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1.xml" ContentType="application/vnd.openxmlformats-officedocument.spreadsheetml.comments+xml"/>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LSZETO\Downloads\"/>
    </mc:Choice>
  </mc:AlternateContent>
  <xr:revisionPtr revIDLastSave="0" documentId="13_ncr:1_{D24586F5-C976-4547-90B4-223427E0D522}" xr6:coauthVersionLast="47" xr6:coauthVersionMax="47" xr10:uidLastSave="{00000000-0000-0000-0000-000000000000}"/>
  <bookViews>
    <workbookView xWindow="-96" yWindow="-96" windowWidth="23232" windowHeight="13992" xr2:uid="{1B845740-68C8-4147-AC01-9EEDC907B857}"/>
  </bookViews>
  <sheets>
    <sheet name="Couverture" sheetId="8" r:id="rId1"/>
    <sheet name="Attestation" sheetId="13" r:id="rId2"/>
    <sheet name="1. FTNC bilan combiné" sheetId="12" r:id="rId3"/>
    <sheet name="2. FTNC CAD" sheetId="1" r:id="rId4"/>
    <sheet name="3. FTNC USD" sheetId="7" r:id="rId5"/>
    <sheet name="4. FTNC EUR" sheetId="9" r:id="rId6"/>
    <sheet name="5. FTNC GBP" sheetId="10" r:id="rId7"/>
    <sheet name="6. FTNC Autres (inclus)" sheetId="11" r:id="rId8"/>
    <sheet name="Annx 1. Taux de référence" sheetId="5" r:id="rId9"/>
    <sheet name="Annx 2. 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 FTNC CAD'!$A$862:$X$1716</definedName>
    <definedName name="_xlnm._FilterDatabase" localSheetId="4" hidden="1">'3. FTNC USD'!$B$3:$W$226</definedName>
    <definedName name="_xlnm._FilterDatabase" localSheetId="5" hidden="1">'4. FTNC EUR'!$B$3:$W$226</definedName>
    <definedName name="_xlnm._FilterDatabase" localSheetId="6" hidden="1">'5. FTNC GBP'!$B$3:$W$226</definedName>
    <definedName name="_xlnm._FilterDatabase" localSheetId="7"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'[6]Annx 1. Taux de référence'!$AC$10:$AD$55</definedName>
    <definedName name="DCT">'Annx 1. Taux de référence'!$AC$10:$AD$55</definedName>
    <definedName name="Derivatives" localSheetId="1">#REF!</definedName>
    <definedName name="Derivatives">#REF!</definedName>
    <definedName name="DPA_22222222">#REF!</definedName>
    <definedName name="DRT" localSheetId="1">'[6]Annx 1. Taux de référence'!$R$10:$U$97</definedName>
    <definedName name="DRT">'Annx 1. Taux de référence'!$R$10:$U$97</definedName>
    <definedName name="EIT" localSheetId="1">'[6]Annx 1. Taux de référence'!$AJ$8:$AN$9</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 FTNC bilan combiné'!$B$857:$W$1713</definedName>
    <definedName name="_xlnm.Print_Area" localSheetId="3">'2. FTNC CAD'!$A$1:$X$817</definedName>
    <definedName name="_xlnm.Print_Area" localSheetId="4">'3. FTNC USD'!$B$857:$W$1716</definedName>
    <definedName name="_xlnm.Print_Area" localSheetId="5">'4. FTNC EUR'!$B$855:$W$1710</definedName>
    <definedName name="_xlnm.Print_Area" localSheetId="6">'5. FTNC GBP'!$B$855:$W$1710</definedName>
    <definedName name="_xlnm.Print_Area" localSheetId="7">'6. FTNC Autres (inclus)'!$B$855:$W$1710</definedName>
    <definedName name="_xlnm.Print_Area" localSheetId="0">Couverture!$A$1:$L$60</definedName>
    <definedName name="_xlnm.Print_Titles" localSheetId="2">'1. FTNC bilan combiné'!$857:$862</definedName>
    <definedName name="_xlnm.Print_Titles" localSheetId="3">'2. FTNC CAD'!$3:$6</definedName>
    <definedName name="_xlnm.Print_Titles" localSheetId="4">'3. FTNC USD'!$857:$862</definedName>
    <definedName name="_xlnm.Print_Titles" localSheetId="5">'4. FTNC EUR'!$855:$857</definedName>
    <definedName name="_xlnm.Print_Titles" localSheetId="6">'5. FTNC GBP'!$855:$859</definedName>
    <definedName name="_xlnm.Print_Titles" localSheetId="7">'6. FTNC Autres (inclus)'!$855:$859</definedName>
    <definedName name="_xlnm.Print_Titles" localSheetId="8">'Annx 1. Taux de référence'!$4:$7</definedName>
    <definedName name="_xlnm.Print_Titles" localSheetId="9">'Annx 2. 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'[6]Annx 1. Taux de référence'!$F$10:$J$93</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 FTNC bilan combiné'!$B$3:$W$297</definedName>
    <definedName name="Z_4B373DBB_3BF5_4A9F_A276_0DB31113861D_.wvu.PrintArea" localSheetId="3" hidden="1">'2. FTNC CAD'!$B$3:$W$297</definedName>
    <definedName name="Z_4B373DBB_3BF5_4A9F_A276_0DB31113861D_.wvu.PrintArea" localSheetId="4" hidden="1">'3. FTNC USD'!$B$3:$W$297</definedName>
    <definedName name="Z_4B373DBB_3BF5_4A9F_A276_0DB31113861D_.wvu.PrintArea" localSheetId="5" hidden="1">'4. FTNC EUR'!$B$3:$W$297</definedName>
    <definedName name="Z_4B373DBB_3BF5_4A9F_A276_0DB31113861D_.wvu.PrintArea" localSheetId="6" hidden="1">'5. FTNC GBP'!$B$3:$W$297</definedName>
    <definedName name="Z_4B373DBB_3BF5_4A9F_A276_0DB31113861D_.wvu.PrintArea" localSheetId="7"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87" i="12" l="1"/>
  <c r="G1086" i="12"/>
  <c r="G1085" i="12"/>
  <c r="G302" i="12"/>
  <c r="W553" i="12"/>
  <c r="V553" i="12"/>
  <c r="U553" i="12"/>
  <c r="T553" i="12"/>
  <c r="S553" i="12"/>
  <c r="R553" i="12"/>
  <c r="Q553" i="12"/>
  <c r="P553" i="12"/>
  <c r="O553" i="12"/>
  <c r="N553" i="12"/>
  <c r="M553" i="12"/>
  <c r="L553" i="12"/>
  <c r="K553" i="12"/>
  <c r="J553" i="12"/>
  <c r="I553" i="12"/>
  <c r="H553" i="12"/>
  <c r="G553" i="12"/>
  <c r="W552" i="12"/>
  <c r="V552" i="12"/>
  <c r="U552" i="12"/>
  <c r="T552" i="12"/>
  <c r="S552" i="12"/>
  <c r="R552" i="12"/>
  <c r="Q552" i="12"/>
  <c r="P552" i="12"/>
  <c r="O552" i="12"/>
  <c r="N552" i="12"/>
  <c r="M552" i="12"/>
  <c r="L552" i="12"/>
  <c r="K552" i="12"/>
  <c r="J552" i="12"/>
  <c r="I552" i="12"/>
  <c r="H552" i="12"/>
  <c r="G552" i="12"/>
  <c r="U5" i="9"/>
  <c r="S5" i="9"/>
  <c r="R5" i="9"/>
  <c r="M5" i="9"/>
  <c r="K5" i="9"/>
  <c r="J5" i="9"/>
  <c r="T5" i="10"/>
  <c r="R5" i="10"/>
  <c r="Q5" i="10"/>
  <c r="L5" i="10"/>
  <c r="J5" i="10"/>
  <c r="I5" i="10"/>
  <c r="S5" i="11"/>
  <c r="Q5" i="11"/>
  <c r="K5" i="11"/>
  <c r="I5" i="11"/>
  <c r="R5" i="7"/>
  <c r="O5" i="7"/>
  <c r="J5" i="7"/>
  <c r="Q5" i="1"/>
  <c r="O5" i="1"/>
  <c r="I5" i="1"/>
  <c r="V5" i="12"/>
  <c r="V5" i="1" s="1"/>
  <c r="U5" i="12"/>
  <c r="U5" i="1" s="1"/>
  <c r="T5" i="12"/>
  <c r="T5" i="9" s="1"/>
  <c r="S5" i="12"/>
  <c r="S5" i="10" s="1"/>
  <c r="R5" i="12"/>
  <c r="R5" i="11" s="1"/>
  <c r="Q5" i="12"/>
  <c r="Q5" i="7" s="1"/>
  <c r="P5" i="12"/>
  <c r="P5" i="1" s="1"/>
  <c r="O5" i="12"/>
  <c r="O5" i="11" s="1"/>
  <c r="N5" i="12"/>
  <c r="N5" i="1" s="1"/>
  <c r="M5" i="12"/>
  <c r="M5" i="1" s="1"/>
  <c r="L5" i="12"/>
  <c r="L5" i="9" s="1"/>
  <c r="K5" i="12"/>
  <c r="K5" i="10" s="1"/>
  <c r="J5" i="12"/>
  <c r="J5" i="11" s="1"/>
  <c r="I5" i="12"/>
  <c r="I5" i="7" s="1"/>
  <c r="H5" i="12"/>
  <c r="H5" i="1" s="1"/>
  <c r="W1670" i="7"/>
  <c r="V1670" i="7"/>
  <c r="U1670" i="7"/>
  <c r="T1670" i="7"/>
  <c r="S1670" i="7"/>
  <c r="R1670" i="7"/>
  <c r="Q1670" i="7"/>
  <c r="P1670" i="7"/>
  <c r="O1670" i="7"/>
  <c r="N1670" i="7"/>
  <c r="M1670" i="7"/>
  <c r="L1670" i="7"/>
  <c r="K1670" i="7"/>
  <c r="J1670" i="7"/>
  <c r="I1670" i="7"/>
  <c r="W1669" i="7"/>
  <c r="V1669" i="7"/>
  <c r="U1669" i="7"/>
  <c r="T1669" i="7"/>
  <c r="S1669" i="7"/>
  <c r="R1669" i="7"/>
  <c r="Q1669" i="7"/>
  <c r="P1669" i="7"/>
  <c r="O1669" i="7"/>
  <c r="N1669" i="7"/>
  <c r="M1669" i="7"/>
  <c r="L1669" i="7"/>
  <c r="K1669" i="7"/>
  <c r="J1669" i="7"/>
  <c r="I1669" i="7"/>
  <c r="W1668" i="7"/>
  <c r="V1668" i="7"/>
  <c r="U1668" i="7"/>
  <c r="T1668" i="7"/>
  <c r="S1668" i="7"/>
  <c r="R1668" i="7"/>
  <c r="Q1668" i="7"/>
  <c r="P1668" i="7"/>
  <c r="O1668" i="7"/>
  <c r="N1668" i="7"/>
  <c r="M1668" i="7"/>
  <c r="L1668" i="7"/>
  <c r="K1668" i="7"/>
  <c r="J1668" i="7"/>
  <c r="I1668" i="7"/>
  <c r="W1670" i="9"/>
  <c r="V1670" i="9"/>
  <c r="U1670" i="9"/>
  <c r="T1670" i="9"/>
  <c r="S1670" i="9"/>
  <c r="R1670" i="9"/>
  <c r="Q1670" i="9"/>
  <c r="P1670" i="9"/>
  <c r="O1670" i="9"/>
  <c r="N1670" i="9"/>
  <c r="M1670" i="9"/>
  <c r="L1670" i="9"/>
  <c r="K1670" i="9"/>
  <c r="J1670" i="9"/>
  <c r="I1670" i="9"/>
  <c r="W1669" i="9"/>
  <c r="V1669" i="9"/>
  <c r="U1669" i="9"/>
  <c r="T1669" i="9"/>
  <c r="S1669" i="9"/>
  <c r="R1669" i="9"/>
  <c r="Q1669" i="9"/>
  <c r="P1669" i="9"/>
  <c r="O1669" i="9"/>
  <c r="N1669" i="9"/>
  <c r="M1669" i="9"/>
  <c r="L1669" i="9"/>
  <c r="K1669" i="9"/>
  <c r="J1669" i="9"/>
  <c r="I1669" i="9"/>
  <c r="W1668" i="9"/>
  <c r="V1668" i="9"/>
  <c r="U1668" i="9"/>
  <c r="T1668" i="9"/>
  <c r="S1668" i="9"/>
  <c r="R1668" i="9"/>
  <c r="Q1668" i="9"/>
  <c r="P1668" i="9"/>
  <c r="O1668" i="9"/>
  <c r="N1668" i="9"/>
  <c r="M1668" i="9"/>
  <c r="L1668" i="9"/>
  <c r="K1668" i="9"/>
  <c r="J1668" i="9"/>
  <c r="I1668" i="9"/>
  <c r="W1670" i="10"/>
  <c r="V1670" i="10"/>
  <c r="U1670" i="10"/>
  <c r="T1670" i="10"/>
  <c r="S1670" i="10"/>
  <c r="R1670" i="10"/>
  <c r="Q1670" i="10"/>
  <c r="P1670" i="10"/>
  <c r="O1670" i="10"/>
  <c r="N1670" i="10"/>
  <c r="M1670" i="10"/>
  <c r="L1670" i="10"/>
  <c r="K1670" i="10"/>
  <c r="J1670" i="10"/>
  <c r="I1670" i="10"/>
  <c r="W1669" i="10"/>
  <c r="V1669" i="10"/>
  <c r="U1669" i="10"/>
  <c r="T1669" i="10"/>
  <c r="S1669" i="10"/>
  <c r="R1669" i="10"/>
  <c r="Q1669" i="10"/>
  <c r="P1669" i="10"/>
  <c r="O1669" i="10"/>
  <c r="N1669" i="10"/>
  <c r="M1669" i="10"/>
  <c r="L1669" i="10"/>
  <c r="K1669" i="10"/>
  <c r="J1669" i="10"/>
  <c r="I1669" i="10"/>
  <c r="W1668" i="10"/>
  <c r="V1668" i="10"/>
  <c r="U1668" i="10"/>
  <c r="T1668" i="10"/>
  <c r="S1668" i="10"/>
  <c r="R1668" i="10"/>
  <c r="Q1668" i="10"/>
  <c r="P1668" i="10"/>
  <c r="O1668" i="10"/>
  <c r="N1668" i="10"/>
  <c r="M1668" i="10"/>
  <c r="L1668" i="10"/>
  <c r="K1668" i="10"/>
  <c r="J1668" i="10"/>
  <c r="I1668" i="10"/>
  <c r="W1670" i="11"/>
  <c r="V1670" i="11"/>
  <c r="U1670" i="11"/>
  <c r="T1670" i="11"/>
  <c r="S1670" i="11"/>
  <c r="R1670" i="11"/>
  <c r="Q1670" i="11"/>
  <c r="P1670" i="11"/>
  <c r="O1670" i="11"/>
  <c r="N1670" i="11"/>
  <c r="M1670" i="11"/>
  <c r="L1670" i="11"/>
  <c r="K1670" i="11"/>
  <c r="J1670" i="11"/>
  <c r="I1670" i="11"/>
  <c r="W1669" i="11"/>
  <c r="V1669" i="11"/>
  <c r="U1669" i="11"/>
  <c r="T1669" i="11"/>
  <c r="S1669" i="11"/>
  <c r="R1669" i="11"/>
  <c r="Q1669" i="11"/>
  <c r="P1669" i="11"/>
  <c r="O1669" i="11"/>
  <c r="N1669" i="11"/>
  <c r="M1669" i="11"/>
  <c r="L1669" i="11"/>
  <c r="K1669" i="11"/>
  <c r="J1669" i="11"/>
  <c r="I1669" i="11"/>
  <c r="W1668" i="11"/>
  <c r="V1668" i="11"/>
  <c r="U1668" i="11"/>
  <c r="T1668" i="11"/>
  <c r="S1668" i="11"/>
  <c r="R1668" i="11"/>
  <c r="Q1668" i="11"/>
  <c r="P1668" i="11"/>
  <c r="O1668" i="11"/>
  <c r="N1668" i="11"/>
  <c r="M1668" i="11"/>
  <c r="L1668" i="11"/>
  <c r="K1668" i="11"/>
  <c r="J1668" i="11"/>
  <c r="I1668" i="11"/>
  <c r="W1670" i="1"/>
  <c r="V1670" i="1"/>
  <c r="U1670" i="1"/>
  <c r="T1670" i="1"/>
  <c r="S1670" i="1"/>
  <c r="R1670" i="1"/>
  <c r="Q1670" i="1"/>
  <c r="P1670" i="1"/>
  <c r="O1670" i="1"/>
  <c r="N1670" i="1"/>
  <c r="M1670" i="1"/>
  <c r="L1670" i="1"/>
  <c r="K1670" i="1"/>
  <c r="J1670" i="1"/>
  <c r="I1670" i="1"/>
  <c r="W1669" i="1"/>
  <c r="V1669" i="1"/>
  <c r="U1669" i="1"/>
  <c r="T1669" i="1"/>
  <c r="S1669" i="1"/>
  <c r="R1669" i="1"/>
  <c r="Q1669" i="1"/>
  <c r="P1669" i="1"/>
  <c r="O1669" i="1"/>
  <c r="N1669" i="1"/>
  <c r="M1669" i="1"/>
  <c r="L1669" i="1"/>
  <c r="K1669" i="1"/>
  <c r="J1669" i="1"/>
  <c r="I1669" i="1"/>
  <c r="W1668" i="1"/>
  <c r="V1668" i="1"/>
  <c r="U1668" i="1"/>
  <c r="T1668" i="1"/>
  <c r="S1668" i="1"/>
  <c r="R1668" i="1"/>
  <c r="Q1668" i="1"/>
  <c r="P1668" i="1"/>
  <c r="O1668" i="1"/>
  <c r="N1668" i="1"/>
  <c r="M1668" i="1"/>
  <c r="L1668" i="1"/>
  <c r="K1668" i="1"/>
  <c r="J1668" i="1"/>
  <c r="I1668" i="1"/>
  <c r="V1427" i="7"/>
  <c r="U1427" i="7"/>
  <c r="T1427" i="7"/>
  <c r="S1427" i="7"/>
  <c r="R1427" i="7"/>
  <c r="Q1427" i="7"/>
  <c r="P1427" i="7"/>
  <c r="O1427" i="7"/>
  <c r="N1427" i="7"/>
  <c r="M1427" i="7"/>
  <c r="L1427" i="7"/>
  <c r="K1427" i="7"/>
  <c r="J1427" i="7"/>
  <c r="I1427" i="7"/>
  <c r="H1427" i="7"/>
  <c r="V1426" i="7"/>
  <c r="U1426" i="7"/>
  <c r="T1426" i="7"/>
  <c r="S1426" i="7"/>
  <c r="R1426" i="7"/>
  <c r="Q1426" i="7"/>
  <c r="P1426" i="7"/>
  <c r="O1426" i="7"/>
  <c r="N1426" i="7"/>
  <c r="M1426" i="7"/>
  <c r="L1426" i="7"/>
  <c r="K1426" i="7"/>
  <c r="J1426" i="7"/>
  <c r="I1426" i="7"/>
  <c r="H1426" i="7"/>
  <c r="V1425" i="7"/>
  <c r="U1425" i="7"/>
  <c r="T1425" i="7"/>
  <c r="S1425" i="7"/>
  <c r="R1425" i="7"/>
  <c r="Q1425" i="7"/>
  <c r="P1425" i="7"/>
  <c r="O1425" i="7"/>
  <c r="N1425" i="7"/>
  <c r="M1425" i="7"/>
  <c r="L1425" i="7"/>
  <c r="K1425" i="7"/>
  <c r="J1425" i="7"/>
  <c r="I1425" i="7"/>
  <c r="H1425" i="7"/>
  <c r="V1427" i="9"/>
  <c r="U1427" i="9"/>
  <c r="T1427" i="9"/>
  <c r="S1427" i="9"/>
  <c r="R1427" i="9"/>
  <c r="Q1427" i="9"/>
  <c r="P1427" i="9"/>
  <c r="O1427" i="9"/>
  <c r="N1427" i="9"/>
  <c r="M1427" i="9"/>
  <c r="L1427" i="9"/>
  <c r="K1427" i="9"/>
  <c r="J1427" i="9"/>
  <c r="I1427" i="9"/>
  <c r="H1427" i="9"/>
  <c r="V1426" i="9"/>
  <c r="U1426" i="9"/>
  <c r="T1426" i="9"/>
  <c r="S1426" i="9"/>
  <c r="R1426" i="9"/>
  <c r="Q1426" i="9"/>
  <c r="P1426" i="9"/>
  <c r="O1426" i="9"/>
  <c r="N1426" i="9"/>
  <c r="M1426" i="9"/>
  <c r="L1426" i="9"/>
  <c r="K1426" i="9"/>
  <c r="J1426" i="9"/>
  <c r="I1426" i="9"/>
  <c r="H1426" i="9"/>
  <c r="V1425" i="9"/>
  <c r="U1425" i="9"/>
  <c r="T1425" i="9"/>
  <c r="S1425" i="9"/>
  <c r="R1425" i="9"/>
  <c r="Q1425" i="9"/>
  <c r="P1425" i="9"/>
  <c r="O1425" i="9"/>
  <c r="N1425" i="9"/>
  <c r="M1425" i="9"/>
  <c r="L1425" i="9"/>
  <c r="K1425" i="9"/>
  <c r="J1425" i="9"/>
  <c r="I1425" i="9"/>
  <c r="H1425" i="9"/>
  <c r="V1427" i="10"/>
  <c r="U1427" i="10"/>
  <c r="T1427" i="10"/>
  <c r="S1427" i="10"/>
  <c r="R1427" i="10"/>
  <c r="Q1427" i="10"/>
  <c r="P1427" i="10"/>
  <c r="O1427" i="10"/>
  <c r="N1427" i="10"/>
  <c r="M1427" i="10"/>
  <c r="L1427" i="10"/>
  <c r="K1427" i="10"/>
  <c r="J1427" i="10"/>
  <c r="I1427" i="10"/>
  <c r="H1427" i="10"/>
  <c r="V1426" i="10"/>
  <c r="U1426" i="10"/>
  <c r="T1426" i="10"/>
  <c r="S1426" i="10"/>
  <c r="R1426" i="10"/>
  <c r="Q1426" i="10"/>
  <c r="P1426" i="10"/>
  <c r="O1426" i="10"/>
  <c r="N1426" i="10"/>
  <c r="M1426" i="10"/>
  <c r="L1426" i="10"/>
  <c r="K1426" i="10"/>
  <c r="J1426" i="10"/>
  <c r="I1426" i="10"/>
  <c r="H1426" i="10"/>
  <c r="V1425" i="10"/>
  <c r="U1425" i="10"/>
  <c r="T1425" i="10"/>
  <c r="S1425" i="10"/>
  <c r="R1425" i="10"/>
  <c r="Q1425" i="10"/>
  <c r="P1425" i="10"/>
  <c r="O1425" i="10"/>
  <c r="N1425" i="10"/>
  <c r="M1425" i="10"/>
  <c r="L1425" i="10"/>
  <c r="K1425" i="10"/>
  <c r="J1425" i="10"/>
  <c r="I1425" i="10"/>
  <c r="H1425" i="10"/>
  <c r="V1427" i="11"/>
  <c r="U1427" i="11"/>
  <c r="T1427" i="11"/>
  <c r="S1427" i="11"/>
  <c r="R1427" i="11"/>
  <c r="Q1427" i="11"/>
  <c r="P1427" i="11"/>
  <c r="O1427" i="11"/>
  <c r="N1427" i="11"/>
  <c r="M1427" i="11"/>
  <c r="L1427" i="11"/>
  <c r="K1427" i="11"/>
  <c r="J1427" i="11"/>
  <c r="I1427" i="11"/>
  <c r="H1427" i="11"/>
  <c r="V1426" i="11"/>
  <c r="U1426" i="11"/>
  <c r="T1426" i="11"/>
  <c r="S1426" i="11"/>
  <c r="R1426" i="11"/>
  <c r="Q1426" i="11"/>
  <c r="P1426" i="11"/>
  <c r="O1426" i="11"/>
  <c r="N1426" i="11"/>
  <c r="M1426" i="11"/>
  <c r="L1426" i="11"/>
  <c r="K1426" i="11"/>
  <c r="J1426" i="11"/>
  <c r="I1426" i="11"/>
  <c r="H1426" i="11"/>
  <c r="V1425" i="11"/>
  <c r="U1425" i="11"/>
  <c r="T1425" i="11"/>
  <c r="S1425" i="11"/>
  <c r="R1425" i="11"/>
  <c r="Q1425" i="11"/>
  <c r="P1425" i="11"/>
  <c r="O1425" i="11"/>
  <c r="N1425" i="11"/>
  <c r="M1425" i="11"/>
  <c r="L1425" i="11"/>
  <c r="K1425" i="11"/>
  <c r="J1425" i="11"/>
  <c r="I1425" i="11"/>
  <c r="H1425" i="11"/>
  <c r="V1427" i="1"/>
  <c r="U1427" i="1"/>
  <c r="T1427" i="1"/>
  <c r="S1427" i="1"/>
  <c r="R1427" i="1"/>
  <c r="Q1427" i="1"/>
  <c r="P1427" i="1"/>
  <c r="O1427" i="1"/>
  <c r="N1427" i="1"/>
  <c r="M1427" i="1"/>
  <c r="L1427" i="1"/>
  <c r="K1427" i="1"/>
  <c r="J1427" i="1"/>
  <c r="I1427" i="1"/>
  <c r="H1427" i="1"/>
  <c r="V1426" i="1"/>
  <c r="U1426" i="1"/>
  <c r="T1426" i="1"/>
  <c r="S1426" i="1"/>
  <c r="R1426" i="1"/>
  <c r="Q1426" i="1"/>
  <c r="P1426" i="1"/>
  <c r="O1426" i="1"/>
  <c r="N1426" i="1"/>
  <c r="M1426" i="1"/>
  <c r="L1426" i="1"/>
  <c r="K1426" i="1"/>
  <c r="J1426" i="1"/>
  <c r="I1426" i="1"/>
  <c r="H1426" i="1"/>
  <c r="V1425" i="1"/>
  <c r="U1425" i="1"/>
  <c r="T1425" i="1"/>
  <c r="S1425" i="1"/>
  <c r="R1425" i="1"/>
  <c r="Q1425" i="1"/>
  <c r="P1425" i="1"/>
  <c r="O1425" i="1"/>
  <c r="N1425" i="1"/>
  <c r="M1425" i="1"/>
  <c r="L1425" i="1"/>
  <c r="K1425" i="1"/>
  <c r="J1425" i="1"/>
  <c r="I1425" i="1"/>
  <c r="H1425" i="1"/>
  <c r="V1370" i="7"/>
  <c r="U1370" i="7"/>
  <c r="T1370" i="7"/>
  <c r="S1370" i="7"/>
  <c r="R1370" i="7"/>
  <c r="Q1370" i="7"/>
  <c r="P1370" i="7"/>
  <c r="O1370" i="7"/>
  <c r="N1370" i="7"/>
  <c r="M1370" i="7"/>
  <c r="L1370" i="7"/>
  <c r="K1370" i="7"/>
  <c r="J1370" i="7"/>
  <c r="I1370" i="7"/>
  <c r="H1370" i="7"/>
  <c r="V1369" i="7"/>
  <c r="U1369" i="7"/>
  <c r="T1369" i="7"/>
  <c r="S1369" i="7"/>
  <c r="R1369" i="7"/>
  <c r="Q1369" i="7"/>
  <c r="P1369" i="7"/>
  <c r="O1369" i="7"/>
  <c r="N1369" i="7"/>
  <c r="M1369" i="7"/>
  <c r="L1369" i="7"/>
  <c r="K1369" i="7"/>
  <c r="J1369" i="7"/>
  <c r="I1369" i="7"/>
  <c r="H1369" i="7"/>
  <c r="V1368" i="7"/>
  <c r="U1368" i="7"/>
  <c r="T1368" i="7"/>
  <c r="S1368" i="7"/>
  <c r="R1368" i="7"/>
  <c r="Q1368" i="7"/>
  <c r="P1368" i="7"/>
  <c r="O1368" i="7"/>
  <c r="N1368" i="7"/>
  <c r="M1368" i="7"/>
  <c r="L1368" i="7"/>
  <c r="K1368" i="7"/>
  <c r="J1368" i="7"/>
  <c r="I1368" i="7"/>
  <c r="H1368" i="7"/>
  <c r="V1370" i="9"/>
  <c r="U1370" i="9"/>
  <c r="T1370" i="9"/>
  <c r="S1370" i="9"/>
  <c r="R1370" i="9"/>
  <c r="Q1370" i="9"/>
  <c r="P1370" i="9"/>
  <c r="O1370" i="9"/>
  <c r="N1370" i="9"/>
  <c r="M1370" i="9"/>
  <c r="L1370" i="9"/>
  <c r="K1370" i="9"/>
  <c r="J1370" i="9"/>
  <c r="I1370" i="9"/>
  <c r="H1370" i="9"/>
  <c r="V1369" i="9"/>
  <c r="U1369" i="9"/>
  <c r="T1369" i="9"/>
  <c r="S1369" i="9"/>
  <c r="R1369" i="9"/>
  <c r="Q1369" i="9"/>
  <c r="P1369" i="9"/>
  <c r="O1369" i="9"/>
  <c r="N1369" i="9"/>
  <c r="M1369" i="9"/>
  <c r="L1369" i="9"/>
  <c r="K1369" i="9"/>
  <c r="J1369" i="9"/>
  <c r="I1369" i="9"/>
  <c r="H1369" i="9"/>
  <c r="V1368" i="9"/>
  <c r="U1368" i="9"/>
  <c r="T1368" i="9"/>
  <c r="S1368" i="9"/>
  <c r="R1368" i="9"/>
  <c r="Q1368" i="9"/>
  <c r="P1368" i="9"/>
  <c r="O1368" i="9"/>
  <c r="N1368" i="9"/>
  <c r="M1368" i="9"/>
  <c r="L1368" i="9"/>
  <c r="K1368" i="9"/>
  <c r="J1368" i="9"/>
  <c r="I1368" i="9"/>
  <c r="H1368" i="9"/>
  <c r="V1370" i="10"/>
  <c r="U1370" i="10"/>
  <c r="T1370" i="10"/>
  <c r="S1370" i="10"/>
  <c r="R1370" i="10"/>
  <c r="Q1370" i="10"/>
  <c r="P1370" i="10"/>
  <c r="O1370" i="10"/>
  <c r="N1370" i="10"/>
  <c r="M1370" i="10"/>
  <c r="L1370" i="10"/>
  <c r="K1370" i="10"/>
  <c r="J1370" i="10"/>
  <c r="I1370" i="10"/>
  <c r="H1370" i="10"/>
  <c r="V1369" i="10"/>
  <c r="U1369" i="10"/>
  <c r="T1369" i="10"/>
  <c r="S1369" i="10"/>
  <c r="R1369" i="10"/>
  <c r="Q1369" i="10"/>
  <c r="P1369" i="10"/>
  <c r="O1369" i="10"/>
  <c r="N1369" i="10"/>
  <c r="M1369" i="10"/>
  <c r="L1369" i="10"/>
  <c r="K1369" i="10"/>
  <c r="J1369" i="10"/>
  <c r="I1369" i="10"/>
  <c r="H1369" i="10"/>
  <c r="V1368" i="10"/>
  <c r="U1368" i="10"/>
  <c r="T1368" i="10"/>
  <c r="S1368" i="10"/>
  <c r="R1368" i="10"/>
  <c r="Q1368" i="10"/>
  <c r="P1368" i="10"/>
  <c r="O1368" i="10"/>
  <c r="N1368" i="10"/>
  <c r="M1368" i="10"/>
  <c r="L1368" i="10"/>
  <c r="K1368" i="10"/>
  <c r="J1368" i="10"/>
  <c r="I1368" i="10"/>
  <c r="H1368" i="10"/>
  <c r="V1370" i="11"/>
  <c r="U1370" i="11"/>
  <c r="T1370" i="11"/>
  <c r="S1370" i="11"/>
  <c r="R1370" i="11"/>
  <c r="Q1370" i="11"/>
  <c r="P1370" i="11"/>
  <c r="O1370" i="11"/>
  <c r="N1370" i="11"/>
  <c r="M1370" i="11"/>
  <c r="L1370" i="11"/>
  <c r="K1370" i="11"/>
  <c r="J1370" i="11"/>
  <c r="I1370" i="11"/>
  <c r="H1370" i="11"/>
  <c r="V1369" i="11"/>
  <c r="U1369" i="11"/>
  <c r="T1369" i="11"/>
  <c r="S1369" i="11"/>
  <c r="R1369" i="11"/>
  <c r="Q1369" i="11"/>
  <c r="P1369" i="11"/>
  <c r="O1369" i="11"/>
  <c r="N1369" i="11"/>
  <c r="M1369" i="11"/>
  <c r="L1369" i="11"/>
  <c r="K1369" i="11"/>
  <c r="J1369" i="11"/>
  <c r="I1369" i="11"/>
  <c r="H1369" i="11"/>
  <c r="V1368" i="11"/>
  <c r="U1368" i="11"/>
  <c r="T1368" i="11"/>
  <c r="S1368" i="11"/>
  <c r="R1368" i="11"/>
  <c r="Q1368" i="11"/>
  <c r="P1368" i="11"/>
  <c r="O1368" i="11"/>
  <c r="N1368" i="11"/>
  <c r="M1368" i="11"/>
  <c r="L1368" i="11"/>
  <c r="K1368" i="11"/>
  <c r="J1368" i="11"/>
  <c r="I1368" i="11"/>
  <c r="H1368" i="11"/>
  <c r="V1370" i="1"/>
  <c r="U1370" i="1"/>
  <c r="T1370" i="1"/>
  <c r="S1370" i="1"/>
  <c r="R1370" i="1"/>
  <c r="Q1370" i="1"/>
  <c r="P1370" i="1"/>
  <c r="O1370" i="1"/>
  <c r="N1370" i="1"/>
  <c r="M1370" i="1"/>
  <c r="L1370" i="1"/>
  <c r="K1370" i="1"/>
  <c r="J1370" i="1"/>
  <c r="I1370" i="1"/>
  <c r="H1370" i="1"/>
  <c r="V1369" i="1"/>
  <c r="U1369" i="1"/>
  <c r="T1369" i="1"/>
  <c r="S1369" i="1"/>
  <c r="R1369" i="1"/>
  <c r="Q1369" i="1"/>
  <c r="P1369" i="1"/>
  <c r="O1369" i="1"/>
  <c r="N1369" i="1"/>
  <c r="M1369" i="1"/>
  <c r="L1369" i="1"/>
  <c r="K1369" i="1"/>
  <c r="J1369" i="1"/>
  <c r="I1369" i="1"/>
  <c r="H1369" i="1"/>
  <c r="V1368" i="1"/>
  <c r="U1368" i="1"/>
  <c r="T1368" i="1"/>
  <c r="S1368" i="1"/>
  <c r="R1368" i="1"/>
  <c r="Q1368" i="1"/>
  <c r="P1368" i="1"/>
  <c r="O1368" i="1"/>
  <c r="N1368" i="1"/>
  <c r="M1368" i="1"/>
  <c r="L1368" i="1"/>
  <c r="K1368" i="1"/>
  <c r="J1368" i="1"/>
  <c r="I1368" i="1"/>
  <c r="H1368" i="1"/>
  <c r="V1087" i="7"/>
  <c r="U1087" i="7"/>
  <c r="T1087" i="7"/>
  <c r="S1087" i="7"/>
  <c r="R1087" i="7"/>
  <c r="Q1087" i="7"/>
  <c r="P1087" i="7"/>
  <c r="O1087" i="7"/>
  <c r="N1087" i="7"/>
  <c r="M1087" i="7"/>
  <c r="L1087" i="7"/>
  <c r="K1087" i="7"/>
  <c r="J1087" i="7"/>
  <c r="I1087" i="7"/>
  <c r="V1086" i="7"/>
  <c r="U1086" i="7"/>
  <c r="T1086" i="7"/>
  <c r="S1086" i="7"/>
  <c r="R1086" i="7"/>
  <c r="Q1086" i="7"/>
  <c r="P1086" i="7"/>
  <c r="O1086" i="7"/>
  <c r="N1086" i="7"/>
  <c r="M1086" i="7"/>
  <c r="L1086" i="7"/>
  <c r="K1086" i="7"/>
  <c r="J1086" i="7"/>
  <c r="I1086" i="7"/>
  <c r="V1085" i="7"/>
  <c r="U1085" i="7"/>
  <c r="T1085" i="7"/>
  <c r="S1085" i="7"/>
  <c r="R1085" i="7"/>
  <c r="Q1085" i="7"/>
  <c r="P1085" i="7"/>
  <c r="O1085" i="7"/>
  <c r="N1085" i="7"/>
  <c r="M1085" i="7"/>
  <c r="L1085" i="7"/>
  <c r="K1085" i="7"/>
  <c r="J1085" i="7"/>
  <c r="I1085" i="7"/>
  <c r="V1087" i="9"/>
  <c r="U1087" i="9"/>
  <c r="T1087" i="9"/>
  <c r="S1087" i="9"/>
  <c r="R1087" i="9"/>
  <c r="Q1087" i="9"/>
  <c r="P1087" i="9"/>
  <c r="O1087" i="9"/>
  <c r="N1087" i="9"/>
  <c r="M1087" i="9"/>
  <c r="L1087" i="9"/>
  <c r="K1087" i="9"/>
  <c r="J1087" i="9"/>
  <c r="I1087" i="9"/>
  <c r="V1086" i="9"/>
  <c r="U1086" i="9"/>
  <c r="T1086" i="9"/>
  <c r="S1086" i="9"/>
  <c r="R1086" i="9"/>
  <c r="Q1086" i="9"/>
  <c r="P1086" i="9"/>
  <c r="O1086" i="9"/>
  <c r="N1086" i="9"/>
  <c r="M1086" i="9"/>
  <c r="L1086" i="9"/>
  <c r="K1086" i="9"/>
  <c r="J1086" i="9"/>
  <c r="I1086" i="9"/>
  <c r="V1085" i="9"/>
  <c r="U1085" i="9"/>
  <c r="T1085" i="9"/>
  <c r="S1085" i="9"/>
  <c r="R1085" i="9"/>
  <c r="Q1085" i="9"/>
  <c r="P1085" i="9"/>
  <c r="O1085" i="9"/>
  <c r="N1085" i="9"/>
  <c r="M1085" i="9"/>
  <c r="L1085" i="9"/>
  <c r="K1085" i="9"/>
  <c r="J1085" i="9"/>
  <c r="I1085" i="9"/>
  <c r="V1087" i="10"/>
  <c r="U1087" i="10"/>
  <c r="T1087" i="10"/>
  <c r="S1087" i="10"/>
  <c r="R1087" i="10"/>
  <c r="Q1087" i="10"/>
  <c r="P1087" i="10"/>
  <c r="O1087" i="10"/>
  <c r="N1087" i="10"/>
  <c r="M1087" i="10"/>
  <c r="L1087" i="10"/>
  <c r="K1087" i="10"/>
  <c r="J1087" i="10"/>
  <c r="I1087" i="10"/>
  <c r="V1086" i="10"/>
  <c r="U1086" i="10"/>
  <c r="T1086" i="10"/>
  <c r="S1086" i="10"/>
  <c r="R1086" i="10"/>
  <c r="Q1086" i="10"/>
  <c r="P1086" i="10"/>
  <c r="O1086" i="10"/>
  <c r="N1086" i="10"/>
  <c r="M1086" i="10"/>
  <c r="L1086" i="10"/>
  <c r="K1086" i="10"/>
  <c r="J1086" i="10"/>
  <c r="I1086" i="10"/>
  <c r="V1085" i="10"/>
  <c r="U1085" i="10"/>
  <c r="T1085" i="10"/>
  <c r="S1085" i="10"/>
  <c r="R1085" i="10"/>
  <c r="Q1085" i="10"/>
  <c r="P1085" i="10"/>
  <c r="O1085" i="10"/>
  <c r="N1085" i="10"/>
  <c r="M1085" i="10"/>
  <c r="L1085" i="10"/>
  <c r="K1085" i="10"/>
  <c r="J1085" i="10"/>
  <c r="I1085" i="10"/>
  <c r="V1087" i="11"/>
  <c r="U1087" i="11"/>
  <c r="T1087" i="11"/>
  <c r="S1087" i="11"/>
  <c r="R1087" i="11"/>
  <c r="Q1087" i="11"/>
  <c r="P1087" i="11"/>
  <c r="O1087" i="11"/>
  <c r="N1087" i="11"/>
  <c r="M1087" i="11"/>
  <c r="L1087" i="11"/>
  <c r="K1087" i="11"/>
  <c r="J1087" i="11"/>
  <c r="I1087" i="11"/>
  <c r="V1086" i="11"/>
  <c r="U1086" i="11"/>
  <c r="T1086" i="11"/>
  <c r="S1086" i="11"/>
  <c r="R1086" i="11"/>
  <c r="Q1086" i="11"/>
  <c r="P1086" i="11"/>
  <c r="O1086" i="11"/>
  <c r="N1086" i="11"/>
  <c r="M1086" i="11"/>
  <c r="L1086" i="11"/>
  <c r="K1086" i="11"/>
  <c r="J1086" i="11"/>
  <c r="I1086" i="11"/>
  <c r="V1085" i="11"/>
  <c r="U1085" i="11"/>
  <c r="T1085" i="11"/>
  <c r="S1085" i="11"/>
  <c r="R1085" i="11"/>
  <c r="Q1085" i="11"/>
  <c r="P1085" i="11"/>
  <c r="O1085" i="11"/>
  <c r="N1085" i="11"/>
  <c r="M1085" i="11"/>
  <c r="L1085" i="11"/>
  <c r="K1085" i="11"/>
  <c r="J1085" i="11"/>
  <c r="I1085" i="11"/>
  <c r="V1087" i="1"/>
  <c r="V1087" i="12" s="1"/>
  <c r="U1087" i="1"/>
  <c r="U1087" i="12" s="1"/>
  <c r="T1087" i="1"/>
  <c r="T1087" i="12" s="1"/>
  <c r="S1087" i="1"/>
  <c r="S1087" i="12" s="1"/>
  <c r="R1087" i="1"/>
  <c r="R1087" i="12" s="1"/>
  <c r="Q1087" i="1"/>
  <c r="Q1087" i="12" s="1"/>
  <c r="P1087" i="1"/>
  <c r="P1087" i="12" s="1"/>
  <c r="O1087" i="1"/>
  <c r="O1087" i="12" s="1"/>
  <c r="N1087" i="1"/>
  <c r="N1087" i="12" s="1"/>
  <c r="M1087" i="1"/>
  <c r="M1087" i="12" s="1"/>
  <c r="L1087" i="1"/>
  <c r="L1087" i="12" s="1"/>
  <c r="K1087" i="1"/>
  <c r="K1087" i="12" s="1"/>
  <c r="J1087" i="1"/>
  <c r="J1087" i="12" s="1"/>
  <c r="I1087" i="1"/>
  <c r="I1087" i="12" s="1"/>
  <c r="V1086" i="1"/>
  <c r="V1086" i="12" s="1"/>
  <c r="U1086" i="1"/>
  <c r="U1086" i="12" s="1"/>
  <c r="T1086" i="1"/>
  <c r="T1086" i="12" s="1"/>
  <c r="S1086" i="1"/>
  <c r="S1086" i="12" s="1"/>
  <c r="R1086" i="1"/>
  <c r="R1086" i="12" s="1"/>
  <c r="Q1086" i="1"/>
  <c r="Q1086" i="12" s="1"/>
  <c r="P1086" i="1"/>
  <c r="P1086" i="12" s="1"/>
  <c r="O1086" i="1"/>
  <c r="O1086" i="12" s="1"/>
  <c r="N1086" i="1"/>
  <c r="N1086" i="12" s="1"/>
  <c r="M1086" i="1"/>
  <c r="M1086" i="12" s="1"/>
  <c r="L1086" i="1"/>
  <c r="L1086" i="12" s="1"/>
  <c r="K1086" i="1"/>
  <c r="K1086" i="12" s="1"/>
  <c r="J1086" i="1"/>
  <c r="J1086" i="12" s="1"/>
  <c r="I1086" i="1"/>
  <c r="I1086" i="12" s="1"/>
  <c r="V1085" i="1"/>
  <c r="V1085" i="12" s="1"/>
  <c r="U1085" i="1"/>
  <c r="U1085" i="12" s="1"/>
  <c r="T1085" i="1"/>
  <c r="T1085" i="12" s="1"/>
  <c r="S1085" i="1"/>
  <c r="S1085" i="12" s="1"/>
  <c r="R1085" i="1"/>
  <c r="R1085" i="12" s="1"/>
  <c r="Q1085" i="1"/>
  <c r="Q1085" i="12" s="1"/>
  <c r="P1085" i="1"/>
  <c r="P1085" i="12" s="1"/>
  <c r="O1085" i="1"/>
  <c r="O1085" i="12" s="1"/>
  <c r="N1085" i="1"/>
  <c r="N1085" i="12" s="1"/>
  <c r="M1085" i="1"/>
  <c r="M1085" i="12" s="1"/>
  <c r="L1085" i="1"/>
  <c r="L1085" i="12" s="1"/>
  <c r="K1085" i="1"/>
  <c r="K1085" i="12" s="1"/>
  <c r="J1085" i="1"/>
  <c r="J1085" i="12" s="1"/>
  <c r="I1085" i="1"/>
  <c r="I1085" i="12" s="1"/>
  <c r="J5" i="1" l="1"/>
  <c r="R5" i="1"/>
  <c r="K5" i="7"/>
  <c r="S5" i="7"/>
  <c r="L5" i="11"/>
  <c r="T5" i="11"/>
  <c r="M5" i="10"/>
  <c r="U5" i="10"/>
  <c r="N5" i="9"/>
  <c r="V5" i="9"/>
  <c r="K5" i="1"/>
  <c r="S5" i="1"/>
  <c r="L5" i="7"/>
  <c r="T5" i="7"/>
  <c r="M5" i="11"/>
  <c r="U5" i="11"/>
  <c r="N5" i="10"/>
  <c r="V5" i="10"/>
  <c r="O5" i="9"/>
  <c r="L5" i="1"/>
  <c r="T5" i="1"/>
  <c r="M5" i="7"/>
  <c r="U5" i="7"/>
  <c r="N5" i="11"/>
  <c r="V5" i="11"/>
  <c r="O5" i="10"/>
  <c r="H5" i="9"/>
  <c r="P5" i="9"/>
  <c r="N5" i="7"/>
  <c r="V5" i="7"/>
  <c r="H5" i="10"/>
  <c r="P5" i="10"/>
  <c r="I5" i="9"/>
  <c r="Q5" i="9"/>
  <c r="H5" i="11"/>
  <c r="P5" i="11"/>
  <c r="H5" i="7"/>
  <c r="P5" i="7"/>
  <c r="V981" i="11"/>
  <c r="U981" i="11"/>
  <c r="T981" i="11"/>
  <c r="S981" i="11"/>
  <c r="R981" i="11"/>
  <c r="Q981" i="11"/>
  <c r="P981" i="11"/>
  <c r="O981" i="11"/>
  <c r="N981" i="11"/>
  <c r="M981" i="11"/>
  <c r="L981" i="11"/>
  <c r="K981" i="11"/>
  <c r="J981" i="11"/>
  <c r="I981" i="11"/>
  <c r="H981" i="11"/>
  <c r="V980" i="11"/>
  <c r="U980" i="11"/>
  <c r="T980" i="11"/>
  <c r="S980" i="11"/>
  <c r="R980" i="11"/>
  <c r="Q980" i="11"/>
  <c r="P980" i="11"/>
  <c r="O980" i="11"/>
  <c r="N980" i="11"/>
  <c r="M980" i="11"/>
  <c r="L980" i="11"/>
  <c r="K980" i="11"/>
  <c r="J980" i="11"/>
  <c r="I980" i="11"/>
  <c r="H980" i="11"/>
  <c r="V981" i="10"/>
  <c r="U981" i="10"/>
  <c r="T981" i="10"/>
  <c r="S981" i="10"/>
  <c r="R981" i="10"/>
  <c r="Q981" i="10"/>
  <c r="P981" i="10"/>
  <c r="O981" i="10"/>
  <c r="N981" i="10"/>
  <c r="M981" i="10"/>
  <c r="L981" i="10"/>
  <c r="K981" i="10"/>
  <c r="J981" i="10"/>
  <c r="I981" i="10"/>
  <c r="H981" i="10"/>
  <c r="V980" i="10"/>
  <c r="U980" i="10"/>
  <c r="T980" i="10"/>
  <c r="S980" i="10"/>
  <c r="R980" i="10"/>
  <c r="Q980" i="10"/>
  <c r="P980" i="10"/>
  <c r="O980" i="10"/>
  <c r="N980" i="10"/>
  <c r="M980" i="10"/>
  <c r="L980" i="10"/>
  <c r="K980" i="10"/>
  <c r="J980" i="10"/>
  <c r="I980" i="10"/>
  <c r="H980" i="10"/>
  <c r="V981" i="9"/>
  <c r="U981" i="9"/>
  <c r="T981" i="9"/>
  <c r="S981" i="9"/>
  <c r="R981" i="9"/>
  <c r="Q981" i="9"/>
  <c r="P981" i="9"/>
  <c r="O981" i="9"/>
  <c r="N981" i="9"/>
  <c r="M981" i="9"/>
  <c r="L981" i="9"/>
  <c r="K981" i="9"/>
  <c r="J981" i="9"/>
  <c r="I981" i="9"/>
  <c r="H981" i="9"/>
  <c r="V980" i="9"/>
  <c r="U980" i="9"/>
  <c r="T980" i="9"/>
  <c r="S980" i="9"/>
  <c r="R980" i="9"/>
  <c r="Q980" i="9"/>
  <c r="P980" i="9"/>
  <c r="O980" i="9"/>
  <c r="N980" i="9"/>
  <c r="M980" i="9"/>
  <c r="L980" i="9"/>
  <c r="K980" i="9"/>
  <c r="J980" i="9"/>
  <c r="I980" i="9"/>
  <c r="H980" i="9"/>
  <c r="V981" i="7"/>
  <c r="U981" i="7"/>
  <c r="T981" i="7"/>
  <c r="S981" i="7"/>
  <c r="R981" i="7"/>
  <c r="Q981" i="7"/>
  <c r="P981" i="7"/>
  <c r="O981" i="7"/>
  <c r="N981" i="7"/>
  <c r="M981" i="7"/>
  <c r="L981" i="7"/>
  <c r="K981" i="7"/>
  <c r="J981" i="7"/>
  <c r="I981" i="7"/>
  <c r="H981" i="7"/>
  <c r="V980" i="7"/>
  <c r="U980" i="7"/>
  <c r="T980" i="7"/>
  <c r="S980" i="7"/>
  <c r="R980" i="7"/>
  <c r="Q980" i="7"/>
  <c r="P980" i="7"/>
  <c r="O980" i="7"/>
  <c r="N980" i="7"/>
  <c r="M980" i="7"/>
  <c r="L980" i="7"/>
  <c r="K980" i="7"/>
  <c r="J980" i="7"/>
  <c r="I980" i="7"/>
  <c r="H980" i="7"/>
  <c r="V981" i="1"/>
  <c r="U981" i="1"/>
  <c r="T981" i="1"/>
  <c r="S981" i="1"/>
  <c r="R981" i="1"/>
  <c r="Q981" i="1"/>
  <c r="P981" i="1"/>
  <c r="O981" i="1"/>
  <c r="N981" i="1"/>
  <c r="M981" i="1"/>
  <c r="L981" i="1"/>
  <c r="K981" i="1"/>
  <c r="J981" i="1"/>
  <c r="I981" i="1"/>
  <c r="H981" i="1"/>
  <c r="V980" i="1"/>
  <c r="U980" i="1"/>
  <c r="T980" i="1"/>
  <c r="S980" i="1"/>
  <c r="R980" i="1"/>
  <c r="Q980" i="1"/>
  <c r="P980" i="1"/>
  <c r="O980" i="1"/>
  <c r="N980" i="1"/>
  <c r="M980" i="1"/>
  <c r="L980" i="1"/>
  <c r="K980" i="1"/>
  <c r="J980" i="1"/>
  <c r="I980" i="1"/>
  <c r="H980" i="1"/>
  <c r="G299" i="1" l="1"/>
  <c r="G303" i="1"/>
  <c r="G308" i="1"/>
  <c r="G310" i="1"/>
  <c r="G314" i="1"/>
  <c r="F859" i="11" l="1"/>
  <c r="F859" i="10"/>
  <c r="F859" i="9"/>
  <c r="F859" i="7"/>
  <c r="F859" i="1"/>
  <c r="L6" i="12" l="1"/>
  <c r="J6" i="12"/>
  <c r="I6" i="12"/>
  <c r="H6" i="12"/>
  <c r="K6" i="12" l="1"/>
  <c r="M6" i="12"/>
  <c r="K1172" i="7"/>
  <c r="J1172" i="7"/>
  <c r="I1172" i="7"/>
  <c r="H1172" i="7"/>
  <c r="K1171" i="7"/>
  <c r="J1171" i="7"/>
  <c r="I1171" i="7"/>
  <c r="H1171" i="7"/>
  <c r="K1172" i="9"/>
  <c r="J1172" i="9"/>
  <c r="I1172" i="9"/>
  <c r="H1172" i="9"/>
  <c r="K1171" i="9"/>
  <c r="J1171" i="9"/>
  <c r="I1171" i="9"/>
  <c r="H1171" i="9"/>
  <c r="K1172" i="10"/>
  <c r="J1172" i="10"/>
  <c r="I1172" i="10"/>
  <c r="H1172" i="10"/>
  <c r="K1171" i="10"/>
  <c r="J1171" i="10"/>
  <c r="I1171" i="10"/>
  <c r="H1171" i="10"/>
  <c r="K1172" i="11"/>
  <c r="J1172" i="11"/>
  <c r="I1172" i="11"/>
  <c r="H1172" i="11"/>
  <c r="K1171" i="11"/>
  <c r="J1171" i="11"/>
  <c r="I1171" i="11"/>
  <c r="H1171" i="11"/>
  <c r="K1172" i="1"/>
  <c r="J1172" i="1"/>
  <c r="I1172" i="1"/>
  <c r="H1172" i="1"/>
  <c r="K1171" i="1"/>
  <c r="J1171" i="1"/>
  <c r="I1171" i="1"/>
  <c r="H1171" i="1"/>
  <c r="K1168" i="7"/>
  <c r="J1168" i="7"/>
  <c r="I1168" i="7"/>
  <c r="H1168" i="7"/>
  <c r="K1167" i="7"/>
  <c r="J1167" i="7"/>
  <c r="I1167" i="7"/>
  <c r="K1168" i="9"/>
  <c r="J1168" i="9"/>
  <c r="I1168" i="9"/>
  <c r="H1168" i="9"/>
  <c r="K1167" i="9"/>
  <c r="J1167" i="9"/>
  <c r="I1167" i="9"/>
  <c r="K1168" i="10"/>
  <c r="J1168" i="10"/>
  <c r="I1168" i="10"/>
  <c r="H1168" i="10"/>
  <c r="K1167" i="10"/>
  <c r="J1167" i="10"/>
  <c r="I1167" i="10"/>
  <c r="K1168" i="11"/>
  <c r="J1168" i="11"/>
  <c r="I1168" i="11"/>
  <c r="H1168" i="11"/>
  <c r="K1167" i="11"/>
  <c r="J1167" i="11"/>
  <c r="I1167" i="11"/>
  <c r="K1168" i="1"/>
  <c r="J1168" i="1"/>
  <c r="I1168" i="1"/>
  <c r="H1168" i="1"/>
  <c r="K1167" i="1"/>
  <c r="J1167" i="1"/>
  <c r="I1167" i="1"/>
  <c r="H1167" i="7"/>
  <c r="H1167" i="9"/>
  <c r="H1167" i="10"/>
  <c r="H1167" i="11"/>
  <c r="H1167" i="1"/>
  <c r="N6" i="12" l="1"/>
  <c r="V1165" i="1"/>
  <c r="U1165" i="1"/>
  <c r="T1165" i="1"/>
  <c r="S1165" i="1"/>
  <c r="S1164" i="1" s="1"/>
  <c r="R1165" i="1"/>
  <c r="Q1165" i="1"/>
  <c r="P1165" i="1"/>
  <c r="O1165" i="1"/>
  <c r="O1164" i="1" s="1"/>
  <c r="N1165" i="1"/>
  <c r="M1165" i="1"/>
  <c r="L1165" i="1"/>
  <c r="K1165" i="1"/>
  <c r="K1164" i="1" s="1"/>
  <c r="J1165" i="1"/>
  <c r="I1165" i="1"/>
  <c r="H1165" i="1"/>
  <c r="G1165" i="1"/>
  <c r="G1164" i="1" s="1"/>
  <c r="V1165" i="7"/>
  <c r="V1164" i="7" s="1"/>
  <c r="U1165" i="7"/>
  <c r="U1164" i="7" s="1"/>
  <c r="T1165" i="7"/>
  <c r="T1164" i="7" s="1"/>
  <c r="S1165" i="7"/>
  <c r="S1164" i="7" s="1"/>
  <c r="R1165" i="7"/>
  <c r="R1164" i="7" s="1"/>
  <c r="Q1165" i="7"/>
  <c r="Q1164" i="7" s="1"/>
  <c r="P1165" i="7"/>
  <c r="P1164" i="7" s="1"/>
  <c r="O1165" i="7"/>
  <c r="O1164" i="7" s="1"/>
  <c r="N1165" i="7"/>
  <c r="N1164" i="7" s="1"/>
  <c r="M1165" i="7"/>
  <c r="M1164" i="7" s="1"/>
  <c r="L1165" i="7"/>
  <c r="L1164" i="7" s="1"/>
  <c r="K1165" i="7"/>
  <c r="K1164" i="7" s="1"/>
  <c r="J1165" i="7"/>
  <c r="J1164" i="7" s="1"/>
  <c r="I1165" i="7"/>
  <c r="I1164" i="7" s="1"/>
  <c r="H1165" i="7"/>
  <c r="H1164" i="7" s="1"/>
  <c r="G1165" i="7"/>
  <c r="V1165" i="9"/>
  <c r="V1164" i="9" s="1"/>
  <c r="U1165" i="9"/>
  <c r="U1164" i="9" s="1"/>
  <c r="T1165" i="9"/>
  <c r="T1164" i="9" s="1"/>
  <c r="S1165" i="9"/>
  <c r="S1164" i="9" s="1"/>
  <c r="R1165" i="9"/>
  <c r="R1164" i="9" s="1"/>
  <c r="Q1165" i="9"/>
  <c r="Q1164" i="9" s="1"/>
  <c r="P1165" i="9"/>
  <c r="P1164" i="9" s="1"/>
  <c r="O1165" i="9"/>
  <c r="O1164" i="9" s="1"/>
  <c r="N1165" i="9"/>
  <c r="N1164" i="9" s="1"/>
  <c r="M1165" i="9"/>
  <c r="M1164" i="9" s="1"/>
  <c r="L1165" i="9"/>
  <c r="L1164" i="9" s="1"/>
  <c r="K1165" i="9"/>
  <c r="J1165" i="9"/>
  <c r="J1164" i="9" s="1"/>
  <c r="I1165" i="9"/>
  <c r="I1164" i="9" s="1"/>
  <c r="H1165" i="9"/>
  <c r="H1164" i="9" s="1"/>
  <c r="G1165" i="9"/>
  <c r="G1164" i="9" s="1"/>
  <c r="V1165" i="10"/>
  <c r="V1164" i="10" s="1"/>
  <c r="U1165" i="10"/>
  <c r="U1164" i="10" s="1"/>
  <c r="T1165" i="10"/>
  <c r="T1164" i="10" s="1"/>
  <c r="S1165" i="10"/>
  <c r="R1165" i="10"/>
  <c r="R1164" i="10" s="1"/>
  <c r="Q1165" i="10"/>
  <c r="Q1164" i="10" s="1"/>
  <c r="P1165" i="10"/>
  <c r="P1164" i="10" s="1"/>
  <c r="O1165" i="10"/>
  <c r="O1164" i="10" s="1"/>
  <c r="N1165" i="10"/>
  <c r="N1164" i="10" s="1"/>
  <c r="M1165" i="10"/>
  <c r="M1164" i="10" s="1"/>
  <c r="L1165" i="10"/>
  <c r="L1164" i="10" s="1"/>
  <c r="K1165" i="10"/>
  <c r="J1165" i="10"/>
  <c r="J1164" i="10" s="1"/>
  <c r="I1165" i="10"/>
  <c r="I1164" i="10" s="1"/>
  <c r="H1165" i="10"/>
  <c r="H1164" i="10" s="1"/>
  <c r="G1165" i="10"/>
  <c r="G1164" i="10" s="1"/>
  <c r="V1165" i="11"/>
  <c r="V1164" i="11" s="1"/>
  <c r="U1165" i="11"/>
  <c r="U1164" i="11" s="1"/>
  <c r="T1165" i="11"/>
  <c r="T1164" i="11" s="1"/>
  <c r="S1165" i="11"/>
  <c r="S1164" i="11" s="1"/>
  <c r="R1165" i="11"/>
  <c r="R1164" i="11" s="1"/>
  <c r="Q1165" i="11"/>
  <c r="Q1164" i="11" s="1"/>
  <c r="P1165" i="11"/>
  <c r="P1164" i="11" s="1"/>
  <c r="O1165" i="11"/>
  <c r="O1164" i="11" s="1"/>
  <c r="N1165" i="11"/>
  <c r="N1164" i="11" s="1"/>
  <c r="M1165" i="11"/>
  <c r="M1164" i="11" s="1"/>
  <c r="L1165" i="11"/>
  <c r="L1164" i="11" s="1"/>
  <c r="K1165" i="11"/>
  <c r="K1164" i="11" s="1"/>
  <c r="J1165" i="11"/>
  <c r="J1164" i="11" s="1"/>
  <c r="I1165" i="11"/>
  <c r="I1164" i="11" s="1"/>
  <c r="H1165" i="11"/>
  <c r="H1164" i="11" s="1"/>
  <c r="G1165" i="11"/>
  <c r="W310" i="1"/>
  <c r="V310" i="1"/>
  <c r="U310" i="1"/>
  <c r="T310" i="1"/>
  <c r="S310" i="1"/>
  <c r="R310" i="1"/>
  <c r="Q310" i="1"/>
  <c r="P310" i="1"/>
  <c r="O310" i="1"/>
  <c r="N310" i="1"/>
  <c r="M310" i="1"/>
  <c r="L310" i="1"/>
  <c r="K310" i="1"/>
  <c r="J310" i="1"/>
  <c r="I310" i="1"/>
  <c r="H310" i="1"/>
  <c r="W310" i="7"/>
  <c r="V310" i="7"/>
  <c r="U310" i="7"/>
  <c r="T310" i="7"/>
  <c r="S310" i="7"/>
  <c r="R310" i="7"/>
  <c r="Q310" i="7"/>
  <c r="P310" i="7"/>
  <c r="O310" i="7"/>
  <c r="N310" i="7"/>
  <c r="M310" i="7"/>
  <c r="L310" i="7"/>
  <c r="K310" i="7"/>
  <c r="J310" i="7"/>
  <c r="I310" i="7"/>
  <c r="H310" i="7"/>
  <c r="W310" i="9"/>
  <c r="V310" i="9"/>
  <c r="U310" i="9"/>
  <c r="T310" i="9"/>
  <c r="S310" i="9"/>
  <c r="R310" i="9"/>
  <c r="Q310" i="9"/>
  <c r="P310" i="9"/>
  <c r="O310" i="9"/>
  <c r="N310" i="9"/>
  <c r="M310" i="9"/>
  <c r="L310" i="9"/>
  <c r="K310" i="9"/>
  <c r="J310" i="9"/>
  <c r="I310" i="9"/>
  <c r="H310" i="9"/>
  <c r="W310" i="10"/>
  <c r="V310" i="10"/>
  <c r="U310" i="10"/>
  <c r="T310" i="10"/>
  <c r="S310" i="10"/>
  <c r="R310" i="10"/>
  <c r="Q310" i="10"/>
  <c r="P310" i="10"/>
  <c r="O310" i="10"/>
  <c r="N310" i="10"/>
  <c r="M310" i="10"/>
  <c r="L310" i="10"/>
  <c r="K310" i="10"/>
  <c r="J310" i="10"/>
  <c r="I310" i="10"/>
  <c r="H310" i="10"/>
  <c r="W310" i="11"/>
  <c r="V310" i="11"/>
  <c r="U310" i="11"/>
  <c r="T310" i="11"/>
  <c r="S310" i="11"/>
  <c r="R310" i="11"/>
  <c r="Q310" i="11"/>
  <c r="P310" i="11"/>
  <c r="O310" i="11"/>
  <c r="N310" i="11"/>
  <c r="M310" i="11"/>
  <c r="L310" i="11"/>
  <c r="K310" i="11"/>
  <c r="J310" i="11"/>
  <c r="I310" i="11"/>
  <c r="H310" i="11"/>
  <c r="G310" i="7"/>
  <c r="G310" i="9"/>
  <c r="G310" i="10"/>
  <c r="G310" i="11"/>
  <c r="W308" i="1"/>
  <c r="V308" i="1"/>
  <c r="U308" i="1"/>
  <c r="T308" i="1"/>
  <c r="S308" i="1"/>
  <c r="R308" i="1"/>
  <c r="Q308" i="1"/>
  <c r="P308" i="1"/>
  <c r="O308" i="1"/>
  <c r="N308" i="1"/>
  <c r="M308" i="1"/>
  <c r="L308" i="1"/>
  <c r="K308" i="1"/>
  <c r="J308" i="1"/>
  <c r="I308" i="1"/>
  <c r="H308" i="1"/>
  <c r="W308" i="7"/>
  <c r="V308" i="7"/>
  <c r="U308" i="7"/>
  <c r="T308" i="7"/>
  <c r="S308" i="7"/>
  <c r="R308" i="7"/>
  <c r="Q308" i="7"/>
  <c r="P308" i="7"/>
  <c r="O308" i="7"/>
  <c r="N308" i="7"/>
  <c r="M308" i="7"/>
  <c r="L308" i="7"/>
  <c r="K308" i="7"/>
  <c r="J308" i="7"/>
  <c r="I308" i="7"/>
  <c r="H308" i="7"/>
  <c r="W308" i="9"/>
  <c r="V308" i="9"/>
  <c r="U308" i="9"/>
  <c r="T308" i="9"/>
  <c r="S308" i="9"/>
  <c r="R308" i="9"/>
  <c r="Q308" i="9"/>
  <c r="P308" i="9"/>
  <c r="O308" i="9"/>
  <c r="N308" i="9"/>
  <c r="M308" i="9"/>
  <c r="L308" i="9"/>
  <c r="K308" i="9"/>
  <c r="J308" i="9"/>
  <c r="I308" i="9"/>
  <c r="H308" i="9"/>
  <c r="W308" i="10"/>
  <c r="V308" i="10"/>
  <c r="U308" i="10"/>
  <c r="T308" i="10"/>
  <c r="S308" i="10"/>
  <c r="R308" i="10"/>
  <c r="Q308" i="10"/>
  <c r="P308" i="10"/>
  <c r="O308" i="10"/>
  <c r="N308" i="10"/>
  <c r="M308" i="10"/>
  <c r="L308" i="10"/>
  <c r="K308" i="10"/>
  <c r="J308" i="10"/>
  <c r="I308" i="10"/>
  <c r="H308" i="10"/>
  <c r="W308" i="11"/>
  <c r="V308" i="11"/>
  <c r="U308" i="11"/>
  <c r="T308" i="11"/>
  <c r="S308" i="11"/>
  <c r="R308" i="11"/>
  <c r="Q308" i="11"/>
  <c r="P308" i="11"/>
  <c r="O308" i="11"/>
  <c r="N308" i="11"/>
  <c r="M308" i="11"/>
  <c r="L308" i="11"/>
  <c r="K308" i="11"/>
  <c r="J308" i="11"/>
  <c r="I308" i="11"/>
  <c r="H308" i="11"/>
  <c r="W309" i="12"/>
  <c r="W308" i="12" s="1"/>
  <c r="V309" i="12"/>
  <c r="V308" i="12" s="1"/>
  <c r="U309" i="12"/>
  <c r="U308" i="12" s="1"/>
  <c r="T309" i="12"/>
  <c r="T308" i="12" s="1"/>
  <c r="S309" i="12"/>
  <c r="S308" i="12" s="1"/>
  <c r="R309" i="12"/>
  <c r="R308" i="12" s="1"/>
  <c r="Q309" i="12"/>
  <c r="Q308" i="12" s="1"/>
  <c r="P309" i="12"/>
  <c r="P308" i="12" s="1"/>
  <c r="O309" i="12"/>
  <c r="O308" i="12" s="1"/>
  <c r="N309" i="12"/>
  <c r="N308" i="12" s="1"/>
  <c r="M309" i="12"/>
  <c r="M308" i="12" s="1"/>
  <c r="L309" i="12"/>
  <c r="L308" i="12" s="1"/>
  <c r="K309" i="12"/>
  <c r="K308" i="12" s="1"/>
  <c r="J309" i="12"/>
  <c r="J308" i="12" s="1"/>
  <c r="I309" i="12"/>
  <c r="I308" i="12" s="1"/>
  <c r="H309" i="12"/>
  <c r="H308" i="12" s="1"/>
  <c r="G308" i="7"/>
  <c r="G308" i="9"/>
  <c r="G308" i="10"/>
  <c r="G308" i="11"/>
  <c r="G309" i="12"/>
  <c r="G308" i="12" s="1"/>
  <c r="W1165" i="11" l="1"/>
  <c r="W1164" i="11" s="1"/>
  <c r="W1165" i="7"/>
  <c r="W1164" i="7" s="1"/>
  <c r="G1164" i="7"/>
  <c r="S1165" i="12"/>
  <c r="S1164" i="12" s="1"/>
  <c r="G1164" i="11"/>
  <c r="W1165" i="10"/>
  <c r="W1164" i="10" s="1"/>
  <c r="K1165" i="12"/>
  <c r="K1164" i="12" s="1"/>
  <c r="K1164" i="10"/>
  <c r="S1164" i="10"/>
  <c r="M1165" i="12"/>
  <c r="M1164" i="12" s="1"/>
  <c r="N1165" i="12"/>
  <c r="N1164" i="12" s="1"/>
  <c r="V1165" i="12"/>
  <c r="V1164" i="12" s="1"/>
  <c r="W1165" i="9"/>
  <c r="W1164" i="9" s="1"/>
  <c r="O1165" i="12"/>
  <c r="O1164" i="12" s="1"/>
  <c r="K1164" i="9"/>
  <c r="I1165" i="12"/>
  <c r="I1164" i="12" s="1"/>
  <c r="Q1165" i="12"/>
  <c r="Q1164" i="12" s="1"/>
  <c r="U1165" i="12"/>
  <c r="U1164" i="12" s="1"/>
  <c r="J1165" i="12"/>
  <c r="J1164" i="12" s="1"/>
  <c r="R1165" i="12"/>
  <c r="R1164" i="12" s="1"/>
  <c r="H1165" i="12"/>
  <c r="H1164" i="12" s="1"/>
  <c r="L1165" i="12"/>
  <c r="L1164" i="12" s="1"/>
  <c r="P1165" i="12"/>
  <c r="P1164" i="12" s="1"/>
  <c r="T1165" i="12"/>
  <c r="T1164" i="12" s="1"/>
  <c r="H1164" i="1"/>
  <c r="L1164" i="1"/>
  <c r="P1164" i="1"/>
  <c r="T1164" i="1"/>
  <c r="W1165" i="1"/>
  <c r="W1164" i="1" s="1"/>
  <c r="G1165" i="12"/>
  <c r="G1164" i="12" s="1"/>
  <c r="I1164" i="1"/>
  <c r="M1164" i="1"/>
  <c r="Q1164" i="1"/>
  <c r="U1164" i="1"/>
  <c r="J1164" i="1"/>
  <c r="N1164" i="1"/>
  <c r="R1164" i="1"/>
  <c r="V1164" i="1"/>
  <c r="O6" i="12"/>
  <c r="W313" i="12"/>
  <c r="V313" i="12"/>
  <c r="U313" i="12"/>
  <c r="T313" i="12"/>
  <c r="S313" i="12"/>
  <c r="R313" i="12"/>
  <c r="Q313" i="12"/>
  <c r="P313" i="12"/>
  <c r="O313" i="12"/>
  <c r="N313" i="12"/>
  <c r="M313" i="12"/>
  <c r="L313" i="12"/>
  <c r="K313" i="12"/>
  <c r="J313" i="12"/>
  <c r="I313" i="12"/>
  <c r="H313" i="12"/>
  <c r="W312" i="12"/>
  <c r="V312" i="12"/>
  <c r="U312" i="12"/>
  <c r="T312" i="12"/>
  <c r="S312" i="12"/>
  <c r="R312" i="12"/>
  <c r="Q312" i="12"/>
  <c r="P312" i="12"/>
  <c r="O312" i="12"/>
  <c r="N312" i="12"/>
  <c r="M312" i="12"/>
  <c r="L312" i="12"/>
  <c r="K312" i="12"/>
  <c r="J312" i="12"/>
  <c r="I312" i="12"/>
  <c r="H312" i="12"/>
  <c r="W311" i="12"/>
  <c r="W310" i="12" s="1"/>
  <c r="V311" i="12"/>
  <c r="U311" i="12"/>
  <c r="U310" i="12" s="1"/>
  <c r="T311" i="12"/>
  <c r="T310" i="12" s="1"/>
  <c r="S311" i="12"/>
  <c r="S310" i="12" s="1"/>
  <c r="R311" i="12"/>
  <c r="R310" i="12" s="1"/>
  <c r="Q311" i="12"/>
  <c r="P311" i="12"/>
  <c r="P310" i="12" s="1"/>
  <c r="O311" i="12"/>
  <c r="O310" i="12" s="1"/>
  <c r="N311" i="12"/>
  <c r="N310" i="12" s="1"/>
  <c r="M311" i="12"/>
  <c r="M310" i="12" s="1"/>
  <c r="L311" i="12"/>
  <c r="L310" i="12" s="1"/>
  <c r="K311" i="12"/>
  <c r="K310" i="12" s="1"/>
  <c r="J311" i="12"/>
  <c r="J310" i="12" s="1"/>
  <c r="I311" i="12"/>
  <c r="I310" i="12" s="1"/>
  <c r="H311" i="12"/>
  <c r="H310" i="12" s="1"/>
  <c r="V310" i="12" l="1"/>
  <c r="Q310" i="12"/>
  <c r="W1165" i="12"/>
  <c r="W1164" i="12" s="1"/>
  <c r="P6" i="12"/>
  <c r="J1166" i="9"/>
  <c r="K1168" i="12"/>
  <c r="J1168" i="12"/>
  <c r="V1169" i="1"/>
  <c r="U1169" i="1"/>
  <c r="T1169" i="1"/>
  <c r="S1169" i="1"/>
  <c r="R1169" i="1"/>
  <c r="Q1169" i="1"/>
  <c r="P1169" i="1"/>
  <c r="O1169" i="1"/>
  <c r="N1169" i="1"/>
  <c r="M1169" i="1"/>
  <c r="L1169" i="1"/>
  <c r="K1169" i="1"/>
  <c r="K1166" i="1" s="1"/>
  <c r="J1169" i="1"/>
  <c r="J1166" i="1" s="1"/>
  <c r="I1169" i="1"/>
  <c r="I1166" i="1" s="1"/>
  <c r="H1169" i="1"/>
  <c r="H1166" i="1" s="1"/>
  <c r="V1169" i="7"/>
  <c r="U1169" i="7"/>
  <c r="T1169" i="7"/>
  <c r="S1169" i="7"/>
  <c r="R1169" i="7"/>
  <c r="Q1169" i="7"/>
  <c r="P1169" i="7"/>
  <c r="O1169" i="7"/>
  <c r="N1169" i="7"/>
  <c r="M1169" i="7"/>
  <c r="L1169" i="7"/>
  <c r="K1169" i="7"/>
  <c r="J1169" i="7"/>
  <c r="J1166" i="7" s="1"/>
  <c r="I1169" i="7"/>
  <c r="H1169" i="7"/>
  <c r="H1166" i="7" s="1"/>
  <c r="V1169" i="9"/>
  <c r="U1169" i="9"/>
  <c r="T1169" i="9"/>
  <c r="S1169" i="9"/>
  <c r="R1169" i="9"/>
  <c r="Q1169" i="9"/>
  <c r="P1169" i="9"/>
  <c r="O1169" i="9"/>
  <c r="N1169" i="9"/>
  <c r="M1169" i="9"/>
  <c r="L1169" i="9"/>
  <c r="K1169" i="9"/>
  <c r="J1169" i="9"/>
  <c r="I1169" i="9"/>
  <c r="H1169" i="9"/>
  <c r="H1166" i="9" s="1"/>
  <c r="V1169" i="10"/>
  <c r="U1169" i="10"/>
  <c r="T1169" i="10"/>
  <c r="S1169" i="10"/>
  <c r="R1169" i="10"/>
  <c r="Q1169" i="10"/>
  <c r="P1169" i="10"/>
  <c r="O1169" i="10"/>
  <c r="N1169" i="10"/>
  <c r="M1169" i="10"/>
  <c r="L1169" i="10"/>
  <c r="K1169" i="10"/>
  <c r="J1169" i="10"/>
  <c r="J1166" i="10" s="1"/>
  <c r="I1169" i="10"/>
  <c r="H1169" i="10"/>
  <c r="H1166" i="10" s="1"/>
  <c r="V1169" i="11"/>
  <c r="U1169" i="11"/>
  <c r="T1169" i="11"/>
  <c r="S1169" i="11"/>
  <c r="R1169" i="11"/>
  <c r="Q1169" i="11"/>
  <c r="P1169" i="11"/>
  <c r="O1169" i="11"/>
  <c r="N1169" i="11"/>
  <c r="M1169" i="11"/>
  <c r="L1169" i="11"/>
  <c r="K1169" i="11"/>
  <c r="J1169" i="11"/>
  <c r="J1166" i="11" s="1"/>
  <c r="I1169" i="11"/>
  <c r="H1169" i="11"/>
  <c r="H1166" i="11" s="1"/>
  <c r="G1169" i="1"/>
  <c r="G1168" i="1"/>
  <c r="G1167" i="1"/>
  <c r="G1169" i="7"/>
  <c r="G1168" i="7"/>
  <c r="G1167" i="7"/>
  <c r="G1169" i="9"/>
  <c r="G1168" i="9"/>
  <c r="G1167" i="9"/>
  <c r="G1169" i="10"/>
  <c r="G1168" i="10"/>
  <c r="G1167" i="10"/>
  <c r="G1169" i="11"/>
  <c r="G1168" i="11"/>
  <c r="G1167" i="11"/>
  <c r="G1166" i="11" l="1"/>
  <c r="G1166" i="9"/>
  <c r="G1166" i="7"/>
  <c r="G1166" i="1"/>
  <c r="G1166" i="10"/>
  <c r="Q6" i="12"/>
  <c r="I1166" i="11"/>
  <c r="I1166" i="10"/>
  <c r="I1166" i="9"/>
  <c r="I1166" i="7"/>
  <c r="K1166" i="11"/>
  <c r="K1166" i="10"/>
  <c r="K1166" i="9"/>
  <c r="K1166" i="7"/>
  <c r="W1169" i="11"/>
  <c r="G1169" i="12"/>
  <c r="P1169" i="12"/>
  <c r="W1169" i="10"/>
  <c r="W1169" i="7"/>
  <c r="G1167" i="12"/>
  <c r="I1169" i="12"/>
  <c r="Q1169" i="12"/>
  <c r="J1169" i="12"/>
  <c r="R1169" i="12"/>
  <c r="K1169" i="12"/>
  <c r="L1169" i="12"/>
  <c r="T1169" i="12"/>
  <c r="G1168" i="12"/>
  <c r="M1169" i="12"/>
  <c r="U1169" i="12"/>
  <c r="N1169" i="12"/>
  <c r="O1169" i="12"/>
  <c r="W1169" i="1"/>
  <c r="S1169" i="12"/>
  <c r="V1169" i="12"/>
  <c r="W1169" i="9"/>
  <c r="H1169" i="12"/>
  <c r="K1167" i="12"/>
  <c r="I1167" i="12"/>
  <c r="J1167" i="12"/>
  <c r="I1168" i="12"/>
  <c r="L1167" i="11"/>
  <c r="L1168" i="11"/>
  <c r="L1167" i="10"/>
  <c r="L1168" i="10"/>
  <c r="L1167" i="9"/>
  <c r="L1168" i="9"/>
  <c r="L1167" i="7"/>
  <c r="L1168" i="7"/>
  <c r="L1167" i="1"/>
  <c r="L1168" i="1"/>
  <c r="H1167" i="12"/>
  <c r="H1168" i="12"/>
  <c r="K1166" i="12" l="1"/>
  <c r="W1169" i="12"/>
  <c r="J1166" i="12"/>
  <c r="G1166" i="12"/>
  <c r="R6" i="12"/>
  <c r="H1166" i="12"/>
  <c r="L1166" i="10"/>
  <c r="L1166" i="7"/>
  <c r="I1166" i="12"/>
  <c r="L1166" i="9"/>
  <c r="L1166" i="11"/>
  <c r="L1166" i="1"/>
  <c r="M1168" i="7"/>
  <c r="M1168" i="10"/>
  <c r="L1168" i="12"/>
  <c r="M1167" i="7"/>
  <c r="M1167" i="10"/>
  <c r="L1167" i="12"/>
  <c r="M1168" i="1"/>
  <c r="M1168" i="9"/>
  <c r="M1168" i="11"/>
  <c r="M1167" i="1"/>
  <c r="M1167" i="9"/>
  <c r="M1167" i="11"/>
  <c r="M1166" i="11" s="1"/>
  <c r="M1166" i="1" l="1"/>
  <c r="M1166" i="7"/>
  <c r="M1166" i="9"/>
  <c r="S6" i="12"/>
  <c r="L1166" i="12"/>
  <c r="M1166" i="10"/>
  <c r="N1167" i="7"/>
  <c r="N1168" i="11"/>
  <c r="O1168" i="11" s="1"/>
  <c r="N1168" i="9"/>
  <c r="N1167" i="11"/>
  <c r="M1168" i="12"/>
  <c r="N1168" i="1"/>
  <c r="N1167" i="9"/>
  <c r="N1168" i="10"/>
  <c r="N1167" i="10"/>
  <c r="M1167" i="12"/>
  <c r="N1167" i="1"/>
  <c r="N1168" i="7"/>
  <c r="N1166" i="11" l="1"/>
  <c r="T6" i="12"/>
  <c r="N1166" i="1"/>
  <c r="M1166" i="12"/>
  <c r="N1166" i="9"/>
  <c r="N1166" i="10"/>
  <c r="N1166" i="7"/>
  <c r="O1167" i="7"/>
  <c r="O1167" i="11"/>
  <c r="O1166" i="11" s="1"/>
  <c r="O1167" i="9"/>
  <c r="O1167" i="1"/>
  <c r="O1167" i="10"/>
  <c r="N1167" i="12"/>
  <c r="O1168" i="10"/>
  <c r="P1168" i="10" s="1"/>
  <c r="N1168" i="12"/>
  <c r="O1168" i="1"/>
  <c r="O1168" i="7"/>
  <c r="O1168" i="9"/>
  <c r="P1168" i="11"/>
  <c r="U6" i="12" l="1"/>
  <c r="O1166" i="1"/>
  <c r="O1166" i="9"/>
  <c r="N1166" i="12"/>
  <c r="O1166" i="10"/>
  <c r="O1166" i="7"/>
  <c r="P1167" i="1"/>
  <c r="P1167" i="9"/>
  <c r="P1167" i="10"/>
  <c r="P1166" i="10" s="1"/>
  <c r="O1167" i="12"/>
  <c r="P1167" i="7"/>
  <c r="P1167" i="11"/>
  <c r="P1166" i="11" s="1"/>
  <c r="P1168" i="1"/>
  <c r="Q1168" i="1" s="1"/>
  <c r="O1168" i="12"/>
  <c r="Q1168" i="11"/>
  <c r="R1168" i="11" s="1"/>
  <c r="P1168" i="9"/>
  <c r="Q1168" i="9" s="1"/>
  <c r="P1168" i="7"/>
  <c r="Q1168" i="7" s="1"/>
  <c r="Q1168" i="10"/>
  <c r="V6" i="12" l="1"/>
  <c r="O1166" i="12"/>
  <c r="P1167" i="12"/>
  <c r="P1166" i="7"/>
  <c r="P1166" i="9"/>
  <c r="P1166" i="1"/>
  <c r="Q1167" i="1"/>
  <c r="Q1166" i="1" s="1"/>
  <c r="Q1167" i="10"/>
  <c r="Q1166" i="10" s="1"/>
  <c r="Q1167" i="11"/>
  <c r="Q1166" i="11" s="1"/>
  <c r="Q1167" i="9"/>
  <c r="Q1166" i="9" s="1"/>
  <c r="Q1167" i="7"/>
  <c r="Q1166" i="7" s="1"/>
  <c r="R1168" i="1"/>
  <c r="S1168" i="1" s="1"/>
  <c r="P1168" i="12"/>
  <c r="R1168" i="7"/>
  <c r="S1168" i="7" s="1"/>
  <c r="T1168" i="7" s="1"/>
  <c r="U1168" i="7" s="1"/>
  <c r="V1168" i="7" s="1"/>
  <c r="W1168" i="7" s="1"/>
  <c r="Q1168" i="12"/>
  <c r="S1168" i="11"/>
  <c r="R1168" i="9"/>
  <c r="S1168" i="9" s="1"/>
  <c r="T1168" i="9" s="1"/>
  <c r="U1168" i="9" s="1"/>
  <c r="V1168" i="9" s="1"/>
  <c r="W1168" i="9" s="1"/>
  <c r="R1168" i="10"/>
  <c r="S1168" i="10" s="1"/>
  <c r="P1166" i="12" l="1"/>
  <c r="R1167" i="9"/>
  <c r="R1166" i="9" s="1"/>
  <c r="R1167" i="7"/>
  <c r="R1166" i="7" s="1"/>
  <c r="R1167" i="11"/>
  <c r="R1166" i="11" s="1"/>
  <c r="R1167" i="10"/>
  <c r="R1166" i="10" s="1"/>
  <c r="Q1167" i="12"/>
  <c r="Q1166" i="12" s="1"/>
  <c r="R1167" i="1"/>
  <c r="R1166" i="1" s="1"/>
  <c r="T1168" i="10"/>
  <c r="U1168" i="10" s="1"/>
  <c r="V1168" i="10" s="1"/>
  <c r="W1168" i="10" s="1"/>
  <c r="R1168" i="12"/>
  <c r="T1168" i="11"/>
  <c r="U1168" i="11" s="1"/>
  <c r="V1168" i="11" s="1"/>
  <c r="W1168" i="11" s="1"/>
  <c r="S1168" i="12"/>
  <c r="T1168" i="1"/>
  <c r="S1167" i="9" l="1"/>
  <c r="S1166" i="9" s="1"/>
  <c r="S1167" i="11"/>
  <c r="S1166" i="11" s="1"/>
  <c r="S1167" i="1"/>
  <c r="S1166" i="1" s="1"/>
  <c r="S1167" i="7"/>
  <c r="S1166" i="7" s="1"/>
  <c r="R1167" i="12"/>
  <c r="R1166" i="12" s="1"/>
  <c r="S1167" i="10"/>
  <c r="S1166" i="10" s="1"/>
  <c r="T1168" i="12"/>
  <c r="U1168" i="1"/>
  <c r="T1167" i="9" l="1"/>
  <c r="T1166" i="9" s="1"/>
  <c r="S1167" i="12"/>
  <c r="S1166" i="12" s="1"/>
  <c r="T1167" i="10"/>
  <c r="T1166" i="10" s="1"/>
  <c r="T1167" i="11"/>
  <c r="T1166" i="11" s="1"/>
  <c r="T1167" i="7"/>
  <c r="T1166" i="7" s="1"/>
  <c r="T1167" i="1"/>
  <c r="T1166" i="1" s="1"/>
  <c r="U1168" i="12"/>
  <c r="V1168" i="1"/>
  <c r="U1167" i="9" l="1"/>
  <c r="U1166" i="9" s="1"/>
  <c r="U1167" i="7"/>
  <c r="U1166" i="7" s="1"/>
  <c r="T1167" i="12"/>
  <c r="T1166" i="12" s="1"/>
  <c r="U1167" i="10"/>
  <c r="U1166" i="10" s="1"/>
  <c r="U1167" i="1"/>
  <c r="U1166" i="1" s="1"/>
  <c r="U1167" i="11"/>
  <c r="U1166" i="11" s="1"/>
  <c r="V1168" i="12"/>
  <c r="W1168" i="1"/>
  <c r="W1168" i="12" s="1"/>
  <c r="V1167" i="9" l="1"/>
  <c r="V1166" i="9" s="1"/>
  <c r="U1167" i="12"/>
  <c r="U1166" i="12" s="1"/>
  <c r="V1167" i="1"/>
  <c r="V1166" i="1" s="1"/>
  <c r="V1167" i="10"/>
  <c r="V1166" i="10" s="1"/>
  <c r="V1167" i="11"/>
  <c r="V1166" i="11" s="1"/>
  <c r="V1167" i="7"/>
  <c r="V1166" i="7" s="1"/>
  <c r="G313" i="12"/>
  <c r="G312" i="12"/>
  <c r="G311" i="12"/>
  <c r="G310" i="12" l="1"/>
  <c r="W1167" i="9"/>
  <c r="W1166" i="9" s="1"/>
  <c r="W1167" i="11"/>
  <c r="W1166" i="11" s="1"/>
  <c r="W1167" i="10"/>
  <c r="W1166" i="10" s="1"/>
  <c r="V1167" i="12"/>
  <c r="V1166" i="12" s="1"/>
  <c r="W1167" i="1"/>
  <c r="W1166" i="1" s="1"/>
  <c r="W1167" i="7"/>
  <c r="W1166" i="7" s="1"/>
  <c r="G303" i="7"/>
  <c r="G303" i="9"/>
  <c r="G303" i="10"/>
  <c r="G303" i="11"/>
  <c r="G1163" i="1"/>
  <c r="H1163" i="1" s="1"/>
  <c r="G1163" i="7"/>
  <c r="H1163" i="7" s="1"/>
  <c r="G1163" i="9"/>
  <c r="H1163" i="9" s="1"/>
  <c r="G1163" i="10"/>
  <c r="H1163" i="10" s="1"/>
  <c r="G1163" i="11"/>
  <c r="H1163" i="11" s="1"/>
  <c r="G1157" i="1"/>
  <c r="H1157" i="1" s="1"/>
  <c r="G1158" i="1"/>
  <c r="H1158" i="1" s="1"/>
  <c r="G1157" i="7"/>
  <c r="G1158" i="7"/>
  <c r="H1158" i="7" s="1"/>
  <c r="G1157" i="9"/>
  <c r="H1157" i="9" s="1"/>
  <c r="I1157" i="9" s="1"/>
  <c r="G1158" i="9"/>
  <c r="H1158" i="9" s="1"/>
  <c r="G1157" i="10"/>
  <c r="H1157" i="10" s="1"/>
  <c r="G1158" i="10"/>
  <c r="H1158" i="10" s="1"/>
  <c r="G1157" i="11"/>
  <c r="H1157" i="11" s="1"/>
  <c r="G1158" i="11"/>
  <c r="W1167" i="12" l="1"/>
  <c r="W1166" i="12" s="1"/>
  <c r="G1157" i="12"/>
  <c r="I1158" i="7"/>
  <c r="J1158" i="7" s="1"/>
  <c r="K1158" i="7" s="1"/>
  <c r="I1163" i="7"/>
  <c r="I1163" i="10"/>
  <c r="J1163" i="10" s="1"/>
  <c r="H1163" i="12"/>
  <c r="G1163" i="12"/>
  <c r="I1163" i="11"/>
  <c r="I1163" i="1"/>
  <c r="I1163" i="9"/>
  <c r="I1157" i="10"/>
  <c r="J1157" i="10" s="1"/>
  <c r="I1158" i="1"/>
  <c r="H1158" i="11"/>
  <c r="H1158" i="12" s="1"/>
  <c r="I1157" i="11"/>
  <c r="J1157" i="11" s="1"/>
  <c r="I1158" i="10"/>
  <c r="J1158" i="10" s="1"/>
  <c r="H1157" i="7"/>
  <c r="H1157" i="12" s="1"/>
  <c r="I1157" i="1"/>
  <c r="I1158" i="9"/>
  <c r="J1158" i="9" s="1"/>
  <c r="K1158" i="9" s="1"/>
  <c r="J1157" i="9"/>
  <c r="K1157" i="9" s="1"/>
  <c r="G1158" i="12"/>
  <c r="K1157" i="11" l="1"/>
  <c r="L1157" i="11" s="1"/>
  <c r="M1157" i="11" s="1"/>
  <c r="J1163" i="7"/>
  <c r="K1163" i="7" s="1"/>
  <c r="J1163" i="9"/>
  <c r="K1163" i="9" s="1"/>
  <c r="K1163" i="10"/>
  <c r="J1163" i="11"/>
  <c r="K1163" i="11" s="1"/>
  <c r="I1163" i="12"/>
  <c r="J1163" i="1"/>
  <c r="K1163" i="1" s="1"/>
  <c r="L1158" i="7"/>
  <c r="J1158" i="1"/>
  <c r="L1157" i="9"/>
  <c r="M1157" i="9" s="1"/>
  <c r="N1157" i="9" s="1"/>
  <c r="K1158" i="10"/>
  <c r="J1157" i="1"/>
  <c r="I1157" i="7"/>
  <c r="I1157" i="12" s="1"/>
  <c r="L1158" i="9"/>
  <c r="M1158" i="9" s="1"/>
  <c r="N1158" i="9" s="1"/>
  <c r="O1158" i="9" s="1"/>
  <c r="K1157" i="10"/>
  <c r="I1158" i="11"/>
  <c r="J1158" i="11" s="1"/>
  <c r="J1157" i="7" l="1"/>
  <c r="K1157" i="7" s="1"/>
  <c r="L1157" i="7" s="1"/>
  <c r="K1158" i="1"/>
  <c r="L1158" i="1" s="1"/>
  <c r="I1158" i="12"/>
  <c r="L1163" i="7"/>
  <c r="L1163" i="11"/>
  <c r="M1163" i="11" s="1"/>
  <c r="K1163" i="12"/>
  <c r="L1163" i="10"/>
  <c r="M1163" i="10" s="1"/>
  <c r="N1163" i="10" s="1"/>
  <c r="J1163" i="12"/>
  <c r="L1163" i="9"/>
  <c r="L1163" i="1"/>
  <c r="M1163" i="1" s="1"/>
  <c r="K1157" i="1"/>
  <c r="N1157" i="11"/>
  <c r="P1158" i="9"/>
  <c r="M1158" i="7"/>
  <c r="O1157" i="9"/>
  <c r="J1158" i="12"/>
  <c r="L1157" i="10"/>
  <c r="K1158" i="11"/>
  <c r="L1158" i="10"/>
  <c r="K1157" i="12" l="1"/>
  <c r="J1157" i="12"/>
  <c r="M1163" i="7"/>
  <c r="N1163" i="7" s="1"/>
  <c r="M1158" i="1"/>
  <c r="N1158" i="1" s="1"/>
  <c r="Q1158" i="9"/>
  <c r="R1158" i="9" s="1"/>
  <c r="O1163" i="10"/>
  <c r="P1163" i="10" s="1"/>
  <c r="L1163" i="12"/>
  <c r="M1163" i="9"/>
  <c r="N1163" i="9" s="1"/>
  <c r="N1163" i="1"/>
  <c r="O1163" i="1" s="1"/>
  <c r="N1163" i="11"/>
  <c r="N1158" i="7"/>
  <c r="M1158" i="10"/>
  <c r="P1157" i="9"/>
  <c r="M1157" i="7"/>
  <c r="L1158" i="11"/>
  <c r="M1157" i="10"/>
  <c r="K1158" i="12"/>
  <c r="O1157" i="11"/>
  <c r="L1157" i="1"/>
  <c r="S1158" i="9" l="1"/>
  <c r="T1158" i="9" s="1"/>
  <c r="O1163" i="7"/>
  <c r="M1163" i="12"/>
  <c r="N1157" i="7"/>
  <c r="O1157" i="7" s="1"/>
  <c r="P1163" i="1"/>
  <c r="O1163" i="9"/>
  <c r="N1163" i="12"/>
  <c r="O1163" i="11"/>
  <c r="Q1163" i="10"/>
  <c r="R1163" i="10" s="1"/>
  <c r="S1163" i="10" s="1"/>
  <c r="T1163" i="10" s="1"/>
  <c r="U1163" i="10" s="1"/>
  <c r="V1163" i="10" s="1"/>
  <c r="W1163" i="10" s="1"/>
  <c r="Q1157" i="9"/>
  <c r="R1157" i="9" s="1"/>
  <c r="S1157" i="9" s="1"/>
  <c r="T1157" i="9" s="1"/>
  <c r="U1157" i="9" s="1"/>
  <c r="V1157" i="9" s="1"/>
  <c r="W1157" i="9" s="1"/>
  <c r="L1157" i="12"/>
  <c r="N1157" i="10"/>
  <c r="M1157" i="1"/>
  <c r="M1157" i="12" s="1"/>
  <c r="O1158" i="1"/>
  <c r="O1158" i="7"/>
  <c r="N1158" i="10"/>
  <c r="O1158" i="10" s="1"/>
  <c r="M1158" i="11"/>
  <c r="N1158" i="11" s="1"/>
  <c r="L1158" i="12"/>
  <c r="P1157" i="11"/>
  <c r="P1157" i="7" l="1"/>
  <c r="Q1157" i="7" s="1"/>
  <c r="U1158" i="9"/>
  <c r="V1158" i="9" s="1"/>
  <c r="N1158" i="12"/>
  <c r="P1163" i="7"/>
  <c r="Q1163" i="7" s="1"/>
  <c r="Q1163" i="1"/>
  <c r="O1163" i="12"/>
  <c r="P1163" i="9"/>
  <c r="P1163" i="11"/>
  <c r="Q1163" i="11" s="1"/>
  <c r="R1163" i="11" s="1"/>
  <c r="S1163" i="11" s="1"/>
  <c r="P1158" i="1"/>
  <c r="Q1158" i="1" s="1"/>
  <c r="P1158" i="10"/>
  <c r="Q1158" i="10" s="1"/>
  <c r="O1157" i="10"/>
  <c r="P1157" i="10" s="1"/>
  <c r="Q1157" i="10" s="1"/>
  <c r="R1157" i="10" s="1"/>
  <c r="S1157" i="10" s="1"/>
  <c r="T1157" i="10" s="1"/>
  <c r="P1158" i="7"/>
  <c r="Q1158" i="7" s="1"/>
  <c r="R1158" i="7" s="1"/>
  <c r="S1158" i="7" s="1"/>
  <c r="T1158" i="7" s="1"/>
  <c r="U1158" i="7" s="1"/>
  <c r="V1158" i="7" s="1"/>
  <c r="Q1157" i="11"/>
  <c r="R1157" i="11" s="1"/>
  <c r="S1157" i="11" s="1"/>
  <c r="T1157" i="11" s="1"/>
  <c r="U1157" i="11" s="1"/>
  <c r="V1157" i="11" s="1"/>
  <c r="W1157" i="11" s="1"/>
  <c r="N1157" i="1"/>
  <c r="M1158" i="12"/>
  <c r="O1158" i="11"/>
  <c r="O1158" i="12" s="1"/>
  <c r="L1171" i="7"/>
  <c r="L1171" i="1"/>
  <c r="M1171" i="1" s="1"/>
  <c r="L1171" i="11"/>
  <c r="M1171" i="11" s="1"/>
  <c r="L1171" i="10"/>
  <c r="M1171" i="10" s="1"/>
  <c r="N1171" i="10" s="1"/>
  <c r="L1171" i="9"/>
  <c r="M1171" i="9" s="1"/>
  <c r="R1157" i="7" l="1"/>
  <c r="S1157" i="7" s="1"/>
  <c r="R1163" i="7"/>
  <c r="W1158" i="9"/>
  <c r="P1158" i="11"/>
  <c r="Q1158" i="11" s="1"/>
  <c r="Q1158" i="12" s="1"/>
  <c r="Q1163" i="9"/>
  <c r="R1163" i="9" s="1"/>
  <c r="S1163" i="9" s="1"/>
  <c r="T1163" i="9" s="1"/>
  <c r="U1163" i="9" s="1"/>
  <c r="V1163" i="9" s="1"/>
  <c r="W1163" i="9" s="1"/>
  <c r="P1163" i="12"/>
  <c r="R1163" i="1"/>
  <c r="T1163" i="11"/>
  <c r="U1163" i="11" s="1"/>
  <c r="V1163" i="11" s="1"/>
  <c r="W1163" i="11" s="1"/>
  <c r="R1158" i="1"/>
  <c r="R1158" i="10"/>
  <c r="U1157" i="10"/>
  <c r="V1157" i="10" s="1"/>
  <c r="W1157" i="10" s="1"/>
  <c r="N1157" i="12"/>
  <c r="O1157" i="1"/>
  <c r="W1158" i="7"/>
  <c r="N1171" i="9"/>
  <c r="N1171" i="11"/>
  <c r="O1171" i="11" s="1"/>
  <c r="O1171" i="10"/>
  <c r="M1171" i="7"/>
  <c r="Q1163" i="12" l="1"/>
  <c r="S1163" i="7"/>
  <c r="T1163" i="7" s="1"/>
  <c r="U1163" i="7" s="1"/>
  <c r="T1157" i="7"/>
  <c r="U1157" i="7" s="1"/>
  <c r="V1157" i="7" s="1"/>
  <c r="W1157" i="7" s="1"/>
  <c r="P1158" i="12"/>
  <c r="R1158" i="11"/>
  <c r="S1158" i="11" s="1"/>
  <c r="T1158" i="11" s="1"/>
  <c r="U1158" i="11" s="1"/>
  <c r="V1158" i="11" s="1"/>
  <c r="W1158" i="11" s="1"/>
  <c r="R1163" i="12"/>
  <c r="S1163" i="1"/>
  <c r="S1158" i="1"/>
  <c r="O1157" i="12"/>
  <c r="P1157" i="1"/>
  <c r="S1158" i="10"/>
  <c r="T1158" i="10" s="1"/>
  <c r="U1158" i="10" s="1"/>
  <c r="V1158" i="10" s="1"/>
  <c r="W1158" i="10" s="1"/>
  <c r="P1171" i="11"/>
  <c r="O1171" i="9"/>
  <c r="N1171" i="1"/>
  <c r="O1171" i="1" s="1"/>
  <c r="P1171" i="10"/>
  <c r="N1171" i="7"/>
  <c r="O1171" i="7" s="1"/>
  <c r="V1163" i="7" l="1"/>
  <c r="W1163" i="7" s="1"/>
  <c r="R1158" i="12"/>
  <c r="S1163" i="12"/>
  <c r="T1163" i="1"/>
  <c r="P1157" i="12"/>
  <c r="Q1157" i="1"/>
  <c r="S1158" i="12"/>
  <c r="T1158" i="1"/>
  <c r="P1171" i="7"/>
  <c r="Q1171" i="7" s="1"/>
  <c r="Q1171" i="10"/>
  <c r="R1171" i="10" s="1"/>
  <c r="S1171" i="10" s="1"/>
  <c r="P1171" i="9"/>
  <c r="Q1171" i="11"/>
  <c r="P1171" i="1"/>
  <c r="T1163" i="12" l="1"/>
  <c r="U1163" i="1"/>
  <c r="T1158" i="12"/>
  <c r="U1158" i="1"/>
  <c r="Q1157" i="12"/>
  <c r="R1157" i="1"/>
  <c r="R1171" i="7"/>
  <c r="S1171" i="7" s="1"/>
  <c r="T1171" i="7" s="1"/>
  <c r="U1171" i="7" s="1"/>
  <c r="V1171" i="7" s="1"/>
  <c r="Q1171" i="1"/>
  <c r="R1171" i="1" s="1"/>
  <c r="S1171" i="1" s="1"/>
  <c r="T1171" i="1" s="1"/>
  <c r="Q1171" i="9"/>
  <c r="T1171" i="10"/>
  <c r="U1171" i="10" s="1"/>
  <c r="V1171" i="10" s="1"/>
  <c r="R1171" i="11"/>
  <c r="S1171" i="11" s="1"/>
  <c r="T1171" i="11" s="1"/>
  <c r="U1171" i="11" s="1"/>
  <c r="V1171" i="11" s="1"/>
  <c r="U1163" i="12" l="1"/>
  <c r="V1163" i="1"/>
  <c r="R1157" i="12"/>
  <c r="S1157" i="1"/>
  <c r="U1158" i="12"/>
  <c r="V1158" i="1"/>
  <c r="R1171" i="9"/>
  <c r="S1171" i="9" s="1"/>
  <c r="T1171" i="9" s="1"/>
  <c r="U1171" i="9" s="1"/>
  <c r="V1171" i="9" s="1"/>
  <c r="U1171" i="1"/>
  <c r="V1171" i="1" s="1"/>
  <c r="V1163" i="12" l="1"/>
  <c r="W1163" i="1"/>
  <c r="W1163" i="12" s="1"/>
  <c r="V1158" i="12"/>
  <c r="W1158" i="1"/>
  <c r="W1158" i="12" s="1"/>
  <c r="S1157" i="12"/>
  <c r="T1157" i="1"/>
  <c r="G1707" i="1"/>
  <c r="G1707" i="11"/>
  <c r="G1707" i="10"/>
  <c r="G1707" i="9"/>
  <c r="G1707" i="7"/>
  <c r="L1707" i="7"/>
  <c r="L1707" i="9"/>
  <c r="L1707" i="10"/>
  <c r="L1707" i="11"/>
  <c r="L1707" i="1"/>
  <c r="V1704" i="7"/>
  <c r="U1704" i="7"/>
  <c r="T1704" i="7"/>
  <c r="S1704" i="7"/>
  <c r="R1704" i="7"/>
  <c r="Q1704" i="7"/>
  <c r="P1704" i="7"/>
  <c r="O1704" i="7"/>
  <c r="N1704" i="7"/>
  <c r="M1704" i="7"/>
  <c r="L1704" i="7"/>
  <c r="K1704" i="7"/>
  <c r="J1704" i="7"/>
  <c r="I1704" i="7"/>
  <c r="H1704" i="7"/>
  <c r="G1704" i="7"/>
  <c r="V1703" i="7"/>
  <c r="U1703" i="7"/>
  <c r="T1703" i="7"/>
  <c r="S1703" i="7"/>
  <c r="R1703" i="7"/>
  <c r="Q1703" i="7"/>
  <c r="P1703" i="7"/>
  <c r="O1703" i="7"/>
  <c r="N1703" i="7"/>
  <c r="M1703" i="7"/>
  <c r="L1703" i="7"/>
  <c r="K1703" i="7"/>
  <c r="J1703" i="7"/>
  <c r="I1703" i="7"/>
  <c r="H1703" i="7"/>
  <c r="G1703" i="7"/>
  <c r="V1702" i="7"/>
  <c r="U1702" i="7"/>
  <c r="T1702" i="7"/>
  <c r="S1702" i="7"/>
  <c r="R1702" i="7"/>
  <c r="Q1702" i="7"/>
  <c r="P1702" i="7"/>
  <c r="O1702" i="7"/>
  <c r="N1702" i="7"/>
  <c r="M1702" i="7"/>
  <c r="L1702" i="7"/>
  <c r="K1702" i="7"/>
  <c r="J1702" i="7"/>
  <c r="I1702" i="7"/>
  <c r="H1702" i="7"/>
  <c r="G1702" i="7"/>
  <c r="V1701" i="7"/>
  <c r="U1701" i="7"/>
  <c r="T1701" i="7"/>
  <c r="S1701" i="7"/>
  <c r="R1701" i="7"/>
  <c r="Q1701" i="7"/>
  <c r="P1701" i="7"/>
  <c r="O1701" i="7"/>
  <c r="N1701" i="7"/>
  <c r="M1701" i="7"/>
  <c r="L1701" i="7"/>
  <c r="K1701" i="7"/>
  <c r="J1701" i="7"/>
  <c r="I1701" i="7"/>
  <c r="H1701" i="7"/>
  <c r="G1701" i="7"/>
  <c r="V1700" i="7"/>
  <c r="U1700" i="7"/>
  <c r="T1700" i="7"/>
  <c r="S1700" i="7"/>
  <c r="R1700" i="7"/>
  <c r="Q1700" i="7"/>
  <c r="P1700" i="7"/>
  <c r="O1700" i="7"/>
  <c r="N1700" i="7"/>
  <c r="M1700" i="7"/>
  <c r="L1700" i="7"/>
  <c r="K1700" i="7"/>
  <c r="J1700" i="7"/>
  <c r="I1700" i="7"/>
  <c r="H1700" i="7"/>
  <c r="G1700" i="7"/>
  <c r="V1704" i="9"/>
  <c r="U1704" i="9"/>
  <c r="T1704" i="9"/>
  <c r="S1704" i="9"/>
  <c r="R1704" i="9"/>
  <c r="Q1704" i="9"/>
  <c r="P1704" i="9"/>
  <c r="O1704" i="9"/>
  <c r="N1704" i="9"/>
  <c r="M1704" i="9"/>
  <c r="L1704" i="9"/>
  <c r="K1704" i="9"/>
  <c r="J1704" i="9"/>
  <c r="I1704" i="9"/>
  <c r="H1704" i="9"/>
  <c r="G1704" i="9"/>
  <c r="V1703" i="9"/>
  <c r="U1703" i="9"/>
  <c r="T1703" i="9"/>
  <c r="S1703" i="9"/>
  <c r="R1703" i="9"/>
  <c r="Q1703" i="9"/>
  <c r="P1703" i="9"/>
  <c r="O1703" i="9"/>
  <c r="N1703" i="9"/>
  <c r="M1703" i="9"/>
  <c r="L1703" i="9"/>
  <c r="K1703" i="9"/>
  <c r="J1703" i="9"/>
  <c r="I1703" i="9"/>
  <c r="H1703" i="9"/>
  <c r="G1703" i="9"/>
  <c r="V1702" i="9"/>
  <c r="U1702" i="9"/>
  <c r="T1702" i="9"/>
  <c r="S1702" i="9"/>
  <c r="R1702" i="9"/>
  <c r="Q1702" i="9"/>
  <c r="P1702" i="9"/>
  <c r="O1702" i="9"/>
  <c r="N1702" i="9"/>
  <c r="M1702" i="9"/>
  <c r="L1702" i="9"/>
  <c r="K1702" i="9"/>
  <c r="J1702" i="9"/>
  <c r="I1702" i="9"/>
  <c r="H1702" i="9"/>
  <c r="G1702" i="9"/>
  <c r="V1701" i="9"/>
  <c r="U1701" i="9"/>
  <c r="T1701" i="9"/>
  <c r="S1701" i="9"/>
  <c r="R1701" i="9"/>
  <c r="Q1701" i="9"/>
  <c r="P1701" i="9"/>
  <c r="O1701" i="9"/>
  <c r="N1701" i="9"/>
  <c r="M1701" i="9"/>
  <c r="L1701" i="9"/>
  <c r="K1701" i="9"/>
  <c r="J1701" i="9"/>
  <c r="I1701" i="9"/>
  <c r="H1701" i="9"/>
  <c r="G1701" i="9"/>
  <c r="V1700" i="9"/>
  <c r="U1700" i="9"/>
  <c r="T1700" i="9"/>
  <c r="S1700" i="9"/>
  <c r="R1700" i="9"/>
  <c r="Q1700" i="9"/>
  <c r="P1700" i="9"/>
  <c r="O1700" i="9"/>
  <c r="N1700" i="9"/>
  <c r="M1700" i="9"/>
  <c r="L1700" i="9"/>
  <c r="K1700" i="9"/>
  <c r="J1700" i="9"/>
  <c r="I1700" i="9"/>
  <c r="H1700" i="9"/>
  <c r="G1700" i="9"/>
  <c r="V1704" i="10"/>
  <c r="U1704" i="10"/>
  <c r="T1704" i="10"/>
  <c r="S1704" i="10"/>
  <c r="R1704" i="10"/>
  <c r="Q1704" i="10"/>
  <c r="P1704" i="10"/>
  <c r="O1704" i="10"/>
  <c r="N1704" i="10"/>
  <c r="M1704" i="10"/>
  <c r="L1704" i="10"/>
  <c r="K1704" i="10"/>
  <c r="J1704" i="10"/>
  <c r="I1704" i="10"/>
  <c r="H1704" i="10"/>
  <c r="G1704" i="10"/>
  <c r="V1703" i="10"/>
  <c r="U1703" i="10"/>
  <c r="T1703" i="10"/>
  <c r="S1703" i="10"/>
  <c r="R1703" i="10"/>
  <c r="Q1703" i="10"/>
  <c r="P1703" i="10"/>
  <c r="O1703" i="10"/>
  <c r="N1703" i="10"/>
  <c r="M1703" i="10"/>
  <c r="L1703" i="10"/>
  <c r="K1703" i="10"/>
  <c r="J1703" i="10"/>
  <c r="I1703" i="10"/>
  <c r="H1703" i="10"/>
  <c r="G1703" i="10"/>
  <c r="V1702" i="10"/>
  <c r="U1702" i="10"/>
  <c r="T1702" i="10"/>
  <c r="S1702" i="10"/>
  <c r="R1702" i="10"/>
  <c r="Q1702" i="10"/>
  <c r="P1702" i="10"/>
  <c r="O1702" i="10"/>
  <c r="N1702" i="10"/>
  <c r="M1702" i="10"/>
  <c r="L1702" i="10"/>
  <c r="K1702" i="10"/>
  <c r="J1702" i="10"/>
  <c r="I1702" i="10"/>
  <c r="H1702" i="10"/>
  <c r="G1702" i="10"/>
  <c r="V1701" i="10"/>
  <c r="U1701" i="10"/>
  <c r="T1701" i="10"/>
  <c r="S1701" i="10"/>
  <c r="R1701" i="10"/>
  <c r="Q1701" i="10"/>
  <c r="P1701" i="10"/>
  <c r="O1701" i="10"/>
  <c r="N1701" i="10"/>
  <c r="M1701" i="10"/>
  <c r="L1701" i="10"/>
  <c r="K1701" i="10"/>
  <c r="J1701" i="10"/>
  <c r="I1701" i="10"/>
  <c r="H1701" i="10"/>
  <c r="G1701" i="10"/>
  <c r="V1700" i="10"/>
  <c r="U1700" i="10"/>
  <c r="T1700" i="10"/>
  <c r="S1700" i="10"/>
  <c r="R1700" i="10"/>
  <c r="Q1700" i="10"/>
  <c r="P1700" i="10"/>
  <c r="O1700" i="10"/>
  <c r="N1700" i="10"/>
  <c r="M1700" i="10"/>
  <c r="L1700" i="10"/>
  <c r="K1700" i="10"/>
  <c r="J1700" i="10"/>
  <c r="I1700" i="10"/>
  <c r="H1700" i="10"/>
  <c r="G1700" i="10"/>
  <c r="V1704" i="11"/>
  <c r="U1704" i="11"/>
  <c r="T1704" i="11"/>
  <c r="S1704" i="11"/>
  <c r="R1704" i="11"/>
  <c r="Q1704" i="11"/>
  <c r="P1704" i="11"/>
  <c r="O1704" i="11"/>
  <c r="N1704" i="11"/>
  <c r="M1704" i="11"/>
  <c r="L1704" i="11"/>
  <c r="K1704" i="11"/>
  <c r="J1704" i="11"/>
  <c r="I1704" i="11"/>
  <c r="H1704" i="11"/>
  <c r="G1704" i="11"/>
  <c r="V1703" i="11"/>
  <c r="U1703" i="11"/>
  <c r="T1703" i="11"/>
  <c r="S1703" i="11"/>
  <c r="R1703" i="11"/>
  <c r="Q1703" i="11"/>
  <c r="P1703" i="11"/>
  <c r="O1703" i="11"/>
  <c r="N1703" i="11"/>
  <c r="M1703" i="11"/>
  <c r="L1703" i="11"/>
  <c r="K1703" i="11"/>
  <c r="J1703" i="11"/>
  <c r="I1703" i="11"/>
  <c r="H1703" i="11"/>
  <c r="G1703" i="11"/>
  <c r="V1702" i="11"/>
  <c r="U1702" i="11"/>
  <c r="T1702" i="11"/>
  <c r="S1702" i="11"/>
  <c r="R1702" i="11"/>
  <c r="Q1702" i="11"/>
  <c r="P1702" i="11"/>
  <c r="O1702" i="11"/>
  <c r="N1702" i="11"/>
  <c r="M1702" i="11"/>
  <c r="L1702" i="11"/>
  <c r="K1702" i="11"/>
  <c r="J1702" i="11"/>
  <c r="I1702" i="11"/>
  <c r="H1702" i="11"/>
  <c r="G1702" i="11"/>
  <c r="V1701" i="11"/>
  <c r="U1701" i="11"/>
  <c r="T1701" i="11"/>
  <c r="S1701" i="11"/>
  <c r="R1701" i="11"/>
  <c r="Q1701" i="11"/>
  <c r="P1701" i="11"/>
  <c r="O1701" i="11"/>
  <c r="N1701" i="11"/>
  <c r="M1701" i="11"/>
  <c r="L1701" i="11"/>
  <c r="K1701" i="11"/>
  <c r="J1701" i="11"/>
  <c r="I1701" i="11"/>
  <c r="H1701" i="11"/>
  <c r="G1701" i="11"/>
  <c r="V1700" i="11"/>
  <c r="U1700" i="11"/>
  <c r="T1700" i="11"/>
  <c r="S1700" i="11"/>
  <c r="R1700" i="11"/>
  <c r="Q1700" i="11"/>
  <c r="P1700" i="11"/>
  <c r="O1700" i="11"/>
  <c r="N1700" i="11"/>
  <c r="M1700" i="11"/>
  <c r="L1700" i="11"/>
  <c r="K1700" i="11"/>
  <c r="J1700" i="11"/>
  <c r="I1700" i="11"/>
  <c r="H1700" i="11"/>
  <c r="G1700" i="11"/>
  <c r="V1704" i="1"/>
  <c r="V1704" i="12" s="1"/>
  <c r="U1704" i="1"/>
  <c r="T1704" i="1"/>
  <c r="S1704" i="1"/>
  <c r="S1704" i="12" s="1"/>
  <c r="R1704" i="1"/>
  <c r="Q1704" i="1"/>
  <c r="P1704" i="1"/>
  <c r="O1704" i="1"/>
  <c r="O1704" i="12" s="1"/>
  <c r="N1704" i="1"/>
  <c r="N1704" i="12" s="1"/>
  <c r="M1704" i="1"/>
  <c r="M1704" i="12" s="1"/>
  <c r="L1704" i="1"/>
  <c r="K1704" i="1"/>
  <c r="K1704" i="12" s="1"/>
  <c r="J1704" i="1"/>
  <c r="I1704" i="1"/>
  <c r="H1704" i="1"/>
  <c r="G1704" i="1"/>
  <c r="G1704" i="12" s="1"/>
  <c r="V1703" i="1"/>
  <c r="U1703" i="1"/>
  <c r="U1703" i="12" s="1"/>
  <c r="T1703" i="1"/>
  <c r="S1703" i="1"/>
  <c r="R1703" i="1"/>
  <c r="Q1703" i="1"/>
  <c r="P1703" i="1"/>
  <c r="O1703" i="1"/>
  <c r="O1703" i="12" s="1"/>
  <c r="N1703" i="1"/>
  <c r="M1703" i="1"/>
  <c r="M1703" i="12" s="1"/>
  <c r="L1703" i="1"/>
  <c r="L1703" i="12" s="1"/>
  <c r="K1703" i="1"/>
  <c r="J1703" i="1"/>
  <c r="I1703" i="1"/>
  <c r="H1703" i="1"/>
  <c r="H1703" i="12" s="1"/>
  <c r="G1703" i="1"/>
  <c r="G1703" i="12" s="1"/>
  <c r="V1702" i="1"/>
  <c r="V1702" i="12" s="1"/>
  <c r="U1702" i="1"/>
  <c r="U1702" i="12" s="1"/>
  <c r="T1702" i="1"/>
  <c r="S1702" i="1"/>
  <c r="R1702" i="1"/>
  <c r="Q1702" i="1"/>
  <c r="Q1702" i="12" s="1"/>
  <c r="P1702" i="1"/>
  <c r="P1702" i="12" s="1"/>
  <c r="O1702" i="1"/>
  <c r="O1702" i="12" s="1"/>
  <c r="N1702" i="1"/>
  <c r="N1702" i="12" s="1"/>
  <c r="M1702" i="1"/>
  <c r="M1702" i="12" s="1"/>
  <c r="L1702" i="1"/>
  <c r="K1702" i="1"/>
  <c r="J1702" i="1"/>
  <c r="I1702" i="1"/>
  <c r="I1702" i="12" s="1"/>
  <c r="H1702" i="1"/>
  <c r="G1702" i="1"/>
  <c r="G1702" i="12" s="1"/>
  <c r="V1701" i="1"/>
  <c r="U1701" i="1"/>
  <c r="T1701" i="1"/>
  <c r="S1701" i="1"/>
  <c r="R1701" i="1"/>
  <c r="R1701" i="12" s="1"/>
  <c r="Q1701" i="1"/>
  <c r="Q1701" i="12" s="1"/>
  <c r="P1701" i="1"/>
  <c r="P1701" i="12" s="1"/>
  <c r="O1701" i="1"/>
  <c r="O1701" i="12" s="1"/>
  <c r="N1701" i="1"/>
  <c r="M1701" i="1"/>
  <c r="L1701" i="1"/>
  <c r="K1701" i="1"/>
  <c r="J1701" i="1"/>
  <c r="J1701" i="12" s="1"/>
  <c r="I1701" i="1"/>
  <c r="I1701" i="12" s="1"/>
  <c r="H1701" i="1"/>
  <c r="H1701" i="12" s="1"/>
  <c r="G1701" i="1"/>
  <c r="G1701" i="12" s="1"/>
  <c r="V1700" i="1"/>
  <c r="U1700" i="1"/>
  <c r="T1700" i="1"/>
  <c r="S1700" i="1"/>
  <c r="S1700" i="12" s="1"/>
  <c r="R1700" i="1"/>
  <c r="R1700" i="12" s="1"/>
  <c r="Q1700" i="1"/>
  <c r="Q1700" i="12" s="1"/>
  <c r="P1700" i="1"/>
  <c r="P1700" i="12" s="1"/>
  <c r="O1700" i="1"/>
  <c r="O1700" i="12" s="1"/>
  <c r="N1700" i="1"/>
  <c r="M1700" i="1"/>
  <c r="L1700" i="1"/>
  <c r="K1700" i="1"/>
  <c r="K1700" i="12" s="1"/>
  <c r="J1700" i="1"/>
  <c r="J1700" i="12" s="1"/>
  <c r="I1700" i="1"/>
  <c r="I1700" i="12" s="1"/>
  <c r="H1700" i="1"/>
  <c r="H1700" i="12" s="1"/>
  <c r="G1700" i="1"/>
  <c r="G1700" i="12" s="1"/>
  <c r="V1698" i="7"/>
  <c r="U1698" i="7"/>
  <c r="T1698" i="7"/>
  <c r="S1698" i="7"/>
  <c r="R1698" i="7"/>
  <c r="Q1698" i="7"/>
  <c r="P1698" i="7"/>
  <c r="O1698" i="7"/>
  <c r="N1698" i="7"/>
  <c r="M1698" i="7"/>
  <c r="L1698" i="7"/>
  <c r="K1698" i="7"/>
  <c r="J1698" i="7"/>
  <c r="I1698" i="7"/>
  <c r="H1698" i="7"/>
  <c r="G1698" i="7"/>
  <c r="V1697" i="7"/>
  <c r="U1697" i="7"/>
  <c r="T1697" i="7"/>
  <c r="S1697" i="7"/>
  <c r="R1697" i="7"/>
  <c r="Q1697" i="7"/>
  <c r="P1697" i="7"/>
  <c r="O1697" i="7"/>
  <c r="N1697" i="7"/>
  <c r="M1697" i="7"/>
  <c r="L1697" i="7"/>
  <c r="K1697" i="7"/>
  <c r="J1697" i="7"/>
  <c r="I1697" i="7"/>
  <c r="H1697" i="7"/>
  <c r="G1697" i="7"/>
  <c r="V1696" i="7"/>
  <c r="U1696" i="7"/>
  <c r="T1696" i="7"/>
  <c r="S1696" i="7"/>
  <c r="R1696" i="7"/>
  <c r="Q1696" i="7"/>
  <c r="P1696" i="7"/>
  <c r="O1696" i="7"/>
  <c r="N1696" i="7"/>
  <c r="M1696" i="7"/>
  <c r="L1696" i="7"/>
  <c r="K1696" i="7"/>
  <c r="J1696" i="7"/>
  <c r="I1696" i="7"/>
  <c r="H1696" i="7"/>
  <c r="G1696" i="7"/>
  <c r="V1695" i="7"/>
  <c r="U1695" i="7"/>
  <c r="T1695" i="7"/>
  <c r="S1695" i="7"/>
  <c r="R1695" i="7"/>
  <c r="Q1695" i="7"/>
  <c r="P1695" i="7"/>
  <c r="O1695" i="7"/>
  <c r="N1695" i="7"/>
  <c r="M1695" i="7"/>
  <c r="L1695" i="7"/>
  <c r="K1695" i="7"/>
  <c r="J1695" i="7"/>
  <c r="I1695" i="7"/>
  <c r="H1695" i="7"/>
  <c r="G1695" i="7"/>
  <c r="V1694" i="7"/>
  <c r="U1694" i="7"/>
  <c r="T1694" i="7"/>
  <c r="S1694" i="7"/>
  <c r="R1694" i="7"/>
  <c r="Q1694" i="7"/>
  <c r="P1694" i="7"/>
  <c r="O1694" i="7"/>
  <c r="N1694" i="7"/>
  <c r="M1694" i="7"/>
  <c r="L1694" i="7"/>
  <c r="K1694" i="7"/>
  <c r="J1694" i="7"/>
  <c r="I1694" i="7"/>
  <c r="H1694" i="7"/>
  <c r="G1694" i="7"/>
  <c r="V1698" i="9"/>
  <c r="U1698" i="9"/>
  <c r="T1698" i="9"/>
  <c r="S1698" i="9"/>
  <c r="R1698" i="9"/>
  <c r="Q1698" i="9"/>
  <c r="P1698" i="9"/>
  <c r="O1698" i="9"/>
  <c r="N1698" i="9"/>
  <c r="M1698" i="9"/>
  <c r="L1698" i="9"/>
  <c r="K1698" i="9"/>
  <c r="J1698" i="9"/>
  <c r="I1698" i="9"/>
  <c r="H1698" i="9"/>
  <c r="G1698" i="9"/>
  <c r="V1697" i="9"/>
  <c r="U1697" i="9"/>
  <c r="T1697" i="9"/>
  <c r="S1697" i="9"/>
  <c r="R1697" i="9"/>
  <c r="Q1697" i="9"/>
  <c r="P1697" i="9"/>
  <c r="O1697" i="9"/>
  <c r="N1697" i="9"/>
  <c r="M1697" i="9"/>
  <c r="L1697" i="9"/>
  <c r="K1697" i="9"/>
  <c r="J1697" i="9"/>
  <c r="I1697" i="9"/>
  <c r="H1697" i="9"/>
  <c r="G1697" i="9"/>
  <c r="V1696" i="9"/>
  <c r="U1696" i="9"/>
  <c r="T1696" i="9"/>
  <c r="S1696" i="9"/>
  <c r="R1696" i="9"/>
  <c r="Q1696" i="9"/>
  <c r="P1696" i="9"/>
  <c r="O1696" i="9"/>
  <c r="N1696" i="9"/>
  <c r="M1696" i="9"/>
  <c r="L1696" i="9"/>
  <c r="K1696" i="9"/>
  <c r="J1696" i="9"/>
  <c r="I1696" i="9"/>
  <c r="H1696" i="9"/>
  <c r="G1696" i="9"/>
  <c r="V1695" i="9"/>
  <c r="U1695" i="9"/>
  <c r="T1695" i="9"/>
  <c r="S1695" i="9"/>
  <c r="R1695" i="9"/>
  <c r="Q1695" i="9"/>
  <c r="P1695" i="9"/>
  <c r="O1695" i="9"/>
  <c r="N1695" i="9"/>
  <c r="M1695" i="9"/>
  <c r="L1695" i="9"/>
  <c r="K1695" i="9"/>
  <c r="J1695" i="9"/>
  <c r="I1695" i="9"/>
  <c r="H1695" i="9"/>
  <c r="G1695" i="9"/>
  <c r="V1694" i="9"/>
  <c r="U1694" i="9"/>
  <c r="T1694" i="9"/>
  <c r="S1694" i="9"/>
  <c r="R1694" i="9"/>
  <c r="Q1694" i="9"/>
  <c r="P1694" i="9"/>
  <c r="O1694" i="9"/>
  <c r="N1694" i="9"/>
  <c r="M1694" i="9"/>
  <c r="L1694" i="9"/>
  <c r="K1694" i="9"/>
  <c r="J1694" i="9"/>
  <c r="I1694" i="9"/>
  <c r="H1694" i="9"/>
  <c r="G1694" i="9"/>
  <c r="V1698" i="10"/>
  <c r="U1698" i="10"/>
  <c r="T1698" i="10"/>
  <c r="S1698" i="10"/>
  <c r="R1698" i="10"/>
  <c r="Q1698" i="10"/>
  <c r="P1698" i="10"/>
  <c r="O1698" i="10"/>
  <c r="N1698" i="10"/>
  <c r="M1698" i="10"/>
  <c r="L1698" i="10"/>
  <c r="K1698" i="10"/>
  <c r="J1698" i="10"/>
  <c r="I1698" i="10"/>
  <c r="H1698" i="10"/>
  <c r="G1698" i="10"/>
  <c r="V1697" i="10"/>
  <c r="U1697" i="10"/>
  <c r="T1697" i="10"/>
  <c r="S1697" i="10"/>
  <c r="R1697" i="10"/>
  <c r="Q1697" i="10"/>
  <c r="P1697" i="10"/>
  <c r="O1697" i="10"/>
  <c r="N1697" i="10"/>
  <c r="M1697" i="10"/>
  <c r="L1697" i="10"/>
  <c r="K1697" i="10"/>
  <c r="J1697" i="10"/>
  <c r="I1697" i="10"/>
  <c r="H1697" i="10"/>
  <c r="G1697" i="10"/>
  <c r="V1696" i="10"/>
  <c r="U1696" i="10"/>
  <c r="T1696" i="10"/>
  <c r="S1696" i="10"/>
  <c r="R1696" i="10"/>
  <c r="Q1696" i="10"/>
  <c r="P1696" i="10"/>
  <c r="O1696" i="10"/>
  <c r="N1696" i="10"/>
  <c r="M1696" i="10"/>
  <c r="L1696" i="10"/>
  <c r="K1696" i="10"/>
  <c r="J1696" i="10"/>
  <c r="I1696" i="10"/>
  <c r="H1696" i="10"/>
  <c r="G1696" i="10"/>
  <c r="V1695" i="10"/>
  <c r="U1695" i="10"/>
  <c r="T1695" i="10"/>
  <c r="S1695" i="10"/>
  <c r="R1695" i="10"/>
  <c r="Q1695" i="10"/>
  <c r="P1695" i="10"/>
  <c r="O1695" i="10"/>
  <c r="N1695" i="10"/>
  <c r="M1695" i="10"/>
  <c r="L1695" i="10"/>
  <c r="K1695" i="10"/>
  <c r="J1695" i="10"/>
  <c r="I1695" i="10"/>
  <c r="H1695" i="10"/>
  <c r="G1695" i="10"/>
  <c r="V1694" i="10"/>
  <c r="U1694" i="10"/>
  <c r="T1694" i="10"/>
  <c r="S1694" i="10"/>
  <c r="R1694" i="10"/>
  <c r="Q1694" i="10"/>
  <c r="P1694" i="10"/>
  <c r="O1694" i="10"/>
  <c r="N1694" i="10"/>
  <c r="M1694" i="10"/>
  <c r="L1694" i="10"/>
  <c r="K1694" i="10"/>
  <c r="J1694" i="10"/>
  <c r="I1694" i="10"/>
  <c r="H1694" i="10"/>
  <c r="G1694" i="10"/>
  <c r="V1698" i="11"/>
  <c r="U1698" i="11"/>
  <c r="T1698" i="11"/>
  <c r="S1698" i="11"/>
  <c r="R1698" i="11"/>
  <c r="Q1698" i="11"/>
  <c r="P1698" i="11"/>
  <c r="O1698" i="11"/>
  <c r="N1698" i="11"/>
  <c r="M1698" i="11"/>
  <c r="L1698" i="11"/>
  <c r="K1698" i="11"/>
  <c r="J1698" i="11"/>
  <c r="I1698" i="11"/>
  <c r="H1698" i="11"/>
  <c r="G1698" i="11"/>
  <c r="V1697" i="11"/>
  <c r="U1697" i="11"/>
  <c r="T1697" i="11"/>
  <c r="S1697" i="11"/>
  <c r="R1697" i="11"/>
  <c r="Q1697" i="11"/>
  <c r="P1697" i="11"/>
  <c r="O1697" i="11"/>
  <c r="N1697" i="11"/>
  <c r="M1697" i="11"/>
  <c r="L1697" i="11"/>
  <c r="K1697" i="11"/>
  <c r="J1697" i="11"/>
  <c r="I1697" i="11"/>
  <c r="H1697" i="11"/>
  <c r="G1697" i="11"/>
  <c r="V1696" i="11"/>
  <c r="U1696" i="11"/>
  <c r="T1696" i="11"/>
  <c r="S1696" i="11"/>
  <c r="R1696" i="11"/>
  <c r="Q1696" i="11"/>
  <c r="P1696" i="11"/>
  <c r="O1696" i="11"/>
  <c r="N1696" i="11"/>
  <c r="M1696" i="11"/>
  <c r="L1696" i="11"/>
  <c r="K1696" i="11"/>
  <c r="J1696" i="11"/>
  <c r="I1696" i="11"/>
  <c r="H1696" i="11"/>
  <c r="G1696" i="11"/>
  <c r="V1695" i="11"/>
  <c r="U1695" i="11"/>
  <c r="T1695" i="11"/>
  <c r="S1695" i="11"/>
  <c r="R1695" i="11"/>
  <c r="Q1695" i="11"/>
  <c r="P1695" i="11"/>
  <c r="O1695" i="11"/>
  <c r="N1695" i="11"/>
  <c r="M1695" i="11"/>
  <c r="L1695" i="11"/>
  <c r="K1695" i="11"/>
  <c r="J1695" i="11"/>
  <c r="I1695" i="11"/>
  <c r="H1695" i="11"/>
  <c r="G1695" i="11"/>
  <c r="V1694" i="11"/>
  <c r="U1694" i="11"/>
  <c r="T1694" i="11"/>
  <c r="S1694" i="11"/>
  <c r="R1694" i="11"/>
  <c r="Q1694" i="11"/>
  <c r="P1694" i="11"/>
  <c r="O1694" i="11"/>
  <c r="N1694" i="11"/>
  <c r="M1694" i="11"/>
  <c r="L1694" i="11"/>
  <c r="K1694" i="11"/>
  <c r="J1694" i="11"/>
  <c r="I1694" i="11"/>
  <c r="H1694" i="11"/>
  <c r="G1694" i="11"/>
  <c r="V1698" i="1"/>
  <c r="V1698" i="12" s="1"/>
  <c r="U1698" i="1"/>
  <c r="T1698" i="1"/>
  <c r="T1698" i="12" s="1"/>
  <c r="S1698" i="1"/>
  <c r="R1698" i="1"/>
  <c r="Q1698" i="1"/>
  <c r="Q1698" i="12" s="1"/>
  <c r="P1698" i="1"/>
  <c r="P1698" i="12" s="1"/>
  <c r="O1698" i="1"/>
  <c r="O1698" i="12" s="1"/>
  <c r="N1698" i="1"/>
  <c r="N1698" i="12" s="1"/>
  <c r="M1698" i="1"/>
  <c r="M1698" i="12" s="1"/>
  <c r="L1698" i="1"/>
  <c r="L1698" i="12" s="1"/>
  <c r="K1698" i="1"/>
  <c r="J1698" i="1"/>
  <c r="I1698" i="1"/>
  <c r="I1698" i="12" s="1"/>
  <c r="H1698" i="1"/>
  <c r="H1698" i="12" s="1"/>
  <c r="G1698" i="1"/>
  <c r="G1698" i="12" s="1"/>
  <c r="V1697" i="1"/>
  <c r="V1697" i="12" s="1"/>
  <c r="U1697" i="1"/>
  <c r="U1697" i="12" s="1"/>
  <c r="T1697" i="1"/>
  <c r="S1697" i="1"/>
  <c r="R1697" i="1"/>
  <c r="Q1697" i="1"/>
  <c r="Q1697" i="12" s="1"/>
  <c r="P1697" i="1"/>
  <c r="P1697" i="12" s="1"/>
  <c r="O1697" i="1"/>
  <c r="O1697" i="12" s="1"/>
  <c r="N1697" i="1"/>
  <c r="N1697" i="12" s="1"/>
  <c r="M1697" i="1"/>
  <c r="L1697" i="1"/>
  <c r="K1697" i="1"/>
  <c r="J1697" i="1"/>
  <c r="J1697" i="12" s="1"/>
  <c r="I1697" i="1"/>
  <c r="I1697" i="12" s="1"/>
  <c r="H1697" i="1"/>
  <c r="H1697" i="12" s="1"/>
  <c r="G1697" i="1"/>
  <c r="G1697" i="12" s="1"/>
  <c r="V1696" i="1"/>
  <c r="V1696" i="12" s="1"/>
  <c r="U1696" i="1"/>
  <c r="T1696" i="1"/>
  <c r="S1696" i="1"/>
  <c r="S1696" i="12" s="1"/>
  <c r="R1696" i="1"/>
  <c r="R1696" i="12" s="1"/>
  <c r="Q1696" i="1"/>
  <c r="Q1696" i="12" s="1"/>
  <c r="P1696" i="1"/>
  <c r="P1696" i="12" s="1"/>
  <c r="O1696" i="1"/>
  <c r="O1696" i="12" s="1"/>
  <c r="N1696" i="1"/>
  <c r="N1696" i="12" s="1"/>
  <c r="M1696" i="1"/>
  <c r="L1696" i="1"/>
  <c r="K1696" i="1"/>
  <c r="K1696" i="12" s="1"/>
  <c r="J1696" i="1"/>
  <c r="I1696" i="1"/>
  <c r="I1696" i="12" s="1"/>
  <c r="H1696" i="1"/>
  <c r="H1696" i="12" s="1"/>
  <c r="G1696" i="1"/>
  <c r="G1696" i="12" s="1"/>
  <c r="V1695" i="1"/>
  <c r="U1695" i="1"/>
  <c r="T1695" i="1"/>
  <c r="T1695" i="12" s="1"/>
  <c r="S1695" i="1"/>
  <c r="S1695" i="12" s="1"/>
  <c r="R1695" i="1"/>
  <c r="Q1695" i="1"/>
  <c r="Q1695" i="12" s="1"/>
  <c r="P1695" i="1"/>
  <c r="P1695" i="12" s="1"/>
  <c r="O1695" i="1"/>
  <c r="O1695" i="12" s="1"/>
  <c r="N1695" i="1"/>
  <c r="M1695" i="1"/>
  <c r="L1695" i="1"/>
  <c r="L1695" i="12" s="1"/>
  <c r="K1695" i="1"/>
  <c r="K1695" i="12" s="1"/>
  <c r="J1695" i="1"/>
  <c r="J1695" i="12" s="1"/>
  <c r="I1695" i="1"/>
  <c r="I1695" i="12" s="1"/>
  <c r="H1695" i="1"/>
  <c r="H1695" i="12" s="1"/>
  <c r="G1695" i="1"/>
  <c r="G1695" i="12" s="1"/>
  <c r="V1694" i="1"/>
  <c r="U1694" i="1"/>
  <c r="U1694" i="12" s="1"/>
  <c r="T1694" i="1"/>
  <c r="T1694" i="12" s="1"/>
  <c r="S1694" i="1"/>
  <c r="R1694" i="1"/>
  <c r="R1694" i="12" s="1"/>
  <c r="Q1694" i="1"/>
  <c r="Q1694" i="12" s="1"/>
  <c r="P1694" i="1"/>
  <c r="P1694" i="12" s="1"/>
  <c r="O1694" i="1"/>
  <c r="N1694" i="1"/>
  <c r="M1694" i="1"/>
  <c r="M1694" i="12" s="1"/>
  <c r="L1694" i="1"/>
  <c r="L1694" i="12" s="1"/>
  <c r="K1694" i="1"/>
  <c r="K1694" i="12" s="1"/>
  <c r="J1694" i="1"/>
  <c r="J1694" i="12" s="1"/>
  <c r="I1694" i="1"/>
  <c r="I1694" i="12" s="1"/>
  <c r="H1694" i="1"/>
  <c r="H1694" i="12" s="1"/>
  <c r="G1694" i="1"/>
  <c r="V1692" i="7"/>
  <c r="U1692" i="7"/>
  <c r="T1692" i="7"/>
  <c r="S1692" i="7"/>
  <c r="R1692" i="7"/>
  <c r="Q1692" i="7"/>
  <c r="P1692" i="7"/>
  <c r="O1692" i="7"/>
  <c r="N1692" i="7"/>
  <c r="M1692" i="7"/>
  <c r="L1692" i="7"/>
  <c r="K1692" i="7"/>
  <c r="J1692" i="7"/>
  <c r="I1692" i="7"/>
  <c r="H1692" i="7"/>
  <c r="G1692" i="7"/>
  <c r="V1691" i="7"/>
  <c r="U1691" i="7"/>
  <c r="T1691" i="7"/>
  <c r="S1691" i="7"/>
  <c r="R1691" i="7"/>
  <c r="Q1691" i="7"/>
  <c r="P1691" i="7"/>
  <c r="O1691" i="7"/>
  <c r="N1691" i="7"/>
  <c r="M1691" i="7"/>
  <c r="L1691" i="7"/>
  <c r="K1691" i="7"/>
  <c r="J1691" i="7"/>
  <c r="I1691" i="7"/>
  <c r="H1691" i="7"/>
  <c r="G1691" i="7"/>
  <c r="V1692" i="9"/>
  <c r="U1692" i="9"/>
  <c r="T1692" i="9"/>
  <c r="S1692" i="9"/>
  <c r="R1692" i="9"/>
  <c r="Q1692" i="9"/>
  <c r="P1692" i="9"/>
  <c r="O1692" i="9"/>
  <c r="N1692" i="9"/>
  <c r="M1692" i="9"/>
  <c r="L1692" i="9"/>
  <c r="K1692" i="9"/>
  <c r="J1692" i="9"/>
  <c r="I1692" i="9"/>
  <c r="H1692" i="9"/>
  <c r="G1692" i="9"/>
  <c r="V1691" i="9"/>
  <c r="U1691" i="9"/>
  <c r="T1691" i="9"/>
  <c r="S1691" i="9"/>
  <c r="R1691" i="9"/>
  <c r="Q1691" i="9"/>
  <c r="P1691" i="9"/>
  <c r="O1691" i="9"/>
  <c r="N1691" i="9"/>
  <c r="M1691" i="9"/>
  <c r="L1691" i="9"/>
  <c r="K1691" i="9"/>
  <c r="J1691" i="9"/>
  <c r="I1691" i="9"/>
  <c r="H1691" i="9"/>
  <c r="G1691" i="9"/>
  <c r="V1692" i="10"/>
  <c r="U1692" i="10"/>
  <c r="T1692" i="10"/>
  <c r="S1692" i="10"/>
  <c r="R1692" i="10"/>
  <c r="Q1692" i="10"/>
  <c r="P1692" i="10"/>
  <c r="O1692" i="10"/>
  <c r="N1692" i="10"/>
  <c r="M1692" i="10"/>
  <c r="L1692" i="10"/>
  <c r="K1692" i="10"/>
  <c r="J1692" i="10"/>
  <c r="I1692" i="10"/>
  <c r="H1692" i="10"/>
  <c r="G1692" i="10"/>
  <c r="V1691" i="10"/>
  <c r="U1691" i="10"/>
  <c r="T1691" i="10"/>
  <c r="S1691" i="10"/>
  <c r="R1691" i="10"/>
  <c r="Q1691" i="10"/>
  <c r="P1691" i="10"/>
  <c r="O1691" i="10"/>
  <c r="N1691" i="10"/>
  <c r="M1691" i="10"/>
  <c r="L1691" i="10"/>
  <c r="K1691" i="10"/>
  <c r="J1691" i="10"/>
  <c r="I1691" i="10"/>
  <c r="H1691" i="10"/>
  <c r="G1691" i="10"/>
  <c r="V1692" i="11"/>
  <c r="U1692" i="11"/>
  <c r="T1692" i="11"/>
  <c r="S1692" i="11"/>
  <c r="R1692" i="11"/>
  <c r="Q1692" i="11"/>
  <c r="P1692" i="11"/>
  <c r="O1692" i="11"/>
  <c r="N1692" i="11"/>
  <c r="M1692" i="11"/>
  <c r="L1692" i="11"/>
  <c r="K1692" i="11"/>
  <c r="J1692" i="11"/>
  <c r="I1692" i="11"/>
  <c r="H1692" i="11"/>
  <c r="G1692" i="11"/>
  <c r="V1691" i="11"/>
  <c r="U1691" i="11"/>
  <c r="T1691" i="11"/>
  <c r="S1691" i="11"/>
  <c r="R1691" i="11"/>
  <c r="Q1691" i="11"/>
  <c r="P1691" i="11"/>
  <c r="O1691" i="11"/>
  <c r="N1691" i="11"/>
  <c r="M1691" i="11"/>
  <c r="L1691" i="11"/>
  <c r="K1691" i="11"/>
  <c r="J1691" i="11"/>
  <c r="I1691" i="11"/>
  <c r="H1691" i="11"/>
  <c r="G1691" i="11"/>
  <c r="V1692" i="1"/>
  <c r="U1692" i="1"/>
  <c r="T1692" i="1"/>
  <c r="S1692" i="1"/>
  <c r="S1692" i="12" s="1"/>
  <c r="R1692" i="1"/>
  <c r="Q1692" i="1"/>
  <c r="Q1692" i="12" s="1"/>
  <c r="P1692" i="1"/>
  <c r="P1692" i="12" s="1"/>
  <c r="O1692" i="1"/>
  <c r="O1692" i="12" s="1"/>
  <c r="N1692" i="1"/>
  <c r="N1692" i="12" s="1"/>
  <c r="M1692" i="1"/>
  <c r="M1692" i="12" s="1"/>
  <c r="L1692" i="1"/>
  <c r="K1692" i="1"/>
  <c r="K1692" i="12" s="1"/>
  <c r="J1692" i="1"/>
  <c r="I1692" i="1"/>
  <c r="H1692" i="1"/>
  <c r="H1692" i="12" s="1"/>
  <c r="G1692" i="1"/>
  <c r="G1692" i="12" s="1"/>
  <c r="V1691" i="1"/>
  <c r="U1691" i="1"/>
  <c r="T1691" i="1"/>
  <c r="T1691" i="12" s="1"/>
  <c r="S1691" i="1"/>
  <c r="R1691" i="1"/>
  <c r="R1691" i="12" s="1"/>
  <c r="Q1691" i="1"/>
  <c r="Q1691" i="12" s="1"/>
  <c r="P1691" i="1"/>
  <c r="P1691" i="12" s="1"/>
  <c r="O1691" i="1"/>
  <c r="O1691" i="12" s="1"/>
  <c r="N1691" i="1"/>
  <c r="N1691" i="12" s="1"/>
  <c r="M1691" i="1"/>
  <c r="L1691" i="1"/>
  <c r="L1691" i="12" s="1"/>
  <c r="K1691" i="1"/>
  <c r="J1691" i="1"/>
  <c r="J1691" i="12" s="1"/>
  <c r="I1691" i="1"/>
  <c r="I1691" i="12" s="1"/>
  <c r="H1691" i="1"/>
  <c r="H1691" i="12" s="1"/>
  <c r="G1691" i="1"/>
  <c r="G1691" i="12" s="1"/>
  <c r="V1689" i="7"/>
  <c r="U1689" i="7"/>
  <c r="T1689" i="7"/>
  <c r="S1689" i="7"/>
  <c r="R1689" i="7"/>
  <c r="Q1689" i="7"/>
  <c r="P1689" i="7"/>
  <c r="O1689" i="7"/>
  <c r="N1689" i="7"/>
  <c r="M1689" i="7"/>
  <c r="L1689" i="7"/>
  <c r="K1689" i="7"/>
  <c r="J1689" i="7"/>
  <c r="I1689" i="7"/>
  <c r="H1689" i="7"/>
  <c r="G1689" i="7"/>
  <c r="V1688" i="7"/>
  <c r="U1688" i="7"/>
  <c r="T1688" i="7"/>
  <c r="S1688" i="7"/>
  <c r="R1688" i="7"/>
  <c r="Q1688" i="7"/>
  <c r="P1688" i="7"/>
  <c r="O1688" i="7"/>
  <c r="N1688" i="7"/>
  <c r="M1688" i="7"/>
  <c r="L1688" i="7"/>
  <c r="K1688" i="7"/>
  <c r="J1688" i="7"/>
  <c r="I1688" i="7"/>
  <c r="H1688" i="7"/>
  <c r="G1688" i="7"/>
  <c r="V1687" i="7"/>
  <c r="U1687" i="7"/>
  <c r="T1687" i="7"/>
  <c r="S1687" i="7"/>
  <c r="R1687" i="7"/>
  <c r="Q1687" i="7"/>
  <c r="P1687" i="7"/>
  <c r="O1687" i="7"/>
  <c r="N1687" i="7"/>
  <c r="M1687" i="7"/>
  <c r="L1687" i="7"/>
  <c r="K1687" i="7"/>
  <c r="J1687" i="7"/>
  <c r="I1687" i="7"/>
  <c r="H1687" i="7"/>
  <c r="G1687" i="7"/>
  <c r="V1686" i="7"/>
  <c r="U1686" i="7"/>
  <c r="T1686" i="7"/>
  <c r="S1686" i="7"/>
  <c r="R1686" i="7"/>
  <c r="Q1686" i="7"/>
  <c r="P1686" i="7"/>
  <c r="O1686" i="7"/>
  <c r="N1686" i="7"/>
  <c r="M1686" i="7"/>
  <c r="L1686" i="7"/>
  <c r="K1686" i="7"/>
  <c r="J1686" i="7"/>
  <c r="I1686" i="7"/>
  <c r="H1686" i="7"/>
  <c r="G1686" i="7"/>
  <c r="V1689" i="9"/>
  <c r="U1689" i="9"/>
  <c r="T1689" i="9"/>
  <c r="S1689" i="9"/>
  <c r="R1689" i="9"/>
  <c r="Q1689" i="9"/>
  <c r="P1689" i="9"/>
  <c r="O1689" i="9"/>
  <c r="N1689" i="9"/>
  <c r="M1689" i="9"/>
  <c r="L1689" i="9"/>
  <c r="K1689" i="9"/>
  <c r="J1689" i="9"/>
  <c r="I1689" i="9"/>
  <c r="H1689" i="9"/>
  <c r="G1689" i="9"/>
  <c r="V1688" i="9"/>
  <c r="U1688" i="9"/>
  <c r="T1688" i="9"/>
  <c r="S1688" i="9"/>
  <c r="R1688" i="9"/>
  <c r="Q1688" i="9"/>
  <c r="P1688" i="9"/>
  <c r="O1688" i="9"/>
  <c r="N1688" i="9"/>
  <c r="M1688" i="9"/>
  <c r="L1688" i="9"/>
  <c r="K1688" i="9"/>
  <c r="J1688" i="9"/>
  <c r="I1688" i="9"/>
  <c r="H1688" i="9"/>
  <c r="G1688" i="9"/>
  <c r="V1687" i="9"/>
  <c r="U1687" i="9"/>
  <c r="T1687" i="9"/>
  <c r="S1687" i="9"/>
  <c r="R1687" i="9"/>
  <c r="Q1687" i="9"/>
  <c r="P1687" i="9"/>
  <c r="O1687" i="9"/>
  <c r="N1687" i="9"/>
  <c r="M1687" i="9"/>
  <c r="L1687" i="9"/>
  <c r="K1687" i="9"/>
  <c r="J1687" i="9"/>
  <c r="I1687" i="9"/>
  <c r="H1687" i="9"/>
  <c r="G1687" i="9"/>
  <c r="V1686" i="9"/>
  <c r="U1686" i="9"/>
  <c r="T1686" i="9"/>
  <c r="S1686" i="9"/>
  <c r="R1686" i="9"/>
  <c r="Q1686" i="9"/>
  <c r="P1686" i="9"/>
  <c r="O1686" i="9"/>
  <c r="N1686" i="9"/>
  <c r="M1686" i="9"/>
  <c r="L1686" i="9"/>
  <c r="K1686" i="9"/>
  <c r="J1686" i="9"/>
  <c r="I1686" i="9"/>
  <c r="H1686" i="9"/>
  <c r="G1686" i="9"/>
  <c r="V1689" i="10"/>
  <c r="U1689" i="10"/>
  <c r="T1689" i="10"/>
  <c r="S1689" i="10"/>
  <c r="R1689" i="10"/>
  <c r="Q1689" i="10"/>
  <c r="P1689" i="10"/>
  <c r="O1689" i="10"/>
  <c r="N1689" i="10"/>
  <c r="M1689" i="10"/>
  <c r="L1689" i="10"/>
  <c r="K1689" i="10"/>
  <c r="J1689" i="10"/>
  <c r="I1689" i="10"/>
  <c r="H1689" i="10"/>
  <c r="G1689" i="10"/>
  <c r="V1688" i="10"/>
  <c r="U1688" i="10"/>
  <c r="T1688" i="10"/>
  <c r="S1688" i="10"/>
  <c r="R1688" i="10"/>
  <c r="Q1688" i="10"/>
  <c r="P1688" i="10"/>
  <c r="O1688" i="10"/>
  <c r="N1688" i="10"/>
  <c r="M1688" i="10"/>
  <c r="L1688" i="10"/>
  <c r="K1688" i="10"/>
  <c r="J1688" i="10"/>
  <c r="I1688" i="10"/>
  <c r="H1688" i="10"/>
  <c r="G1688" i="10"/>
  <c r="V1687" i="10"/>
  <c r="U1687" i="10"/>
  <c r="T1687" i="10"/>
  <c r="S1687" i="10"/>
  <c r="R1687" i="10"/>
  <c r="Q1687" i="10"/>
  <c r="P1687" i="10"/>
  <c r="O1687" i="10"/>
  <c r="N1687" i="10"/>
  <c r="M1687" i="10"/>
  <c r="L1687" i="10"/>
  <c r="K1687" i="10"/>
  <c r="J1687" i="10"/>
  <c r="I1687" i="10"/>
  <c r="H1687" i="10"/>
  <c r="G1687" i="10"/>
  <c r="V1686" i="10"/>
  <c r="U1686" i="10"/>
  <c r="T1686" i="10"/>
  <c r="S1686" i="10"/>
  <c r="R1686" i="10"/>
  <c r="Q1686" i="10"/>
  <c r="P1686" i="10"/>
  <c r="O1686" i="10"/>
  <c r="N1686" i="10"/>
  <c r="M1686" i="10"/>
  <c r="L1686" i="10"/>
  <c r="K1686" i="10"/>
  <c r="J1686" i="10"/>
  <c r="I1686" i="10"/>
  <c r="H1686" i="10"/>
  <c r="G1686" i="10"/>
  <c r="V1689" i="11"/>
  <c r="U1689" i="11"/>
  <c r="T1689" i="11"/>
  <c r="S1689" i="11"/>
  <c r="R1689" i="11"/>
  <c r="Q1689" i="11"/>
  <c r="P1689" i="11"/>
  <c r="O1689" i="11"/>
  <c r="N1689" i="11"/>
  <c r="M1689" i="11"/>
  <c r="L1689" i="11"/>
  <c r="K1689" i="11"/>
  <c r="J1689" i="11"/>
  <c r="I1689" i="11"/>
  <c r="H1689" i="11"/>
  <c r="G1689" i="11"/>
  <c r="V1688" i="11"/>
  <c r="U1688" i="11"/>
  <c r="T1688" i="11"/>
  <c r="S1688" i="11"/>
  <c r="R1688" i="11"/>
  <c r="Q1688" i="11"/>
  <c r="P1688" i="11"/>
  <c r="O1688" i="11"/>
  <c r="N1688" i="11"/>
  <c r="M1688" i="11"/>
  <c r="L1688" i="11"/>
  <c r="K1688" i="11"/>
  <c r="J1688" i="11"/>
  <c r="I1688" i="11"/>
  <c r="H1688" i="11"/>
  <c r="G1688" i="11"/>
  <c r="V1687" i="11"/>
  <c r="U1687" i="11"/>
  <c r="T1687" i="11"/>
  <c r="S1687" i="11"/>
  <c r="R1687" i="11"/>
  <c r="Q1687" i="11"/>
  <c r="P1687" i="11"/>
  <c r="O1687" i="11"/>
  <c r="N1687" i="11"/>
  <c r="M1687" i="11"/>
  <c r="L1687" i="11"/>
  <c r="K1687" i="11"/>
  <c r="J1687" i="11"/>
  <c r="I1687" i="11"/>
  <c r="H1687" i="11"/>
  <c r="G1687" i="11"/>
  <c r="V1686" i="11"/>
  <c r="U1686" i="11"/>
  <c r="T1686" i="11"/>
  <c r="S1686" i="11"/>
  <c r="R1686" i="11"/>
  <c r="Q1686" i="11"/>
  <c r="P1686" i="11"/>
  <c r="O1686" i="11"/>
  <c r="N1686" i="11"/>
  <c r="M1686" i="11"/>
  <c r="L1686" i="11"/>
  <c r="K1686" i="11"/>
  <c r="J1686" i="11"/>
  <c r="I1686" i="11"/>
  <c r="H1686" i="11"/>
  <c r="G1686" i="11"/>
  <c r="V1689" i="1"/>
  <c r="U1689" i="1"/>
  <c r="T1689" i="1"/>
  <c r="S1689" i="1"/>
  <c r="S1689" i="12" s="1"/>
  <c r="R1689" i="1"/>
  <c r="R1689" i="12" s="1"/>
  <c r="Q1689" i="1"/>
  <c r="Q1689" i="12" s="1"/>
  <c r="P1689" i="1"/>
  <c r="P1689" i="12" s="1"/>
  <c r="O1689" i="1"/>
  <c r="N1689" i="1"/>
  <c r="M1689" i="1"/>
  <c r="L1689" i="1"/>
  <c r="K1689" i="1"/>
  <c r="K1689" i="12" s="1"/>
  <c r="J1689" i="1"/>
  <c r="J1689" i="12" s="1"/>
  <c r="I1689" i="1"/>
  <c r="I1689" i="12" s="1"/>
  <c r="H1689" i="1"/>
  <c r="H1689" i="12" s="1"/>
  <c r="G1689" i="1"/>
  <c r="V1688" i="1"/>
  <c r="U1688" i="1"/>
  <c r="T1688" i="1"/>
  <c r="T1688" i="12" s="1"/>
  <c r="S1688" i="1"/>
  <c r="S1688" i="12" s="1"/>
  <c r="R1688" i="1"/>
  <c r="R1688" i="12" s="1"/>
  <c r="Q1688" i="1"/>
  <c r="Q1688" i="12" s="1"/>
  <c r="P1688" i="1"/>
  <c r="O1688" i="1"/>
  <c r="N1688" i="1"/>
  <c r="M1688" i="1"/>
  <c r="L1688" i="1"/>
  <c r="L1688" i="12" s="1"/>
  <c r="K1688" i="1"/>
  <c r="K1688" i="12" s="1"/>
  <c r="J1688" i="1"/>
  <c r="J1688" i="12" s="1"/>
  <c r="I1688" i="1"/>
  <c r="I1688" i="12" s="1"/>
  <c r="H1688" i="1"/>
  <c r="G1688" i="1"/>
  <c r="V1687" i="1"/>
  <c r="U1687" i="1"/>
  <c r="U1687" i="12" s="1"/>
  <c r="T1687" i="1"/>
  <c r="T1687" i="12" s="1"/>
  <c r="S1687" i="1"/>
  <c r="S1687" i="12" s="1"/>
  <c r="R1687" i="1"/>
  <c r="Q1687" i="1"/>
  <c r="P1687" i="1"/>
  <c r="O1687" i="1"/>
  <c r="N1687" i="1"/>
  <c r="M1687" i="1"/>
  <c r="M1687" i="12" s="1"/>
  <c r="L1687" i="1"/>
  <c r="L1687" i="12" s="1"/>
  <c r="K1687" i="1"/>
  <c r="K1687" i="12" s="1"/>
  <c r="J1687" i="1"/>
  <c r="J1687" i="12" s="1"/>
  <c r="I1687" i="1"/>
  <c r="H1687" i="1"/>
  <c r="G1687" i="1"/>
  <c r="V1686" i="1"/>
  <c r="U1686" i="1"/>
  <c r="U1686" i="12" s="1"/>
  <c r="T1686" i="1"/>
  <c r="T1686" i="12" s="1"/>
  <c r="S1686" i="1"/>
  <c r="S1686" i="12" s="1"/>
  <c r="R1686" i="1"/>
  <c r="Q1686" i="1"/>
  <c r="P1686" i="1"/>
  <c r="O1686" i="1"/>
  <c r="N1686" i="1"/>
  <c r="N1686" i="12" s="1"/>
  <c r="M1686" i="1"/>
  <c r="M1686" i="12" s="1"/>
  <c r="L1686" i="1"/>
  <c r="L1686" i="12" s="1"/>
  <c r="K1686" i="1"/>
  <c r="K1686" i="12" s="1"/>
  <c r="J1686" i="1"/>
  <c r="I1686" i="1"/>
  <c r="H1686" i="1"/>
  <c r="G1686" i="1"/>
  <c r="V1684" i="7"/>
  <c r="U1684" i="7"/>
  <c r="T1684" i="7"/>
  <c r="S1684" i="7"/>
  <c r="R1684" i="7"/>
  <c r="Q1684" i="7"/>
  <c r="P1684" i="7"/>
  <c r="O1684" i="7"/>
  <c r="N1684" i="7"/>
  <c r="M1684" i="7"/>
  <c r="L1684" i="7"/>
  <c r="K1684" i="7"/>
  <c r="J1684" i="7"/>
  <c r="I1684" i="7"/>
  <c r="H1684" i="7"/>
  <c r="G1684" i="7"/>
  <c r="V1683" i="7"/>
  <c r="U1683" i="7"/>
  <c r="T1683" i="7"/>
  <c r="S1683" i="7"/>
  <c r="R1683" i="7"/>
  <c r="Q1683" i="7"/>
  <c r="P1683" i="7"/>
  <c r="O1683" i="7"/>
  <c r="N1683" i="7"/>
  <c r="M1683" i="7"/>
  <c r="L1683" i="7"/>
  <c r="K1683" i="7"/>
  <c r="J1683" i="7"/>
  <c r="I1683" i="7"/>
  <c r="H1683" i="7"/>
  <c r="G1683" i="7"/>
  <c r="V1682" i="7"/>
  <c r="U1682" i="7"/>
  <c r="T1682" i="7"/>
  <c r="S1682" i="7"/>
  <c r="R1682" i="7"/>
  <c r="Q1682" i="7"/>
  <c r="P1682" i="7"/>
  <c r="O1682" i="7"/>
  <c r="N1682" i="7"/>
  <c r="M1682" i="7"/>
  <c r="L1682" i="7"/>
  <c r="K1682" i="7"/>
  <c r="J1682" i="7"/>
  <c r="I1682" i="7"/>
  <c r="H1682" i="7"/>
  <c r="G1682" i="7"/>
  <c r="V1681" i="7"/>
  <c r="U1681" i="7"/>
  <c r="T1681" i="7"/>
  <c r="S1681" i="7"/>
  <c r="R1681" i="7"/>
  <c r="Q1681" i="7"/>
  <c r="P1681" i="7"/>
  <c r="O1681" i="7"/>
  <c r="N1681" i="7"/>
  <c r="M1681" i="7"/>
  <c r="L1681" i="7"/>
  <c r="K1681" i="7"/>
  <c r="J1681" i="7"/>
  <c r="I1681" i="7"/>
  <c r="H1681" i="7"/>
  <c r="G1681" i="7"/>
  <c r="V1684" i="9"/>
  <c r="U1684" i="9"/>
  <c r="T1684" i="9"/>
  <c r="S1684" i="9"/>
  <c r="R1684" i="9"/>
  <c r="Q1684" i="9"/>
  <c r="P1684" i="9"/>
  <c r="O1684" i="9"/>
  <c r="N1684" i="9"/>
  <c r="M1684" i="9"/>
  <c r="L1684" i="9"/>
  <c r="K1684" i="9"/>
  <c r="J1684" i="9"/>
  <c r="I1684" i="9"/>
  <c r="H1684" i="9"/>
  <c r="G1684" i="9"/>
  <c r="V1683" i="9"/>
  <c r="U1683" i="9"/>
  <c r="T1683" i="9"/>
  <c r="S1683" i="9"/>
  <c r="R1683" i="9"/>
  <c r="Q1683" i="9"/>
  <c r="P1683" i="9"/>
  <c r="O1683" i="9"/>
  <c r="N1683" i="9"/>
  <c r="M1683" i="9"/>
  <c r="L1683" i="9"/>
  <c r="K1683" i="9"/>
  <c r="J1683" i="9"/>
  <c r="I1683" i="9"/>
  <c r="H1683" i="9"/>
  <c r="G1683" i="9"/>
  <c r="V1682" i="9"/>
  <c r="U1682" i="9"/>
  <c r="T1682" i="9"/>
  <c r="S1682" i="9"/>
  <c r="R1682" i="9"/>
  <c r="Q1682" i="9"/>
  <c r="P1682" i="9"/>
  <c r="O1682" i="9"/>
  <c r="N1682" i="9"/>
  <c r="M1682" i="9"/>
  <c r="L1682" i="9"/>
  <c r="K1682" i="9"/>
  <c r="J1682" i="9"/>
  <c r="I1682" i="9"/>
  <c r="H1682" i="9"/>
  <c r="G1682" i="9"/>
  <c r="V1681" i="9"/>
  <c r="U1681" i="9"/>
  <c r="T1681" i="9"/>
  <c r="S1681" i="9"/>
  <c r="R1681" i="9"/>
  <c r="Q1681" i="9"/>
  <c r="P1681" i="9"/>
  <c r="O1681" i="9"/>
  <c r="N1681" i="9"/>
  <c r="M1681" i="9"/>
  <c r="L1681" i="9"/>
  <c r="K1681" i="9"/>
  <c r="J1681" i="9"/>
  <c r="I1681" i="9"/>
  <c r="H1681" i="9"/>
  <c r="G1681" i="9"/>
  <c r="V1684" i="10"/>
  <c r="U1684" i="10"/>
  <c r="T1684" i="10"/>
  <c r="S1684" i="10"/>
  <c r="R1684" i="10"/>
  <c r="Q1684" i="10"/>
  <c r="P1684" i="10"/>
  <c r="O1684" i="10"/>
  <c r="N1684" i="10"/>
  <c r="M1684" i="10"/>
  <c r="L1684" i="10"/>
  <c r="K1684" i="10"/>
  <c r="J1684" i="10"/>
  <c r="I1684" i="10"/>
  <c r="H1684" i="10"/>
  <c r="G1684" i="10"/>
  <c r="V1683" i="10"/>
  <c r="U1683" i="10"/>
  <c r="T1683" i="10"/>
  <c r="S1683" i="10"/>
  <c r="R1683" i="10"/>
  <c r="Q1683" i="10"/>
  <c r="P1683" i="10"/>
  <c r="O1683" i="10"/>
  <c r="N1683" i="10"/>
  <c r="M1683" i="10"/>
  <c r="L1683" i="10"/>
  <c r="K1683" i="10"/>
  <c r="J1683" i="10"/>
  <c r="I1683" i="10"/>
  <c r="H1683" i="10"/>
  <c r="G1683" i="10"/>
  <c r="V1682" i="10"/>
  <c r="U1682" i="10"/>
  <c r="T1682" i="10"/>
  <c r="S1682" i="10"/>
  <c r="R1682" i="10"/>
  <c r="Q1682" i="10"/>
  <c r="P1682" i="10"/>
  <c r="O1682" i="10"/>
  <c r="N1682" i="10"/>
  <c r="M1682" i="10"/>
  <c r="L1682" i="10"/>
  <c r="K1682" i="10"/>
  <c r="J1682" i="10"/>
  <c r="I1682" i="10"/>
  <c r="H1682" i="10"/>
  <c r="G1682" i="10"/>
  <c r="V1681" i="10"/>
  <c r="U1681" i="10"/>
  <c r="T1681" i="10"/>
  <c r="S1681" i="10"/>
  <c r="R1681" i="10"/>
  <c r="Q1681" i="10"/>
  <c r="P1681" i="10"/>
  <c r="O1681" i="10"/>
  <c r="N1681" i="10"/>
  <c r="M1681" i="10"/>
  <c r="L1681" i="10"/>
  <c r="K1681" i="10"/>
  <c r="J1681" i="10"/>
  <c r="I1681" i="10"/>
  <c r="H1681" i="10"/>
  <c r="G1681" i="10"/>
  <c r="V1684" i="11"/>
  <c r="U1684" i="11"/>
  <c r="T1684" i="11"/>
  <c r="S1684" i="11"/>
  <c r="R1684" i="11"/>
  <c r="Q1684" i="11"/>
  <c r="P1684" i="11"/>
  <c r="O1684" i="11"/>
  <c r="N1684" i="11"/>
  <c r="M1684" i="11"/>
  <c r="L1684" i="11"/>
  <c r="K1684" i="11"/>
  <c r="J1684" i="11"/>
  <c r="I1684" i="11"/>
  <c r="H1684" i="11"/>
  <c r="G1684" i="11"/>
  <c r="V1683" i="11"/>
  <c r="U1683" i="11"/>
  <c r="T1683" i="11"/>
  <c r="S1683" i="11"/>
  <c r="R1683" i="11"/>
  <c r="Q1683" i="11"/>
  <c r="P1683" i="11"/>
  <c r="O1683" i="11"/>
  <c r="N1683" i="11"/>
  <c r="M1683" i="11"/>
  <c r="L1683" i="11"/>
  <c r="K1683" i="11"/>
  <c r="J1683" i="11"/>
  <c r="I1683" i="11"/>
  <c r="H1683" i="11"/>
  <c r="G1683" i="11"/>
  <c r="V1682" i="11"/>
  <c r="U1682" i="11"/>
  <c r="T1682" i="11"/>
  <c r="S1682" i="11"/>
  <c r="R1682" i="11"/>
  <c r="Q1682" i="11"/>
  <c r="P1682" i="11"/>
  <c r="O1682" i="11"/>
  <c r="N1682" i="11"/>
  <c r="M1682" i="11"/>
  <c r="L1682" i="11"/>
  <c r="K1682" i="11"/>
  <c r="J1682" i="11"/>
  <c r="I1682" i="11"/>
  <c r="H1682" i="11"/>
  <c r="G1682" i="11"/>
  <c r="V1681" i="11"/>
  <c r="U1681" i="11"/>
  <c r="T1681" i="11"/>
  <c r="S1681" i="11"/>
  <c r="R1681" i="11"/>
  <c r="Q1681" i="11"/>
  <c r="P1681" i="11"/>
  <c r="O1681" i="11"/>
  <c r="N1681" i="11"/>
  <c r="M1681" i="11"/>
  <c r="L1681" i="11"/>
  <c r="K1681" i="11"/>
  <c r="J1681" i="11"/>
  <c r="I1681" i="11"/>
  <c r="H1681" i="11"/>
  <c r="G1681" i="11"/>
  <c r="V1684" i="1"/>
  <c r="V1684" i="12" s="1"/>
  <c r="U1684" i="1"/>
  <c r="U1684" i="12" s="1"/>
  <c r="T1684" i="1"/>
  <c r="T1684" i="12" s="1"/>
  <c r="S1684" i="1"/>
  <c r="S1684" i="12" s="1"/>
  <c r="R1684" i="1"/>
  <c r="Q1684" i="1"/>
  <c r="Q1684" i="12" s="1"/>
  <c r="P1684" i="1"/>
  <c r="O1684" i="1"/>
  <c r="N1684" i="1"/>
  <c r="M1684" i="1"/>
  <c r="M1684" i="12" s="1"/>
  <c r="L1684" i="1"/>
  <c r="L1684" i="12" s="1"/>
  <c r="K1684" i="1"/>
  <c r="K1684" i="12" s="1"/>
  <c r="J1684" i="1"/>
  <c r="J1684" i="12" s="1"/>
  <c r="I1684" i="1"/>
  <c r="I1684" i="12" s="1"/>
  <c r="H1684" i="1"/>
  <c r="G1684" i="1"/>
  <c r="G1684" i="12" s="1"/>
  <c r="V1683" i="1"/>
  <c r="V1683" i="12" s="1"/>
  <c r="U1683" i="1"/>
  <c r="U1683" i="12" s="1"/>
  <c r="T1683" i="1"/>
  <c r="T1683" i="12" s="1"/>
  <c r="S1683" i="1"/>
  <c r="S1683" i="12" s="1"/>
  <c r="R1683" i="1"/>
  <c r="R1683" i="12" s="1"/>
  <c r="Q1683" i="1"/>
  <c r="Q1683" i="12" s="1"/>
  <c r="P1683" i="1"/>
  <c r="P1683" i="12" s="1"/>
  <c r="O1683" i="1"/>
  <c r="O1683" i="12" s="1"/>
  <c r="N1683" i="1"/>
  <c r="N1683" i="12" s="1"/>
  <c r="M1683" i="1"/>
  <c r="M1683" i="12" s="1"/>
  <c r="L1683" i="1"/>
  <c r="L1683" i="12" s="1"/>
  <c r="K1683" i="1"/>
  <c r="K1683" i="12" s="1"/>
  <c r="J1683" i="1"/>
  <c r="J1683" i="12" s="1"/>
  <c r="I1683" i="1"/>
  <c r="I1683" i="12" s="1"/>
  <c r="H1683" i="1"/>
  <c r="H1683" i="12" s="1"/>
  <c r="G1683" i="1"/>
  <c r="G1683" i="12" s="1"/>
  <c r="V1682" i="1"/>
  <c r="V1682" i="12" s="1"/>
  <c r="U1682" i="1"/>
  <c r="U1682" i="12" s="1"/>
  <c r="T1682" i="1"/>
  <c r="T1682" i="12" s="1"/>
  <c r="S1682" i="1"/>
  <c r="S1682" i="12" s="1"/>
  <c r="R1682" i="1"/>
  <c r="R1682" i="12" s="1"/>
  <c r="Q1682" i="1"/>
  <c r="Q1682" i="12" s="1"/>
  <c r="P1682" i="1"/>
  <c r="P1682" i="12" s="1"/>
  <c r="O1682" i="1"/>
  <c r="O1682" i="12" s="1"/>
  <c r="N1682" i="1"/>
  <c r="N1682" i="12" s="1"/>
  <c r="M1682" i="1"/>
  <c r="M1682" i="12" s="1"/>
  <c r="L1682" i="1"/>
  <c r="L1682" i="12" s="1"/>
  <c r="K1682" i="1"/>
  <c r="K1682" i="12" s="1"/>
  <c r="J1682" i="1"/>
  <c r="J1682" i="12" s="1"/>
  <c r="I1682" i="1"/>
  <c r="I1682" i="12" s="1"/>
  <c r="H1682" i="1"/>
  <c r="H1682" i="12" s="1"/>
  <c r="G1682" i="1"/>
  <c r="G1682" i="12" s="1"/>
  <c r="V1681" i="1"/>
  <c r="V1681" i="12" s="1"/>
  <c r="U1681" i="1"/>
  <c r="U1681" i="12" s="1"/>
  <c r="T1681" i="1"/>
  <c r="T1681" i="12" s="1"/>
  <c r="S1681" i="1"/>
  <c r="S1681" i="12" s="1"/>
  <c r="R1681" i="1"/>
  <c r="R1681" i="12" s="1"/>
  <c r="Q1681" i="1"/>
  <c r="Q1681" i="12" s="1"/>
  <c r="P1681" i="1"/>
  <c r="P1681" i="12" s="1"/>
  <c r="O1681" i="1"/>
  <c r="N1681" i="1"/>
  <c r="N1681" i="12" s="1"/>
  <c r="M1681" i="1"/>
  <c r="M1681" i="12" s="1"/>
  <c r="L1681" i="1"/>
  <c r="L1681" i="12" s="1"/>
  <c r="K1681" i="1"/>
  <c r="K1681" i="12" s="1"/>
  <c r="J1681" i="1"/>
  <c r="J1681" i="12" s="1"/>
  <c r="I1681" i="1"/>
  <c r="I1681" i="12" s="1"/>
  <c r="H1681" i="1"/>
  <c r="H1681" i="12" s="1"/>
  <c r="G1681" i="1"/>
  <c r="G1676" i="1"/>
  <c r="U1704" i="12"/>
  <c r="V1703" i="12"/>
  <c r="N1703" i="12"/>
  <c r="V1701" i="12"/>
  <c r="N1701" i="12"/>
  <c r="V1692" i="12"/>
  <c r="V1691" i="12"/>
  <c r="V1686" i="12"/>
  <c r="N1684" i="12"/>
  <c r="I1692" i="12" l="1"/>
  <c r="R1695" i="12"/>
  <c r="P1703" i="12"/>
  <c r="H1702" i="12"/>
  <c r="T1157" i="12"/>
  <c r="U1157" i="1"/>
  <c r="U1692" i="12"/>
  <c r="U1698" i="12"/>
  <c r="M1697" i="12"/>
  <c r="T1703" i="12"/>
  <c r="J1696" i="12"/>
  <c r="R1697" i="12"/>
  <c r="R1687" i="12"/>
  <c r="S1694" i="12"/>
  <c r="L1704" i="12"/>
  <c r="T1704" i="12"/>
  <c r="W1681" i="11"/>
  <c r="O1684" i="12"/>
  <c r="W1686" i="11"/>
  <c r="W1687" i="11"/>
  <c r="W1688" i="11"/>
  <c r="W1689" i="11"/>
  <c r="W1686" i="10"/>
  <c r="W1687" i="10"/>
  <c r="W1688" i="10"/>
  <c r="W1689" i="10"/>
  <c r="W1686" i="7"/>
  <c r="W1687" i="7"/>
  <c r="W1688" i="7"/>
  <c r="W1689" i="7"/>
  <c r="W1691" i="11"/>
  <c r="W1692" i="11"/>
  <c r="W1691" i="7"/>
  <c r="W1702" i="1"/>
  <c r="W1700" i="11"/>
  <c r="W1701" i="11"/>
  <c r="W1702" i="11"/>
  <c r="W1703" i="11"/>
  <c r="W1704" i="11"/>
  <c r="W1700" i="10"/>
  <c r="W1701" i="10"/>
  <c r="W1702" i="10"/>
  <c r="W1703" i="10"/>
  <c r="W1704" i="10"/>
  <c r="W1700" i="9"/>
  <c r="W1701" i="9"/>
  <c r="W1702" i="9"/>
  <c r="W1703" i="9"/>
  <c r="W1704" i="9"/>
  <c r="W1700" i="7"/>
  <c r="W1701" i="7"/>
  <c r="W1702" i="7"/>
  <c r="W1703" i="7"/>
  <c r="W1704" i="7"/>
  <c r="R1684" i="12"/>
  <c r="I1686" i="12"/>
  <c r="Q1686" i="12"/>
  <c r="I1687" i="12"/>
  <c r="Q1687" i="12"/>
  <c r="I1703" i="12"/>
  <c r="Q1703" i="12"/>
  <c r="I1704" i="12"/>
  <c r="Q1704" i="12"/>
  <c r="J1686" i="12"/>
  <c r="R1686" i="12"/>
  <c r="J1692" i="12"/>
  <c r="R1692" i="12"/>
  <c r="J1698" i="12"/>
  <c r="R1698" i="12"/>
  <c r="J1702" i="12"/>
  <c r="R1702" i="12"/>
  <c r="J1703" i="12"/>
  <c r="R1703" i="12"/>
  <c r="J1704" i="12"/>
  <c r="R1704" i="12"/>
  <c r="W1681" i="7"/>
  <c r="K1691" i="12"/>
  <c r="S1691" i="12"/>
  <c r="K1697" i="12"/>
  <c r="S1697" i="12"/>
  <c r="K1698" i="12"/>
  <c r="S1698" i="12"/>
  <c r="K1701" i="12"/>
  <c r="S1701" i="12"/>
  <c r="K1702" i="12"/>
  <c r="S1702" i="12"/>
  <c r="K1703" i="12"/>
  <c r="S1703" i="12"/>
  <c r="L1689" i="12"/>
  <c r="T1689" i="12"/>
  <c r="L1692" i="12"/>
  <c r="T1692" i="12"/>
  <c r="L1696" i="12"/>
  <c r="T1696" i="12"/>
  <c r="L1697" i="12"/>
  <c r="T1697" i="12"/>
  <c r="L1700" i="12"/>
  <c r="T1700" i="12"/>
  <c r="L1701" i="12"/>
  <c r="T1701" i="12"/>
  <c r="L1702" i="12"/>
  <c r="T1702" i="12"/>
  <c r="M1688" i="12"/>
  <c r="U1688" i="12"/>
  <c r="M1689" i="12"/>
  <c r="U1689" i="12"/>
  <c r="M1691" i="12"/>
  <c r="U1691" i="12"/>
  <c r="M1695" i="12"/>
  <c r="U1695" i="12"/>
  <c r="M1696" i="12"/>
  <c r="U1696" i="12"/>
  <c r="M1700" i="12"/>
  <c r="U1700" i="12"/>
  <c r="M1701" i="12"/>
  <c r="U1701" i="12"/>
  <c r="G1681" i="12"/>
  <c r="O1681" i="12"/>
  <c r="W1682" i="1"/>
  <c r="W1683" i="1"/>
  <c r="W1684" i="1"/>
  <c r="W1682" i="11"/>
  <c r="N1687" i="12"/>
  <c r="V1687" i="12"/>
  <c r="N1688" i="12"/>
  <c r="V1688" i="12"/>
  <c r="N1689" i="12"/>
  <c r="V1689" i="12"/>
  <c r="N1694" i="12"/>
  <c r="V1694" i="12"/>
  <c r="N1695" i="12"/>
  <c r="V1695" i="12"/>
  <c r="N1700" i="12"/>
  <c r="V1700" i="12"/>
  <c r="H1684" i="12"/>
  <c r="P1684" i="12"/>
  <c r="W1683" i="11"/>
  <c r="W1684" i="11"/>
  <c r="W1681" i="10"/>
  <c r="W1682" i="10"/>
  <c r="W1683" i="10"/>
  <c r="W1684" i="10"/>
  <c r="W1681" i="9"/>
  <c r="W1682" i="9"/>
  <c r="W1683" i="9"/>
  <c r="W1684" i="9"/>
  <c r="W1682" i="7"/>
  <c r="W1683" i="7"/>
  <c r="W1684" i="7"/>
  <c r="W1686" i="1"/>
  <c r="W1687" i="1"/>
  <c r="W1688" i="1"/>
  <c r="W1689" i="1"/>
  <c r="G1686" i="12"/>
  <c r="O1686" i="12"/>
  <c r="G1687" i="12"/>
  <c r="O1687" i="12"/>
  <c r="G1688" i="12"/>
  <c r="O1688" i="12"/>
  <c r="G1689" i="12"/>
  <c r="O1689" i="12"/>
  <c r="W1691" i="1"/>
  <c r="W1692" i="1"/>
  <c r="W1691" i="10"/>
  <c r="W1692" i="10"/>
  <c r="W1691" i="9"/>
  <c r="W1692" i="9"/>
  <c r="W1692" i="7"/>
  <c r="W1694" i="1"/>
  <c r="W1694" i="11"/>
  <c r="W1695" i="11"/>
  <c r="W1696" i="11"/>
  <c r="W1697" i="11"/>
  <c r="W1698" i="11"/>
  <c r="G1694" i="12"/>
  <c r="O1694" i="12"/>
  <c r="W1695" i="10"/>
  <c r="W1696" i="10"/>
  <c r="W1697" i="10"/>
  <c r="W1698" i="10"/>
  <c r="W1694" i="9"/>
  <c r="W1695" i="9"/>
  <c r="W1696" i="9"/>
  <c r="W1697" i="9"/>
  <c r="W1698" i="9"/>
  <c r="W1694" i="7"/>
  <c r="W1695" i="7"/>
  <c r="W1696" i="7"/>
  <c r="W1697" i="7"/>
  <c r="W1698" i="7"/>
  <c r="W1700" i="1"/>
  <c r="H1686" i="12"/>
  <c r="P1686" i="12"/>
  <c r="H1687" i="12"/>
  <c r="P1687" i="12"/>
  <c r="H1688" i="12"/>
  <c r="P1688" i="12"/>
  <c r="H1704" i="12"/>
  <c r="P1704" i="12"/>
  <c r="W1701" i="1"/>
  <c r="W1703" i="1"/>
  <c r="W1704" i="1"/>
  <c r="W1695" i="1"/>
  <c r="W1696" i="1"/>
  <c r="W1694" i="10"/>
  <c r="W1697" i="1"/>
  <c r="W1698" i="1"/>
  <c r="W1686" i="9"/>
  <c r="W1687" i="9"/>
  <c r="W1688" i="9"/>
  <c r="W1689" i="9"/>
  <c r="W1681" i="1"/>
  <c r="U1157" i="12" l="1"/>
  <c r="V1157" i="1"/>
  <c r="W1691" i="12"/>
  <c r="W1686" i="12"/>
  <c r="W1694" i="12"/>
  <c r="W1684" i="12"/>
  <c r="W1696" i="12"/>
  <c r="W1689" i="12"/>
  <c r="W1704" i="12"/>
  <c r="W1701" i="12"/>
  <c r="W1681" i="12"/>
  <c r="W1682" i="12"/>
  <c r="W1683" i="12"/>
  <c r="W1700" i="12"/>
  <c r="W1688" i="12"/>
  <c r="W1687" i="12"/>
  <c r="W1703" i="12"/>
  <c r="W1695" i="12"/>
  <c r="W1702" i="12"/>
  <c r="W1692" i="12"/>
  <c r="W1698" i="12"/>
  <c r="W1697" i="12"/>
  <c r="W551" i="1"/>
  <c r="V551" i="1"/>
  <c r="U551" i="1"/>
  <c r="T551" i="1"/>
  <c r="S551" i="1"/>
  <c r="R551" i="1"/>
  <c r="Q551" i="1"/>
  <c r="P551" i="1"/>
  <c r="O551" i="1"/>
  <c r="N551" i="1"/>
  <c r="M551" i="1"/>
  <c r="L551" i="1"/>
  <c r="K551" i="1"/>
  <c r="J551" i="1"/>
  <c r="I551" i="1"/>
  <c r="H551" i="1"/>
  <c r="W551" i="7"/>
  <c r="V551" i="7"/>
  <c r="U551" i="7"/>
  <c r="T551" i="7"/>
  <c r="S551" i="7"/>
  <c r="R551" i="7"/>
  <c r="Q551" i="7"/>
  <c r="P551" i="7"/>
  <c r="O551" i="7"/>
  <c r="N551" i="7"/>
  <c r="M551" i="7"/>
  <c r="L551" i="7"/>
  <c r="K551" i="7"/>
  <c r="J551" i="7"/>
  <c r="I551" i="7"/>
  <c r="H551" i="7"/>
  <c r="W551" i="9"/>
  <c r="V551" i="9"/>
  <c r="U551" i="9"/>
  <c r="T551" i="9"/>
  <c r="S551" i="9"/>
  <c r="R551" i="9"/>
  <c r="Q551" i="9"/>
  <c r="P551" i="9"/>
  <c r="O551" i="9"/>
  <c r="N551" i="9"/>
  <c r="M551" i="9"/>
  <c r="L551" i="9"/>
  <c r="K551" i="9"/>
  <c r="J551" i="9"/>
  <c r="I551" i="9"/>
  <c r="H551" i="9"/>
  <c r="W551" i="10"/>
  <c r="V551" i="10"/>
  <c r="U551" i="10"/>
  <c r="T551" i="10"/>
  <c r="S551" i="10"/>
  <c r="R551" i="10"/>
  <c r="Q551" i="10"/>
  <c r="P551" i="10"/>
  <c r="O551" i="10"/>
  <c r="N551" i="10"/>
  <c r="M551" i="10"/>
  <c r="L551" i="10"/>
  <c r="K551" i="10"/>
  <c r="J551" i="10"/>
  <c r="I551" i="10"/>
  <c r="H551" i="10"/>
  <c r="W551" i="11"/>
  <c r="V551" i="11"/>
  <c r="U551" i="11"/>
  <c r="T551" i="11"/>
  <c r="S551" i="11"/>
  <c r="R551" i="11"/>
  <c r="Q551" i="11"/>
  <c r="P551" i="11"/>
  <c r="O551" i="11"/>
  <c r="N551" i="11"/>
  <c r="M551" i="11"/>
  <c r="L551" i="11"/>
  <c r="K551" i="11"/>
  <c r="J551" i="11"/>
  <c r="I551" i="11"/>
  <c r="H551" i="11"/>
  <c r="G551" i="1"/>
  <c r="G551" i="7"/>
  <c r="G551" i="9"/>
  <c r="G551" i="10"/>
  <c r="G551" i="11"/>
  <c r="K1409" i="1"/>
  <c r="J1409" i="1"/>
  <c r="I1409" i="1"/>
  <c r="H1409" i="1"/>
  <c r="G1409" i="1"/>
  <c r="K1408" i="1"/>
  <c r="J1408" i="1"/>
  <c r="I1408" i="1"/>
  <c r="H1408" i="1"/>
  <c r="G1408" i="1"/>
  <c r="K1409" i="7"/>
  <c r="J1409" i="7"/>
  <c r="I1409" i="7"/>
  <c r="H1409" i="7"/>
  <c r="G1409" i="7"/>
  <c r="K1408" i="7"/>
  <c r="J1408" i="7"/>
  <c r="I1408" i="7"/>
  <c r="H1408" i="7"/>
  <c r="G1408" i="7"/>
  <c r="K1409" i="9"/>
  <c r="J1409" i="9"/>
  <c r="I1409" i="9"/>
  <c r="H1409" i="9"/>
  <c r="G1409" i="9"/>
  <c r="K1408" i="9"/>
  <c r="J1408" i="9"/>
  <c r="I1408" i="9"/>
  <c r="H1408" i="9"/>
  <c r="G1408" i="9"/>
  <c r="K1409" i="10"/>
  <c r="J1409" i="10"/>
  <c r="I1409" i="10"/>
  <c r="H1409" i="10"/>
  <c r="G1409" i="10"/>
  <c r="K1408" i="10"/>
  <c r="J1408" i="10"/>
  <c r="I1408" i="10"/>
  <c r="H1408" i="10"/>
  <c r="G1408" i="10"/>
  <c r="K1409" i="11"/>
  <c r="J1409" i="11"/>
  <c r="I1409" i="11"/>
  <c r="H1409" i="11"/>
  <c r="G1409" i="11"/>
  <c r="K1408" i="11"/>
  <c r="J1408" i="11"/>
  <c r="I1408" i="11"/>
  <c r="H1408" i="11"/>
  <c r="G1408" i="11"/>
  <c r="G1407" i="7" l="1"/>
  <c r="V1157" i="12"/>
  <c r="W1157" i="1"/>
  <c r="W1157" i="12" s="1"/>
  <c r="G1409" i="12"/>
  <c r="G1407" i="11"/>
  <c r="G1407" i="1"/>
  <c r="K1407" i="11"/>
  <c r="G1407" i="9"/>
  <c r="K1407" i="1"/>
  <c r="J1407" i="11"/>
  <c r="J1407" i="1"/>
  <c r="I1407" i="11"/>
  <c r="G1408" i="12"/>
  <c r="K1407" i="7"/>
  <c r="G1407" i="10"/>
  <c r="H1407" i="10"/>
  <c r="I1407" i="10"/>
  <c r="H1407" i="11"/>
  <c r="J1407" i="7"/>
  <c r="H1407" i="1"/>
  <c r="K1407" i="10"/>
  <c r="I1409" i="12"/>
  <c r="H1409" i="12"/>
  <c r="J1408" i="12"/>
  <c r="K1407" i="9"/>
  <c r="I1407" i="7"/>
  <c r="J1407" i="10"/>
  <c r="H1407" i="9"/>
  <c r="I1407" i="9"/>
  <c r="K1408" i="12"/>
  <c r="J1407" i="9"/>
  <c r="H1407" i="7"/>
  <c r="J1409" i="12"/>
  <c r="K1409" i="12"/>
  <c r="H1408" i="12"/>
  <c r="I1408" i="12"/>
  <c r="I1407" i="1"/>
  <c r="W1709" i="7"/>
  <c r="V1709" i="7"/>
  <c r="U1709" i="7"/>
  <c r="T1709" i="7"/>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V1707" i="7"/>
  <c r="U1707" i="7"/>
  <c r="T1707" i="7"/>
  <c r="S1707" i="7"/>
  <c r="R1707" i="7"/>
  <c r="Q1707" i="7"/>
  <c r="P1707" i="7"/>
  <c r="O1707" i="7"/>
  <c r="N1707" i="7"/>
  <c r="M1707" i="7"/>
  <c r="K1707" i="7"/>
  <c r="J1707" i="7"/>
  <c r="I1707" i="7"/>
  <c r="H1707" i="7"/>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V1707" i="9"/>
  <c r="U1707" i="9"/>
  <c r="T1707" i="9"/>
  <c r="S1707" i="9"/>
  <c r="R1707" i="9"/>
  <c r="Q1707" i="9"/>
  <c r="P1707" i="9"/>
  <c r="O1707" i="9"/>
  <c r="N1707" i="9"/>
  <c r="M1707" i="9"/>
  <c r="K1707" i="9"/>
  <c r="J1707" i="9"/>
  <c r="I1707" i="9"/>
  <c r="H1707" i="9"/>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R1707" i="10"/>
  <c r="Q1707" i="10"/>
  <c r="P1707" i="10"/>
  <c r="O1707" i="10"/>
  <c r="N1707" i="10"/>
  <c r="M1707" i="10"/>
  <c r="K1707" i="10"/>
  <c r="J1707" i="10"/>
  <c r="I1707" i="10"/>
  <c r="H1707" i="10"/>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T1707" i="11"/>
  <c r="S1707" i="11"/>
  <c r="R1707" i="11"/>
  <c r="Q1707" i="11"/>
  <c r="P1707" i="11"/>
  <c r="O1707" i="11"/>
  <c r="N1707" i="11"/>
  <c r="M1707" i="11"/>
  <c r="K1707" i="11"/>
  <c r="J1707" i="11"/>
  <c r="I1707" i="11"/>
  <c r="H1707" i="11"/>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Q1707" i="1"/>
  <c r="P1707" i="1"/>
  <c r="O1707" i="1"/>
  <c r="N1707" i="1"/>
  <c r="M1707" i="1"/>
  <c r="K1707" i="1"/>
  <c r="J1707" i="1"/>
  <c r="I1707" i="1"/>
  <c r="H1707" i="1"/>
  <c r="G1670" i="7"/>
  <c r="H1670" i="7" s="1"/>
  <c r="G1669" i="7"/>
  <c r="H1669" i="7" s="1"/>
  <c r="G1668" i="7"/>
  <c r="H1668" i="7" s="1"/>
  <c r="G1670" i="9"/>
  <c r="H1670" i="9" s="1"/>
  <c r="G1669" i="9"/>
  <c r="H1669" i="9" s="1"/>
  <c r="G1668" i="9"/>
  <c r="H1668" i="9" s="1"/>
  <c r="G1670" i="10"/>
  <c r="H1670" i="10" s="1"/>
  <c r="G1669" i="10"/>
  <c r="H1669" i="10" s="1"/>
  <c r="G1668" i="10"/>
  <c r="H1668" i="10" s="1"/>
  <c r="G1670" i="11"/>
  <c r="H1670" i="11" s="1"/>
  <c r="G1669" i="11"/>
  <c r="H1669" i="11" s="1"/>
  <c r="G1668" i="11"/>
  <c r="H1668" i="11" s="1"/>
  <c r="G1670" i="1"/>
  <c r="H1670" i="1" s="1"/>
  <c r="G1669" i="1"/>
  <c r="H1669" i="1" s="1"/>
  <c r="G1668" i="1"/>
  <c r="H1668" i="1" s="1"/>
  <c r="G1427" i="7"/>
  <c r="W1427" i="7" s="1"/>
  <c r="G1426" i="7"/>
  <c r="W1426" i="7" s="1"/>
  <c r="G1425" i="7"/>
  <c r="W1425" i="7" s="1"/>
  <c r="G1427" i="9"/>
  <c r="W1427" i="9" s="1"/>
  <c r="G1426" i="9"/>
  <c r="W1426" i="9" s="1"/>
  <c r="G1425" i="9"/>
  <c r="W1425" i="9" s="1"/>
  <c r="G1427" i="10"/>
  <c r="W1427" i="10" s="1"/>
  <c r="G1426" i="10"/>
  <c r="W1426" i="10" s="1"/>
  <c r="G1425" i="10"/>
  <c r="W1425" i="10" s="1"/>
  <c r="G1427" i="11"/>
  <c r="W1427" i="11" s="1"/>
  <c r="G1426" i="11"/>
  <c r="W1426" i="11" s="1"/>
  <c r="G1425" i="11"/>
  <c r="W1425" i="11" s="1"/>
  <c r="G1427" i="1"/>
  <c r="W1427" i="1" s="1"/>
  <c r="G1426" i="1"/>
  <c r="W1426" i="1" s="1"/>
  <c r="G1425" i="1"/>
  <c r="W1425" i="1" s="1"/>
  <c r="G1370" i="7"/>
  <c r="W1370" i="7" s="1"/>
  <c r="G1369" i="7"/>
  <c r="W1369" i="7" s="1"/>
  <c r="G1368" i="7"/>
  <c r="W1368" i="7" s="1"/>
  <c r="G1370" i="9"/>
  <c r="W1370" i="9" s="1"/>
  <c r="G1369" i="9"/>
  <c r="W1369" i="9" s="1"/>
  <c r="G1368" i="9"/>
  <c r="W1368" i="9" s="1"/>
  <c r="G1370" i="10"/>
  <c r="W1370" i="10" s="1"/>
  <c r="G1369" i="10"/>
  <c r="W1369" i="10" s="1"/>
  <c r="G1368" i="10"/>
  <c r="W1368" i="10" s="1"/>
  <c r="G1370" i="11"/>
  <c r="W1370" i="11" s="1"/>
  <c r="G1369" i="11"/>
  <c r="W1369" i="11" s="1"/>
  <c r="G1368" i="11"/>
  <c r="W1368" i="11" s="1"/>
  <c r="G1370" i="1"/>
  <c r="W1370" i="1" s="1"/>
  <c r="G1369" i="1"/>
  <c r="W1369" i="1" s="1"/>
  <c r="G1368" i="1"/>
  <c r="W1368" i="1" s="1"/>
  <c r="G1087" i="7"/>
  <c r="H1087" i="7" s="1"/>
  <c r="W1087" i="7" s="1"/>
  <c r="G1086" i="7"/>
  <c r="H1086" i="7" s="1"/>
  <c r="W1086" i="7" s="1"/>
  <c r="G1085" i="7"/>
  <c r="H1085" i="7" s="1"/>
  <c r="W1085" i="7" s="1"/>
  <c r="G1087" i="9"/>
  <c r="H1087" i="9" s="1"/>
  <c r="W1087" i="9" s="1"/>
  <c r="G1086" i="9"/>
  <c r="H1086" i="9" s="1"/>
  <c r="W1086" i="9" s="1"/>
  <c r="G1085" i="9"/>
  <c r="H1085" i="9" s="1"/>
  <c r="W1085" i="9" s="1"/>
  <c r="G1087" i="10"/>
  <c r="H1087" i="10" s="1"/>
  <c r="W1087" i="10" s="1"/>
  <c r="G1086" i="10"/>
  <c r="H1086" i="10" s="1"/>
  <c r="W1086" i="10" s="1"/>
  <c r="G1085" i="10"/>
  <c r="H1085" i="10" s="1"/>
  <c r="W1085" i="10" s="1"/>
  <c r="G1087" i="11"/>
  <c r="H1087" i="11" s="1"/>
  <c r="W1087" i="11" s="1"/>
  <c r="G1086" i="11"/>
  <c r="H1086" i="11" s="1"/>
  <c r="W1086" i="11" s="1"/>
  <c r="G1085" i="11"/>
  <c r="H1085" i="11" s="1"/>
  <c r="W1085" i="11" s="1"/>
  <c r="G1087" i="1"/>
  <c r="H1087" i="1" s="1"/>
  <c r="G1086" i="1"/>
  <c r="H1086" i="1" s="1"/>
  <c r="G1085" i="1"/>
  <c r="H1085" i="1" s="1"/>
  <c r="W316" i="12"/>
  <c r="V316" i="12"/>
  <c r="U316" i="12"/>
  <c r="T316" i="12"/>
  <c r="S316" i="12"/>
  <c r="R316" i="12"/>
  <c r="Q316" i="12"/>
  <c r="P316" i="12"/>
  <c r="O316" i="12"/>
  <c r="N316" i="12"/>
  <c r="M316" i="12"/>
  <c r="L316" i="12"/>
  <c r="K316" i="12"/>
  <c r="J316" i="12"/>
  <c r="I316" i="12"/>
  <c r="H316" i="12"/>
  <c r="G316" i="12"/>
  <c r="W853" i="12"/>
  <c r="V853" i="12"/>
  <c r="U853" i="12"/>
  <c r="T853" i="12"/>
  <c r="S853" i="12"/>
  <c r="R853" i="12"/>
  <c r="Q853" i="12"/>
  <c r="P853" i="12"/>
  <c r="O853" i="12"/>
  <c r="N853" i="12"/>
  <c r="M853" i="12"/>
  <c r="L853" i="12"/>
  <c r="K853" i="12"/>
  <c r="J853" i="12"/>
  <c r="I853" i="12"/>
  <c r="H853" i="12"/>
  <c r="G853" i="12"/>
  <c r="W852" i="12"/>
  <c r="V852" i="12"/>
  <c r="U852" i="12"/>
  <c r="T852" i="12"/>
  <c r="S852" i="12"/>
  <c r="R852" i="12"/>
  <c r="Q852" i="12"/>
  <c r="P852" i="12"/>
  <c r="O852" i="12"/>
  <c r="N852" i="12"/>
  <c r="M852" i="12"/>
  <c r="L852" i="12"/>
  <c r="K852" i="12"/>
  <c r="J852" i="12"/>
  <c r="I852" i="12"/>
  <c r="H852" i="12"/>
  <c r="G852" i="12"/>
  <c r="W851" i="12"/>
  <c r="V851" i="12"/>
  <c r="U851" i="12"/>
  <c r="T851" i="12"/>
  <c r="S851" i="12"/>
  <c r="R851" i="12"/>
  <c r="Q851" i="12"/>
  <c r="P851" i="12"/>
  <c r="O851" i="12"/>
  <c r="N851" i="12"/>
  <c r="M851" i="12"/>
  <c r="L851" i="12"/>
  <c r="K851" i="12"/>
  <c r="J851" i="12"/>
  <c r="I851" i="12"/>
  <c r="H851" i="12"/>
  <c r="G851" i="12"/>
  <c r="W814" i="12"/>
  <c r="V814" i="12"/>
  <c r="U814" i="12"/>
  <c r="T814" i="12"/>
  <c r="S814" i="12"/>
  <c r="R814" i="12"/>
  <c r="Q814" i="12"/>
  <c r="P814" i="12"/>
  <c r="O814" i="12"/>
  <c r="N814" i="12"/>
  <c r="M814" i="12"/>
  <c r="L814" i="12"/>
  <c r="K814" i="12"/>
  <c r="J814" i="12"/>
  <c r="I814" i="12"/>
  <c r="H814" i="12"/>
  <c r="G814" i="12"/>
  <c r="W813" i="12"/>
  <c r="V813" i="12"/>
  <c r="U813" i="12"/>
  <c r="T813" i="12"/>
  <c r="S813" i="12"/>
  <c r="R813" i="12"/>
  <c r="Q813" i="12"/>
  <c r="P813" i="12"/>
  <c r="O813" i="12"/>
  <c r="N813" i="12"/>
  <c r="M813" i="12"/>
  <c r="L813" i="12"/>
  <c r="K813" i="12"/>
  <c r="J813" i="12"/>
  <c r="I813" i="12"/>
  <c r="H813" i="12"/>
  <c r="G813" i="12"/>
  <c r="W812" i="12"/>
  <c r="V812" i="12"/>
  <c r="U812" i="12"/>
  <c r="T812" i="12"/>
  <c r="S812" i="12"/>
  <c r="R812" i="12"/>
  <c r="Q812" i="12"/>
  <c r="P812" i="12"/>
  <c r="O812" i="12"/>
  <c r="N812" i="12"/>
  <c r="M812" i="12"/>
  <c r="L812" i="12"/>
  <c r="K812" i="12"/>
  <c r="J812" i="12"/>
  <c r="I812" i="12"/>
  <c r="H812" i="12"/>
  <c r="G812" i="12"/>
  <c r="W571" i="12"/>
  <c r="V571" i="12"/>
  <c r="U571" i="12"/>
  <c r="T571" i="12"/>
  <c r="S571" i="12"/>
  <c r="R571" i="12"/>
  <c r="Q571" i="12"/>
  <c r="P571" i="12"/>
  <c r="O571" i="12"/>
  <c r="N571" i="12"/>
  <c r="M571" i="12"/>
  <c r="L571" i="12"/>
  <c r="K571" i="12"/>
  <c r="J571" i="12"/>
  <c r="I571" i="12"/>
  <c r="H571" i="12"/>
  <c r="G571" i="12"/>
  <c r="W570" i="12"/>
  <c r="V570" i="12"/>
  <c r="U570" i="12"/>
  <c r="T570" i="12"/>
  <c r="S570" i="12"/>
  <c r="R570" i="12"/>
  <c r="Q570" i="12"/>
  <c r="P570" i="12"/>
  <c r="O570" i="12"/>
  <c r="N570" i="12"/>
  <c r="M570" i="12"/>
  <c r="L570" i="12"/>
  <c r="K570" i="12"/>
  <c r="J570" i="12"/>
  <c r="I570" i="12"/>
  <c r="H570" i="12"/>
  <c r="G570" i="12"/>
  <c r="W569" i="12"/>
  <c r="V569" i="12"/>
  <c r="U569" i="12"/>
  <c r="T569" i="12"/>
  <c r="S569" i="12"/>
  <c r="R569" i="12"/>
  <c r="Q569" i="12"/>
  <c r="P569" i="12"/>
  <c r="O569" i="12"/>
  <c r="N569" i="12"/>
  <c r="M569" i="12"/>
  <c r="L569" i="12"/>
  <c r="K569" i="12"/>
  <c r="J569" i="12"/>
  <c r="I569" i="12"/>
  <c r="H569" i="12"/>
  <c r="G569" i="12"/>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U512" i="12"/>
  <c r="T512" i="12"/>
  <c r="S512" i="12"/>
  <c r="R512" i="12"/>
  <c r="Q512" i="12"/>
  <c r="P512" i="12"/>
  <c r="O512" i="12"/>
  <c r="N512" i="12"/>
  <c r="M512" i="12"/>
  <c r="L512" i="12"/>
  <c r="K512" i="12"/>
  <c r="J512" i="12"/>
  <c r="I512" i="12"/>
  <c r="H512" i="12"/>
  <c r="G512" i="12"/>
  <c r="W231" i="12"/>
  <c r="V231" i="12"/>
  <c r="U231" i="12"/>
  <c r="T231" i="12"/>
  <c r="S231" i="12"/>
  <c r="R231" i="12"/>
  <c r="Q231" i="12"/>
  <c r="P231" i="12"/>
  <c r="O231" i="12"/>
  <c r="N231" i="12"/>
  <c r="M231" i="12"/>
  <c r="L231" i="12"/>
  <c r="K231" i="12"/>
  <c r="J231" i="12"/>
  <c r="I231" i="12"/>
  <c r="H231" i="12"/>
  <c r="G231" i="12"/>
  <c r="W230" i="12"/>
  <c r="V230" i="12"/>
  <c r="U230" i="12"/>
  <c r="T230" i="12"/>
  <c r="S230" i="12"/>
  <c r="R230" i="12"/>
  <c r="Q230" i="12"/>
  <c r="P230" i="12"/>
  <c r="O230" i="12"/>
  <c r="N230" i="12"/>
  <c r="M230" i="12"/>
  <c r="L230" i="12"/>
  <c r="K230" i="12"/>
  <c r="J230" i="12"/>
  <c r="I230" i="12"/>
  <c r="H230" i="12"/>
  <c r="G230" i="12"/>
  <c r="W229" i="12"/>
  <c r="V229" i="12"/>
  <c r="U229" i="12"/>
  <c r="T229" i="12"/>
  <c r="S229" i="12"/>
  <c r="R229" i="12"/>
  <c r="Q229" i="12"/>
  <c r="P229" i="12"/>
  <c r="O229" i="12"/>
  <c r="N229" i="12"/>
  <c r="M229" i="12"/>
  <c r="L229" i="12"/>
  <c r="K229" i="12"/>
  <c r="J229" i="12"/>
  <c r="I229" i="12"/>
  <c r="H229" i="12"/>
  <c r="G229" i="12"/>
  <c r="W1085" i="1" l="1"/>
  <c r="W1085" i="12" s="1"/>
  <c r="H1085" i="12"/>
  <c r="W1086" i="1"/>
  <c r="W1086" i="12" s="1"/>
  <c r="H1086" i="12"/>
  <c r="W1087" i="1"/>
  <c r="W1087" i="12" s="1"/>
  <c r="H1087" i="12"/>
  <c r="G1407" i="12"/>
  <c r="O1707" i="12"/>
  <c r="P1369" i="12"/>
  <c r="R1425" i="12"/>
  <c r="Q1426" i="12"/>
  <c r="P1427" i="12"/>
  <c r="S1668" i="12"/>
  <c r="Q1670" i="12"/>
  <c r="N1707" i="12"/>
  <c r="V1707" i="12"/>
  <c r="M1708" i="12"/>
  <c r="U1708" i="12"/>
  <c r="L1709" i="12"/>
  <c r="T1709" i="12"/>
  <c r="N1708" i="12"/>
  <c r="M1709" i="12"/>
  <c r="S1369" i="12"/>
  <c r="Q1425" i="12"/>
  <c r="L1708" i="12"/>
  <c r="O1709" i="12"/>
  <c r="W1709" i="12"/>
  <c r="L1425" i="12"/>
  <c r="T1425" i="12"/>
  <c r="K1426" i="12"/>
  <c r="S1426" i="12"/>
  <c r="J1427" i="12"/>
  <c r="R1427" i="12"/>
  <c r="L1368" i="12"/>
  <c r="T1368" i="12"/>
  <c r="K1369" i="12"/>
  <c r="J1370" i="12"/>
  <c r="R1370" i="12"/>
  <c r="N1668" i="12"/>
  <c r="V1668" i="12"/>
  <c r="M1669" i="12"/>
  <c r="U1669" i="12"/>
  <c r="L1670" i="12"/>
  <c r="T1670" i="12"/>
  <c r="L1668" i="12"/>
  <c r="T1668" i="12"/>
  <c r="K1669" i="12"/>
  <c r="S1669" i="12"/>
  <c r="J1670" i="12"/>
  <c r="R1670" i="12"/>
  <c r="H1707" i="12"/>
  <c r="S1707" i="12"/>
  <c r="J1708" i="12"/>
  <c r="R1708" i="12"/>
  <c r="I1709" i="12"/>
  <c r="Q1709" i="12"/>
  <c r="K1707" i="12"/>
  <c r="P1426" i="12"/>
  <c r="O1427" i="12"/>
  <c r="I1407" i="12"/>
  <c r="L1707" i="12"/>
  <c r="P1707" i="12"/>
  <c r="G1708" i="12"/>
  <c r="O1708" i="12"/>
  <c r="W1708" i="12"/>
  <c r="N1709" i="12"/>
  <c r="V1709" i="12"/>
  <c r="Q1368" i="12"/>
  <c r="O1370" i="12"/>
  <c r="H1668" i="12"/>
  <c r="H1407" i="12"/>
  <c r="J1425" i="12"/>
  <c r="T1707" i="12"/>
  <c r="K1708" i="12"/>
  <c r="S1708" i="12"/>
  <c r="I1707" i="12"/>
  <c r="Q1707" i="12"/>
  <c r="H1708" i="12"/>
  <c r="P1708" i="12"/>
  <c r="G1709" i="12"/>
  <c r="M1707" i="12"/>
  <c r="U1707" i="12"/>
  <c r="T1708" i="12"/>
  <c r="K1709" i="12"/>
  <c r="S1709" i="12"/>
  <c r="J1707" i="12"/>
  <c r="R1707" i="12"/>
  <c r="I1708" i="12"/>
  <c r="Q1708" i="12"/>
  <c r="P1668" i="12"/>
  <c r="G1669" i="12"/>
  <c r="O1669" i="12"/>
  <c r="J1407" i="12"/>
  <c r="K1407" i="12"/>
  <c r="I1425" i="12"/>
  <c r="H1426" i="12"/>
  <c r="G1427" i="12"/>
  <c r="W1427" i="12"/>
  <c r="W1669" i="12"/>
  <c r="N1670" i="12"/>
  <c r="V1670" i="12"/>
  <c r="G1707" i="12"/>
  <c r="W1707" i="12"/>
  <c r="V1708" i="12"/>
  <c r="U1709" i="12"/>
  <c r="H1369" i="12"/>
  <c r="W1370" i="12"/>
  <c r="I1368" i="12"/>
  <c r="G1370" i="12"/>
  <c r="I1426" i="12"/>
  <c r="H1427" i="12"/>
  <c r="G1425" i="12"/>
  <c r="O1425" i="12"/>
  <c r="W1425" i="12"/>
  <c r="N1426" i="12"/>
  <c r="V1426" i="12"/>
  <c r="M1427" i="12"/>
  <c r="U1427" i="12"/>
  <c r="K1668" i="12"/>
  <c r="J1669" i="12"/>
  <c r="R1669" i="12"/>
  <c r="I1670" i="12"/>
  <c r="M1668" i="12"/>
  <c r="T1669" i="12"/>
  <c r="S1670" i="12"/>
  <c r="R1668" i="12"/>
  <c r="Q1669" i="12"/>
  <c r="H1670" i="12"/>
  <c r="M1368" i="12"/>
  <c r="U1368" i="12"/>
  <c r="L1369" i="12"/>
  <c r="T1369" i="12"/>
  <c r="K1370" i="12"/>
  <c r="S1370" i="12"/>
  <c r="G1368" i="12"/>
  <c r="O1368" i="12"/>
  <c r="W1368" i="12"/>
  <c r="N1369" i="12"/>
  <c r="V1369" i="12"/>
  <c r="M1370" i="12"/>
  <c r="U1370" i="12"/>
  <c r="N1425" i="12"/>
  <c r="V1425" i="12"/>
  <c r="M1426" i="12"/>
  <c r="U1426" i="12"/>
  <c r="L1427" i="12"/>
  <c r="T1427" i="12"/>
  <c r="K1425" i="12"/>
  <c r="S1425" i="12"/>
  <c r="J1426" i="12"/>
  <c r="R1426" i="12"/>
  <c r="I1427" i="12"/>
  <c r="Q1427" i="12"/>
  <c r="H1425" i="12"/>
  <c r="P1425" i="12"/>
  <c r="G1426" i="12"/>
  <c r="O1426" i="12"/>
  <c r="W1426" i="12"/>
  <c r="N1427" i="12"/>
  <c r="V1427" i="12"/>
  <c r="M1425" i="12"/>
  <c r="U1425" i="12"/>
  <c r="L1426" i="12"/>
  <c r="T1426" i="12"/>
  <c r="K1427" i="12"/>
  <c r="S1427" i="12"/>
  <c r="G1668" i="12"/>
  <c r="O1668" i="12"/>
  <c r="W1668" i="12"/>
  <c r="N1669" i="12"/>
  <c r="V1669" i="12"/>
  <c r="M1670" i="12"/>
  <c r="U1670" i="12"/>
  <c r="I1668" i="12"/>
  <c r="Q1668" i="12"/>
  <c r="H1669" i="12"/>
  <c r="P1669" i="12"/>
  <c r="G1670" i="12"/>
  <c r="O1670" i="12"/>
  <c r="W1670" i="12"/>
  <c r="U1668" i="12"/>
  <c r="L1669" i="12"/>
  <c r="K1670" i="12"/>
  <c r="J1668" i="12"/>
  <c r="I1669" i="12"/>
  <c r="P1670" i="12"/>
  <c r="N1368" i="12"/>
  <c r="V1368" i="12"/>
  <c r="M1369" i="12"/>
  <c r="U1369" i="12"/>
  <c r="L1370" i="12"/>
  <c r="T1370" i="12"/>
  <c r="H1368" i="12"/>
  <c r="P1368" i="12"/>
  <c r="G1369" i="12"/>
  <c r="O1369" i="12"/>
  <c r="W1369" i="12"/>
  <c r="N1370" i="12"/>
  <c r="V1370" i="12"/>
  <c r="J1368" i="12"/>
  <c r="R1368" i="12"/>
  <c r="I1369" i="12"/>
  <c r="Q1369" i="12"/>
  <c r="H1370" i="12"/>
  <c r="P1370" i="12"/>
  <c r="H1709" i="12"/>
  <c r="K1368" i="12"/>
  <c r="S1368" i="12"/>
  <c r="J1369" i="12"/>
  <c r="R1369" i="12"/>
  <c r="I1370" i="12"/>
  <c r="Q1370" i="12"/>
  <c r="J1709" i="12"/>
  <c r="R1709" i="12"/>
  <c r="P1709" i="12"/>
  <c r="H1399" i="7" l="1"/>
  <c r="H1399" i="9"/>
  <c r="H1399" i="10"/>
  <c r="H1399" i="11"/>
  <c r="H1399" i="1"/>
  <c r="V1400" i="7"/>
  <c r="U1400" i="7"/>
  <c r="T1400" i="7"/>
  <c r="S1400" i="7"/>
  <c r="R1400" i="7"/>
  <c r="Q1400" i="7"/>
  <c r="P1400" i="7"/>
  <c r="O1400" i="7"/>
  <c r="N1400" i="7"/>
  <c r="M1400" i="7"/>
  <c r="L1400" i="7"/>
  <c r="K1400" i="7"/>
  <c r="J1400" i="7"/>
  <c r="I1400" i="7"/>
  <c r="H1400" i="7"/>
  <c r="G1400" i="7"/>
  <c r="V1399" i="7"/>
  <c r="V1398" i="7" s="1"/>
  <c r="U1399" i="7"/>
  <c r="U1398" i="7" s="1"/>
  <c r="T1399" i="7"/>
  <c r="T1398" i="7" s="1"/>
  <c r="S1399" i="7"/>
  <c r="S1398" i="7" s="1"/>
  <c r="R1399" i="7"/>
  <c r="Q1399" i="7"/>
  <c r="P1399" i="7"/>
  <c r="O1399" i="7"/>
  <c r="O1398" i="7" s="1"/>
  <c r="N1399" i="7"/>
  <c r="N1398" i="7" s="1"/>
  <c r="M1399" i="7"/>
  <c r="M1398" i="7" s="1"/>
  <c r="L1399" i="7"/>
  <c r="K1399" i="7"/>
  <c r="K1398" i="7" s="1"/>
  <c r="J1399" i="7"/>
  <c r="I1399" i="7"/>
  <c r="G1399" i="7"/>
  <c r="V1400" i="9"/>
  <c r="U1400" i="9"/>
  <c r="T1400" i="9"/>
  <c r="S1400" i="9"/>
  <c r="R1400" i="9"/>
  <c r="Q1400" i="9"/>
  <c r="P1400" i="9"/>
  <c r="O1400" i="9"/>
  <c r="N1400" i="9"/>
  <c r="M1400" i="9"/>
  <c r="L1400" i="9"/>
  <c r="K1400" i="9"/>
  <c r="J1400" i="9"/>
  <c r="I1400" i="9"/>
  <c r="H1400" i="9"/>
  <c r="G1400" i="9"/>
  <c r="V1399" i="9"/>
  <c r="V1398" i="9" s="1"/>
  <c r="U1399" i="9"/>
  <c r="U1398" i="9" s="1"/>
  <c r="T1399" i="9"/>
  <c r="T1398" i="9" s="1"/>
  <c r="S1399" i="9"/>
  <c r="R1399" i="9"/>
  <c r="Q1399" i="9"/>
  <c r="P1399" i="9"/>
  <c r="O1399" i="9"/>
  <c r="O1398" i="9" s="1"/>
  <c r="N1399" i="9"/>
  <c r="N1398" i="9" s="1"/>
  <c r="M1399" i="9"/>
  <c r="M1398" i="9" s="1"/>
  <c r="L1399" i="9"/>
  <c r="L1398" i="9" s="1"/>
  <c r="K1399" i="9"/>
  <c r="J1399" i="9"/>
  <c r="J1398" i="9" s="1"/>
  <c r="I1399" i="9"/>
  <c r="I1398" i="9" s="1"/>
  <c r="G1399" i="9"/>
  <c r="V1400" i="10"/>
  <c r="U1400" i="10"/>
  <c r="T1400" i="10"/>
  <c r="S1400" i="10"/>
  <c r="R1400" i="10"/>
  <c r="Q1400" i="10"/>
  <c r="P1400" i="10"/>
  <c r="O1400" i="10"/>
  <c r="N1400" i="10"/>
  <c r="M1400" i="10"/>
  <c r="L1400" i="10"/>
  <c r="K1400" i="10"/>
  <c r="J1400" i="10"/>
  <c r="I1400" i="10"/>
  <c r="H1400" i="10"/>
  <c r="G1400" i="10"/>
  <c r="V1399" i="10"/>
  <c r="U1399" i="10"/>
  <c r="U1398" i="10" s="1"/>
  <c r="T1399" i="10"/>
  <c r="T1398" i="10" s="1"/>
  <c r="S1399" i="10"/>
  <c r="R1399" i="10"/>
  <c r="R1398" i="10" s="1"/>
  <c r="Q1399" i="10"/>
  <c r="P1399" i="10"/>
  <c r="P1398" i="10" s="1"/>
  <c r="O1399" i="10"/>
  <c r="O1398" i="10" s="1"/>
  <c r="N1399" i="10"/>
  <c r="M1399" i="10"/>
  <c r="L1399" i="10"/>
  <c r="L1398" i="10" s="1"/>
  <c r="K1399" i="10"/>
  <c r="K1398" i="10" s="1"/>
  <c r="J1399" i="10"/>
  <c r="J1398" i="10" s="1"/>
  <c r="I1399" i="10"/>
  <c r="I1398" i="10" s="1"/>
  <c r="G1399" i="10"/>
  <c r="V1400" i="11"/>
  <c r="U1400" i="11"/>
  <c r="T1400" i="11"/>
  <c r="S1400" i="11"/>
  <c r="R1400" i="11"/>
  <c r="Q1400" i="11"/>
  <c r="P1400" i="11"/>
  <c r="O1400" i="11"/>
  <c r="N1400" i="11"/>
  <c r="M1400" i="11"/>
  <c r="L1400" i="11"/>
  <c r="K1400" i="11"/>
  <c r="J1400" i="11"/>
  <c r="I1400" i="11"/>
  <c r="H1400" i="11"/>
  <c r="G1400" i="11"/>
  <c r="V1399" i="11"/>
  <c r="U1399" i="11"/>
  <c r="U1398" i="11" s="1"/>
  <c r="T1399" i="11"/>
  <c r="T1398" i="11" s="1"/>
  <c r="S1399" i="11"/>
  <c r="S1398" i="11" s="1"/>
  <c r="R1399" i="11"/>
  <c r="R1398" i="11" s="1"/>
  <c r="Q1399" i="11"/>
  <c r="P1399" i="11"/>
  <c r="O1399" i="11"/>
  <c r="O1398" i="11" s="1"/>
  <c r="N1399" i="11"/>
  <c r="M1399" i="11"/>
  <c r="L1399" i="11"/>
  <c r="L1398" i="11" s="1"/>
  <c r="K1399" i="11"/>
  <c r="K1398" i="11" s="1"/>
  <c r="J1399" i="11"/>
  <c r="J1398" i="11" s="1"/>
  <c r="I1399" i="11"/>
  <c r="I1398" i="11" s="1"/>
  <c r="G1399" i="11"/>
  <c r="V1400" i="1"/>
  <c r="U1400" i="1"/>
  <c r="T1400" i="1"/>
  <c r="S1400" i="1"/>
  <c r="R1400" i="1"/>
  <c r="Q1400" i="1"/>
  <c r="P1400" i="1"/>
  <c r="O1400" i="1"/>
  <c r="N1400" i="1"/>
  <c r="M1400" i="1"/>
  <c r="L1400" i="1"/>
  <c r="K1400" i="1"/>
  <c r="J1400" i="1"/>
  <c r="I1400" i="1"/>
  <c r="H1400" i="1"/>
  <c r="G1400" i="1"/>
  <c r="V1399" i="1"/>
  <c r="U1399" i="1"/>
  <c r="T1399" i="1"/>
  <c r="S1399" i="1"/>
  <c r="S1398" i="1" s="1"/>
  <c r="R1399" i="1"/>
  <c r="Q1399" i="1"/>
  <c r="P1399" i="1"/>
  <c r="P1398" i="1" s="1"/>
  <c r="O1399" i="1"/>
  <c r="O1398" i="1" s="1"/>
  <c r="N1399" i="1"/>
  <c r="N1398" i="1" s="1"/>
  <c r="M1399" i="1"/>
  <c r="M1398" i="1" s="1"/>
  <c r="L1399" i="1"/>
  <c r="K1399" i="1"/>
  <c r="K1398" i="1" s="1"/>
  <c r="J1399" i="1"/>
  <c r="I1399" i="1"/>
  <c r="I1398" i="1" s="1"/>
  <c r="G1399" i="1"/>
  <c r="H1419" i="7"/>
  <c r="H1419" i="9"/>
  <c r="H1419" i="10"/>
  <c r="H1419" i="11"/>
  <c r="H1419" i="1"/>
  <c r="W819" i="7"/>
  <c r="V819" i="7"/>
  <c r="U819" i="7"/>
  <c r="T819" i="7"/>
  <c r="S819" i="7"/>
  <c r="R819" i="7"/>
  <c r="Q819" i="7"/>
  <c r="P819" i="7"/>
  <c r="O819" i="7"/>
  <c r="N819" i="7"/>
  <c r="M819" i="7"/>
  <c r="L819" i="7"/>
  <c r="K819" i="7"/>
  <c r="J819" i="7"/>
  <c r="I819" i="7"/>
  <c r="H819" i="7"/>
  <c r="G819" i="7"/>
  <c r="W819" i="9"/>
  <c r="V819" i="9"/>
  <c r="U819" i="9"/>
  <c r="T819" i="9"/>
  <c r="S819" i="9"/>
  <c r="R819" i="9"/>
  <c r="Q819" i="9"/>
  <c r="P819" i="9"/>
  <c r="O819" i="9"/>
  <c r="N819" i="9"/>
  <c r="M819" i="9"/>
  <c r="L819" i="9"/>
  <c r="K819" i="9"/>
  <c r="J819" i="9"/>
  <c r="I819" i="9"/>
  <c r="H819" i="9"/>
  <c r="G819" i="9"/>
  <c r="W819" i="10"/>
  <c r="V819" i="10"/>
  <c r="U819" i="10"/>
  <c r="T819" i="10"/>
  <c r="S819" i="10"/>
  <c r="R819" i="10"/>
  <c r="Q819" i="10"/>
  <c r="P819" i="10"/>
  <c r="O819" i="10"/>
  <c r="N819" i="10"/>
  <c r="M819" i="10"/>
  <c r="L819" i="10"/>
  <c r="K819" i="10"/>
  <c r="J819" i="10"/>
  <c r="I819" i="10"/>
  <c r="H819" i="10"/>
  <c r="G819" i="10"/>
  <c r="W819" i="11"/>
  <c r="V819" i="11"/>
  <c r="U819" i="11"/>
  <c r="T819" i="11"/>
  <c r="S819" i="11"/>
  <c r="R819" i="11"/>
  <c r="Q819" i="11"/>
  <c r="P819" i="11"/>
  <c r="O819" i="11"/>
  <c r="N819" i="11"/>
  <c r="M819" i="11"/>
  <c r="L819" i="11"/>
  <c r="K819" i="11"/>
  <c r="J819" i="11"/>
  <c r="I819" i="11"/>
  <c r="H819" i="11"/>
  <c r="G819" i="11"/>
  <c r="W819" i="1"/>
  <c r="V819" i="1"/>
  <c r="U819" i="1"/>
  <c r="T819" i="1"/>
  <c r="S819" i="1"/>
  <c r="R819" i="1"/>
  <c r="Q819" i="1"/>
  <c r="P819" i="1"/>
  <c r="O819" i="1"/>
  <c r="N819" i="1"/>
  <c r="M819" i="1"/>
  <c r="L819" i="1"/>
  <c r="K819" i="1"/>
  <c r="J819" i="1"/>
  <c r="I819" i="1"/>
  <c r="H819" i="1"/>
  <c r="G819" i="1"/>
  <c r="W544" i="12"/>
  <c r="V544" i="12"/>
  <c r="U544" i="12"/>
  <c r="T544" i="12"/>
  <c r="S544" i="12"/>
  <c r="R544" i="12"/>
  <c r="Q544" i="12"/>
  <c r="P544" i="12"/>
  <c r="O544" i="12"/>
  <c r="N544" i="12"/>
  <c r="M544" i="12"/>
  <c r="L544" i="12"/>
  <c r="K544" i="12"/>
  <c r="J544" i="12"/>
  <c r="I544" i="12"/>
  <c r="H544" i="12"/>
  <c r="G544" i="12"/>
  <c r="W543" i="12"/>
  <c r="V543" i="12"/>
  <c r="U543" i="12"/>
  <c r="T543" i="12"/>
  <c r="S543" i="12"/>
  <c r="R543" i="12"/>
  <c r="Q543" i="12"/>
  <c r="P543" i="12"/>
  <c r="O543" i="12"/>
  <c r="N543" i="12"/>
  <c r="M543" i="12"/>
  <c r="L543" i="12"/>
  <c r="K543" i="12"/>
  <c r="J543" i="12"/>
  <c r="I543" i="12"/>
  <c r="H543" i="12"/>
  <c r="G543" i="12"/>
  <c r="W542" i="7"/>
  <c r="V542" i="7"/>
  <c r="U542" i="7"/>
  <c r="T542" i="7"/>
  <c r="S542" i="7"/>
  <c r="R542" i="7"/>
  <c r="Q542" i="7"/>
  <c r="P542" i="7"/>
  <c r="O542" i="7"/>
  <c r="N542" i="7"/>
  <c r="M542" i="7"/>
  <c r="L542" i="7"/>
  <c r="K542" i="7"/>
  <c r="J542" i="7"/>
  <c r="I542" i="7"/>
  <c r="H542" i="7"/>
  <c r="G542" i="7"/>
  <c r="W542" i="9"/>
  <c r="V542" i="9"/>
  <c r="U542" i="9"/>
  <c r="T542" i="9"/>
  <c r="S542" i="9"/>
  <c r="R542" i="9"/>
  <c r="Q542" i="9"/>
  <c r="P542" i="9"/>
  <c r="O542" i="9"/>
  <c r="N542" i="9"/>
  <c r="M542" i="9"/>
  <c r="L542" i="9"/>
  <c r="K542" i="9"/>
  <c r="J542" i="9"/>
  <c r="I542" i="9"/>
  <c r="H542" i="9"/>
  <c r="G542" i="9"/>
  <c r="W542" i="10"/>
  <c r="V542" i="10"/>
  <c r="U542" i="10"/>
  <c r="T542" i="10"/>
  <c r="S542" i="10"/>
  <c r="R542" i="10"/>
  <c r="Q542" i="10"/>
  <c r="P542" i="10"/>
  <c r="O542" i="10"/>
  <c r="N542" i="10"/>
  <c r="M542" i="10"/>
  <c r="L542" i="10"/>
  <c r="K542" i="10"/>
  <c r="J542" i="10"/>
  <c r="I542" i="10"/>
  <c r="H542" i="10"/>
  <c r="G542" i="10"/>
  <c r="W542" i="11"/>
  <c r="V542" i="11"/>
  <c r="U542" i="11"/>
  <c r="T542" i="11"/>
  <c r="S542" i="11"/>
  <c r="R542" i="11"/>
  <c r="Q542" i="11"/>
  <c r="P542" i="11"/>
  <c r="O542" i="11"/>
  <c r="N542" i="11"/>
  <c r="M542" i="11"/>
  <c r="L542" i="11"/>
  <c r="K542" i="11"/>
  <c r="J542" i="11"/>
  <c r="I542" i="11"/>
  <c r="H542" i="11"/>
  <c r="G542" i="11"/>
  <c r="W542" i="1"/>
  <c r="V542" i="1"/>
  <c r="U542" i="1"/>
  <c r="T542" i="1"/>
  <c r="S542" i="1"/>
  <c r="R542" i="1"/>
  <c r="Q542" i="1"/>
  <c r="P542" i="1"/>
  <c r="O542" i="1"/>
  <c r="N542" i="1"/>
  <c r="M542" i="1"/>
  <c r="L542" i="1"/>
  <c r="K542" i="1"/>
  <c r="J542" i="1"/>
  <c r="I542" i="1"/>
  <c r="H542" i="1"/>
  <c r="G542" i="1"/>
  <c r="L1680" i="7"/>
  <c r="Q1398" i="1" l="1"/>
  <c r="L1398" i="7"/>
  <c r="G1398" i="9"/>
  <c r="N1398" i="11"/>
  <c r="Q1398" i="9"/>
  <c r="V1398" i="11"/>
  <c r="M1398" i="10"/>
  <c r="I1398" i="7"/>
  <c r="M1398" i="11"/>
  <c r="G1398" i="7"/>
  <c r="R1398" i="9"/>
  <c r="H1398" i="9"/>
  <c r="R1398" i="7"/>
  <c r="P1398" i="11"/>
  <c r="Q1398" i="10"/>
  <c r="Q1398" i="7"/>
  <c r="P1398" i="9"/>
  <c r="M1690" i="12"/>
  <c r="S1398" i="10"/>
  <c r="O1400" i="12"/>
  <c r="N1680" i="11"/>
  <c r="V1680" i="11"/>
  <c r="G1398" i="10"/>
  <c r="G1400" i="12"/>
  <c r="U1398" i="1"/>
  <c r="U1690" i="12"/>
  <c r="H1398" i="1"/>
  <c r="R1398" i="1"/>
  <c r="J1398" i="1"/>
  <c r="S1680" i="9"/>
  <c r="H1398" i="10"/>
  <c r="H1399" i="12"/>
  <c r="N1680" i="7"/>
  <c r="M1680" i="11"/>
  <c r="U1680" i="11"/>
  <c r="I1680" i="10"/>
  <c r="Q1680" i="10"/>
  <c r="R1680" i="1"/>
  <c r="V1680" i="7"/>
  <c r="H1398" i="11"/>
  <c r="K1680" i="1"/>
  <c r="S1680" i="1"/>
  <c r="K1680" i="7"/>
  <c r="G1690" i="12"/>
  <c r="O1690" i="12"/>
  <c r="W1690" i="12"/>
  <c r="P1680" i="1"/>
  <c r="K1699" i="12"/>
  <c r="S1699" i="12"/>
  <c r="W1400" i="7"/>
  <c r="W1399" i="1"/>
  <c r="P1399" i="12"/>
  <c r="W1400" i="11"/>
  <c r="K1398" i="9"/>
  <c r="S1398" i="9"/>
  <c r="W1399" i="7"/>
  <c r="H1400" i="12"/>
  <c r="P1398" i="7"/>
  <c r="J1680" i="1"/>
  <c r="W1399" i="11"/>
  <c r="N1400" i="12"/>
  <c r="V1400" i="12"/>
  <c r="I1400" i="12"/>
  <c r="Q1400" i="12"/>
  <c r="M1680" i="1"/>
  <c r="L1398" i="1"/>
  <c r="T1398" i="1"/>
  <c r="Q1398" i="11"/>
  <c r="W1400" i="10"/>
  <c r="J1399" i="12"/>
  <c r="R1399" i="12"/>
  <c r="S1680" i="7"/>
  <c r="G1398" i="1"/>
  <c r="M1400" i="12"/>
  <c r="U1400" i="12"/>
  <c r="J1400" i="12"/>
  <c r="R1400" i="12"/>
  <c r="N1399" i="12"/>
  <c r="V1399" i="12"/>
  <c r="K1399" i="12"/>
  <c r="S1399" i="12"/>
  <c r="W1400" i="9"/>
  <c r="H1690" i="12"/>
  <c r="P1690" i="12"/>
  <c r="V1398" i="1"/>
  <c r="W1400" i="1"/>
  <c r="G1398" i="11"/>
  <c r="W1399" i="9"/>
  <c r="J1398" i="7"/>
  <c r="L1172" i="1"/>
  <c r="M1172" i="1" s="1"/>
  <c r="N1172" i="1" s="1"/>
  <c r="L1172" i="11"/>
  <c r="M1172" i="11" s="1"/>
  <c r="L1172" i="10"/>
  <c r="M1172" i="10" s="1"/>
  <c r="L1172" i="9"/>
  <c r="L1172" i="7"/>
  <c r="M1172" i="7" s="1"/>
  <c r="N1172" i="7" s="1"/>
  <c r="P1400" i="12"/>
  <c r="Q1399" i="12"/>
  <c r="L1399" i="12"/>
  <c r="T1399" i="12"/>
  <c r="K1400" i="12"/>
  <c r="S1400" i="12"/>
  <c r="I1399" i="12"/>
  <c r="M1399" i="12"/>
  <c r="U1399" i="12"/>
  <c r="L1400" i="12"/>
  <c r="T1400" i="12"/>
  <c r="W1399" i="10"/>
  <c r="N1398" i="10"/>
  <c r="V1398" i="10"/>
  <c r="H1398" i="7"/>
  <c r="G1399" i="12"/>
  <c r="O1399" i="12"/>
  <c r="L1680" i="10"/>
  <c r="T1680" i="10"/>
  <c r="H1680" i="10"/>
  <c r="P1680" i="10"/>
  <c r="N1680" i="1"/>
  <c r="V1680" i="1"/>
  <c r="H1680" i="1"/>
  <c r="T1690" i="12"/>
  <c r="T1680" i="7"/>
  <c r="K1680" i="9"/>
  <c r="N1690" i="12"/>
  <c r="V1690" i="12"/>
  <c r="I1680" i="7"/>
  <c r="Q1680" i="7"/>
  <c r="I1690" i="12"/>
  <c r="Q1690" i="12"/>
  <c r="L1690" i="12"/>
  <c r="H1699" i="12"/>
  <c r="P1699" i="12"/>
  <c r="J1690" i="12"/>
  <c r="R1690" i="12"/>
  <c r="U1680" i="1"/>
  <c r="N1699" i="12"/>
  <c r="V1699" i="12"/>
  <c r="M1699" i="12"/>
  <c r="U1699" i="12"/>
  <c r="L1699" i="12"/>
  <c r="T1699" i="12"/>
  <c r="H1680" i="11"/>
  <c r="P1680" i="11"/>
  <c r="I1680" i="11"/>
  <c r="Q1680" i="11"/>
  <c r="K1680" i="10"/>
  <c r="S1680" i="10"/>
  <c r="M1680" i="10"/>
  <c r="U1680" i="10"/>
  <c r="N1680" i="9"/>
  <c r="V1680" i="9"/>
  <c r="J1680" i="11"/>
  <c r="R1680" i="11"/>
  <c r="N1680" i="10"/>
  <c r="V1680" i="10"/>
  <c r="H1680" i="9"/>
  <c r="P1680" i="9"/>
  <c r="I1680" i="9"/>
  <c r="Q1680" i="9"/>
  <c r="I1699" i="12"/>
  <c r="Q1699" i="12"/>
  <c r="K1680" i="11"/>
  <c r="S1680" i="11"/>
  <c r="H1680" i="7"/>
  <c r="P1680" i="7"/>
  <c r="O1680" i="1"/>
  <c r="O1680" i="7"/>
  <c r="G1680" i="12"/>
  <c r="J1699" i="12"/>
  <c r="R1699" i="12"/>
  <c r="G1699" i="12"/>
  <c r="O1699" i="12"/>
  <c r="W1699" i="12"/>
  <c r="L1680" i="11"/>
  <c r="T1680" i="11"/>
  <c r="O1680" i="10"/>
  <c r="J1680" i="9"/>
  <c r="R1680" i="9"/>
  <c r="L1680" i="9"/>
  <c r="T1680" i="9"/>
  <c r="K1690" i="12"/>
  <c r="S1690" i="12"/>
  <c r="J1680" i="7"/>
  <c r="R1680" i="7"/>
  <c r="M1680" i="7"/>
  <c r="U1680" i="7"/>
  <c r="I1680" i="1"/>
  <c r="Q1680" i="1"/>
  <c r="L1680" i="1"/>
  <c r="T1680" i="1"/>
  <c r="O1680" i="11"/>
  <c r="J1680" i="10"/>
  <c r="R1680" i="10"/>
  <c r="M1680" i="9"/>
  <c r="U1680" i="9"/>
  <c r="O1680" i="9"/>
  <c r="G1172" i="7"/>
  <c r="G1172" i="9"/>
  <c r="G1172" i="10"/>
  <c r="G1172" i="11"/>
  <c r="G1172" i="1"/>
  <c r="O1398" i="12" l="1"/>
  <c r="G1398" i="12"/>
  <c r="W1398" i="7"/>
  <c r="I1398" i="12"/>
  <c r="R1398" i="12"/>
  <c r="H1398" i="12"/>
  <c r="S1398" i="12"/>
  <c r="J1398" i="12"/>
  <c r="V1398" i="12"/>
  <c r="U1398" i="12"/>
  <c r="P1398" i="12"/>
  <c r="M1398" i="12"/>
  <c r="W1398" i="9"/>
  <c r="N1398" i="12"/>
  <c r="W1398" i="1"/>
  <c r="K1398" i="12"/>
  <c r="W1400" i="12"/>
  <c r="Q1398" i="12"/>
  <c r="W1398" i="11"/>
  <c r="W1398" i="10"/>
  <c r="L1398" i="12"/>
  <c r="O1172" i="1"/>
  <c r="P1172" i="1" s="1"/>
  <c r="N1172" i="10"/>
  <c r="O1172" i="10" s="1"/>
  <c r="O1172" i="7"/>
  <c r="M1172" i="9"/>
  <c r="N1172" i="11"/>
  <c r="O1172" i="11" s="1"/>
  <c r="T1398" i="12"/>
  <c r="W1399" i="12"/>
  <c r="K1172" i="12"/>
  <c r="H1172" i="12"/>
  <c r="L1172" i="12"/>
  <c r="I1172" i="12"/>
  <c r="J1172" i="12"/>
  <c r="G1172" i="12"/>
  <c r="W1398" i="12" l="1"/>
  <c r="Q1172" i="1"/>
  <c r="R1172" i="1" s="1"/>
  <c r="P1172" i="11"/>
  <c r="P1172" i="10"/>
  <c r="P1172" i="7"/>
  <c r="Q1172" i="7" s="1"/>
  <c r="N1172" i="9"/>
  <c r="O1172" i="9" s="1"/>
  <c r="M1172" i="12"/>
  <c r="V1422" i="9"/>
  <c r="V1421" i="9" s="1"/>
  <c r="U1422" i="9"/>
  <c r="U1421" i="9" s="1"/>
  <c r="T1422" i="9"/>
  <c r="T1421" i="9" s="1"/>
  <c r="S1422" i="9"/>
  <c r="S1421" i="9" s="1"/>
  <c r="R1422" i="9"/>
  <c r="R1421" i="9" s="1"/>
  <c r="Q1422" i="9"/>
  <c r="Q1421" i="9" s="1"/>
  <c r="P1422" i="9"/>
  <c r="P1421" i="9" s="1"/>
  <c r="O1422" i="9"/>
  <c r="O1421" i="9" s="1"/>
  <c r="N1422" i="9"/>
  <c r="N1421" i="9" s="1"/>
  <c r="M1422" i="9"/>
  <c r="M1421" i="9" s="1"/>
  <c r="L1422" i="9"/>
  <c r="L1421" i="9" s="1"/>
  <c r="K1422" i="9"/>
  <c r="K1421" i="9" s="1"/>
  <c r="J1422" i="9"/>
  <c r="J1421" i="9" s="1"/>
  <c r="I1422" i="9"/>
  <c r="I1421" i="9" s="1"/>
  <c r="H1422" i="9"/>
  <c r="V1420" i="9"/>
  <c r="U1420" i="9"/>
  <c r="T1420" i="9"/>
  <c r="S1420" i="9"/>
  <c r="R1420" i="9"/>
  <c r="Q1420" i="9"/>
  <c r="P1420" i="9"/>
  <c r="O1420" i="9"/>
  <c r="N1420" i="9"/>
  <c r="M1420" i="9"/>
  <c r="L1420" i="9"/>
  <c r="K1420" i="9"/>
  <c r="J1420" i="9"/>
  <c r="I1420" i="9"/>
  <c r="H1420" i="9"/>
  <c r="V1419" i="9"/>
  <c r="U1419" i="9"/>
  <c r="T1419" i="9"/>
  <c r="S1419" i="9"/>
  <c r="R1419" i="9"/>
  <c r="Q1419" i="9"/>
  <c r="P1419" i="9"/>
  <c r="O1419" i="9"/>
  <c r="N1419" i="9"/>
  <c r="M1419" i="9"/>
  <c r="L1419" i="9"/>
  <c r="K1419" i="9"/>
  <c r="J1419" i="9"/>
  <c r="I1419" i="9"/>
  <c r="V1417" i="9"/>
  <c r="U1417" i="9"/>
  <c r="T1417" i="9"/>
  <c r="S1417" i="9"/>
  <c r="R1417" i="9"/>
  <c r="Q1417" i="9"/>
  <c r="P1417" i="9"/>
  <c r="O1417" i="9"/>
  <c r="N1417" i="9"/>
  <c r="M1417" i="9"/>
  <c r="L1417" i="9"/>
  <c r="K1417" i="9"/>
  <c r="J1417" i="9"/>
  <c r="I1417" i="9"/>
  <c r="H1417" i="9"/>
  <c r="V1416" i="9"/>
  <c r="U1416" i="9"/>
  <c r="T1416" i="9"/>
  <c r="S1416" i="9"/>
  <c r="R1416" i="9"/>
  <c r="Q1416" i="9"/>
  <c r="P1416" i="9"/>
  <c r="O1416" i="9"/>
  <c r="N1416" i="9"/>
  <c r="M1416" i="9"/>
  <c r="L1416" i="9"/>
  <c r="K1416" i="9"/>
  <c r="J1416" i="9"/>
  <c r="I1416" i="9"/>
  <c r="H1416" i="9"/>
  <c r="K1415" i="9"/>
  <c r="J1415" i="9"/>
  <c r="I1415" i="9"/>
  <c r="H1415" i="9"/>
  <c r="V1414" i="9"/>
  <c r="U1414" i="9"/>
  <c r="T1414" i="9"/>
  <c r="S1414" i="9"/>
  <c r="R1414" i="9"/>
  <c r="Q1414" i="9"/>
  <c r="P1414" i="9"/>
  <c r="O1414" i="9"/>
  <c r="N1414" i="9"/>
  <c r="M1414" i="9"/>
  <c r="L1414" i="9"/>
  <c r="K1414" i="9"/>
  <c r="J1414" i="9"/>
  <c r="I1414" i="9"/>
  <c r="H1414" i="9"/>
  <c r="V1413" i="9"/>
  <c r="U1413" i="9"/>
  <c r="T1413" i="9"/>
  <c r="S1413" i="9"/>
  <c r="R1413" i="9"/>
  <c r="Q1413" i="9"/>
  <c r="P1413" i="9"/>
  <c r="O1413" i="9"/>
  <c r="N1413" i="9"/>
  <c r="M1413" i="9"/>
  <c r="L1413" i="9"/>
  <c r="K1413" i="9"/>
  <c r="J1413" i="9"/>
  <c r="I1413" i="9"/>
  <c r="H1413" i="9"/>
  <c r="V1412" i="9"/>
  <c r="U1412" i="9"/>
  <c r="T1412" i="9"/>
  <c r="S1412" i="9"/>
  <c r="R1412" i="9"/>
  <c r="Q1412" i="9"/>
  <c r="P1412" i="9"/>
  <c r="O1412" i="9"/>
  <c r="N1412" i="9"/>
  <c r="M1412" i="9"/>
  <c r="L1412" i="9"/>
  <c r="K1412" i="9"/>
  <c r="J1412" i="9"/>
  <c r="I1412" i="9"/>
  <c r="H1412" i="9"/>
  <c r="V1411" i="9"/>
  <c r="U1411" i="9"/>
  <c r="T1411" i="9"/>
  <c r="S1411" i="9"/>
  <c r="R1411" i="9"/>
  <c r="Q1411" i="9"/>
  <c r="P1411" i="9"/>
  <c r="O1411" i="9"/>
  <c r="N1411" i="9"/>
  <c r="M1411" i="9"/>
  <c r="L1411" i="9"/>
  <c r="K1411" i="9"/>
  <c r="J1411" i="9"/>
  <c r="I1411" i="9"/>
  <c r="H1411" i="9"/>
  <c r="V1406" i="9"/>
  <c r="U1406" i="9"/>
  <c r="T1406" i="9"/>
  <c r="S1406" i="9"/>
  <c r="R1406" i="9"/>
  <c r="Q1406" i="9"/>
  <c r="P1406" i="9"/>
  <c r="O1406" i="9"/>
  <c r="N1406" i="9"/>
  <c r="M1406" i="9"/>
  <c r="L1406" i="9"/>
  <c r="K1406" i="9"/>
  <c r="J1406" i="9"/>
  <c r="I1406" i="9"/>
  <c r="H1406" i="9"/>
  <c r="V1405" i="9"/>
  <c r="U1405" i="9"/>
  <c r="T1405" i="9"/>
  <c r="S1405" i="9"/>
  <c r="R1405" i="9"/>
  <c r="Q1405" i="9"/>
  <c r="P1405" i="9"/>
  <c r="O1405" i="9"/>
  <c r="N1405" i="9"/>
  <c r="M1405" i="9"/>
  <c r="L1405" i="9"/>
  <c r="K1405" i="9"/>
  <c r="J1405" i="9"/>
  <c r="I1405" i="9"/>
  <c r="H1405" i="9"/>
  <c r="V1404" i="9"/>
  <c r="U1404" i="9"/>
  <c r="T1404" i="9"/>
  <c r="S1404" i="9"/>
  <c r="R1404" i="9"/>
  <c r="Q1404" i="9"/>
  <c r="P1404" i="9"/>
  <c r="O1404" i="9"/>
  <c r="N1404" i="9"/>
  <c r="M1404" i="9"/>
  <c r="L1404" i="9"/>
  <c r="K1404" i="9"/>
  <c r="J1404" i="9"/>
  <c r="I1404" i="9"/>
  <c r="H1404" i="9"/>
  <c r="V1403" i="9"/>
  <c r="U1403" i="9"/>
  <c r="T1403" i="9"/>
  <c r="S1403" i="9"/>
  <c r="R1403" i="9"/>
  <c r="Q1403" i="9"/>
  <c r="P1403" i="9"/>
  <c r="O1403" i="9"/>
  <c r="N1403" i="9"/>
  <c r="M1403" i="9"/>
  <c r="L1403" i="9"/>
  <c r="K1403" i="9"/>
  <c r="J1403" i="9"/>
  <c r="I1403" i="9"/>
  <c r="H1403" i="9"/>
  <c r="V1402" i="9"/>
  <c r="U1402" i="9"/>
  <c r="T1402" i="9"/>
  <c r="S1402" i="9"/>
  <c r="R1402" i="9"/>
  <c r="Q1402" i="9"/>
  <c r="P1402" i="9"/>
  <c r="O1402" i="9"/>
  <c r="N1402" i="9"/>
  <c r="M1402" i="9"/>
  <c r="L1402" i="9"/>
  <c r="K1402" i="9"/>
  <c r="J1402" i="9"/>
  <c r="I1402" i="9"/>
  <c r="H1402" i="9"/>
  <c r="V1397" i="9"/>
  <c r="U1397" i="9"/>
  <c r="T1397" i="9"/>
  <c r="S1397" i="9"/>
  <c r="R1397" i="9"/>
  <c r="Q1397" i="9"/>
  <c r="P1397" i="9"/>
  <c r="O1397" i="9"/>
  <c r="N1397" i="9"/>
  <c r="M1397" i="9"/>
  <c r="L1397" i="9"/>
  <c r="K1397" i="9"/>
  <c r="J1397" i="9"/>
  <c r="I1397" i="9"/>
  <c r="H1397" i="9"/>
  <c r="V1396" i="9"/>
  <c r="U1396" i="9"/>
  <c r="T1396" i="9"/>
  <c r="S1396" i="9"/>
  <c r="R1396" i="9"/>
  <c r="Q1396" i="9"/>
  <c r="P1396" i="9"/>
  <c r="O1396" i="9"/>
  <c r="N1396" i="9"/>
  <c r="M1396" i="9"/>
  <c r="L1396" i="9"/>
  <c r="K1396" i="9"/>
  <c r="J1396" i="9"/>
  <c r="I1396" i="9"/>
  <c r="H1396" i="9"/>
  <c r="V1395" i="9"/>
  <c r="U1395" i="9"/>
  <c r="T1395" i="9"/>
  <c r="S1395" i="9"/>
  <c r="R1395" i="9"/>
  <c r="Q1395" i="9"/>
  <c r="P1395" i="9"/>
  <c r="O1395" i="9"/>
  <c r="N1395" i="9"/>
  <c r="M1395" i="9"/>
  <c r="L1395" i="9"/>
  <c r="K1395" i="9"/>
  <c r="J1395" i="9"/>
  <c r="I1395" i="9"/>
  <c r="H1395" i="9"/>
  <c r="V1394" i="9"/>
  <c r="U1394" i="9"/>
  <c r="T1394" i="9"/>
  <c r="S1394" i="9"/>
  <c r="R1394" i="9"/>
  <c r="Q1394" i="9"/>
  <c r="P1394" i="9"/>
  <c r="O1394" i="9"/>
  <c r="N1394" i="9"/>
  <c r="M1394" i="9"/>
  <c r="L1394" i="9"/>
  <c r="K1394" i="9"/>
  <c r="J1394" i="9"/>
  <c r="I1394" i="9"/>
  <c r="H1394" i="9"/>
  <c r="V1393" i="9"/>
  <c r="U1393" i="9"/>
  <c r="T1393" i="9"/>
  <c r="S1393" i="9"/>
  <c r="R1393" i="9"/>
  <c r="Q1393" i="9"/>
  <c r="P1393" i="9"/>
  <c r="O1393" i="9"/>
  <c r="N1393" i="9"/>
  <c r="M1393" i="9"/>
  <c r="L1393" i="9"/>
  <c r="K1393" i="9"/>
  <c r="J1393" i="9"/>
  <c r="I1393" i="9"/>
  <c r="H1393" i="9"/>
  <c r="V1392" i="9"/>
  <c r="U1392" i="9"/>
  <c r="T1392" i="9"/>
  <c r="S1392" i="9"/>
  <c r="R1392" i="9"/>
  <c r="Q1392" i="9"/>
  <c r="P1392" i="9"/>
  <c r="O1392" i="9"/>
  <c r="N1392" i="9"/>
  <c r="M1392" i="9"/>
  <c r="L1392" i="9"/>
  <c r="K1392" i="9"/>
  <c r="J1392" i="9"/>
  <c r="I1392" i="9"/>
  <c r="H1392" i="9"/>
  <c r="V1391" i="9"/>
  <c r="U1391" i="9"/>
  <c r="T1391" i="9"/>
  <c r="S1391" i="9"/>
  <c r="R1391" i="9"/>
  <c r="Q1391" i="9"/>
  <c r="P1391" i="9"/>
  <c r="O1391" i="9"/>
  <c r="N1391" i="9"/>
  <c r="M1391" i="9"/>
  <c r="L1391" i="9"/>
  <c r="K1391" i="9"/>
  <c r="J1391" i="9"/>
  <c r="I1391" i="9"/>
  <c r="H1391" i="9"/>
  <c r="V1390" i="9"/>
  <c r="U1390" i="9"/>
  <c r="T1390" i="9"/>
  <c r="S1390" i="9"/>
  <c r="R1390" i="9"/>
  <c r="Q1390" i="9"/>
  <c r="P1390" i="9"/>
  <c r="O1390" i="9"/>
  <c r="N1390" i="9"/>
  <c r="M1390" i="9"/>
  <c r="L1390" i="9"/>
  <c r="K1390" i="9"/>
  <c r="J1390" i="9"/>
  <c r="I1390" i="9"/>
  <c r="H1390" i="9"/>
  <c r="V1388" i="9"/>
  <c r="U1388" i="9"/>
  <c r="T1388" i="9"/>
  <c r="S1388" i="9"/>
  <c r="R1388" i="9"/>
  <c r="Q1388" i="9"/>
  <c r="P1388" i="9"/>
  <c r="O1388" i="9"/>
  <c r="N1388" i="9"/>
  <c r="M1388" i="9"/>
  <c r="L1388" i="9"/>
  <c r="K1388" i="9"/>
  <c r="J1388" i="9"/>
  <c r="I1388" i="9"/>
  <c r="H1388" i="9"/>
  <c r="V1387" i="9"/>
  <c r="U1387" i="9"/>
  <c r="T1387" i="9"/>
  <c r="S1387" i="9"/>
  <c r="R1387" i="9"/>
  <c r="Q1387" i="9"/>
  <c r="P1387" i="9"/>
  <c r="O1387" i="9"/>
  <c r="N1387" i="9"/>
  <c r="M1387" i="9"/>
  <c r="L1387" i="9"/>
  <c r="K1387" i="9"/>
  <c r="J1387" i="9"/>
  <c r="I1387" i="9"/>
  <c r="H1387" i="9"/>
  <c r="V1386" i="9"/>
  <c r="U1386" i="9"/>
  <c r="T1386" i="9"/>
  <c r="S1386" i="9"/>
  <c r="R1386" i="9"/>
  <c r="Q1386" i="9"/>
  <c r="P1386" i="9"/>
  <c r="O1386" i="9"/>
  <c r="N1386" i="9"/>
  <c r="M1386" i="9"/>
  <c r="L1386" i="9"/>
  <c r="K1386" i="9"/>
  <c r="J1386" i="9"/>
  <c r="I1386" i="9"/>
  <c r="H1386" i="9"/>
  <c r="V1385" i="9"/>
  <c r="U1385" i="9"/>
  <c r="T1385" i="9"/>
  <c r="S1385" i="9"/>
  <c r="R1385" i="9"/>
  <c r="Q1385" i="9"/>
  <c r="P1385" i="9"/>
  <c r="O1385" i="9"/>
  <c r="N1385" i="9"/>
  <c r="M1385" i="9"/>
  <c r="L1385" i="9"/>
  <c r="K1385" i="9"/>
  <c r="J1385" i="9"/>
  <c r="I1385" i="9"/>
  <c r="H1385" i="9"/>
  <c r="V1383" i="9"/>
  <c r="U1383" i="9"/>
  <c r="T1383" i="9"/>
  <c r="S1383" i="9"/>
  <c r="R1383" i="9"/>
  <c r="Q1383" i="9"/>
  <c r="P1383" i="9"/>
  <c r="O1383" i="9"/>
  <c r="N1383" i="9"/>
  <c r="M1383" i="9"/>
  <c r="L1383" i="9"/>
  <c r="K1383" i="9"/>
  <c r="J1383" i="9"/>
  <c r="I1383" i="9"/>
  <c r="H1383" i="9"/>
  <c r="V1381" i="9"/>
  <c r="U1381" i="9"/>
  <c r="T1381" i="9"/>
  <c r="S1381" i="9"/>
  <c r="R1381" i="9"/>
  <c r="Q1381" i="9"/>
  <c r="P1381" i="9"/>
  <c r="O1381" i="9"/>
  <c r="N1381" i="9"/>
  <c r="M1381" i="9"/>
  <c r="L1381" i="9"/>
  <c r="K1381" i="9"/>
  <c r="J1381" i="9"/>
  <c r="I1381" i="9"/>
  <c r="H1381" i="9"/>
  <c r="V1422" i="10"/>
  <c r="V1421" i="10" s="1"/>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K1421" i="10" s="1"/>
  <c r="J1422" i="10"/>
  <c r="J1421" i="10" s="1"/>
  <c r="I1422" i="10"/>
  <c r="I1421" i="10" s="1"/>
  <c r="H1422" i="10"/>
  <c r="H1421" i="10" s="1"/>
  <c r="V1420" i="10"/>
  <c r="U1420" i="10"/>
  <c r="T1420" i="10"/>
  <c r="S1420" i="10"/>
  <c r="R1420" i="10"/>
  <c r="Q1420" i="10"/>
  <c r="P1420" i="10"/>
  <c r="O1420" i="10"/>
  <c r="N1420" i="10"/>
  <c r="M1420" i="10"/>
  <c r="L1420" i="10"/>
  <c r="K1420" i="10"/>
  <c r="J1420" i="10"/>
  <c r="I1420" i="10"/>
  <c r="H1420" i="10"/>
  <c r="V1419" i="10"/>
  <c r="U1419" i="10"/>
  <c r="T1419" i="10"/>
  <c r="S1419" i="10"/>
  <c r="R1419" i="10"/>
  <c r="Q1419" i="10"/>
  <c r="P1419" i="10"/>
  <c r="O1419" i="10"/>
  <c r="N1419" i="10"/>
  <c r="M1419" i="10"/>
  <c r="L1419" i="10"/>
  <c r="K1419" i="10"/>
  <c r="J1419" i="10"/>
  <c r="I1419" i="10"/>
  <c r="V1417" i="10"/>
  <c r="U1417" i="10"/>
  <c r="T1417" i="10"/>
  <c r="S1417" i="10"/>
  <c r="R1417" i="10"/>
  <c r="Q1417" i="10"/>
  <c r="P1417" i="10"/>
  <c r="O1417" i="10"/>
  <c r="N1417" i="10"/>
  <c r="M1417" i="10"/>
  <c r="L1417" i="10"/>
  <c r="K1417" i="10"/>
  <c r="J1417" i="10"/>
  <c r="I1417" i="10"/>
  <c r="H1417" i="10"/>
  <c r="V1416" i="10"/>
  <c r="U1416" i="10"/>
  <c r="T1416" i="10"/>
  <c r="S1416" i="10"/>
  <c r="R1416" i="10"/>
  <c r="Q1416" i="10"/>
  <c r="P1416" i="10"/>
  <c r="O1416" i="10"/>
  <c r="N1416" i="10"/>
  <c r="M1416" i="10"/>
  <c r="L1416" i="10"/>
  <c r="K1416" i="10"/>
  <c r="J1416" i="10"/>
  <c r="I1416" i="10"/>
  <c r="H1416" i="10"/>
  <c r="K1415" i="10"/>
  <c r="J1415" i="10"/>
  <c r="I1415" i="10"/>
  <c r="H1415" i="10"/>
  <c r="V1414" i="10"/>
  <c r="U1414" i="10"/>
  <c r="T1414" i="10"/>
  <c r="S1414" i="10"/>
  <c r="R1414" i="10"/>
  <c r="Q1414" i="10"/>
  <c r="P1414" i="10"/>
  <c r="O1414" i="10"/>
  <c r="N1414" i="10"/>
  <c r="M1414" i="10"/>
  <c r="L1414" i="10"/>
  <c r="K1414" i="10"/>
  <c r="J1414" i="10"/>
  <c r="I1414" i="10"/>
  <c r="H1414" i="10"/>
  <c r="V1413" i="10"/>
  <c r="U1413" i="10"/>
  <c r="T1413" i="10"/>
  <c r="S1413" i="10"/>
  <c r="R1413" i="10"/>
  <c r="Q1413" i="10"/>
  <c r="P1413" i="10"/>
  <c r="O1413" i="10"/>
  <c r="N1413" i="10"/>
  <c r="M1413" i="10"/>
  <c r="L1413" i="10"/>
  <c r="K1413" i="10"/>
  <c r="J1413" i="10"/>
  <c r="I1413" i="10"/>
  <c r="H1413" i="10"/>
  <c r="V1412" i="10"/>
  <c r="U1412" i="10"/>
  <c r="T1412" i="10"/>
  <c r="S1412" i="10"/>
  <c r="R1412" i="10"/>
  <c r="Q1412" i="10"/>
  <c r="P1412" i="10"/>
  <c r="O1412" i="10"/>
  <c r="N1412" i="10"/>
  <c r="M1412" i="10"/>
  <c r="L1412" i="10"/>
  <c r="K1412" i="10"/>
  <c r="J1412" i="10"/>
  <c r="I1412" i="10"/>
  <c r="H1412" i="10"/>
  <c r="V1411" i="10"/>
  <c r="U1411" i="10"/>
  <c r="T1411" i="10"/>
  <c r="S1411" i="10"/>
  <c r="R1411" i="10"/>
  <c r="Q1411" i="10"/>
  <c r="P1411" i="10"/>
  <c r="O1411" i="10"/>
  <c r="N1411" i="10"/>
  <c r="M1411" i="10"/>
  <c r="L1411" i="10"/>
  <c r="K1411" i="10"/>
  <c r="J1411" i="10"/>
  <c r="I1411" i="10"/>
  <c r="H1411" i="10"/>
  <c r="V1406" i="10"/>
  <c r="U1406" i="10"/>
  <c r="T1406" i="10"/>
  <c r="S1406" i="10"/>
  <c r="R1406" i="10"/>
  <c r="Q1406" i="10"/>
  <c r="P1406" i="10"/>
  <c r="O1406" i="10"/>
  <c r="N1406" i="10"/>
  <c r="M1406" i="10"/>
  <c r="L1406" i="10"/>
  <c r="K1406" i="10"/>
  <c r="J1406" i="10"/>
  <c r="I1406" i="10"/>
  <c r="H1406" i="10"/>
  <c r="V1405" i="10"/>
  <c r="U1405" i="10"/>
  <c r="T1405" i="10"/>
  <c r="S1405" i="10"/>
  <c r="R1405" i="10"/>
  <c r="Q1405" i="10"/>
  <c r="P1405" i="10"/>
  <c r="O1405" i="10"/>
  <c r="N1405" i="10"/>
  <c r="M1405" i="10"/>
  <c r="L1405" i="10"/>
  <c r="K1405" i="10"/>
  <c r="J1405" i="10"/>
  <c r="I1405" i="10"/>
  <c r="H1405" i="10"/>
  <c r="V1404" i="10"/>
  <c r="U1404" i="10"/>
  <c r="T1404" i="10"/>
  <c r="S1404" i="10"/>
  <c r="R1404" i="10"/>
  <c r="Q1404" i="10"/>
  <c r="P1404" i="10"/>
  <c r="O1404" i="10"/>
  <c r="N1404" i="10"/>
  <c r="M1404" i="10"/>
  <c r="L1404" i="10"/>
  <c r="K1404" i="10"/>
  <c r="J1404" i="10"/>
  <c r="I1404" i="10"/>
  <c r="H1404" i="10"/>
  <c r="V1403" i="10"/>
  <c r="U1403" i="10"/>
  <c r="T1403" i="10"/>
  <c r="S1403" i="10"/>
  <c r="R1403" i="10"/>
  <c r="Q1403" i="10"/>
  <c r="P1403" i="10"/>
  <c r="O1403" i="10"/>
  <c r="N1403" i="10"/>
  <c r="M1403" i="10"/>
  <c r="L1403" i="10"/>
  <c r="K1403" i="10"/>
  <c r="J1403" i="10"/>
  <c r="I1403" i="10"/>
  <c r="H1403" i="10"/>
  <c r="V1402" i="10"/>
  <c r="U1402" i="10"/>
  <c r="T1402" i="10"/>
  <c r="S1402" i="10"/>
  <c r="R1402" i="10"/>
  <c r="Q1402" i="10"/>
  <c r="P1402" i="10"/>
  <c r="O1402" i="10"/>
  <c r="N1402" i="10"/>
  <c r="M1402" i="10"/>
  <c r="L1402" i="10"/>
  <c r="K1402" i="10"/>
  <c r="J1402" i="10"/>
  <c r="I1402" i="10"/>
  <c r="H1402" i="10"/>
  <c r="V1397" i="10"/>
  <c r="U1397" i="10"/>
  <c r="T1397" i="10"/>
  <c r="S1397" i="10"/>
  <c r="R1397" i="10"/>
  <c r="Q1397" i="10"/>
  <c r="P1397" i="10"/>
  <c r="O1397" i="10"/>
  <c r="N1397" i="10"/>
  <c r="M1397" i="10"/>
  <c r="L1397" i="10"/>
  <c r="K1397" i="10"/>
  <c r="J1397" i="10"/>
  <c r="I1397" i="10"/>
  <c r="H1397" i="10"/>
  <c r="V1396" i="10"/>
  <c r="U1396" i="10"/>
  <c r="T1396" i="10"/>
  <c r="S1396" i="10"/>
  <c r="R1396" i="10"/>
  <c r="Q1396" i="10"/>
  <c r="P1396" i="10"/>
  <c r="O1396" i="10"/>
  <c r="N1396" i="10"/>
  <c r="M1396" i="10"/>
  <c r="L1396" i="10"/>
  <c r="K1396" i="10"/>
  <c r="J1396" i="10"/>
  <c r="I1396" i="10"/>
  <c r="H1396" i="10"/>
  <c r="V1395" i="10"/>
  <c r="U1395" i="10"/>
  <c r="T1395" i="10"/>
  <c r="S1395" i="10"/>
  <c r="R1395" i="10"/>
  <c r="Q1395" i="10"/>
  <c r="P1395" i="10"/>
  <c r="O1395" i="10"/>
  <c r="N1395" i="10"/>
  <c r="M1395" i="10"/>
  <c r="L1395" i="10"/>
  <c r="K1395" i="10"/>
  <c r="J1395" i="10"/>
  <c r="I1395" i="10"/>
  <c r="H1395" i="10"/>
  <c r="V1394" i="10"/>
  <c r="U1394" i="10"/>
  <c r="T1394" i="10"/>
  <c r="S1394" i="10"/>
  <c r="R1394" i="10"/>
  <c r="Q1394" i="10"/>
  <c r="P1394" i="10"/>
  <c r="O1394" i="10"/>
  <c r="N1394" i="10"/>
  <c r="M1394" i="10"/>
  <c r="L1394" i="10"/>
  <c r="K1394" i="10"/>
  <c r="J1394" i="10"/>
  <c r="I1394" i="10"/>
  <c r="H1394" i="10"/>
  <c r="V1393" i="10"/>
  <c r="U1393" i="10"/>
  <c r="T1393" i="10"/>
  <c r="S1393" i="10"/>
  <c r="R1393" i="10"/>
  <c r="Q1393" i="10"/>
  <c r="P1393" i="10"/>
  <c r="O1393" i="10"/>
  <c r="N1393" i="10"/>
  <c r="M1393" i="10"/>
  <c r="L1393" i="10"/>
  <c r="K1393" i="10"/>
  <c r="J1393" i="10"/>
  <c r="I1393" i="10"/>
  <c r="H1393" i="10"/>
  <c r="V1392" i="10"/>
  <c r="U1392" i="10"/>
  <c r="T1392" i="10"/>
  <c r="S1392" i="10"/>
  <c r="R1392" i="10"/>
  <c r="Q1392" i="10"/>
  <c r="P1392" i="10"/>
  <c r="O1392" i="10"/>
  <c r="N1392" i="10"/>
  <c r="M1392" i="10"/>
  <c r="L1392" i="10"/>
  <c r="K1392" i="10"/>
  <c r="J1392" i="10"/>
  <c r="I1392" i="10"/>
  <c r="H1392" i="10"/>
  <c r="V1391" i="10"/>
  <c r="U1391" i="10"/>
  <c r="T1391" i="10"/>
  <c r="S1391" i="10"/>
  <c r="R1391" i="10"/>
  <c r="Q1391" i="10"/>
  <c r="P1391" i="10"/>
  <c r="O1391" i="10"/>
  <c r="N1391" i="10"/>
  <c r="M1391" i="10"/>
  <c r="L1391" i="10"/>
  <c r="K1391" i="10"/>
  <c r="J1391" i="10"/>
  <c r="I1391" i="10"/>
  <c r="H1391" i="10"/>
  <c r="V1390" i="10"/>
  <c r="U1390" i="10"/>
  <c r="T1390" i="10"/>
  <c r="S1390" i="10"/>
  <c r="R1390" i="10"/>
  <c r="Q1390" i="10"/>
  <c r="P1390" i="10"/>
  <c r="O1390" i="10"/>
  <c r="N1390" i="10"/>
  <c r="M1390" i="10"/>
  <c r="L1390" i="10"/>
  <c r="K1390" i="10"/>
  <c r="J1390" i="10"/>
  <c r="I1390" i="10"/>
  <c r="H1390" i="10"/>
  <c r="V1388" i="10"/>
  <c r="U1388" i="10"/>
  <c r="T1388" i="10"/>
  <c r="S1388" i="10"/>
  <c r="R1388" i="10"/>
  <c r="Q1388" i="10"/>
  <c r="P1388" i="10"/>
  <c r="O1388" i="10"/>
  <c r="N1388" i="10"/>
  <c r="M1388" i="10"/>
  <c r="L1388" i="10"/>
  <c r="K1388" i="10"/>
  <c r="J1388" i="10"/>
  <c r="I1388" i="10"/>
  <c r="H1388" i="10"/>
  <c r="V1387" i="10"/>
  <c r="U1387" i="10"/>
  <c r="T1387" i="10"/>
  <c r="S1387" i="10"/>
  <c r="R1387" i="10"/>
  <c r="Q1387" i="10"/>
  <c r="P1387" i="10"/>
  <c r="O1387" i="10"/>
  <c r="N1387" i="10"/>
  <c r="M1387" i="10"/>
  <c r="L1387" i="10"/>
  <c r="K1387" i="10"/>
  <c r="J1387" i="10"/>
  <c r="I1387" i="10"/>
  <c r="H1387" i="10"/>
  <c r="V1386" i="10"/>
  <c r="U1386" i="10"/>
  <c r="T1386" i="10"/>
  <c r="S1386" i="10"/>
  <c r="R1386" i="10"/>
  <c r="Q1386" i="10"/>
  <c r="P1386" i="10"/>
  <c r="O1386" i="10"/>
  <c r="N1386" i="10"/>
  <c r="M1386" i="10"/>
  <c r="L1386" i="10"/>
  <c r="K1386" i="10"/>
  <c r="J1386" i="10"/>
  <c r="I1386" i="10"/>
  <c r="H1386" i="10"/>
  <c r="V1385" i="10"/>
  <c r="U1385" i="10"/>
  <c r="T1385" i="10"/>
  <c r="S1385" i="10"/>
  <c r="R1385" i="10"/>
  <c r="Q1385" i="10"/>
  <c r="P1385" i="10"/>
  <c r="O1385" i="10"/>
  <c r="N1385" i="10"/>
  <c r="M1385" i="10"/>
  <c r="L1385" i="10"/>
  <c r="K1385" i="10"/>
  <c r="J1385" i="10"/>
  <c r="I1385" i="10"/>
  <c r="H1385" i="10"/>
  <c r="V1383" i="10"/>
  <c r="U1383" i="10"/>
  <c r="T1383" i="10"/>
  <c r="S1383" i="10"/>
  <c r="R1383" i="10"/>
  <c r="Q1383" i="10"/>
  <c r="P1383" i="10"/>
  <c r="O1383" i="10"/>
  <c r="N1383" i="10"/>
  <c r="M1383" i="10"/>
  <c r="L1383" i="10"/>
  <c r="K1383" i="10"/>
  <c r="J1383" i="10"/>
  <c r="I1383" i="10"/>
  <c r="H1383" i="10"/>
  <c r="V1381" i="10"/>
  <c r="U1381" i="10"/>
  <c r="T1381" i="10"/>
  <c r="S1381" i="10"/>
  <c r="R1381" i="10"/>
  <c r="Q1381" i="10"/>
  <c r="P1381" i="10"/>
  <c r="O1381" i="10"/>
  <c r="N1381" i="10"/>
  <c r="M1381" i="10"/>
  <c r="L1381" i="10"/>
  <c r="K1381" i="10"/>
  <c r="J1381" i="10"/>
  <c r="I1381" i="10"/>
  <c r="H1381" i="10"/>
  <c r="V1422" i="11"/>
  <c r="V1421" i="11" s="1"/>
  <c r="U1422" i="11"/>
  <c r="U1421" i="11" s="1"/>
  <c r="T1422" i="11"/>
  <c r="T1421" i="11" s="1"/>
  <c r="S1422" i="11"/>
  <c r="S1421" i="11" s="1"/>
  <c r="R1422" i="11"/>
  <c r="R1421" i="11" s="1"/>
  <c r="Q1422" i="11"/>
  <c r="Q1421" i="11" s="1"/>
  <c r="P1422" i="11"/>
  <c r="P1421" i="11" s="1"/>
  <c r="O1422" i="11"/>
  <c r="O1421" i="11" s="1"/>
  <c r="N1422" i="11"/>
  <c r="N1421" i="11" s="1"/>
  <c r="M1422" i="11"/>
  <c r="M1421" i="11" s="1"/>
  <c r="L1422" i="11"/>
  <c r="L1421" i="11" s="1"/>
  <c r="K1422" i="11"/>
  <c r="K1421" i="11" s="1"/>
  <c r="J1422" i="11"/>
  <c r="J1421" i="11" s="1"/>
  <c r="I1422" i="11"/>
  <c r="I1421" i="11" s="1"/>
  <c r="H1422" i="11"/>
  <c r="H1421" i="11" s="1"/>
  <c r="V1420" i="11"/>
  <c r="U1420" i="11"/>
  <c r="T1420" i="11"/>
  <c r="S1420" i="11"/>
  <c r="R1420" i="11"/>
  <c r="Q1420" i="11"/>
  <c r="P1420" i="11"/>
  <c r="O1420" i="11"/>
  <c r="N1420" i="11"/>
  <c r="M1420" i="11"/>
  <c r="L1420" i="11"/>
  <c r="K1420" i="11"/>
  <c r="J1420" i="11"/>
  <c r="I1420" i="11"/>
  <c r="H1420" i="11"/>
  <c r="V1419" i="11"/>
  <c r="U1419" i="11"/>
  <c r="T1419" i="11"/>
  <c r="S1419" i="11"/>
  <c r="R1419" i="11"/>
  <c r="Q1419" i="11"/>
  <c r="P1419" i="11"/>
  <c r="O1419" i="11"/>
  <c r="N1419" i="11"/>
  <c r="M1419" i="11"/>
  <c r="L1419" i="11"/>
  <c r="K1419" i="11"/>
  <c r="J1419" i="11"/>
  <c r="I1419" i="11"/>
  <c r="V1417" i="11"/>
  <c r="U1417" i="11"/>
  <c r="T1417" i="11"/>
  <c r="S1417" i="11"/>
  <c r="R1417" i="11"/>
  <c r="Q1417" i="11"/>
  <c r="P1417" i="11"/>
  <c r="O1417" i="11"/>
  <c r="N1417" i="11"/>
  <c r="M1417" i="11"/>
  <c r="L1417" i="11"/>
  <c r="K1417" i="11"/>
  <c r="J1417" i="11"/>
  <c r="I1417" i="11"/>
  <c r="H1417" i="11"/>
  <c r="V1416" i="11"/>
  <c r="U1416" i="11"/>
  <c r="T1416" i="11"/>
  <c r="S1416" i="11"/>
  <c r="R1416" i="11"/>
  <c r="Q1416" i="11"/>
  <c r="P1416" i="11"/>
  <c r="O1416" i="11"/>
  <c r="N1416" i="11"/>
  <c r="M1416" i="11"/>
  <c r="L1416" i="11"/>
  <c r="K1416" i="11"/>
  <c r="J1416" i="11"/>
  <c r="I1416" i="11"/>
  <c r="H1416" i="11"/>
  <c r="K1415" i="11"/>
  <c r="J1415" i="11"/>
  <c r="I1415" i="11"/>
  <c r="H1415" i="11"/>
  <c r="V1414" i="11"/>
  <c r="U1414" i="11"/>
  <c r="T1414" i="11"/>
  <c r="S1414" i="11"/>
  <c r="R1414" i="11"/>
  <c r="Q1414" i="11"/>
  <c r="P1414" i="11"/>
  <c r="O1414" i="11"/>
  <c r="N1414" i="11"/>
  <c r="M1414" i="11"/>
  <c r="L1414" i="11"/>
  <c r="K1414" i="11"/>
  <c r="J1414" i="11"/>
  <c r="I1414" i="11"/>
  <c r="H1414" i="11"/>
  <c r="V1413" i="11"/>
  <c r="U1413" i="11"/>
  <c r="T1413" i="11"/>
  <c r="S1413" i="11"/>
  <c r="R1413" i="11"/>
  <c r="Q1413" i="11"/>
  <c r="P1413" i="11"/>
  <c r="O1413" i="11"/>
  <c r="N1413" i="11"/>
  <c r="M1413" i="11"/>
  <c r="L1413" i="11"/>
  <c r="K1413" i="11"/>
  <c r="J1413" i="11"/>
  <c r="I1413" i="11"/>
  <c r="H1413" i="11"/>
  <c r="V1412" i="11"/>
  <c r="U1412" i="11"/>
  <c r="T1412" i="11"/>
  <c r="S1412" i="11"/>
  <c r="R1412" i="11"/>
  <c r="Q1412" i="11"/>
  <c r="P1412" i="11"/>
  <c r="O1412" i="11"/>
  <c r="N1412" i="11"/>
  <c r="M1412" i="11"/>
  <c r="L1412" i="11"/>
  <c r="K1412" i="11"/>
  <c r="J1412" i="11"/>
  <c r="I1412" i="11"/>
  <c r="H1412" i="11"/>
  <c r="V1411" i="11"/>
  <c r="U1411" i="11"/>
  <c r="T1411" i="11"/>
  <c r="S1411" i="11"/>
  <c r="R1411" i="11"/>
  <c r="Q1411" i="11"/>
  <c r="P1411" i="11"/>
  <c r="O1411" i="11"/>
  <c r="N1411" i="11"/>
  <c r="M1411" i="11"/>
  <c r="L1411" i="11"/>
  <c r="K1411" i="11"/>
  <c r="J1411" i="11"/>
  <c r="I1411" i="11"/>
  <c r="H1411" i="11"/>
  <c r="V1406" i="11"/>
  <c r="U1406" i="11"/>
  <c r="T1406" i="11"/>
  <c r="S1406" i="11"/>
  <c r="R1406" i="11"/>
  <c r="Q1406" i="11"/>
  <c r="P1406" i="11"/>
  <c r="O1406" i="11"/>
  <c r="N1406" i="11"/>
  <c r="M1406" i="11"/>
  <c r="L1406" i="11"/>
  <c r="K1406" i="11"/>
  <c r="J1406" i="11"/>
  <c r="I1406" i="11"/>
  <c r="H1406" i="11"/>
  <c r="V1405" i="11"/>
  <c r="U1405" i="11"/>
  <c r="T1405" i="11"/>
  <c r="S1405" i="11"/>
  <c r="R1405" i="11"/>
  <c r="Q1405" i="11"/>
  <c r="P1405" i="11"/>
  <c r="O1405" i="11"/>
  <c r="N1405" i="11"/>
  <c r="M1405" i="11"/>
  <c r="L1405" i="11"/>
  <c r="K1405" i="11"/>
  <c r="J1405" i="11"/>
  <c r="I1405" i="11"/>
  <c r="H1405" i="11"/>
  <c r="V1404" i="11"/>
  <c r="U1404" i="11"/>
  <c r="T1404" i="11"/>
  <c r="S1404" i="11"/>
  <c r="R1404" i="11"/>
  <c r="Q1404" i="11"/>
  <c r="P1404" i="11"/>
  <c r="O1404" i="11"/>
  <c r="N1404" i="11"/>
  <c r="M1404" i="11"/>
  <c r="L1404" i="11"/>
  <c r="K1404" i="11"/>
  <c r="J1404" i="11"/>
  <c r="I1404" i="11"/>
  <c r="H1404" i="11"/>
  <c r="V1403" i="11"/>
  <c r="U1403" i="11"/>
  <c r="T1403" i="11"/>
  <c r="S1403" i="11"/>
  <c r="R1403" i="11"/>
  <c r="Q1403" i="11"/>
  <c r="P1403" i="11"/>
  <c r="O1403" i="11"/>
  <c r="N1403" i="11"/>
  <c r="M1403" i="11"/>
  <c r="L1403" i="11"/>
  <c r="K1403" i="11"/>
  <c r="J1403" i="11"/>
  <c r="I1403" i="11"/>
  <c r="H1403" i="11"/>
  <c r="V1402" i="11"/>
  <c r="U1402" i="11"/>
  <c r="T1402" i="11"/>
  <c r="S1402" i="11"/>
  <c r="R1402" i="11"/>
  <c r="Q1402" i="11"/>
  <c r="P1402" i="11"/>
  <c r="O1402" i="11"/>
  <c r="N1402" i="11"/>
  <c r="M1402" i="11"/>
  <c r="L1402" i="11"/>
  <c r="K1402" i="11"/>
  <c r="J1402" i="11"/>
  <c r="I1402" i="11"/>
  <c r="H1402" i="11"/>
  <c r="V1397" i="11"/>
  <c r="U1397" i="11"/>
  <c r="T1397" i="11"/>
  <c r="S1397" i="11"/>
  <c r="R1397" i="11"/>
  <c r="Q1397" i="11"/>
  <c r="P1397" i="11"/>
  <c r="O1397" i="11"/>
  <c r="N1397" i="11"/>
  <c r="M1397" i="11"/>
  <c r="L1397" i="11"/>
  <c r="K1397" i="11"/>
  <c r="J1397" i="11"/>
  <c r="I1397" i="11"/>
  <c r="H1397" i="11"/>
  <c r="V1396" i="11"/>
  <c r="U1396" i="11"/>
  <c r="T1396" i="11"/>
  <c r="S1396" i="11"/>
  <c r="R1396" i="11"/>
  <c r="Q1396" i="11"/>
  <c r="P1396" i="11"/>
  <c r="O1396" i="11"/>
  <c r="N1396" i="11"/>
  <c r="M1396" i="11"/>
  <c r="L1396" i="11"/>
  <c r="K1396" i="11"/>
  <c r="J1396" i="11"/>
  <c r="I1396" i="11"/>
  <c r="H1396" i="11"/>
  <c r="V1395" i="11"/>
  <c r="U1395" i="11"/>
  <c r="T1395" i="11"/>
  <c r="S1395" i="11"/>
  <c r="R1395" i="11"/>
  <c r="Q1395" i="11"/>
  <c r="P1395" i="11"/>
  <c r="O1395" i="11"/>
  <c r="N1395" i="11"/>
  <c r="M1395" i="11"/>
  <c r="L1395" i="11"/>
  <c r="K1395" i="11"/>
  <c r="J1395" i="11"/>
  <c r="I1395" i="11"/>
  <c r="H1395" i="11"/>
  <c r="V1394" i="11"/>
  <c r="U1394" i="11"/>
  <c r="T1394" i="11"/>
  <c r="S1394" i="11"/>
  <c r="R1394" i="11"/>
  <c r="Q1394" i="11"/>
  <c r="P1394" i="11"/>
  <c r="O1394" i="11"/>
  <c r="N1394" i="11"/>
  <c r="M1394" i="11"/>
  <c r="L1394" i="11"/>
  <c r="K1394" i="11"/>
  <c r="J1394" i="11"/>
  <c r="I1394" i="11"/>
  <c r="H1394" i="11"/>
  <c r="V1393" i="11"/>
  <c r="U1393" i="11"/>
  <c r="T1393" i="11"/>
  <c r="S1393" i="11"/>
  <c r="R1393" i="11"/>
  <c r="Q1393" i="11"/>
  <c r="P1393" i="11"/>
  <c r="O1393" i="11"/>
  <c r="N1393" i="11"/>
  <c r="M1393" i="11"/>
  <c r="L1393" i="11"/>
  <c r="K1393" i="11"/>
  <c r="J1393" i="11"/>
  <c r="I1393" i="11"/>
  <c r="H1393" i="11"/>
  <c r="V1392" i="11"/>
  <c r="U1392" i="11"/>
  <c r="T1392" i="11"/>
  <c r="S1392" i="11"/>
  <c r="R1392" i="11"/>
  <c r="Q1392" i="11"/>
  <c r="P1392" i="11"/>
  <c r="O1392" i="11"/>
  <c r="N1392" i="11"/>
  <c r="M1392" i="11"/>
  <c r="L1392" i="11"/>
  <c r="K1392" i="11"/>
  <c r="J1392" i="11"/>
  <c r="I1392" i="11"/>
  <c r="H1392" i="11"/>
  <c r="V1391" i="11"/>
  <c r="U1391" i="11"/>
  <c r="T1391" i="11"/>
  <c r="S1391" i="11"/>
  <c r="R1391" i="11"/>
  <c r="Q1391" i="11"/>
  <c r="P1391" i="11"/>
  <c r="O1391" i="11"/>
  <c r="N1391" i="11"/>
  <c r="M1391" i="11"/>
  <c r="L1391" i="11"/>
  <c r="K1391" i="11"/>
  <c r="J1391" i="11"/>
  <c r="I1391" i="11"/>
  <c r="H1391" i="11"/>
  <c r="V1390" i="11"/>
  <c r="U1390" i="11"/>
  <c r="T1390" i="11"/>
  <c r="S1390" i="11"/>
  <c r="R1390" i="11"/>
  <c r="Q1390" i="11"/>
  <c r="P1390" i="11"/>
  <c r="O1390" i="11"/>
  <c r="N1390" i="11"/>
  <c r="M1390" i="11"/>
  <c r="L1390" i="11"/>
  <c r="K1390" i="11"/>
  <c r="J1390" i="11"/>
  <c r="I1390" i="11"/>
  <c r="H1390" i="11"/>
  <c r="V1388" i="11"/>
  <c r="U1388" i="11"/>
  <c r="T1388" i="11"/>
  <c r="S1388" i="11"/>
  <c r="R1388" i="11"/>
  <c r="Q1388" i="11"/>
  <c r="P1388" i="11"/>
  <c r="O1388" i="11"/>
  <c r="N1388" i="11"/>
  <c r="M1388" i="11"/>
  <c r="L1388" i="11"/>
  <c r="K1388" i="11"/>
  <c r="J1388" i="11"/>
  <c r="I1388" i="11"/>
  <c r="H1388" i="11"/>
  <c r="V1387" i="11"/>
  <c r="U1387" i="11"/>
  <c r="T1387" i="11"/>
  <c r="S1387" i="11"/>
  <c r="R1387" i="11"/>
  <c r="Q1387" i="11"/>
  <c r="P1387" i="11"/>
  <c r="O1387" i="11"/>
  <c r="N1387" i="11"/>
  <c r="M1387" i="11"/>
  <c r="L1387" i="11"/>
  <c r="K1387" i="11"/>
  <c r="J1387" i="11"/>
  <c r="I1387" i="11"/>
  <c r="H1387" i="11"/>
  <c r="V1386" i="11"/>
  <c r="U1386" i="11"/>
  <c r="T1386" i="11"/>
  <c r="S1386" i="11"/>
  <c r="R1386" i="11"/>
  <c r="Q1386" i="11"/>
  <c r="P1386" i="11"/>
  <c r="O1386" i="11"/>
  <c r="N1386" i="11"/>
  <c r="M1386" i="11"/>
  <c r="L1386" i="11"/>
  <c r="K1386" i="11"/>
  <c r="J1386" i="11"/>
  <c r="I1386" i="11"/>
  <c r="H1386" i="11"/>
  <c r="V1385" i="11"/>
  <c r="U1385" i="11"/>
  <c r="T1385" i="11"/>
  <c r="S1385" i="11"/>
  <c r="R1385" i="11"/>
  <c r="Q1385" i="11"/>
  <c r="P1385" i="11"/>
  <c r="O1385" i="11"/>
  <c r="N1385" i="11"/>
  <c r="M1385" i="11"/>
  <c r="L1385" i="11"/>
  <c r="K1385" i="11"/>
  <c r="J1385" i="11"/>
  <c r="I1385" i="11"/>
  <c r="H1385" i="11"/>
  <c r="V1383" i="11"/>
  <c r="U1383" i="11"/>
  <c r="T1383" i="11"/>
  <c r="S1383" i="11"/>
  <c r="R1383" i="11"/>
  <c r="Q1383" i="11"/>
  <c r="P1383" i="11"/>
  <c r="O1383" i="11"/>
  <c r="N1383" i="11"/>
  <c r="M1383" i="11"/>
  <c r="L1383" i="11"/>
  <c r="K1383" i="11"/>
  <c r="J1383" i="11"/>
  <c r="I1383" i="11"/>
  <c r="H1383" i="11"/>
  <c r="V1381" i="11"/>
  <c r="U1381" i="11"/>
  <c r="T1381" i="11"/>
  <c r="S1381" i="11"/>
  <c r="R1381" i="11"/>
  <c r="Q1381" i="11"/>
  <c r="P1381" i="11"/>
  <c r="O1381" i="11"/>
  <c r="N1381" i="11"/>
  <c r="M1381" i="11"/>
  <c r="L1381" i="11"/>
  <c r="K1381" i="11"/>
  <c r="J1381" i="11"/>
  <c r="I1381" i="11"/>
  <c r="H1381" i="11"/>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H1421" i="7" s="1"/>
  <c r="V1420" i="7"/>
  <c r="U1420" i="7"/>
  <c r="T1420" i="7"/>
  <c r="S1420" i="7"/>
  <c r="R1420" i="7"/>
  <c r="Q1420" i="7"/>
  <c r="P1420" i="7"/>
  <c r="O1420" i="7"/>
  <c r="N1420" i="7"/>
  <c r="M1420" i="7"/>
  <c r="L1420" i="7"/>
  <c r="K1420" i="7"/>
  <c r="J1420" i="7"/>
  <c r="I1420" i="7"/>
  <c r="H1420" i="7"/>
  <c r="V1419" i="7"/>
  <c r="U1419" i="7"/>
  <c r="T1419" i="7"/>
  <c r="S1419" i="7"/>
  <c r="R1419" i="7"/>
  <c r="Q1419" i="7"/>
  <c r="P1419" i="7"/>
  <c r="O1419" i="7"/>
  <c r="N1419" i="7"/>
  <c r="M1419" i="7"/>
  <c r="L1419" i="7"/>
  <c r="K1419" i="7"/>
  <c r="J1419" i="7"/>
  <c r="I1419" i="7"/>
  <c r="V1417" i="7"/>
  <c r="U1417" i="7"/>
  <c r="T1417" i="7"/>
  <c r="S1417" i="7"/>
  <c r="R1417" i="7"/>
  <c r="Q1417" i="7"/>
  <c r="P1417" i="7"/>
  <c r="O1417" i="7"/>
  <c r="N1417" i="7"/>
  <c r="M1417" i="7"/>
  <c r="L1417" i="7"/>
  <c r="K1417" i="7"/>
  <c r="J1417" i="7"/>
  <c r="I1417" i="7"/>
  <c r="H1417" i="7"/>
  <c r="V1416" i="7"/>
  <c r="U1416" i="7"/>
  <c r="T1416" i="7"/>
  <c r="S1416" i="7"/>
  <c r="R1416" i="7"/>
  <c r="Q1416" i="7"/>
  <c r="P1416" i="7"/>
  <c r="O1416" i="7"/>
  <c r="N1416" i="7"/>
  <c r="M1416" i="7"/>
  <c r="L1416" i="7"/>
  <c r="K1416" i="7"/>
  <c r="J1416" i="7"/>
  <c r="I1416" i="7"/>
  <c r="H1416" i="7"/>
  <c r="K1415" i="7"/>
  <c r="J1415" i="7"/>
  <c r="I1415" i="7"/>
  <c r="H1415" i="7"/>
  <c r="V1414" i="7"/>
  <c r="U1414" i="7"/>
  <c r="T1414" i="7"/>
  <c r="S1414" i="7"/>
  <c r="R1414" i="7"/>
  <c r="Q1414" i="7"/>
  <c r="P1414" i="7"/>
  <c r="O1414" i="7"/>
  <c r="N1414" i="7"/>
  <c r="M1414" i="7"/>
  <c r="L1414" i="7"/>
  <c r="K1414" i="7"/>
  <c r="J1414" i="7"/>
  <c r="I1414" i="7"/>
  <c r="H1414" i="7"/>
  <c r="V1413" i="7"/>
  <c r="U1413" i="7"/>
  <c r="T1413" i="7"/>
  <c r="S1413" i="7"/>
  <c r="R1413" i="7"/>
  <c r="Q1413" i="7"/>
  <c r="P1413" i="7"/>
  <c r="O1413" i="7"/>
  <c r="N1413" i="7"/>
  <c r="M1413" i="7"/>
  <c r="L1413" i="7"/>
  <c r="K1413" i="7"/>
  <c r="J1413" i="7"/>
  <c r="I1413" i="7"/>
  <c r="H1413" i="7"/>
  <c r="V1412" i="7"/>
  <c r="U1412" i="7"/>
  <c r="T1412" i="7"/>
  <c r="S1412" i="7"/>
  <c r="R1412" i="7"/>
  <c r="Q1412" i="7"/>
  <c r="P1412" i="7"/>
  <c r="O1412" i="7"/>
  <c r="N1412" i="7"/>
  <c r="M1412" i="7"/>
  <c r="L1412" i="7"/>
  <c r="K1412" i="7"/>
  <c r="J1412" i="7"/>
  <c r="I1412" i="7"/>
  <c r="H1412" i="7"/>
  <c r="V1411" i="7"/>
  <c r="U1411" i="7"/>
  <c r="T1411" i="7"/>
  <c r="S1411" i="7"/>
  <c r="R1411" i="7"/>
  <c r="Q1411" i="7"/>
  <c r="P1411" i="7"/>
  <c r="O1411" i="7"/>
  <c r="N1411" i="7"/>
  <c r="M1411" i="7"/>
  <c r="L1411" i="7"/>
  <c r="K1411" i="7"/>
  <c r="J1411" i="7"/>
  <c r="I1411" i="7"/>
  <c r="H1411" i="7"/>
  <c r="V1406" i="7"/>
  <c r="U1406" i="7"/>
  <c r="T1406" i="7"/>
  <c r="S1406" i="7"/>
  <c r="R1406" i="7"/>
  <c r="Q1406" i="7"/>
  <c r="P1406" i="7"/>
  <c r="O1406" i="7"/>
  <c r="N1406" i="7"/>
  <c r="M1406" i="7"/>
  <c r="L1406" i="7"/>
  <c r="K1406" i="7"/>
  <c r="J1406" i="7"/>
  <c r="I1406" i="7"/>
  <c r="H1406" i="7"/>
  <c r="V1405" i="7"/>
  <c r="U1405" i="7"/>
  <c r="T1405" i="7"/>
  <c r="S1405" i="7"/>
  <c r="R1405" i="7"/>
  <c r="Q1405" i="7"/>
  <c r="P1405" i="7"/>
  <c r="O1405" i="7"/>
  <c r="N1405" i="7"/>
  <c r="M1405" i="7"/>
  <c r="L1405" i="7"/>
  <c r="K1405" i="7"/>
  <c r="J1405" i="7"/>
  <c r="I1405" i="7"/>
  <c r="H1405" i="7"/>
  <c r="V1404" i="7"/>
  <c r="U1404" i="7"/>
  <c r="T1404" i="7"/>
  <c r="S1404" i="7"/>
  <c r="R1404" i="7"/>
  <c r="Q1404" i="7"/>
  <c r="P1404" i="7"/>
  <c r="O1404" i="7"/>
  <c r="N1404" i="7"/>
  <c r="M1404" i="7"/>
  <c r="L1404" i="7"/>
  <c r="K1404" i="7"/>
  <c r="J1404" i="7"/>
  <c r="I1404" i="7"/>
  <c r="H1404" i="7"/>
  <c r="V1403" i="7"/>
  <c r="U1403" i="7"/>
  <c r="T1403" i="7"/>
  <c r="S1403" i="7"/>
  <c r="R1403" i="7"/>
  <c r="Q1403" i="7"/>
  <c r="P1403" i="7"/>
  <c r="O1403" i="7"/>
  <c r="N1403" i="7"/>
  <c r="M1403" i="7"/>
  <c r="L1403" i="7"/>
  <c r="K1403" i="7"/>
  <c r="J1403" i="7"/>
  <c r="I1403" i="7"/>
  <c r="H1403" i="7"/>
  <c r="V1402" i="7"/>
  <c r="U1402" i="7"/>
  <c r="T1402" i="7"/>
  <c r="S1402" i="7"/>
  <c r="R1402" i="7"/>
  <c r="Q1402" i="7"/>
  <c r="P1402" i="7"/>
  <c r="O1402" i="7"/>
  <c r="N1402" i="7"/>
  <c r="M1402" i="7"/>
  <c r="L1402" i="7"/>
  <c r="K1402" i="7"/>
  <c r="J1402" i="7"/>
  <c r="I1402" i="7"/>
  <c r="H1402" i="7"/>
  <c r="V1397" i="7"/>
  <c r="U1397" i="7"/>
  <c r="T1397" i="7"/>
  <c r="S1397" i="7"/>
  <c r="R1397" i="7"/>
  <c r="Q1397" i="7"/>
  <c r="P1397" i="7"/>
  <c r="O1397" i="7"/>
  <c r="N1397" i="7"/>
  <c r="M1397" i="7"/>
  <c r="L1397" i="7"/>
  <c r="K1397" i="7"/>
  <c r="J1397" i="7"/>
  <c r="I1397" i="7"/>
  <c r="H1397" i="7"/>
  <c r="V1396" i="7"/>
  <c r="U1396" i="7"/>
  <c r="T1396" i="7"/>
  <c r="S1396" i="7"/>
  <c r="R1396" i="7"/>
  <c r="Q1396" i="7"/>
  <c r="P1396" i="7"/>
  <c r="O1396" i="7"/>
  <c r="N1396" i="7"/>
  <c r="M1396" i="7"/>
  <c r="L1396" i="7"/>
  <c r="K1396" i="7"/>
  <c r="J1396" i="7"/>
  <c r="I1396" i="7"/>
  <c r="H1396" i="7"/>
  <c r="V1395" i="7"/>
  <c r="U1395" i="7"/>
  <c r="T1395" i="7"/>
  <c r="S1395" i="7"/>
  <c r="R1395" i="7"/>
  <c r="Q1395" i="7"/>
  <c r="P1395" i="7"/>
  <c r="O1395" i="7"/>
  <c r="N1395" i="7"/>
  <c r="M1395" i="7"/>
  <c r="L1395" i="7"/>
  <c r="K1395" i="7"/>
  <c r="J1395" i="7"/>
  <c r="I1395" i="7"/>
  <c r="H1395" i="7"/>
  <c r="V1394" i="7"/>
  <c r="U1394" i="7"/>
  <c r="T1394" i="7"/>
  <c r="S1394" i="7"/>
  <c r="R1394" i="7"/>
  <c r="Q1394" i="7"/>
  <c r="P1394" i="7"/>
  <c r="O1394" i="7"/>
  <c r="N1394" i="7"/>
  <c r="M1394" i="7"/>
  <c r="L1394" i="7"/>
  <c r="K1394" i="7"/>
  <c r="J1394" i="7"/>
  <c r="I1394" i="7"/>
  <c r="H1394" i="7"/>
  <c r="V1393" i="7"/>
  <c r="U1393" i="7"/>
  <c r="T1393" i="7"/>
  <c r="S1393" i="7"/>
  <c r="R1393" i="7"/>
  <c r="Q1393" i="7"/>
  <c r="P1393" i="7"/>
  <c r="O1393" i="7"/>
  <c r="N1393" i="7"/>
  <c r="M1393" i="7"/>
  <c r="L1393" i="7"/>
  <c r="K1393" i="7"/>
  <c r="J1393" i="7"/>
  <c r="I1393" i="7"/>
  <c r="H1393" i="7"/>
  <c r="V1392" i="7"/>
  <c r="U1392" i="7"/>
  <c r="T1392" i="7"/>
  <c r="S1392" i="7"/>
  <c r="R1392" i="7"/>
  <c r="Q1392" i="7"/>
  <c r="P1392" i="7"/>
  <c r="O1392" i="7"/>
  <c r="N1392" i="7"/>
  <c r="M1392" i="7"/>
  <c r="L1392" i="7"/>
  <c r="K1392" i="7"/>
  <c r="J1392" i="7"/>
  <c r="I1392" i="7"/>
  <c r="H1392" i="7"/>
  <c r="V1391" i="7"/>
  <c r="U1391" i="7"/>
  <c r="T1391" i="7"/>
  <c r="S1391" i="7"/>
  <c r="R1391" i="7"/>
  <c r="Q1391" i="7"/>
  <c r="P1391" i="7"/>
  <c r="O1391" i="7"/>
  <c r="N1391" i="7"/>
  <c r="M1391" i="7"/>
  <c r="L1391" i="7"/>
  <c r="K1391" i="7"/>
  <c r="J1391" i="7"/>
  <c r="I1391" i="7"/>
  <c r="H1391" i="7"/>
  <c r="V1390" i="7"/>
  <c r="U1390" i="7"/>
  <c r="T1390" i="7"/>
  <c r="S1390" i="7"/>
  <c r="R1390" i="7"/>
  <c r="Q1390" i="7"/>
  <c r="P1390" i="7"/>
  <c r="O1390" i="7"/>
  <c r="N1390" i="7"/>
  <c r="M1390" i="7"/>
  <c r="L1390" i="7"/>
  <c r="K1390" i="7"/>
  <c r="J1390" i="7"/>
  <c r="I1390" i="7"/>
  <c r="H1390" i="7"/>
  <c r="V1388" i="7"/>
  <c r="U1388" i="7"/>
  <c r="T1388" i="7"/>
  <c r="S1388" i="7"/>
  <c r="R1388" i="7"/>
  <c r="Q1388" i="7"/>
  <c r="P1388" i="7"/>
  <c r="O1388" i="7"/>
  <c r="N1388" i="7"/>
  <c r="M1388" i="7"/>
  <c r="L1388" i="7"/>
  <c r="K1388" i="7"/>
  <c r="J1388" i="7"/>
  <c r="I1388" i="7"/>
  <c r="H1388" i="7"/>
  <c r="V1387" i="7"/>
  <c r="U1387" i="7"/>
  <c r="T1387" i="7"/>
  <c r="S1387" i="7"/>
  <c r="R1387" i="7"/>
  <c r="Q1387" i="7"/>
  <c r="P1387" i="7"/>
  <c r="O1387" i="7"/>
  <c r="N1387" i="7"/>
  <c r="M1387" i="7"/>
  <c r="L1387" i="7"/>
  <c r="K1387" i="7"/>
  <c r="J1387" i="7"/>
  <c r="I1387" i="7"/>
  <c r="H1387" i="7"/>
  <c r="V1386" i="7"/>
  <c r="U1386" i="7"/>
  <c r="T1386" i="7"/>
  <c r="S1386" i="7"/>
  <c r="R1386" i="7"/>
  <c r="Q1386" i="7"/>
  <c r="P1386" i="7"/>
  <c r="O1386" i="7"/>
  <c r="N1386" i="7"/>
  <c r="M1386" i="7"/>
  <c r="L1386" i="7"/>
  <c r="K1386" i="7"/>
  <c r="J1386" i="7"/>
  <c r="I1386" i="7"/>
  <c r="H1386" i="7"/>
  <c r="V1385" i="7"/>
  <c r="U1385" i="7"/>
  <c r="T1385" i="7"/>
  <c r="S1385" i="7"/>
  <c r="R1385" i="7"/>
  <c r="Q1385" i="7"/>
  <c r="P1385" i="7"/>
  <c r="O1385" i="7"/>
  <c r="N1385" i="7"/>
  <c r="M1385" i="7"/>
  <c r="L1385" i="7"/>
  <c r="K1385" i="7"/>
  <c r="J1385" i="7"/>
  <c r="I1385" i="7"/>
  <c r="H1385" i="7"/>
  <c r="V1383" i="7"/>
  <c r="U1383" i="7"/>
  <c r="T1383" i="7"/>
  <c r="S1383" i="7"/>
  <c r="R1383" i="7"/>
  <c r="Q1383" i="7"/>
  <c r="P1383" i="7"/>
  <c r="O1383" i="7"/>
  <c r="N1383" i="7"/>
  <c r="M1383" i="7"/>
  <c r="L1383" i="7"/>
  <c r="K1383" i="7"/>
  <c r="J1383" i="7"/>
  <c r="I1383" i="7"/>
  <c r="H1383" i="7"/>
  <c r="V1381" i="7"/>
  <c r="U1381" i="7"/>
  <c r="T1381" i="7"/>
  <c r="S1381" i="7"/>
  <c r="R1381" i="7"/>
  <c r="Q1381" i="7"/>
  <c r="P1381" i="7"/>
  <c r="O1381" i="7"/>
  <c r="N1381" i="7"/>
  <c r="M1381" i="7"/>
  <c r="L1381" i="7"/>
  <c r="K1381" i="7"/>
  <c r="J1381" i="7"/>
  <c r="I1381" i="7"/>
  <c r="H1381" i="7"/>
  <c r="V1422" i="1"/>
  <c r="U1422" i="1"/>
  <c r="T1422" i="1"/>
  <c r="S1422" i="1"/>
  <c r="R1422" i="1"/>
  <c r="Q1422" i="1"/>
  <c r="P1422" i="1"/>
  <c r="O1422" i="1"/>
  <c r="N1422" i="1"/>
  <c r="M1422" i="1"/>
  <c r="L1422" i="1"/>
  <c r="K1422" i="1"/>
  <c r="J1422" i="1"/>
  <c r="I1422" i="1"/>
  <c r="V1420" i="1"/>
  <c r="U1420" i="1"/>
  <c r="T1420" i="1"/>
  <c r="S1420" i="1"/>
  <c r="R1420" i="1"/>
  <c r="Q1420" i="1"/>
  <c r="P1420" i="1"/>
  <c r="O1420" i="1"/>
  <c r="N1420" i="1"/>
  <c r="M1420" i="1"/>
  <c r="L1420" i="1"/>
  <c r="K1420" i="1"/>
  <c r="J1420" i="1"/>
  <c r="I1420" i="1"/>
  <c r="V1419" i="1"/>
  <c r="U1419" i="1"/>
  <c r="T1419" i="1"/>
  <c r="S1419" i="1"/>
  <c r="R1419" i="1"/>
  <c r="Q1419" i="1"/>
  <c r="P1419" i="1"/>
  <c r="O1419" i="1"/>
  <c r="N1419" i="1"/>
  <c r="M1419" i="1"/>
  <c r="L1419" i="1"/>
  <c r="K1419" i="1"/>
  <c r="J1419" i="1"/>
  <c r="I1419" i="1"/>
  <c r="V1417" i="1"/>
  <c r="U1417" i="1"/>
  <c r="T1417" i="1"/>
  <c r="S1417" i="1"/>
  <c r="R1417" i="1"/>
  <c r="Q1417" i="1"/>
  <c r="P1417" i="1"/>
  <c r="O1417" i="1"/>
  <c r="N1417" i="1"/>
  <c r="M1417" i="1"/>
  <c r="L1417" i="1"/>
  <c r="K1417" i="1"/>
  <c r="J1417" i="1"/>
  <c r="I1417" i="1"/>
  <c r="V1416" i="1"/>
  <c r="U1416" i="1"/>
  <c r="T1416" i="1"/>
  <c r="S1416" i="1"/>
  <c r="R1416" i="1"/>
  <c r="Q1416" i="1"/>
  <c r="P1416" i="1"/>
  <c r="O1416" i="1"/>
  <c r="N1416" i="1"/>
  <c r="M1416" i="1"/>
  <c r="L1416" i="1"/>
  <c r="K1416" i="1"/>
  <c r="J1416" i="1"/>
  <c r="I1416" i="1"/>
  <c r="K1415" i="1"/>
  <c r="J1415" i="1"/>
  <c r="I1415" i="1"/>
  <c r="V1414" i="1"/>
  <c r="U1414" i="1"/>
  <c r="T1414" i="1"/>
  <c r="S1414" i="1"/>
  <c r="R1414" i="1"/>
  <c r="Q1414" i="1"/>
  <c r="P1414" i="1"/>
  <c r="O1414" i="1"/>
  <c r="N1414" i="1"/>
  <c r="M1414" i="1"/>
  <c r="L1414" i="1"/>
  <c r="K1414" i="1"/>
  <c r="J1414" i="1"/>
  <c r="I1414" i="1"/>
  <c r="V1413" i="1"/>
  <c r="U1413" i="1"/>
  <c r="T1413" i="1"/>
  <c r="S1413" i="1"/>
  <c r="R1413" i="1"/>
  <c r="Q1413" i="1"/>
  <c r="P1413" i="1"/>
  <c r="O1413" i="1"/>
  <c r="N1413" i="1"/>
  <c r="M1413" i="1"/>
  <c r="L1413" i="1"/>
  <c r="K1413" i="1"/>
  <c r="J1413" i="1"/>
  <c r="I1413" i="1"/>
  <c r="V1412" i="1"/>
  <c r="U1412" i="1"/>
  <c r="T1412" i="1"/>
  <c r="S1412" i="1"/>
  <c r="R1412" i="1"/>
  <c r="Q1412" i="1"/>
  <c r="P1412" i="1"/>
  <c r="O1412" i="1"/>
  <c r="N1412" i="1"/>
  <c r="M1412" i="1"/>
  <c r="L1412" i="1"/>
  <c r="K1412" i="1"/>
  <c r="J1412" i="1"/>
  <c r="I1412" i="1"/>
  <c r="V1411" i="1"/>
  <c r="U1411" i="1"/>
  <c r="T1411" i="1"/>
  <c r="S1411" i="1"/>
  <c r="R1411" i="1"/>
  <c r="Q1411" i="1"/>
  <c r="P1411" i="1"/>
  <c r="O1411" i="1"/>
  <c r="N1411" i="1"/>
  <c r="M1411" i="1"/>
  <c r="L1411" i="1"/>
  <c r="K1411" i="1"/>
  <c r="J1411" i="1"/>
  <c r="I1411" i="1"/>
  <c r="V1406" i="1"/>
  <c r="U1406" i="1"/>
  <c r="T1406" i="1"/>
  <c r="S1406" i="1"/>
  <c r="R1406" i="1"/>
  <c r="Q1406" i="1"/>
  <c r="P1406" i="1"/>
  <c r="O1406" i="1"/>
  <c r="N1406" i="1"/>
  <c r="M1406" i="1"/>
  <c r="L1406" i="1"/>
  <c r="K1406" i="1"/>
  <c r="J1406" i="1"/>
  <c r="I1406" i="1"/>
  <c r="V1405" i="1"/>
  <c r="U1405" i="1"/>
  <c r="T1405" i="1"/>
  <c r="S1405" i="1"/>
  <c r="R1405" i="1"/>
  <c r="Q1405" i="1"/>
  <c r="P1405" i="1"/>
  <c r="O1405" i="1"/>
  <c r="N1405" i="1"/>
  <c r="M1405" i="1"/>
  <c r="L1405" i="1"/>
  <c r="K1405" i="1"/>
  <c r="J1405" i="1"/>
  <c r="I1405" i="1"/>
  <c r="V1404" i="1"/>
  <c r="U1404" i="1"/>
  <c r="T1404" i="1"/>
  <c r="S1404" i="1"/>
  <c r="R1404" i="1"/>
  <c r="Q1404" i="1"/>
  <c r="P1404" i="1"/>
  <c r="O1404" i="1"/>
  <c r="N1404" i="1"/>
  <c r="M1404" i="1"/>
  <c r="L1404" i="1"/>
  <c r="K1404" i="1"/>
  <c r="J1404" i="1"/>
  <c r="I1404" i="1"/>
  <c r="V1403" i="1"/>
  <c r="U1403" i="1"/>
  <c r="T1403" i="1"/>
  <c r="S1403" i="1"/>
  <c r="R1403" i="1"/>
  <c r="Q1403" i="1"/>
  <c r="P1403" i="1"/>
  <c r="O1403" i="1"/>
  <c r="N1403" i="1"/>
  <c r="M1403" i="1"/>
  <c r="L1403" i="1"/>
  <c r="K1403" i="1"/>
  <c r="J1403" i="1"/>
  <c r="I1403" i="1"/>
  <c r="V1402" i="1"/>
  <c r="U1402" i="1"/>
  <c r="T1402" i="1"/>
  <c r="S1402" i="1"/>
  <c r="R1402" i="1"/>
  <c r="Q1402" i="1"/>
  <c r="P1402" i="1"/>
  <c r="O1402" i="1"/>
  <c r="N1402" i="1"/>
  <c r="M1402" i="1"/>
  <c r="L1402" i="1"/>
  <c r="K1402" i="1"/>
  <c r="J1402" i="1"/>
  <c r="I1402" i="1"/>
  <c r="V1397" i="1"/>
  <c r="U1397" i="1"/>
  <c r="T1397" i="1"/>
  <c r="S1397" i="1"/>
  <c r="R1397" i="1"/>
  <c r="Q1397" i="1"/>
  <c r="P1397" i="1"/>
  <c r="O1397" i="1"/>
  <c r="N1397" i="1"/>
  <c r="M1397" i="1"/>
  <c r="L1397" i="1"/>
  <c r="K1397" i="1"/>
  <c r="J1397" i="1"/>
  <c r="I1397" i="1"/>
  <c r="V1396" i="1"/>
  <c r="U1396" i="1"/>
  <c r="T1396" i="1"/>
  <c r="S1396" i="1"/>
  <c r="R1396" i="1"/>
  <c r="Q1396" i="1"/>
  <c r="P1396" i="1"/>
  <c r="O1396" i="1"/>
  <c r="N1396" i="1"/>
  <c r="M1396" i="1"/>
  <c r="L1396" i="1"/>
  <c r="K1396" i="1"/>
  <c r="J1396" i="1"/>
  <c r="I1396" i="1"/>
  <c r="V1395" i="1"/>
  <c r="U1395" i="1"/>
  <c r="T1395" i="1"/>
  <c r="S1395" i="1"/>
  <c r="R1395" i="1"/>
  <c r="Q1395" i="1"/>
  <c r="P1395" i="1"/>
  <c r="O1395" i="1"/>
  <c r="N1395" i="1"/>
  <c r="M1395" i="1"/>
  <c r="L1395" i="1"/>
  <c r="K1395" i="1"/>
  <c r="J1395" i="1"/>
  <c r="I1395" i="1"/>
  <c r="V1394" i="1"/>
  <c r="U1394" i="1"/>
  <c r="T1394" i="1"/>
  <c r="S1394" i="1"/>
  <c r="R1394" i="1"/>
  <c r="Q1394" i="1"/>
  <c r="P1394" i="1"/>
  <c r="O1394" i="1"/>
  <c r="N1394" i="1"/>
  <c r="M1394" i="1"/>
  <c r="L1394" i="1"/>
  <c r="K1394" i="1"/>
  <c r="J1394" i="1"/>
  <c r="I1394" i="1"/>
  <c r="V1393" i="1"/>
  <c r="U1393" i="1"/>
  <c r="T1393" i="1"/>
  <c r="S1393" i="1"/>
  <c r="R1393" i="1"/>
  <c r="Q1393" i="1"/>
  <c r="P1393" i="1"/>
  <c r="O1393" i="1"/>
  <c r="N1393" i="1"/>
  <c r="M1393" i="1"/>
  <c r="L1393" i="1"/>
  <c r="K1393" i="1"/>
  <c r="J1393" i="1"/>
  <c r="I1393" i="1"/>
  <c r="V1392" i="1"/>
  <c r="U1392" i="1"/>
  <c r="T1392" i="1"/>
  <c r="S1392" i="1"/>
  <c r="R1392" i="1"/>
  <c r="Q1392" i="1"/>
  <c r="P1392" i="1"/>
  <c r="O1392" i="1"/>
  <c r="N1392" i="1"/>
  <c r="M1392" i="1"/>
  <c r="L1392" i="1"/>
  <c r="K1392" i="1"/>
  <c r="J1392" i="1"/>
  <c r="I1392" i="1"/>
  <c r="V1391" i="1"/>
  <c r="U1391" i="1"/>
  <c r="T1391" i="1"/>
  <c r="S1391" i="1"/>
  <c r="R1391" i="1"/>
  <c r="Q1391" i="1"/>
  <c r="P1391" i="1"/>
  <c r="O1391" i="1"/>
  <c r="N1391" i="1"/>
  <c r="M1391" i="1"/>
  <c r="L1391" i="1"/>
  <c r="K1391" i="1"/>
  <c r="J1391" i="1"/>
  <c r="I1391" i="1"/>
  <c r="V1390" i="1"/>
  <c r="U1390" i="1"/>
  <c r="T1390" i="1"/>
  <c r="S1390" i="1"/>
  <c r="R1390" i="1"/>
  <c r="Q1390" i="1"/>
  <c r="P1390" i="1"/>
  <c r="O1390" i="1"/>
  <c r="N1390" i="1"/>
  <c r="M1390" i="1"/>
  <c r="L1390" i="1"/>
  <c r="K1390" i="1"/>
  <c r="J1390" i="1"/>
  <c r="I1390" i="1"/>
  <c r="H1422" i="1"/>
  <c r="H1420" i="1"/>
  <c r="H1417" i="1"/>
  <c r="H1416" i="1"/>
  <c r="H1415" i="1"/>
  <c r="H1414" i="1"/>
  <c r="H1413" i="1"/>
  <c r="H1412" i="1"/>
  <c r="H1411" i="1"/>
  <c r="H1406" i="1"/>
  <c r="H1405" i="1"/>
  <c r="H1404" i="1"/>
  <c r="H1403" i="1"/>
  <c r="H1402" i="1"/>
  <c r="H1397" i="1"/>
  <c r="H1396" i="1"/>
  <c r="H1395" i="1"/>
  <c r="H1394" i="1"/>
  <c r="H1393" i="1"/>
  <c r="H1392" i="1"/>
  <c r="H1391" i="1"/>
  <c r="H1390" i="1"/>
  <c r="V1388" i="1"/>
  <c r="U1388" i="1"/>
  <c r="T1388" i="1"/>
  <c r="S1388" i="1"/>
  <c r="R1388" i="1"/>
  <c r="Q1388" i="1"/>
  <c r="P1388" i="1"/>
  <c r="O1388" i="1"/>
  <c r="N1388" i="1"/>
  <c r="M1388" i="1"/>
  <c r="L1388" i="1"/>
  <c r="K1388" i="1"/>
  <c r="J1388" i="1"/>
  <c r="I1388" i="1"/>
  <c r="V1387" i="1"/>
  <c r="U1387" i="1"/>
  <c r="T1387" i="1"/>
  <c r="S1387" i="1"/>
  <c r="R1387" i="1"/>
  <c r="Q1387" i="1"/>
  <c r="P1387" i="1"/>
  <c r="O1387" i="1"/>
  <c r="N1387" i="1"/>
  <c r="M1387" i="1"/>
  <c r="L1387" i="1"/>
  <c r="K1387" i="1"/>
  <c r="J1387" i="1"/>
  <c r="I1387" i="1"/>
  <c r="V1386" i="1"/>
  <c r="U1386" i="1"/>
  <c r="T1386" i="1"/>
  <c r="S1386" i="1"/>
  <c r="R1386" i="1"/>
  <c r="Q1386" i="1"/>
  <c r="P1386" i="1"/>
  <c r="O1386" i="1"/>
  <c r="N1386" i="1"/>
  <c r="M1386" i="1"/>
  <c r="L1386" i="1"/>
  <c r="K1386" i="1"/>
  <c r="J1386" i="1"/>
  <c r="I1386" i="1"/>
  <c r="V1385" i="1"/>
  <c r="U1385" i="1"/>
  <c r="T1385" i="1"/>
  <c r="S1385" i="1"/>
  <c r="R1385" i="1"/>
  <c r="Q1385" i="1"/>
  <c r="P1385" i="1"/>
  <c r="O1385" i="1"/>
  <c r="N1385" i="1"/>
  <c r="M1385" i="1"/>
  <c r="L1385" i="1"/>
  <c r="K1385" i="1"/>
  <c r="J1385" i="1"/>
  <c r="I1385" i="1"/>
  <c r="V1383" i="1"/>
  <c r="U1383" i="1"/>
  <c r="T1383" i="1"/>
  <c r="S1383" i="1"/>
  <c r="R1383" i="1"/>
  <c r="Q1383" i="1"/>
  <c r="P1383" i="1"/>
  <c r="O1383" i="1"/>
  <c r="N1383" i="1"/>
  <c r="M1383" i="1"/>
  <c r="L1383" i="1"/>
  <c r="K1383" i="1"/>
  <c r="J1383" i="1"/>
  <c r="I1383" i="1"/>
  <c r="V1381" i="1"/>
  <c r="U1381" i="1"/>
  <c r="T1381" i="1"/>
  <c r="S1381" i="1"/>
  <c r="R1381" i="1"/>
  <c r="Q1381" i="1"/>
  <c r="P1381" i="1"/>
  <c r="O1381" i="1"/>
  <c r="N1381" i="1"/>
  <c r="M1381" i="1"/>
  <c r="L1381" i="1"/>
  <c r="K1381" i="1"/>
  <c r="J1381" i="1"/>
  <c r="I1381" i="1"/>
  <c r="H1388" i="1"/>
  <c r="H1383" i="1"/>
  <c r="H1385" i="1"/>
  <c r="H1386" i="1"/>
  <c r="H1387" i="1"/>
  <c r="H1381" i="1"/>
  <c r="S1418" i="10" l="1"/>
  <c r="L1418" i="9"/>
  <c r="T1418" i="9"/>
  <c r="Q1418" i="7"/>
  <c r="O1418" i="1"/>
  <c r="R1418" i="11"/>
  <c r="O1418" i="7"/>
  <c r="P1418" i="11"/>
  <c r="Q1418" i="10"/>
  <c r="R1418" i="9"/>
  <c r="M1418" i="1"/>
  <c r="U1418" i="1"/>
  <c r="S1418" i="11"/>
  <c r="L1418" i="10"/>
  <c r="S1418" i="7"/>
  <c r="L1418" i="11"/>
  <c r="M1418" i="10"/>
  <c r="O1418" i="10"/>
  <c r="P1418" i="9"/>
  <c r="S1418" i="1"/>
  <c r="N1418" i="7"/>
  <c r="V1418" i="7"/>
  <c r="O1418" i="11"/>
  <c r="P1418" i="10"/>
  <c r="Q1418" i="9"/>
  <c r="M1418" i="9"/>
  <c r="T1418" i="11"/>
  <c r="N1418" i="9"/>
  <c r="V1418" i="9"/>
  <c r="U1418" i="7"/>
  <c r="V1418" i="11"/>
  <c r="L1418" i="1"/>
  <c r="R1418" i="7"/>
  <c r="T1418" i="10"/>
  <c r="U1418" i="9"/>
  <c r="P1418" i="1"/>
  <c r="M1418" i="7"/>
  <c r="N1418" i="11"/>
  <c r="T1418" i="1"/>
  <c r="L1418" i="7"/>
  <c r="T1418" i="7"/>
  <c r="M1418" i="11"/>
  <c r="U1418" i="11"/>
  <c r="N1418" i="10"/>
  <c r="V1418" i="10"/>
  <c r="O1418" i="9"/>
  <c r="P1418" i="7"/>
  <c r="Q1418" i="11"/>
  <c r="R1418" i="10"/>
  <c r="N1418" i="1"/>
  <c r="V1418" i="1"/>
  <c r="Q1418" i="1"/>
  <c r="R1418" i="1"/>
  <c r="U1418" i="10"/>
  <c r="S1418" i="9"/>
  <c r="Q1172" i="10"/>
  <c r="R1172" i="10" s="1"/>
  <c r="S1172" i="10" s="1"/>
  <c r="T1172" i="10" s="1"/>
  <c r="S1172" i="1"/>
  <c r="P1172" i="9"/>
  <c r="Q1172" i="9" s="1"/>
  <c r="Q1172" i="11"/>
  <c r="R1172" i="7"/>
  <c r="S1172" i="7" s="1"/>
  <c r="N1172" i="12"/>
  <c r="M1387" i="12"/>
  <c r="U1387" i="12"/>
  <c r="N1395" i="12"/>
  <c r="V1395" i="12"/>
  <c r="N1411" i="12"/>
  <c r="V1411" i="12"/>
  <c r="T1386" i="12"/>
  <c r="M1394" i="12"/>
  <c r="M1406" i="12"/>
  <c r="S1385" i="12"/>
  <c r="L1405" i="12"/>
  <c r="R1393" i="12"/>
  <c r="I1392" i="12"/>
  <c r="Q1392" i="12"/>
  <c r="I1402" i="12"/>
  <c r="Q1402" i="12"/>
  <c r="P1397" i="12"/>
  <c r="J1393" i="12"/>
  <c r="J1403" i="12"/>
  <c r="N1388" i="12"/>
  <c r="V1388" i="12"/>
  <c r="O1396" i="12"/>
  <c r="U1406" i="12"/>
  <c r="L1386" i="12"/>
  <c r="K1385" i="12"/>
  <c r="T1405" i="12"/>
  <c r="L1417" i="12"/>
  <c r="J1383" i="12"/>
  <c r="R1383" i="12"/>
  <c r="K1404" i="12"/>
  <c r="S1404" i="12"/>
  <c r="U1394" i="12"/>
  <c r="T1417" i="12"/>
  <c r="R1403" i="12"/>
  <c r="I1381" i="12"/>
  <c r="Q1381" i="12"/>
  <c r="K1383" i="12"/>
  <c r="S1383" i="12"/>
  <c r="L1404" i="12"/>
  <c r="T1404" i="12"/>
  <c r="L1416" i="12"/>
  <c r="T1416" i="12"/>
  <c r="K1418" i="9"/>
  <c r="I1386" i="12"/>
  <c r="Q1386" i="12"/>
  <c r="J1394" i="12"/>
  <c r="R1394" i="12"/>
  <c r="J1402" i="12"/>
  <c r="R1402" i="12"/>
  <c r="J1414" i="12"/>
  <c r="R1414" i="12"/>
  <c r="N1416" i="12"/>
  <c r="V1416" i="12"/>
  <c r="J1419" i="12"/>
  <c r="R1419" i="12"/>
  <c r="I1418" i="10"/>
  <c r="K1393" i="12"/>
  <c r="K1403" i="12"/>
  <c r="K1415" i="12"/>
  <c r="M1383" i="12"/>
  <c r="M1393" i="12"/>
  <c r="U1393" i="12"/>
  <c r="I1413" i="12"/>
  <c r="Q1413" i="12"/>
  <c r="P1412" i="12"/>
  <c r="U1383" i="12"/>
  <c r="O1411" i="12"/>
  <c r="I1422" i="12"/>
  <c r="I1421" i="12" s="1"/>
  <c r="Q1422" i="12"/>
  <c r="Q1421" i="12" s="1"/>
  <c r="S1393" i="12"/>
  <c r="M1386" i="12"/>
  <c r="U1386" i="12"/>
  <c r="N1406" i="12"/>
  <c r="V1406" i="12"/>
  <c r="S1403" i="12"/>
  <c r="M1405" i="12"/>
  <c r="U1405" i="12"/>
  <c r="M1417" i="12"/>
  <c r="U1417" i="12"/>
  <c r="J1386" i="12"/>
  <c r="S1394" i="12"/>
  <c r="K1406" i="12"/>
  <c r="K1419" i="12"/>
  <c r="K1418" i="11"/>
  <c r="O1383" i="12"/>
  <c r="L1392" i="12"/>
  <c r="T1392" i="12"/>
  <c r="L1414" i="12"/>
  <c r="T1414" i="12"/>
  <c r="R1386" i="12"/>
  <c r="I1405" i="12"/>
  <c r="S1419" i="12"/>
  <c r="N1381" i="12"/>
  <c r="V1381" i="12"/>
  <c r="K1391" i="12"/>
  <c r="S1391" i="12"/>
  <c r="O1393" i="12"/>
  <c r="K1397" i="12"/>
  <c r="S1397" i="12"/>
  <c r="K1413" i="12"/>
  <c r="S1413" i="12"/>
  <c r="P1385" i="12"/>
  <c r="Q1405" i="12"/>
  <c r="I1388" i="12"/>
  <c r="Q1388" i="12"/>
  <c r="N1392" i="12"/>
  <c r="V1392" i="12"/>
  <c r="J1396" i="12"/>
  <c r="R1396" i="12"/>
  <c r="J1412" i="12"/>
  <c r="N1414" i="12"/>
  <c r="V1414" i="12"/>
  <c r="S1406" i="12"/>
  <c r="P1387" i="12"/>
  <c r="M1391" i="12"/>
  <c r="U1391" i="12"/>
  <c r="I1395" i="12"/>
  <c r="Q1395" i="12"/>
  <c r="M1397" i="12"/>
  <c r="U1397" i="12"/>
  <c r="I1420" i="12"/>
  <c r="Q1420" i="12"/>
  <c r="K1394" i="12"/>
  <c r="O1386" i="12"/>
  <c r="K1388" i="12"/>
  <c r="S1388" i="12"/>
  <c r="L1390" i="12"/>
  <c r="T1390" i="12"/>
  <c r="P1394" i="12"/>
  <c r="L1396" i="12"/>
  <c r="T1396" i="12"/>
  <c r="N1385" i="12"/>
  <c r="V1385" i="12"/>
  <c r="J1387" i="12"/>
  <c r="R1387" i="12"/>
  <c r="K1395" i="12"/>
  <c r="S1395" i="12"/>
  <c r="O1417" i="12"/>
  <c r="M1422" i="12"/>
  <c r="M1421" i="12" s="1"/>
  <c r="U1422" i="12"/>
  <c r="U1421" i="12" s="1"/>
  <c r="I1385" i="12"/>
  <c r="Q1385" i="12"/>
  <c r="K1386" i="12"/>
  <c r="S1386" i="12"/>
  <c r="L1394" i="12"/>
  <c r="T1394" i="12"/>
  <c r="N1403" i="12"/>
  <c r="V1403" i="12"/>
  <c r="J1405" i="12"/>
  <c r="R1405" i="12"/>
  <c r="L1406" i="12"/>
  <c r="T1406" i="12"/>
  <c r="J1417" i="12"/>
  <c r="R1417" i="12"/>
  <c r="P1383" i="12"/>
  <c r="I1416" i="12"/>
  <c r="Q1416" i="12"/>
  <c r="P1393" i="12"/>
  <c r="P1403" i="12"/>
  <c r="O1392" i="12"/>
  <c r="O1402" i="12"/>
  <c r="O1414" i="12"/>
  <c r="N1391" i="12"/>
  <c r="V1391" i="12"/>
  <c r="N1397" i="12"/>
  <c r="V1397" i="12"/>
  <c r="N1413" i="12"/>
  <c r="V1413" i="12"/>
  <c r="L1388" i="12"/>
  <c r="T1388" i="12"/>
  <c r="M1396" i="12"/>
  <c r="U1396" i="12"/>
  <c r="M1412" i="12"/>
  <c r="U1412" i="12"/>
  <c r="K1387" i="12"/>
  <c r="S1387" i="12"/>
  <c r="L1395" i="12"/>
  <c r="T1395" i="12"/>
  <c r="L1420" i="12"/>
  <c r="T1420" i="12"/>
  <c r="I1418" i="11"/>
  <c r="N1386" i="12"/>
  <c r="V1386" i="12"/>
  <c r="O1394" i="12"/>
  <c r="O1406" i="12"/>
  <c r="K1416" i="12"/>
  <c r="S1416" i="12"/>
  <c r="J1415" i="12"/>
  <c r="I1414" i="12"/>
  <c r="Q1414" i="12"/>
  <c r="P1413" i="12"/>
  <c r="O1412" i="12"/>
  <c r="J1391" i="12"/>
  <c r="R1391" i="12"/>
  <c r="J1397" i="12"/>
  <c r="R1397" i="12"/>
  <c r="N1420" i="12"/>
  <c r="V1420" i="12"/>
  <c r="P1422" i="12"/>
  <c r="P1421" i="12" s="1"/>
  <c r="M1419" i="12"/>
  <c r="U1419" i="12"/>
  <c r="H1418" i="11"/>
  <c r="P1381" i="12"/>
  <c r="S1390" i="12"/>
  <c r="I1393" i="12"/>
  <c r="Q1403" i="12"/>
  <c r="I1415" i="12"/>
  <c r="N1383" i="12"/>
  <c r="V1383" i="12"/>
  <c r="L1387" i="12"/>
  <c r="T1387" i="12"/>
  <c r="M1395" i="12"/>
  <c r="U1395" i="12"/>
  <c r="O1404" i="12"/>
  <c r="U1411" i="12"/>
  <c r="O1416" i="12"/>
  <c r="M1420" i="12"/>
  <c r="U1420" i="12"/>
  <c r="V1380" i="9"/>
  <c r="J1385" i="12"/>
  <c r="R1385" i="12"/>
  <c r="P1388" i="12"/>
  <c r="I1390" i="12"/>
  <c r="Q1390" i="12"/>
  <c r="I1396" i="12"/>
  <c r="Q1396" i="12"/>
  <c r="K1405" i="12"/>
  <c r="S1405" i="12"/>
  <c r="M1414" i="12"/>
  <c r="U1414" i="12"/>
  <c r="K1417" i="12"/>
  <c r="S1417" i="12"/>
  <c r="U1421" i="1"/>
  <c r="I1383" i="12"/>
  <c r="Q1383" i="12"/>
  <c r="O1387" i="12"/>
  <c r="P1395" i="12"/>
  <c r="J1404" i="12"/>
  <c r="R1404" i="12"/>
  <c r="L1413" i="12"/>
  <c r="T1413" i="12"/>
  <c r="J1416" i="12"/>
  <c r="R1416" i="12"/>
  <c r="P1420" i="12"/>
  <c r="Q1393" i="12"/>
  <c r="M1385" i="12"/>
  <c r="U1385" i="12"/>
  <c r="P1392" i="12"/>
  <c r="N1405" i="12"/>
  <c r="V1405" i="12"/>
  <c r="J1411" i="12"/>
  <c r="R1411" i="12"/>
  <c r="P1414" i="12"/>
  <c r="H1418" i="7"/>
  <c r="K1390" i="12"/>
  <c r="I1403" i="12"/>
  <c r="T1383" i="12"/>
  <c r="O1391" i="12"/>
  <c r="O1397" i="12"/>
  <c r="M1404" i="12"/>
  <c r="U1404" i="12"/>
  <c r="I1406" i="12"/>
  <c r="Q1406" i="12"/>
  <c r="O1413" i="12"/>
  <c r="L1422" i="12"/>
  <c r="L1421" i="12" s="1"/>
  <c r="T1422" i="12"/>
  <c r="T1421" i="12" s="1"/>
  <c r="L1383" i="12"/>
  <c r="K1381" i="12"/>
  <c r="S1381" i="12"/>
  <c r="O1385" i="12"/>
  <c r="M1388" i="12"/>
  <c r="U1388" i="12"/>
  <c r="L1393" i="12"/>
  <c r="T1393" i="12"/>
  <c r="N1396" i="12"/>
  <c r="V1396" i="12"/>
  <c r="L1403" i="12"/>
  <c r="T1403" i="12"/>
  <c r="P1405" i="12"/>
  <c r="N1412" i="12"/>
  <c r="V1412" i="12"/>
  <c r="P1417" i="12"/>
  <c r="N1401" i="10"/>
  <c r="R1380" i="11"/>
  <c r="Q1380" i="10"/>
  <c r="H1380" i="9"/>
  <c r="P1380" i="9"/>
  <c r="M1380" i="10"/>
  <c r="U1380" i="10"/>
  <c r="M1401" i="7"/>
  <c r="U1401" i="7"/>
  <c r="L1401" i="11"/>
  <c r="T1401" i="11"/>
  <c r="M1401" i="11"/>
  <c r="J1418" i="10"/>
  <c r="J1380" i="9"/>
  <c r="R1380" i="9"/>
  <c r="M1380" i="7"/>
  <c r="V1380" i="11"/>
  <c r="O1380" i="7"/>
  <c r="N1401" i="1"/>
  <c r="L1421" i="1"/>
  <c r="U1380" i="7"/>
  <c r="O1380" i="9"/>
  <c r="O1401" i="9"/>
  <c r="T1380" i="7"/>
  <c r="K1401" i="7"/>
  <c r="S1401" i="7"/>
  <c r="M1410" i="10"/>
  <c r="L1389" i="1"/>
  <c r="I1421" i="1"/>
  <c r="J1380" i="11"/>
  <c r="J1380" i="10"/>
  <c r="R1380" i="10"/>
  <c r="I1401" i="9"/>
  <c r="Q1401" i="9"/>
  <c r="J1401" i="9"/>
  <c r="R1401" i="9"/>
  <c r="N1410" i="9"/>
  <c r="V1410" i="9"/>
  <c r="J1401" i="1"/>
  <c r="J1418" i="1"/>
  <c r="L1401" i="7"/>
  <c r="T1401" i="7"/>
  <c r="N1380" i="11"/>
  <c r="N1380" i="9"/>
  <c r="O1410" i="1"/>
  <c r="M1421" i="1"/>
  <c r="J1418" i="11"/>
  <c r="K1389" i="9"/>
  <c r="S1389" i="9"/>
  <c r="L1389" i="9"/>
  <c r="T1389" i="9"/>
  <c r="J1418" i="9"/>
  <c r="Q1421" i="1"/>
  <c r="N1380" i="10"/>
  <c r="V1380" i="10"/>
  <c r="I1410" i="10"/>
  <c r="Q1410" i="10"/>
  <c r="J1410" i="10"/>
  <c r="R1410" i="10"/>
  <c r="O1380" i="11"/>
  <c r="U1401" i="10"/>
  <c r="V1401" i="10"/>
  <c r="U1401" i="11"/>
  <c r="R1401" i="1"/>
  <c r="V1410" i="1"/>
  <c r="K1380" i="7"/>
  <c r="S1380" i="7"/>
  <c r="H1380" i="11"/>
  <c r="P1380" i="11"/>
  <c r="L1410" i="10"/>
  <c r="T1410" i="10"/>
  <c r="K1380" i="9"/>
  <c r="S1380" i="9"/>
  <c r="P1401" i="9"/>
  <c r="M1410" i="9"/>
  <c r="U1410" i="9"/>
  <c r="H1421" i="9"/>
  <c r="K1402" i="12"/>
  <c r="K1401" i="1"/>
  <c r="S1402" i="12"/>
  <c r="S1401" i="1"/>
  <c r="M1403" i="12"/>
  <c r="U1403" i="12"/>
  <c r="M1381" i="12"/>
  <c r="M1380" i="1"/>
  <c r="H1385" i="12"/>
  <c r="H1383" i="12"/>
  <c r="O1381" i="12"/>
  <c r="O1380" i="1"/>
  <c r="P1380" i="1"/>
  <c r="L1380" i="11"/>
  <c r="T1380" i="11"/>
  <c r="U1381" i="12"/>
  <c r="U1380" i="1"/>
  <c r="O1419" i="12"/>
  <c r="N1380" i="1"/>
  <c r="S1380" i="1"/>
  <c r="M1390" i="12"/>
  <c r="M1389" i="1"/>
  <c r="U1390" i="12"/>
  <c r="U1389" i="1"/>
  <c r="I1394" i="12"/>
  <c r="Q1394" i="12"/>
  <c r="M1380" i="11"/>
  <c r="L1381" i="12"/>
  <c r="L1380" i="1"/>
  <c r="H1395" i="12"/>
  <c r="H1411" i="12"/>
  <c r="P1410" i="1"/>
  <c r="P1411" i="12"/>
  <c r="R1421" i="1"/>
  <c r="R1422" i="12"/>
  <c r="R1421" i="12" s="1"/>
  <c r="H1387" i="12"/>
  <c r="T1381" i="12"/>
  <c r="T1380" i="1"/>
  <c r="H1386" i="12"/>
  <c r="K1380" i="1"/>
  <c r="V1380" i="1"/>
  <c r="H1420" i="12"/>
  <c r="R1412" i="12"/>
  <c r="R1410" i="1"/>
  <c r="J1421" i="1"/>
  <c r="J1422" i="12"/>
  <c r="J1421" i="12" s="1"/>
  <c r="J1381" i="12"/>
  <c r="J1380" i="1"/>
  <c r="R1381" i="12"/>
  <c r="R1380" i="1"/>
  <c r="P1386" i="12"/>
  <c r="O1380" i="10"/>
  <c r="H1380" i="10"/>
  <c r="P1380" i="10"/>
  <c r="H1381" i="12"/>
  <c r="H1391" i="12"/>
  <c r="H1397" i="12"/>
  <c r="H1413" i="12"/>
  <c r="I1380" i="10"/>
  <c r="U1410" i="10"/>
  <c r="N1410" i="10"/>
  <c r="V1410" i="10"/>
  <c r="O1410" i="10"/>
  <c r="H1410" i="10"/>
  <c r="P1410" i="10"/>
  <c r="K1410" i="10"/>
  <c r="S1410" i="10"/>
  <c r="L1380" i="9"/>
  <c r="T1380" i="9"/>
  <c r="M1380" i="9"/>
  <c r="U1380" i="9"/>
  <c r="O1389" i="9"/>
  <c r="H1389" i="9"/>
  <c r="P1389" i="9"/>
  <c r="I1389" i="9"/>
  <c r="Q1389" i="9"/>
  <c r="J1389" i="9"/>
  <c r="R1389" i="9"/>
  <c r="M1389" i="9"/>
  <c r="U1389" i="9"/>
  <c r="O1388" i="12"/>
  <c r="I1380" i="1"/>
  <c r="Q1380" i="1"/>
  <c r="H1392" i="12"/>
  <c r="H1402" i="12"/>
  <c r="H1414" i="12"/>
  <c r="N1389" i="1"/>
  <c r="N1390" i="12"/>
  <c r="V1389" i="1"/>
  <c r="V1390" i="12"/>
  <c r="P1389" i="1"/>
  <c r="P1391" i="12"/>
  <c r="J1392" i="12"/>
  <c r="R1392" i="12"/>
  <c r="L1401" i="1"/>
  <c r="L1402" i="12"/>
  <c r="T1401" i="1"/>
  <c r="T1402" i="12"/>
  <c r="P1404" i="12"/>
  <c r="I1410" i="1"/>
  <c r="I1411" i="12"/>
  <c r="Q1410" i="1"/>
  <c r="Q1411" i="12"/>
  <c r="K1410" i="1"/>
  <c r="K1412" i="12"/>
  <c r="S1410" i="1"/>
  <c r="S1412" i="12"/>
  <c r="M1413" i="12"/>
  <c r="U1410" i="1"/>
  <c r="U1413" i="12"/>
  <c r="P1419" i="12"/>
  <c r="J1420" i="12"/>
  <c r="R1420" i="12"/>
  <c r="K1422" i="12"/>
  <c r="K1421" i="12" s="1"/>
  <c r="S1422" i="12"/>
  <c r="S1421" i="12" s="1"/>
  <c r="H1380" i="7"/>
  <c r="P1380" i="7"/>
  <c r="I1380" i="7"/>
  <c r="Q1380" i="7"/>
  <c r="J1380" i="7"/>
  <c r="R1380" i="7"/>
  <c r="L1389" i="7"/>
  <c r="T1389" i="7"/>
  <c r="M1389" i="7"/>
  <c r="U1389" i="7"/>
  <c r="N1389" i="7"/>
  <c r="V1389" i="7"/>
  <c r="O1389" i="7"/>
  <c r="H1389" i="7"/>
  <c r="P1389" i="7"/>
  <c r="J1389" i="7"/>
  <c r="R1389" i="7"/>
  <c r="J1410" i="7"/>
  <c r="R1410" i="7"/>
  <c r="J1389" i="11"/>
  <c r="R1389" i="11"/>
  <c r="O1401" i="11"/>
  <c r="H1401" i="11"/>
  <c r="P1401" i="11"/>
  <c r="I1401" i="11"/>
  <c r="Q1401" i="11"/>
  <c r="J1401" i="11"/>
  <c r="R1401" i="11"/>
  <c r="K1401" i="11"/>
  <c r="S1401" i="11"/>
  <c r="L1410" i="11"/>
  <c r="T1410" i="11"/>
  <c r="M1410" i="11"/>
  <c r="U1410" i="11"/>
  <c r="N1410" i="11"/>
  <c r="V1410" i="11"/>
  <c r="O1410" i="11"/>
  <c r="H1410" i="11"/>
  <c r="P1410" i="11"/>
  <c r="I1410" i="11"/>
  <c r="Q1410" i="11"/>
  <c r="J1410" i="11"/>
  <c r="R1410" i="11"/>
  <c r="M1389" i="10"/>
  <c r="U1389" i="10"/>
  <c r="K1401" i="9"/>
  <c r="S1401" i="9"/>
  <c r="L1401" i="9"/>
  <c r="T1401" i="9"/>
  <c r="O1410" i="9"/>
  <c r="H1410" i="9"/>
  <c r="P1410" i="9"/>
  <c r="I1410" i="9"/>
  <c r="Q1410" i="9"/>
  <c r="L1410" i="9"/>
  <c r="N1387" i="12"/>
  <c r="V1387" i="12"/>
  <c r="H1393" i="12"/>
  <c r="H1403" i="12"/>
  <c r="H1415" i="12"/>
  <c r="T1389" i="1"/>
  <c r="O1389" i="1"/>
  <c r="O1390" i="12"/>
  <c r="I1389" i="1"/>
  <c r="I1391" i="12"/>
  <c r="Q1389" i="1"/>
  <c r="Q1391" i="12"/>
  <c r="K1389" i="1"/>
  <c r="K1392" i="12"/>
  <c r="S1389" i="1"/>
  <c r="S1392" i="12"/>
  <c r="I1397" i="12"/>
  <c r="Q1397" i="12"/>
  <c r="M1401" i="1"/>
  <c r="M1402" i="12"/>
  <c r="U1401" i="1"/>
  <c r="U1402" i="12"/>
  <c r="O1401" i="1"/>
  <c r="O1403" i="12"/>
  <c r="I1401" i="1"/>
  <c r="I1404" i="12"/>
  <c r="Q1401" i="1"/>
  <c r="Q1404" i="12"/>
  <c r="L1412" i="12"/>
  <c r="T1412" i="12"/>
  <c r="N1417" i="12"/>
  <c r="V1417" i="12"/>
  <c r="I1418" i="1"/>
  <c r="I1419" i="12"/>
  <c r="Q1419" i="12"/>
  <c r="K1418" i="1"/>
  <c r="K1420" i="12"/>
  <c r="S1420" i="12"/>
  <c r="P1421" i="1"/>
  <c r="L1380" i="7"/>
  <c r="N1401" i="7"/>
  <c r="V1401" i="7"/>
  <c r="O1401" i="7"/>
  <c r="H1401" i="7"/>
  <c r="P1401" i="7"/>
  <c r="I1401" i="7"/>
  <c r="Q1401" i="7"/>
  <c r="J1401" i="7"/>
  <c r="R1401" i="7"/>
  <c r="I1418" i="7"/>
  <c r="U1380" i="11"/>
  <c r="L1401" i="10"/>
  <c r="T1401" i="10"/>
  <c r="M1401" i="10"/>
  <c r="H1416" i="12"/>
  <c r="N1393" i="12"/>
  <c r="V1393" i="12"/>
  <c r="P1396" i="12"/>
  <c r="N1402" i="12"/>
  <c r="V1402" i="12"/>
  <c r="K1411" i="12"/>
  <c r="S1411" i="12"/>
  <c r="M1416" i="12"/>
  <c r="U1416" i="12"/>
  <c r="K1410" i="7"/>
  <c r="S1410" i="7"/>
  <c r="L1410" i="7"/>
  <c r="T1410" i="7"/>
  <c r="M1410" i="7"/>
  <c r="U1410" i="7"/>
  <c r="N1410" i="7"/>
  <c r="V1410" i="7"/>
  <c r="O1410" i="7"/>
  <c r="I1410" i="7"/>
  <c r="Q1410" i="7"/>
  <c r="L1389" i="11"/>
  <c r="T1389" i="11"/>
  <c r="K1380" i="10"/>
  <c r="S1380" i="10"/>
  <c r="L1380" i="10"/>
  <c r="T1380" i="10"/>
  <c r="N1389" i="10"/>
  <c r="V1389" i="10"/>
  <c r="O1389" i="10"/>
  <c r="H1389" i="10"/>
  <c r="P1389" i="10"/>
  <c r="I1389" i="10"/>
  <c r="Q1389" i="10"/>
  <c r="K1389" i="10"/>
  <c r="S1389" i="10"/>
  <c r="L1389" i="10"/>
  <c r="T1389" i="10"/>
  <c r="H1418" i="10"/>
  <c r="H1404" i="12"/>
  <c r="P1390" i="12"/>
  <c r="H1388" i="12"/>
  <c r="L1385" i="12"/>
  <c r="T1385" i="12"/>
  <c r="J1388" i="12"/>
  <c r="R1388" i="12"/>
  <c r="H1405" i="12"/>
  <c r="H1417" i="12"/>
  <c r="M1392" i="12"/>
  <c r="U1392" i="12"/>
  <c r="O1395" i="12"/>
  <c r="J1410" i="1"/>
  <c r="L1410" i="1"/>
  <c r="L1411" i="12"/>
  <c r="T1410" i="1"/>
  <c r="T1411" i="12"/>
  <c r="S1421" i="1"/>
  <c r="N1421" i="1"/>
  <c r="N1422" i="12"/>
  <c r="N1421" i="12" s="1"/>
  <c r="V1421" i="1"/>
  <c r="V1422" i="12"/>
  <c r="V1421" i="12" s="1"/>
  <c r="J1418" i="7"/>
  <c r="K1418" i="7"/>
  <c r="M1401" i="9"/>
  <c r="U1401" i="9"/>
  <c r="N1401" i="9"/>
  <c r="V1401" i="9"/>
  <c r="J1410" i="9"/>
  <c r="R1410" i="9"/>
  <c r="K1410" i="9"/>
  <c r="S1410" i="9"/>
  <c r="I1387" i="12"/>
  <c r="Q1387" i="12"/>
  <c r="H1394" i="12"/>
  <c r="H1406" i="12"/>
  <c r="H1419" i="12"/>
  <c r="J1389" i="1"/>
  <c r="J1390" i="12"/>
  <c r="R1389" i="1"/>
  <c r="R1390" i="12"/>
  <c r="L1391" i="12"/>
  <c r="T1391" i="12"/>
  <c r="N1394" i="12"/>
  <c r="V1394" i="12"/>
  <c r="L1397" i="12"/>
  <c r="T1397" i="12"/>
  <c r="V1401" i="1"/>
  <c r="P1401" i="1"/>
  <c r="P1402" i="12"/>
  <c r="P1406" i="12"/>
  <c r="N1410" i="1"/>
  <c r="M1410" i="1"/>
  <c r="M1411" i="12"/>
  <c r="K1414" i="12"/>
  <c r="S1414" i="12"/>
  <c r="I1417" i="12"/>
  <c r="Q1417" i="12"/>
  <c r="L1419" i="12"/>
  <c r="T1419" i="12"/>
  <c r="T1421" i="1"/>
  <c r="O1421" i="1"/>
  <c r="O1422" i="12"/>
  <c r="O1421" i="12" s="1"/>
  <c r="I1389" i="7"/>
  <c r="Q1389" i="7"/>
  <c r="I1380" i="11"/>
  <c r="Q1380" i="11"/>
  <c r="K1380" i="11"/>
  <c r="S1380" i="11"/>
  <c r="M1389" i="11"/>
  <c r="U1389" i="11"/>
  <c r="N1389" i="11"/>
  <c r="V1389" i="11"/>
  <c r="O1389" i="11"/>
  <c r="H1389" i="11"/>
  <c r="P1389" i="11"/>
  <c r="I1389" i="11"/>
  <c r="Q1389" i="11"/>
  <c r="K1389" i="11"/>
  <c r="S1389" i="11"/>
  <c r="O1401" i="10"/>
  <c r="I1380" i="9"/>
  <c r="Q1380" i="9"/>
  <c r="K1396" i="12"/>
  <c r="S1396" i="12"/>
  <c r="O1405" i="12"/>
  <c r="J1413" i="12"/>
  <c r="R1413" i="12"/>
  <c r="P1416" i="12"/>
  <c r="O1420" i="12"/>
  <c r="J1389" i="10"/>
  <c r="R1389" i="10"/>
  <c r="K1418" i="10"/>
  <c r="N1389" i="9"/>
  <c r="V1389" i="9"/>
  <c r="H1390" i="12"/>
  <c r="H1396" i="12"/>
  <c r="H1412" i="12"/>
  <c r="H1422" i="12"/>
  <c r="H1421" i="12" s="1"/>
  <c r="J1395" i="12"/>
  <c r="R1395" i="12"/>
  <c r="N1404" i="12"/>
  <c r="V1404" i="12"/>
  <c r="J1406" i="12"/>
  <c r="R1406" i="12"/>
  <c r="I1412" i="12"/>
  <c r="Q1412" i="12"/>
  <c r="N1419" i="12"/>
  <c r="V1419" i="12"/>
  <c r="K1421" i="1"/>
  <c r="N1380" i="7"/>
  <c r="V1380" i="7"/>
  <c r="K1389" i="7"/>
  <c r="S1389" i="7"/>
  <c r="H1410" i="7"/>
  <c r="P1410" i="7"/>
  <c r="N1401" i="11"/>
  <c r="V1401" i="11"/>
  <c r="K1410" i="11"/>
  <c r="S1410" i="11"/>
  <c r="H1401" i="10"/>
  <c r="P1401" i="10"/>
  <c r="I1401" i="10"/>
  <c r="Q1401" i="10"/>
  <c r="J1401" i="10"/>
  <c r="R1401" i="10"/>
  <c r="K1401" i="10"/>
  <c r="S1401" i="10"/>
  <c r="H1401" i="9"/>
  <c r="H1418" i="9"/>
  <c r="I1418" i="9"/>
  <c r="T1410" i="9"/>
  <c r="N1418" i="12" l="1"/>
  <c r="V1418" i="12"/>
  <c r="K1418" i="12"/>
  <c r="S1418" i="12"/>
  <c r="J1418" i="12"/>
  <c r="Q1418" i="12"/>
  <c r="T1172" i="1"/>
  <c r="U1172" i="1" s="1"/>
  <c r="R1172" i="9"/>
  <c r="S1172" i="9" s="1"/>
  <c r="T1172" i="9" s="1"/>
  <c r="U1172" i="9" s="1"/>
  <c r="V1172" i="9" s="1"/>
  <c r="W1172" i="9" s="1"/>
  <c r="U1172" i="10"/>
  <c r="V1172" i="10" s="1"/>
  <c r="W1172" i="10" s="1"/>
  <c r="T1172" i="7"/>
  <c r="U1172" i="7" s="1"/>
  <c r="V1172" i="7" s="1"/>
  <c r="W1172" i="7" s="1"/>
  <c r="R1172" i="11"/>
  <c r="S1172" i="11" s="1"/>
  <c r="O1172" i="12"/>
  <c r="R1418" i="12"/>
  <c r="I1418" i="12"/>
  <c r="R1401" i="12"/>
  <c r="J1380" i="12"/>
  <c r="J1401" i="12"/>
  <c r="L1401" i="12"/>
  <c r="S1380" i="12"/>
  <c r="K1380" i="12"/>
  <c r="P1418" i="12"/>
  <c r="T1418" i="12"/>
  <c r="L1418" i="12"/>
  <c r="M1418" i="12"/>
  <c r="I1380" i="12"/>
  <c r="I1401" i="12"/>
  <c r="V1410" i="12"/>
  <c r="Q1401" i="12"/>
  <c r="P1410" i="12"/>
  <c r="K1401" i="12"/>
  <c r="Q1380" i="12"/>
  <c r="N1380" i="12"/>
  <c r="P1380" i="12"/>
  <c r="U1401" i="12"/>
  <c r="T1401" i="12"/>
  <c r="S1401" i="12"/>
  <c r="O1410" i="12"/>
  <c r="J1410" i="12"/>
  <c r="U1418" i="12"/>
  <c r="V1380" i="12"/>
  <c r="O1380" i="12"/>
  <c r="U1410" i="12"/>
  <c r="U1380" i="12"/>
  <c r="M1380" i="12"/>
  <c r="N1410" i="12"/>
  <c r="H1418" i="12"/>
  <c r="O1401" i="12"/>
  <c r="Q1389" i="12"/>
  <c r="T1380" i="12"/>
  <c r="N1401" i="12"/>
  <c r="V1401" i="12"/>
  <c r="P1401" i="12"/>
  <c r="H1401" i="12"/>
  <c r="Q1410" i="12"/>
  <c r="O1389" i="12"/>
  <c r="H1380" i="12"/>
  <c r="L1380" i="12"/>
  <c r="K1389" i="12"/>
  <c r="H1410" i="12"/>
  <c r="R1410" i="12"/>
  <c r="M1410" i="12"/>
  <c r="J1389" i="12"/>
  <c r="L1410" i="12"/>
  <c r="M1389" i="12"/>
  <c r="P1389" i="12"/>
  <c r="S1389" i="12"/>
  <c r="T1410" i="12"/>
  <c r="T1389" i="12"/>
  <c r="H1389" i="12"/>
  <c r="U1389" i="12"/>
  <c r="O1418" i="12"/>
  <c r="I1389" i="12"/>
  <c r="I1410" i="12"/>
  <c r="R1380" i="12"/>
  <c r="V1389" i="12"/>
  <c r="N1389" i="12"/>
  <c r="S1410" i="12"/>
  <c r="M1401" i="12"/>
  <c r="L1389" i="12"/>
  <c r="R1389" i="12"/>
  <c r="K1410" i="12"/>
  <c r="W1384" i="12"/>
  <c r="W1382" i="12"/>
  <c r="V1172" i="1" l="1"/>
  <c r="W1172" i="1" s="1"/>
  <c r="T1172" i="11"/>
  <c r="U1172" i="11" s="1"/>
  <c r="V1172" i="11" s="1"/>
  <c r="W1172" i="11" s="1"/>
  <c r="P1172" i="12"/>
  <c r="Q1172" i="12"/>
  <c r="W566" i="12"/>
  <c r="W565" i="12" s="1"/>
  <c r="V566" i="12"/>
  <c r="V565" i="12" s="1"/>
  <c r="U566" i="12"/>
  <c r="U565" i="12" s="1"/>
  <c r="T566" i="12"/>
  <c r="T565" i="12" s="1"/>
  <c r="S566" i="12"/>
  <c r="S565" i="12" s="1"/>
  <c r="R566" i="12"/>
  <c r="R565" i="12" s="1"/>
  <c r="Q566" i="12"/>
  <c r="Q565" i="12" s="1"/>
  <c r="P566" i="12"/>
  <c r="P565" i="12" s="1"/>
  <c r="O566" i="12"/>
  <c r="O565" i="12" s="1"/>
  <c r="N566" i="12"/>
  <c r="N565" i="12" s="1"/>
  <c r="M566" i="12"/>
  <c r="M565" i="12" s="1"/>
  <c r="L566" i="12"/>
  <c r="L565" i="12" s="1"/>
  <c r="K566" i="12"/>
  <c r="K565" i="12" s="1"/>
  <c r="J566" i="12"/>
  <c r="J565" i="12" s="1"/>
  <c r="I566" i="12"/>
  <c r="I565" i="12" s="1"/>
  <c r="H566" i="12"/>
  <c r="H565" i="12" s="1"/>
  <c r="G566" i="12"/>
  <c r="G565" i="12" s="1"/>
  <c r="W564" i="12"/>
  <c r="V564" i="12"/>
  <c r="U564" i="12"/>
  <c r="T564" i="12"/>
  <c r="S564" i="12"/>
  <c r="R564" i="12"/>
  <c r="Q564" i="12"/>
  <c r="P564" i="12"/>
  <c r="O564" i="12"/>
  <c r="N564" i="12"/>
  <c r="M564" i="12"/>
  <c r="L564" i="12"/>
  <c r="K564" i="12"/>
  <c r="J564" i="12"/>
  <c r="I564" i="12"/>
  <c r="H564" i="12"/>
  <c r="G564" i="12"/>
  <c r="W563" i="12"/>
  <c r="V563" i="12"/>
  <c r="U563" i="12"/>
  <c r="T563" i="12"/>
  <c r="S563" i="12"/>
  <c r="R563" i="12"/>
  <c r="Q563" i="12"/>
  <c r="P563" i="12"/>
  <c r="O563" i="12"/>
  <c r="N563" i="12"/>
  <c r="M563" i="12"/>
  <c r="L563" i="12"/>
  <c r="K563" i="12"/>
  <c r="J563" i="12"/>
  <c r="I563" i="12"/>
  <c r="H563" i="12"/>
  <c r="G563" i="12"/>
  <c r="W561" i="12"/>
  <c r="V561" i="12"/>
  <c r="U561" i="12"/>
  <c r="T561" i="12"/>
  <c r="S561" i="12"/>
  <c r="R561" i="12"/>
  <c r="Q561" i="12"/>
  <c r="P561" i="12"/>
  <c r="O561" i="12"/>
  <c r="N561" i="12"/>
  <c r="M561" i="12"/>
  <c r="L561" i="12"/>
  <c r="K561" i="12"/>
  <c r="J561" i="12"/>
  <c r="I561" i="12"/>
  <c r="H561" i="12"/>
  <c r="W560" i="12"/>
  <c r="V560" i="12"/>
  <c r="U560" i="12"/>
  <c r="T560" i="12"/>
  <c r="S560" i="12"/>
  <c r="R560" i="12"/>
  <c r="Q560" i="12"/>
  <c r="P560" i="12"/>
  <c r="O560" i="12"/>
  <c r="N560" i="12"/>
  <c r="M560" i="12"/>
  <c r="L560" i="12"/>
  <c r="K560" i="12"/>
  <c r="J560" i="12"/>
  <c r="I560" i="12"/>
  <c r="H560" i="12"/>
  <c r="W559" i="12"/>
  <c r="V559" i="12"/>
  <c r="U559" i="12"/>
  <c r="T559" i="12"/>
  <c r="S559" i="12"/>
  <c r="R559" i="12"/>
  <c r="Q559" i="12"/>
  <c r="P559" i="12"/>
  <c r="O559" i="12"/>
  <c r="N559" i="12"/>
  <c r="M559" i="12"/>
  <c r="L559" i="12"/>
  <c r="K559" i="12"/>
  <c r="J559" i="12"/>
  <c r="I559" i="12"/>
  <c r="H559" i="12"/>
  <c r="W558" i="12"/>
  <c r="V558" i="12"/>
  <c r="U558" i="12"/>
  <c r="T558" i="12"/>
  <c r="S558" i="12"/>
  <c r="R558" i="12"/>
  <c r="Q558" i="12"/>
  <c r="P558" i="12"/>
  <c r="O558" i="12"/>
  <c r="N558" i="12"/>
  <c r="M558" i="12"/>
  <c r="L558" i="12"/>
  <c r="K558" i="12"/>
  <c r="J558" i="12"/>
  <c r="I558" i="12"/>
  <c r="H558" i="12"/>
  <c r="W557" i="12"/>
  <c r="V557" i="12"/>
  <c r="U557" i="12"/>
  <c r="T557" i="12"/>
  <c r="S557" i="12"/>
  <c r="R557" i="12"/>
  <c r="Q557" i="12"/>
  <c r="P557" i="12"/>
  <c r="O557" i="12"/>
  <c r="N557" i="12"/>
  <c r="M557" i="12"/>
  <c r="L557" i="12"/>
  <c r="K557" i="12"/>
  <c r="J557" i="12"/>
  <c r="I557" i="12"/>
  <c r="H557" i="12"/>
  <c r="W556" i="12"/>
  <c r="V556" i="12"/>
  <c r="U556" i="12"/>
  <c r="T556" i="12"/>
  <c r="S556" i="12"/>
  <c r="R556" i="12"/>
  <c r="Q556" i="12"/>
  <c r="P556" i="12"/>
  <c r="O556" i="12"/>
  <c r="N556" i="12"/>
  <c r="M556" i="12"/>
  <c r="L556" i="12"/>
  <c r="K556" i="12"/>
  <c r="J556" i="12"/>
  <c r="I556" i="12"/>
  <c r="H556" i="12"/>
  <c r="W555" i="12"/>
  <c r="V555" i="12"/>
  <c r="U555" i="12"/>
  <c r="T555" i="12"/>
  <c r="S555" i="12"/>
  <c r="R555" i="12"/>
  <c r="Q555" i="12"/>
  <c r="P555" i="12"/>
  <c r="O555" i="12"/>
  <c r="N555" i="12"/>
  <c r="M555" i="12"/>
  <c r="L555" i="12"/>
  <c r="K555" i="12"/>
  <c r="J555" i="12"/>
  <c r="I555" i="12"/>
  <c r="H555" i="12"/>
  <c r="G561" i="12"/>
  <c r="G560" i="12"/>
  <c r="G559" i="12"/>
  <c r="G558" i="12"/>
  <c r="G557" i="12"/>
  <c r="G556" i="12"/>
  <c r="G555" i="12"/>
  <c r="W550" i="12"/>
  <c r="V550" i="12"/>
  <c r="U550" i="12"/>
  <c r="T550" i="12"/>
  <c r="S550" i="12"/>
  <c r="R550" i="12"/>
  <c r="Q550" i="12"/>
  <c r="P550" i="12"/>
  <c r="O550" i="12"/>
  <c r="N550" i="12"/>
  <c r="M550" i="12"/>
  <c r="L550" i="12"/>
  <c r="K550" i="12"/>
  <c r="J550" i="12"/>
  <c r="I550" i="12"/>
  <c r="H550" i="12"/>
  <c r="W549" i="12"/>
  <c r="V549" i="12"/>
  <c r="U549" i="12"/>
  <c r="T549" i="12"/>
  <c r="S549" i="12"/>
  <c r="R549" i="12"/>
  <c r="Q549" i="12"/>
  <c r="P549" i="12"/>
  <c r="O549" i="12"/>
  <c r="N549" i="12"/>
  <c r="M549" i="12"/>
  <c r="L549" i="12"/>
  <c r="K549" i="12"/>
  <c r="J549" i="12"/>
  <c r="I549" i="12"/>
  <c r="H549" i="12"/>
  <c r="W548" i="12"/>
  <c r="V548" i="12"/>
  <c r="U548" i="12"/>
  <c r="T548" i="12"/>
  <c r="S548" i="12"/>
  <c r="R548" i="12"/>
  <c r="Q548" i="12"/>
  <c r="P548" i="12"/>
  <c r="O548" i="12"/>
  <c r="N548" i="12"/>
  <c r="M548" i="12"/>
  <c r="L548" i="12"/>
  <c r="K548" i="12"/>
  <c r="J548" i="12"/>
  <c r="I548" i="12"/>
  <c r="H548" i="12"/>
  <c r="W547" i="12"/>
  <c r="V547" i="12"/>
  <c r="U547" i="12"/>
  <c r="T547" i="12"/>
  <c r="S547" i="12"/>
  <c r="R547" i="12"/>
  <c r="Q547" i="12"/>
  <c r="P547" i="12"/>
  <c r="O547" i="12"/>
  <c r="N547" i="12"/>
  <c r="M547" i="12"/>
  <c r="L547" i="12"/>
  <c r="K547" i="12"/>
  <c r="J547" i="12"/>
  <c r="I547" i="12"/>
  <c r="H547" i="12"/>
  <c r="W546" i="12"/>
  <c r="V546" i="12"/>
  <c r="U546" i="12"/>
  <c r="T546" i="12"/>
  <c r="S546" i="12"/>
  <c r="R546" i="12"/>
  <c r="Q546" i="12"/>
  <c r="P546" i="12"/>
  <c r="O546" i="12"/>
  <c r="N546" i="12"/>
  <c r="M546" i="12"/>
  <c r="L546" i="12"/>
  <c r="K546" i="12"/>
  <c r="J546" i="12"/>
  <c r="I546" i="12"/>
  <c r="H546" i="12"/>
  <c r="G550" i="12"/>
  <c r="G549" i="12"/>
  <c r="G548" i="12"/>
  <c r="G547" i="12"/>
  <c r="G546" i="12"/>
  <c r="W541" i="12"/>
  <c r="V541" i="12"/>
  <c r="U541" i="12"/>
  <c r="T541" i="12"/>
  <c r="S541" i="12"/>
  <c r="R541" i="12"/>
  <c r="Q541" i="12"/>
  <c r="P541" i="12"/>
  <c r="O541" i="12"/>
  <c r="N541" i="12"/>
  <c r="M541" i="12"/>
  <c r="L541" i="12"/>
  <c r="K541" i="12"/>
  <c r="J541" i="12"/>
  <c r="I541" i="12"/>
  <c r="H541" i="12"/>
  <c r="W540" i="12"/>
  <c r="V540" i="12"/>
  <c r="U540" i="12"/>
  <c r="T540" i="12"/>
  <c r="S540" i="12"/>
  <c r="R540" i="12"/>
  <c r="Q540" i="12"/>
  <c r="P540" i="12"/>
  <c r="O540" i="12"/>
  <c r="N540" i="12"/>
  <c r="M540" i="12"/>
  <c r="L540" i="12"/>
  <c r="K540" i="12"/>
  <c r="J540" i="12"/>
  <c r="I540" i="12"/>
  <c r="H540" i="12"/>
  <c r="W539" i="12"/>
  <c r="V539" i="12"/>
  <c r="U539" i="12"/>
  <c r="T539" i="12"/>
  <c r="S539" i="12"/>
  <c r="R539" i="12"/>
  <c r="Q539" i="12"/>
  <c r="P539" i="12"/>
  <c r="O539" i="12"/>
  <c r="N539" i="12"/>
  <c r="M539" i="12"/>
  <c r="L539" i="12"/>
  <c r="K539" i="12"/>
  <c r="J539" i="12"/>
  <c r="I539" i="12"/>
  <c r="H539" i="12"/>
  <c r="W538" i="12"/>
  <c r="V538" i="12"/>
  <c r="U538" i="12"/>
  <c r="T538" i="12"/>
  <c r="S538" i="12"/>
  <c r="R538" i="12"/>
  <c r="Q538" i="12"/>
  <c r="P538" i="12"/>
  <c r="O538" i="12"/>
  <c r="N538" i="12"/>
  <c r="M538" i="12"/>
  <c r="L538" i="12"/>
  <c r="K538" i="12"/>
  <c r="J538" i="12"/>
  <c r="I538" i="12"/>
  <c r="H538" i="12"/>
  <c r="W537" i="12"/>
  <c r="V537" i="12"/>
  <c r="U537" i="12"/>
  <c r="T537" i="12"/>
  <c r="S537" i="12"/>
  <c r="R537" i="12"/>
  <c r="Q537" i="12"/>
  <c r="P537" i="12"/>
  <c r="O537" i="12"/>
  <c r="N537" i="12"/>
  <c r="M537" i="12"/>
  <c r="L537" i="12"/>
  <c r="K537" i="12"/>
  <c r="J537" i="12"/>
  <c r="I537" i="12"/>
  <c r="H537" i="12"/>
  <c r="W536" i="12"/>
  <c r="V536" i="12"/>
  <c r="U536" i="12"/>
  <c r="T536" i="12"/>
  <c r="S536" i="12"/>
  <c r="R536" i="12"/>
  <c r="Q536" i="12"/>
  <c r="P536" i="12"/>
  <c r="O536" i="12"/>
  <c r="N536" i="12"/>
  <c r="M536" i="12"/>
  <c r="L536" i="12"/>
  <c r="K536" i="12"/>
  <c r="J536" i="12"/>
  <c r="I536" i="12"/>
  <c r="H536" i="12"/>
  <c r="W535" i="12"/>
  <c r="V535" i="12"/>
  <c r="U535" i="12"/>
  <c r="T535" i="12"/>
  <c r="S535" i="12"/>
  <c r="R535" i="12"/>
  <c r="Q535" i="12"/>
  <c r="P535" i="12"/>
  <c r="O535" i="12"/>
  <c r="N535" i="12"/>
  <c r="M535" i="12"/>
  <c r="L535" i="12"/>
  <c r="K535" i="12"/>
  <c r="J535" i="12"/>
  <c r="I535" i="12"/>
  <c r="H535" i="12"/>
  <c r="W534" i="12"/>
  <c r="V534" i="12"/>
  <c r="U534" i="12"/>
  <c r="T534" i="12"/>
  <c r="S534" i="12"/>
  <c r="R534" i="12"/>
  <c r="Q534" i="12"/>
  <c r="P534" i="12"/>
  <c r="O534" i="12"/>
  <c r="N534" i="12"/>
  <c r="M534" i="12"/>
  <c r="L534" i="12"/>
  <c r="K534" i="12"/>
  <c r="J534" i="12"/>
  <c r="I534" i="12"/>
  <c r="H534" i="12"/>
  <c r="G541" i="12"/>
  <c r="G540" i="12"/>
  <c r="G539" i="12"/>
  <c r="G538" i="12"/>
  <c r="G537" i="12"/>
  <c r="G536" i="12"/>
  <c r="G535" i="12"/>
  <c r="G534" i="12"/>
  <c r="W532" i="12"/>
  <c r="V532" i="12"/>
  <c r="U532" i="12"/>
  <c r="T532" i="12"/>
  <c r="S532" i="12"/>
  <c r="R532" i="12"/>
  <c r="Q532" i="12"/>
  <c r="P532" i="12"/>
  <c r="O532" i="12"/>
  <c r="N532" i="12"/>
  <c r="M532" i="12"/>
  <c r="L532" i="12"/>
  <c r="K532" i="12"/>
  <c r="J532" i="12"/>
  <c r="I532" i="12"/>
  <c r="H532" i="12"/>
  <c r="W531" i="12"/>
  <c r="V531" i="12"/>
  <c r="U531" i="12"/>
  <c r="T531" i="12"/>
  <c r="S531" i="12"/>
  <c r="R531" i="12"/>
  <c r="Q531" i="12"/>
  <c r="P531" i="12"/>
  <c r="O531" i="12"/>
  <c r="N531" i="12"/>
  <c r="M531" i="12"/>
  <c r="L531" i="12"/>
  <c r="K531" i="12"/>
  <c r="J531" i="12"/>
  <c r="I531" i="12"/>
  <c r="H531" i="12"/>
  <c r="W530" i="12"/>
  <c r="V530" i="12"/>
  <c r="U530" i="12"/>
  <c r="T530" i="12"/>
  <c r="S530" i="12"/>
  <c r="R530" i="12"/>
  <c r="Q530" i="12"/>
  <c r="P530" i="12"/>
  <c r="O530" i="12"/>
  <c r="N530" i="12"/>
  <c r="M530" i="12"/>
  <c r="L530" i="12"/>
  <c r="K530" i="12"/>
  <c r="J530" i="12"/>
  <c r="I530" i="12"/>
  <c r="H530" i="12"/>
  <c r="W529" i="12"/>
  <c r="V529" i="12"/>
  <c r="U529" i="12"/>
  <c r="T529" i="12"/>
  <c r="S529" i="12"/>
  <c r="R529" i="12"/>
  <c r="Q529" i="12"/>
  <c r="P529" i="12"/>
  <c r="O529" i="12"/>
  <c r="N529" i="12"/>
  <c r="M529" i="12"/>
  <c r="L529" i="12"/>
  <c r="K529" i="12"/>
  <c r="J529" i="12"/>
  <c r="I529" i="12"/>
  <c r="H529" i="12"/>
  <c r="W528" i="12"/>
  <c r="V528" i="12"/>
  <c r="U528" i="12"/>
  <c r="T528" i="12"/>
  <c r="S528" i="12"/>
  <c r="R528" i="12"/>
  <c r="Q528" i="12"/>
  <c r="P528" i="12"/>
  <c r="O528" i="12"/>
  <c r="N528" i="12"/>
  <c r="M528" i="12"/>
  <c r="L528" i="12"/>
  <c r="K528" i="12"/>
  <c r="J528" i="12"/>
  <c r="I528" i="12"/>
  <c r="H528" i="12"/>
  <c r="W527" i="12"/>
  <c r="V527" i="12"/>
  <c r="U527" i="12"/>
  <c r="T527" i="12"/>
  <c r="S527" i="12"/>
  <c r="R527" i="12"/>
  <c r="Q527" i="12"/>
  <c r="P527" i="12"/>
  <c r="O527" i="12"/>
  <c r="N527" i="12"/>
  <c r="M527" i="12"/>
  <c r="L527" i="12"/>
  <c r="K527" i="12"/>
  <c r="J527" i="12"/>
  <c r="I527" i="12"/>
  <c r="H527" i="12"/>
  <c r="W526" i="12"/>
  <c r="V526" i="12"/>
  <c r="U526" i="12"/>
  <c r="T526" i="12"/>
  <c r="S526" i="12"/>
  <c r="R526" i="12"/>
  <c r="Q526" i="12"/>
  <c r="P526" i="12"/>
  <c r="O526" i="12"/>
  <c r="N526" i="12"/>
  <c r="M526" i="12"/>
  <c r="L526" i="12"/>
  <c r="K526" i="12"/>
  <c r="J526" i="12"/>
  <c r="I526" i="12"/>
  <c r="H526" i="12"/>
  <c r="W525" i="12"/>
  <c r="V525" i="12"/>
  <c r="U525" i="12"/>
  <c r="T525" i="12"/>
  <c r="S525" i="12"/>
  <c r="R525" i="12"/>
  <c r="Q525" i="12"/>
  <c r="P525" i="12"/>
  <c r="O525" i="12"/>
  <c r="N525" i="12"/>
  <c r="M525" i="12"/>
  <c r="L525" i="12"/>
  <c r="K525" i="12"/>
  <c r="J525" i="12"/>
  <c r="I525" i="12"/>
  <c r="H525" i="12"/>
  <c r="G532" i="12"/>
  <c r="G531" i="12"/>
  <c r="G530" i="12"/>
  <c r="G529" i="12"/>
  <c r="G528" i="12"/>
  <c r="G527" i="12"/>
  <c r="G526" i="12"/>
  <c r="G525" i="12"/>
  <c r="W848" i="12"/>
  <c r="V848" i="12"/>
  <c r="U848" i="12"/>
  <c r="T848" i="12"/>
  <c r="S848" i="12"/>
  <c r="R848" i="12"/>
  <c r="Q848" i="12"/>
  <c r="P848" i="12"/>
  <c r="O848" i="12"/>
  <c r="N848" i="12"/>
  <c r="M848" i="12"/>
  <c r="L848" i="12"/>
  <c r="K848" i="12"/>
  <c r="J848" i="12"/>
  <c r="I848" i="12"/>
  <c r="H848" i="12"/>
  <c r="G848" i="12"/>
  <c r="W847" i="12"/>
  <c r="V847" i="12"/>
  <c r="U847" i="12"/>
  <c r="T847" i="12"/>
  <c r="S847" i="12"/>
  <c r="R847" i="12"/>
  <c r="Q847" i="12"/>
  <c r="P847" i="12"/>
  <c r="O847" i="12"/>
  <c r="N847" i="12"/>
  <c r="M847" i="12"/>
  <c r="L847" i="12"/>
  <c r="K847" i="12"/>
  <c r="J847" i="12"/>
  <c r="I847" i="12"/>
  <c r="H847" i="12"/>
  <c r="G847" i="12"/>
  <c r="W846" i="12"/>
  <c r="V846" i="12"/>
  <c r="U846" i="12"/>
  <c r="T846" i="12"/>
  <c r="S846" i="12"/>
  <c r="R846" i="12"/>
  <c r="Q846" i="12"/>
  <c r="P846" i="12"/>
  <c r="O846" i="12"/>
  <c r="N846" i="12"/>
  <c r="M846" i="12"/>
  <c r="L846" i="12"/>
  <c r="K846" i="12"/>
  <c r="J846" i="12"/>
  <c r="I846" i="12"/>
  <c r="H846" i="12"/>
  <c r="G846" i="12"/>
  <c r="W845" i="12"/>
  <c r="V845" i="12"/>
  <c r="U845" i="12"/>
  <c r="T845" i="12"/>
  <c r="S845" i="12"/>
  <c r="R845" i="12"/>
  <c r="Q845" i="12"/>
  <c r="P845" i="12"/>
  <c r="O845" i="12"/>
  <c r="N845" i="12"/>
  <c r="M845" i="12"/>
  <c r="L845" i="12"/>
  <c r="K845" i="12"/>
  <c r="J845" i="12"/>
  <c r="I845" i="12"/>
  <c r="H845" i="12"/>
  <c r="G845" i="12"/>
  <c r="W844" i="12"/>
  <c r="V844" i="12"/>
  <c r="U844" i="12"/>
  <c r="T844" i="12"/>
  <c r="S844" i="12"/>
  <c r="R844" i="12"/>
  <c r="Q844" i="12"/>
  <c r="P844" i="12"/>
  <c r="O844" i="12"/>
  <c r="N844" i="12"/>
  <c r="M844" i="12"/>
  <c r="L844" i="12"/>
  <c r="K844" i="12"/>
  <c r="J844" i="12"/>
  <c r="I844" i="12"/>
  <c r="H844" i="12"/>
  <c r="G844" i="12"/>
  <c r="W842" i="12"/>
  <c r="V842" i="12"/>
  <c r="U842" i="12"/>
  <c r="T842" i="12"/>
  <c r="S842" i="12"/>
  <c r="R842" i="12"/>
  <c r="Q842" i="12"/>
  <c r="P842" i="12"/>
  <c r="O842" i="12"/>
  <c r="N842" i="12"/>
  <c r="M842" i="12"/>
  <c r="L842" i="12"/>
  <c r="K842" i="12"/>
  <c r="J842" i="12"/>
  <c r="I842" i="12"/>
  <c r="H842" i="12"/>
  <c r="G842" i="12"/>
  <c r="W841" i="12"/>
  <c r="V841" i="12"/>
  <c r="U841" i="12"/>
  <c r="T841" i="12"/>
  <c r="S841" i="12"/>
  <c r="R841" i="12"/>
  <c r="Q841" i="12"/>
  <c r="P841" i="12"/>
  <c r="O841" i="12"/>
  <c r="N841" i="12"/>
  <c r="M841" i="12"/>
  <c r="L841" i="12"/>
  <c r="K841" i="12"/>
  <c r="J841" i="12"/>
  <c r="I841" i="12"/>
  <c r="H841" i="12"/>
  <c r="G841" i="12"/>
  <c r="W840" i="12"/>
  <c r="V840" i="12"/>
  <c r="U840" i="12"/>
  <c r="T840" i="12"/>
  <c r="S840" i="12"/>
  <c r="R840" i="12"/>
  <c r="Q840" i="12"/>
  <c r="P840" i="12"/>
  <c r="O840" i="12"/>
  <c r="N840" i="12"/>
  <c r="M840" i="12"/>
  <c r="L840" i="12"/>
  <c r="K840" i="12"/>
  <c r="J840" i="12"/>
  <c r="I840" i="12"/>
  <c r="H840" i="12"/>
  <c r="G840" i="12"/>
  <c r="W839" i="12"/>
  <c r="V839" i="12"/>
  <c r="U839" i="12"/>
  <c r="T839" i="12"/>
  <c r="S839" i="12"/>
  <c r="R839" i="12"/>
  <c r="Q839" i="12"/>
  <c r="P839" i="12"/>
  <c r="O839" i="12"/>
  <c r="N839" i="12"/>
  <c r="M839" i="12"/>
  <c r="L839" i="12"/>
  <c r="K839" i="12"/>
  <c r="J839" i="12"/>
  <c r="I839" i="12"/>
  <c r="H839" i="12"/>
  <c r="G839" i="12"/>
  <c r="W838" i="12"/>
  <c r="V838" i="12"/>
  <c r="U838" i="12"/>
  <c r="T838" i="12"/>
  <c r="S838" i="12"/>
  <c r="R838" i="12"/>
  <c r="Q838" i="12"/>
  <c r="P838" i="12"/>
  <c r="O838" i="12"/>
  <c r="N838" i="12"/>
  <c r="M838" i="12"/>
  <c r="L838" i="12"/>
  <c r="K838" i="12"/>
  <c r="J838" i="12"/>
  <c r="I838" i="12"/>
  <c r="H838" i="12"/>
  <c r="G838" i="12"/>
  <c r="W836" i="12"/>
  <c r="V836" i="12"/>
  <c r="U836" i="12"/>
  <c r="T836" i="12"/>
  <c r="S836" i="12"/>
  <c r="R836" i="12"/>
  <c r="Q836" i="12"/>
  <c r="P836" i="12"/>
  <c r="O836" i="12"/>
  <c r="N836" i="12"/>
  <c r="M836" i="12"/>
  <c r="L836" i="12"/>
  <c r="K836" i="12"/>
  <c r="J836" i="12"/>
  <c r="I836" i="12"/>
  <c r="H836" i="12"/>
  <c r="G836" i="12"/>
  <c r="W835" i="12"/>
  <c r="V835" i="12"/>
  <c r="U835" i="12"/>
  <c r="T835" i="12"/>
  <c r="S835" i="12"/>
  <c r="R835" i="12"/>
  <c r="Q835" i="12"/>
  <c r="P835" i="12"/>
  <c r="O835" i="12"/>
  <c r="N835" i="12"/>
  <c r="M835" i="12"/>
  <c r="L835" i="12"/>
  <c r="K835" i="12"/>
  <c r="J835" i="12"/>
  <c r="I835" i="12"/>
  <c r="H835" i="12"/>
  <c r="G835" i="12"/>
  <c r="W833" i="12"/>
  <c r="V833" i="12"/>
  <c r="U833" i="12"/>
  <c r="T833" i="12"/>
  <c r="S833" i="12"/>
  <c r="R833" i="12"/>
  <c r="Q833" i="12"/>
  <c r="P833" i="12"/>
  <c r="O833" i="12"/>
  <c r="N833" i="12"/>
  <c r="M833" i="12"/>
  <c r="L833" i="12"/>
  <c r="K833" i="12"/>
  <c r="J833" i="12"/>
  <c r="I833" i="12"/>
  <c r="H833" i="12"/>
  <c r="G833" i="12"/>
  <c r="W832" i="12"/>
  <c r="V832" i="12"/>
  <c r="U832" i="12"/>
  <c r="T832" i="12"/>
  <c r="S832" i="12"/>
  <c r="R832" i="12"/>
  <c r="Q832" i="12"/>
  <c r="P832" i="12"/>
  <c r="O832" i="12"/>
  <c r="N832" i="12"/>
  <c r="M832" i="12"/>
  <c r="L832" i="12"/>
  <c r="K832" i="12"/>
  <c r="J832" i="12"/>
  <c r="I832" i="12"/>
  <c r="H832" i="12"/>
  <c r="G832" i="12"/>
  <c r="W831" i="12"/>
  <c r="V831" i="12"/>
  <c r="U831" i="12"/>
  <c r="T831" i="12"/>
  <c r="S831" i="12"/>
  <c r="R831" i="12"/>
  <c r="Q831" i="12"/>
  <c r="P831" i="12"/>
  <c r="O831" i="12"/>
  <c r="N831" i="12"/>
  <c r="M831" i="12"/>
  <c r="L831" i="12"/>
  <c r="K831" i="12"/>
  <c r="J831" i="12"/>
  <c r="I831" i="12"/>
  <c r="H831" i="12"/>
  <c r="G831" i="12"/>
  <c r="W830" i="12"/>
  <c r="V830" i="12"/>
  <c r="U830" i="12"/>
  <c r="T830" i="12"/>
  <c r="S830" i="12"/>
  <c r="R830" i="12"/>
  <c r="Q830" i="12"/>
  <c r="P830" i="12"/>
  <c r="O830" i="12"/>
  <c r="N830" i="12"/>
  <c r="M830" i="12"/>
  <c r="L830" i="12"/>
  <c r="K830" i="12"/>
  <c r="J830" i="12"/>
  <c r="I830" i="12"/>
  <c r="H830" i="12"/>
  <c r="G830" i="12"/>
  <c r="W828" i="12"/>
  <c r="V828" i="12"/>
  <c r="U828" i="12"/>
  <c r="T828" i="12"/>
  <c r="S828" i="12"/>
  <c r="R828" i="12"/>
  <c r="Q828" i="12"/>
  <c r="P828" i="12"/>
  <c r="O828" i="12"/>
  <c r="N828" i="12"/>
  <c r="M828" i="12"/>
  <c r="L828" i="12"/>
  <c r="K828" i="12"/>
  <c r="J828" i="12"/>
  <c r="I828" i="12"/>
  <c r="H828" i="12"/>
  <c r="G828" i="12"/>
  <c r="W827" i="12"/>
  <c r="V827" i="12"/>
  <c r="U827" i="12"/>
  <c r="T827" i="12"/>
  <c r="S827" i="12"/>
  <c r="R827" i="12"/>
  <c r="Q827" i="12"/>
  <c r="P827" i="12"/>
  <c r="O827" i="12"/>
  <c r="N827" i="12"/>
  <c r="M827" i="12"/>
  <c r="L827" i="12"/>
  <c r="K827" i="12"/>
  <c r="J827" i="12"/>
  <c r="I827" i="12"/>
  <c r="H827" i="12"/>
  <c r="G827" i="12"/>
  <c r="W826" i="12"/>
  <c r="V826" i="12"/>
  <c r="U826" i="12"/>
  <c r="T826" i="12"/>
  <c r="S826" i="12"/>
  <c r="R826" i="12"/>
  <c r="Q826" i="12"/>
  <c r="P826" i="12"/>
  <c r="O826" i="12"/>
  <c r="N826" i="12"/>
  <c r="M826" i="12"/>
  <c r="L826" i="12"/>
  <c r="K826" i="12"/>
  <c r="J826" i="12"/>
  <c r="I826" i="12"/>
  <c r="H826" i="12"/>
  <c r="G826" i="12"/>
  <c r="W825" i="12"/>
  <c r="V825" i="12"/>
  <c r="U825" i="12"/>
  <c r="T825" i="12"/>
  <c r="S825" i="12"/>
  <c r="R825" i="12"/>
  <c r="Q825" i="12"/>
  <c r="P825" i="12"/>
  <c r="O825" i="12"/>
  <c r="N825" i="12"/>
  <c r="M825" i="12"/>
  <c r="L825" i="12"/>
  <c r="K825" i="12"/>
  <c r="J825" i="12"/>
  <c r="I825" i="12"/>
  <c r="H825" i="12"/>
  <c r="G825" i="12"/>
  <c r="W821" i="12"/>
  <c r="V821" i="12"/>
  <c r="U821" i="12"/>
  <c r="T821" i="12"/>
  <c r="S821" i="12"/>
  <c r="R821" i="12"/>
  <c r="Q821" i="12"/>
  <c r="P821" i="12"/>
  <c r="O821" i="12"/>
  <c r="N821" i="12"/>
  <c r="M821" i="12"/>
  <c r="L821" i="12"/>
  <c r="K821" i="12"/>
  <c r="J821" i="12"/>
  <c r="I821" i="12"/>
  <c r="H821" i="12"/>
  <c r="W820" i="12"/>
  <c r="V820" i="12"/>
  <c r="U820" i="12"/>
  <c r="U819" i="12" s="1"/>
  <c r="T820" i="12"/>
  <c r="T819" i="12" s="1"/>
  <c r="S820" i="12"/>
  <c r="R820" i="12"/>
  <c r="Q820" i="12"/>
  <c r="P820" i="12"/>
  <c r="P819" i="12" s="1"/>
  <c r="O820" i="12"/>
  <c r="O819" i="12" s="1"/>
  <c r="N820" i="12"/>
  <c r="N819" i="12" s="1"/>
  <c r="M820" i="12"/>
  <c r="M819" i="12" s="1"/>
  <c r="L820" i="12"/>
  <c r="L819" i="12" s="1"/>
  <c r="K820" i="12"/>
  <c r="K819" i="12" s="1"/>
  <c r="J820" i="12"/>
  <c r="J819" i="12" s="1"/>
  <c r="I820" i="12"/>
  <c r="I819" i="12" s="1"/>
  <c r="H820" i="12"/>
  <c r="H819" i="12" s="1"/>
  <c r="G821" i="12"/>
  <c r="G820" i="12"/>
  <c r="V819" i="12" l="1"/>
  <c r="Q819" i="12"/>
  <c r="R819" i="12"/>
  <c r="S819" i="12"/>
  <c r="W819" i="12"/>
  <c r="G819" i="12"/>
  <c r="R1172" i="12"/>
  <c r="L562" i="12"/>
  <c r="T562" i="12"/>
  <c r="K562" i="12"/>
  <c r="S562" i="12"/>
  <c r="G562" i="12"/>
  <c r="O562" i="12"/>
  <c r="N562" i="12"/>
  <c r="V562" i="12"/>
  <c r="J562" i="12"/>
  <c r="R562" i="12"/>
  <c r="M562" i="12"/>
  <c r="U562" i="12"/>
  <c r="W562" i="12"/>
  <c r="H562" i="12"/>
  <c r="P562" i="12"/>
  <c r="I562" i="12"/>
  <c r="Q562" i="12"/>
  <c r="G1094" i="1"/>
  <c r="G1094" i="11"/>
  <c r="G1094" i="10"/>
  <c r="G1094" i="9"/>
  <c r="G1094" i="7"/>
  <c r="G1381" i="1"/>
  <c r="G1381" i="11"/>
  <c r="W1381" i="11" s="1"/>
  <c r="G1381" i="10"/>
  <c r="W1381" i="10" s="1"/>
  <c r="G1381" i="9"/>
  <c r="W1381" i="9" s="1"/>
  <c r="G1381" i="7"/>
  <c r="W1381" i="7" s="1"/>
  <c r="G1422" i="7"/>
  <c r="W1422" i="7" s="1"/>
  <c r="W1421" i="7" s="1"/>
  <c r="G1422" i="9"/>
  <c r="W1422" i="9" s="1"/>
  <c r="W1421" i="9" s="1"/>
  <c r="G1422" i="10"/>
  <c r="W1422" i="10" s="1"/>
  <c r="W1421" i="10" s="1"/>
  <c r="G1422" i="11"/>
  <c r="W1422" i="11" s="1"/>
  <c r="W1421" i="11" s="1"/>
  <c r="G1422" i="1"/>
  <c r="G1421" i="1" s="1"/>
  <c r="G1420" i="7"/>
  <c r="W1420" i="7" s="1"/>
  <c r="G1419" i="7"/>
  <c r="W1419" i="7" s="1"/>
  <c r="G1420" i="9"/>
  <c r="W1420" i="9" s="1"/>
  <c r="G1419" i="9"/>
  <c r="W1419" i="9" s="1"/>
  <c r="G1420" i="10"/>
  <c r="G1419" i="10"/>
  <c r="W1419" i="10" s="1"/>
  <c r="G1420" i="11"/>
  <c r="W1420" i="11" s="1"/>
  <c r="G1419" i="11"/>
  <c r="G1420" i="1"/>
  <c r="G1419" i="1"/>
  <c r="G1417" i="7"/>
  <c r="W1417" i="7" s="1"/>
  <c r="G1416" i="7"/>
  <c r="W1416" i="7" s="1"/>
  <c r="G1415" i="7"/>
  <c r="G1414" i="7"/>
  <c r="W1414" i="7" s="1"/>
  <c r="G1413" i="7"/>
  <c r="W1413" i="7" s="1"/>
  <c r="G1412" i="7"/>
  <c r="W1412" i="7" s="1"/>
  <c r="G1411" i="7"/>
  <c r="W1411" i="7" s="1"/>
  <c r="G1417" i="9"/>
  <c r="G1416" i="9"/>
  <c r="W1416" i="9" s="1"/>
  <c r="G1415" i="9"/>
  <c r="G1414" i="9"/>
  <c r="W1414" i="9" s="1"/>
  <c r="G1413" i="9"/>
  <c r="W1413" i="9" s="1"/>
  <c r="G1412" i="9"/>
  <c r="W1412" i="9" s="1"/>
  <c r="G1411" i="9"/>
  <c r="W1411" i="9" s="1"/>
  <c r="G1417" i="10"/>
  <c r="W1417" i="10" s="1"/>
  <c r="G1416" i="10"/>
  <c r="G1415" i="10"/>
  <c r="G1414" i="10"/>
  <c r="W1414" i="10" s="1"/>
  <c r="G1413" i="10"/>
  <c r="W1413" i="10" s="1"/>
  <c r="G1412" i="10"/>
  <c r="W1412" i="10" s="1"/>
  <c r="G1411" i="10"/>
  <c r="W1411" i="10" s="1"/>
  <c r="G1417" i="11"/>
  <c r="W1417" i="11" s="1"/>
  <c r="G1416" i="11"/>
  <c r="W1416" i="11" s="1"/>
  <c r="G1415" i="11"/>
  <c r="G1414" i="11"/>
  <c r="W1414" i="11" s="1"/>
  <c r="G1413" i="11"/>
  <c r="W1413" i="11" s="1"/>
  <c r="G1412" i="11"/>
  <c r="W1412" i="11" s="1"/>
  <c r="G1411" i="11"/>
  <c r="W1411" i="11" s="1"/>
  <c r="G1417" i="1"/>
  <c r="G1416" i="1"/>
  <c r="G1415" i="1"/>
  <c r="G1414" i="1"/>
  <c r="G1413" i="1"/>
  <c r="G1412" i="1"/>
  <c r="G1411" i="1"/>
  <c r="G1406" i="7"/>
  <c r="W1406" i="7" s="1"/>
  <c r="G1405" i="7"/>
  <c r="W1405" i="7" s="1"/>
  <c r="G1404" i="7"/>
  <c r="W1404" i="7" s="1"/>
  <c r="G1403" i="7"/>
  <c r="W1403" i="7" s="1"/>
  <c r="G1402" i="7"/>
  <c r="W1402" i="7" s="1"/>
  <c r="G1406" i="9"/>
  <c r="W1406" i="9" s="1"/>
  <c r="G1405" i="9"/>
  <c r="G1404" i="9"/>
  <c r="W1404" i="9" s="1"/>
  <c r="G1403" i="9"/>
  <c r="W1403" i="9" s="1"/>
  <c r="G1402" i="9"/>
  <c r="W1402" i="9" s="1"/>
  <c r="G1406" i="10"/>
  <c r="W1406" i="10" s="1"/>
  <c r="G1405" i="10"/>
  <c r="W1405" i="10" s="1"/>
  <c r="G1404" i="10"/>
  <c r="W1404" i="10" s="1"/>
  <c r="G1403" i="10"/>
  <c r="G1402" i="10"/>
  <c r="W1402" i="10" s="1"/>
  <c r="G1406" i="11"/>
  <c r="W1406" i="11" s="1"/>
  <c r="G1405" i="11"/>
  <c r="W1405" i="11" s="1"/>
  <c r="G1404" i="11"/>
  <c r="W1404" i="11" s="1"/>
  <c r="G1403" i="11"/>
  <c r="W1403" i="11" s="1"/>
  <c r="G1402" i="11"/>
  <c r="W1402" i="11" s="1"/>
  <c r="G1406" i="1"/>
  <c r="G1405" i="1"/>
  <c r="G1404" i="1"/>
  <c r="G1403" i="1"/>
  <c r="G1402" i="1"/>
  <c r="G1397" i="7"/>
  <c r="W1397" i="7" s="1"/>
  <c r="G1396" i="7"/>
  <c r="W1396" i="7" s="1"/>
  <c r="G1395" i="7"/>
  <c r="W1395" i="7" s="1"/>
  <c r="G1394" i="7"/>
  <c r="W1394" i="7" s="1"/>
  <c r="G1393" i="7"/>
  <c r="W1393" i="7" s="1"/>
  <c r="G1392" i="7"/>
  <c r="G1391" i="7"/>
  <c r="W1391" i="7" s="1"/>
  <c r="G1390" i="7"/>
  <c r="W1390" i="7" s="1"/>
  <c r="G1397" i="9"/>
  <c r="W1397" i="9" s="1"/>
  <c r="G1396" i="9"/>
  <c r="W1396" i="9" s="1"/>
  <c r="G1395" i="9"/>
  <c r="W1395" i="9" s="1"/>
  <c r="G1394" i="9"/>
  <c r="W1394" i="9" s="1"/>
  <c r="G1393" i="9"/>
  <c r="W1393" i="9" s="1"/>
  <c r="G1392" i="9"/>
  <c r="W1392" i="9" s="1"/>
  <c r="G1391" i="9"/>
  <c r="W1391" i="9" s="1"/>
  <c r="G1390" i="9"/>
  <c r="W1390" i="9" s="1"/>
  <c r="G1397" i="10"/>
  <c r="W1397" i="10" s="1"/>
  <c r="G1396" i="10"/>
  <c r="W1396" i="10" s="1"/>
  <c r="G1395" i="10"/>
  <c r="W1395" i="10" s="1"/>
  <c r="G1394" i="10"/>
  <c r="W1394" i="10" s="1"/>
  <c r="G1393" i="10"/>
  <c r="W1393" i="10" s="1"/>
  <c r="G1392" i="10"/>
  <c r="W1392" i="10" s="1"/>
  <c r="G1391" i="10"/>
  <c r="W1391" i="10" s="1"/>
  <c r="G1390" i="10"/>
  <c r="G1397" i="11"/>
  <c r="W1397" i="11" s="1"/>
  <c r="G1396" i="11"/>
  <c r="W1396" i="11" s="1"/>
  <c r="G1395" i="11"/>
  <c r="W1395" i="11" s="1"/>
  <c r="G1394" i="11"/>
  <c r="W1394" i="11" s="1"/>
  <c r="G1393" i="11"/>
  <c r="G1392" i="11"/>
  <c r="W1392" i="11" s="1"/>
  <c r="G1391" i="11"/>
  <c r="W1391" i="11" s="1"/>
  <c r="G1390" i="11"/>
  <c r="W1390" i="11" s="1"/>
  <c r="G1397" i="1"/>
  <c r="G1396" i="1"/>
  <c r="G1395" i="1"/>
  <c r="G1394" i="1"/>
  <c r="G1393" i="1"/>
  <c r="G1392" i="1"/>
  <c r="G1391" i="1"/>
  <c r="G1390" i="1"/>
  <c r="G1388" i="7"/>
  <c r="W1388" i="7" s="1"/>
  <c r="G1387" i="7"/>
  <c r="W1387" i="7" s="1"/>
  <c r="G1386" i="7"/>
  <c r="W1386" i="7" s="1"/>
  <c r="G1385" i="7"/>
  <c r="W1385" i="7" s="1"/>
  <c r="G1384" i="7"/>
  <c r="G1383" i="7"/>
  <c r="W1383" i="7" s="1"/>
  <c r="G1382" i="7"/>
  <c r="G1388" i="9"/>
  <c r="W1388" i="9" s="1"/>
  <c r="G1387" i="9"/>
  <c r="W1387" i="9" s="1"/>
  <c r="G1386" i="9"/>
  <c r="W1386" i="9" s="1"/>
  <c r="G1385" i="9"/>
  <c r="W1385" i="9" s="1"/>
  <c r="G1384" i="9"/>
  <c r="G1383" i="9"/>
  <c r="W1383" i="9" s="1"/>
  <c r="G1382" i="9"/>
  <c r="G1388" i="10"/>
  <c r="W1388" i="10" s="1"/>
  <c r="G1387" i="10"/>
  <c r="W1387" i="10" s="1"/>
  <c r="G1386" i="10"/>
  <c r="W1386" i="10" s="1"/>
  <c r="G1385" i="10"/>
  <c r="W1385" i="10" s="1"/>
  <c r="G1384" i="10"/>
  <c r="G1383" i="10"/>
  <c r="G1382" i="10"/>
  <c r="G1388" i="11"/>
  <c r="W1388" i="11" s="1"/>
  <c r="G1387" i="11"/>
  <c r="W1387" i="11" s="1"/>
  <c r="G1386" i="11"/>
  <c r="W1386" i="11" s="1"/>
  <c r="G1385" i="11"/>
  <c r="W1385" i="11" s="1"/>
  <c r="G1384" i="11"/>
  <c r="G1383" i="11"/>
  <c r="W1383" i="11" s="1"/>
  <c r="G1382" i="11"/>
  <c r="G1388" i="1"/>
  <c r="G1387" i="1"/>
  <c r="G1386" i="1"/>
  <c r="G1385" i="1"/>
  <c r="G1384" i="1"/>
  <c r="G1383" i="1"/>
  <c r="G1382" i="1"/>
  <c r="V1677" i="7"/>
  <c r="U1677" i="7"/>
  <c r="T1677" i="7"/>
  <c r="S1677" i="7"/>
  <c r="R1677" i="7"/>
  <c r="Q1677" i="7"/>
  <c r="P1677" i="7"/>
  <c r="O1677" i="7"/>
  <c r="N1677" i="7"/>
  <c r="M1677" i="7"/>
  <c r="L1677" i="7"/>
  <c r="K1677" i="7"/>
  <c r="J1677" i="7"/>
  <c r="I1677" i="7"/>
  <c r="H1677" i="7"/>
  <c r="V1677" i="9"/>
  <c r="U1677" i="9"/>
  <c r="T1677" i="9"/>
  <c r="S1677" i="9"/>
  <c r="R1677" i="9"/>
  <c r="Q1677" i="9"/>
  <c r="P1677" i="9"/>
  <c r="O1677" i="9"/>
  <c r="N1677" i="9"/>
  <c r="M1677" i="9"/>
  <c r="L1677" i="9"/>
  <c r="K1677" i="9"/>
  <c r="J1677" i="9"/>
  <c r="I1677" i="9"/>
  <c r="H1677" i="9"/>
  <c r="V1677" i="10"/>
  <c r="U1677" i="10"/>
  <c r="T1677" i="10"/>
  <c r="S1677" i="10"/>
  <c r="R1677" i="10"/>
  <c r="Q1677" i="10"/>
  <c r="P1677" i="10"/>
  <c r="O1677" i="10"/>
  <c r="N1677" i="10"/>
  <c r="M1677" i="10"/>
  <c r="L1677" i="10"/>
  <c r="K1677" i="10"/>
  <c r="J1677" i="10"/>
  <c r="I1677" i="10"/>
  <c r="H1677" i="10"/>
  <c r="V1677" i="11"/>
  <c r="U1677" i="11"/>
  <c r="T1677" i="11"/>
  <c r="S1677" i="11"/>
  <c r="R1677" i="11"/>
  <c r="Q1677" i="11"/>
  <c r="P1677" i="11"/>
  <c r="O1677" i="11"/>
  <c r="N1677" i="11"/>
  <c r="M1677" i="11"/>
  <c r="L1677" i="11"/>
  <c r="K1677" i="11"/>
  <c r="J1677" i="11"/>
  <c r="I1677" i="11"/>
  <c r="H1677" i="11"/>
  <c r="V1677" i="1"/>
  <c r="U1677" i="1"/>
  <c r="T1677" i="1"/>
  <c r="S1677" i="1"/>
  <c r="R1677" i="1"/>
  <c r="Q1677" i="1"/>
  <c r="P1677" i="1"/>
  <c r="O1677" i="1"/>
  <c r="N1677" i="1"/>
  <c r="M1677" i="1"/>
  <c r="L1677" i="1"/>
  <c r="K1677" i="1"/>
  <c r="J1677" i="1"/>
  <c r="I1677" i="1"/>
  <c r="H1677" i="1"/>
  <c r="G1677" i="7"/>
  <c r="G1677" i="9"/>
  <c r="G1677" i="10"/>
  <c r="G1677" i="11"/>
  <c r="G1677" i="1"/>
  <c r="V1676" i="7"/>
  <c r="U1676" i="7"/>
  <c r="T1676" i="7"/>
  <c r="S1676" i="7"/>
  <c r="R1676" i="7"/>
  <c r="Q1676" i="7"/>
  <c r="P1676" i="7"/>
  <c r="O1676" i="7"/>
  <c r="N1676" i="7"/>
  <c r="M1676" i="7"/>
  <c r="L1676" i="7"/>
  <c r="K1676" i="7"/>
  <c r="J1676" i="7"/>
  <c r="I1676" i="7"/>
  <c r="H1676" i="7"/>
  <c r="V1676" i="9"/>
  <c r="U1676" i="9"/>
  <c r="T1676" i="9"/>
  <c r="S1676" i="9"/>
  <c r="R1676" i="9"/>
  <c r="Q1676" i="9"/>
  <c r="P1676" i="9"/>
  <c r="O1676" i="9"/>
  <c r="N1676" i="9"/>
  <c r="M1676" i="9"/>
  <c r="L1676" i="9"/>
  <c r="K1676" i="9"/>
  <c r="J1676" i="9"/>
  <c r="I1676" i="9"/>
  <c r="H1676" i="9"/>
  <c r="V1676" i="10"/>
  <c r="U1676" i="10"/>
  <c r="T1676" i="10"/>
  <c r="S1676" i="10"/>
  <c r="R1676" i="10"/>
  <c r="Q1676" i="10"/>
  <c r="P1676" i="10"/>
  <c r="O1676" i="10"/>
  <c r="N1676" i="10"/>
  <c r="M1676" i="10"/>
  <c r="L1676" i="10"/>
  <c r="K1676" i="10"/>
  <c r="J1676" i="10"/>
  <c r="I1676" i="10"/>
  <c r="H1676" i="10"/>
  <c r="V1676" i="11"/>
  <c r="U1676" i="11"/>
  <c r="T1676" i="11"/>
  <c r="S1676" i="11"/>
  <c r="R1676" i="11"/>
  <c r="Q1676" i="11"/>
  <c r="P1676" i="11"/>
  <c r="O1676" i="11"/>
  <c r="N1676" i="11"/>
  <c r="M1676" i="11"/>
  <c r="L1676" i="11"/>
  <c r="K1676" i="11"/>
  <c r="J1676" i="11"/>
  <c r="I1676" i="11"/>
  <c r="H1676" i="11"/>
  <c r="V1676" i="1"/>
  <c r="U1676" i="1"/>
  <c r="T1676" i="1"/>
  <c r="S1676" i="1"/>
  <c r="R1676" i="1"/>
  <c r="Q1676" i="1"/>
  <c r="P1676" i="1"/>
  <c r="O1676" i="1"/>
  <c r="N1676" i="1"/>
  <c r="M1676" i="1"/>
  <c r="L1676" i="1"/>
  <c r="K1676" i="1"/>
  <c r="J1676" i="1"/>
  <c r="I1676" i="1"/>
  <c r="H1676" i="1"/>
  <c r="G1676" i="7"/>
  <c r="G1676" i="9"/>
  <c r="G1676" i="10"/>
  <c r="G1676" i="11"/>
  <c r="H1421" i="1"/>
  <c r="W565" i="7"/>
  <c r="V565" i="7"/>
  <c r="U565" i="7"/>
  <c r="T565" i="7"/>
  <c r="S565" i="7"/>
  <c r="R565" i="7"/>
  <c r="Q565" i="7"/>
  <c r="P565" i="7"/>
  <c r="O565" i="7"/>
  <c r="N565" i="7"/>
  <c r="M565" i="7"/>
  <c r="L565" i="7"/>
  <c r="K565" i="7"/>
  <c r="J565" i="7"/>
  <c r="I565" i="7"/>
  <c r="H565" i="7"/>
  <c r="W565" i="9"/>
  <c r="V565" i="9"/>
  <c r="U565" i="9"/>
  <c r="T565" i="9"/>
  <c r="S565" i="9"/>
  <c r="R565" i="9"/>
  <c r="Q565" i="9"/>
  <c r="P565" i="9"/>
  <c r="O565" i="9"/>
  <c r="N565" i="9"/>
  <c r="M565" i="9"/>
  <c r="L565" i="9"/>
  <c r="K565" i="9"/>
  <c r="J565" i="9"/>
  <c r="I565" i="9"/>
  <c r="H565" i="9"/>
  <c r="W565" i="10"/>
  <c r="V565" i="10"/>
  <c r="U565" i="10"/>
  <c r="T565" i="10"/>
  <c r="S565" i="10"/>
  <c r="R565" i="10"/>
  <c r="Q565" i="10"/>
  <c r="P565" i="10"/>
  <c r="O565" i="10"/>
  <c r="N565" i="10"/>
  <c r="M565" i="10"/>
  <c r="L565" i="10"/>
  <c r="K565" i="10"/>
  <c r="J565" i="10"/>
  <c r="I565" i="10"/>
  <c r="H565" i="10"/>
  <c r="W565" i="11"/>
  <c r="V565" i="11"/>
  <c r="U565" i="11"/>
  <c r="T565" i="11"/>
  <c r="S565" i="11"/>
  <c r="R565" i="11"/>
  <c r="Q565" i="11"/>
  <c r="P565" i="11"/>
  <c r="O565" i="11"/>
  <c r="N565" i="11"/>
  <c r="M565" i="11"/>
  <c r="L565" i="11"/>
  <c r="K565" i="11"/>
  <c r="J565" i="11"/>
  <c r="I565" i="11"/>
  <c r="H565" i="11"/>
  <c r="W565" i="1"/>
  <c r="V565" i="1"/>
  <c r="U565" i="1"/>
  <c r="T565" i="1"/>
  <c r="S565" i="1"/>
  <c r="R565" i="1"/>
  <c r="Q565" i="1"/>
  <c r="P565" i="1"/>
  <c r="O565" i="1"/>
  <c r="N565" i="1"/>
  <c r="M565" i="1"/>
  <c r="L565" i="1"/>
  <c r="K565" i="1"/>
  <c r="J565" i="1"/>
  <c r="I565" i="1"/>
  <c r="H565" i="1"/>
  <c r="G565" i="7"/>
  <c r="G565" i="9"/>
  <c r="G565" i="10"/>
  <c r="G565" i="11"/>
  <c r="G565" i="1"/>
  <c r="W562" i="7"/>
  <c r="V562" i="7"/>
  <c r="U562" i="7"/>
  <c r="T562" i="7"/>
  <c r="S562" i="7"/>
  <c r="R562" i="7"/>
  <c r="Q562" i="7"/>
  <c r="P562" i="7"/>
  <c r="O562" i="7"/>
  <c r="N562" i="7"/>
  <c r="M562" i="7"/>
  <c r="L562" i="7"/>
  <c r="K562" i="7"/>
  <c r="J562" i="7"/>
  <c r="I562" i="7"/>
  <c r="H562" i="7"/>
  <c r="W562" i="9"/>
  <c r="V562" i="9"/>
  <c r="U562" i="9"/>
  <c r="T562" i="9"/>
  <c r="S562" i="9"/>
  <c r="R562" i="9"/>
  <c r="Q562" i="9"/>
  <c r="P562" i="9"/>
  <c r="O562" i="9"/>
  <c r="N562" i="9"/>
  <c r="M562" i="9"/>
  <c r="L562" i="9"/>
  <c r="K562" i="9"/>
  <c r="J562" i="9"/>
  <c r="I562" i="9"/>
  <c r="H562" i="9"/>
  <c r="W562" i="10"/>
  <c r="V562" i="10"/>
  <c r="U562" i="10"/>
  <c r="T562" i="10"/>
  <c r="S562" i="10"/>
  <c r="R562" i="10"/>
  <c r="Q562" i="10"/>
  <c r="P562" i="10"/>
  <c r="O562" i="10"/>
  <c r="N562" i="10"/>
  <c r="M562" i="10"/>
  <c r="L562" i="10"/>
  <c r="K562" i="10"/>
  <c r="J562" i="10"/>
  <c r="I562" i="10"/>
  <c r="H562" i="10"/>
  <c r="W562" i="11"/>
  <c r="V562" i="11"/>
  <c r="U562" i="11"/>
  <c r="T562" i="11"/>
  <c r="S562" i="11"/>
  <c r="R562" i="11"/>
  <c r="Q562" i="11"/>
  <c r="P562" i="11"/>
  <c r="O562" i="11"/>
  <c r="N562" i="11"/>
  <c r="M562" i="11"/>
  <c r="L562" i="11"/>
  <c r="K562" i="11"/>
  <c r="J562" i="11"/>
  <c r="I562" i="11"/>
  <c r="H562" i="11"/>
  <c r="W562" i="1"/>
  <c r="V562" i="1"/>
  <c r="U562" i="1"/>
  <c r="T562" i="1"/>
  <c r="S562" i="1"/>
  <c r="R562" i="1"/>
  <c r="Q562" i="1"/>
  <c r="P562" i="1"/>
  <c r="O562" i="1"/>
  <c r="N562" i="1"/>
  <c r="M562" i="1"/>
  <c r="L562" i="1"/>
  <c r="K562" i="1"/>
  <c r="J562" i="1"/>
  <c r="I562" i="1"/>
  <c r="H562" i="1"/>
  <c r="G562" i="7"/>
  <c r="G562" i="9"/>
  <c r="G562" i="10"/>
  <c r="G562" i="11"/>
  <c r="G562" i="1"/>
  <c r="W554" i="7"/>
  <c r="V554" i="7"/>
  <c r="U554" i="7"/>
  <c r="T554" i="7"/>
  <c r="S554" i="7"/>
  <c r="R554" i="7"/>
  <c r="Q554" i="7"/>
  <c r="P554" i="7"/>
  <c r="O554" i="7"/>
  <c r="N554" i="7"/>
  <c r="M554" i="7"/>
  <c r="L554" i="7"/>
  <c r="K554" i="7"/>
  <c r="J554" i="7"/>
  <c r="I554" i="7"/>
  <c r="H554" i="7"/>
  <c r="W554" i="9"/>
  <c r="V554" i="9"/>
  <c r="U554" i="9"/>
  <c r="T554" i="9"/>
  <c r="S554" i="9"/>
  <c r="R554" i="9"/>
  <c r="Q554" i="9"/>
  <c r="P554" i="9"/>
  <c r="O554" i="9"/>
  <c r="N554" i="9"/>
  <c r="M554" i="9"/>
  <c r="L554" i="9"/>
  <c r="K554" i="9"/>
  <c r="J554" i="9"/>
  <c r="I554" i="9"/>
  <c r="H554" i="9"/>
  <c r="W554" i="10"/>
  <c r="V554" i="10"/>
  <c r="U554" i="10"/>
  <c r="T554" i="10"/>
  <c r="S554" i="10"/>
  <c r="R554" i="10"/>
  <c r="Q554" i="10"/>
  <c r="P554" i="10"/>
  <c r="O554" i="10"/>
  <c r="N554" i="10"/>
  <c r="M554" i="10"/>
  <c r="L554" i="10"/>
  <c r="K554" i="10"/>
  <c r="J554" i="10"/>
  <c r="I554" i="10"/>
  <c r="H554" i="10"/>
  <c r="W554" i="11"/>
  <c r="V554" i="11"/>
  <c r="U554" i="11"/>
  <c r="T554" i="11"/>
  <c r="S554" i="11"/>
  <c r="R554" i="11"/>
  <c r="Q554" i="11"/>
  <c r="P554" i="11"/>
  <c r="O554" i="11"/>
  <c r="N554" i="11"/>
  <c r="M554" i="11"/>
  <c r="L554" i="11"/>
  <c r="K554" i="11"/>
  <c r="J554" i="11"/>
  <c r="I554" i="11"/>
  <c r="H554" i="11"/>
  <c r="W554" i="1"/>
  <c r="V554" i="1"/>
  <c r="U554" i="1"/>
  <c r="T554" i="1"/>
  <c r="S554" i="1"/>
  <c r="R554" i="1"/>
  <c r="Q554" i="1"/>
  <c r="P554" i="1"/>
  <c r="O554" i="1"/>
  <c r="N554" i="1"/>
  <c r="M554" i="1"/>
  <c r="L554" i="1"/>
  <c r="K554" i="1"/>
  <c r="J554" i="1"/>
  <c r="I554" i="1"/>
  <c r="H554" i="1"/>
  <c r="G554" i="7"/>
  <c r="G554" i="9"/>
  <c r="G554" i="10"/>
  <c r="G554" i="11"/>
  <c r="G554" i="1"/>
  <c r="W545" i="7"/>
  <c r="V545" i="7"/>
  <c r="U545" i="7"/>
  <c r="T545" i="7"/>
  <c r="S545" i="7"/>
  <c r="R545" i="7"/>
  <c r="Q545" i="7"/>
  <c r="P545" i="7"/>
  <c r="O545" i="7"/>
  <c r="N545" i="7"/>
  <c r="M545" i="7"/>
  <c r="L545" i="7"/>
  <c r="K545" i="7"/>
  <c r="J545" i="7"/>
  <c r="I545" i="7"/>
  <c r="H545" i="7"/>
  <c r="W545" i="9"/>
  <c r="V545" i="9"/>
  <c r="U545" i="9"/>
  <c r="T545" i="9"/>
  <c r="S545" i="9"/>
  <c r="R545" i="9"/>
  <c r="Q545" i="9"/>
  <c r="P545" i="9"/>
  <c r="O545" i="9"/>
  <c r="N545" i="9"/>
  <c r="M545" i="9"/>
  <c r="L545" i="9"/>
  <c r="K545" i="9"/>
  <c r="J545" i="9"/>
  <c r="I545" i="9"/>
  <c r="H545" i="9"/>
  <c r="W545" i="10"/>
  <c r="V545" i="10"/>
  <c r="U545" i="10"/>
  <c r="T545" i="10"/>
  <c r="S545" i="10"/>
  <c r="R545" i="10"/>
  <c r="Q545" i="10"/>
  <c r="P545" i="10"/>
  <c r="O545" i="10"/>
  <c r="N545" i="10"/>
  <c r="M545" i="10"/>
  <c r="L545" i="10"/>
  <c r="K545" i="10"/>
  <c r="J545" i="10"/>
  <c r="I545" i="10"/>
  <c r="H545" i="10"/>
  <c r="W545" i="11"/>
  <c r="V545" i="11"/>
  <c r="U545" i="11"/>
  <c r="T545" i="11"/>
  <c r="S545" i="11"/>
  <c r="R545" i="11"/>
  <c r="Q545" i="11"/>
  <c r="P545" i="11"/>
  <c r="O545" i="11"/>
  <c r="N545" i="11"/>
  <c r="M545" i="11"/>
  <c r="L545" i="11"/>
  <c r="K545" i="11"/>
  <c r="J545" i="11"/>
  <c r="I545" i="11"/>
  <c r="H545" i="11"/>
  <c r="W545" i="1"/>
  <c r="V545" i="1"/>
  <c r="U545" i="1"/>
  <c r="T545" i="1"/>
  <c r="S545" i="1"/>
  <c r="R545" i="1"/>
  <c r="Q545" i="1"/>
  <c r="P545" i="1"/>
  <c r="O545" i="1"/>
  <c r="N545" i="1"/>
  <c r="M545" i="1"/>
  <c r="L545" i="1"/>
  <c r="K545" i="1"/>
  <c r="J545" i="1"/>
  <c r="I545" i="1"/>
  <c r="H545" i="1"/>
  <c r="G545" i="7"/>
  <c r="G545" i="9"/>
  <c r="G545" i="10"/>
  <c r="G545" i="11"/>
  <c r="G545" i="1"/>
  <c r="W533" i="7"/>
  <c r="V533" i="7"/>
  <c r="U533" i="7"/>
  <c r="T533" i="7"/>
  <c r="S533" i="7"/>
  <c r="R533" i="7"/>
  <c r="Q533" i="7"/>
  <c r="P533" i="7"/>
  <c r="O533" i="7"/>
  <c r="N533" i="7"/>
  <c r="M533" i="7"/>
  <c r="L533" i="7"/>
  <c r="K533" i="7"/>
  <c r="J533" i="7"/>
  <c r="I533" i="7"/>
  <c r="H533" i="7"/>
  <c r="W533" i="9"/>
  <c r="V533" i="9"/>
  <c r="U533" i="9"/>
  <c r="T533" i="9"/>
  <c r="S533" i="9"/>
  <c r="R533" i="9"/>
  <c r="Q533" i="9"/>
  <c r="P533" i="9"/>
  <c r="O533" i="9"/>
  <c r="N533" i="9"/>
  <c r="M533" i="9"/>
  <c r="L533" i="9"/>
  <c r="K533" i="9"/>
  <c r="J533" i="9"/>
  <c r="I533" i="9"/>
  <c r="H533" i="9"/>
  <c r="W533" i="10"/>
  <c r="V533" i="10"/>
  <c r="U533" i="10"/>
  <c r="T533" i="10"/>
  <c r="S533" i="10"/>
  <c r="R533" i="10"/>
  <c r="Q533" i="10"/>
  <c r="P533" i="10"/>
  <c r="O533" i="10"/>
  <c r="N533" i="10"/>
  <c r="M533" i="10"/>
  <c r="L533" i="10"/>
  <c r="K533" i="10"/>
  <c r="J533" i="10"/>
  <c r="I533" i="10"/>
  <c r="H533" i="10"/>
  <c r="W533" i="11"/>
  <c r="V533" i="11"/>
  <c r="U533" i="11"/>
  <c r="T533" i="11"/>
  <c r="S533" i="11"/>
  <c r="R533" i="11"/>
  <c r="Q533" i="11"/>
  <c r="P533" i="11"/>
  <c r="O533" i="11"/>
  <c r="N533" i="11"/>
  <c r="M533" i="11"/>
  <c r="L533" i="11"/>
  <c r="K533" i="11"/>
  <c r="J533" i="11"/>
  <c r="I533" i="11"/>
  <c r="H533" i="11"/>
  <c r="W533" i="1"/>
  <c r="V533" i="1"/>
  <c r="U533" i="1"/>
  <c r="T533" i="1"/>
  <c r="S533" i="1"/>
  <c r="R533" i="1"/>
  <c r="Q533" i="1"/>
  <c r="P533" i="1"/>
  <c r="O533" i="1"/>
  <c r="N533" i="1"/>
  <c r="M533" i="1"/>
  <c r="L533" i="1"/>
  <c r="K533" i="1"/>
  <c r="J533" i="1"/>
  <c r="I533" i="1"/>
  <c r="H533" i="1"/>
  <c r="G533" i="7"/>
  <c r="G533" i="9"/>
  <c r="G533" i="10"/>
  <c r="G533" i="11"/>
  <c r="G533" i="1"/>
  <c r="W524" i="7"/>
  <c r="V524" i="7"/>
  <c r="U524" i="7"/>
  <c r="T524" i="7"/>
  <c r="S524" i="7"/>
  <c r="R524" i="7"/>
  <c r="Q524" i="7"/>
  <c r="P524" i="7"/>
  <c r="O524" i="7"/>
  <c r="N524" i="7"/>
  <c r="M524" i="7"/>
  <c r="L524" i="7"/>
  <c r="K524" i="7"/>
  <c r="J524" i="7"/>
  <c r="I524" i="7"/>
  <c r="H524" i="7"/>
  <c r="W524" i="9"/>
  <c r="V524" i="9"/>
  <c r="U524" i="9"/>
  <c r="T524" i="9"/>
  <c r="S524" i="9"/>
  <c r="R524" i="9"/>
  <c r="Q524" i="9"/>
  <c r="P524" i="9"/>
  <c r="O524" i="9"/>
  <c r="N524" i="9"/>
  <c r="M524" i="9"/>
  <c r="L524" i="9"/>
  <c r="K524" i="9"/>
  <c r="J524" i="9"/>
  <c r="I524" i="9"/>
  <c r="H524" i="9"/>
  <c r="W524" i="10"/>
  <c r="V524" i="10"/>
  <c r="U524" i="10"/>
  <c r="T524" i="10"/>
  <c r="S524" i="10"/>
  <c r="R524" i="10"/>
  <c r="Q524" i="10"/>
  <c r="P524" i="10"/>
  <c r="O524" i="10"/>
  <c r="N524" i="10"/>
  <c r="M524" i="10"/>
  <c r="L524" i="10"/>
  <c r="K524" i="10"/>
  <c r="J524" i="10"/>
  <c r="I524" i="10"/>
  <c r="H524" i="10"/>
  <c r="W524" i="11"/>
  <c r="V524" i="11"/>
  <c r="U524" i="11"/>
  <c r="T524" i="11"/>
  <c r="S524" i="11"/>
  <c r="R524" i="11"/>
  <c r="Q524" i="11"/>
  <c r="P524" i="11"/>
  <c r="O524" i="11"/>
  <c r="N524" i="11"/>
  <c r="M524" i="11"/>
  <c r="L524" i="11"/>
  <c r="K524" i="11"/>
  <c r="J524" i="11"/>
  <c r="I524" i="11"/>
  <c r="H524" i="11"/>
  <c r="W524" i="1"/>
  <c r="V524" i="1"/>
  <c r="U524" i="1"/>
  <c r="T524" i="1"/>
  <c r="S524" i="1"/>
  <c r="R524" i="1"/>
  <c r="Q524" i="1"/>
  <c r="P524" i="1"/>
  <c r="O524" i="1"/>
  <c r="N524" i="1"/>
  <c r="M524" i="1"/>
  <c r="L524" i="1"/>
  <c r="K524" i="1"/>
  <c r="J524" i="1"/>
  <c r="I524" i="1"/>
  <c r="H524" i="1"/>
  <c r="G524" i="7"/>
  <c r="G524" i="9"/>
  <c r="G524" i="10"/>
  <c r="G524" i="11"/>
  <c r="G524" i="1"/>
  <c r="W843" i="7"/>
  <c r="V843" i="7"/>
  <c r="U843" i="7"/>
  <c r="T843" i="7"/>
  <c r="S843" i="7"/>
  <c r="R843" i="7"/>
  <c r="Q843" i="7"/>
  <c r="P843" i="7"/>
  <c r="O843" i="7"/>
  <c r="N843" i="7"/>
  <c r="M843" i="7"/>
  <c r="L843" i="7"/>
  <c r="K843" i="7"/>
  <c r="J843" i="7"/>
  <c r="I843" i="7"/>
  <c r="H843" i="7"/>
  <c r="W843" i="9"/>
  <c r="V843" i="9"/>
  <c r="U843" i="9"/>
  <c r="T843" i="9"/>
  <c r="S843" i="9"/>
  <c r="R843" i="9"/>
  <c r="Q843" i="9"/>
  <c r="P843" i="9"/>
  <c r="O843" i="9"/>
  <c r="N843" i="9"/>
  <c r="M843" i="9"/>
  <c r="L843" i="9"/>
  <c r="K843" i="9"/>
  <c r="J843" i="9"/>
  <c r="I843" i="9"/>
  <c r="H843" i="9"/>
  <c r="W843" i="10"/>
  <c r="V843" i="10"/>
  <c r="U843" i="10"/>
  <c r="T843" i="10"/>
  <c r="S843" i="10"/>
  <c r="R843" i="10"/>
  <c r="Q843" i="10"/>
  <c r="P843" i="10"/>
  <c r="O843" i="10"/>
  <c r="N843" i="10"/>
  <c r="M843" i="10"/>
  <c r="L843" i="10"/>
  <c r="K843" i="10"/>
  <c r="J843" i="10"/>
  <c r="I843" i="10"/>
  <c r="H843" i="10"/>
  <c r="W843" i="11"/>
  <c r="V843" i="11"/>
  <c r="U843" i="11"/>
  <c r="T843" i="11"/>
  <c r="S843" i="11"/>
  <c r="R843" i="11"/>
  <c r="Q843" i="11"/>
  <c r="P843" i="11"/>
  <c r="O843" i="11"/>
  <c r="N843" i="11"/>
  <c r="M843" i="11"/>
  <c r="L843" i="11"/>
  <c r="K843" i="11"/>
  <c r="J843" i="11"/>
  <c r="I843" i="11"/>
  <c r="H843" i="11"/>
  <c r="W843" i="1"/>
  <c r="V843" i="1"/>
  <c r="U843" i="1"/>
  <c r="T843" i="1"/>
  <c r="S843" i="1"/>
  <c r="R843" i="1"/>
  <c r="Q843" i="1"/>
  <c r="P843" i="1"/>
  <c r="O843" i="1"/>
  <c r="N843" i="1"/>
  <c r="M843" i="1"/>
  <c r="L843" i="1"/>
  <c r="K843" i="1"/>
  <c r="J843" i="1"/>
  <c r="I843" i="1"/>
  <c r="H843" i="1"/>
  <c r="G843" i="7"/>
  <c r="G843" i="9"/>
  <c r="G843" i="10"/>
  <c r="G843" i="11"/>
  <c r="G843" i="1"/>
  <c r="W837" i="7"/>
  <c r="V837" i="7"/>
  <c r="U837" i="7"/>
  <c r="T837" i="7"/>
  <c r="S837" i="7"/>
  <c r="R837" i="7"/>
  <c r="Q837" i="7"/>
  <c r="P837" i="7"/>
  <c r="O837" i="7"/>
  <c r="N837" i="7"/>
  <c r="M837" i="7"/>
  <c r="L837" i="7"/>
  <c r="K837" i="7"/>
  <c r="J837" i="7"/>
  <c r="I837" i="7"/>
  <c r="H837" i="7"/>
  <c r="W837" i="9"/>
  <c r="V837" i="9"/>
  <c r="U837" i="9"/>
  <c r="T837" i="9"/>
  <c r="S837" i="9"/>
  <c r="R837" i="9"/>
  <c r="Q837" i="9"/>
  <c r="P837" i="9"/>
  <c r="O837" i="9"/>
  <c r="N837" i="9"/>
  <c r="M837" i="9"/>
  <c r="L837" i="9"/>
  <c r="K837" i="9"/>
  <c r="J837" i="9"/>
  <c r="I837" i="9"/>
  <c r="H837" i="9"/>
  <c r="W837" i="10"/>
  <c r="V837" i="10"/>
  <c r="U837" i="10"/>
  <c r="T837" i="10"/>
  <c r="S837" i="10"/>
  <c r="R837" i="10"/>
  <c r="Q837" i="10"/>
  <c r="P837" i="10"/>
  <c r="O837" i="10"/>
  <c r="N837" i="10"/>
  <c r="M837" i="10"/>
  <c r="L837" i="10"/>
  <c r="K837" i="10"/>
  <c r="J837" i="10"/>
  <c r="I837" i="10"/>
  <c r="H837" i="10"/>
  <c r="W837" i="11"/>
  <c r="V837" i="11"/>
  <c r="U837" i="11"/>
  <c r="T837" i="11"/>
  <c r="S837" i="11"/>
  <c r="R837" i="11"/>
  <c r="Q837" i="11"/>
  <c r="P837" i="11"/>
  <c r="O837" i="11"/>
  <c r="N837" i="11"/>
  <c r="M837" i="11"/>
  <c r="L837" i="11"/>
  <c r="K837" i="11"/>
  <c r="J837" i="11"/>
  <c r="I837" i="11"/>
  <c r="H837" i="11"/>
  <c r="W837" i="1"/>
  <c r="V837" i="1"/>
  <c r="U837" i="1"/>
  <c r="T837" i="1"/>
  <c r="S837" i="1"/>
  <c r="R837" i="1"/>
  <c r="Q837" i="1"/>
  <c r="P837" i="1"/>
  <c r="O837" i="1"/>
  <c r="N837" i="1"/>
  <c r="M837" i="1"/>
  <c r="L837" i="1"/>
  <c r="K837" i="1"/>
  <c r="J837" i="1"/>
  <c r="I837" i="1"/>
  <c r="H837" i="1"/>
  <c r="G837" i="7"/>
  <c r="G837" i="9"/>
  <c r="G837" i="10"/>
  <c r="G837" i="11"/>
  <c r="G837" i="1"/>
  <c r="W834" i="7"/>
  <c r="V834" i="7"/>
  <c r="U834" i="7"/>
  <c r="T834" i="7"/>
  <c r="S834" i="7"/>
  <c r="R834" i="7"/>
  <c r="Q834" i="7"/>
  <c r="P834" i="7"/>
  <c r="O834" i="7"/>
  <c r="N834" i="7"/>
  <c r="M834" i="7"/>
  <c r="L834" i="7"/>
  <c r="K834" i="7"/>
  <c r="J834" i="7"/>
  <c r="I834" i="7"/>
  <c r="H834" i="7"/>
  <c r="W834" i="9"/>
  <c r="V834" i="9"/>
  <c r="U834" i="9"/>
  <c r="T834" i="9"/>
  <c r="S834" i="9"/>
  <c r="R834" i="9"/>
  <c r="Q834" i="9"/>
  <c r="P834" i="9"/>
  <c r="O834" i="9"/>
  <c r="N834" i="9"/>
  <c r="M834" i="9"/>
  <c r="L834" i="9"/>
  <c r="K834" i="9"/>
  <c r="J834" i="9"/>
  <c r="I834" i="9"/>
  <c r="H834" i="9"/>
  <c r="W834" i="10"/>
  <c r="V834" i="10"/>
  <c r="U834" i="10"/>
  <c r="T834" i="10"/>
  <c r="S834" i="10"/>
  <c r="R834" i="10"/>
  <c r="Q834" i="10"/>
  <c r="P834" i="10"/>
  <c r="O834" i="10"/>
  <c r="N834" i="10"/>
  <c r="M834" i="10"/>
  <c r="L834" i="10"/>
  <c r="K834" i="10"/>
  <c r="J834" i="10"/>
  <c r="I834" i="10"/>
  <c r="H834" i="10"/>
  <c r="W834" i="11"/>
  <c r="V834" i="11"/>
  <c r="U834" i="11"/>
  <c r="T834" i="11"/>
  <c r="S834" i="11"/>
  <c r="R834" i="11"/>
  <c r="Q834" i="11"/>
  <c r="P834" i="11"/>
  <c r="O834" i="11"/>
  <c r="N834" i="11"/>
  <c r="M834" i="11"/>
  <c r="L834" i="11"/>
  <c r="K834" i="11"/>
  <c r="J834" i="11"/>
  <c r="I834" i="11"/>
  <c r="H834" i="11"/>
  <c r="W834" i="1"/>
  <c r="V834" i="1"/>
  <c r="U834" i="1"/>
  <c r="T834" i="1"/>
  <c r="S834" i="1"/>
  <c r="R834" i="1"/>
  <c r="Q834" i="1"/>
  <c r="P834" i="1"/>
  <c r="O834" i="1"/>
  <c r="N834" i="1"/>
  <c r="M834" i="1"/>
  <c r="L834" i="1"/>
  <c r="K834" i="1"/>
  <c r="J834" i="1"/>
  <c r="I834" i="1"/>
  <c r="H834" i="1"/>
  <c r="G834" i="7"/>
  <c r="G834" i="9"/>
  <c r="G834" i="10"/>
  <c r="G834" i="11"/>
  <c r="G834" i="1"/>
  <c r="W829" i="7"/>
  <c r="V829" i="7"/>
  <c r="U829" i="7"/>
  <c r="T829" i="7"/>
  <c r="S829" i="7"/>
  <c r="R829" i="7"/>
  <c r="Q829" i="7"/>
  <c r="P829" i="7"/>
  <c r="O829" i="7"/>
  <c r="N829" i="7"/>
  <c r="M829" i="7"/>
  <c r="L829" i="7"/>
  <c r="K829" i="7"/>
  <c r="J829" i="7"/>
  <c r="I829" i="7"/>
  <c r="H829" i="7"/>
  <c r="W829" i="9"/>
  <c r="V829" i="9"/>
  <c r="U829" i="9"/>
  <c r="T829" i="9"/>
  <c r="S829" i="9"/>
  <c r="R829" i="9"/>
  <c r="Q829" i="9"/>
  <c r="P829" i="9"/>
  <c r="O829" i="9"/>
  <c r="N829" i="9"/>
  <c r="M829" i="9"/>
  <c r="L829" i="9"/>
  <c r="K829" i="9"/>
  <c r="J829" i="9"/>
  <c r="I829" i="9"/>
  <c r="H829" i="9"/>
  <c r="W829" i="10"/>
  <c r="V829" i="10"/>
  <c r="U829" i="10"/>
  <c r="T829" i="10"/>
  <c r="S829" i="10"/>
  <c r="R829" i="10"/>
  <c r="Q829" i="10"/>
  <c r="P829" i="10"/>
  <c r="O829" i="10"/>
  <c r="N829" i="10"/>
  <c r="M829" i="10"/>
  <c r="L829" i="10"/>
  <c r="K829" i="10"/>
  <c r="J829" i="10"/>
  <c r="I829" i="10"/>
  <c r="H829" i="10"/>
  <c r="W829" i="11"/>
  <c r="V829" i="11"/>
  <c r="U829" i="11"/>
  <c r="T829" i="11"/>
  <c r="S829" i="11"/>
  <c r="R829" i="11"/>
  <c r="Q829" i="11"/>
  <c r="P829" i="11"/>
  <c r="O829" i="11"/>
  <c r="N829" i="11"/>
  <c r="M829" i="11"/>
  <c r="L829" i="11"/>
  <c r="K829" i="11"/>
  <c r="J829" i="11"/>
  <c r="I829" i="11"/>
  <c r="H829" i="11"/>
  <c r="W829" i="1"/>
  <c r="V829" i="1"/>
  <c r="U829" i="1"/>
  <c r="T829" i="1"/>
  <c r="S829" i="1"/>
  <c r="R829" i="1"/>
  <c r="Q829" i="1"/>
  <c r="P829" i="1"/>
  <c r="O829" i="1"/>
  <c r="N829" i="1"/>
  <c r="M829" i="1"/>
  <c r="L829" i="1"/>
  <c r="K829" i="1"/>
  <c r="J829" i="1"/>
  <c r="I829" i="1"/>
  <c r="H829" i="1"/>
  <c r="G829" i="7"/>
  <c r="G829" i="9"/>
  <c r="G829" i="10"/>
  <c r="G829" i="11"/>
  <c r="G829" i="1"/>
  <c r="W824" i="7"/>
  <c r="V824" i="7"/>
  <c r="U824" i="7"/>
  <c r="T824" i="7"/>
  <c r="S824" i="7"/>
  <c r="R824" i="7"/>
  <c r="Q824" i="7"/>
  <c r="P824" i="7"/>
  <c r="O824" i="7"/>
  <c r="N824" i="7"/>
  <c r="M824" i="7"/>
  <c r="L824" i="7"/>
  <c r="K824" i="7"/>
  <c r="J824" i="7"/>
  <c r="I824" i="7"/>
  <c r="H824" i="7"/>
  <c r="W824" i="9"/>
  <c r="V824" i="9"/>
  <c r="U824" i="9"/>
  <c r="T824" i="9"/>
  <c r="S824" i="9"/>
  <c r="R824" i="9"/>
  <c r="Q824" i="9"/>
  <c r="P824" i="9"/>
  <c r="O824" i="9"/>
  <c r="N824" i="9"/>
  <c r="M824" i="9"/>
  <c r="L824" i="9"/>
  <c r="K824" i="9"/>
  <c r="J824" i="9"/>
  <c r="I824" i="9"/>
  <c r="H824" i="9"/>
  <c r="W824" i="10"/>
  <c r="V824" i="10"/>
  <c r="U824" i="10"/>
  <c r="T824" i="10"/>
  <c r="S824" i="10"/>
  <c r="R824" i="10"/>
  <c r="Q824" i="10"/>
  <c r="P824" i="10"/>
  <c r="O824" i="10"/>
  <c r="N824" i="10"/>
  <c r="M824" i="10"/>
  <c r="L824" i="10"/>
  <c r="K824" i="10"/>
  <c r="J824" i="10"/>
  <c r="I824" i="10"/>
  <c r="H824" i="10"/>
  <c r="W824" i="11"/>
  <c r="V824" i="11"/>
  <c r="U824" i="11"/>
  <c r="T824" i="11"/>
  <c r="S824" i="11"/>
  <c r="R824" i="11"/>
  <c r="Q824" i="11"/>
  <c r="P824" i="11"/>
  <c r="O824" i="11"/>
  <c r="N824" i="11"/>
  <c r="M824" i="11"/>
  <c r="L824" i="11"/>
  <c r="K824" i="11"/>
  <c r="J824" i="11"/>
  <c r="I824" i="11"/>
  <c r="H824" i="11"/>
  <c r="W824" i="1"/>
  <c r="V824" i="1"/>
  <c r="U824" i="1"/>
  <c r="T824" i="1"/>
  <c r="S824" i="1"/>
  <c r="R824" i="1"/>
  <c r="Q824" i="1"/>
  <c r="P824" i="1"/>
  <c r="O824" i="1"/>
  <c r="N824" i="1"/>
  <c r="M824" i="1"/>
  <c r="L824" i="1"/>
  <c r="K824" i="1"/>
  <c r="J824" i="1"/>
  <c r="I824" i="1"/>
  <c r="H824" i="1"/>
  <c r="G824" i="7"/>
  <c r="G824" i="9"/>
  <c r="G824" i="10"/>
  <c r="G824" i="11"/>
  <c r="G824" i="1"/>
  <c r="W1418" i="7" l="1"/>
  <c r="W1418" i="9"/>
  <c r="G1418" i="1"/>
  <c r="G1382" i="12"/>
  <c r="G1384" i="12"/>
  <c r="G1418" i="7"/>
  <c r="S1172" i="12"/>
  <c r="G1421" i="10"/>
  <c r="G1421" i="7"/>
  <c r="O573" i="11"/>
  <c r="O573" i="9"/>
  <c r="W573" i="7"/>
  <c r="W573" i="11"/>
  <c r="O573" i="7"/>
  <c r="G1421" i="11"/>
  <c r="J1677" i="12"/>
  <c r="R1677" i="12"/>
  <c r="W1677" i="10"/>
  <c r="G1401" i="1"/>
  <c r="G1401" i="7"/>
  <c r="W573" i="1"/>
  <c r="W573" i="9"/>
  <c r="W573" i="10"/>
  <c r="O573" i="1"/>
  <c r="O573" i="10"/>
  <c r="W1677" i="9"/>
  <c r="M573" i="1"/>
  <c r="U573" i="1"/>
  <c r="M573" i="11"/>
  <c r="U573" i="11"/>
  <c r="M573" i="10"/>
  <c r="U573" i="10"/>
  <c r="M573" i="9"/>
  <c r="U573" i="9"/>
  <c r="M573" i="7"/>
  <c r="U573" i="7"/>
  <c r="H573" i="1"/>
  <c r="P573" i="1"/>
  <c r="H573" i="11"/>
  <c r="P573" i="11"/>
  <c r="H573" i="10"/>
  <c r="P573" i="10"/>
  <c r="H573" i="9"/>
  <c r="P573" i="9"/>
  <c r="H573" i="7"/>
  <c r="P573" i="7"/>
  <c r="N573" i="1"/>
  <c r="V573" i="1"/>
  <c r="N573" i="11"/>
  <c r="V573" i="11"/>
  <c r="N573" i="10"/>
  <c r="V573" i="10"/>
  <c r="N573" i="9"/>
  <c r="V573" i="9"/>
  <c r="N573" i="7"/>
  <c r="V573" i="7"/>
  <c r="G1676" i="12"/>
  <c r="I573" i="1"/>
  <c r="I573" i="10"/>
  <c r="I573" i="9"/>
  <c r="I573" i="7"/>
  <c r="G1418" i="9"/>
  <c r="W1676" i="11"/>
  <c r="W1677" i="11"/>
  <c r="Q573" i="11"/>
  <c r="Q573" i="10"/>
  <c r="Q573" i="9"/>
  <c r="Q573" i="7"/>
  <c r="J573" i="1"/>
  <c r="R573" i="1"/>
  <c r="J573" i="11"/>
  <c r="R573" i="11"/>
  <c r="J573" i="10"/>
  <c r="R573" i="10"/>
  <c r="J573" i="9"/>
  <c r="R573" i="9"/>
  <c r="J573" i="7"/>
  <c r="R573" i="7"/>
  <c r="W1676" i="10"/>
  <c r="Q573" i="1"/>
  <c r="K573" i="1"/>
  <c r="K573" i="11"/>
  <c r="K573" i="10"/>
  <c r="K573" i="9"/>
  <c r="K573" i="7"/>
  <c r="I573" i="11"/>
  <c r="S573" i="1"/>
  <c r="S573" i="11"/>
  <c r="S573" i="10"/>
  <c r="S573" i="9"/>
  <c r="S573" i="7"/>
  <c r="L573" i="1"/>
  <c r="T573" i="1"/>
  <c r="L573" i="11"/>
  <c r="T573" i="11"/>
  <c r="L573" i="10"/>
  <c r="T573" i="10"/>
  <c r="L573" i="9"/>
  <c r="T573" i="9"/>
  <c r="L573" i="7"/>
  <c r="T573" i="7"/>
  <c r="W1676" i="7"/>
  <c r="W1677" i="7"/>
  <c r="K1677" i="12"/>
  <c r="K1676" i="12"/>
  <c r="L1676" i="12"/>
  <c r="T1676" i="12"/>
  <c r="L1677" i="12"/>
  <c r="T1677" i="12"/>
  <c r="S1676" i="12"/>
  <c r="W1676" i="1"/>
  <c r="M1676" i="12"/>
  <c r="U1676" i="12"/>
  <c r="M1677" i="12"/>
  <c r="U1677" i="12"/>
  <c r="G1380" i="7"/>
  <c r="W1419" i="1"/>
  <c r="G1419" i="12"/>
  <c r="R1676" i="12"/>
  <c r="G1421" i="9"/>
  <c r="N1676" i="12"/>
  <c r="V1676" i="12"/>
  <c r="N1677" i="12"/>
  <c r="V1677" i="12"/>
  <c r="W1676" i="9"/>
  <c r="W1420" i="1"/>
  <c r="G1420" i="12"/>
  <c r="G1677" i="12"/>
  <c r="O1676" i="12"/>
  <c r="O1677" i="12"/>
  <c r="G1418" i="11"/>
  <c r="W1419" i="11"/>
  <c r="W1418" i="11" s="1"/>
  <c r="W1422" i="1"/>
  <c r="G1422" i="12"/>
  <c r="G1421" i="12" s="1"/>
  <c r="J1676" i="12"/>
  <c r="G1410" i="7"/>
  <c r="H1676" i="12"/>
  <c r="P1676" i="12"/>
  <c r="H1677" i="12"/>
  <c r="P1677" i="12"/>
  <c r="W1677" i="1"/>
  <c r="G1418" i="10"/>
  <c r="W1420" i="10"/>
  <c r="W1418" i="10" s="1"/>
  <c r="S1677" i="12"/>
  <c r="I1676" i="12"/>
  <c r="Q1676" i="12"/>
  <c r="I1677" i="12"/>
  <c r="Q1677" i="12"/>
  <c r="P1429" i="10"/>
  <c r="W1391" i="1"/>
  <c r="W1391" i="12" s="1"/>
  <c r="G1391" i="12"/>
  <c r="W1397" i="1"/>
  <c r="W1397" i="12" s="1"/>
  <c r="G1397" i="12"/>
  <c r="W1404" i="1"/>
  <c r="W1404" i="12" s="1"/>
  <c r="G1404" i="12"/>
  <c r="W1416" i="1"/>
  <c r="G1416" i="12"/>
  <c r="W1380" i="11"/>
  <c r="G1380" i="1"/>
  <c r="W1385" i="1"/>
  <c r="W1385" i="12" s="1"/>
  <c r="G1385" i="12"/>
  <c r="W1392" i="1"/>
  <c r="G1392" i="12"/>
  <c r="W1405" i="1"/>
  <c r="G1405" i="12"/>
  <c r="W1417" i="1"/>
  <c r="G1417" i="12"/>
  <c r="W1381" i="1"/>
  <c r="G1381" i="12"/>
  <c r="W1386" i="1"/>
  <c r="W1386" i="12" s="1"/>
  <c r="G1386" i="12"/>
  <c r="W1393" i="1"/>
  <c r="G1393" i="12"/>
  <c r="W1406" i="1"/>
  <c r="W1406" i="12" s="1"/>
  <c r="G1406" i="12"/>
  <c r="K1429" i="10"/>
  <c r="W1387" i="1"/>
  <c r="W1387" i="12" s="1"/>
  <c r="G1387" i="12"/>
  <c r="G1401" i="11"/>
  <c r="G1401" i="10"/>
  <c r="W1403" i="10"/>
  <c r="W1401" i="10" s="1"/>
  <c r="G1401" i="9"/>
  <c r="W1405" i="9"/>
  <c r="W1401" i="9" s="1"/>
  <c r="W1411" i="1"/>
  <c r="G1411" i="12"/>
  <c r="W1388" i="1"/>
  <c r="W1388" i="12" s="1"/>
  <c r="G1388" i="12"/>
  <c r="W1401" i="11"/>
  <c r="W1412" i="1"/>
  <c r="W1412" i="12" s="1"/>
  <c r="G1412" i="12"/>
  <c r="G1389" i="1"/>
  <c r="W1394" i="1"/>
  <c r="W1394" i="12" s="1"/>
  <c r="G1394" i="12"/>
  <c r="G1389" i="11"/>
  <c r="W1393" i="11"/>
  <c r="W1389" i="11" s="1"/>
  <c r="G1389" i="10"/>
  <c r="W1390" i="10"/>
  <c r="W1389" i="10" s="1"/>
  <c r="G1389" i="9"/>
  <c r="W1389" i="9"/>
  <c r="G1389" i="7"/>
  <c r="W1392" i="7"/>
  <c r="W1389" i="7" s="1"/>
  <c r="W1413" i="1"/>
  <c r="W1413" i="12" s="1"/>
  <c r="G1413" i="12"/>
  <c r="W1380" i="7"/>
  <c r="G1380" i="9"/>
  <c r="W1395" i="1"/>
  <c r="W1395" i="12" s="1"/>
  <c r="G1395" i="12"/>
  <c r="W1402" i="1"/>
  <c r="G1402" i="12"/>
  <c r="W1401" i="7"/>
  <c r="G1410" i="1"/>
  <c r="W1414" i="1"/>
  <c r="W1414" i="12" s="1"/>
  <c r="G1414" i="12"/>
  <c r="G1410" i="11"/>
  <c r="W1410" i="11"/>
  <c r="G1410" i="10"/>
  <c r="W1416" i="10"/>
  <c r="W1410" i="10" s="1"/>
  <c r="G1410" i="9"/>
  <c r="W1417" i="9"/>
  <c r="W1410" i="9" s="1"/>
  <c r="W1380" i="9"/>
  <c r="O1429" i="10"/>
  <c r="W1383" i="1"/>
  <c r="G1383" i="12"/>
  <c r="G1380" i="10"/>
  <c r="W1383" i="10"/>
  <c r="W1380" i="10" s="1"/>
  <c r="W1390" i="1"/>
  <c r="G1390" i="12"/>
  <c r="W1396" i="1"/>
  <c r="W1396" i="12" s="1"/>
  <c r="G1396" i="12"/>
  <c r="W1403" i="1"/>
  <c r="G1403" i="12"/>
  <c r="G1415" i="12"/>
  <c r="W1410" i="7"/>
  <c r="H1389" i="1"/>
  <c r="H1410" i="1"/>
  <c r="H1418" i="1"/>
  <c r="H1380" i="1"/>
  <c r="H1401" i="1"/>
  <c r="G1380" i="11"/>
  <c r="O1429" i="7"/>
  <c r="H1429" i="10"/>
  <c r="K1429" i="11"/>
  <c r="G573" i="1"/>
  <c r="G573" i="11"/>
  <c r="G573" i="10"/>
  <c r="G573" i="9"/>
  <c r="G573" i="7"/>
  <c r="W1418" i="1" l="1"/>
  <c r="G1429" i="9"/>
  <c r="G1429" i="11"/>
  <c r="G1429" i="10"/>
  <c r="G1429" i="7"/>
  <c r="G1429" i="1"/>
  <c r="T1172" i="12"/>
  <c r="J1429" i="7"/>
  <c r="I1429" i="11"/>
  <c r="P1429" i="7"/>
  <c r="U1429" i="11"/>
  <c r="Q1429" i="9"/>
  <c r="R1429" i="7"/>
  <c r="O1429" i="1"/>
  <c r="J1429" i="10"/>
  <c r="M1429" i="10"/>
  <c r="R1429" i="1"/>
  <c r="J1429" i="9"/>
  <c r="J1429" i="11"/>
  <c r="K1429" i="7"/>
  <c r="M1429" i="9"/>
  <c r="M1429" i="11"/>
  <c r="U1429" i="10"/>
  <c r="H1429" i="9"/>
  <c r="S1429" i="11"/>
  <c r="I1429" i="9"/>
  <c r="P1429" i="9"/>
  <c r="R1429" i="11"/>
  <c r="S1429" i="10"/>
  <c r="H1429" i="7"/>
  <c r="L1429" i="1"/>
  <c r="M1429" i="7"/>
  <c r="V1429" i="11"/>
  <c r="R1429" i="9"/>
  <c r="V1429" i="10"/>
  <c r="U1429" i="9"/>
  <c r="L1429" i="7"/>
  <c r="H1429" i="11"/>
  <c r="S1429" i="1"/>
  <c r="P1429" i="1"/>
  <c r="I1429" i="1"/>
  <c r="Q1429" i="10"/>
  <c r="O1429" i="11"/>
  <c r="N1429" i="11"/>
  <c r="N1429" i="1"/>
  <c r="Q1429" i="11"/>
  <c r="L1429" i="9"/>
  <c r="T1429" i="1"/>
  <c r="T1429" i="11"/>
  <c r="W1677" i="12"/>
  <c r="K1429" i="1"/>
  <c r="I1429" i="10"/>
  <c r="G1418" i="12"/>
  <c r="N1429" i="9"/>
  <c r="G1380" i="12"/>
  <c r="I1429" i="7"/>
  <c r="S1429" i="7"/>
  <c r="K1429" i="9"/>
  <c r="O1429" i="9"/>
  <c r="T1429" i="9"/>
  <c r="J1429" i="1"/>
  <c r="L1429" i="10"/>
  <c r="T1429" i="7"/>
  <c r="T1429" i="10"/>
  <c r="Q1429" i="7"/>
  <c r="S1429" i="9"/>
  <c r="Q1429" i="1"/>
  <c r="W1420" i="12"/>
  <c r="N1429" i="10"/>
  <c r="P1429" i="11"/>
  <c r="M1429" i="1"/>
  <c r="W1419" i="12"/>
  <c r="W1676" i="12"/>
  <c r="V1429" i="9"/>
  <c r="R1429" i="10"/>
  <c r="V1429" i="7"/>
  <c r="U1429" i="7"/>
  <c r="N1429" i="7"/>
  <c r="U1429" i="1"/>
  <c r="V1429" i="1"/>
  <c r="W1421" i="1"/>
  <c r="W1422" i="12"/>
  <c r="W1421" i="12" s="1"/>
  <c r="W1392" i="12"/>
  <c r="W1411" i="12"/>
  <c r="W1410" i="1"/>
  <c r="W1417" i="12"/>
  <c r="L1429" i="11"/>
  <c r="W1416" i="12"/>
  <c r="W1403" i="12"/>
  <c r="W1383" i="12"/>
  <c r="G1389" i="12"/>
  <c r="W1393" i="12"/>
  <c r="W1405" i="12"/>
  <c r="G1401" i="12"/>
  <c r="W1381" i="12"/>
  <c r="W1380" i="1"/>
  <c r="W1390" i="12"/>
  <c r="W1389" i="1"/>
  <c r="W1402" i="12"/>
  <c r="W1401" i="1"/>
  <c r="G1410" i="12"/>
  <c r="H1429" i="1"/>
  <c r="K1145" i="1"/>
  <c r="J1145" i="1"/>
  <c r="I1145" i="1"/>
  <c r="G1099" i="7"/>
  <c r="U1149" i="1"/>
  <c r="G243" i="12"/>
  <c r="G244" i="12"/>
  <c r="G237" i="1"/>
  <c r="G246" i="1"/>
  <c r="H246" i="11"/>
  <c r="I246" i="11"/>
  <c r="J246" i="11"/>
  <c r="K246" i="11"/>
  <c r="L246" i="11"/>
  <c r="M246" i="11"/>
  <c r="N246" i="11"/>
  <c r="O246" i="11"/>
  <c r="P246" i="11"/>
  <c r="Q246" i="11"/>
  <c r="R246" i="11"/>
  <c r="S246" i="11"/>
  <c r="T246" i="11"/>
  <c r="U246" i="11"/>
  <c r="V246" i="11"/>
  <c r="W246" i="11"/>
  <c r="G246" i="11"/>
  <c r="G237" i="11"/>
  <c r="H246" i="10"/>
  <c r="I246" i="10"/>
  <c r="J246" i="10"/>
  <c r="K246" i="10"/>
  <c r="L246" i="10"/>
  <c r="M246" i="10"/>
  <c r="N246" i="10"/>
  <c r="O246" i="10"/>
  <c r="P246" i="10"/>
  <c r="Q246" i="10"/>
  <c r="R246" i="10"/>
  <c r="S246" i="10"/>
  <c r="T246" i="10"/>
  <c r="U246" i="10"/>
  <c r="V246" i="10"/>
  <c r="W246" i="10"/>
  <c r="G246" i="10"/>
  <c r="G237" i="10"/>
  <c r="H246" i="9"/>
  <c r="I246" i="9"/>
  <c r="J246" i="9"/>
  <c r="K246" i="9"/>
  <c r="L246" i="9"/>
  <c r="M246" i="9"/>
  <c r="N246" i="9"/>
  <c r="O246" i="9"/>
  <c r="P246" i="9"/>
  <c r="Q246" i="9"/>
  <c r="R246" i="9"/>
  <c r="S246" i="9"/>
  <c r="T246" i="9"/>
  <c r="U246" i="9"/>
  <c r="V246" i="9"/>
  <c r="W246" i="9"/>
  <c r="G246" i="9"/>
  <c r="G237" i="9"/>
  <c r="G288" i="7"/>
  <c r="G237" i="7"/>
  <c r="G246" i="7"/>
  <c r="I246" i="7"/>
  <c r="J246" i="7"/>
  <c r="K246" i="7"/>
  <c r="L246" i="7"/>
  <c r="M246" i="7"/>
  <c r="N246" i="7"/>
  <c r="O246" i="7"/>
  <c r="P246" i="7"/>
  <c r="Q246" i="7"/>
  <c r="R246" i="7"/>
  <c r="S246" i="7"/>
  <c r="T246" i="7"/>
  <c r="U246" i="7"/>
  <c r="V246" i="7"/>
  <c r="W246" i="7"/>
  <c r="H246" i="7"/>
  <c r="W246" i="1"/>
  <c r="V246" i="1"/>
  <c r="U246" i="1"/>
  <c r="T246" i="1"/>
  <c r="S246" i="1"/>
  <c r="R246" i="1"/>
  <c r="Q246" i="1"/>
  <c r="P246" i="1"/>
  <c r="O246" i="1"/>
  <c r="N246" i="1"/>
  <c r="M246" i="1"/>
  <c r="L246" i="1"/>
  <c r="K246" i="1"/>
  <c r="J246" i="1"/>
  <c r="I246" i="1"/>
  <c r="H246" i="1"/>
  <c r="G1429" i="12" l="1"/>
  <c r="U1172" i="12"/>
  <c r="V1429" i="12"/>
  <c r="K1429" i="12"/>
  <c r="W1429" i="7"/>
  <c r="W1429" i="9"/>
  <c r="N1429" i="12"/>
  <c r="W1429" i="11"/>
  <c r="R1429" i="12"/>
  <c r="W1418" i="12"/>
  <c r="M1429" i="12"/>
  <c r="W1380" i="12"/>
  <c r="L1429" i="12"/>
  <c r="W1429" i="10"/>
  <c r="W1401" i="12"/>
  <c r="W1389" i="12"/>
  <c r="S1429" i="12"/>
  <c r="J1429" i="12"/>
  <c r="H1429" i="12"/>
  <c r="U1429" i="12"/>
  <c r="W1429" i="1"/>
  <c r="W1410" i="12"/>
  <c r="T1429" i="12"/>
  <c r="P1429" i="12"/>
  <c r="O1429" i="12"/>
  <c r="I1429" i="12"/>
  <c r="Q1429" i="12"/>
  <c r="H1099" i="7"/>
  <c r="F5" i="11"/>
  <c r="F861" i="11" s="1"/>
  <c r="F5" i="10"/>
  <c r="F861" i="10" s="1"/>
  <c r="F5" i="9"/>
  <c r="F861" i="9" s="1"/>
  <c r="F5" i="7"/>
  <c r="F861" i="7" s="1"/>
  <c r="F5" i="1"/>
  <c r="L6" i="1" l="1"/>
  <c r="F861" i="1"/>
  <c r="K6" i="9"/>
  <c r="J6" i="9"/>
  <c r="H6" i="9"/>
  <c r="I6" i="9"/>
  <c r="J6" i="1"/>
  <c r="H6" i="1"/>
  <c r="I6" i="1"/>
  <c r="J6" i="11"/>
  <c r="I6" i="11"/>
  <c r="K6" i="11"/>
  <c r="H6" i="11"/>
  <c r="I6" i="7"/>
  <c r="H6" i="7"/>
  <c r="J6" i="7"/>
  <c r="H6" i="10"/>
  <c r="I6" i="10"/>
  <c r="J6" i="10"/>
  <c r="V1172" i="12"/>
  <c r="W1429" i="12"/>
  <c r="I1099" i="7"/>
  <c r="J1099" i="7" s="1"/>
  <c r="K1099" i="7" s="1"/>
  <c r="L1099" i="7" s="1"/>
  <c r="G1099" i="10"/>
  <c r="G1100" i="10"/>
  <c r="H1100" i="10" s="1"/>
  <c r="G1099" i="11"/>
  <c r="H1099" i="11" s="1"/>
  <c r="G1100" i="11"/>
  <c r="G1099" i="9"/>
  <c r="H1099" i="9" s="1"/>
  <c r="G1100" i="9"/>
  <c r="H1100" i="9" s="1"/>
  <c r="I1100" i="9" s="1"/>
  <c r="J1100" i="9" s="1"/>
  <c r="K1100" i="9" s="1"/>
  <c r="G1100" i="7"/>
  <c r="G1099" i="1"/>
  <c r="G1100" i="1"/>
  <c r="F4" i="11"/>
  <c r="F860" i="11" s="1"/>
  <c r="F4" i="10"/>
  <c r="F860" i="10" s="1"/>
  <c r="F4" i="9"/>
  <c r="F860" i="9" s="1"/>
  <c r="F4" i="7"/>
  <c r="F860" i="7" s="1"/>
  <c r="F4" i="1"/>
  <c r="F860" i="1" s="1"/>
  <c r="K861" i="1" l="1"/>
  <c r="L861" i="1" s="1"/>
  <c r="L862" i="1" s="1"/>
  <c r="L6" i="11"/>
  <c r="L6" i="10"/>
  <c r="K6" i="10"/>
  <c r="L6" i="7"/>
  <c r="K6" i="7"/>
  <c r="K6" i="1"/>
  <c r="L6" i="9"/>
  <c r="W1172" i="12"/>
  <c r="I1099" i="11"/>
  <c r="J1099" i="11" s="1"/>
  <c r="I1100" i="10"/>
  <c r="I1099" i="9"/>
  <c r="J1099" i="9" s="1"/>
  <c r="K1099" i="9" s="1"/>
  <c r="M1099" i="7"/>
  <c r="N1099" i="7" s="1"/>
  <c r="G1099" i="12"/>
  <c r="H1099" i="1"/>
  <c r="H1100" i="1"/>
  <c r="H1099" i="10"/>
  <c r="H1100" i="7"/>
  <c r="G1100" i="12"/>
  <c r="H1100" i="11"/>
  <c r="H1145" i="1"/>
  <c r="M6" i="11" l="1"/>
  <c r="M6" i="1"/>
  <c r="M861" i="1"/>
  <c r="M6" i="9"/>
  <c r="M6" i="7"/>
  <c r="M6" i="10"/>
  <c r="I1100" i="11"/>
  <c r="I1100" i="1"/>
  <c r="J1100" i="1" s="1"/>
  <c r="K1100" i="1" s="1"/>
  <c r="L1100" i="1" s="1"/>
  <c r="I1099" i="1"/>
  <c r="J1099" i="1" s="1"/>
  <c r="K1099" i="11"/>
  <c r="I1100" i="7"/>
  <c r="J1100" i="10"/>
  <c r="K1100" i="10" s="1"/>
  <c r="I1099" i="10"/>
  <c r="O1099" i="7"/>
  <c r="H1099" i="12"/>
  <c r="H1100" i="12"/>
  <c r="V1658" i="10"/>
  <c r="U1658" i="10"/>
  <c r="T1658" i="10"/>
  <c r="S1658" i="10"/>
  <c r="R1658" i="10"/>
  <c r="Q1658" i="10"/>
  <c r="P1658" i="10"/>
  <c r="O1658" i="10"/>
  <c r="N1658" i="10"/>
  <c r="M1658" i="10"/>
  <c r="L1658" i="10"/>
  <c r="K1658" i="10"/>
  <c r="J1658" i="10"/>
  <c r="I1658" i="10"/>
  <c r="V1657" i="10"/>
  <c r="U1657" i="10"/>
  <c r="T1657" i="10"/>
  <c r="S1657" i="10"/>
  <c r="R1657" i="10"/>
  <c r="Q1657" i="10"/>
  <c r="P1657" i="10"/>
  <c r="O1657" i="10"/>
  <c r="N1657" i="10"/>
  <c r="M1657" i="10"/>
  <c r="L1657" i="10"/>
  <c r="K1657" i="10"/>
  <c r="J1657" i="10"/>
  <c r="I1657" i="10"/>
  <c r="V1655" i="10"/>
  <c r="U1655" i="10"/>
  <c r="T1655" i="10"/>
  <c r="S1655" i="10"/>
  <c r="R1655" i="10"/>
  <c r="Q1655" i="10"/>
  <c r="P1655" i="10"/>
  <c r="O1655" i="10"/>
  <c r="N1655" i="10"/>
  <c r="M1655" i="10"/>
  <c r="L1655" i="10"/>
  <c r="K1655" i="10"/>
  <c r="J1655" i="10"/>
  <c r="I1655" i="10"/>
  <c r="V1654" i="10"/>
  <c r="U1654" i="10"/>
  <c r="T1654" i="10"/>
  <c r="S1654" i="10"/>
  <c r="R1654" i="10"/>
  <c r="Q1654" i="10"/>
  <c r="P1654" i="10"/>
  <c r="O1654" i="10"/>
  <c r="N1654" i="10"/>
  <c r="M1654" i="10"/>
  <c r="L1654" i="10"/>
  <c r="K1654" i="10"/>
  <c r="J1654" i="10"/>
  <c r="I1654" i="10"/>
  <c r="V1652" i="10"/>
  <c r="U1652" i="10"/>
  <c r="T1652" i="10"/>
  <c r="S1652" i="10"/>
  <c r="R1652" i="10"/>
  <c r="Q1652" i="10"/>
  <c r="P1652" i="10"/>
  <c r="O1652" i="10"/>
  <c r="N1652" i="10"/>
  <c r="M1652" i="10"/>
  <c r="L1652" i="10"/>
  <c r="K1652" i="10"/>
  <c r="J1652" i="10"/>
  <c r="I1652" i="10"/>
  <c r="V1651" i="10"/>
  <c r="U1651" i="10"/>
  <c r="T1651" i="10"/>
  <c r="S1651" i="10"/>
  <c r="R1651" i="10"/>
  <c r="Q1651" i="10"/>
  <c r="P1651" i="10"/>
  <c r="O1651" i="10"/>
  <c r="N1651" i="10"/>
  <c r="M1651" i="10"/>
  <c r="L1651" i="10"/>
  <c r="K1651" i="10"/>
  <c r="J1651" i="10"/>
  <c r="I1651" i="10"/>
  <c r="V1649" i="10"/>
  <c r="U1649" i="10"/>
  <c r="T1649" i="10"/>
  <c r="S1649" i="10"/>
  <c r="R1649" i="10"/>
  <c r="Q1649" i="10"/>
  <c r="P1649" i="10"/>
  <c r="O1649" i="10"/>
  <c r="N1649" i="10"/>
  <c r="M1649" i="10"/>
  <c r="L1649" i="10"/>
  <c r="K1649" i="10"/>
  <c r="J1649" i="10"/>
  <c r="I1649" i="10"/>
  <c r="V1648" i="10"/>
  <c r="U1648" i="10"/>
  <c r="T1648" i="10"/>
  <c r="S1648" i="10"/>
  <c r="R1648" i="10"/>
  <c r="Q1648" i="10"/>
  <c r="P1648" i="10"/>
  <c r="O1648" i="10"/>
  <c r="N1648" i="10"/>
  <c r="M1648" i="10"/>
  <c r="L1648" i="10"/>
  <c r="K1648" i="10"/>
  <c r="J1648" i="10"/>
  <c r="I1648" i="10"/>
  <c r="V1646" i="10"/>
  <c r="U1646" i="10"/>
  <c r="T1646" i="10"/>
  <c r="S1646" i="10"/>
  <c r="R1646" i="10"/>
  <c r="Q1646" i="10"/>
  <c r="P1646" i="10"/>
  <c r="O1646" i="10"/>
  <c r="N1646" i="10"/>
  <c r="M1646" i="10"/>
  <c r="L1646" i="10"/>
  <c r="K1646" i="10"/>
  <c r="J1646" i="10"/>
  <c r="I1646" i="10"/>
  <c r="V1645" i="10"/>
  <c r="U1645" i="10"/>
  <c r="T1645" i="10"/>
  <c r="S1645" i="10"/>
  <c r="R1645" i="10"/>
  <c r="Q1645" i="10"/>
  <c r="P1645" i="10"/>
  <c r="O1645" i="10"/>
  <c r="N1645" i="10"/>
  <c r="M1645" i="10"/>
  <c r="L1645" i="10"/>
  <c r="K1645" i="10"/>
  <c r="J1645" i="10"/>
  <c r="I1645" i="10"/>
  <c r="V1643" i="10"/>
  <c r="U1643" i="10"/>
  <c r="T1643" i="10"/>
  <c r="S1643" i="10"/>
  <c r="R1643" i="10"/>
  <c r="Q1643" i="10"/>
  <c r="P1643" i="10"/>
  <c r="O1643" i="10"/>
  <c r="N1643" i="10"/>
  <c r="M1643" i="10"/>
  <c r="L1643" i="10"/>
  <c r="K1643" i="10"/>
  <c r="J1643" i="10"/>
  <c r="I1643" i="10"/>
  <c r="V1642" i="10"/>
  <c r="U1642" i="10"/>
  <c r="T1642" i="10"/>
  <c r="S1642" i="10"/>
  <c r="R1642" i="10"/>
  <c r="Q1642" i="10"/>
  <c r="P1642" i="10"/>
  <c r="O1642" i="10"/>
  <c r="N1642" i="10"/>
  <c r="M1642" i="10"/>
  <c r="L1642" i="10"/>
  <c r="K1642" i="10"/>
  <c r="J1642" i="10"/>
  <c r="I1642" i="10"/>
  <c r="V1639" i="10"/>
  <c r="U1639" i="10"/>
  <c r="T1639" i="10"/>
  <c r="S1639" i="10"/>
  <c r="R1639" i="10"/>
  <c r="Q1639" i="10"/>
  <c r="P1639" i="10"/>
  <c r="O1639" i="10"/>
  <c r="N1639" i="10"/>
  <c r="M1639" i="10"/>
  <c r="L1639" i="10"/>
  <c r="K1639" i="10"/>
  <c r="J1639" i="10"/>
  <c r="I1639" i="10"/>
  <c r="V1638" i="10"/>
  <c r="U1638" i="10"/>
  <c r="T1638" i="10"/>
  <c r="S1638" i="10"/>
  <c r="R1638" i="10"/>
  <c r="Q1638" i="10"/>
  <c r="P1638" i="10"/>
  <c r="O1638" i="10"/>
  <c r="N1638" i="10"/>
  <c r="M1638" i="10"/>
  <c r="L1638" i="10"/>
  <c r="K1638" i="10"/>
  <c r="J1638" i="10"/>
  <c r="I1638" i="10"/>
  <c r="V1637" i="10"/>
  <c r="U1637" i="10"/>
  <c r="T1637" i="10"/>
  <c r="S1637" i="10"/>
  <c r="R1637" i="10"/>
  <c r="Q1637" i="10"/>
  <c r="P1637" i="10"/>
  <c r="O1637" i="10"/>
  <c r="N1637" i="10"/>
  <c r="M1637" i="10"/>
  <c r="L1637" i="10"/>
  <c r="K1637" i="10"/>
  <c r="J1637" i="10"/>
  <c r="I1637" i="10"/>
  <c r="V1635" i="10"/>
  <c r="U1635" i="10"/>
  <c r="T1635" i="10"/>
  <c r="S1635" i="10"/>
  <c r="R1635" i="10"/>
  <c r="Q1635" i="10"/>
  <c r="P1635" i="10"/>
  <c r="O1635" i="10"/>
  <c r="N1635" i="10"/>
  <c r="M1635" i="10"/>
  <c r="L1635" i="10"/>
  <c r="K1635" i="10"/>
  <c r="J1635" i="10"/>
  <c r="I1635" i="10"/>
  <c r="V1634" i="10"/>
  <c r="U1634" i="10"/>
  <c r="T1634" i="10"/>
  <c r="S1634" i="10"/>
  <c r="R1634" i="10"/>
  <c r="Q1634" i="10"/>
  <c r="P1634" i="10"/>
  <c r="O1634" i="10"/>
  <c r="N1634" i="10"/>
  <c r="M1634" i="10"/>
  <c r="L1634" i="10"/>
  <c r="K1634" i="10"/>
  <c r="J1634" i="10"/>
  <c r="I1634" i="10"/>
  <c r="V1632" i="10"/>
  <c r="U1632" i="10"/>
  <c r="T1632" i="10"/>
  <c r="S1632" i="10"/>
  <c r="R1632" i="10"/>
  <c r="Q1632" i="10"/>
  <c r="P1632" i="10"/>
  <c r="O1632" i="10"/>
  <c r="N1632" i="10"/>
  <c r="M1632" i="10"/>
  <c r="L1632" i="10"/>
  <c r="K1632" i="10"/>
  <c r="J1632" i="10"/>
  <c r="I1632" i="10"/>
  <c r="V1631" i="10"/>
  <c r="U1631" i="10"/>
  <c r="T1631" i="10"/>
  <c r="S1631" i="10"/>
  <c r="R1631" i="10"/>
  <c r="Q1631" i="10"/>
  <c r="P1631" i="10"/>
  <c r="O1631" i="10"/>
  <c r="N1631" i="10"/>
  <c r="M1631" i="10"/>
  <c r="L1631" i="10"/>
  <c r="K1631" i="10"/>
  <c r="J1631" i="10"/>
  <c r="I1631" i="10"/>
  <c r="V1630" i="10"/>
  <c r="U1630" i="10"/>
  <c r="T1630" i="10"/>
  <c r="S1630" i="10"/>
  <c r="R1630" i="10"/>
  <c r="Q1630" i="10"/>
  <c r="P1630" i="10"/>
  <c r="O1630" i="10"/>
  <c r="N1630" i="10"/>
  <c r="M1630" i="10"/>
  <c r="L1630" i="10"/>
  <c r="K1630" i="10"/>
  <c r="J1630" i="10"/>
  <c r="I1630" i="10"/>
  <c r="V1628" i="10"/>
  <c r="U1628" i="10"/>
  <c r="T1628" i="10"/>
  <c r="S1628" i="10"/>
  <c r="R1628" i="10"/>
  <c r="Q1628" i="10"/>
  <c r="P1628" i="10"/>
  <c r="O1628" i="10"/>
  <c r="N1628" i="10"/>
  <c r="M1628" i="10"/>
  <c r="L1628" i="10"/>
  <c r="K1628" i="10"/>
  <c r="J1628" i="10"/>
  <c r="I1628" i="10"/>
  <c r="V1627" i="10"/>
  <c r="U1627" i="10"/>
  <c r="T1627" i="10"/>
  <c r="S1627" i="10"/>
  <c r="R1627" i="10"/>
  <c r="Q1627" i="10"/>
  <c r="P1627" i="10"/>
  <c r="O1627" i="10"/>
  <c r="N1627" i="10"/>
  <c r="M1627" i="10"/>
  <c r="L1627" i="10"/>
  <c r="K1627" i="10"/>
  <c r="J1627" i="10"/>
  <c r="I1627" i="10"/>
  <c r="V1625" i="10"/>
  <c r="U1625" i="10"/>
  <c r="T1625" i="10"/>
  <c r="S1625" i="10"/>
  <c r="R1625" i="10"/>
  <c r="Q1625" i="10"/>
  <c r="P1625" i="10"/>
  <c r="O1625" i="10"/>
  <c r="N1625" i="10"/>
  <c r="M1625" i="10"/>
  <c r="L1625" i="10"/>
  <c r="K1625" i="10"/>
  <c r="J1625" i="10"/>
  <c r="I1625" i="10"/>
  <c r="V1624" i="10"/>
  <c r="U1624" i="10"/>
  <c r="T1624" i="10"/>
  <c r="S1624" i="10"/>
  <c r="R1624" i="10"/>
  <c r="Q1624" i="10"/>
  <c r="P1624" i="10"/>
  <c r="O1624" i="10"/>
  <c r="N1624" i="10"/>
  <c r="M1624" i="10"/>
  <c r="L1624" i="10"/>
  <c r="K1624" i="10"/>
  <c r="J1624" i="10"/>
  <c r="I1624" i="10"/>
  <c r="V1623" i="10"/>
  <c r="U1623" i="10"/>
  <c r="T1623" i="10"/>
  <c r="S1623" i="10"/>
  <c r="R1623" i="10"/>
  <c r="Q1623" i="10"/>
  <c r="P1623" i="10"/>
  <c r="O1623" i="10"/>
  <c r="N1623" i="10"/>
  <c r="M1623" i="10"/>
  <c r="L1623" i="10"/>
  <c r="K1623" i="10"/>
  <c r="J1623" i="10"/>
  <c r="I1623" i="10"/>
  <c r="V1621" i="10"/>
  <c r="U1621" i="10"/>
  <c r="T1621" i="10"/>
  <c r="S1621" i="10"/>
  <c r="R1621" i="10"/>
  <c r="Q1621" i="10"/>
  <c r="P1621" i="10"/>
  <c r="O1621" i="10"/>
  <c r="N1621" i="10"/>
  <c r="M1621" i="10"/>
  <c r="L1621" i="10"/>
  <c r="K1621" i="10"/>
  <c r="J1621" i="10"/>
  <c r="I1621" i="10"/>
  <c r="V1620" i="10"/>
  <c r="U1620" i="10"/>
  <c r="T1620" i="10"/>
  <c r="S1620" i="10"/>
  <c r="R1620" i="10"/>
  <c r="Q1620" i="10"/>
  <c r="P1620" i="10"/>
  <c r="O1620" i="10"/>
  <c r="N1620" i="10"/>
  <c r="M1620" i="10"/>
  <c r="L1620" i="10"/>
  <c r="K1620" i="10"/>
  <c r="J1620" i="10"/>
  <c r="I1620" i="10"/>
  <c r="V1617" i="10"/>
  <c r="U1617" i="10"/>
  <c r="T1617" i="10"/>
  <c r="S1617" i="10"/>
  <c r="R1617" i="10"/>
  <c r="Q1617" i="10"/>
  <c r="P1617" i="10"/>
  <c r="O1617" i="10"/>
  <c r="N1617" i="10"/>
  <c r="M1617" i="10"/>
  <c r="L1617" i="10"/>
  <c r="K1617" i="10"/>
  <c r="J1617" i="10"/>
  <c r="I1617" i="10"/>
  <c r="V1616" i="10"/>
  <c r="U1616" i="10"/>
  <c r="T1616" i="10"/>
  <c r="S1616" i="10"/>
  <c r="R1616" i="10"/>
  <c r="Q1616" i="10"/>
  <c r="P1616" i="10"/>
  <c r="O1616" i="10"/>
  <c r="N1616" i="10"/>
  <c r="M1616" i="10"/>
  <c r="L1616" i="10"/>
  <c r="K1616" i="10"/>
  <c r="J1616" i="10"/>
  <c r="I1616" i="10"/>
  <c r="V1615" i="10"/>
  <c r="U1615" i="10"/>
  <c r="T1615" i="10"/>
  <c r="S1615" i="10"/>
  <c r="R1615" i="10"/>
  <c r="Q1615" i="10"/>
  <c r="P1615" i="10"/>
  <c r="O1615" i="10"/>
  <c r="N1615" i="10"/>
  <c r="M1615" i="10"/>
  <c r="L1615" i="10"/>
  <c r="K1615" i="10"/>
  <c r="J1615" i="10"/>
  <c r="I1615" i="10"/>
  <c r="V1613" i="10"/>
  <c r="U1613" i="10"/>
  <c r="T1613" i="10"/>
  <c r="S1613" i="10"/>
  <c r="R1613" i="10"/>
  <c r="Q1613" i="10"/>
  <c r="P1613" i="10"/>
  <c r="O1613" i="10"/>
  <c r="N1613" i="10"/>
  <c r="M1613" i="10"/>
  <c r="L1613" i="10"/>
  <c r="K1613" i="10"/>
  <c r="J1613" i="10"/>
  <c r="I1613" i="10"/>
  <c r="V1612" i="10"/>
  <c r="U1612" i="10"/>
  <c r="T1612" i="10"/>
  <c r="S1612" i="10"/>
  <c r="R1612" i="10"/>
  <c r="Q1612" i="10"/>
  <c r="P1612" i="10"/>
  <c r="O1612" i="10"/>
  <c r="N1612" i="10"/>
  <c r="M1612" i="10"/>
  <c r="L1612" i="10"/>
  <c r="K1612" i="10"/>
  <c r="J1612" i="10"/>
  <c r="I1612" i="10"/>
  <c r="V1611" i="10"/>
  <c r="U1611" i="10"/>
  <c r="T1611" i="10"/>
  <c r="S1611" i="10"/>
  <c r="R1611" i="10"/>
  <c r="Q1611" i="10"/>
  <c r="P1611" i="10"/>
  <c r="O1611" i="10"/>
  <c r="N1611" i="10"/>
  <c r="M1611" i="10"/>
  <c r="L1611" i="10"/>
  <c r="K1611" i="10"/>
  <c r="J1611" i="10"/>
  <c r="I1611" i="10"/>
  <c r="V1609" i="10"/>
  <c r="U1609" i="10"/>
  <c r="T1609" i="10"/>
  <c r="S1609" i="10"/>
  <c r="R1609" i="10"/>
  <c r="Q1609" i="10"/>
  <c r="P1609" i="10"/>
  <c r="O1609" i="10"/>
  <c r="N1609" i="10"/>
  <c r="M1609" i="10"/>
  <c r="L1609" i="10"/>
  <c r="K1609" i="10"/>
  <c r="J1609" i="10"/>
  <c r="I1609" i="10"/>
  <c r="V1608" i="10"/>
  <c r="U1608" i="10"/>
  <c r="T1608" i="10"/>
  <c r="S1608" i="10"/>
  <c r="R1608" i="10"/>
  <c r="Q1608" i="10"/>
  <c r="P1608" i="10"/>
  <c r="O1608" i="10"/>
  <c r="N1608" i="10"/>
  <c r="M1608" i="10"/>
  <c r="L1608" i="10"/>
  <c r="K1608" i="10"/>
  <c r="J1608" i="10"/>
  <c r="I1608" i="10"/>
  <c r="V1607" i="10"/>
  <c r="U1607" i="10"/>
  <c r="T1607" i="10"/>
  <c r="S1607" i="10"/>
  <c r="R1607" i="10"/>
  <c r="Q1607" i="10"/>
  <c r="P1607" i="10"/>
  <c r="O1607" i="10"/>
  <c r="N1607" i="10"/>
  <c r="M1607" i="10"/>
  <c r="L1607" i="10"/>
  <c r="K1607" i="10"/>
  <c r="J1607" i="10"/>
  <c r="I1607" i="10"/>
  <c r="V1604" i="10"/>
  <c r="U1604" i="10"/>
  <c r="T1604" i="10"/>
  <c r="S1604" i="10"/>
  <c r="R1604" i="10"/>
  <c r="Q1604" i="10"/>
  <c r="P1604" i="10"/>
  <c r="O1604" i="10"/>
  <c r="N1604" i="10"/>
  <c r="M1604" i="10"/>
  <c r="L1604" i="10"/>
  <c r="K1604" i="10"/>
  <c r="J1604" i="10"/>
  <c r="I1604" i="10"/>
  <c r="V1603" i="10"/>
  <c r="U1603" i="10"/>
  <c r="T1603" i="10"/>
  <c r="S1603" i="10"/>
  <c r="R1603" i="10"/>
  <c r="Q1603" i="10"/>
  <c r="P1603" i="10"/>
  <c r="O1603" i="10"/>
  <c r="N1603" i="10"/>
  <c r="M1603" i="10"/>
  <c r="L1603" i="10"/>
  <c r="K1603" i="10"/>
  <c r="J1603" i="10"/>
  <c r="I1603" i="10"/>
  <c r="V1602" i="10"/>
  <c r="U1602" i="10"/>
  <c r="T1602" i="10"/>
  <c r="S1602" i="10"/>
  <c r="R1602" i="10"/>
  <c r="Q1602" i="10"/>
  <c r="P1602" i="10"/>
  <c r="O1602" i="10"/>
  <c r="N1602" i="10"/>
  <c r="M1602" i="10"/>
  <c r="L1602" i="10"/>
  <c r="K1602" i="10"/>
  <c r="J1602" i="10"/>
  <c r="I1602" i="10"/>
  <c r="V1601" i="10"/>
  <c r="U1601" i="10"/>
  <c r="T1601" i="10"/>
  <c r="S1601" i="10"/>
  <c r="R1601" i="10"/>
  <c r="Q1601" i="10"/>
  <c r="P1601" i="10"/>
  <c r="O1601" i="10"/>
  <c r="N1601" i="10"/>
  <c r="M1601" i="10"/>
  <c r="L1601" i="10"/>
  <c r="K1601" i="10"/>
  <c r="J1601" i="10"/>
  <c r="I1601" i="10"/>
  <c r="V1599" i="10"/>
  <c r="U1599" i="10"/>
  <c r="T1599" i="10"/>
  <c r="S1599" i="10"/>
  <c r="R1599" i="10"/>
  <c r="Q1599" i="10"/>
  <c r="P1599" i="10"/>
  <c r="O1599" i="10"/>
  <c r="N1599" i="10"/>
  <c r="M1599" i="10"/>
  <c r="L1599" i="10"/>
  <c r="K1599" i="10"/>
  <c r="J1599" i="10"/>
  <c r="I1599" i="10"/>
  <c r="V1598" i="10"/>
  <c r="U1598" i="10"/>
  <c r="T1598" i="10"/>
  <c r="S1598" i="10"/>
  <c r="R1598" i="10"/>
  <c r="Q1598" i="10"/>
  <c r="P1598" i="10"/>
  <c r="O1598" i="10"/>
  <c r="N1598" i="10"/>
  <c r="M1598" i="10"/>
  <c r="L1598" i="10"/>
  <c r="K1598" i="10"/>
  <c r="J1598" i="10"/>
  <c r="I1598" i="10"/>
  <c r="V1597" i="10"/>
  <c r="U1597" i="10"/>
  <c r="T1597" i="10"/>
  <c r="S1597" i="10"/>
  <c r="R1597" i="10"/>
  <c r="Q1597" i="10"/>
  <c r="P1597" i="10"/>
  <c r="O1597" i="10"/>
  <c r="N1597" i="10"/>
  <c r="M1597" i="10"/>
  <c r="L1597" i="10"/>
  <c r="K1597" i="10"/>
  <c r="J1597" i="10"/>
  <c r="I1597" i="10"/>
  <c r="V1596" i="10"/>
  <c r="U1596" i="10"/>
  <c r="T1596" i="10"/>
  <c r="S1596" i="10"/>
  <c r="R1596" i="10"/>
  <c r="Q1596" i="10"/>
  <c r="P1596" i="10"/>
  <c r="O1596" i="10"/>
  <c r="N1596" i="10"/>
  <c r="M1596" i="10"/>
  <c r="L1596" i="10"/>
  <c r="K1596" i="10"/>
  <c r="J1596" i="10"/>
  <c r="I1596" i="10"/>
  <c r="V1594" i="10"/>
  <c r="U1594" i="10"/>
  <c r="T1594" i="10"/>
  <c r="S1594" i="10"/>
  <c r="R1594" i="10"/>
  <c r="Q1594" i="10"/>
  <c r="P1594" i="10"/>
  <c r="O1594" i="10"/>
  <c r="N1594" i="10"/>
  <c r="M1594" i="10"/>
  <c r="L1594" i="10"/>
  <c r="K1594" i="10"/>
  <c r="J1594" i="10"/>
  <c r="I1594" i="10"/>
  <c r="V1593" i="10"/>
  <c r="U1593" i="10"/>
  <c r="T1593" i="10"/>
  <c r="S1593" i="10"/>
  <c r="R1593" i="10"/>
  <c r="Q1593" i="10"/>
  <c r="P1593" i="10"/>
  <c r="O1593" i="10"/>
  <c r="N1593" i="10"/>
  <c r="M1593" i="10"/>
  <c r="L1593" i="10"/>
  <c r="K1593" i="10"/>
  <c r="J1593" i="10"/>
  <c r="I1593" i="10"/>
  <c r="V1592" i="10"/>
  <c r="U1592" i="10"/>
  <c r="T1592" i="10"/>
  <c r="S1592" i="10"/>
  <c r="R1592" i="10"/>
  <c r="Q1592" i="10"/>
  <c r="P1592" i="10"/>
  <c r="O1592" i="10"/>
  <c r="N1592" i="10"/>
  <c r="M1592" i="10"/>
  <c r="L1592" i="10"/>
  <c r="K1592" i="10"/>
  <c r="J1592" i="10"/>
  <c r="I1592" i="10"/>
  <c r="V1591" i="10"/>
  <c r="U1591" i="10"/>
  <c r="T1591" i="10"/>
  <c r="S1591" i="10"/>
  <c r="R1591" i="10"/>
  <c r="Q1591" i="10"/>
  <c r="P1591" i="10"/>
  <c r="O1591" i="10"/>
  <c r="N1591" i="10"/>
  <c r="M1591" i="10"/>
  <c r="L1591" i="10"/>
  <c r="K1591" i="10"/>
  <c r="J1591" i="10"/>
  <c r="I1591" i="10"/>
  <c r="V1580" i="10"/>
  <c r="U1580" i="10"/>
  <c r="T1580" i="10"/>
  <c r="S1580" i="10"/>
  <c r="R1580" i="10"/>
  <c r="Q1580" i="10"/>
  <c r="P1580" i="10"/>
  <c r="O1580" i="10"/>
  <c r="N1580" i="10"/>
  <c r="M1580" i="10"/>
  <c r="L1580" i="10"/>
  <c r="K1580" i="10"/>
  <c r="J1580" i="10"/>
  <c r="I1580" i="10"/>
  <c r="V1579" i="10"/>
  <c r="U1579" i="10"/>
  <c r="T1579" i="10"/>
  <c r="S1579" i="10"/>
  <c r="R1579" i="10"/>
  <c r="Q1579" i="10"/>
  <c r="P1579" i="10"/>
  <c r="O1579" i="10"/>
  <c r="N1579" i="10"/>
  <c r="M1579" i="10"/>
  <c r="L1579" i="10"/>
  <c r="K1579" i="10"/>
  <c r="J1579" i="10"/>
  <c r="I1579" i="10"/>
  <c r="V1577" i="10"/>
  <c r="U1577" i="10"/>
  <c r="T1577" i="10"/>
  <c r="S1577" i="10"/>
  <c r="R1577" i="10"/>
  <c r="Q1577" i="10"/>
  <c r="P1577" i="10"/>
  <c r="O1577" i="10"/>
  <c r="N1577" i="10"/>
  <c r="M1577" i="10"/>
  <c r="L1577" i="10"/>
  <c r="K1577" i="10"/>
  <c r="J1577" i="10"/>
  <c r="I1577" i="10"/>
  <c r="V1576" i="10"/>
  <c r="U1576" i="10"/>
  <c r="T1576" i="10"/>
  <c r="S1576" i="10"/>
  <c r="R1576" i="10"/>
  <c r="Q1576" i="10"/>
  <c r="P1576" i="10"/>
  <c r="O1576" i="10"/>
  <c r="N1576" i="10"/>
  <c r="M1576" i="10"/>
  <c r="L1576" i="10"/>
  <c r="K1576" i="10"/>
  <c r="J1576" i="10"/>
  <c r="I1576" i="10"/>
  <c r="V1574" i="10"/>
  <c r="U1574" i="10"/>
  <c r="T1574" i="10"/>
  <c r="S1574" i="10"/>
  <c r="R1574" i="10"/>
  <c r="Q1574" i="10"/>
  <c r="P1574" i="10"/>
  <c r="O1574" i="10"/>
  <c r="N1574" i="10"/>
  <c r="M1574" i="10"/>
  <c r="L1574" i="10"/>
  <c r="K1574" i="10"/>
  <c r="J1574" i="10"/>
  <c r="I1574" i="10"/>
  <c r="V1573" i="10"/>
  <c r="U1573" i="10"/>
  <c r="T1573" i="10"/>
  <c r="S1573" i="10"/>
  <c r="R1573" i="10"/>
  <c r="Q1573" i="10"/>
  <c r="P1573" i="10"/>
  <c r="O1573" i="10"/>
  <c r="N1573" i="10"/>
  <c r="M1573" i="10"/>
  <c r="L1573" i="10"/>
  <c r="K1573" i="10"/>
  <c r="J1573" i="10"/>
  <c r="I1573" i="10"/>
  <c r="V1571" i="10"/>
  <c r="U1571" i="10"/>
  <c r="T1571" i="10"/>
  <c r="S1571" i="10"/>
  <c r="R1571" i="10"/>
  <c r="Q1571" i="10"/>
  <c r="P1571" i="10"/>
  <c r="O1571" i="10"/>
  <c r="N1571" i="10"/>
  <c r="M1571" i="10"/>
  <c r="L1571" i="10"/>
  <c r="K1571" i="10"/>
  <c r="J1571" i="10"/>
  <c r="I1571" i="10"/>
  <c r="V1570" i="10"/>
  <c r="U1570" i="10"/>
  <c r="T1570" i="10"/>
  <c r="S1570" i="10"/>
  <c r="R1570" i="10"/>
  <c r="Q1570" i="10"/>
  <c r="P1570" i="10"/>
  <c r="O1570" i="10"/>
  <c r="N1570" i="10"/>
  <c r="M1570" i="10"/>
  <c r="L1570" i="10"/>
  <c r="K1570" i="10"/>
  <c r="J1570" i="10"/>
  <c r="I1570" i="10"/>
  <c r="V1568" i="10"/>
  <c r="U1568" i="10"/>
  <c r="T1568" i="10"/>
  <c r="S1568" i="10"/>
  <c r="R1568" i="10"/>
  <c r="Q1568" i="10"/>
  <c r="P1568" i="10"/>
  <c r="O1568" i="10"/>
  <c r="N1568" i="10"/>
  <c r="M1568" i="10"/>
  <c r="L1568" i="10"/>
  <c r="K1568" i="10"/>
  <c r="J1568" i="10"/>
  <c r="I1568" i="10"/>
  <c r="V1567" i="10"/>
  <c r="U1567" i="10"/>
  <c r="T1567" i="10"/>
  <c r="S1567" i="10"/>
  <c r="R1567" i="10"/>
  <c r="Q1567" i="10"/>
  <c r="P1567" i="10"/>
  <c r="O1567" i="10"/>
  <c r="N1567" i="10"/>
  <c r="M1567" i="10"/>
  <c r="L1567" i="10"/>
  <c r="K1567" i="10"/>
  <c r="J1567" i="10"/>
  <c r="I1567" i="10"/>
  <c r="V1565" i="10"/>
  <c r="U1565" i="10"/>
  <c r="T1565" i="10"/>
  <c r="S1565" i="10"/>
  <c r="R1565" i="10"/>
  <c r="Q1565" i="10"/>
  <c r="P1565" i="10"/>
  <c r="O1565" i="10"/>
  <c r="N1565" i="10"/>
  <c r="M1565" i="10"/>
  <c r="L1565" i="10"/>
  <c r="K1565" i="10"/>
  <c r="J1565" i="10"/>
  <c r="I1565" i="10"/>
  <c r="V1564" i="10"/>
  <c r="U1564" i="10"/>
  <c r="T1564" i="10"/>
  <c r="S1564" i="10"/>
  <c r="R1564" i="10"/>
  <c r="Q1564" i="10"/>
  <c r="P1564" i="10"/>
  <c r="O1564" i="10"/>
  <c r="N1564" i="10"/>
  <c r="M1564" i="10"/>
  <c r="L1564" i="10"/>
  <c r="K1564" i="10"/>
  <c r="J1564" i="10"/>
  <c r="I1564" i="10"/>
  <c r="V1561" i="10"/>
  <c r="U1561" i="10"/>
  <c r="T1561" i="10"/>
  <c r="S1561" i="10"/>
  <c r="R1561" i="10"/>
  <c r="Q1561" i="10"/>
  <c r="P1561" i="10"/>
  <c r="O1561" i="10"/>
  <c r="N1561" i="10"/>
  <c r="M1561" i="10"/>
  <c r="L1561" i="10"/>
  <c r="K1561" i="10"/>
  <c r="J1561" i="10"/>
  <c r="I1561" i="10"/>
  <c r="V1560" i="10"/>
  <c r="U1560" i="10"/>
  <c r="T1560" i="10"/>
  <c r="S1560" i="10"/>
  <c r="R1560" i="10"/>
  <c r="Q1560" i="10"/>
  <c r="P1560" i="10"/>
  <c r="O1560" i="10"/>
  <c r="N1560" i="10"/>
  <c r="M1560" i="10"/>
  <c r="L1560" i="10"/>
  <c r="K1560" i="10"/>
  <c r="J1560" i="10"/>
  <c r="I1560" i="10"/>
  <c r="V1559" i="10"/>
  <c r="U1559" i="10"/>
  <c r="T1559" i="10"/>
  <c r="S1559" i="10"/>
  <c r="R1559" i="10"/>
  <c r="Q1559" i="10"/>
  <c r="P1559" i="10"/>
  <c r="O1559" i="10"/>
  <c r="N1559" i="10"/>
  <c r="M1559" i="10"/>
  <c r="L1559" i="10"/>
  <c r="K1559" i="10"/>
  <c r="J1559" i="10"/>
  <c r="I1559" i="10"/>
  <c r="V1557" i="10"/>
  <c r="U1557" i="10"/>
  <c r="T1557" i="10"/>
  <c r="S1557" i="10"/>
  <c r="R1557" i="10"/>
  <c r="Q1557" i="10"/>
  <c r="P1557" i="10"/>
  <c r="O1557" i="10"/>
  <c r="N1557" i="10"/>
  <c r="M1557" i="10"/>
  <c r="L1557" i="10"/>
  <c r="K1557" i="10"/>
  <c r="J1557" i="10"/>
  <c r="I1557" i="10"/>
  <c r="V1556" i="10"/>
  <c r="U1556" i="10"/>
  <c r="T1556" i="10"/>
  <c r="S1556" i="10"/>
  <c r="R1556" i="10"/>
  <c r="Q1556" i="10"/>
  <c r="P1556" i="10"/>
  <c r="O1556" i="10"/>
  <c r="N1556" i="10"/>
  <c r="M1556" i="10"/>
  <c r="L1556" i="10"/>
  <c r="K1556" i="10"/>
  <c r="J1556" i="10"/>
  <c r="I1556" i="10"/>
  <c r="V1554" i="10"/>
  <c r="U1554" i="10"/>
  <c r="T1554" i="10"/>
  <c r="S1554" i="10"/>
  <c r="R1554" i="10"/>
  <c r="Q1554" i="10"/>
  <c r="P1554" i="10"/>
  <c r="O1554" i="10"/>
  <c r="N1554" i="10"/>
  <c r="M1554" i="10"/>
  <c r="L1554" i="10"/>
  <c r="K1554" i="10"/>
  <c r="J1554" i="10"/>
  <c r="I1554" i="10"/>
  <c r="V1553" i="10"/>
  <c r="U1553" i="10"/>
  <c r="T1553" i="10"/>
  <c r="S1553" i="10"/>
  <c r="R1553" i="10"/>
  <c r="Q1553" i="10"/>
  <c r="P1553" i="10"/>
  <c r="O1553" i="10"/>
  <c r="N1553" i="10"/>
  <c r="M1553" i="10"/>
  <c r="L1553" i="10"/>
  <c r="K1553" i="10"/>
  <c r="J1553" i="10"/>
  <c r="I1553" i="10"/>
  <c r="V1552" i="10"/>
  <c r="U1552" i="10"/>
  <c r="T1552" i="10"/>
  <c r="S1552" i="10"/>
  <c r="R1552" i="10"/>
  <c r="Q1552" i="10"/>
  <c r="P1552" i="10"/>
  <c r="O1552" i="10"/>
  <c r="N1552" i="10"/>
  <c r="M1552" i="10"/>
  <c r="L1552" i="10"/>
  <c r="K1552" i="10"/>
  <c r="J1552" i="10"/>
  <c r="I1552" i="10"/>
  <c r="V1550" i="10"/>
  <c r="U1550" i="10"/>
  <c r="T1550" i="10"/>
  <c r="S1550" i="10"/>
  <c r="R1550" i="10"/>
  <c r="Q1550" i="10"/>
  <c r="P1550" i="10"/>
  <c r="O1550" i="10"/>
  <c r="N1550" i="10"/>
  <c r="M1550" i="10"/>
  <c r="L1550" i="10"/>
  <c r="K1550" i="10"/>
  <c r="J1550" i="10"/>
  <c r="I1550" i="10"/>
  <c r="V1549" i="10"/>
  <c r="U1549" i="10"/>
  <c r="T1549" i="10"/>
  <c r="S1549" i="10"/>
  <c r="R1549" i="10"/>
  <c r="Q1549" i="10"/>
  <c r="P1549" i="10"/>
  <c r="O1549" i="10"/>
  <c r="N1549" i="10"/>
  <c r="M1549" i="10"/>
  <c r="L1549" i="10"/>
  <c r="K1549" i="10"/>
  <c r="J1549" i="10"/>
  <c r="I1549" i="10"/>
  <c r="V1547" i="10"/>
  <c r="U1547" i="10"/>
  <c r="T1547" i="10"/>
  <c r="S1547" i="10"/>
  <c r="R1547" i="10"/>
  <c r="Q1547" i="10"/>
  <c r="P1547" i="10"/>
  <c r="O1547" i="10"/>
  <c r="N1547" i="10"/>
  <c r="M1547" i="10"/>
  <c r="L1547" i="10"/>
  <c r="K1547" i="10"/>
  <c r="J1547" i="10"/>
  <c r="I1547" i="10"/>
  <c r="V1546" i="10"/>
  <c r="U1546" i="10"/>
  <c r="T1546" i="10"/>
  <c r="S1546" i="10"/>
  <c r="R1546" i="10"/>
  <c r="Q1546" i="10"/>
  <c r="P1546" i="10"/>
  <c r="O1546" i="10"/>
  <c r="N1546" i="10"/>
  <c r="M1546" i="10"/>
  <c r="L1546" i="10"/>
  <c r="K1546" i="10"/>
  <c r="J1546" i="10"/>
  <c r="I1546" i="10"/>
  <c r="V1545" i="10"/>
  <c r="U1545" i="10"/>
  <c r="T1545" i="10"/>
  <c r="S1545" i="10"/>
  <c r="R1545" i="10"/>
  <c r="Q1545" i="10"/>
  <c r="P1545" i="10"/>
  <c r="O1545" i="10"/>
  <c r="N1545" i="10"/>
  <c r="M1545" i="10"/>
  <c r="L1545" i="10"/>
  <c r="K1545" i="10"/>
  <c r="J1545" i="10"/>
  <c r="I1545" i="10"/>
  <c r="V1543" i="10"/>
  <c r="U1543" i="10"/>
  <c r="T1543" i="10"/>
  <c r="S1543" i="10"/>
  <c r="R1543" i="10"/>
  <c r="Q1543" i="10"/>
  <c r="P1543" i="10"/>
  <c r="O1543" i="10"/>
  <c r="N1543" i="10"/>
  <c r="M1543" i="10"/>
  <c r="L1543" i="10"/>
  <c r="K1543" i="10"/>
  <c r="J1543" i="10"/>
  <c r="I1543" i="10"/>
  <c r="V1542" i="10"/>
  <c r="U1542" i="10"/>
  <c r="T1542" i="10"/>
  <c r="S1542" i="10"/>
  <c r="R1542" i="10"/>
  <c r="Q1542" i="10"/>
  <c r="P1542" i="10"/>
  <c r="O1542" i="10"/>
  <c r="N1542" i="10"/>
  <c r="M1542" i="10"/>
  <c r="L1542" i="10"/>
  <c r="K1542" i="10"/>
  <c r="J1542" i="10"/>
  <c r="I1542" i="10"/>
  <c r="V1539" i="10"/>
  <c r="U1539" i="10"/>
  <c r="T1539" i="10"/>
  <c r="S1539" i="10"/>
  <c r="R1539" i="10"/>
  <c r="Q1539" i="10"/>
  <c r="P1539" i="10"/>
  <c r="O1539" i="10"/>
  <c r="N1539" i="10"/>
  <c r="M1539" i="10"/>
  <c r="L1539" i="10"/>
  <c r="K1539" i="10"/>
  <c r="J1539" i="10"/>
  <c r="I1539" i="10"/>
  <c r="V1538" i="10"/>
  <c r="U1538" i="10"/>
  <c r="T1538" i="10"/>
  <c r="S1538" i="10"/>
  <c r="R1538" i="10"/>
  <c r="Q1538" i="10"/>
  <c r="P1538" i="10"/>
  <c r="O1538" i="10"/>
  <c r="N1538" i="10"/>
  <c r="M1538" i="10"/>
  <c r="L1538" i="10"/>
  <c r="K1538" i="10"/>
  <c r="J1538" i="10"/>
  <c r="I1538" i="10"/>
  <c r="V1537" i="10"/>
  <c r="U1537" i="10"/>
  <c r="T1537" i="10"/>
  <c r="S1537" i="10"/>
  <c r="R1537" i="10"/>
  <c r="Q1537" i="10"/>
  <c r="P1537" i="10"/>
  <c r="O1537" i="10"/>
  <c r="N1537" i="10"/>
  <c r="M1537" i="10"/>
  <c r="L1537" i="10"/>
  <c r="K1537" i="10"/>
  <c r="J1537" i="10"/>
  <c r="I1537" i="10"/>
  <c r="V1535" i="10"/>
  <c r="U1535" i="10"/>
  <c r="T1535" i="10"/>
  <c r="S1535" i="10"/>
  <c r="R1535" i="10"/>
  <c r="Q1535" i="10"/>
  <c r="P1535" i="10"/>
  <c r="O1535" i="10"/>
  <c r="N1535" i="10"/>
  <c r="M1535" i="10"/>
  <c r="L1535" i="10"/>
  <c r="K1535" i="10"/>
  <c r="J1535" i="10"/>
  <c r="I1535" i="10"/>
  <c r="V1534" i="10"/>
  <c r="U1534" i="10"/>
  <c r="T1534" i="10"/>
  <c r="S1534" i="10"/>
  <c r="R1534" i="10"/>
  <c r="Q1534" i="10"/>
  <c r="P1534" i="10"/>
  <c r="O1534" i="10"/>
  <c r="N1534" i="10"/>
  <c r="M1534" i="10"/>
  <c r="L1534" i="10"/>
  <c r="K1534" i="10"/>
  <c r="J1534" i="10"/>
  <c r="I1534" i="10"/>
  <c r="V1533" i="10"/>
  <c r="U1533" i="10"/>
  <c r="T1533" i="10"/>
  <c r="S1533" i="10"/>
  <c r="R1533" i="10"/>
  <c r="Q1533" i="10"/>
  <c r="P1533" i="10"/>
  <c r="O1533" i="10"/>
  <c r="N1533" i="10"/>
  <c r="M1533" i="10"/>
  <c r="L1533" i="10"/>
  <c r="K1533" i="10"/>
  <c r="J1533" i="10"/>
  <c r="I1533" i="10"/>
  <c r="V1531" i="10"/>
  <c r="U1531" i="10"/>
  <c r="T1531" i="10"/>
  <c r="S1531" i="10"/>
  <c r="R1531" i="10"/>
  <c r="Q1531" i="10"/>
  <c r="P1531" i="10"/>
  <c r="O1531" i="10"/>
  <c r="N1531" i="10"/>
  <c r="M1531" i="10"/>
  <c r="L1531" i="10"/>
  <c r="K1531" i="10"/>
  <c r="J1531" i="10"/>
  <c r="I1531" i="10"/>
  <c r="V1530" i="10"/>
  <c r="U1530" i="10"/>
  <c r="T1530" i="10"/>
  <c r="S1530" i="10"/>
  <c r="R1530" i="10"/>
  <c r="Q1530" i="10"/>
  <c r="P1530" i="10"/>
  <c r="O1530" i="10"/>
  <c r="N1530" i="10"/>
  <c r="M1530" i="10"/>
  <c r="L1530" i="10"/>
  <c r="K1530" i="10"/>
  <c r="J1530" i="10"/>
  <c r="I1530" i="10"/>
  <c r="V1529" i="10"/>
  <c r="U1529" i="10"/>
  <c r="T1529" i="10"/>
  <c r="S1529" i="10"/>
  <c r="R1529" i="10"/>
  <c r="Q1529" i="10"/>
  <c r="P1529" i="10"/>
  <c r="O1529" i="10"/>
  <c r="N1529" i="10"/>
  <c r="M1529" i="10"/>
  <c r="L1529" i="10"/>
  <c r="K1529" i="10"/>
  <c r="J1529" i="10"/>
  <c r="I1529" i="10"/>
  <c r="V1526" i="10"/>
  <c r="U1526" i="10"/>
  <c r="T1526" i="10"/>
  <c r="S1526" i="10"/>
  <c r="R1526" i="10"/>
  <c r="Q1526" i="10"/>
  <c r="P1526" i="10"/>
  <c r="O1526" i="10"/>
  <c r="N1526" i="10"/>
  <c r="M1526" i="10"/>
  <c r="L1526" i="10"/>
  <c r="K1526" i="10"/>
  <c r="J1526" i="10"/>
  <c r="I1526" i="10"/>
  <c r="V1525" i="10"/>
  <c r="U1525" i="10"/>
  <c r="T1525" i="10"/>
  <c r="S1525" i="10"/>
  <c r="R1525" i="10"/>
  <c r="Q1525" i="10"/>
  <c r="P1525" i="10"/>
  <c r="O1525" i="10"/>
  <c r="N1525" i="10"/>
  <c r="M1525" i="10"/>
  <c r="L1525" i="10"/>
  <c r="K1525" i="10"/>
  <c r="J1525" i="10"/>
  <c r="I1525" i="10"/>
  <c r="V1524" i="10"/>
  <c r="U1524" i="10"/>
  <c r="T1524" i="10"/>
  <c r="S1524" i="10"/>
  <c r="R1524" i="10"/>
  <c r="Q1524" i="10"/>
  <c r="P1524" i="10"/>
  <c r="O1524" i="10"/>
  <c r="N1524" i="10"/>
  <c r="M1524" i="10"/>
  <c r="L1524" i="10"/>
  <c r="K1524" i="10"/>
  <c r="J1524" i="10"/>
  <c r="I1524" i="10"/>
  <c r="V1523" i="10"/>
  <c r="U1523" i="10"/>
  <c r="T1523" i="10"/>
  <c r="S1523" i="10"/>
  <c r="R1523" i="10"/>
  <c r="Q1523" i="10"/>
  <c r="P1523" i="10"/>
  <c r="O1523" i="10"/>
  <c r="N1523" i="10"/>
  <c r="M1523" i="10"/>
  <c r="L1523" i="10"/>
  <c r="K1523" i="10"/>
  <c r="J1523" i="10"/>
  <c r="I1523" i="10"/>
  <c r="V1521" i="10"/>
  <c r="U1521" i="10"/>
  <c r="T1521" i="10"/>
  <c r="S1521" i="10"/>
  <c r="R1521" i="10"/>
  <c r="Q1521" i="10"/>
  <c r="P1521" i="10"/>
  <c r="O1521" i="10"/>
  <c r="N1521" i="10"/>
  <c r="M1521" i="10"/>
  <c r="L1521" i="10"/>
  <c r="K1521" i="10"/>
  <c r="J1521" i="10"/>
  <c r="I1521" i="10"/>
  <c r="V1520" i="10"/>
  <c r="U1520" i="10"/>
  <c r="T1520" i="10"/>
  <c r="S1520" i="10"/>
  <c r="R1520" i="10"/>
  <c r="Q1520" i="10"/>
  <c r="P1520" i="10"/>
  <c r="O1520" i="10"/>
  <c r="N1520" i="10"/>
  <c r="M1520" i="10"/>
  <c r="L1520" i="10"/>
  <c r="K1520" i="10"/>
  <c r="J1520" i="10"/>
  <c r="I1520" i="10"/>
  <c r="V1519" i="10"/>
  <c r="U1519" i="10"/>
  <c r="T1519" i="10"/>
  <c r="S1519" i="10"/>
  <c r="R1519" i="10"/>
  <c r="Q1519" i="10"/>
  <c r="P1519" i="10"/>
  <c r="O1519" i="10"/>
  <c r="N1519" i="10"/>
  <c r="M1519" i="10"/>
  <c r="L1519" i="10"/>
  <c r="K1519" i="10"/>
  <c r="J1519" i="10"/>
  <c r="I1519" i="10"/>
  <c r="V1518" i="10"/>
  <c r="U1518" i="10"/>
  <c r="T1518" i="10"/>
  <c r="S1518" i="10"/>
  <c r="R1518" i="10"/>
  <c r="Q1518" i="10"/>
  <c r="P1518" i="10"/>
  <c r="O1518" i="10"/>
  <c r="N1518" i="10"/>
  <c r="M1518" i="10"/>
  <c r="L1518" i="10"/>
  <c r="K1518" i="10"/>
  <c r="J1518" i="10"/>
  <c r="I1518" i="10"/>
  <c r="V1516" i="10"/>
  <c r="U1516" i="10"/>
  <c r="T1516" i="10"/>
  <c r="S1516" i="10"/>
  <c r="R1516" i="10"/>
  <c r="Q1516" i="10"/>
  <c r="P1516" i="10"/>
  <c r="O1516" i="10"/>
  <c r="N1516" i="10"/>
  <c r="M1516" i="10"/>
  <c r="L1516" i="10"/>
  <c r="K1516" i="10"/>
  <c r="J1516" i="10"/>
  <c r="I1516" i="10"/>
  <c r="V1515" i="10"/>
  <c r="U1515" i="10"/>
  <c r="T1515" i="10"/>
  <c r="S1515" i="10"/>
  <c r="R1515" i="10"/>
  <c r="Q1515" i="10"/>
  <c r="P1515" i="10"/>
  <c r="O1515" i="10"/>
  <c r="N1515" i="10"/>
  <c r="M1515" i="10"/>
  <c r="L1515" i="10"/>
  <c r="K1515" i="10"/>
  <c r="J1515" i="10"/>
  <c r="I1515" i="10"/>
  <c r="V1514" i="10"/>
  <c r="U1514" i="10"/>
  <c r="T1514" i="10"/>
  <c r="S1514" i="10"/>
  <c r="R1514" i="10"/>
  <c r="Q1514" i="10"/>
  <c r="P1514" i="10"/>
  <c r="O1514" i="10"/>
  <c r="N1514" i="10"/>
  <c r="M1514" i="10"/>
  <c r="L1514" i="10"/>
  <c r="K1514" i="10"/>
  <c r="J1514" i="10"/>
  <c r="I1514" i="10"/>
  <c r="V1513" i="10"/>
  <c r="U1513" i="10"/>
  <c r="T1513" i="10"/>
  <c r="S1513" i="10"/>
  <c r="R1513" i="10"/>
  <c r="Q1513" i="10"/>
  <c r="P1513" i="10"/>
  <c r="O1513" i="10"/>
  <c r="N1513" i="10"/>
  <c r="M1513" i="10"/>
  <c r="L1513" i="10"/>
  <c r="K1513" i="10"/>
  <c r="J1513" i="10"/>
  <c r="I1513" i="10"/>
  <c r="V1502" i="10"/>
  <c r="U1502" i="10"/>
  <c r="T1502" i="10"/>
  <c r="S1502" i="10"/>
  <c r="R1502" i="10"/>
  <c r="Q1502" i="10"/>
  <c r="P1502" i="10"/>
  <c r="O1502" i="10"/>
  <c r="N1502" i="10"/>
  <c r="M1502" i="10"/>
  <c r="L1502" i="10"/>
  <c r="K1502" i="10"/>
  <c r="J1502" i="10"/>
  <c r="I1502" i="10"/>
  <c r="V1501" i="10"/>
  <c r="U1501" i="10"/>
  <c r="T1501" i="10"/>
  <c r="S1501" i="10"/>
  <c r="R1501" i="10"/>
  <c r="Q1501" i="10"/>
  <c r="P1501" i="10"/>
  <c r="O1501" i="10"/>
  <c r="N1501" i="10"/>
  <c r="M1501" i="10"/>
  <c r="L1501" i="10"/>
  <c r="K1501" i="10"/>
  <c r="J1501" i="10"/>
  <c r="I1501" i="10"/>
  <c r="V1499" i="10"/>
  <c r="U1499" i="10"/>
  <c r="T1499" i="10"/>
  <c r="S1499" i="10"/>
  <c r="R1499" i="10"/>
  <c r="Q1499" i="10"/>
  <c r="P1499" i="10"/>
  <c r="O1499" i="10"/>
  <c r="N1499" i="10"/>
  <c r="M1499" i="10"/>
  <c r="L1499" i="10"/>
  <c r="K1499" i="10"/>
  <c r="J1499" i="10"/>
  <c r="I1499" i="10"/>
  <c r="V1498" i="10"/>
  <c r="U1498" i="10"/>
  <c r="T1498" i="10"/>
  <c r="S1498" i="10"/>
  <c r="R1498" i="10"/>
  <c r="Q1498" i="10"/>
  <c r="P1498" i="10"/>
  <c r="O1498" i="10"/>
  <c r="N1498" i="10"/>
  <c r="M1498" i="10"/>
  <c r="L1498" i="10"/>
  <c r="K1498" i="10"/>
  <c r="J1498" i="10"/>
  <c r="I1498" i="10"/>
  <c r="V1496" i="10"/>
  <c r="U1496" i="10"/>
  <c r="T1496" i="10"/>
  <c r="S1496" i="10"/>
  <c r="R1496" i="10"/>
  <c r="Q1496" i="10"/>
  <c r="P1496" i="10"/>
  <c r="O1496" i="10"/>
  <c r="N1496" i="10"/>
  <c r="M1496" i="10"/>
  <c r="L1496" i="10"/>
  <c r="K1496" i="10"/>
  <c r="J1496" i="10"/>
  <c r="I1496" i="10"/>
  <c r="V1495" i="10"/>
  <c r="U1495" i="10"/>
  <c r="T1495" i="10"/>
  <c r="S1495" i="10"/>
  <c r="R1495" i="10"/>
  <c r="Q1495" i="10"/>
  <c r="P1495" i="10"/>
  <c r="O1495" i="10"/>
  <c r="N1495" i="10"/>
  <c r="M1495" i="10"/>
  <c r="L1495" i="10"/>
  <c r="K1495" i="10"/>
  <c r="J1495" i="10"/>
  <c r="I1495" i="10"/>
  <c r="V1493" i="10"/>
  <c r="U1493" i="10"/>
  <c r="T1493" i="10"/>
  <c r="S1493" i="10"/>
  <c r="R1493" i="10"/>
  <c r="Q1493" i="10"/>
  <c r="P1493" i="10"/>
  <c r="O1493" i="10"/>
  <c r="N1493" i="10"/>
  <c r="M1493" i="10"/>
  <c r="L1493" i="10"/>
  <c r="K1493" i="10"/>
  <c r="J1493" i="10"/>
  <c r="I1493" i="10"/>
  <c r="V1492" i="10"/>
  <c r="U1492" i="10"/>
  <c r="T1492" i="10"/>
  <c r="S1492" i="10"/>
  <c r="R1492" i="10"/>
  <c r="Q1492" i="10"/>
  <c r="P1492" i="10"/>
  <c r="O1492" i="10"/>
  <c r="N1492" i="10"/>
  <c r="M1492" i="10"/>
  <c r="L1492" i="10"/>
  <c r="K1492" i="10"/>
  <c r="J1492" i="10"/>
  <c r="I1492" i="10"/>
  <c r="V1490" i="10"/>
  <c r="U1490" i="10"/>
  <c r="T1490" i="10"/>
  <c r="S1490" i="10"/>
  <c r="R1490" i="10"/>
  <c r="Q1490" i="10"/>
  <c r="P1490" i="10"/>
  <c r="O1490" i="10"/>
  <c r="N1490" i="10"/>
  <c r="M1490" i="10"/>
  <c r="L1490" i="10"/>
  <c r="K1490" i="10"/>
  <c r="J1490" i="10"/>
  <c r="I1490" i="10"/>
  <c r="V1489" i="10"/>
  <c r="U1489" i="10"/>
  <c r="T1489" i="10"/>
  <c r="S1489" i="10"/>
  <c r="R1489" i="10"/>
  <c r="Q1489" i="10"/>
  <c r="P1489" i="10"/>
  <c r="O1489" i="10"/>
  <c r="N1489" i="10"/>
  <c r="M1489" i="10"/>
  <c r="L1489" i="10"/>
  <c r="K1489" i="10"/>
  <c r="J1489" i="10"/>
  <c r="I1489" i="10"/>
  <c r="V1487" i="10"/>
  <c r="U1487" i="10"/>
  <c r="T1487" i="10"/>
  <c r="S1487" i="10"/>
  <c r="R1487" i="10"/>
  <c r="Q1487" i="10"/>
  <c r="P1487" i="10"/>
  <c r="O1487" i="10"/>
  <c r="N1487" i="10"/>
  <c r="M1487" i="10"/>
  <c r="L1487" i="10"/>
  <c r="K1487" i="10"/>
  <c r="J1487" i="10"/>
  <c r="I1487" i="10"/>
  <c r="V1486" i="10"/>
  <c r="U1486" i="10"/>
  <c r="T1486" i="10"/>
  <c r="S1486" i="10"/>
  <c r="R1486" i="10"/>
  <c r="Q1486" i="10"/>
  <c r="P1486" i="10"/>
  <c r="O1486" i="10"/>
  <c r="N1486" i="10"/>
  <c r="M1486" i="10"/>
  <c r="L1486" i="10"/>
  <c r="K1486" i="10"/>
  <c r="J1486" i="10"/>
  <c r="I1486" i="10"/>
  <c r="V1483" i="10"/>
  <c r="U1483" i="10"/>
  <c r="T1483" i="10"/>
  <c r="S1483" i="10"/>
  <c r="R1483" i="10"/>
  <c r="Q1483" i="10"/>
  <c r="P1483" i="10"/>
  <c r="O1483" i="10"/>
  <c r="N1483" i="10"/>
  <c r="M1483" i="10"/>
  <c r="L1483" i="10"/>
  <c r="K1483" i="10"/>
  <c r="J1483" i="10"/>
  <c r="I1483" i="10"/>
  <c r="V1482" i="10"/>
  <c r="U1482" i="10"/>
  <c r="T1482" i="10"/>
  <c r="S1482" i="10"/>
  <c r="R1482" i="10"/>
  <c r="Q1482" i="10"/>
  <c r="P1482" i="10"/>
  <c r="O1482" i="10"/>
  <c r="N1482" i="10"/>
  <c r="M1482" i="10"/>
  <c r="L1482" i="10"/>
  <c r="K1482" i="10"/>
  <c r="J1482" i="10"/>
  <c r="I1482" i="10"/>
  <c r="V1481" i="10"/>
  <c r="U1481" i="10"/>
  <c r="T1481" i="10"/>
  <c r="S1481" i="10"/>
  <c r="R1481" i="10"/>
  <c r="Q1481" i="10"/>
  <c r="P1481" i="10"/>
  <c r="O1481" i="10"/>
  <c r="N1481" i="10"/>
  <c r="M1481" i="10"/>
  <c r="L1481" i="10"/>
  <c r="K1481" i="10"/>
  <c r="J1481" i="10"/>
  <c r="I1481" i="10"/>
  <c r="V1479" i="10"/>
  <c r="U1479" i="10"/>
  <c r="T1479" i="10"/>
  <c r="S1479" i="10"/>
  <c r="R1479" i="10"/>
  <c r="Q1479" i="10"/>
  <c r="P1479" i="10"/>
  <c r="O1479" i="10"/>
  <c r="N1479" i="10"/>
  <c r="M1479" i="10"/>
  <c r="L1479" i="10"/>
  <c r="K1479" i="10"/>
  <c r="J1479" i="10"/>
  <c r="I1479" i="10"/>
  <c r="V1478" i="10"/>
  <c r="U1478" i="10"/>
  <c r="T1478" i="10"/>
  <c r="S1478" i="10"/>
  <c r="R1478" i="10"/>
  <c r="Q1478" i="10"/>
  <c r="P1478" i="10"/>
  <c r="O1478" i="10"/>
  <c r="N1478" i="10"/>
  <c r="M1478" i="10"/>
  <c r="L1478" i="10"/>
  <c r="K1478" i="10"/>
  <c r="J1478" i="10"/>
  <c r="I1478" i="10"/>
  <c r="V1476" i="10"/>
  <c r="U1476" i="10"/>
  <c r="T1476" i="10"/>
  <c r="S1476" i="10"/>
  <c r="R1476" i="10"/>
  <c r="Q1476" i="10"/>
  <c r="P1476" i="10"/>
  <c r="O1476" i="10"/>
  <c r="N1476" i="10"/>
  <c r="M1476" i="10"/>
  <c r="L1476" i="10"/>
  <c r="K1476" i="10"/>
  <c r="J1476" i="10"/>
  <c r="I1476" i="10"/>
  <c r="V1475" i="10"/>
  <c r="U1475" i="10"/>
  <c r="T1475" i="10"/>
  <c r="S1475" i="10"/>
  <c r="R1475" i="10"/>
  <c r="Q1475" i="10"/>
  <c r="P1475" i="10"/>
  <c r="O1475" i="10"/>
  <c r="N1475" i="10"/>
  <c r="M1475" i="10"/>
  <c r="L1475" i="10"/>
  <c r="K1475" i="10"/>
  <c r="J1475" i="10"/>
  <c r="I1475" i="10"/>
  <c r="V1474" i="10"/>
  <c r="U1474" i="10"/>
  <c r="T1474" i="10"/>
  <c r="S1474" i="10"/>
  <c r="R1474" i="10"/>
  <c r="Q1474" i="10"/>
  <c r="P1474" i="10"/>
  <c r="O1474" i="10"/>
  <c r="N1474" i="10"/>
  <c r="M1474" i="10"/>
  <c r="L1474" i="10"/>
  <c r="K1474" i="10"/>
  <c r="J1474" i="10"/>
  <c r="I1474" i="10"/>
  <c r="V1472" i="10"/>
  <c r="U1472" i="10"/>
  <c r="T1472" i="10"/>
  <c r="S1472" i="10"/>
  <c r="R1472" i="10"/>
  <c r="Q1472" i="10"/>
  <c r="P1472" i="10"/>
  <c r="O1472" i="10"/>
  <c r="N1472" i="10"/>
  <c r="M1472" i="10"/>
  <c r="L1472" i="10"/>
  <c r="K1472" i="10"/>
  <c r="J1472" i="10"/>
  <c r="I1472" i="10"/>
  <c r="V1471" i="10"/>
  <c r="U1471" i="10"/>
  <c r="T1471" i="10"/>
  <c r="S1471" i="10"/>
  <c r="R1471" i="10"/>
  <c r="Q1471" i="10"/>
  <c r="P1471" i="10"/>
  <c r="O1471" i="10"/>
  <c r="N1471" i="10"/>
  <c r="M1471" i="10"/>
  <c r="L1471" i="10"/>
  <c r="K1471" i="10"/>
  <c r="J1471" i="10"/>
  <c r="I1471" i="10"/>
  <c r="V1469" i="10"/>
  <c r="U1469" i="10"/>
  <c r="T1469" i="10"/>
  <c r="S1469" i="10"/>
  <c r="R1469" i="10"/>
  <c r="Q1469" i="10"/>
  <c r="P1469" i="10"/>
  <c r="O1469" i="10"/>
  <c r="N1469" i="10"/>
  <c r="M1469" i="10"/>
  <c r="L1469" i="10"/>
  <c r="K1469" i="10"/>
  <c r="J1469" i="10"/>
  <c r="I1469" i="10"/>
  <c r="V1468" i="10"/>
  <c r="U1468" i="10"/>
  <c r="T1468" i="10"/>
  <c r="S1468" i="10"/>
  <c r="R1468" i="10"/>
  <c r="Q1468" i="10"/>
  <c r="P1468" i="10"/>
  <c r="O1468" i="10"/>
  <c r="N1468" i="10"/>
  <c r="M1468" i="10"/>
  <c r="L1468" i="10"/>
  <c r="K1468" i="10"/>
  <c r="J1468" i="10"/>
  <c r="I1468" i="10"/>
  <c r="V1467" i="10"/>
  <c r="U1467" i="10"/>
  <c r="T1467" i="10"/>
  <c r="S1467" i="10"/>
  <c r="R1467" i="10"/>
  <c r="Q1467" i="10"/>
  <c r="P1467" i="10"/>
  <c r="O1467" i="10"/>
  <c r="N1467" i="10"/>
  <c r="M1467" i="10"/>
  <c r="L1467" i="10"/>
  <c r="K1467" i="10"/>
  <c r="J1467" i="10"/>
  <c r="I1467" i="10"/>
  <c r="V1465" i="10"/>
  <c r="U1465" i="10"/>
  <c r="T1465" i="10"/>
  <c r="S1465" i="10"/>
  <c r="R1465" i="10"/>
  <c r="Q1465" i="10"/>
  <c r="P1465" i="10"/>
  <c r="O1465" i="10"/>
  <c r="N1465" i="10"/>
  <c r="M1465" i="10"/>
  <c r="L1465" i="10"/>
  <c r="K1465" i="10"/>
  <c r="J1465" i="10"/>
  <c r="I1465" i="10"/>
  <c r="V1464" i="10"/>
  <c r="U1464" i="10"/>
  <c r="T1464" i="10"/>
  <c r="S1464" i="10"/>
  <c r="R1464" i="10"/>
  <c r="Q1464" i="10"/>
  <c r="P1464" i="10"/>
  <c r="O1464" i="10"/>
  <c r="N1464" i="10"/>
  <c r="M1464" i="10"/>
  <c r="L1464" i="10"/>
  <c r="K1464" i="10"/>
  <c r="J1464" i="10"/>
  <c r="I1464" i="10"/>
  <c r="V1461" i="10"/>
  <c r="U1461" i="10"/>
  <c r="T1461" i="10"/>
  <c r="S1461" i="10"/>
  <c r="R1461" i="10"/>
  <c r="Q1461" i="10"/>
  <c r="P1461" i="10"/>
  <c r="O1461" i="10"/>
  <c r="N1461" i="10"/>
  <c r="M1461" i="10"/>
  <c r="L1461" i="10"/>
  <c r="K1461" i="10"/>
  <c r="J1461" i="10"/>
  <c r="I1461" i="10"/>
  <c r="V1460" i="10"/>
  <c r="U1460" i="10"/>
  <c r="T1460" i="10"/>
  <c r="S1460" i="10"/>
  <c r="R1460" i="10"/>
  <c r="Q1460" i="10"/>
  <c r="P1460" i="10"/>
  <c r="O1460" i="10"/>
  <c r="N1460" i="10"/>
  <c r="M1460" i="10"/>
  <c r="L1460" i="10"/>
  <c r="K1460" i="10"/>
  <c r="J1460" i="10"/>
  <c r="I1460" i="10"/>
  <c r="V1459" i="10"/>
  <c r="U1459" i="10"/>
  <c r="T1459" i="10"/>
  <c r="S1459" i="10"/>
  <c r="R1459" i="10"/>
  <c r="Q1459" i="10"/>
  <c r="P1459" i="10"/>
  <c r="O1459" i="10"/>
  <c r="N1459" i="10"/>
  <c r="M1459" i="10"/>
  <c r="L1459" i="10"/>
  <c r="K1459" i="10"/>
  <c r="J1459" i="10"/>
  <c r="I1459" i="10"/>
  <c r="V1457" i="10"/>
  <c r="U1457" i="10"/>
  <c r="T1457" i="10"/>
  <c r="S1457" i="10"/>
  <c r="R1457" i="10"/>
  <c r="Q1457" i="10"/>
  <c r="P1457" i="10"/>
  <c r="O1457" i="10"/>
  <c r="N1457" i="10"/>
  <c r="M1457" i="10"/>
  <c r="L1457" i="10"/>
  <c r="K1457" i="10"/>
  <c r="J1457" i="10"/>
  <c r="I1457" i="10"/>
  <c r="V1456" i="10"/>
  <c r="U1456" i="10"/>
  <c r="T1456" i="10"/>
  <c r="S1456" i="10"/>
  <c r="R1456" i="10"/>
  <c r="Q1456" i="10"/>
  <c r="P1456" i="10"/>
  <c r="O1456" i="10"/>
  <c r="N1456" i="10"/>
  <c r="M1456" i="10"/>
  <c r="L1456" i="10"/>
  <c r="K1456" i="10"/>
  <c r="J1456" i="10"/>
  <c r="I1456" i="10"/>
  <c r="V1455" i="10"/>
  <c r="U1455" i="10"/>
  <c r="T1455" i="10"/>
  <c r="S1455" i="10"/>
  <c r="R1455" i="10"/>
  <c r="Q1455" i="10"/>
  <c r="P1455" i="10"/>
  <c r="O1455" i="10"/>
  <c r="N1455" i="10"/>
  <c r="M1455" i="10"/>
  <c r="L1455" i="10"/>
  <c r="K1455" i="10"/>
  <c r="J1455" i="10"/>
  <c r="I1455" i="10"/>
  <c r="V1453" i="10"/>
  <c r="U1453" i="10"/>
  <c r="T1453" i="10"/>
  <c r="S1453" i="10"/>
  <c r="R1453" i="10"/>
  <c r="Q1453" i="10"/>
  <c r="P1453" i="10"/>
  <c r="O1453" i="10"/>
  <c r="N1453" i="10"/>
  <c r="M1453" i="10"/>
  <c r="L1453" i="10"/>
  <c r="K1453" i="10"/>
  <c r="J1453" i="10"/>
  <c r="I1453" i="10"/>
  <c r="V1452" i="10"/>
  <c r="U1452" i="10"/>
  <c r="T1452" i="10"/>
  <c r="S1452" i="10"/>
  <c r="R1452" i="10"/>
  <c r="Q1452" i="10"/>
  <c r="P1452" i="10"/>
  <c r="O1452" i="10"/>
  <c r="N1452" i="10"/>
  <c r="M1452" i="10"/>
  <c r="L1452" i="10"/>
  <c r="K1452" i="10"/>
  <c r="J1452" i="10"/>
  <c r="I1452" i="10"/>
  <c r="V1451" i="10"/>
  <c r="U1451" i="10"/>
  <c r="T1451" i="10"/>
  <c r="S1451" i="10"/>
  <c r="R1451" i="10"/>
  <c r="Q1451" i="10"/>
  <c r="P1451" i="10"/>
  <c r="O1451" i="10"/>
  <c r="N1451" i="10"/>
  <c r="M1451" i="10"/>
  <c r="L1451" i="10"/>
  <c r="K1451" i="10"/>
  <c r="J1451" i="10"/>
  <c r="I1451" i="10"/>
  <c r="V1448" i="10"/>
  <c r="U1448" i="10"/>
  <c r="T1448" i="10"/>
  <c r="S1448" i="10"/>
  <c r="R1448" i="10"/>
  <c r="Q1448" i="10"/>
  <c r="P1448" i="10"/>
  <c r="O1448" i="10"/>
  <c r="N1448" i="10"/>
  <c r="M1448" i="10"/>
  <c r="L1448" i="10"/>
  <c r="K1448" i="10"/>
  <c r="J1448" i="10"/>
  <c r="I1448" i="10"/>
  <c r="V1447" i="10"/>
  <c r="U1447" i="10"/>
  <c r="T1447" i="10"/>
  <c r="S1447" i="10"/>
  <c r="R1447" i="10"/>
  <c r="Q1447" i="10"/>
  <c r="P1447" i="10"/>
  <c r="O1447" i="10"/>
  <c r="N1447" i="10"/>
  <c r="M1447" i="10"/>
  <c r="L1447" i="10"/>
  <c r="K1447" i="10"/>
  <c r="J1447" i="10"/>
  <c r="I1447" i="10"/>
  <c r="V1446" i="10"/>
  <c r="U1446" i="10"/>
  <c r="T1446" i="10"/>
  <c r="S1446" i="10"/>
  <c r="R1446" i="10"/>
  <c r="Q1446" i="10"/>
  <c r="P1446" i="10"/>
  <c r="O1446" i="10"/>
  <c r="N1446" i="10"/>
  <c r="M1446" i="10"/>
  <c r="L1446" i="10"/>
  <c r="K1446" i="10"/>
  <c r="J1446" i="10"/>
  <c r="I1446" i="10"/>
  <c r="V1445" i="10"/>
  <c r="U1445" i="10"/>
  <c r="T1445" i="10"/>
  <c r="S1445" i="10"/>
  <c r="R1445" i="10"/>
  <c r="Q1445" i="10"/>
  <c r="P1445" i="10"/>
  <c r="O1445" i="10"/>
  <c r="N1445" i="10"/>
  <c r="M1445" i="10"/>
  <c r="L1445" i="10"/>
  <c r="K1445" i="10"/>
  <c r="J1445" i="10"/>
  <c r="I1445" i="10"/>
  <c r="V1443" i="10"/>
  <c r="U1443" i="10"/>
  <c r="T1443" i="10"/>
  <c r="S1443" i="10"/>
  <c r="R1443" i="10"/>
  <c r="Q1443" i="10"/>
  <c r="P1443" i="10"/>
  <c r="O1443" i="10"/>
  <c r="N1443" i="10"/>
  <c r="M1443" i="10"/>
  <c r="L1443" i="10"/>
  <c r="K1443" i="10"/>
  <c r="J1443" i="10"/>
  <c r="I1443" i="10"/>
  <c r="V1442" i="10"/>
  <c r="U1442" i="10"/>
  <c r="T1442" i="10"/>
  <c r="S1442" i="10"/>
  <c r="R1442" i="10"/>
  <c r="Q1442" i="10"/>
  <c r="P1442" i="10"/>
  <c r="O1442" i="10"/>
  <c r="N1442" i="10"/>
  <c r="M1442" i="10"/>
  <c r="L1442" i="10"/>
  <c r="K1442" i="10"/>
  <c r="J1442" i="10"/>
  <c r="I1442" i="10"/>
  <c r="V1441" i="10"/>
  <c r="U1441" i="10"/>
  <c r="T1441" i="10"/>
  <c r="S1441" i="10"/>
  <c r="R1441" i="10"/>
  <c r="Q1441" i="10"/>
  <c r="P1441" i="10"/>
  <c r="O1441" i="10"/>
  <c r="N1441" i="10"/>
  <c r="M1441" i="10"/>
  <c r="L1441" i="10"/>
  <c r="K1441" i="10"/>
  <c r="J1441" i="10"/>
  <c r="I1441" i="10"/>
  <c r="V1440" i="10"/>
  <c r="U1440" i="10"/>
  <c r="T1440" i="10"/>
  <c r="S1440" i="10"/>
  <c r="R1440" i="10"/>
  <c r="Q1440" i="10"/>
  <c r="P1440" i="10"/>
  <c r="O1440" i="10"/>
  <c r="N1440" i="10"/>
  <c r="M1440" i="10"/>
  <c r="L1440" i="10"/>
  <c r="K1440" i="10"/>
  <c r="J1440" i="10"/>
  <c r="I1440" i="10"/>
  <c r="V1438" i="10"/>
  <c r="U1438" i="10"/>
  <c r="T1438" i="10"/>
  <c r="S1438" i="10"/>
  <c r="R1438" i="10"/>
  <c r="Q1438" i="10"/>
  <c r="P1438" i="10"/>
  <c r="O1438" i="10"/>
  <c r="N1438" i="10"/>
  <c r="M1438" i="10"/>
  <c r="L1438" i="10"/>
  <c r="K1438" i="10"/>
  <c r="J1438" i="10"/>
  <c r="I1438" i="10"/>
  <c r="V1437" i="10"/>
  <c r="U1437" i="10"/>
  <c r="T1437" i="10"/>
  <c r="S1437" i="10"/>
  <c r="R1437" i="10"/>
  <c r="Q1437" i="10"/>
  <c r="P1437" i="10"/>
  <c r="O1437" i="10"/>
  <c r="N1437" i="10"/>
  <c r="M1437" i="10"/>
  <c r="L1437" i="10"/>
  <c r="K1437" i="10"/>
  <c r="J1437" i="10"/>
  <c r="I1437" i="10"/>
  <c r="V1436" i="10"/>
  <c r="U1436" i="10"/>
  <c r="T1436" i="10"/>
  <c r="S1436" i="10"/>
  <c r="R1436" i="10"/>
  <c r="Q1436" i="10"/>
  <c r="P1436" i="10"/>
  <c r="O1436" i="10"/>
  <c r="N1436" i="10"/>
  <c r="M1436" i="10"/>
  <c r="L1436" i="10"/>
  <c r="K1436" i="10"/>
  <c r="J1436" i="10"/>
  <c r="I1436" i="10"/>
  <c r="V1435" i="10"/>
  <c r="U1435" i="10"/>
  <c r="T1435" i="10"/>
  <c r="S1435" i="10"/>
  <c r="R1435" i="10"/>
  <c r="Q1435" i="10"/>
  <c r="P1435" i="10"/>
  <c r="O1435" i="10"/>
  <c r="N1435" i="10"/>
  <c r="M1435" i="10"/>
  <c r="L1435" i="10"/>
  <c r="K1435" i="10"/>
  <c r="J1435" i="10"/>
  <c r="I1435" i="10"/>
  <c r="V942" i="10"/>
  <c r="U942" i="10"/>
  <c r="T942" i="10"/>
  <c r="S942" i="10"/>
  <c r="R942" i="10"/>
  <c r="Q942" i="10"/>
  <c r="P942" i="10"/>
  <c r="O942" i="10"/>
  <c r="N942" i="10"/>
  <c r="M942" i="10"/>
  <c r="L942" i="10"/>
  <c r="K942" i="10"/>
  <c r="J942" i="10"/>
  <c r="I942" i="10"/>
  <c r="V941" i="10"/>
  <c r="U941" i="10"/>
  <c r="T941" i="10"/>
  <c r="S941" i="10"/>
  <c r="R941" i="10"/>
  <c r="Q941" i="10"/>
  <c r="P941" i="10"/>
  <c r="O941" i="10"/>
  <c r="N941" i="10"/>
  <c r="M941" i="10"/>
  <c r="L941" i="10"/>
  <c r="K941" i="10"/>
  <c r="J941" i="10"/>
  <c r="I941" i="10"/>
  <c r="V939" i="10"/>
  <c r="U939" i="10"/>
  <c r="T939" i="10"/>
  <c r="S939" i="10"/>
  <c r="R939" i="10"/>
  <c r="Q939" i="10"/>
  <c r="P939" i="10"/>
  <c r="O939" i="10"/>
  <c r="N939" i="10"/>
  <c r="M939" i="10"/>
  <c r="L939" i="10"/>
  <c r="K939" i="10"/>
  <c r="J939" i="10"/>
  <c r="I939" i="10"/>
  <c r="V938" i="10"/>
  <c r="U938" i="10"/>
  <c r="T938" i="10"/>
  <c r="S938" i="10"/>
  <c r="R938" i="10"/>
  <c r="Q938" i="10"/>
  <c r="P938" i="10"/>
  <c r="O938" i="10"/>
  <c r="N938" i="10"/>
  <c r="M938" i="10"/>
  <c r="L938" i="10"/>
  <c r="K938" i="10"/>
  <c r="J938" i="10"/>
  <c r="I938" i="10"/>
  <c r="V936" i="10"/>
  <c r="U936" i="10"/>
  <c r="T936" i="10"/>
  <c r="S936" i="10"/>
  <c r="R936" i="10"/>
  <c r="Q936" i="10"/>
  <c r="P936" i="10"/>
  <c r="O936" i="10"/>
  <c r="N936" i="10"/>
  <c r="M936" i="10"/>
  <c r="L936" i="10"/>
  <c r="K936" i="10"/>
  <c r="J936" i="10"/>
  <c r="I936" i="10"/>
  <c r="V935" i="10"/>
  <c r="U935" i="10"/>
  <c r="T935" i="10"/>
  <c r="S935" i="10"/>
  <c r="R935" i="10"/>
  <c r="Q935" i="10"/>
  <c r="P935" i="10"/>
  <c r="O935" i="10"/>
  <c r="N935" i="10"/>
  <c r="M935" i="10"/>
  <c r="L935" i="10"/>
  <c r="K935" i="10"/>
  <c r="J935" i="10"/>
  <c r="I935" i="10"/>
  <c r="V933" i="10"/>
  <c r="U933" i="10"/>
  <c r="T933" i="10"/>
  <c r="S933" i="10"/>
  <c r="R933" i="10"/>
  <c r="Q933" i="10"/>
  <c r="P933" i="10"/>
  <c r="O933" i="10"/>
  <c r="N933" i="10"/>
  <c r="M933" i="10"/>
  <c r="L933" i="10"/>
  <c r="K933" i="10"/>
  <c r="J933" i="10"/>
  <c r="I933" i="10"/>
  <c r="V932" i="10"/>
  <c r="U932" i="10"/>
  <c r="T932" i="10"/>
  <c r="S932" i="10"/>
  <c r="R932" i="10"/>
  <c r="Q932" i="10"/>
  <c r="P932" i="10"/>
  <c r="O932" i="10"/>
  <c r="N932" i="10"/>
  <c r="M932" i="10"/>
  <c r="L932" i="10"/>
  <c r="K932" i="10"/>
  <c r="J932" i="10"/>
  <c r="I932" i="10"/>
  <c r="V930" i="10"/>
  <c r="U930" i="10"/>
  <c r="T930" i="10"/>
  <c r="S930" i="10"/>
  <c r="R930" i="10"/>
  <c r="Q930" i="10"/>
  <c r="P930" i="10"/>
  <c r="O930" i="10"/>
  <c r="N930" i="10"/>
  <c r="M930" i="10"/>
  <c r="L930" i="10"/>
  <c r="K930" i="10"/>
  <c r="J930" i="10"/>
  <c r="I930" i="10"/>
  <c r="V929" i="10"/>
  <c r="U929" i="10"/>
  <c r="T929" i="10"/>
  <c r="S929" i="10"/>
  <c r="R929" i="10"/>
  <c r="Q929" i="10"/>
  <c r="P929" i="10"/>
  <c r="O929" i="10"/>
  <c r="N929" i="10"/>
  <c r="M929" i="10"/>
  <c r="L929" i="10"/>
  <c r="K929" i="10"/>
  <c r="J929" i="10"/>
  <c r="I929" i="10"/>
  <c r="V927" i="10"/>
  <c r="U927" i="10"/>
  <c r="T927" i="10"/>
  <c r="S927" i="10"/>
  <c r="R927" i="10"/>
  <c r="Q927" i="10"/>
  <c r="P927" i="10"/>
  <c r="O927" i="10"/>
  <c r="N927" i="10"/>
  <c r="M927" i="10"/>
  <c r="L927" i="10"/>
  <c r="K927" i="10"/>
  <c r="J927" i="10"/>
  <c r="I927" i="10"/>
  <c r="V926" i="10"/>
  <c r="U926" i="10"/>
  <c r="T926" i="10"/>
  <c r="S926" i="10"/>
  <c r="R926" i="10"/>
  <c r="Q926" i="10"/>
  <c r="P926" i="10"/>
  <c r="O926" i="10"/>
  <c r="N926" i="10"/>
  <c r="M926" i="10"/>
  <c r="L926" i="10"/>
  <c r="K926" i="10"/>
  <c r="J926" i="10"/>
  <c r="I926" i="10"/>
  <c r="V923" i="10"/>
  <c r="U923" i="10"/>
  <c r="T923" i="10"/>
  <c r="S923" i="10"/>
  <c r="R923" i="10"/>
  <c r="Q923" i="10"/>
  <c r="P923" i="10"/>
  <c r="O923" i="10"/>
  <c r="N923" i="10"/>
  <c r="M923" i="10"/>
  <c r="L923" i="10"/>
  <c r="K923" i="10"/>
  <c r="J923" i="10"/>
  <c r="I923" i="10"/>
  <c r="V922" i="10"/>
  <c r="U922" i="10"/>
  <c r="T922" i="10"/>
  <c r="S922" i="10"/>
  <c r="R922" i="10"/>
  <c r="Q922" i="10"/>
  <c r="P922" i="10"/>
  <c r="O922" i="10"/>
  <c r="N922" i="10"/>
  <c r="M922" i="10"/>
  <c r="L922" i="10"/>
  <c r="K922" i="10"/>
  <c r="J922" i="10"/>
  <c r="I922" i="10"/>
  <c r="V921" i="10"/>
  <c r="U921" i="10"/>
  <c r="T921" i="10"/>
  <c r="S921" i="10"/>
  <c r="R921" i="10"/>
  <c r="Q921" i="10"/>
  <c r="P921" i="10"/>
  <c r="O921" i="10"/>
  <c r="N921" i="10"/>
  <c r="M921" i="10"/>
  <c r="L921" i="10"/>
  <c r="K921" i="10"/>
  <c r="J921" i="10"/>
  <c r="I921" i="10"/>
  <c r="V919" i="10"/>
  <c r="U919" i="10"/>
  <c r="T919" i="10"/>
  <c r="S919" i="10"/>
  <c r="R919" i="10"/>
  <c r="Q919" i="10"/>
  <c r="P919" i="10"/>
  <c r="O919" i="10"/>
  <c r="N919" i="10"/>
  <c r="M919" i="10"/>
  <c r="L919" i="10"/>
  <c r="K919" i="10"/>
  <c r="J919" i="10"/>
  <c r="I919" i="10"/>
  <c r="V918" i="10"/>
  <c r="U918" i="10"/>
  <c r="T918" i="10"/>
  <c r="S918" i="10"/>
  <c r="R918" i="10"/>
  <c r="Q918" i="10"/>
  <c r="P918" i="10"/>
  <c r="O918" i="10"/>
  <c r="N918" i="10"/>
  <c r="M918" i="10"/>
  <c r="L918" i="10"/>
  <c r="K918" i="10"/>
  <c r="J918" i="10"/>
  <c r="I918" i="10"/>
  <c r="V916" i="10"/>
  <c r="U916" i="10"/>
  <c r="T916" i="10"/>
  <c r="S916" i="10"/>
  <c r="R916" i="10"/>
  <c r="Q916" i="10"/>
  <c r="P916" i="10"/>
  <c r="O916" i="10"/>
  <c r="N916" i="10"/>
  <c r="M916" i="10"/>
  <c r="L916" i="10"/>
  <c r="K916" i="10"/>
  <c r="J916" i="10"/>
  <c r="I916" i="10"/>
  <c r="V915" i="10"/>
  <c r="U915" i="10"/>
  <c r="T915" i="10"/>
  <c r="S915" i="10"/>
  <c r="R915" i="10"/>
  <c r="Q915" i="10"/>
  <c r="P915" i="10"/>
  <c r="O915" i="10"/>
  <c r="N915" i="10"/>
  <c r="M915" i="10"/>
  <c r="L915" i="10"/>
  <c r="K915" i="10"/>
  <c r="J915" i="10"/>
  <c r="I915" i="10"/>
  <c r="V914" i="10"/>
  <c r="U914" i="10"/>
  <c r="T914" i="10"/>
  <c r="S914" i="10"/>
  <c r="R914" i="10"/>
  <c r="Q914" i="10"/>
  <c r="P914" i="10"/>
  <c r="O914" i="10"/>
  <c r="N914" i="10"/>
  <c r="M914" i="10"/>
  <c r="L914" i="10"/>
  <c r="K914" i="10"/>
  <c r="J914" i="10"/>
  <c r="I914" i="10"/>
  <c r="V912" i="10"/>
  <c r="U912" i="10"/>
  <c r="T912" i="10"/>
  <c r="S912" i="10"/>
  <c r="R912" i="10"/>
  <c r="Q912" i="10"/>
  <c r="P912" i="10"/>
  <c r="O912" i="10"/>
  <c r="N912" i="10"/>
  <c r="M912" i="10"/>
  <c r="L912" i="10"/>
  <c r="K912" i="10"/>
  <c r="J912" i="10"/>
  <c r="I912" i="10"/>
  <c r="V911" i="10"/>
  <c r="U911" i="10"/>
  <c r="T911" i="10"/>
  <c r="S911" i="10"/>
  <c r="R911" i="10"/>
  <c r="Q911" i="10"/>
  <c r="P911" i="10"/>
  <c r="O911" i="10"/>
  <c r="N911" i="10"/>
  <c r="M911" i="10"/>
  <c r="L911" i="10"/>
  <c r="K911" i="10"/>
  <c r="J911" i="10"/>
  <c r="I911" i="10"/>
  <c r="V909" i="10"/>
  <c r="U909" i="10"/>
  <c r="T909" i="10"/>
  <c r="S909" i="10"/>
  <c r="R909" i="10"/>
  <c r="Q909" i="10"/>
  <c r="P909" i="10"/>
  <c r="O909" i="10"/>
  <c r="N909" i="10"/>
  <c r="M909" i="10"/>
  <c r="L909" i="10"/>
  <c r="K909" i="10"/>
  <c r="J909" i="10"/>
  <c r="I909" i="10"/>
  <c r="V908" i="10"/>
  <c r="U908" i="10"/>
  <c r="T908" i="10"/>
  <c r="S908" i="10"/>
  <c r="R908" i="10"/>
  <c r="Q908" i="10"/>
  <c r="P908" i="10"/>
  <c r="O908" i="10"/>
  <c r="N908" i="10"/>
  <c r="M908" i="10"/>
  <c r="L908" i="10"/>
  <c r="K908" i="10"/>
  <c r="J908" i="10"/>
  <c r="I908" i="10"/>
  <c r="V907" i="10"/>
  <c r="U907" i="10"/>
  <c r="T907" i="10"/>
  <c r="S907" i="10"/>
  <c r="R907" i="10"/>
  <c r="Q907" i="10"/>
  <c r="P907" i="10"/>
  <c r="O907" i="10"/>
  <c r="N907" i="10"/>
  <c r="M907" i="10"/>
  <c r="L907" i="10"/>
  <c r="K907" i="10"/>
  <c r="J907" i="10"/>
  <c r="I907" i="10"/>
  <c r="V905" i="10"/>
  <c r="U905" i="10"/>
  <c r="T905" i="10"/>
  <c r="S905" i="10"/>
  <c r="R905" i="10"/>
  <c r="Q905" i="10"/>
  <c r="P905" i="10"/>
  <c r="O905" i="10"/>
  <c r="N905" i="10"/>
  <c r="M905" i="10"/>
  <c r="L905" i="10"/>
  <c r="K905" i="10"/>
  <c r="J905" i="10"/>
  <c r="I905" i="10"/>
  <c r="V904" i="10"/>
  <c r="U904" i="10"/>
  <c r="T904" i="10"/>
  <c r="S904" i="10"/>
  <c r="R904" i="10"/>
  <c r="Q904" i="10"/>
  <c r="P904" i="10"/>
  <c r="O904" i="10"/>
  <c r="N904" i="10"/>
  <c r="M904" i="10"/>
  <c r="L904" i="10"/>
  <c r="K904" i="10"/>
  <c r="J904" i="10"/>
  <c r="I904" i="10"/>
  <c r="V901" i="10"/>
  <c r="U901" i="10"/>
  <c r="T901" i="10"/>
  <c r="S901" i="10"/>
  <c r="R901" i="10"/>
  <c r="Q901" i="10"/>
  <c r="P901" i="10"/>
  <c r="O901" i="10"/>
  <c r="N901" i="10"/>
  <c r="M901" i="10"/>
  <c r="L901" i="10"/>
  <c r="K901" i="10"/>
  <c r="J901" i="10"/>
  <c r="I901" i="10"/>
  <c r="V900" i="10"/>
  <c r="U900" i="10"/>
  <c r="T900" i="10"/>
  <c r="S900" i="10"/>
  <c r="R900" i="10"/>
  <c r="Q900" i="10"/>
  <c r="P900" i="10"/>
  <c r="O900" i="10"/>
  <c r="N900" i="10"/>
  <c r="M900" i="10"/>
  <c r="L900" i="10"/>
  <c r="K900" i="10"/>
  <c r="J900" i="10"/>
  <c r="I900" i="10"/>
  <c r="V899" i="10"/>
  <c r="U899" i="10"/>
  <c r="T899" i="10"/>
  <c r="S899" i="10"/>
  <c r="R899" i="10"/>
  <c r="Q899" i="10"/>
  <c r="P899" i="10"/>
  <c r="O899" i="10"/>
  <c r="N899" i="10"/>
  <c r="M899" i="10"/>
  <c r="L899" i="10"/>
  <c r="K899" i="10"/>
  <c r="J899" i="10"/>
  <c r="I899" i="10"/>
  <c r="V897" i="10"/>
  <c r="U897" i="10"/>
  <c r="T897" i="10"/>
  <c r="S897" i="10"/>
  <c r="R897" i="10"/>
  <c r="Q897" i="10"/>
  <c r="P897" i="10"/>
  <c r="O897" i="10"/>
  <c r="N897" i="10"/>
  <c r="M897" i="10"/>
  <c r="L897" i="10"/>
  <c r="K897" i="10"/>
  <c r="J897" i="10"/>
  <c r="I897" i="10"/>
  <c r="V896" i="10"/>
  <c r="U896" i="10"/>
  <c r="T896" i="10"/>
  <c r="S896" i="10"/>
  <c r="R896" i="10"/>
  <c r="Q896" i="10"/>
  <c r="P896" i="10"/>
  <c r="O896" i="10"/>
  <c r="N896" i="10"/>
  <c r="M896" i="10"/>
  <c r="L896" i="10"/>
  <c r="K896" i="10"/>
  <c r="J896" i="10"/>
  <c r="I896" i="10"/>
  <c r="V895" i="10"/>
  <c r="U895" i="10"/>
  <c r="T895" i="10"/>
  <c r="S895" i="10"/>
  <c r="R895" i="10"/>
  <c r="Q895" i="10"/>
  <c r="P895" i="10"/>
  <c r="O895" i="10"/>
  <c r="N895" i="10"/>
  <c r="M895" i="10"/>
  <c r="L895" i="10"/>
  <c r="K895" i="10"/>
  <c r="J895" i="10"/>
  <c r="I895" i="10"/>
  <c r="V893" i="10"/>
  <c r="U893" i="10"/>
  <c r="T893" i="10"/>
  <c r="S893" i="10"/>
  <c r="R893" i="10"/>
  <c r="Q893" i="10"/>
  <c r="P893" i="10"/>
  <c r="O893" i="10"/>
  <c r="N893" i="10"/>
  <c r="M893" i="10"/>
  <c r="L893" i="10"/>
  <c r="K893" i="10"/>
  <c r="J893" i="10"/>
  <c r="I893" i="10"/>
  <c r="V892" i="10"/>
  <c r="U892" i="10"/>
  <c r="T892" i="10"/>
  <c r="S892" i="10"/>
  <c r="R892" i="10"/>
  <c r="Q892" i="10"/>
  <c r="P892" i="10"/>
  <c r="O892" i="10"/>
  <c r="N892" i="10"/>
  <c r="M892" i="10"/>
  <c r="L892" i="10"/>
  <c r="K892" i="10"/>
  <c r="J892" i="10"/>
  <c r="I892" i="10"/>
  <c r="V891" i="10"/>
  <c r="U891" i="10"/>
  <c r="T891" i="10"/>
  <c r="S891" i="10"/>
  <c r="R891" i="10"/>
  <c r="Q891" i="10"/>
  <c r="P891" i="10"/>
  <c r="O891" i="10"/>
  <c r="N891" i="10"/>
  <c r="M891" i="10"/>
  <c r="L891" i="10"/>
  <c r="K891" i="10"/>
  <c r="J891" i="10"/>
  <c r="I891" i="10"/>
  <c r="V888" i="10"/>
  <c r="U888" i="10"/>
  <c r="T888" i="10"/>
  <c r="S888" i="10"/>
  <c r="R888" i="10"/>
  <c r="Q888" i="10"/>
  <c r="P888" i="10"/>
  <c r="O888" i="10"/>
  <c r="N888" i="10"/>
  <c r="M888" i="10"/>
  <c r="L888" i="10"/>
  <c r="K888" i="10"/>
  <c r="J888" i="10"/>
  <c r="I888" i="10"/>
  <c r="V887" i="10"/>
  <c r="U887" i="10"/>
  <c r="T887" i="10"/>
  <c r="S887" i="10"/>
  <c r="R887" i="10"/>
  <c r="Q887" i="10"/>
  <c r="P887" i="10"/>
  <c r="O887" i="10"/>
  <c r="N887" i="10"/>
  <c r="M887" i="10"/>
  <c r="L887" i="10"/>
  <c r="K887" i="10"/>
  <c r="J887" i="10"/>
  <c r="I887" i="10"/>
  <c r="V886" i="10"/>
  <c r="U886" i="10"/>
  <c r="T886" i="10"/>
  <c r="S886" i="10"/>
  <c r="R886" i="10"/>
  <c r="Q886" i="10"/>
  <c r="P886" i="10"/>
  <c r="O886" i="10"/>
  <c r="N886" i="10"/>
  <c r="M886" i="10"/>
  <c r="L886" i="10"/>
  <c r="K886" i="10"/>
  <c r="J886" i="10"/>
  <c r="I886" i="10"/>
  <c r="V885" i="10"/>
  <c r="U885" i="10"/>
  <c r="T885" i="10"/>
  <c r="S885" i="10"/>
  <c r="R885" i="10"/>
  <c r="Q885" i="10"/>
  <c r="P885" i="10"/>
  <c r="O885" i="10"/>
  <c r="N885" i="10"/>
  <c r="M885" i="10"/>
  <c r="L885" i="10"/>
  <c r="K885" i="10"/>
  <c r="J885" i="10"/>
  <c r="I885" i="10"/>
  <c r="V883" i="10"/>
  <c r="U883" i="10"/>
  <c r="T883" i="10"/>
  <c r="S883" i="10"/>
  <c r="R883" i="10"/>
  <c r="Q883" i="10"/>
  <c r="P883" i="10"/>
  <c r="O883" i="10"/>
  <c r="N883" i="10"/>
  <c r="M883" i="10"/>
  <c r="L883" i="10"/>
  <c r="K883" i="10"/>
  <c r="J883" i="10"/>
  <c r="I883" i="10"/>
  <c r="V882" i="10"/>
  <c r="U882" i="10"/>
  <c r="T882" i="10"/>
  <c r="S882" i="10"/>
  <c r="R882" i="10"/>
  <c r="Q882" i="10"/>
  <c r="P882" i="10"/>
  <c r="O882" i="10"/>
  <c r="N882" i="10"/>
  <c r="M882" i="10"/>
  <c r="L882" i="10"/>
  <c r="K882" i="10"/>
  <c r="J882" i="10"/>
  <c r="I882" i="10"/>
  <c r="V881" i="10"/>
  <c r="U881" i="10"/>
  <c r="T881" i="10"/>
  <c r="S881" i="10"/>
  <c r="R881" i="10"/>
  <c r="Q881" i="10"/>
  <c r="P881" i="10"/>
  <c r="O881" i="10"/>
  <c r="N881" i="10"/>
  <c r="M881" i="10"/>
  <c r="L881" i="10"/>
  <c r="K881" i="10"/>
  <c r="J881" i="10"/>
  <c r="I881" i="10"/>
  <c r="V880" i="10"/>
  <c r="U880" i="10"/>
  <c r="T880" i="10"/>
  <c r="S880" i="10"/>
  <c r="R880" i="10"/>
  <c r="Q880" i="10"/>
  <c r="P880" i="10"/>
  <c r="O880" i="10"/>
  <c r="N880" i="10"/>
  <c r="M880" i="10"/>
  <c r="L880" i="10"/>
  <c r="K880" i="10"/>
  <c r="J880" i="10"/>
  <c r="I880" i="10"/>
  <c r="V878" i="10"/>
  <c r="U878" i="10"/>
  <c r="T878" i="10"/>
  <c r="S878" i="10"/>
  <c r="R878" i="10"/>
  <c r="Q878" i="10"/>
  <c r="P878" i="10"/>
  <c r="O878" i="10"/>
  <c r="N878" i="10"/>
  <c r="M878" i="10"/>
  <c r="L878" i="10"/>
  <c r="K878" i="10"/>
  <c r="J878" i="10"/>
  <c r="I878" i="10"/>
  <c r="V877" i="10"/>
  <c r="U877" i="10"/>
  <c r="T877" i="10"/>
  <c r="S877" i="10"/>
  <c r="R877" i="10"/>
  <c r="Q877" i="10"/>
  <c r="P877" i="10"/>
  <c r="O877" i="10"/>
  <c r="N877" i="10"/>
  <c r="M877" i="10"/>
  <c r="L877" i="10"/>
  <c r="K877" i="10"/>
  <c r="J877" i="10"/>
  <c r="I877" i="10"/>
  <c r="V876" i="10"/>
  <c r="U876" i="10"/>
  <c r="T876" i="10"/>
  <c r="S876" i="10"/>
  <c r="R876" i="10"/>
  <c r="Q876" i="10"/>
  <c r="P876" i="10"/>
  <c r="O876" i="10"/>
  <c r="N876" i="10"/>
  <c r="M876" i="10"/>
  <c r="L876" i="10"/>
  <c r="K876" i="10"/>
  <c r="J876" i="10"/>
  <c r="I876" i="10"/>
  <c r="V875" i="10"/>
  <c r="U875" i="10"/>
  <c r="T875" i="10"/>
  <c r="S875" i="10"/>
  <c r="R875" i="10"/>
  <c r="Q875" i="10"/>
  <c r="P875" i="10"/>
  <c r="O875" i="10"/>
  <c r="N875" i="10"/>
  <c r="M875" i="10"/>
  <c r="L875" i="10"/>
  <c r="K875" i="10"/>
  <c r="J875" i="10"/>
  <c r="I875" i="10"/>
  <c r="V1658" i="9"/>
  <c r="U1658" i="9"/>
  <c r="T1658" i="9"/>
  <c r="S1658" i="9"/>
  <c r="R1658" i="9"/>
  <c r="Q1658" i="9"/>
  <c r="P1658" i="9"/>
  <c r="O1658" i="9"/>
  <c r="N1658" i="9"/>
  <c r="M1658" i="9"/>
  <c r="L1658" i="9"/>
  <c r="K1658" i="9"/>
  <c r="J1658" i="9"/>
  <c r="I1658" i="9"/>
  <c r="V1657" i="9"/>
  <c r="U1657" i="9"/>
  <c r="T1657" i="9"/>
  <c r="S1657" i="9"/>
  <c r="R1657" i="9"/>
  <c r="Q1657" i="9"/>
  <c r="P1657" i="9"/>
  <c r="O1657" i="9"/>
  <c r="N1657" i="9"/>
  <c r="M1657" i="9"/>
  <c r="L1657" i="9"/>
  <c r="K1657" i="9"/>
  <c r="J1657" i="9"/>
  <c r="I1657" i="9"/>
  <c r="V1655" i="9"/>
  <c r="U1655" i="9"/>
  <c r="T1655" i="9"/>
  <c r="S1655" i="9"/>
  <c r="R1655" i="9"/>
  <c r="Q1655" i="9"/>
  <c r="P1655" i="9"/>
  <c r="O1655" i="9"/>
  <c r="N1655" i="9"/>
  <c r="M1655" i="9"/>
  <c r="L1655" i="9"/>
  <c r="K1655" i="9"/>
  <c r="J1655" i="9"/>
  <c r="I1655" i="9"/>
  <c r="V1654" i="9"/>
  <c r="U1654" i="9"/>
  <c r="T1654" i="9"/>
  <c r="S1654" i="9"/>
  <c r="R1654" i="9"/>
  <c r="Q1654" i="9"/>
  <c r="P1654" i="9"/>
  <c r="O1654" i="9"/>
  <c r="N1654" i="9"/>
  <c r="M1654" i="9"/>
  <c r="L1654" i="9"/>
  <c r="K1654" i="9"/>
  <c r="J1654" i="9"/>
  <c r="I1654" i="9"/>
  <c r="V1652" i="9"/>
  <c r="U1652" i="9"/>
  <c r="T1652" i="9"/>
  <c r="S1652" i="9"/>
  <c r="R1652" i="9"/>
  <c r="Q1652" i="9"/>
  <c r="P1652" i="9"/>
  <c r="O1652" i="9"/>
  <c r="N1652" i="9"/>
  <c r="M1652" i="9"/>
  <c r="L1652" i="9"/>
  <c r="K1652" i="9"/>
  <c r="J1652" i="9"/>
  <c r="I1652" i="9"/>
  <c r="V1651" i="9"/>
  <c r="U1651" i="9"/>
  <c r="T1651" i="9"/>
  <c r="S1651" i="9"/>
  <c r="R1651" i="9"/>
  <c r="Q1651" i="9"/>
  <c r="P1651" i="9"/>
  <c r="O1651" i="9"/>
  <c r="N1651" i="9"/>
  <c r="M1651" i="9"/>
  <c r="L1651" i="9"/>
  <c r="K1651" i="9"/>
  <c r="J1651" i="9"/>
  <c r="I1651" i="9"/>
  <c r="V1649" i="9"/>
  <c r="U1649" i="9"/>
  <c r="T1649" i="9"/>
  <c r="S1649" i="9"/>
  <c r="R1649" i="9"/>
  <c r="Q1649" i="9"/>
  <c r="P1649" i="9"/>
  <c r="O1649" i="9"/>
  <c r="N1649" i="9"/>
  <c r="M1649" i="9"/>
  <c r="L1649" i="9"/>
  <c r="K1649" i="9"/>
  <c r="J1649" i="9"/>
  <c r="I1649" i="9"/>
  <c r="V1648" i="9"/>
  <c r="U1648" i="9"/>
  <c r="T1648" i="9"/>
  <c r="S1648" i="9"/>
  <c r="R1648" i="9"/>
  <c r="Q1648" i="9"/>
  <c r="P1648" i="9"/>
  <c r="O1648" i="9"/>
  <c r="N1648" i="9"/>
  <c r="M1648" i="9"/>
  <c r="L1648" i="9"/>
  <c r="K1648" i="9"/>
  <c r="J1648" i="9"/>
  <c r="I1648" i="9"/>
  <c r="V1646" i="9"/>
  <c r="U1646" i="9"/>
  <c r="T1646" i="9"/>
  <c r="S1646" i="9"/>
  <c r="R1646" i="9"/>
  <c r="Q1646" i="9"/>
  <c r="P1646" i="9"/>
  <c r="O1646" i="9"/>
  <c r="N1646" i="9"/>
  <c r="M1646" i="9"/>
  <c r="L1646" i="9"/>
  <c r="K1646" i="9"/>
  <c r="J1646" i="9"/>
  <c r="I1646" i="9"/>
  <c r="V1645" i="9"/>
  <c r="U1645" i="9"/>
  <c r="T1645" i="9"/>
  <c r="S1645" i="9"/>
  <c r="R1645" i="9"/>
  <c r="Q1645" i="9"/>
  <c r="P1645" i="9"/>
  <c r="O1645" i="9"/>
  <c r="N1645" i="9"/>
  <c r="M1645" i="9"/>
  <c r="L1645" i="9"/>
  <c r="K1645" i="9"/>
  <c r="J1645" i="9"/>
  <c r="I1645" i="9"/>
  <c r="V1643" i="9"/>
  <c r="U1643" i="9"/>
  <c r="T1643" i="9"/>
  <c r="S1643" i="9"/>
  <c r="R1643" i="9"/>
  <c r="Q1643" i="9"/>
  <c r="P1643" i="9"/>
  <c r="O1643" i="9"/>
  <c r="N1643" i="9"/>
  <c r="M1643" i="9"/>
  <c r="L1643" i="9"/>
  <c r="K1643" i="9"/>
  <c r="J1643" i="9"/>
  <c r="I1643" i="9"/>
  <c r="V1642" i="9"/>
  <c r="U1642" i="9"/>
  <c r="T1642" i="9"/>
  <c r="S1642" i="9"/>
  <c r="R1642" i="9"/>
  <c r="Q1642" i="9"/>
  <c r="P1642" i="9"/>
  <c r="O1642" i="9"/>
  <c r="N1642" i="9"/>
  <c r="M1642" i="9"/>
  <c r="L1642" i="9"/>
  <c r="K1642" i="9"/>
  <c r="J1642" i="9"/>
  <c r="I1642" i="9"/>
  <c r="V1639" i="9"/>
  <c r="U1639" i="9"/>
  <c r="T1639" i="9"/>
  <c r="S1639" i="9"/>
  <c r="R1639" i="9"/>
  <c r="Q1639" i="9"/>
  <c r="P1639" i="9"/>
  <c r="O1639" i="9"/>
  <c r="N1639" i="9"/>
  <c r="M1639" i="9"/>
  <c r="L1639" i="9"/>
  <c r="K1639" i="9"/>
  <c r="J1639" i="9"/>
  <c r="I1639" i="9"/>
  <c r="V1638" i="9"/>
  <c r="U1638" i="9"/>
  <c r="T1638" i="9"/>
  <c r="S1638" i="9"/>
  <c r="R1638" i="9"/>
  <c r="Q1638" i="9"/>
  <c r="P1638" i="9"/>
  <c r="O1638" i="9"/>
  <c r="N1638" i="9"/>
  <c r="M1638" i="9"/>
  <c r="L1638" i="9"/>
  <c r="K1638" i="9"/>
  <c r="J1638" i="9"/>
  <c r="I1638" i="9"/>
  <c r="V1637" i="9"/>
  <c r="U1637" i="9"/>
  <c r="T1637" i="9"/>
  <c r="S1637" i="9"/>
  <c r="R1637" i="9"/>
  <c r="Q1637" i="9"/>
  <c r="P1637" i="9"/>
  <c r="O1637" i="9"/>
  <c r="N1637" i="9"/>
  <c r="M1637" i="9"/>
  <c r="L1637" i="9"/>
  <c r="K1637" i="9"/>
  <c r="J1637" i="9"/>
  <c r="I1637" i="9"/>
  <c r="V1635" i="9"/>
  <c r="U1635" i="9"/>
  <c r="T1635" i="9"/>
  <c r="S1635" i="9"/>
  <c r="R1635" i="9"/>
  <c r="Q1635" i="9"/>
  <c r="P1635" i="9"/>
  <c r="O1635" i="9"/>
  <c r="N1635" i="9"/>
  <c r="M1635" i="9"/>
  <c r="L1635" i="9"/>
  <c r="K1635" i="9"/>
  <c r="J1635" i="9"/>
  <c r="I1635" i="9"/>
  <c r="V1634" i="9"/>
  <c r="U1634" i="9"/>
  <c r="T1634" i="9"/>
  <c r="S1634" i="9"/>
  <c r="R1634" i="9"/>
  <c r="Q1634" i="9"/>
  <c r="P1634" i="9"/>
  <c r="O1634" i="9"/>
  <c r="N1634" i="9"/>
  <c r="M1634" i="9"/>
  <c r="L1634" i="9"/>
  <c r="K1634" i="9"/>
  <c r="J1634" i="9"/>
  <c r="I1634" i="9"/>
  <c r="V1632" i="9"/>
  <c r="U1632" i="9"/>
  <c r="T1632" i="9"/>
  <c r="S1632" i="9"/>
  <c r="R1632" i="9"/>
  <c r="Q1632" i="9"/>
  <c r="P1632" i="9"/>
  <c r="O1632" i="9"/>
  <c r="N1632" i="9"/>
  <c r="M1632" i="9"/>
  <c r="L1632" i="9"/>
  <c r="K1632" i="9"/>
  <c r="J1632" i="9"/>
  <c r="I1632" i="9"/>
  <c r="V1631" i="9"/>
  <c r="U1631" i="9"/>
  <c r="T1631" i="9"/>
  <c r="S1631" i="9"/>
  <c r="R1631" i="9"/>
  <c r="Q1631" i="9"/>
  <c r="P1631" i="9"/>
  <c r="O1631" i="9"/>
  <c r="N1631" i="9"/>
  <c r="M1631" i="9"/>
  <c r="L1631" i="9"/>
  <c r="K1631" i="9"/>
  <c r="J1631" i="9"/>
  <c r="I1631" i="9"/>
  <c r="V1630" i="9"/>
  <c r="U1630" i="9"/>
  <c r="T1630" i="9"/>
  <c r="S1630" i="9"/>
  <c r="R1630" i="9"/>
  <c r="Q1630" i="9"/>
  <c r="P1630" i="9"/>
  <c r="O1630" i="9"/>
  <c r="N1630" i="9"/>
  <c r="M1630" i="9"/>
  <c r="L1630" i="9"/>
  <c r="K1630" i="9"/>
  <c r="J1630" i="9"/>
  <c r="I1630" i="9"/>
  <c r="V1628" i="9"/>
  <c r="U1628" i="9"/>
  <c r="T1628" i="9"/>
  <c r="S1628" i="9"/>
  <c r="R1628" i="9"/>
  <c r="Q1628" i="9"/>
  <c r="P1628" i="9"/>
  <c r="O1628" i="9"/>
  <c r="N1628" i="9"/>
  <c r="M1628" i="9"/>
  <c r="L1628" i="9"/>
  <c r="K1628" i="9"/>
  <c r="J1628" i="9"/>
  <c r="I1628" i="9"/>
  <c r="V1627" i="9"/>
  <c r="U1627" i="9"/>
  <c r="T1627" i="9"/>
  <c r="S1627" i="9"/>
  <c r="R1627" i="9"/>
  <c r="Q1627" i="9"/>
  <c r="P1627" i="9"/>
  <c r="O1627" i="9"/>
  <c r="N1627" i="9"/>
  <c r="M1627" i="9"/>
  <c r="L1627" i="9"/>
  <c r="K1627" i="9"/>
  <c r="J1627" i="9"/>
  <c r="I1627" i="9"/>
  <c r="V1625" i="9"/>
  <c r="U1625" i="9"/>
  <c r="T1625" i="9"/>
  <c r="S1625" i="9"/>
  <c r="R1625" i="9"/>
  <c r="Q1625" i="9"/>
  <c r="P1625" i="9"/>
  <c r="O1625" i="9"/>
  <c r="N1625" i="9"/>
  <c r="M1625" i="9"/>
  <c r="L1625" i="9"/>
  <c r="K1625" i="9"/>
  <c r="J1625" i="9"/>
  <c r="I1625" i="9"/>
  <c r="V1624" i="9"/>
  <c r="U1624" i="9"/>
  <c r="T1624" i="9"/>
  <c r="S1624" i="9"/>
  <c r="R1624" i="9"/>
  <c r="Q1624" i="9"/>
  <c r="P1624" i="9"/>
  <c r="O1624" i="9"/>
  <c r="N1624" i="9"/>
  <c r="M1624" i="9"/>
  <c r="L1624" i="9"/>
  <c r="K1624" i="9"/>
  <c r="J1624" i="9"/>
  <c r="I1624" i="9"/>
  <c r="V1623" i="9"/>
  <c r="U1623" i="9"/>
  <c r="T1623" i="9"/>
  <c r="S1623" i="9"/>
  <c r="R1623" i="9"/>
  <c r="Q1623" i="9"/>
  <c r="P1623" i="9"/>
  <c r="O1623" i="9"/>
  <c r="N1623" i="9"/>
  <c r="M1623" i="9"/>
  <c r="L1623" i="9"/>
  <c r="K1623" i="9"/>
  <c r="J1623" i="9"/>
  <c r="I1623" i="9"/>
  <c r="V1621" i="9"/>
  <c r="U1621" i="9"/>
  <c r="T1621" i="9"/>
  <c r="S1621" i="9"/>
  <c r="R1621" i="9"/>
  <c r="Q1621" i="9"/>
  <c r="P1621" i="9"/>
  <c r="O1621" i="9"/>
  <c r="N1621" i="9"/>
  <c r="M1621" i="9"/>
  <c r="L1621" i="9"/>
  <c r="K1621" i="9"/>
  <c r="J1621" i="9"/>
  <c r="I1621" i="9"/>
  <c r="V1620" i="9"/>
  <c r="U1620" i="9"/>
  <c r="T1620" i="9"/>
  <c r="S1620" i="9"/>
  <c r="R1620" i="9"/>
  <c r="Q1620" i="9"/>
  <c r="P1620" i="9"/>
  <c r="O1620" i="9"/>
  <c r="N1620" i="9"/>
  <c r="M1620" i="9"/>
  <c r="L1620" i="9"/>
  <c r="K1620" i="9"/>
  <c r="J1620" i="9"/>
  <c r="I1620" i="9"/>
  <c r="V1617" i="9"/>
  <c r="U1617" i="9"/>
  <c r="T1617" i="9"/>
  <c r="S1617" i="9"/>
  <c r="R1617" i="9"/>
  <c r="Q1617" i="9"/>
  <c r="P1617" i="9"/>
  <c r="O1617" i="9"/>
  <c r="N1617" i="9"/>
  <c r="M1617" i="9"/>
  <c r="L1617" i="9"/>
  <c r="K1617" i="9"/>
  <c r="J1617" i="9"/>
  <c r="I1617" i="9"/>
  <c r="V1616" i="9"/>
  <c r="U1616" i="9"/>
  <c r="T1616" i="9"/>
  <c r="S1616" i="9"/>
  <c r="R1616" i="9"/>
  <c r="Q1616" i="9"/>
  <c r="P1616" i="9"/>
  <c r="O1616" i="9"/>
  <c r="N1616" i="9"/>
  <c r="M1616" i="9"/>
  <c r="L1616" i="9"/>
  <c r="K1616" i="9"/>
  <c r="J1616" i="9"/>
  <c r="I1616" i="9"/>
  <c r="V1615" i="9"/>
  <c r="U1615" i="9"/>
  <c r="T1615" i="9"/>
  <c r="S1615" i="9"/>
  <c r="R1615" i="9"/>
  <c r="Q1615" i="9"/>
  <c r="P1615" i="9"/>
  <c r="O1615" i="9"/>
  <c r="N1615" i="9"/>
  <c r="M1615" i="9"/>
  <c r="L1615" i="9"/>
  <c r="K1615" i="9"/>
  <c r="J1615" i="9"/>
  <c r="I1615" i="9"/>
  <c r="V1613" i="9"/>
  <c r="U1613" i="9"/>
  <c r="T1613" i="9"/>
  <c r="S1613" i="9"/>
  <c r="R1613" i="9"/>
  <c r="Q1613" i="9"/>
  <c r="P1613" i="9"/>
  <c r="O1613" i="9"/>
  <c r="N1613" i="9"/>
  <c r="M1613" i="9"/>
  <c r="L1613" i="9"/>
  <c r="K1613" i="9"/>
  <c r="J1613" i="9"/>
  <c r="I1613" i="9"/>
  <c r="V1612" i="9"/>
  <c r="U1612" i="9"/>
  <c r="T1612" i="9"/>
  <c r="S1612" i="9"/>
  <c r="R1612" i="9"/>
  <c r="Q1612" i="9"/>
  <c r="P1612" i="9"/>
  <c r="O1612" i="9"/>
  <c r="N1612" i="9"/>
  <c r="M1612" i="9"/>
  <c r="L1612" i="9"/>
  <c r="K1612" i="9"/>
  <c r="J1612" i="9"/>
  <c r="I1612" i="9"/>
  <c r="V1611" i="9"/>
  <c r="U1611" i="9"/>
  <c r="T1611" i="9"/>
  <c r="S1611" i="9"/>
  <c r="R1611" i="9"/>
  <c r="Q1611" i="9"/>
  <c r="P1611" i="9"/>
  <c r="O1611" i="9"/>
  <c r="N1611" i="9"/>
  <c r="M1611" i="9"/>
  <c r="L1611" i="9"/>
  <c r="K1611" i="9"/>
  <c r="J1611" i="9"/>
  <c r="I1611" i="9"/>
  <c r="V1609" i="9"/>
  <c r="U1609" i="9"/>
  <c r="T1609" i="9"/>
  <c r="S1609" i="9"/>
  <c r="R1609" i="9"/>
  <c r="Q1609" i="9"/>
  <c r="P1609" i="9"/>
  <c r="O1609" i="9"/>
  <c r="N1609" i="9"/>
  <c r="M1609" i="9"/>
  <c r="L1609" i="9"/>
  <c r="K1609" i="9"/>
  <c r="J1609" i="9"/>
  <c r="I1609" i="9"/>
  <c r="V1608" i="9"/>
  <c r="U1608" i="9"/>
  <c r="T1608" i="9"/>
  <c r="S1608" i="9"/>
  <c r="R1608" i="9"/>
  <c r="Q1608" i="9"/>
  <c r="P1608" i="9"/>
  <c r="O1608" i="9"/>
  <c r="N1608" i="9"/>
  <c r="M1608" i="9"/>
  <c r="L1608" i="9"/>
  <c r="K1608" i="9"/>
  <c r="J1608" i="9"/>
  <c r="I1608" i="9"/>
  <c r="V1607" i="9"/>
  <c r="U1607" i="9"/>
  <c r="T1607" i="9"/>
  <c r="S1607" i="9"/>
  <c r="R1607" i="9"/>
  <c r="Q1607" i="9"/>
  <c r="P1607" i="9"/>
  <c r="O1607" i="9"/>
  <c r="N1607" i="9"/>
  <c r="M1607" i="9"/>
  <c r="L1607" i="9"/>
  <c r="K1607" i="9"/>
  <c r="J1607" i="9"/>
  <c r="I1607" i="9"/>
  <c r="V1604" i="9"/>
  <c r="U1604" i="9"/>
  <c r="T1604" i="9"/>
  <c r="S1604" i="9"/>
  <c r="R1604" i="9"/>
  <c r="Q1604" i="9"/>
  <c r="P1604" i="9"/>
  <c r="O1604" i="9"/>
  <c r="N1604" i="9"/>
  <c r="M1604" i="9"/>
  <c r="L1604" i="9"/>
  <c r="K1604" i="9"/>
  <c r="J1604" i="9"/>
  <c r="I1604" i="9"/>
  <c r="V1603" i="9"/>
  <c r="U1603" i="9"/>
  <c r="T1603" i="9"/>
  <c r="S1603" i="9"/>
  <c r="R1603" i="9"/>
  <c r="Q1603" i="9"/>
  <c r="P1603" i="9"/>
  <c r="O1603" i="9"/>
  <c r="N1603" i="9"/>
  <c r="M1603" i="9"/>
  <c r="L1603" i="9"/>
  <c r="K1603" i="9"/>
  <c r="J1603" i="9"/>
  <c r="I1603" i="9"/>
  <c r="V1602" i="9"/>
  <c r="U1602" i="9"/>
  <c r="T1602" i="9"/>
  <c r="S1602" i="9"/>
  <c r="R1602" i="9"/>
  <c r="Q1602" i="9"/>
  <c r="P1602" i="9"/>
  <c r="O1602" i="9"/>
  <c r="N1602" i="9"/>
  <c r="M1602" i="9"/>
  <c r="L1602" i="9"/>
  <c r="K1602" i="9"/>
  <c r="J1602" i="9"/>
  <c r="I1602" i="9"/>
  <c r="V1601" i="9"/>
  <c r="U1601" i="9"/>
  <c r="T1601" i="9"/>
  <c r="S1601" i="9"/>
  <c r="R1601" i="9"/>
  <c r="Q1601" i="9"/>
  <c r="P1601" i="9"/>
  <c r="O1601" i="9"/>
  <c r="N1601" i="9"/>
  <c r="M1601" i="9"/>
  <c r="L1601" i="9"/>
  <c r="K1601" i="9"/>
  <c r="J1601" i="9"/>
  <c r="I1601" i="9"/>
  <c r="V1599" i="9"/>
  <c r="U1599" i="9"/>
  <c r="T1599" i="9"/>
  <c r="S1599" i="9"/>
  <c r="R1599" i="9"/>
  <c r="Q1599" i="9"/>
  <c r="P1599" i="9"/>
  <c r="O1599" i="9"/>
  <c r="N1599" i="9"/>
  <c r="M1599" i="9"/>
  <c r="L1599" i="9"/>
  <c r="K1599" i="9"/>
  <c r="J1599" i="9"/>
  <c r="I1599" i="9"/>
  <c r="V1598" i="9"/>
  <c r="U1598" i="9"/>
  <c r="T1598" i="9"/>
  <c r="S1598" i="9"/>
  <c r="R1598" i="9"/>
  <c r="Q1598" i="9"/>
  <c r="P1598" i="9"/>
  <c r="O1598" i="9"/>
  <c r="N1598" i="9"/>
  <c r="M1598" i="9"/>
  <c r="L1598" i="9"/>
  <c r="K1598" i="9"/>
  <c r="J1598" i="9"/>
  <c r="I1598" i="9"/>
  <c r="V1597" i="9"/>
  <c r="U1597" i="9"/>
  <c r="T1597" i="9"/>
  <c r="S1597" i="9"/>
  <c r="R1597" i="9"/>
  <c r="Q1597" i="9"/>
  <c r="P1597" i="9"/>
  <c r="O1597" i="9"/>
  <c r="N1597" i="9"/>
  <c r="M1597" i="9"/>
  <c r="L1597" i="9"/>
  <c r="K1597" i="9"/>
  <c r="J1597" i="9"/>
  <c r="I1597" i="9"/>
  <c r="V1596" i="9"/>
  <c r="U1596" i="9"/>
  <c r="T1596" i="9"/>
  <c r="S1596" i="9"/>
  <c r="R1596" i="9"/>
  <c r="Q1596" i="9"/>
  <c r="P1596" i="9"/>
  <c r="O1596" i="9"/>
  <c r="N1596" i="9"/>
  <c r="M1596" i="9"/>
  <c r="L1596" i="9"/>
  <c r="K1596" i="9"/>
  <c r="J1596" i="9"/>
  <c r="I1596" i="9"/>
  <c r="V1594" i="9"/>
  <c r="U1594" i="9"/>
  <c r="T1594" i="9"/>
  <c r="S1594" i="9"/>
  <c r="R1594" i="9"/>
  <c r="Q1594" i="9"/>
  <c r="P1594" i="9"/>
  <c r="O1594" i="9"/>
  <c r="N1594" i="9"/>
  <c r="M1594" i="9"/>
  <c r="L1594" i="9"/>
  <c r="K1594" i="9"/>
  <c r="J1594" i="9"/>
  <c r="I1594" i="9"/>
  <c r="V1593" i="9"/>
  <c r="U1593" i="9"/>
  <c r="T1593" i="9"/>
  <c r="S1593" i="9"/>
  <c r="R1593" i="9"/>
  <c r="Q1593" i="9"/>
  <c r="P1593" i="9"/>
  <c r="O1593" i="9"/>
  <c r="N1593" i="9"/>
  <c r="M1593" i="9"/>
  <c r="L1593" i="9"/>
  <c r="K1593" i="9"/>
  <c r="J1593" i="9"/>
  <c r="I1593" i="9"/>
  <c r="V1592" i="9"/>
  <c r="U1592" i="9"/>
  <c r="T1592" i="9"/>
  <c r="S1592" i="9"/>
  <c r="R1592" i="9"/>
  <c r="Q1592" i="9"/>
  <c r="P1592" i="9"/>
  <c r="O1592" i="9"/>
  <c r="N1592" i="9"/>
  <c r="M1592" i="9"/>
  <c r="L1592" i="9"/>
  <c r="K1592" i="9"/>
  <c r="J1592" i="9"/>
  <c r="I1592" i="9"/>
  <c r="V1591" i="9"/>
  <c r="U1591" i="9"/>
  <c r="T1591" i="9"/>
  <c r="S1591" i="9"/>
  <c r="R1591" i="9"/>
  <c r="Q1591" i="9"/>
  <c r="P1591" i="9"/>
  <c r="O1591" i="9"/>
  <c r="N1591" i="9"/>
  <c r="M1591" i="9"/>
  <c r="L1591" i="9"/>
  <c r="K1591" i="9"/>
  <c r="J1591" i="9"/>
  <c r="I1591" i="9"/>
  <c r="V1580" i="9"/>
  <c r="U1580" i="9"/>
  <c r="T1580" i="9"/>
  <c r="S1580" i="9"/>
  <c r="R1580" i="9"/>
  <c r="Q1580" i="9"/>
  <c r="P1580" i="9"/>
  <c r="O1580" i="9"/>
  <c r="N1580" i="9"/>
  <c r="M1580" i="9"/>
  <c r="L1580" i="9"/>
  <c r="K1580" i="9"/>
  <c r="J1580" i="9"/>
  <c r="I1580" i="9"/>
  <c r="V1579" i="9"/>
  <c r="U1579" i="9"/>
  <c r="T1579" i="9"/>
  <c r="S1579" i="9"/>
  <c r="R1579" i="9"/>
  <c r="Q1579" i="9"/>
  <c r="P1579" i="9"/>
  <c r="O1579" i="9"/>
  <c r="N1579" i="9"/>
  <c r="M1579" i="9"/>
  <c r="L1579" i="9"/>
  <c r="K1579" i="9"/>
  <c r="J1579" i="9"/>
  <c r="I1579" i="9"/>
  <c r="V1577" i="9"/>
  <c r="U1577" i="9"/>
  <c r="T1577" i="9"/>
  <c r="S1577" i="9"/>
  <c r="R1577" i="9"/>
  <c r="Q1577" i="9"/>
  <c r="P1577" i="9"/>
  <c r="O1577" i="9"/>
  <c r="N1577" i="9"/>
  <c r="M1577" i="9"/>
  <c r="L1577" i="9"/>
  <c r="K1577" i="9"/>
  <c r="J1577" i="9"/>
  <c r="I1577" i="9"/>
  <c r="V1576" i="9"/>
  <c r="U1576" i="9"/>
  <c r="T1576" i="9"/>
  <c r="S1576" i="9"/>
  <c r="R1576" i="9"/>
  <c r="Q1576" i="9"/>
  <c r="P1576" i="9"/>
  <c r="O1576" i="9"/>
  <c r="N1576" i="9"/>
  <c r="M1576" i="9"/>
  <c r="L1576" i="9"/>
  <c r="K1576" i="9"/>
  <c r="J1576" i="9"/>
  <c r="I1576" i="9"/>
  <c r="V1574" i="9"/>
  <c r="U1574" i="9"/>
  <c r="T1574" i="9"/>
  <c r="S1574" i="9"/>
  <c r="R1574" i="9"/>
  <c r="Q1574" i="9"/>
  <c r="P1574" i="9"/>
  <c r="O1574" i="9"/>
  <c r="N1574" i="9"/>
  <c r="M1574" i="9"/>
  <c r="L1574" i="9"/>
  <c r="K1574" i="9"/>
  <c r="J1574" i="9"/>
  <c r="I1574" i="9"/>
  <c r="V1573" i="9"/>
  <c r="U1573" i="9"/>
  <c r="T1573" i="9"/>
  <c r="S1573" i="9"/>
  <c r="R1573" i="9"/>
  <c r="Q1573" i="9"/>
  <c r="P1573" i="9"/>
  <c r="O1573" i="9"/>
  <c r="N1573" i="9"/>
  <c r="M1573" i="9"/>
  <c r="L1573" i="9"/>
  <c r="K1573" i="9"/>
  <c r="J1573" i="9"/>
  <c r="I1573" i="9"/>
  <c r="V1571" i="9"/>
  <c r="U1571" i="9"/>
  <c r="T1571" i="9"/>
  <c r="S1571" i="9"/>
  <c r="R1571" i="9"/>
  <c r="Q1571" i="9"/>
  <c r="P1571" i="9"/>
  <c r="O1571" i="9"/>
  <c r="N1571" i="9"/>
  <c r="M1571" i="9"/>
  <c r="L1571" i="9"/>
  <c r="K1571" i="9"/>
  <c r="J1571" i="9"/>
  <c r="I1571" i="9"/>
  <c r="V1570" i="9"/>
  <c r="U1570" i="9"/>
  <c r="T1570" i="9"/>
  <c r="S1570" i="9"/>
  <c r="R1570" i="9"/>
  <c r="Q1570" i="9"/>
  <c r="P1570" i="9"/>
  <c r="O1570" i="9"/>
  <c r="N1570" i="9"/>
  <c r="M1570" i="9"/>
  <c r="L1570" i="9"/>
  <c r="K1570" i="9"/>
  <c r="J1570" i="9"/>
  <c r="I1570" i="9"/>
  <c r="V1568" i="9"/>
  <c r="U1568" i="9"/>
  <c r="T1568" i="9"/>
  <c r="S1568" i="9"/>
  <c r="R1568" i="9"/>
  <c r="Q1568" i="9"/>
  <c r="P1568" i="9"/>
  <c r="O1568" i="9"/>
  <c r="N1568" i="9"/>
  <c r="M1568" i="9"/>
  <c r="L1568" i="9"/>
  <c r="K1568" i="9"/>
  <c r="J1568" i="9"/>
  <c r="I1568" i="9"/>
  <c r="V1567" i="9"/>
  <c r="U1567" i="9"/>
  <c r="T1567" i="9"/>
  <c r="S1567" i="9"/>
  <c r="R1567" i="9"/>
  <c r="Q1567" i="9"/>
  <c r="P1567" i="9"/>
  <c r="O1567" i="9"/>
  <c r="N1567" i="9"/>
  <c r="M1567" i="9"/>
  <c r="L1567" i="9"/>
  <c r="K1567" i="9"/>
  <c r="J1567" i="9"/>
  <c r="I1567" i="9"/>
  <c r="V1565" i="9"/>
  <c r="U1565" i="9"/>
  <c r="T1565" i="9"/>
  <c r="S1565" i="9"/>
  <c r="R1565" i="9"/>
  <c r="Q1565" i="9"/>
  <c r="P1565" i="9"/>
  <c r="O1565" i="9"/>
  <c r="N1565" i="9"/>
  <c r="M1565" i="9"/>
  <c r="L1565" i="9"/>
  <c r="K1565" i="9"/>
  <c r="J1565" i="9"/>
  <c r="I1565" i="9"/>
  <c r="V1564" i="9"/>
  <c r="U1564" i="9"/>
  <c r="T1564" i="9"/>
  <c r="S1564" i="9"/>
  <c r="R1564" i="9"/>
  <c r="Q1564" i="9"/>
  <c r="P1564" i="9"/>
  <c r="O1564" i="9"/>
  <c r="N1564" i="9"/>
  <c r="M1564" i="9"/>
  <c r="L1564" i="9"/>
  <c r="K1564" i="9"/>
  <c r="J1564" i="9"/>
  <c r="I1564" i="9"/>
  <c r="V1561" i="9"/>
  <c r="U1561" i="9"/>
  <c r="T1561" i="9"/>
  <c r="S1561" i="9"/>
  <c r="R1561" i="9"/>
  <c r="Q1561" i="9"/>
  <c r="P1561" i="9"/>
  <c r="O1561" i="9"/>
  <c r="N1561" i="9"/>
  <c r="M1561" i="9"/>
  <c r="L1561" i="9"/>
  <c r="K1561" i="9"/>
  <c r="J1561" i="9"/>
  <c r="I1561" i="9"/>
  <c r="V1560" i="9"/>
  <c r="U1560" i="9"/>
  <c r="T1560" i="9"/>
  <c r="S1560" i="9"/>
  <c r="R1560" i="9"/>
  <c r="Q1560" i="9"/>
  <c r="P1560" i="9"/>
  <c r="O1560" i="9"/>
  <c r="N1560" i="9"/>
  <c r="M1560" i="9"/>
  <c r="L1560" i="9"/>
  <c r="K1560" i="9"/>
  <c r="J1560" i="9"/>
  <c r="I1560" i="9"/>
  <c r="V1559" i="9"/>
  <c r="U1559" i="9"/>
  <c r="T1559" i="9"/>
  <c r="S1559" i="9"/>
  <c r="R1559" i="9"/>
  <c r="Q1559" i="9"/>
  <c r="P1559" i="9"/>
  <c r="O1559" i="9"/>
  <c r="N1559" i="9"/>
  <c r="M1559" i="9"/>
  <c r="L1559" i="9"/>
  <c r="K1559" i="9"/>
  <c r="J1559" i="9"/>
  <c r="I1559" i="9"/>
  <c r="V1557" i="9"/>
  <c r="U1557" i="9"/>
  <c r="T1557" i="9"/>
  <c r="S1557" i="9"/>
  <c r="R1557" i="9"/>
  <c r="Q1557" i="9"/>
  <c r="P1557" i="9"/>
  <c r="O1557" i="9"/>
  <c r="N1557" i="9"/>
  <c r="M1557" i="9"/>
  <c r="L1557" i="9"/>
  <c r="K1557" i="9"/>
  <c r="J1557" i="9"/>
  <c r="I1557" i="9"/>
  <c r="V1556" i="9"/>
  <c r="U1556" i="9"/>
  <c r="T1556" i="9"/>
  <c r="S1556" i="9"/>
  <c r="R1556" i="9"/>
  <c r="Q1556" i="9"/>
  <c r="P1556" i="9"/>
  <c r="O1556" i="9"/>
  <c r="N1556" i="9"/>
  <c r="M1556" i="9"/>
  <c r="L1556" i="9"/>
  <c r="K1556" i="9"/>
  <c r="J1556" i="9"/>
  <c r="I1556" i="9"/>
  <c r="V1554" i="9"/>
  <c r="U1554" i="9"/>
  <c r="T1554" i="9"/>
  <c r="S1554" i="9"/>
  <c r="R1554" i="9"/>
  <c r="Q1554" i="9"/>
  <c r="P1554" i="9"/>
  <c r="O1554" i="9"/>
  <c r="N1554" i="9"/>
  <c r="M1554" i="9"/>
  <c r="L1554" i="9"/>
  <c r="K1554" i="9"/>
  <c r="J1554" i="9"/>
  <c r="I1554" i="9"/>
  <c r="V1553" i="9"/>
  <c r="U1553" i="9"/>
  <c r="T1553" i="9"/>
  <c r="S1553" i="9"/>
  <c r="R1553" i="9"/>
  <c r="Q1553" i="9"/>
  <c r="P1553" i="9"/>
  <c r="O1553" i="9"/>
  <c r="N1553" i="9"/>
  <c r="M1553" i="9"/>
  <c r="L1553" i="9"/>
  <c r="K1553" i="9"/>
  <c r="J1553" i="9"/>
  <c r="I1553" i="9"/>
  <c r="V1552" i="9"/>
  <c r="U1552" i="9"/>
  <c r="T1552" i="9"/>
  <c r="S1552" i="9"/>
  <c r="R1552" i="9"/>
  <c r="Q1552" i="9"/>
  <c r="P1552" i="9"/>
  <c r="O1552" i="9"/>
  <c r="N1552" i="9"/>
  <c r="M1552" i="9"/>
  <c r="L1552" i="9"/>
  <c r="K1552" i="9"/>
  <c r="J1552" i="9"/>
  <c r="I1552" i="9"/>
  <c r="V1550" i="9"/>
  <c r="U1550" i="9"/>
  <c r="T1550" i="9"/>
  <c r="S1550" i="9"/>
  <c r="R1550" i="9"/>
  <c r="Q1550" i="9"/>
  <c r="P1550" i="9"/>
  <c r="O1550" i="9"/>
  <c r="N1550" i="9"/>
  <c r="M1550" i="9"/>
  <c r="L1550" i="9"/>
  <c r="K1550" i="9"/>
  <c r="J1550" i="9"/>
  <c r="I1550" i="9"/>
  <c r="V1549" i="9"/>
  <c r="U1549" i="9"/>
  <c r="T1549" i="9"/>
  <c r="S1549" i="9"/>
  <c r="R1549" i="9"/>
  <c r="Q1549" i="9"/>
  <c r="P1549" i="9"/>
  <c r="O1549" i="9"/>
  <c r="N1549" i="9"/>
  <c r="M1549" i="9"/>
  <c r="L1549" i="9"/>
  <c r="K1549" i="9"/>
  <c r="J1549" i="9"/>
  <c r="I1549" i="9"/>
  <c r="V1547" i="9"/>
  <c r="U1547" i="9"/>
  <c r="T1547" i="9"/>
  <c r="S1547" i="9"/>
  <c r="R1547" i="9"/>
  <c r="Q1547" i="9"/>
  <c r="P1547" i="9"/>
  <c r="O1547" i="9"/>
  <c r="N1547" i="9"/>
  <c r="M1547" i="9"/>
  <c r="L1547" i="9"/>
  <c r="K1547" i="9"/>
  <c r="J1547" i="9"/>
  <c r="I1547" i="9"/>
  <c r="V1546" i="9"/>
  <c r="U1546" i="9"/>
  <c r="T1546" i="9"/>
  <c r="S1546" i="9"/>
  <c r="R1546" i="9"/>
  <c r="Q1546" i="9"/>
  <c r="P1546" i="9"/>
  <c r="O1546" i="9"/>
  <c r="N1546" i="9"/>
  <c r="M1546" i="9"/>
  <c r="L1546" i="9"/>
  <c r="K1546" i="9"/>
  <c r="J1546" i="9"/>
  <c r="I1546" i="9"/>
  <c r="V1545" i="9"/>
  <c r="U1545" i="9"/>
  <c r="T1545" i="9"/>
  <c r="S1545" i="9"/>
  <c r="R1545" i="9"/>
  <c r="Q1545" i="9"/>
  <c r="P1545" i="9"/>
  <c r="O1545" i="9"/>
  <c r="N1545" i="9"/>
  <c r="M1545" i="9"/>
  <c r="L1545" i="9"/>
  <c r="K1545" i="9"/>
  <c r="J1545" i="9"/>
  <c r="I1545" i="9"/>
  <c r="V1543" i="9"/>
  <c r="U1543" i="9"/>
  <c r="T1543" i="9"/>
  <c r="S1543" i="9"/>
  <c r="R1543" i="9"/>
  <c r="Q1543" i="9"/>
  <c r="P1543" i="9"/>
  <c r="O1543" i="9"/>
  <c r="N1543" i="9"/>
  <c r="M1543" i="9"/>
  <c r="L1543" i="9"/>
  <c r="K1543" i="9"/>
  <c r="J1543" i="9"/>
  <c r="I1543" i="9"/>
  <c r="V1542" i="9"/>
  <c r="U1542" i="9"/>
  <c r="T1542" i="9"/>
  <c r="S1542" i="9"/>
  <c r="R1542" i="9"/>
  <c r="Q1542" i="9"/>
  <c r="P1542" i="9"/>
  <c r="O1542" i="9"/>
  <c r="N1542" i="9"/>
  <c r="M1542" i="9"/>
  <c r="L1542" i="9"/>
  <c r="K1542" i="9"/>
  <c r="J1542" i="9"/>
  <c r="I1542" i="9"/>
  <c r="V1539" i="9"/>
  <c r="U1539" i="9"/>
  <c r="T1539" i="9"/>
  <c r="S1539" i="9"/>
  <c r="R1539" i="9"/>
  <c r="Q1539" i="9"/>
  <c r="P1539" i="9"/>
  <c r="O1539" i="9"/>
  <c r="N1539" i="9"/>
  <c r="M1539" i="9"/>
  <c r="L1539" i="9"/>
  <c r="K1539" i="9"/>
  <c r="J1539" i="9"/>
  <c r="I1539" i="9"/>
  <c r="V1538" i="9"/>
  <c r="U1538" i="9"/>
  <c r="T1538" i="9"/>
  <c r="S1538" i="9"/>
  <c r="R1538" i="9"/>
  <c r="Q1538" i="9"/>
  <c r="P1538" i="9"/>
  <c r="O1538" i="9"/>
  <c r="N1538" i="9"/>
  <c r="M1538" i="9"/>
  <c r="L1538" i="9"/>
  <c r="K1538" i="9"/>
  <c r="J1538" i="9"/>
  <c r="I1538" i="9"/>
  <c r="V1537" i="9"/>
  <c r="U1537" i="9"/>
  <c r="T1537" i="9"/>
  <c r="S1537" i="9"/>
  <c r="R1537" i="9"/>
  <c r="Q1537" i="9"/>
  <c r="P1537" i="9"/>
  <c r="O1537" i="9"/>
  <c r="N1537" i="9"/>
  <c r="M1537" i="9"/>
  <c r="L1537" i="9"/>
  <c r="K1537" i="9"/>
  <c r="J1537" i="9"/>
  <c r="I1537" i="9"/>
  <c r="V1535" i="9"/>
  <c r="U1535" i="9"/>
  <c r="T1535" i="9"/>
  <c r="S1535" i="9"/>
  <c r="R1535" i="9"/>
  <c r="Q1535" i="9"/>
  <c r="P1535" i="9"/>
  <c r="O1535" i="9"/>
  <c r="N1535" i="9"/>
  <c r="M1535" i="9"/>
  <c r="L1535" i="9"/>
  <c r="K1535" i="9"/>
  <c r="J1535" i="9"/>
  <c r="I1535" i="9"/>
  <c r="V1534" i="9"/>
  <c r="U1534" i="9"/>
  <c r="T1534" i="9"/>
  <c r="S1534" i="9"/>
  <c r="R1534" i="9"/>
  <c r="Q1534" i="9"/>
  <c r="P1534" i="9"/>
  <c r="O1534" i="9"/>
  <c r="N1534" i="9"/>
  <c r="M1534" i="9"/>
  <c r="L1534" i="9"/>
  <c r="K1534" i="9"/>
  <c r="J1534" i="9"/>
  <c r="I1534" i="9"/>
  <c r="V1533" i="9"/>
  <c r="U1533" i="9"/>
  <c r="T1533" i="9"/>
  <c r="S1533" i="9"/>
  <c r="R1533" i="9"/>
  <c r="Q1533" i="9"/>
  <c r="P1533" i="9"/>
  <c r="O1533" i="9"/>
  <c r="N1533" i="9"/>
  <c r="M1533" i="9"/>
  <c r="L1533" i="9"/>
  <c r="K1533" i="9"/>
  <c r="J1533" i="9"/>
  <c r="I1533" i="9"/>
  <c r="V1531" i="9"/>
  <c r="U1531" i="9"/>
  <c r="T1531" i="9"/>
  <c r="S1531" i="9"/>
  <c r="R1531" i="9"/>
  <c r="Q1531" i="9"/>
  <c r="P1531" i="9"/>
  <c r="O1531" i="9"/>
  <c r="N1531" i="9"/>
  <c r="M1531" i="9"/>
  <c r="L1531" i="9"/>
  <c r="K1531" i="9"/>
  <c r="J1531" i="9"/>
  <c r="I1531" i="9"/>
  <c r="V1530" i="9"/>
  <c r="U1530" i="9"/>
  <c r="T1530" i="9"/>
  <c r="S1530" i="9"/>
  <c r="R1530" i="9"/>
  <c r="Q1530" i="9"/>
  <c r="P1530" i="9"/>
  <c r="O1530" i="9"/>
  <c r="N1530" i="9"/>
  <c r="M1530" i="9"/>
  <c r="L1530" i="9"/>
  <c r="K1530" i="9"/>
  <c r="J1530" i="9"/>
  <c r="I1530" i="9"/>
  <c r="V1529" i="9"/>
  <c r="U1529" i="9"/>
  <c r="T1529" i="9"/>
  <c r="S1529" i="9"/>
  <c r="R1529" i="9"/>
  <c r="Q1529" i="9"/>
  <c r="P1529" i="9"/>
  <c r="O1529" i="9"/>
  <c r="N1529" i="9"/>
  <c r="M1529" i="9"/>
  <c r="L1529" i="9"/>
  <c r="K1529" i="9"/>
  <c r="J1529" i="9"/>
  <c r="I1529" i="9"/>
  <c r="V1526" i="9"/>
  <c r="U1526" i="9"/>
  <c r="T1526" i="9"/>
  <c r="S1526" i="9"/>
  <c r="R1526" i="9"/>
  <c r="Q1526" i="9"/>
  <c r="P1526" i="9"/>
  <c r="O1526" i="9"/>
  <c r="N1526" i="9"/>
  <c r="M1526" i="9"/>
  <c r="L1526" i="9"/>
  <c r="K1526" i="9"/>
  <c r="J1526" i="9"/>
  <c r="I1526" i="9"/>
  <c r="V1525" i="9"/>
  <c r="U1525" i="9"/>
  <c r="T1525" i="9"/>
  <c r="S1525" i="9"/>
  <c r="R1525" i="9"/>
  <c r="Q1525" i="9"/>
  <c r="P1525" i="9"/>
  <c r="O1525" i="9"/>
  <c r="N1525" i="9"/>
  <c r="M1525" i="9"/>
  <c r="L1525" i="9"/>
  <c r="K1525" i="9"/>
  <c r="J1525" i="9"/>
  <c r="I1525" i="9"/>
  <c r="V1524" i="9"/>
  <c r="U1524" i="9"/>
  <c r="T1524" i="9"/>
  <c r="S1524" i="9"/>
  <c r="R1524" i="9"/>
  <c r="Q1524" i="9"/>
  <c r="P1524" i="9"/>
  <c r="O1524" i="9"/>
  <c r="N1524" i="9"/>
  <c r="M1524" i="9"/>
  <c r="L1524" i="9"/>
  <c r="K1524" i="9"/>
  <c r="J1524" i="9"/>
  <c r="I1524" i="9"/>
  <c r="V1523" i="9"/>
  <c r="U1523" i="9"/>
  <c r="T1523" i="9"/>
  <c r="S1523" i="9"/>
  <c r="R1523" i="9"/>
  <c r="Q1523" i="9"/>
  <c r="P1523" i="9"/>
  <c r="O1523" i="9"/>
  <c r="N1523" i="9"/>
  <c r="M1523" i="9"/>
  <c r="L1523" i="9"/>
  <c r="K1523" i="9"/>
  <c r="J1523" i="9"/>
  <c r="I1523" i="9"/>
  <c r="V1521" i="9"/>
  <c r="U1521" i="9"/>
  <c r="T1521" i="9"/>
  <c r="S1521" i="9"/>
  <c r="R1521" i="9"/>
  <c r="Q1521" i="9"/>
  <c r="P1521" i="9"/>
  <c r="O1521" i="9"/>
  <c r="N1521" i="9"/>
  <c r="M1521" i="9"/>
  <c r="L1521" i="9"/>
  <c r="K1521" i="9"/>
  <c r="J1521" i="9"/>
  <c r="I1521" i="9"/>
  <c r="V1520" i="9"/>
  <c r="U1520" i="9"/>
  <c r="T1520" i="9"/>
  <c r="S1520" i="9"/>
  <c r="R1520" i="9"/>
  <c r="Q1520" i="9"/>
  <c r="P1520" i="9"/>
  <c r="O1520" i="9"/>
  <c r="N1520" i="9"/>
  <c r="M1520" i="9"/>
  <c r="L1520" i="9"/>
  <c r="K1520" i="9"/>
  <c r="J1520" i="9"/>
  <c r="I1520" i="9"/>
  <c r="V1519" i="9"/>
  <c r="U1519" i="9"/>
  <c r="T1519" i="9"/>
  <c r="S1519" i="9"/>
  <c r="R1519" i="9"/>
  <c r="Q1519" i="9"/>
  <c r="P1519" i="9"/>
  <c r="O1519" i="9"/>
  <c r="N1519" i="9"/>
  <c r="M1519" i="9"/>
  <c r="L1519" i="9"/>
  <c r="K1519" i="9"/>
  <c r="J1519" i="9"/>
  <c r="I1519" i="9"/>
  <c r="V1518" i="9"/>
  <c r="U1518" i="9"/>
  <c r="T1518" i="9"/>
  <c r="S1518" i="9"/>
  <c r="R1518" i="9"/>
  <c r="Q1518" i="9"/>
  <c r="P1518" i="9"/>
  <c r="O1518" i="9"/>
  <c r="N1518" i="9"/>
  <c r="M1518" i="9"/>
  <c r="L1518" i="9"/>
  <c r="K1518" i="9"/>
  <c r="J1518" i="9"/>
  <c r="I1518" i="9"/>
  <c r="V1516" i="9"/>
  <c r="U1516" i="9"/>
  <c r="T1516" i="9"/>
  <c r="S1516" i="9"/>
  <c r="R1516" i="9"/>
  <c r="Q1516" i="9"/>
  <c r="P1516" i="9"/>
  <c r="O1516" i="9"/>
  <c r="N1516" i="9"/>
  <c r="M1516" i="9"/>
  <c r="L1516" i="9"/>
  <c r="K1516" i="9"/>
  <c r="J1516" i="9"/>
  <c r="I1516" i="9"/>
  <c r="V1515" i="9"/>
  <c r="U1515" i="9"/>
  <c r="T1515" i="9"/>
  <c r="S1515" i="9"/>
  <c r="R1515" i="9"/>
  <c r="Q1515" i="9"/>
  <c r="P1515" i="9"/>
  <c r="O1515" i="9"/>
  <c r="N1515" i="9"/>
  <c r="M1515" i="9"/>
  <c r="L1515" i="9"/>
  <c r="K1515" i="9"/>
  <c r="J1515" i="9"/>
  <c r="I1515" i="9"/>
  <c r="V1514" i="9"/>
  <c r="U1514" i="9"/>
  <c r="T1514" i="9"/>
  <c r="S1514" i="9"/>
  <c r="R1514" i="9"/>
  <c r="Q1514" i="9"/>
  <c r="P1514" i="9"/>
  <c r="O1514" i="9"/>
  <c r="N1514" i="9"/>
  <c r="M1514" i="9"/>
  <c r="L1514" i="9"/>
  <c r="K1514" i="9"/>
  <c r="J1514" i="9"/>
  <c r="I1514" i="9"/>
  <c r="V1513" i="9"/>
  <c r="U1513" i="9"/>
  <c r="T1513" i="9"/>
  <c r="S1513" i="9"/>
  <c r="R1513" i="9"/>
  <c r="Q1513" i="9"/>
  <c r="P1513" i="9"/>
  <c r="O1513" i="9"/>
  <c r="N1513" i="9"/>
  <c r="M1513" i="9"/>
  <c r="L1513" i="9"/>
  <c r="K1513" i="9"/>
  <c r="J1513" i="9"/>
  <c r="I1513" i="9"/>
  <c r="V1502" i="9"/>
  <c r="U1502" i="9"/>
  <c r="T1502" i="9"/>
  <c r="S1502" i="9"/>
  <c r="R1502" i="9"/>
  <c r="Q1502" i="9"/>
  <c r="P1502" i="9"/>
  <c r="O1502" i="9"/>
  <c r="N1502" i="9"/>
  <c r="M1502" i="9"/>
  <c r="L1502" i="9"/>
  <c r="K1502" i="9"/>
  <c r="J1502" i="9"/>
  <c r="I1502" i="9"/>
  <c r="V1501" i="9"/>
  <c r="U1501" i="9"/>
  <c r="T1501" i="9"/>
  <c r="S1501" i="9"/>
  <c r="R1501" i="9"/>
  <c r="Q1501" i="9"/>
  <c r="P1501" i="9"/>
  <c r="O1501" i="9"/>
  <c r="N1501" i="9"/>
  <c r="M1501" i="9"/>
  <c r="L1501" i="9"/>
  <c r="K1501" i="9"/>
  <c r="J1501" i="9"/>
  <c r="I1501" i="9"/>
  <c r="V1499" i="9"/>
  <c r="U1499" i="9"/>
  <c r="T1499" i="9"/>
  <c r="S1499" i="9"/>
  <c r="R1499" i="9"/>
  <c r="Q1499" i="9"/>
  <c r="P1499" i="9"/>
  <c r="O1499" i="9"/>
  <c r="N1499" i="9"/>
  <c r="M1499" i="9"/>
  <c r="L1499" i="9"/>
  <c r="K1499" i="9"/>
  <c r="J1499" i="9"/>
  <c r="I1499" i="9"/>
  <c r="V1498" i="9"/>
  <c r="U1498" i="9"/>
  <c r="T1498" i="9"/>
  <c r="S1498" i="9"/>
  <c r="R1498" i="9"/>
  <c r="Q1498" i="9"/>
  <c r="P1498" i="9"/>
  <c r="O1498" i="9"/>
  <c r="N1498" i="9"/>
  <c r="M1498" i="9"/>
  <c r="L1498" i="9"/>
  <c r="K1498" i="9"/>
  <c r="J1498" i="9"/>
  <c r="I1498" i="9"/>
  <c r="V1496" i="9"/>
  <c r="U1496" i="9"/>
  <c r="T1496" i="9"/>
  <c r="S1496" i="9"/>
  <c r="R1496" i="9"/>
  <c r="Q1496" i="9"/>
  <c r="P1496" i="9"/>
  <c r="O1496" i="9"/>
  <c r="N1496" i="9"/>
  <c r="M1496" i="9"/>
  <c r="L1496" i="9"/>
  <c r="K1496" i="9"/>
  <c r="J1496" i="9"/>
  <c r="I1496" i="9"/>
  <c r="V1495" i="9"/>
  <c r="U1495" i="9"/>
  <c r="T1495" i="9"/>
  <c r="S1495" i="9"/>
  <c r="R1495" i="9"/>
  <c r="Q1495" i="9"/>
  <c r="P1495" i="9"/>
  <c r="O1495" i="9"/>
  <c r="N1495" i="9"/>
  <c r="M1495" i="9"/>
  <c r="L1495" i="9"/>
  <c r="K1495" i="9"/>
  <c r="J1495" i="9"/>
  <c r="I1495" i="9"/>
  <c r="V1493" i="9"/>
  <c r="U1493" i="9"/>
  <c r="T1493" i="9"/>
  <c r="S1493" i="9"/>
  <c r="R1493" i="9"/>
  <c r="Q1493" i="9"/>
  <c r="P1493" i="9"/>
  <c r="O1493" i="9"/>
  <c r="N1493" i="9"/>
  <c r="M1493" i="9"/>
  <c r="L1493" i="9"/>
  <c r="K1493" i="9"/>
  <c r="J1493" i="9"/>
  <c r="I1493" i="9"/>
  <c r="V1492" i="9"/>
  <c r="U1492" i="9"/>
  <c r="T1492" i="9"/>
  <c r="S1492" i="9"/>
  <c r="R1492" i="9"/>
  <c r="Q1492" i="9"/>
  <c r="P1492" i="9"/>
  <c r="O1492" i="9"/>
  <c r="N1492" i="9"/>
  <c r="M1492" i="9"/>
  <c r="L1492" i="9"/>
  <c r="K1492" i="9"/>
  <c r="J1492" i="9"/>
  <c r="I1492" i="9"/>
  <c r="V1490" i="9"/>
  <c r="U1490" i="9"/>
  <c r="T1490" i="9"/>
  <c r="S1490" i="9"/>
  <c r="R1490" i="9"/>
  <c r="Q1490" i="9"/>
  <c r="P1490" i="9"/>
  <c r="O1490" i="9"/>
  <c r="N1490" i="9"/>
  <c r="M1490" i="9"/>
  <c r="L1490" i="9"/>
  <c r="K1490" i="9"/>
  <c r="J1490" i="9"/>
  <c r="I1490" i="9"/>
  <c r="V1489" i="9"/>
  <c r="U1489" i="9"/>
  <c r="T1489" i="9"/>
  <c r="S1489" i="9"/>
  <c r="R1489" i="9"/>
  <c r="Q1489" i="9"/>
  <c r="P1489" i="9"/>
  <c r="O1489" i="9"/>
  <c r="N1489" i="9"/>
  <c r="M1489" i="9"/>
  <c r="L1489" i="9"/>
  <c r="K1489" i="9"/>
  <c r="J1489" i="9"/>
  <c r="I1489" i="9"/>
  <c r="V1487" i="9"/>
  <c r="U1487" i="9"/>
  <c r="T1487" i="9"/>
  <c r="S1487" i="9"/>
  <c r="R1487" i="9"/>
  <c r="Q1487" i="9"/>
  <c r="P1487" i="9"/>
  <c r="O1487" i="9"/>
  <c r="N1487" i="9"/>
  <c r="M1487" i="9"/>
  <c r="L1487" i="9"/>
  <c r="K1487" i="9"/>
  <c r="J1487" i="9"/>
  <c r="I1487" i="9"/>
  <c r="V1486" i="9"/>
  <c r="U1486" i="9"/>
  <c r="T1486" i="9"/>
  <c r="S1486" i="9"/>
  <c r="R1486" i="9"/>
  <c r="Q1486" i="9"/>
  <c r="P1486" i="9"/>
  <c r="O1486" i="9"/>
  <c r="N1486" i="9"/>
  <c r="M1486" i="9"/>
  <c r="L1486" i="9"/>
  <c r="K1486" i="9"/>
  <c r="J1486" i="9"/>
  <c r="I1486" i="9"/>
  <c r="V1483" i="9"/>
  <c r="U1483" i="9"/>
  <c r="T1483" i="9"/>
  <c r="S1483" i="9"/>
  <c r="R1483" i="9"/>
  <c r="Q1483" i="9"/>
  <c r="P1483" i="9"/>
  <c r="O1483" i="9"/>
  <c r="N1483" i="9"/>
  <c r="M1483" i="9"/>
  <c r="L1483" i="9"/>
  <c r="K1483" i="9"/>
  <c r="J1483" i="9"/>
  <c r="I1483" i="9"/>
  <c r="V1482" i="9"/>
  <c r="U1482" i="9"/>
  <c r="T1482" i="9"/>
  <c r="S1482" i="9"/>
  <c r="R1482" i="9"/>
  <c r="Q1482" i="9"/>
  <c r="P1482" i="9"/>
  <c r="O1482" i="9"/>
  <c r="N1482" i="9"/>
  <c r="M1482" i="9"/>
  <c r="L1482" i="9"/>
  <c r="K1482" i="9"/>
  <c r="J1482" i="9"/>
  <c r="I1482" i="9"/>
  <c r="V1481" i="9"/>
  <c r="U1481" i="9"/>
  <c r="T1481" i="9"/>
  <c r="S1481" i="9"/>
  <c r="R1481" i="9"/>
  <c r="Q1481" i="9"/>
  <c r="P1481" i="9"/>
  <c r="O1481" i="9"/>
  <c r="N1481" i="9"/>
  <c r="M1481" i="9"/>
  <c r="L1481" i="9"/>
  <c r="K1481" i="9"/>
  <c r="J1481" i="9"/>
  <c r="I1481" i="9"/>
  <c r="V1479" i="9"/>
  <c r="U1479" i="9"/>
  <c r="T1479" i="9"/>
  <c r="S1479" i="9"/>
  <c r="R1479" i="9"/>
  <c r="Q1479" i="9"/>
  <c r="P1479" i="9"/>
  <c r="O1479" i="9"/>
  <c r="N1479" i="9"/>
  <c r="M1479" i="9"/>
  <c r="L1479" i="9"/>
  <c r="K1479" i="9"/>
  <c r="J1479" i="9"/>
  <c r="I1479" i="9"/>
  <c r="V1478" i="9"/>
  <c r="U1478" i="9"/>
  <c r="T1478" i="9"/>
  <c r="S1478" i="9"/>
  <c r="R1478" i="9"/>
  <c r="Q1478" i="9"/>
  <c r="P1478" i="9"/>
  <c r="O1478" i="9"/>
  <c r="N1478" i="9"/>
  <c r="M1478" i="9"/>
  <c r="L1478" i="9"/>
  <c r="K1478" i="9"/>
  <c r="J1478" i="9"/>
  <c r="I1478" i="9"/>
  <c r="V1476" i="9"/>
  <c r="U1476" i="9"/>
  <c r="T1476" i="9"/>
  <c r="S1476" i="9"/>
  <c r="R1476" i="9"/>
  <c r="Q1476" i="9"/>
  <c r="P1476" i="9"/>
  <c r="O1476" i="9"/>
  <c r="N1476" i="9"/>
  <c r="M1476" i="9"/>
  <c r="L1476" i="9"/>
  <c r="K1476" i="9"/>
  <c r="J1476" i="9"/>
  <c r="I1476" i="9"/>
  <c r="V1475" i="9"/>
  <c r="U1475" i="9"/>
  <c r="T1475" i="9"/>
  <c r="S1475" i="9"/>
  <c r="R1475" i="9"/>
  <c r="Q1475" i="9"/>
  <c r="P1475" i="9"/>
  <c r="O1475" i="9"/>
  <c r="N1475" i="9"/>
  <c r="M1475" i="9"/>
  <c r="L1475" i="9"/>
  <c r="K1475" i="9"/>
  <c r="J1475" i="9"/>
  <c r="I1475" i="9"/>
  <c r="V1474" i="9"/>
  <c r="U1474" i="9"/>
  <c r="T1474" i="9"/>
  <c r="S1474" i="9"/>
  <c r="R1474" i="9"/>
  <c r="Q1474" i="9"/>
  <c r="P1474" i="9"/>
  <c r="O1474" i="9"/>
  <c r="N1474" i="9"/>
  <c r="M1474" i="9"/>
  <c r="L1474" i="9"/>
  <c r="K1474" i="9"/>
  <c r="J1474" i="9"/>
  <c r="I1474" i="9"/>
  <c r="V1472" i="9"/>
  <c r="U1472" i="9"/>
  <c r="T1472" i="9"/>
  <c r="S1472" i="9"/>
  <c r="R1472" i="9"/>
  <c r="Q1472" i="9"/>
  <c r="P1472" i="9"/>
  <c r="O1472" i="9"/>
  <c r="N1472" i="9"/>
  <c r="M1472" i="9"/>
  <c r="L1472" i="9"/>
  <c r="K1472" i="9"/>
  <c r="J1472" i="9"/>
  <c r="I1472" i="9"/>
  <c r="V1471" i="9"/>
  <c r="U1471" i="9"/>
  <c r="T1471" i="9"/>
  <c r="S1471" i="9"/>
  <c r="R1471" i="9"/>
  <c r="Q1471" i="9"/>
  <c r="P1471" i="9"/>
  <c r="O1471" i="9"/>
  <c r="N1471" i="9"/>
  <c r="M1471" i="9"/>
  <c r="L1471" i="9"/>
  <c r="K1471" i="9"/>
  <c r="J1471" i="9"/>
  <c r="I1471" i="9"/>
  <c r="V1469" i="9"/>
  <c r="U1469" i="9"/>
  <c r="T1469" i="9"/>
  <c r="S1469" i="9"/>
  <c r="R1469" i="9"/>
  <c r="Q1469" i="9"/>
  <c r="P1469" i="9"/>
  <c r="O1469" i="9"/>
  <c r="N1469" i="9"/>
  <c r="M1469" i="9"/>
  <c r="L1469" i="9"/>
  <c r="K1469" i="9"/>
  <c r="J1469" i="9"/>
  <c r="I1469" i="9"/>
  <c r="V1468" i="9"/>
  <c r="U1468" i="9"/>
  <c r="T1468" i="9"/>
  <c r="S1468" i="9"/>
  <c r="R1468" i="9"/>
  <c r="Q1468" i="9"/>
  <c r="P1468" i="9"/>
  <c r="O1468" i="9"/>
  <c r="N1468" i="9"/>
  <c r="M1468" i="9"/>
  <c r="L1468" i="9"/>
  <c r="K1468" i="9"/>
  <c r="J1468" i="9"/>
  <c r="I1468" i="9"/>
  <c r="V1467" i="9"/>
  <c r="U1467" i="9"/>
  <c r="T1467" i="9"/>
  <c r="S1467" i="9"/>
  <c r="R1467" i="9"/>
  <c r="Q1467" i="9"/>
  <c r="P1467" i="9"/>
  <c r="O1467" i="9"/>
  <c r="N1467" i="9"/>
  <c r="M1467" i="9"/>
  <c r="L1467" i="9"/>
  <c r="K1467" i="9"/>
  <c r="J1467" i="9"/>
  <c r="I1467" i="9"/>
  <c r="V1465" i="9"/>
  <c r="U1465" i="9"/>
  <c r="T1465" i="9"/>
  <c r="S1465" i="9"/>
  <c r="R1465" i="9"/>
  <c r="Q1465" i="9"/>
  <c r="P1465" i="9"/>
  <c r="O1465" i="9"/>
  <c r="N1465" i="9"/>
  <c r="M1465" i="9"/>
  <c r="L1465" i="9"/>
  <c r="K1465" i="9"/>
  <c r="J1465" i="9"/>
  <c r="I1465" i="9"/>
  <c r="V1464" i="9"/>
  <c r="U1464" i="9"/>
  <c r="T1464" i="9"/>
  <c r="S1464" i="9"/>
  <c r="R1464" i="9"/>
  <c r="Q1464" i="9"/>
  <c r="P1464" i="9"/>
  <c r="O1464" i="9"/>
  <c r="N1464" i="9"/>
  <c r="M1464" i="9"/>
  <c r="L1464" i="9"/>
  <c r="K1464" i="9"/>
  <c r="J1464" i="9"/>
  <c r="I1464" i="9"/>
  <c r="V1461" i="9"/>
  <c r="U1461" i="9"/>
  <c r="T1461" i="9"/>
  <c r="S1461" i="9"/>
  <c r="R1461" i="9"/>
  <c r="Q1461" i="9"/>
  <c r="P1461" i="9"/>
  <c r="O1461" i="9"/>
  <c r="N1461" i="9"/>
  <c r="M1461" i="9"/>
  <c r="L1461" i="9"/>
  <c r="K1461" i="9"/>
  <c r="J1461" i="9"/>
  <c r="I1461" i="9"/>
  <c r="V1460" i="9"/>
  <c r="U1460" i="9"/>
  <c r="T1460" i="9"/>
  <c r="S1460" i="9"/>
  <c r="R1460" i="9"/>
  <c r="Q1460" i="9"/>
  <c r="P1460" i="9"/>
  <c r="O1460" i="9"/>
  <c r="N1460" i="9"/>
  <c r="M1460" i="9"/>
  <c r="L1460" i="9"/>
  <c r="K1460" i="9"/>
  <c r="J1460" i="9"/>
  <c r="I1460" i="9"/>
  <c r="V1459" i="9"/>
  <c r="U1459" i="9"/>
  <c r="T1459" i="9"/>
  <c r="S1459" i="9"/>
  <c r="R1459" i="9"/>
  <c r="Q1459" i="9"/>
  <c r="P1459" i="9"/>
  <c r="O1459" i="9"/>
  <c r="N1459" i="9"/>
  <c r="M1459" i="9"/>
  <c r="L1459" i="9"/>
  <c r="K1459" i="9"/>
  <c r="J1459" i="9"/>
  <c r="I1459" i="9"/>
  <c r="V1457" i="9"/>
  <c r="U1457" i="9"/>
  <c r="T1457" i="9"/>
  <c r="S1457" i="9"/>
  <c r="R1457" i="9"/>
  <c r="Q1457" i="9"/>
  <c r="P1457" i="9"/>
  <c r="O1457" i="9"/>
  <c r="N1457" i="9"/>
  <c r="M1457" i="9"/>
  <c r="L1457" i="9"/>
  <c r="K1457" i="9"/>
  <c r="J1457" i="9"/>
  <c r="I1457" i="9"/>
  <c r="V1456" i="9"/>
  <c r="U1456" i="9"/>
  <c r="T1456" i="9"/>
  <c r="S1456" i="9"/>
  <c r="R1456" i="9"/>
  <c r="Q1456" i="9"/>
  <c r="P1456" i="9"/>
  <c r="O1456" i="9"/>
  <c r="N1456" i="9"/>
  <c r="M1456" i="9"/>
  <c r="L1456" i="9"/>
  <c r="K1456" i="9"/>
  <c r="J1456" i="9"/>
  <c r="I1456" i="9"/>
  <c r="V1455" i="9"/>
  <c r="U1455" i="9"/>
  <c r="T1455" i="9"/>
  <c r="S1455" i="9"/>
  <c r="R1455" i="9"/>
  <c r="Q1455" i="9"/>
  <c r="P1455" i="9"/>
  <c r="O1455" i="9"/>
  <c r="N1455" i="9"/>
  <c r="M1455" i="9"/>
  <c r="L1455" i="9"/>
  <c r="K1455" i="9"/>
  <c r="J1455" i="9"/>
  <c r="I1455" i="9"/>
  <c r="V1453" i="9"/>
  <c r="U1453" i="9"/>
  <c r="T1453" i="9"/>
  <c r="S1453" i="9"/>
  <c r="R1453" i="9"/>
  <c r="Q1453" i="9"/>
  <c r="P1453" i="9"/>
  <c r="O1453" i="9"/>
  <c r="N1453" i="9"/>
  <c r="M1453" i="9"/>
  <c r="L1453" i="9"/>
  <c r="K1453" i="9"/>
  <c r="J1453" i="9"/>
  <c r="I1453" i="9"/>
  <c r="V1452" i="9"/>
  <c r="U1452" i="9"/>
  <c r="T1452" i="9"/>
  <c r="S1452" i="9"/>
  <c r="R1452" i="9"/>
  <c r="Q1452" i="9"/>
  <c r="P1452" i="9"/>
  <c r="O1452" i="9"/>
  <c r="N1452" i="9"/>
  <c r="M1452" i="9"/>
  <c r="L1452" i="9"/>
  <c r="K1452" i="9"/>
  <c r="J1452" i="9"/>
  <c r="I1452" i="9"/>
  <c r="V1451" i="9"/>
  <c r="U1451" i="9"/>
  <c r="T1451" i="9"/>
  <c r="S1451" i="9"/>
  <c r="R1451" i="9"/>
  <c r="Q1451" i="9"/>
  <c r="P1451" i="9"/>
  <c r="O1451" i="9"/>
  <c r="N1451" i="9"/>
  <c r="M1451" i="9"/>
  <c r="L1451" i="9"/>
  <c r="K1451" i="9"/>
  <c r="J1451" i="9"/>
  <c r="I1451" i="9"/>
  <c r="V1448" i="9"/>
  <c r="U1448" i="9"/>
  <c r="T1448" i="9"/>
  <c r="S1448" i="9"/>
  <c r="R1448" i="9"/>
  <c r="Q1448" i="9"/>
  <c r="P1448" i="9"/>
  <c r="O1448" i="9"/>
  <c r="N1448" i="9"/>
  <c r="M1448" i="9"/>
  <c r="L1448" i="9"/>
  <c r="K1448" i="9"/>
  <c r="J1448" i="9"/>
  <c r="I1448" i="9"/>
  <c r="V1447" i="9"/>
  <c r="U1447" i="9"/>
  <c r="T1447" i="9"/>
  <c r="S1447" i="9"/>
  <c r="R1447" i="9"/>
  <c r="Q1447" i="9"/>
  <c r="P1447" i="9"/>
  <c r="O1447" i="9"/>
  <c r="N1447" i="9"/>
  <c r="M1447" i="9"/>
  <c r="L1447" i="9"/>
  <c r="K1447" i="9"/>
  <c r="J1447" i="9"/>
  <c r="I1447" i="9"/>
  <c r="V1446" i="9"/>
  <c r="U1446" i="9"/>
  <c r="T1446" i="9"/>
  <c r="S1446" i="9"/>
  <c r="R1446" i="9"/>
  <c r="Q1446" i="9"/>
  <c r="P1446" i="9"/>
  <c r="O1446" i="9"/>
  <c r="N1446" i="9"/>
  <c r="M1446" i="9"/>
  <c r="L1446" i="9"/>
  <c r="K1446" i="9"/>
  <c r="J1446" i="9"/>
  <c r="I1446" i="9"/>
  <c r="V1445" i="9"/>
  <c r="U1445" i="9"/>
  <c r="T1445" i="9"/>
  <c r="S1445" i="9"/>
  <c r="R1445" i="9"/>
  <c r="Q1445" i="9"/>
  <c r="P1445" i="9"/>
  <c r="O1445" i="9"/>
  <c r="N1445" i="9"/>
  <c r="M1445" i="9"/>
  <c r="L1445" i="9"/>
  <c r="K1445" i="9"/>
  <c r="J1445" i="9"/>
  <c r="I1445" i="9"/>
  <c r="V1443" i="9"/>
  <c r="U1443" i="9"/>
  <c r="T1443" i="9"/>
  <c r="S1443" i="9"/>
  <c r="R1443" i="9"/>
  <c r="Q1443" i="9"/>
  <c r="P1443" i="9"/>
  <c r="O1443" i="9"/>
  <c r="N1443" i="9"/>
  <c r="M1443" i="9"/>
  <c r="L1443" i="9"/>
  <c r="K1443" i="9"/>
  <c r="J1443" i="9"/>
  <c r="I1443" i="9"/>
  <c r="V1442" i="9"/>
  <c r="U1442" i="9"/>
  <c r="T1442" i="9"/>
  <c r="S1442" i="9"/>
  <c r="R1442" i="9"/>
  <c r="Q1442" i="9"/>
  <c r="P1442" i="9"/>
  <c r="O1442" i="9"/>
  <c r="N1442" i="9"/>
  <c r="M1442" i="9"/>
  <c r="L1442" i="9"/>
  <c r="K1442" i="9"/>
  <c r="J1442" i="9"/>
  <c r="I1442" i="9"/>
  <c r="V1441" i="9"/>
  <c r="U1441" i="9"/>
  <c r="T1441" i="9"/>
  <c r="S1441" i="9"/>
  <c r="R1441" i="9"/>
  <c r="Q1441" i="9"/>
  <c r="P1441" i="9"/>
  <c r="O1441" i="9"/>
  <c r="N1441" i="9"/>
  <c r="M1441" i="9"/>
  <c r="L1441" i="9"/>
  <c r="K1441" i="9"/>
  <c r="J1441" i="9"/>
  <c r="I1441" i="9"/>
  <c r="V1440" i="9"/>
  <c r="U1440" i="9"/>
  <c r="T1440" i="9"/>
  <c r="S1440" i="9"/>
  <c r="R1440" i="9"/>
  <c r="Q1440" i="9"/>
  <c r="P1440" i="9"/>
  <c r="O1440" i="9"/>
  <c r="N1440" i="9"/>
  <c r="M1440" i="9"/>
  <c r="L1440" i="9"/>
  <c r="K1440" i="9"/>
  <c r="J1440" i="9"/>
  <c r="I1440" i="9"/>
  <c r="V1438" i="9"/>
  <c r="U1438" i="9"/>
  <c r="T1438" i="9"/>
  <c r="S1438" i="9"/>
  <c r="R1438" i="9"/>
  <c r="Q1438" i="9"/>
  <c r="P1438" i="9"/>
  <c r="O1438" i="9"/>
  <c r="N1438" i="9"/>
  <c r="M1438" i="9"/>
  <c r="L1438" i="9"/>
  <c r="K1438" i="9"/>
  <c r="J1438" i="9"/>
  <c r="I1438" i="9"/>
  <c r="V1437" i="9"/>
  <c r="U1437" i="9"/>
  <c r="T1437" i="9"/>
  <c r="S1437" i="9"/>
  <c r="R1437" i="9"/>
  <c r="Q1437" i="9"/>
  <c r="P1437" i="9"/>
  <c r="O1437" i="9"/>
  <c r="N1437" i="9"/>
  <c r="M1437" i="9"/>
  <c r="L1437" i="9"/>
  <c r="K1437" i="9"/>
  <c r="J1437" i="9"/>
  <c r="I1437" i="9"/>
  <c r="V1436" i="9"/>
  <c r="U1436" i="9"/>
  <c r="T1436" i="9"/>
  <c r="S1436" i="9"/>
  <c r="R1436" i="9"/>
  <c r="Q1436" i="9"/>
  <c r="P1436" i="9"/>
  <c r="O1436" i="9"/>
  <c r="N1436" i="9"/>
  <c r="M1436" i="9"/>
  <c r="L1436" i="9"/>
  <c r="K1436" i="9"/>
  <c r="J1436" i="9"/>
  <c r="I1436" i="9"/>
  <c r="V1435" i="9"/>
  <c r="U1435" i="9"/>
  <c r="T1435" i="9"/>
  <c r="S1435" i="9"/>
  <c r="R1435" i="9"/>
  <c r="Q1435" i="9"/>
  <c r="P1435" i="9"/>
  <c r="O1435" i="9"/>
  <c r="N1435" i="9"/>
  <c r="M1435" i="9"/>
  <c r="L1435" i="9"/>
  <c r="K1435" i="9"/>
  <c r="J1435" i="9"/>
  <c r="I1435" i="9"/>
  <c r="V942" i="9"/>
  <c r="U942" i="9"/>
  <c r="T942" i="9"/>
  <c r="S942" i="9"/>
  <c r="R942" i="9"/>
  <c r="Q942" i="9"/>
  <c r="P942" i="9"/>
  <c r="O942" i="9"/>
  <c r="N942" i="9"/>
  <c r="M942" i="9"/>
  <c r="L942" i="9"/>
  <c r="K942" i="9"/>
  <c r="J942" i="9"/>
  <c r="I942" i="9"/>
  <c r="V941" i="9"/>
  <c r="U941" i="9"/>
  <c r="T941" i="9"/>
  <c r="S941" i="9"/>
  <c r="R941" i="9"/>
  <c r="Q941" i="9"/>
  <c r="P941" i="9"/>
  <c r="O941" i="9"/>
  <c r="N941" i="9"/>
  <c r="M941" i="9"/>
  <c r="L941" i="9"/>
  <c r="K941" i="9"/>
  <c r="J941" i="9"/>
  <c r="I941" i="9"/>
  <c r="V939" i="9"/>
  <c r="U939" i="9"/>
  <c r="T939" i="9"/>
  <c r="S939" i="9"/>
  <c r="R939" i="9"/>
  <c r="Q939" i="9"/>
  <c r="P939" i="9"/>
  <c r="O939" i="9"/>
  <c r="N939" i="9"/>
  <c r="M939" i="9"/>
  <c r="L939" i="9"/>
  <c r="K939" i="9"/>
  <c r="J939" i="9"/>
  <c r="I939" i="9"/>
  <c r="V938" i="9"/>
  <c r="U938" i="9"/>
  <c r="T938" i="9"/>
  <c r="S938" i="9"/>
  <c r="R938" i="9"/>
  <c r="Q938" i="9"/>
  <c r="P938" i="9"/>
  <c r="O938" i="9"/>
  <c r="N938" i="9"/>
  <c r="M938" i="9"/>
  <c r="L938" i="9"/>
  <c r="K938" i="9"/>
  <c r="J938" i="9"/>
  <c r="I938" i="9"/>
  <c r="V936" i="9"/>
  <c r="U936" i="9"/>
  <c r="T936" i="9"/>
  <c r="S936" i="9"/>
  <c r="R936" i="9"/>
  <c r="Q936" i="9"/>
  <c r="P936" i="9"/>
  <c r="O936" i="9"/>
  <c r="N936" i="9"/>
  <c r="M936" i="9"/>
  <c r="L936" i="9"/>
  <c r="K936" i="9"/>
  <c r="J936" i="9"/>
  <c r="I936" i="9"/>
  <c r="V935" i="9"/>
  <c r="U935" i="9"/>
  <c r="T935" i="9"/>
  <c r="S935" i="9"/>
  <c r="R935" i="9"/>
  <c r="Q935" i="9"/>
  <c r="P935" i="9"/>
  <c r="O935" i="9"/>
  <c r="N935" i="9"/>
  <c r="M935" i="9"/>
  <c r="L935" i="9"/>
  <c r="K935" i="9"/>
  <c r="J935" i="9"/>
  <c r="I935" i="9"/>
  <c r="V933" i="9"/>
  <c r="U933" i="9"/>
  <c r="T933" i="9"/>
  <c r="S933" i="9"/>
  <c r="R933" i="9"/>
  <c r="Q933" i="9"/>
  <c r="P933" i="9"/>
  <c r="O933" i="9"/>
  <c r="N933" i="9"/>
  <c r="M933" i="9"/>
  <c r="L933" i="9"/>
  <c r="K933" i="9"/>
  <c r="J933" i="9"/>
  <c r="I933" i="9"/>
  <c r="V932" i="9"/>
  <c r="U932" i="9"/>
  <c r="T932" i="9"/>
  <c r="S932" i="9"/>
  <c r="R932" i="9"/>
  <c r="Q932" i="9"/>
  <c r="P932" i="9"/>
  <c r="O932" i="9"/>
  <c r="N932" i="9"/>
  <c r="M932" i="9"/>
  <c r="L932" i="9"/>
  <c r="K932" i="9"/>
  <c r="J932" i="9"/>
  <c r="I932" i="9"/>
  <c r="V930" i="9"/>
  <c r="U930" i="9"/>
  <c r="T930" i="9"/>
  <c r="S930" i="9"/>
  <c r="R930" i="9"/>
  <c r="Q930" i="9"/>
  <c r="P930" i="9"/>
  <c r="O930" i="9"/>
  <c r="N930" i="9"/>
  <c r="M930" i="9"/>
  <c r="L930" i="9"/>
  <c r="K930" i="9"/>
  <c r="J930" i="9"/>
  <c r="I930" i="9"/>
  <c r="V929" i="9"/>
  <c r="U929" i="9"/>
  <c r="T929" i="9"/>
  <c r="S929" i="9"/>
  <c r="R929" i="9"/>
  <c r="Q929" i="9"/>
  <c r="P929" i="9"/>
  <c r="O929" i="9"/>
  <c r="N929" i="9"/>
  <c r="M929" i="9"/>
  <c r="L929" i="9"/>
  <c r="K929" i="9"/>
  <c r="J929" i="9"/>
  <c r="I929" i="9"/>
  <c r="V927" i="9"/>
  <c r="U927" i="9"/>
  <c r="T927" i="9"/>
  <c r="S927" i="9"/>
  <c r="R927" i="9"/>
  <c r="Q927" i="9"/>
  <c r="P927" i="9"/>
  <c r="O927" i="9"/>
  <c r="N927" i="9"/>
  <c r="M927" i="9"/>
  <c r="L927" i="9"/>
  <c r="K927" i="9"/>
  <c r="J927" i="9"/>
  <c r="I927" i="9"/>
  <c r="V926" i="9"/>
  <c r="U926" i="9"/>
  <c r="T926" i="9"/>
  <c r="S926" i="9"/>
  <c r="R926" i="9"/>
  <c r="Q926" i="9"/>
  <c r="P926" i="9"/>
  <c r="O926" i="9"/>
  <c r="N926" i="9"/>
  <c r="M926" i="9"/>
  <c r="L926" i="9"/>
  <c r="K926" i="9"/>
  <c r="J926" i="9"/>
  <c r="I926" i="9"/>
  <c r="V923" i="9"/>
  <c r="U923" i="9"/>
  <c r="T923" i="9"/>
  <c r="S923" i="9"/>
  <c r="R923" i="9"/>
  <c r="Q923" i="9"/>
  <c r="P923" i="9"/>
  <c r="O923" i="9"/>
  <c r="N923" i="9"/>
  <c r="M923" i="9"/>
  <c r="L923" i="9"/>
  <c r="K923" i="9"/>
  <c r="J923" i="9"/>
  <c r="I923" i="9"/>
  <c r="V922" i="9"/>
  <c r="U922" i="9"/>
  <c r="T922" i="9"/>
  <c r="S922" i="9"/>
  <c r="R922" i="9"/>
  <c r="Q922" i="9"/>
  <c r="P922" i="9"/>
  <c r="O922" i="9"/>
  <c r="N922" i="9"/>
  <c r="M922" i="9"/>
  <c r="L922" i="9"/>
  <c r="K922" i="9"/>
  <c r="J922" i="9"/>
  <c r="I922" i="9"/>
  <c r="V921" i="9"/>
  <c r="U921" i="9"/>
  <c r="T921" i="9"/>
  <c r="S921" i="9"/>
  <c r="R921" i="9"/>
  <c r="Q921" i="9"/>
  <c r="P921" i="9"/>
  <c r="O921" i="9"/>
  <c r="N921" i="9"/>
  <c r="M921" i="9"/>
  <c r="L921" i="9"/>
  <c r="K921" i="9"/>
  <c r="J921" i="9"/>
  <c r="I921" i="9"/>
  <c r="V919" i="9"/>
  <c r="U919" i="9"/>
  <c r="T919" i="9"/>
  <c r="S919" i="9"/>
  <c r="R919" i="9"/>
  <c r="Q919" i="9"/>
  <c r="P919" i="9"/>
  <c r="O919" i="9"/>
  <c r="N919" i="9"/>
  <c r="M919" i="9"/>
  <c r="L919" i="9"/>
  <c r="K919" i="9"/>
  <c r="J919" i="9"/>
  <c r="I919" i="9"/>
  <c r="V918" i="9"/>
  <c r="U918" i="9"/>
  <c r="T918" i="9"/>
  <c r="S918" i="9"/>
  <c r="R918" i="9"/>
  <c r="Q918" i="9"/>
  <c r="P918" i="9"/>
  <c r="O918" i="9"/>
  <c r="N918" i="9"/>
  <c r="M918" i="9"/>
  <c r="L918" i="9"/>
  <c r="K918" i="9"/>
  <c r="J918" i="9"/>
  <c r="I918" i="9"/>
  <c r="V916" i="9"/>
  <c r="U916" i="9"/>
  <c r="T916" i="9"/>
  <c r="S916" i="9"/>
  <c r="R916" i="9"/>
  <c r="Q916" i="9"/>
  <c r="P916" i="9"/>
  <c r="O916" i="9"/>
  <c r="N916" i="9"/>
  <c r="M916" i="9"/>
  <c r="L916" i="9"/>
  <c r="K916" i="9"/>
  <c r="J916" i="9"/>
  <c r="I916" i="9"/>
  <c r="V915" i="9"/>
  <c r="U915" i="9"/>
  <c r="T915" i="9"/>
  <c r="S915" i="9"/>
  <c r="R915" i="9"/>
  <c r="Q915" i="9"/>
  <c r="P915" i="9"/>
  <c r="O915" i="9"/>
  <c r="N915" i="9"/>
  <c r="M915" i="9"/>
  <c r="L915" i="9"/>
  <c r="K915" i="9"/>
  <c r="J915" i="9"/>
  <c r="I915" i="9"/>
  <c r="V914" i="9"/>
  <c r="U914" i="9"/>
  <c r="T914" i="9"/>
  <c r="S914" i="9"/>
  <c r="R914" i="9"/>
  <c r="Q914" i="9"/>
  <c r="P914" i="9"/>
  <c r="O914" i="9"/>
  <c r="N914" i="9"/>
  <c r="M914" i="9"/>
  <c r="L914" i="9"/>
  <c r="K914" i="9"/>
  <c r="J914" i="9"/>
  <c r="I914" i="9"/>
  <c r="V912" i="9"/>
  <c r="U912" i="9"/>
  <c r="T912" i="9"/>
  <c r="S912" i="9"/>
  <c r="R912" i="9"/>
  <c r="Q912" i="9"/>
  <c r="P912" i="9"/>
  <c r="O912" i="9"/>
  <c r="N912" i="9"/>
  <c r="M912" i="9"/>
  <c r="L912" i="9"/>
  <c r="K912" i="9"/>
  <c r="J912" i="9"/>
  <c r="I912" i="9"/>
  <c r="V911" i="9"/>
  <c r="U911" i="9"/>
  <c r="T911" i="9"/>
  <c r="S911" i="9"/>
  <c r="R911" i="9"/>
  <c r="Q911" i="9"/>
  <c r="P911" i="9"/>
  <c r="O911" i="9"/>
  <c r="N911" i="9"/>
  <c r="M911" i="9"/>
  <c r="L911" i="9"/>
  <c r="K911" i="9"/>
  <c r="J911" i="9"/>
  <c r="I911" i="9"/>
  <c r="V909" i="9"/>
  <c r="U909" i="9"/>
  <c r="T909" i="9"/>
  <c r="S909" i="9"/>
  <c r="R909" i="9"/>
  <c r="Q909" i="9"/>
  <c r="P909" i="9"/>
  <c r="O909" i="9"/>
  <c r="N909" i="9"/>
  <c r="M909" i="9"/>
  <c r="L909" i="9"/>
  <c r="K909" i="9"/>
  <c r="J909" i="9"/>
  <c r="I909" i="9"/>
  <c r="V908" i="9"/>
  <c r="U908" i="9"/>
  <c r="T908" i="9"/>
  <c r="S908" i="9"/>
  <c r="R908" i="9"/>
  <c r="Q908" i="9"/>
  <c r="P908" i="9"/>
  <c r="O908" i="9"/>
  <c r="N908" i="9"/>
  <c r="M908" i="9"/>
  <c r="L908" i="9"/>
  <c r="K908" i="9"/>
  <c r="J908" i="9"/>
  <c r="I908" i="9"/>
  <c r="V907" i="9"/>
  <c r="U907" i="9"/>
  <c r="T907" i="9"/>
  <c r="S907" i="9"/>
  <c r="R907" i="9"/>
  <c r="Q907" i="9"/>
  <c r="P907" i="9"/>
  <c r="O907" i="9"/>
  <c r="N907" i="9"/>
  <c r="M907" i="9"/>
  <c r="L907" i="9"/>
  <c r="K907" i="9"/>
  <c r="J907" i="9"/>
  <c r="I907" i="9"/>
  <c r="V905" i="9"/>
  <c r="U905" i="9"/>
  <c r="T905" i="9"/>
  <c r="S905" i="9"/>
  <c r="R905" i="9"/>
  <c r="Q905" i="9"/>
  <c r="P905" i="9"/>
  <c r="O905" i="9"/>
  <c r="N905" i="9"/>
  <c r="M905" i="9"/>
  <c r="L905" i="9"/>
  <c r="K905" i="9"/>
  <c r="J905" i="9"/>
  <c r="I905" i="9"/>
  <c r="V904" i="9"/>
  <c r="U904" i="9"/>
  <c r="T904" i="9"/>
  <c r="S904" i="9"/>
  <c r="R904" i="9"/>
  <c r="Q904" i="9"/>
  <c r="P904" i="9"/>
  <c r="O904" i="9"/>
  <c r="N904" i="9"/>
  <c r="M904" i="9"/>
  <c r="L904" i="9"/>
  <c r="K904" i="9"/>
  <c r="J904" i="9"/>
  <c r="I904" i="9"/>
  <c r="V901" i="9"/>
  <c r="U901" i="9"/>
  <c r="T901" i="9"/>
  <c r="S901" i="9"/>
  <c r="R901" i="9"/>
  <c r="Q901" i="9"/>
  <c r="P901" i="9"/>
  <c r="O901" i="9"/>
  <c r="N901" i="9"/>
  <c r="M901" i="9"/>
  <c r="L901" i="9"/>
  <c r="K901" i="9"/>
  <c r="J901" i="9"/>
  <c r="I901" i="9"/>
  <c r="V900" i="9"/>
  <c r="U900" i="9"/>
  <c r="T900" i="9"/>
  <c r="S900" i="9"/>
  <c r="R900" i="9"/>
  <c r="Q900" i="9"/>
  <c r="P900" i="9"/>
  <c r="O900" i="9"/>
  <c r="N900" i="9"/>
  <c r="M900" i="9"/>
  <c r="L900" i="9"/>
  <c r="K900" i="9"/>
  <c r="J900" i="9"/>
  <c r="I900" i="9"/>
  <c r="V899" i="9"/>
  <c r="U899" i="9"/>
  <c r="T899" i="9"/>
  <c r="S899" i="9"/>
  <c r="R899" i="9"/>
  <c r="Q899" i="9"/>
  <c r="P899" i="9"/>
  <c r="O899" i="9"/>
  <c r="N899" i="9"/>
  <c r="M899" i="9"/>
  <c r="L899" i="9"/>
  <c r="K899" i="9"/>
  <c r="J899" i="9"/>
  <c r="I899" i="9"/>
  <c r="V897" i="9"/>
  <c r="U897" i="9"/>
  <c r="T897" i="9"/>
  <c r="S897" i="9"/>
  <c r="R897" i="9"/>
  <c r="Q897" i="9"/>
  <c r="P897" i="9"/>
  <c r="O897" i="9"/>
  <c r="N897" i="9"/>
  <c r="M897" i="9"/>
  <c r="L897" i="9"/>
  <c r="K897" i="9"/>
  <c r="J897" i="9"/>
  <c r="I897" i="9"/>
  <c r="V896" i="9"/>
  <c r="U896" i="9"/>
  <c r="T896" i="9"/>
  <c r="S896" i="9"/>
  <c r="R896" i="9"/>
  <c r="Q896" i="9"/>
  <c r="P896" i="9"/>
  <c r="O896" i="9"/>
  <c r="N896" i="9"/>
  <c r="M896" i="9"/>
  <c r="L896" i="9"/>
  <c r="K896" i="9"/>
  <c r="J896" i="9"/>
  <c r="I896" i="9"/>
  <c r="V895" i="9"/>
  <c r="U895" i="9"/>
  <c r="T895" i="9"/>
  <c r="S895" i="9"/>
  <c r="R895" i="9"/>
  <c r="Q895" i="9"/>
  <c r="P895" i="9"/>
  <c r="O895" i="9"/>
  <c r="N895" i="9"/>
  <c r="M895" i="9"/>
  <c r="L895" i="9"/>
  <c r="K895" i="9"/>
  <c r="J895" i="9"/>
  <c r="I895" i="9"/>
  <c r="V893" i="9"/>
  <c r="U893" i="9"/>
  <c r="T893" i="9"/>
  <c r="S893" i="9"/>
  <c r="R893" i="9"/>
  <c r="Q893" i="9"/>
  <c r="P893" i="9"/>
  <c r="O893" i="9"/>
  <c r="N893" i="9"/>
  <c r="M893" i="9"/>
  <c r="L893" i="9"/>
  <c r="K893" i="9"/>
  <c r="J893" i="9"/>
  <c r="I893" i="9"/>
  <c r="V892" i="9"/>
  <c r="U892" i="9"/>
  <c r="T892" i="9"/>
  <c r="S892" i="9"/>
  <c r="R892" i="9"/>
  <c r="Q892" i="9"/>
  <c r="P892" i="9"/>
  <c r="O892" i="9"/>
  <c r="N892" i="9"/>
  <c r="M892" i="9"/>
  <c r="L892" i="9"/>
  <c r="K892" i="9"/>
  <c r="J892" i="9"/>
  <c r="I892" i="9"/>
  <c r="V891" i="9"/>
  <c r="U891" i="9"/>
  <c r="T891" i="9"/>
  <c r="S891" i="9"/>
  <c r="R891" i="9"/>
  <c r="Q891" i="9"/>
  <c r="P891" i="9"/>
  <c r="O891" i="9"/>
  <c r="N891" i="9"/>
  <c r="M891" i="9"/>
  <c r="L891" i="9"/>
  <c r="K891" i="9"/>
  <c r="J891" i="9"/>
  <c r="I891" i="9"/>
  <c r="V888" i="9"/>
  <c r="U888" i="9"/>
  <c r="T888" i="9"/>
  <c r="S888" i="9"/>
  <c r="R888" i="9"/>
  <c r="Q888" i="9"/>
  <c r="P888" i="9"/>
  <c r="O888" i="9"/>
  <c r="N888" i="9"/>
  <c r="M888" i="9"/>
  <c r="L888" i="9"/>
  <c r="K888" i="9"/>
  <c r="J888" i="9"/>
  <c r="I888" i="9"/>
  <c r="V887" i="9"/>
  <c r="U887" i="9"/>
  <c r="T887" i="9"/>
  <c r="S887" i="9"/>
  <c r="R887" i="9"/>
  <c r="Q887" i="9"/>
  <c r="P887" i="9"/>
  <c r="O887" i="9"/>
  <c r="N887" i="9"/>
  <c r="M887" i="9"/>
  <c r="L887" i="9"/>
  <c r="K887" i="9"/>
  <c r="J887" i="9"/>
  <c r="I887" i="9"/>
  <c r="V886" i="9"/>
  <c r="U886" i="9"/>
  <c r="T886" i="9"/>
  <c r="S886" i="9"/>
  <c r="R886" i="9"/>
  <c r="Q886" i="9"/>
  <c r="P886" i="9"/>
  <c r="O886" i="9"/>
  <c r="N886" i="9"/>
  <c r="M886" i="9"/>
  <c r="L886" i="9"/>
  <c r="K886" i="9"/>
  <c r="J886" i="9"/>
  <c r="I886" i="9"/>
  <c r="V885" i="9"/>
  <c r="U885" i="9"/>
  <c r="T885" i="9"/>
  <c r="S885" i="9"/>
  <c r="R885" i="9"/>
  <c r="Q885" i="9"/>
  <c r="P885" i="9"/>
  <c r="O885" i="9"/>
  <c r="N885" i="9"/>
  <c r="M885" i="9"/>
  <c r="L885" i="9"/>
  <c r="K885" i="9"/>
  <c r="J885" i="9"/>
  <c r="I885" i="9"/>
  <c r="V883" i="9"/>
  <c r="U883" i="9"/>
  <c r="T883" i="9"/>
  <c r="S883" i="9"/>
  <c r="R883" i="9"/>
  <c r="Q883" i="9"/>
  <c r="P883" i="9"/>
  <c r="O883" i="9"/>
  <c r="N883" i="9"/>
  <c r="M883" i="9"/>
  <c r="L883" i="9"/>
  <c r="K883" i="9"/>
  <c r="J883" i="9"/>
  <c r="I883" i="9"/>
  <c r="V882" i="9"/>
  <c r="U882" i="9"/>
  <c r="T882" i="9"/>
  <c r="S882" i="9"/>
  <c r="R882" i="9"/>
  <c r="Q882" i="9"/>
  <c r="P882" i="9"/>
  <c r="O882" i="9"/>
  <c r="N882" i="9"/>
  <c r="M882" i="9"/>
  <c r="L882" i="9"/>
  <c r="K882" i="9"/>
  <c r="J882" i="9"/>
  <c r="I882" i="9"/>
  <c r="V881" i="9"/>
  <c r="U881" i="9"/>
  <c r="T881" i="9"/>
  <c r="S881" i="9"/>
  <c r="R881" i="9"/>
  <c r="Q881" i="9"/>
  <c r="P881" i="9"/>
  <c r="O881" i="9"/>
  <c r="N881" i="9"/>
  <c r="M881" i="9"/>
  <c r="L881" i="9"/>
  <c r="K881" i="9"/>
  <c r="J881" i="9"/>
  <c r="I881" i="9"/>
  <c r="V880" i="9"/>
  <c r="U880" i="9"/>
  <c r="T880" i="9"/>
  <c r="S880" i="9"/>
  <c r="R880" i="9"/>
  <c r="Q880" i="9"/>
  <c r="P880" i="9"/>
  <c r="O880" i="9"/>
  <c r="N880" i="9"/>
  <c r="M880" i="9"/>
  <c r="L880" i="9"/>
  <c r="K880" i="9"/>
  <c r="J880" i="9"/>
  <c r="I880" i="9"/>
  <c r="V878" i="9"/>
  <c r="U878" i="9"/>
  <c r="T878" i="9"/>
  <c r="S878" i="9"/>
  <c r="R878" i="9"/>
  <c r="Q878" i="9"/>
  <c r="P878" i="9"/>
  <c r="O878" i="9"/>
  <c r="N878" i="9"/>
  <c r="M878" i="9"/>
  <c r="L878" i="9"/>
  <c r="K878" i="9"/>
  <c r="J878" i="9"/>
  <c r="I878" i="9"/>
  <c r="V877" i="9"/>
  <c r="U877" i="9"/>
  <c r="T877" i="9"/>
  <c r="S877" i="9"/>
  <c r="R877" i="9"/>
  <c r="Q877" i="9"/>
  <c r="P877" i="9"/>
  <c r="O877" i="9"/>
  <c r="N877" i="9"/>
  <c r="M877" i="9"/>
  <c r="L877" i="9"/>
  <c r="K877" i="9"/>
  <c r="J877" i="9"/>
  <c r="I877" i="9"/>
  <c r="V876" i="9"/>
  <c r="U876" i="9"/>
  <c r="T876" i="9"/>
  <c r="S876" i="9"/>
  <c r="R876" i="9"/>
  <c r="Q876" i="9"/>
  <c r="P876" i="9"/>
  <c r="O876" i="9"/>
  <c r="N876" i="9"/>
  <c r="M876" i="9"/>
  <c r="L876" i="9"/>
  <c r="K876" i="9"/>
  <c r="J876" i="9"/>
  <c r="I876" i="9"/>
  <c r="V875" i="9"/>
  <c r="U875" i="9"/>
  <c r="T875" i="9"/>
  <c r="S875" i="9"/>
  <c r="R875" i="9"/>
  <c r="Q875" i="9"/>
  <c r="P875" i="9"/>
  <c r="O875" i="9"/>
  <c r="N875" i="9"/>
  <c r="M875" i="9"/>
  <c r="L875" i="9"/>
  <c r="K875" i="9"/>
  <c r="J875" i="9"/>
  <c r="I875" i="9"/>
  <c r="N6" i="11" l="1"/>
  <c r="M862" i="1"/>
  <c r="N861" i="1"/>
  <c r="N6" i="1"/>
  <c r="N6" i="10"/>
  <c r="N6" i="7"/>
  <c r="N6" i="9"/>
  <c r="J1099" i="10"/>
  <c r="K1099" i="10" s="1"/>
  <c r="J1100" i="11"/>
  <c r="K1100" i="11" s="1"/>
  <c r="J1100" i="7"/>
  <c r="K1100" i="7" s="1"/>
  <c r="P1099" i="7"/>
  <c r="Q1099" i="7" s="1"/>
  <c r="M1100" i="1"/>
  <c r="K1099" i="1"/>
  <c r="L1099" i="1" s="1"/>
  <c r="W1509" i="12"/>
  <c r="W1508" i="12"/>
  <c r="W1507" i="12"/>
  <c r="W1587" i="12"/>
  <c r="W1586" i="12"/>
  <c r="W1585" i="12"/>
  <c r="W1665" i="12"/>
  <c r="W1664" i="12"/>
  <c r="W1663" i="12"/>
  <c r="W414" i="12"/>
  <c r="V414" i="12"/>
  <c r="U414" i="12"/>
  <c r="T414" i="12"/>
  <c r="S414" i="12"/>
  <c r="R414" i="12"/>
  <c r="Q414" i="12"/>
  <c r="P414" i="12"/>
  <c r="O414" i="12"/>
  <c r="N414" i="12"/>
  <c r="M414" i="12"/>
  <c r="L414" i="12"/>
  <c r="K414" i="12"/>
  <c r="J414" i="12"/>
  <c r="I414" i="12"/>
  <c r="H414" i="12"/>
  <c r="W413" i="12"/>
  <c r="V413" i="12"/>
  <c r="U413" i="12"/>
  <c r="T413" i="12"/>
  <c r="S413" i="12"/>
  <c r="R413" i="12"/>
  <c r="Q413" i="12"/>
  <c r="P413" i="12"/>
  <c r="O413" i="12"/>
  <c r="N413" i="12"/>
  <c r="M413" i="12"/>
  <c r="L413" i="12"/>
  <c r="K413" i="12"/>
  <c r="J413" i="12"/>
  <c r="I413" i="12"/>
  <c r="H413" i="12"/>
  <c r="W412" i="12"/>
  <c r="V412" i="12"/>
  <c r="U412" i="12"/>
  <c r="T412" i="12"/>
  <c r="S412" i="12"/>
  <c r="R412" i="12"/>
  <c r="Q412" i="12"/>
  <c r="P412" i="12"/>
  <c r="O412" i="12"/>
  <c r="N412" i="12"/>
  <c r="M412" i="12"/>
  <c r="L412" i="12"/>
  <c r="K412" i="12"/>
  <c r="J412" i="12"/>
  <c r="I412" i="12"/>
  <c r="H412" i="12"/>
  <c r="G809" i="12"/>
  <c r="G808" i="12"/>
  <c r="W806" i="12"/>
  <c r="V806" i="12"/>
  <c r="U806" i="12"/>
  <c r="T806" i="12"/>
  <c r="S806" i="12"/>
  <c r="R806" i="12"/>
  <c r="Q806" i="12"/>
  <c r="P806" i="12"/>
  <c r="O806" i="12"/>
  <c r="N806" i="12"/>
  <c r="M806" i="12"/>
  <c r="L806" i="12"/>
  <c r="K806" i="12"/>
  <c r="J806" i="12"/>
  <c r="I806" i="12"/>
  <c r="H806" i="12"/>
  <c r="G806" i="12"/>
  <c r="W805" i="12"/>
  <c r="V805" i="12"/>
  <c r="U805" i="12"/>
  <c r="T805" i="12"/>
  <c r="S805" i="12"/>
  <c r="R805" i="12"/>
  <c r="Q805" i="12"/>
  <c r="P805" i="12"/>
  <c r="O805" i="12"/>
  <c r="N805" i="12"/>
  <c r="M805" i="12"/>
  <c r="L805" i="12"/>
  <c r="K805" i="12"/>
  <c r="J805" i="12"/>
  <c r="I805" i="12"/>
  <c r="H805" i="12"/>
  <c r="G805" i="12"/>
  <c r="W804" i="12"/>
  <c r="V804" i="12"/>
  <c r="U804" i="12"/>
  <c r="T804" i="12"/>
  <c r="S804" i="12"/>
  <c r="R804" i="12"/>
  <c r="Q804" i="12"/>
  <c r="P804" i="12"/>
  <c r="O804" i="12"/>
  <c r="N804" i="12"/>
  <c r="M804" i="12"/>
  <c r="L804" i="12"/>
  <c r="K804" i="12"/>
  <c r="J804" i="12"/>
  <c r="I804" i="12"/>
  <c r="H804" i="12"/>
  <c r="G804" i="12"/>
  <c r="W802" i="12"/>
  <c r="V802" i="12"/>
  <c r="U802" i="12"/>
  <c r="T802" i="12"/>
  <c r="S802" i="12"/>
  <c r="R802" i="12"/>
  <c r="Q802" i="12"/>
  <c r="P802" i="12"/>
  <c r="O802" i="12"/>
  <c r="N802" i="12"/>
  <c r="M802" i="12"/>
  <c r="L802" i="12"/>
  <c r="K802" i="12"/>
  <c r="J802" i="12"/>
  <c r="I802" i="12"/>
  <c r="H802" i="12"/>
  <c r="G802" i="12"/>
  <c r="W801" i="12"/>
  <c r="V801" i="12"/>
  <c r="U801" i="12"/>
  <c r="T801" i="12"/>
  <c r="S801" i="12"/>
  <c r="R801" i="12"/>
  <c r="Q801" i="12"/>
  <c r="P801" i="12"/>
  <c r="O801" i="12"/>
  <c r="N801" i="12"/>
  <c r="M801" i="12"/>
  <c r="L801" i="12"/>
  <c r="K801" i="12"/>
  <c r="J801" i="12"/>
  <c r="I801" i="12"/>
  <c r="H801" i="12"/>
  <c r="G801" i="12"/>
  <c r="W799" i="12"/>
  <c r="V799" i="12"/>
  <c r="U799" i="12"/>
  <c r="T799" i="12"/>
  <c r="S799" i="12"/>
  <c r="R799" i="12"/>
  <c r="Q799" i="12"/>
  <c r="P799" i="12"/>
  <c r="O799" i="12"/>
  <c r="N799" i="12"/>
  <c r="M799" i="12"/>
  <c r="L799" i="12"/>
  <c r="K799" i="12"/>
  <c r="J799" i="12"/>
  <c r="I799" i="12"/>
  <c r="H799" i="12"/>
  <c r="G799" i="12"/>
  <c r="W798" i="12"/>
  <c r="V798" i="12"/>
  <c r="U798" i="12"/>
  <c r="T798" i="12"/>
  <c r="S798" i="12"/>
  <c r="R798" i="12"/>
  <c r="Q798" i="12"/>
  <c r="P798" i="12"/>
  <c r="O798" i="12"/>
  <c r="N798" i="12"/>
  <c r="M798" i="12"/>
  <c r="L798" i="12"/>
  <c r="K798" i="12"/>
  <c r="J798" i="12"/>
  <c r="I798" i="12"/>
  <c r="H798" i="12"/>
  <c r="G798" i="12"/>
  <c r="W796" i="12"/>
  <c r="V796" i="12"/>
  <c r="U796" i="12"/>
  <c r="T796" i="12"/>
  <c r="S796" i="12"/>
  <c r="R796" i="12"/>
  <c r="Q796" i="12"/>
  <c r="P796" i="12"/>
  <c r="O796" i="12"/>
  <c r="N796" i="12"/>
  <c r="M796" i="12"/>
  <c r="L796" i="12"/>
  <c r="K796" i="12"/>
  <c r="J796" i="12"/>
  <c r="I796" i="12"/>
  <c r="H796" i="12"/>
  <c r="G796" i="12"/>
  <c r="W795" i="12"/>
  <c r="V795" i="12"/>
  <c r="U795" i="12"/>
  <c r="T795" i="12"/>
  <c r="S795" i="12"/>
  <c r="R795" i="12"/>
  <c r="Q795" i="12"/>
  <c r="P795" i="12"/>
  <c r="O795" i="12"/>
  <c r="N795" i="12"/>
  <c r="M795" i="12"/>
  <c r="L795" i="12"/>
  <c r="K795" i="12"/>
  <c r="J795" i="12"/>
  <c r="I795" i="12"/>
  <c r="H795" i="12"/>
  <c r="G795" i="12"/>
  <c r="W793" i="12"/>
  <c r="V793" i="12"/>
  <c r="U793" i="12"/>
  <c r="T793" i="12"/>
  <c r="S793" i="12"/>
  <c r="R793" i="12"/>
  <c r="Q793" i="12"/>
  <c r="P793" i="12"/>
  <c r="O793" i="12"/>
  <c r="N793" i="12"/>
  <c r="M793" i="12"/>
  <c r="L793" i="12"/>
  <c r="K793" i="12"/>
  <c r="J793" i="12"/>
  <c r="I793" i="12"/>
  <c r="H793" i="12"/>
  <c r="G793" i="12"/>
  <c r="W792" i="12"/>
  <c r="V792" i="12"/>
  <c r="U792" i="12"/>
  <c r="T792" i="12"/>
  <c r="S792" i="12"/>
  <c r="R792" i="12"/>
  <c r="Q792" i="12"/>
  <c r="P792" i="12"/>
  <c r="O792" i="12"/>
  <c r="N792" i="12"/>
  <c r="M792" i="12"/>
  <c r="L792" i="12"/>
  <c r="K792" i="12"/>
  <c r="J792" i="12"/>
  <c r="I792" i="12"/>
  <c r="H792" i="12"/>
  <c r="G792" i="12"/>
  <c r="W790" i="12"/>
  <c r="V790" i="12"/>
  <c r="U790" i="12"/>
  <c r="T790" i="12"/>
  <c r="S790" i="12"/>
  <c r="R790" i="12"/>
  <c r="Q790" i="12"/>
  <c r="P790" i="12"/>
  <c r="O790" i="12"/>
  <c r="N790" i="12"/>
  <c r="M790" i="12"/>
  <c r="L790" i="12"/>
  <c r="K790" i="12"/>
  <c r="J790" i="12"/>
  <c r="I790" i="12"/>
  <c r="H790" i="12"/>
  <c r="G790" i="12"/>
  <c r="W789" i="12"/>
  <c r="V789" i="12"/>
  <c r="U789" i="12"/>
  <c r="T789" i="12"/>
  <c r="S789" i="12"/>
  <c r="R789" i="12"/>
  <c r="Q789" i="12"/>
  <c r="P789" i="12"/>
  <c r="O789" i="12"/>
  <c r="N789" i="12"/>
  <c r="M789" i="12"/>
  <c r="L789" i="12"/>
  <c r="K789" i="12"/>
  <c r="J789" i="12"/>
  <c r="I789" i="12"/>
  <c r="H789" i="12"/>
  <c r="G789" i="12"/>
  <c r="W787" i="12"/>
  <c r="V787" i="12"/>
  <c r="U787" i="12"/>
  <c r="T787" i="12"/>
  <c r="S787" i="12"/>
  <c r="R787" i="12"/>
  <c r="Q787" i="12"/>
  <c r="P787" i="12"/>
  <c r="O787" i="12"/>
  <c r="N787" i="12"/>
  <c r="M787" i="12"/>
  <c r="L787" i="12"/>
  <c r="K787" i="12"/>
  <c r="J787" i="12"/>
  <c r="I787" i="12"/>
  <c r="H787" i="12"/>
  <c r="G787" i="12"/>
  <c r="W786" i="12"/>
  <c r="V786" i="12"/>
  <c r="U786" i="12"/>
  <c r="T786" i="12"/>
  <c r="S786" i="12"/>
  <c r="R786" i="12"/>
  <c r="Q786" i="12"/>
  <c r="P786" i="12"/>
  <c r="O786" i="12"/>
  <c r="N786" i="12"/>
  <c r="M786" i="12"/>
  <c r="L786" i="12"/>
  <c r="K786" i="12"/>
  <c r="J786" i="12"/>
  <c r="I786" i="12"/>
  <c r="H786" i="12"/>
  <c r="G786" i="12"/>
  <c r="W783" i="12"/>
  <c r="V783" i="12"/>
  <c r="U783" i="12"/>
  <c r="T783" i="12"/>
  <c r="S783" i="12"/>
  <c r="R783" i="12"/>
  <c r="Q783" i="12"/>
  <c r="P783" i="12"/>
  <c r="O783" i="12"/>
  <c r="N783" i="12"/>
  <c r="M783" i="12"/>
  <c r="L783" i="12"/>
  <c r="K783" i="12"/>
  <c r="J783" i="12"/>
  <c r="I783" i="12"/>
  <c r="H783" i="12"/>
  <c r="G783" i="12"/>
  <c r="W782" i="12"/>
  <c r="V782" i="12"/>
  <c r="U782" i="12"/>
  <c r="T782" i="12"/>
  <c r="S782" i="12"/>
  <c r="R782" i="12"/>
  <c r="Q782" i="12"/>
  <c r="P782" i="12"/>
  <c r="O782" i="12"/>
  <c r="N782" i="12"/>
  <c r="M782" i="12"/>
  <c r="L782" i="12"/>
  <c r="K782" i="12"/>
  <c r="J782" i="12"/>
  <c r="I782" i="12"/>
  <c r="H782" i="12"/>
  <c r="G782" i="12"/>
  <c r="W781" i="12"/>
  <c r="V781" i="12"/>
  <c r="U781" i="12"/>
  <c r="T781" i="12"/>
  <c r="S781" i="12"/>
  <c r="R781" i="12"/>
  <c r="Q781" i="12"/>
  <c r="P781" i="12"/>
  <c r="O781" i="12"/>
  <c r="N781" i="12"/>
  <c r="M781" i="12"/>
  <c r="L781" i="12"/>
  <c r="K781" i="12"/>
  <c r="J781" i="12"/>
  <c r="I781" i="12"/>
  <c r="H781" i="12"/>
  <c r="G781" i="12"/>
  <c r="W779" i="12"/>
  <c r="V779" i="12"/>
  <c r="U779" i="12"/>
  <c r="T779" i="12"/>
  <c r="S779" i="12"/>
  <c r="R779" i="12"/>
  <c r="Q779" i="12"/>
  <c r="P779" i="12"/>
  <c r="O779" i="12"/>
  <c r="N779" i="12"/>
  <c r="M779" i="12"/>
  <c r="L779" i="12"/>
  <c r="K779" i="12"/>
  <c r="J779" i="12"/>
  <c r="I779" i="12"/>
  <c r="H779" i="12"/>
  <c r="G779" i="12"/>
  <c r="W778" i="12"/>
  <c r="V778" i="12"/>
  <c r="U778" i="12"/>
  <c r="T778" i="12"/>
  <c r="S778" i="12"/>
  <c r="R778" i="12"/>
  <c r="Q778" i="12"/>
  <c r="P778" i="12"/>
  <c r="O778" i="12"/>
  <c r="N778" i="12"/>
  <c r="M778" i="12"/>
  <c r="L778" i="12"/>
  <c r="K778" i="12"/>
  <c r="J778" i="12"/>
  <c r="I778" i="12"/>
  <c r="H778" i="12"/>
  <c r="G778" i="12"/>
  <c r="W776" i="12"/>
  <c r="V776" i="12"/>
  <c r="U776" i="12"/>
  <c r="T776" i="12"/>
  <c r="S776" i="12"/>
  <c r="R776" i="12"/>
  <c r="Q776" i="12"/>
  <c r="P776" i="12"/>
  <c r="O776" i="12"/>
  <c r="N776" i="12"/>
  <c r="M776" i="12"/>
  <c r="L776" i="12"/>
  <c r="K776" i="12"/>
  <c r="J776" i="12"/>
  <c r="I776" i="12"/>
  <c r="H776" i="12"/>
  <c r="G776" i="12"/>
  <c r="W775" i="12"/>
  <c r="V775" i="12"/>
  <c r="U775" i="12"/>
  <c r="T775" i="12"/>
  <c r="S775" i="12"/>
  <c r="R775" i="12"/>
  <c r="Q775" i="12"/>
  <c r="P775" i="12"/>
  <c r="O775" i="12"/>
  <c r="N775" i="12"/>
  <c r="M775" i="12"/>
  <c r="L775" i="12"/>
  <c r="K775" i="12"/>
  <c r="J775" i="12"/>
  <c r="I775" i="12"/>
  <c r="H775" i="12"/>
  <c r="G775" i="12"/>
  <c r="W774" i="12"/>
  <c r="V774" i="12"/>
  <c r="U774" i="12"/>
  <c r="T774" i="12"/>
  <c r="S774" i="12"/>
  <c r="R774" i="12"/>
  <c r="Q774" i="12"/>
  <c r="P774" i="12"/>
  <c r="O774" i="12"/>
  <c r="N774" i="12"/>
  <c r="M774" i="12"/>
  <c r="L774" i="12"/>
  <c r="K774" i="12"/>
  <c r="J774" i="12"/>
  <c r="I774" i="12"/>
  <c r="H774" i="12"/>
  <c r="G774" i="12"/>
  <c r="W772" i="12"/>
  <c r="V772" i="12"/>
  <c r="U772" i="12"/>
  <c r="T772" i="12"/>
  <c r="S772" i="12"/>
  <c r="R772" i="12"/>
  <c r="Q772" i="12"/>
  <c r="P772" i="12"/>
  <c r="O772" i="12"/>
  <c r="N772" i="12"/>
  <c r="M772" i="12"/>
  <c r="L772" i="12"/>
  <c r="K772" i="12"/>
  <c r="J772" i="12"/>
  <c r="I772" i="12"/>
  <c r="H772" i="12"/>
  <c r="G772" i="12"/>
  <c r="W771" i="12"/>
  <c r="V771" i="12"/>
  <c r="U771" i="12"/>
  <c r="T771" i="12"/>
  <c r="S771" i="12"/>
  <c r="R771" i="12"/>
  <c r="Q771" i="12"/>
  <c r="P771" i="12"/>
  <c r="O771" i="12"/>
  <c r="N771" i="12"/>
  <c r="M771" i="12"/>
  <c r="L771" i="12"/>
  <c r="K771" i="12"/>
  <c r="J771" i="12"/>
  <c r="I771" i="12"/>
  <c r="H771" i="12"/>
  <c r="G771" i="12"/>
  <c r="W769" i="12"/>
  <c r="V769" i="12"/>
  <c r="U769" i="12"/>
  <c r="T769" i="12"/>
  <c r="S769" i="12"/>
  <c r="R769" i="12"/>
  <c r="Q769" i="12"/>
  <c r="P769" i="12"/>
  <c r="O769" i="12"/>
  <c r="N769" i="12"/>
  <c r="M769" i="12"/>
  <c r="L769" i="12"/>
  <c r="K769" i="12"/>
  <c r="J769" i="12"/>
  <c r="I769" i="12"/>
  <c r="H769" i="12"/>
  <c r="G769" i="12"/>
  <c r="W768" i="12"/>
  <c r="V768" i="12"/>
  <c r="U768" i="12"/>
  <c r="T768" i="12"/>
  <c r="S768" i="12"/>
  <c r="R768" i="12"/>
  <c r="Q768" i="12"/>
  <c r="P768" i="12"/>
  <c r="O768" i="12"/>
  <c r="N768" i="12"/>
  <c r="M768" i="12"/>
  <c r="L768" i="12"/>
  <c r="K768" i="12"/>
  <c r="J768" i="12"/>
  <c r="I768" i="12"/>
  <c r="H768" i="12"/>
  <c r="G768" i="12"/>
  <c r="W767" i="12"/>
  <c r="V767" i="12"/>
  <c r="U767" i="12"/>
  <c r="T767" i="12"/>
  <c r="S767" i="12"/>
  <c r="R767" i="12"/>
  <c r="Q767" i="12"/>
  <c r="P767" i="12"/>
  <c r="O767" i="12"/>
  <c r="N767" i="12"/>
  <c r="M767" i="12"/>
  <c r="L767" i="12"/>
  <c r="K767" i="12"/>
  <c r="J767" i="12"/>
  <c r="I767" i="12"/>
  <c r="H767" i="12"/>
  <c r="G767" i="12"/>
  <c r="W765" i="12"/>
  <c r="V765" i="12"/>
  <c r="U765" i="12"/>
  <c r="T765" i="12"/>
  <c r="S765" i="12"/>
  <c r="R765" i="12"/>
  <c r="Q765" i="12"/>
  <c r="P765" i="12"/>
  <c r="O765" i="12"/>
  <c r="N765" i="12"/>
  <c r="M765" i="12"/>
  <c r="L765" i="12"/>
  <c r="K765" i="12"/>
  <c r="J765" i="12"/>
  <c r="I765" i="12"/>
  <c r="H765" i="12"/>
  <c r="G765" i="12"/>
  <c r="W764" i="12"/>
  <c r="V764" i="12"/>
  <c r="U764" i="12"/>
  <c r="T764" i="12"/>
  <c r="S764" i="12"/>
  <c r="R764" i="12"/>
  <c r="Q764" i="12"/>
  <c r="P764" i="12"/>
  <c r="O764" i="12"/>
  <c r="N764" i="12"/>
  <c r="M764" i="12"/>
  <c r="L764" i="12"/>
  <c r="K764" i="12"/>
  <c r="J764" i="12"/>
  <c r="I764" i="12"/>
  <c r="H764" i="12"/>
  <c r="G764" i="12"/>
  <c r="W761" i="12"/>
  <c r="V761" i="12"/>
  <c r="U761" i="12"/>
  <c r="T761" i="12"/>
  <c r="S761" i="12"/>
  <c r="R761" i="12"/>
  <c r="Q761" i="12"/>
  <c r="P761" i="12"/>
  <c r="O761" i="12"/>
  <c r="N761" i="12"/>
  <c r="M761" i="12"/>
  <c r="L761" i="12"/>
  <c r="K761" i="12"/>
  <c r="J761" i="12"/>
  <c r="I761" i="12"/>
  <c r="H761" i="12"/>
  <c r="G761" i="12"/>
  <c r="W760" i="12"/>
  <c r="V760" i="12"/>
  <c r="U760" i="12"/>
  <c r="T760" i="12"/>
  <c r="S760" i="12"/>
  <c r="R760" i="12"/>
  <c r="Q760" i="12"/>
  <c r="P760" i="12"/>
  <c r="O760" i="12"/>
  <c r="N760" i="12"/>
  <c r="M760" i="12"/>
  <c r="L760" i="12"/>
  <c r="K760" i="12"/>
  <c r="J760" i="12"/>
  <c r="I760" i="12"/>
  <c r="H760" i="12"/>
  <c r="G760" i="12"/>
  <c r="W759" i="12"/>
  <c r="V759" i="12"/>
  <c r="U759" i="12"/>
  <c r="T759" i="12"/>
  <c r="S759" i="12"/>
  <c r="R759" i="12"/>
  <c r="Q759" i="12"/>
  <c r="P759" i="12"/>
  <c r="O759" i="12"/>
  <c r="N759" i="12"/>
  <c r="M759" i="12"/>
  <c r="L759" i="12"/>
  <c r="K759" i="12"/>
  <c r="J759" i="12"/>
  <c r="I759" i="12"/>
  <c r="H759" i="12"/>
  <c r="G759" i="12"/>
  <c r="W757" i="12"/>
  <c r="V757" i="12"/>
  <c r="U757" i="12"/>
  <c r="T757" i="12"/>
  <c r="S757" i="12"/>
  <c r="R757" i="12"/>
  <c r="Q757" i="12"/>
  <c r="P757" i="12"/>
  <c r="O757" i="12"/>
  <c r="N757" i="12"/>
  <c r="M757" i="12"/>
  <c r="L757" i="12"/>
  <c r="K757" i="12"/>
  <c r="J757" i="12"/>
  <c r="I757" i="12"/>
  <c r="H757" i="12"/>
  <c r="G757" i="12"/>
  <c r="W756" i="12"/>
  <c r="V756" i="12"/>
  <c r="U756" i="12"/>
  <c r="T756" i="12"/>
  <c r="S756" i="12"/>
  <c r="R756" i="12"/>
  <c r="Q756" i="12"/>
  <c r="P756" i="12"/>
  <c r="O756" i="12"/>
  <c r="N756" i="12"/>
  <c r="M756" i="12"/>
  <c r="L756" i="12"/>
  <c r="K756" i="12"/>
  <c r="J756" i="12"/>
  <c r="I756" i="12"/>
  <c r="H756" i="12"/>
  <c r="G756" i="12"/>
  <c r="W755" i="12"/>
  <c r="V755" i="12"/>
  <c r="U755" i="12"/>
  <c r="T755" i="12"/>
  <c r="S755" i="12"/>
  <c r="R755" i="12"/>
  <c r="Q755" i="12"/>
  <c r="P755" i="12"/>
  <c r="O755" i="12"/>
  <c r="N755" i="12"/>
  <c r="M755" i="12"/>
  <c r="L755" i="12"/>
  <c r="K755" i="12"/>
  <c r="J755" i="12"/>
  <c r="I755" i="12"/>
  <c r="H755" i="12"/>
  <c r="G755" i="12"/>
  <c r="W753" i="12"/>
  <c r="V753" i="12"/>
  <c r="U753" i="12"/>
  <c r="T753" i="12"/>
  <c r="S753" i="12"/>
  <c r="R753" i="12"/>
  <c r="Q753" i="12"/>
  <c r="P753" i="12"/>
  <c r="O753" i="12"/>
  <c r="N753" i="12"/>
  <c r="M753" i="12"/>
  <c r="L753" i="12"/>
  <c r="K753" i="12"/>
  <c r="J753" i="12"/>
  <c r="I753" i="12"/>
  <c r="H753" i="12"/>
  <c r="G753" i="12"/>
  <c r="W752" i="12"/>
  <c r="V752" i="12"/>
  <c r="U752" i="12"/>
  <c r="T752" i="12"/>
  <c r="S752" i="12"/>
  <c r="R752" i="12"/>
  <c r="Q752" i="12"/>
  <c r="P752" i="12"/>
  <c r="O752" i="12"/>
  <c r="N752" i="12"/>
  <c r="M752" i="12"/>
  <c r="L752" i="12"/>
  <c r="K752" i="12"/>
  <c r="J752" i="12"/>
  <c r="I752" i="12"/>
  <c r="H752" i="12"/>
  <c r="G752" i="12"/>
  <c r="W751" i="12"/>
  <c r="V751" i="12"/>
  <c r="U751" i="12"/>
  <c r="T751" i="12"/>
  <c r="S751" i="12"/>
  <c r="R751" i="12"/>
  <c r="Q751" i="12"/>
  <c r="P751" i="12"/>
  <c r="O751" i="12"/>
  <c r="N751" i="12"/>
  <c r="M751" i="12"/>
  <c r="L751" i="12"/>
  <c r="K751" i="12"/>
  <c r="J751" i="12"/>
  <c r="I751" i="12"/>
  <c r="H751" i="12"/>
  <c r="G751" i="12"/>
  <c r="W748" i="12"/>
  <c r="V748" i="12"/>
  <c r="U748" i="12"/>
  <c r="T748" i="12"/>
  <c r="S748" i="12"/>
  <c r="R748" i="12"/>
  <c r="Q748" i="12"/>
  <c r="P748" i="12"/>
  <c r="O748" i="12"/>
  <c r="N748" i="12"/>
  <c r="M748" i="12"/>
  <c r="L748" i="12"/>
  <c r="K748" i="12"/>
  <c r="J748" i="12"/>
  <c r="I748" i="12"/>
  <c r="H748" i="12"/>
  <c r="G748" i="12"/>
  <c r="W747" i="12"/>
  <c r="V747" i="12"/>
  <c r="U747" i="12"/>
  <c r="T747" i="12"/>
  <c r="S747" i="12"/>
  <c r="R747" i="12"/>
  <c r="Q747" i="12"/>
  <c r="P747" i="12"/>
  <c r="O747" i="12"/>
  <c r="N747" i="12"/>
  <c r="M747" i="12"/>
  <c r="L747" i="12"/>
  <c r="K747" i="12"/>
  <c r="J747" i="12"/>
  <c r="I747" i="12"/>
  <c r="H747" i="12"/>
  <c r="G747"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3" i="12"/>
  <c r="V743" i="12"/>
  <c r="U743" i="12"/>
  <c r="T743" i="12"/>
  <c r="S743" i="12"/>
  <c r="R743" i="12"/>
  <c r="Q743" i="12"/>
  <c r="P743" i="12"/>
  <c r="O743" i="12"/>
  <c r="N743" i="12"/>
  <c r="M743" i="12"/>
  <c r="L743" i="12"/>
  <c r="K743" i="12"/>
  <c r="J743" i="12"/>
  <c r="I743" i="12"/>
  <c r="H743" i="12"/>
  <c r="G743" i="12"/>
  <c r="W742" i="12"/>
  <c r="V742" i="12"/>
  <c r="U742" i="12"/>
  <c r="T742" i="12"/>
  <c r="S742" i="12"/>
  <c r="R742" i="12"/>
  <c r="Q742" i="12"/>
  <c r="P742" i="12"/>
  <c r="O742" i="12"/>
  <c r="N742" i="12"/>
  <c r="M742" i="12"/>
  <c r="L742" i="12"/>
  <c r="K742" i="12"/>
  <c r="J742" i="12"/>
  <c r="I742" i="12"/>
  <c r="H742" i="12"/>
  <c r="G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8" i="12"/>
  <c r="V738" i="12"/>
  <c r="U738" i="12"/>
  <c r="T738" i="12"/>
  <c r="S738" i="12"/>
  <c r="R738" i="12"/>
  <c r="Q738" i="12"/>
  <c r="P738" i="12"/>
  <c r="O738" i="12"/>
  <c r="N738" i="12"/>
  <c r="M738" i="12"/>
  <c r="L738" i="12"/>
  <c r="K738" i="12"/>
  <c r="J738" i="12"/>
  <c r="I738" i="12"/>
  <c r="H738" i="12"/>
  <c r="G738" i="12"/>
  <c r="W737" i="12"/>
  <c r="V737" i="12"/>
  <c r="U737" i="12"/>
  <c r="T737" i="12"/>
  <c r="S737" i="12"/>
  <c r="R737" i="12"/>
  <c r="Q737" i="12"/>
  <c r="P737" i="12"/>
  <c r="O737" i="12"/>
  <c r="N737" i="12"/>
  <c r="M737" i="12"/>
  <c r="L737" i="12"/>
  <c r="K737" i="12"/>
  <c r="J737" i="12"/>
  <c r="I737" i="12"/>
  <c r="H737" i="12"/>
  <c r="G737"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G731" i="12"/>
  <c r="G730" i="12"/>
  <c r="W728" i="12"/>
  <c r="V728" i="12"/>
  <c r="U728" i="12"/>
  <c r="T728" i="12"/>
  <c r="S728" i="12"/>
  <c r="R728" i="12"/>
  <c r="Q728" i="12"/>
  <c r="P728" i="12"/>
  <c r="O728" i="12"/>
  <c r="N728" i="12"/>
  <c r="M728" i="12"/>
  <c r="L728" i="12"/>
  <c r="K728" i="12"/>
  <c r="J728" i="12"/>
  <c r="I728" i="12"/>
  <c r="H728" i="12"/>
  <c r="G728" i="12"/>
  <c r="W727" i="12"/>
  <c r="V727" i="12"/>
  <c r="U727" i="12"/>
  <c r="T727" i="12"/>
  <c r="S727" i="12"/>
  <c r="R727" i="12"/>
  <c r="Q727" i="12"/>
  <c r="P727" i="12"/>
  <c r="O727" i="12"/>
  <c r="N727" i="12"/>
  <c r="M727" i="12"/>
  <c r="L727" i="12"/>
  <c r="K727" i="12"/>
  <c r="J727" i="12"/>
  <c r="I727" i="12"/>
  <c r="H727" i="12"/>
  <c r="G727" i="12"/>
  <c r="W726" i="12"/>
  <c r="V726" i="12"/>
  <c r="U726" i="12"/>
  <c r="T726" i="12"/>
  <c r="S726" i="12"/>
  <c r="R726" i="12"/>
  <c r="Q726" i="12"/>
  <c r="P726" i="12"/>
  <c r="O726" i="12"/>
  <c r="N726" i="12"/>
  <c r="M726" i="12"/>
  <c r="L726" i="12"/>
  <c r="K726" i="12"/>
  <c r="J726" i="12"/>
  <c r="I726" i="12"/>
  <c r="H726" i="12"/>
  <c r="G726" i="12"/>
  <c r="W724" i="12"/>
  <c r="V724" i="12"/>
  <c r="U724" i="12"/>
  <c r="T724" i="12"/>
  <c r="S724" i="12"/>
  <c r="R724" i="12"/>
  <c r="Q724" i="12"/>
  <c r="P724" i="12"/>
  <c r="O724" i="12"/>
  <c r="N724" i="12"/>
  <c r="M724" i="12"/>
  <c r="L724" i="12"/>
  <c r="K724" i="12"/>
  <c r="J724" i="12"/>
  <c r="I724" i="12"/>
  <c r="H724" i="12"/>
  <c r="G724" i="12"/>
  <c r="W723" i="12"/>
  <c r="V723" i="12"/>
  <c r="U723" i="12"/>
  <c r="T723" i="12"/>
  <c r="S723" i="12"/>
  <c r="R723" i="12"/>
  <c r="Q723" i="12"/>
  <c r="P723" i="12"/>
  <c r="O723" i="12"/>
  <c r="N723" i="12"/>
  <c r="M723" i="12"/>
  <c r="L723" i="12"/>
  <c r="K723" i="12"/>
  <c r="J723" i="12"/>
  <c r="I723" i="12"/>
  <c r="H723" i="12"/>
  <c r="G723" i="12"/>
  <c r="W721" i="12"/>
  <c r="V721" i="12"/>
  <c r="U721" i="12"/>
  <c r="T721" i="12"/>
  <c r="S721" i="12"/>
  <c r="R721" i="12"/>
  <c r="Q721" i="12"/>
  <c r="P721" i="12"/>
  <c r="O721" i="12"/>
  <c r="N721" i="12"/>
  <c r="M721" i="12"/>
  <c r="L721" i="12"/>
  <c r="K721" i="12"/>
  <c r="J721" i="12"/>
  <c r="I721" i="12"/>
  <c r="H721" i="12"/>
  <c r="G721" i="12"/>
  <c r="W720" i="12"/>
  <c r="V720" i="12"/>
  <c r="U720" i="12"/>
  <c r="T720" i="12"/>
  <c r="S720" i="12"/>
  <c r="R720" i="12"/>
  <c r="Q720" i="12"/>
  <c r="P720" i="12"/>
  <c r="O720" i="12"/>
  <c r="N720" i="12"/>
  <c r="M720" i="12"/>
  <c r="L720" i="12"/>
  <c r="K720" i="12"/>
  <c r="J720" i="12"/>
  <c r="I720" i="12"/>
  <c r="H720" i="12"/>
  <c r="G720" i="12"/>
  <c r="W718" i="12"/>
  <c r="V718" i="12"/>
  <c r="U718" i="12"/>
  <c r="T718" i="12"/>
  <c r="S718" i="12"/>
  <c r="R718" i="12"/>
  <c r="Q718" i="12"/>
  <c r="P718" i="12"/>
  <c r="O718" i="12"/>
  <c r="N718" i="12"/>
  <c r="M718" i="12"/>
  <c r="L718" i="12"/>
  <c r="K718" i="12"/>
  <c r="J718" i="12"/>
  <c r="I718" i="12"/>
  <c r="H718" i="12"/>
  <c r="G718" i="12"/>
  <c r="W717" i="12"/>
  <c r="V717" i="12"/>
  <c r="U717" i="12"/>
  <c r="T717" i="12"/>
  <c r="S717" i="12"/>
  <c r="R717" i="12"/>
  <c r="Q717" i="12"/>
  <c r="P717" i="12"/>
  <c r="O717" i="12"/>
  <c r="N717" i="12"/>
  <c r="M717" i="12"/>
  <c r="L717" i="12"/>
  <c r="K717" i="12"/>
  <c r="J717" i="12"/>
  <c r="I717" i="12"/>
  <c r="H717" i="12"/>
  <c r="G717" i="12"/>
  <c r="W715" i="12"/>
  <c r="V715" i="12"/>
  <c r="U715" i="12"/>
  <c r="T715" i="12"/>
  <c r="S715" i="12"/>
  <c r="R715" i="12"/>
  <c r="Q715" i="12"/>
  <c r="P715" i="12"/>
  <c r="O715" i="12"/>
  <c r="N715" i="12"/>
  <c r="M715" i="12"/>
  <c r="L715" i="12"/>
  <c r="K715" i="12"/>
  <c r="J715" i="12"/>
  <c r="I715" i="12"/>
  <c r="H715" i="12"/>
  <c r="G715" i="12"/>
  <c r="W714" i="12"/>
  <c r="V714" i="12"/>
  <c r="U714" i="12"/>
  <c r="T714" i="12"/>
  <c r="S714" i="12"/>
  <c r="R714" i="12"/>
  <c r="Q714" i="12"/>
  <c r="P714" i="12"/>
  <c r="O714" i="12"/>
  <c r="N714" i="12"/>
  <c r="M714" i="12"/>
  <c r="L714" i="12"/>
  <c r="K714" i="12"/>
  <c r="J714" i="12"/>
  <c r="I714" i="12"/>
  <c r="H714" i="12"/>
  <c r="G714" i="12"/>
  <c r="W712" i="12"/>
  <c r="V712" i="12"/>
  <c r="U712" i="12"/>
  <c r="T712" i="12"/>
  <c r="S712" i="12"/>
  <c r="R712" i="12"/>
  <c r="Q712" i="12"/>
  <c r="P712" i="12"/>
  <c r="O712" i="12"/>
  <c r="N712" i="12"/>
  <c r="M712" i="12"/>
  <c r="L712" i="12"/>
  <c r="K712" i="12"/>
  <c r="J712" i="12"/>
  <c r="I712" i="12"/>
  <c r="H712" i="12"/>
  <c r="G712" i="12"/>
  <c r="W711" i="12"/>
  <c r="V711" i="12"/>
  <c r="U711" i="12"/>
  <c r="T711" i="12"/>
  <c r="S711" i="12"/>
  <c r="R711" i="12"/>
  <c r="Q711" i="12"/>
  <c r="P711" i="12"/>
  <c r="O711" i="12"/>
  <c r="N711" i="12"/>
  <c r="M711" i="12"/>
  <c r="L711" i="12"/>
  <c r="K711" i="12"/>
  <c r="J711" i="12"/>
  <c r="I711" i="12"/>
  <c r="H711" i="12"/>
  <c r="G711" i="12"/>
  <c r="W709" i="12"/>
  <c r="V709" i="12"/>
  <c r="U709" i="12"/>
  <c r="T709" i="12"/>
  <c r="S709" i="12"/>
  <c r="R709" i="12"/>
  <c r="Q709" i="12"/>
  <c r="P709" i="12"/>
  <c r="O709" i="12"/>
  <c r="N709" i="12"/>
  <c r="M709" i="12"/>
  <c r="L709" i="12"/>
  <c r="K709" i="12"/>
  <c r="J709" i="12"/>
  <c r="I709" i="12"/>
  <c r="H709" i="12"/>
  <c r="G709" i="12"/>
  <c r="W708" i="12"/>
  <c r="V708" i="12"/>
  <c r="U708" i="12"/>
  <c r="T708" i="12"/>
  <c r="S708" i="12"/>
  <c r="R708" i="12"/>
  <c r="Q708" i="12"/>
  <c r="P708" i="12"/>
  <c r="O708" i="12"/>
  <c r="N708" i="12"/>
  <c r="M708" i="12"/>
  <c r="L708" i="12"/>
  <c r="K708" i="12"/>
  <c r="J708" i="12"/>
  <c r="I708" i="12"/>
  <c r="H708" i="12"/>
  <c r="G708" i="12"/>
  <c r="W705" i="12"/>
  <c r="V705" i="12"/>
  <c r="U705" i="12"/>
  <c r="T705" i="12"/>
  <c r="S705" i="12"/>
  <c r="R705" i="12"/>
  <c r="Q705" i="12"/>
  <c r="P705" i="12"/>
  <c r="O705" i="12"/>
  <c r="N705" i="12"/>
  <c r="M705" i="12"/>
  <c r="L705" i="12"/>
  <c r="K705" i="12"/>
  <c r="J705" i="12"/>
  <c r="I705" i="12"/>
  <c r="H705" i="12"/>
  <c r="G705" i="12"/>
  <c r="W704" i="12"/>
  <c r="V704" i="12"/>
  <c r="U704" i="12"/>
  <c r="T704" i="12"/>
  <c r="S704" i="12"/>
  <c r="R704" i="12"/>
  <c r="Q704" i="12"/>
  <c r="P704" i="12"/>
  <c r="O704" i="12"/>
  <c r="N704" i="12"/>
  <c r="M704" i="12"/>
  <c r="L704" i="12"/>
  <c r="K704" i="12"/>
  <c r="J704" i="12"/>
  <c r="I704" i="12"/>
  <c r="H704" i="12"/>
  <c r="G704" i="12"/>
  <c r="W703" i="12"/>
  <c r="V703" i="12"/>
  <c r="U703" i="12"/>
  <c r="T703" i="12"/>
  <c r="S703" i="12"/>
  <c r="R703" i="12"/>
  <c r="Q703" i="12"/>
  <c r="P703" i="12"/>
  <c r="O703" i="12"/>
  <c r="N703" i="12"/>
  <c r="M703" i="12"/>
  <c r="L703" i="12"/>
  <c r="K703" i="12"/>
  <c r="J703" i="12"/>
  <c r="I703" i="12"/>
  <c r="H703" i="12"/>
  <c r="G703" i="12"/>
  <c r="W701" i="12"/>
  <c r="V701" i="12"/>
  <c r="U701" i="12"/>
  <c r="T701" i="12"/>
  <c r="S701" i="12"/>
  <c r="R701" i="12"/>
  <c r="Q701" i="12"/>
  <c r="P701" i="12"/>
  <c r="O701" i="12"/>
  <c r="N701" i="12"/>
  <c r="M701" i="12"/>
  <c r="L701" i="12"/>
  <c r="K701" i="12"/>
  <c r="J701" i="12"/>
  <c r="I701" i="12"/>
  <c r="H701" i="12"/>
  <c r="G701" i="12"/>
  <c r="W700" i="12"/>
  <c r="V700" i="12"/>
  <c r="U700" i="12"/>
  <c r="T700" i="12"/>
  <c r="S700" i="12"/>
  <c r="R700" i="12"/>
  <c r="Q700" i="12"/>
  <c r="P700" i="12"/>
  <c r="O700" i="12"/>
  <c r="N700" i="12"/>
  <c r="M700" i="12"/>
  <c r="L700" i="12"/>
  <c r="K700" i="12"/>
  <c r="J700" i="12"/>
  <c r="I700" i="12"/>
  <c r="H700" i="12"/>
  <c r="G700" i="12"/>
  <c r="W698" i="12"/>
  <c r="V698" i="12"/>
  <c r="U698" i="12"/>
  <c r="T698" i="12"/>
  <c r="S698" i="12"/>
  <c r="R698" i="12"/>
  <c r="Q698" i="12"/>
  <c r="P698" i="12"/>
  <c r="O698" i="12"/>
  <c r="N698" i="12"/>
  <c r="M698" i="12"/>
  <c r="L698" i="12"/>
  <c r="K698" i="12"/>
  <c r="J698" i="12"/>
  <c r="I698" i="12"/>
  <c r="H698" i="12"/>
  <c r="G698" i="12"/>
  <c r="W697" i="12"/>
  <c r="V697" i="12"/>
  <c r="U697" i="12"/>
  <c r="T697" i="12"/>
  <c r="S697" i="12"/>
  <c r="R697" i="12"/>
  <c r="Q697" i="12"/>
  <c r="P697" i="12"/>
  <c r="O697" i="12"/>
  <c r="N697" i="12"/>
  <c r="M697" i="12"/>
  <c r="L697" i="12"/>
  <c r="K697" i="12"/>
  <c r="J697" i="12"/>
  <c r="I697" i="12"/>
  <c r="H697" i="12"/>
  <c r="G697" i="12"/>
  <c r="W696" i="12"/>
  <c r="V696" i="12"/>
  <c r="U696" i="12"/>
  <c r="T696" i="12"/>
  <c r="S696" i="12"/>
  <c r="R696" i="12"/>
  <c r="Q696" i="12"/>
  <c r="P696" i="12"/>
  <c r="O696" i="12"/>
  <c r="N696" i="12"/>
  <c r="M696" i="12"/>
  <c r="L696" i="12"/>
  <c r="K696" i="12"/>
  <c r="J696" i="12"/>
  <c r="I696" i="12"/>
  <c r="H696" i="12"/>
  <c r="G696" i="12"/>
  <c r="W694" i="12"/>
  <c r="V694" i="12"/>
  <c r="U694" i="12"/>
  <c r="T694" i="12"/>
  <c r="S694" i="12"/>
  <c r="R694" i="12"/>
  <c r="Q694" i="12"/>
  <c r="P694" i="12"/>
  <c r="O694" i="12"/>
  <c r="N694" i="12"/>
  <c r="M694" i="12"/>
  <c r="L694" i="12"/>
  <c r="K694" i="12"/>
  <c r="J694" i="12"/>
  <c r="I694" i="12"/>
  <c r="H694" i="12"/>
  <c r="G694" i="12"/>
  <c r="W693" i="12"/>
  <c r="V693" i="12"/>
  <c r="U693" i="12"/>
  <c r="T693" i="12"/>
  <c r="S693" i="12"/>
  <c r="R693" i="12"/>
  <c r="Q693" i="12"/>
  <c r="P693" i="12"/>
  <c r="O693" i="12"/>
  <c r="N693" i="12"/>
  <c r="M693" i="12"/>
  <c r="L693" i="12"/>
  <c r="K693" i="12"/>
  <c r="J693" i="12"/>
  <c r="I693" i="12"/>
  <c r="H693" i="12"/>
  <c r="G693" i="12"/>
  <c r="W691" i="12"/>
  <c r="V691" i="12"/>
  <c r="U691" i="12"/>
  <c r="T691" i="12"/>
  <c r="S691" i="12"/>
  <c r="R691" i="12"/>
  <c r="Q691" i="12"/>
  <c r="P691" i="12"/>
  <c r="O691" i="12"/>
  <c r="N691" i="12"/>
  <c r="M691" i="12"/>
  <c r="L691" i="12"/>
  <c r="K691" i="12"/>
  <c r="J691" i="12"/>
  <c r="I691" i="12"/>
  <c r="H691" i="12"/>
  <c r="G691" i="12"/>
  <c r="W690" i="12"/>
  <c r="V690" i="12"/>
  <c r="U690" i="12"/>
  <c r="T690" i="12"/>
  <c r="S690" i="12"/>
  <c r="R690" i="12"/>
  <c r="Q690" i="12"/>
  <c r="P690" i="12"/>
  <c r="O690" i="12"/>
  <c r="N690" i="12"/>
  <c r="M690" i="12"/>
  <c r="L690" i="12"/>
  <c r="K690" i="12"/>
  <c r="J690" i="12"/>
  <c r="I690" i="12"/>
  <c r="H690" i="12"/>
  <c r="G690" i="12"/>
  <c r="W689" i="12"/>
  <c r="V689" i="12"/>
  <c r="U689" i="12"/>
  <c r="T689" i="12"/>
  <c r="S689" i="12"/>
  <c r="R689" i="12"/>
  <c r="Q689" i="12"/>
  <c r="P689" i="12"/>
  <c r="O689" i="12"/>
  <c r="N689" i="12"/>
  <c r="M689" i="12"/>
  <c r="L689" i="12"/>
  <c r="K689" i="12"/>
  <c r="J689" i="12"/>
  <c r="I689" i="12"/>
  <c r="H689" i="12"/>
  <c r="G689" i="12"/>
  <c r="W687" i="12"/>
  <c r="V687" i="12"/>
  <c r="U687" i="12"/>
  <c r="T687" i="12"/>
  <c r="S687" i="12"/>
  <c r="R687" i="12"/>
  <c r="Q687" i="12"/>
  <c r="P687" i="12"/>
  <c r="O687" i="12"/>
  <c r="N687" i="12"/>
  <c r="M687" i="12"/>
  <c r="L687" i="12"/>
  <c r="K687" i="12"/>
  <c r="J687" i="12"/>
  <c r="I687" i="12"/>
  <c r="H687" i="12"/>
  <c r="G687" i="12"/>
  <c r="W686" i="12"/>
  <c r="V686" i="12"/>
  <c r="U686" i="12"/>
  <c r="T686" i="12"/>
  <c r="S686" i="12"/>
  <c r="R686" i="12"/>
  <c r="Q686" i="12"/>
  <c r="P686" i="12"/>
  <c r="O686" i="12"/>
  <c r="N686" i="12"/>
  <c r="M686" i="12"/>
  <c r="L686" i="12"/>
  <c r="K686" i="12"/>
  <c r="J686" i="12"/>
  <c r="I686" i="12"/>
  <c r="H686" i="12"/>
  <c r="G686" i="12"/>
  <c r="W683" i="12"/>
  <c r="V683" i="12"/>
  <c r="U683" i="12"/>
  <c r="T683" i="12"/>
  <c r="S683" i="12"/>
  <c r="R683" i="12"/>
  <c r="Q683" i="12"/>
  <c r="P683" i="12"/>
  <c r="O683" i="12"/>
  <c r="N683" i="12"/>
  <c r="M683" i="12"/>
  <c r="L683" i="12"/>
  <c r="K683" i="12"/>
  <c r="J683" i="12"/>
  <c r="I683" i="12"/>
  <c r="H683" i="12"/>
  <c r="G683" i="12"/>
  <c r="W682" i="12"/>
  <c r="V682" i="12"/>
  <c r="U682" i="12"/>
  <c r="T682" i="12"/>
  <c r="S682" i="12"/>
  <c r="R682" i="12"/>
  <c r="Q682" i="12"/>
  <c r="P682" i="12"/>
  <c r="O682" i="12"/>
  <c r="N682" i="12"/>
  <c r="M682" i="12"/>
  <c r="L682" i="12"/>
  <c r="K682" i="12"/>
  <c r="J682" i="12"/>
  <c r="I682" i="12"/>
  <c r="H682" i="12"/>
  <c r="G682" i="12"/>
  <c r="W681" i="12"/>
  <c r="V681" i="12"/>
  <c r="U681" i="12"/>
  <c r="T681" i="12"/>
  <c r="S681" i="12"/>
  <c r="R681" i="12"/>
  <c r="Q681" i="12"/>
  <c r="P681" i="12"/>
  <c r="O681" i="12"/>
  <c r="N681" i="12"/>
  <c r="M681" i="12"/>
  <c r="L681" i="12"/>
  <c r="K681" i="12"/>
  <c r="J681" i="12"/>
  <c r="I681" i="12"/>
  <c r="H681" i="12"/>
  <c r="G681" i="12"/>
  <c r="W679" i="12"/>
  <c r="V679" i="12"/>
  <c r="U679" i="12"/>
  <c r="T679" i="12"/>
  <c r="S679" i="12"/>
  <c r="R679" i="12"/>
  <c r="Q679" i="12"/>
  <c r="P679" i="12"/>
  <c r="O679" i="12"/>
  <c r="N679" i="12"/>
  <c r="M679" i="12"/>
  <c r="L679" i="12"/>
  <c r="K679" i="12"/>
  <c r="J679" i="12"/>
  <c r="I679" i="12"/>
  <c r="H679" i="12"/>
  <c r="G679" i="12"/>
  <c r="W678" i="12"/>
  <c r="V678" i="12"/>
  <c r="U678" i="12"/>
  <c r="T678" i="12"/>
  <c r="S678" i="12"/>
  <c r="R678" i="12"/>
  <c r="Q678" i="12"/>
  <c r="P678" i="12"/>
  <c r="O678" i="12"/>
  <c r="N678" i="12"/>
  <c r="M678" i="12"/>
  <c r="L678" i="12"/>
  <c r="K678" i="12"/>
  <c r="J678" i="12"/>
  <c r="I678" i="12"/>
  <c r="H678" i="12"/>
  <c r="G678" i="12"/>
  <c r="W677" i="12"/>
  <c r="V677" i="12"/>
  <c r="U677" i="12"/>
  <c r="T677" i="12"/>
  <c r="S677" i="12"/>
  <c r="R677" i="12"/>
  <c r="Q677" i="12"/>
  <c r="P677" i="12"/>
  <c r="O677" i="12"/>
  <c r="N677" i="12"/>
  <c r="M677" i="12"/>
  <c r="L677" i="12"/>
  <c r="K677" i="12"/>
  <c r="J677" i="12"/>
  <c r="I677" i="12"/>
  <c r="H677" i="12"/>
  <c r="G677" i="12"/>
  <c r="W675" i="12"/>
  <c r="V675" i="12"/>
  <c r="U675" i="12"/>
  <c r="T675" i="12"/>
  <c r="S675" i="12"/>
  <c r="R675" i="12"/>
  <c r="Q675" i="12"/>
  <c r="P675" i="12"/>
  <c r="O675" i="12"/>
  <c r="N675" i="12"/>
  <c r="M675" i="12"/>
  <c r="L675" i="12"/>
  <c r="K675" i="12"/>
  <c r="J675" i="12"/>
  <c r="I675" i="12"/>
  <c r="H675" i="12"/>
  <c r="G675" i="12"/>
  <c r="W674" i="12"/>
  <c r="V674" i="12"/>
  <c r="U674" i="12"/>
  <c r="T674" i="12"/>
  <c r="S674" i="12"/>
  <c r="R674" i="12"/>
  <c r="Q674" i="12"/>
  <c r="P674" i="12"/>
  <c r="O674" i="12"/>
  <c r="N674" i="12"/>
  <c r="M674" i="12"/>
  <c r="L674" i="12"/>
  <c r="K674" i="12"/>
  <c r="J674" i="12"/>
  <c r="I674" i="12"/>
  <c r="H674" i="12"/>
  <c r="G674" i="12"/>
  <c r="W673" i="12"/>
  <c r="V673" i="12"/>
  <c r="U673" i="12"/>
  <c r="T673" i="12"/>
  <c r="S673" i="12"/>
  <c r="R673" i="12"/>
  <c r="Q673" i="12"/>
  <c r="P673" i="12"/>
  <c r="O673" i="12"/>
  <c r="N673" i="12"/>
  <c r="M673" i="12"/>
  <c r="L673" i="12"/>
  <c r="K673" i="12"/>
  <c r="J673" i="12"/>
  <c r="I673" i="12"/>
  <c r="H673" i="12"/>
  <c r="G673" i="12"/>
  <c r="W670" i="12"/>
  <c r="V670" i="12"/>
  <c r="U670" i="12"/>
  <c r="T670" i="12"/>
  <c r="S670" i="12"/>
  <c r="R670" i="12"/>
  <c r="Q670" i="12"/>
  <c r="P670" i="12"/>
  <c r="O670" i="12"/>
  <c r="N670" i="12"/>
  <c r="M670" i="12"/>
  <c r="L670" i="12"/>
  <c r="K670" i="12"/>
  <c r="J670" i="12"/>
  <c r="I670" i="12"/>
  <c r="H670" i="12"/>
  <c r="G670" i="12"/>
  <c r="W669" i="12"/>
  <c r="V669" i="12"/>
  <c r="U669" i="12"/>
  <c r="T669" i="12"/>
  <c r="S669" i="12"/>
  <c r="R669" i="12"/>
  <c r="Q669" i="12"/>
  <c r="P669" i="12"/>
  <c r="O669" i="12"/>
  <c r="N669" i="12"/>
  <c r="M669" i="12"/>
  <c r="L669" i="12"/>
  <c r="K669" i="12"/>
  <c r="J669" i="12"/>
  <c r="I669" i="12"/>
  <c r="H669" i="12"/>
  <c r="G669"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5" i="12"/>
  <c r="V665" i="12"/>
  <c r="U665" i="12"/>
  <c r="T665" i="12"/>
  <c r="S665" i="12"/>
  <c r="R665" i="12"/>
  <c r="Q665" i="12"/>
  <c r="P665" i="12"/>
  <c r="O665" i="12"/>
  <c r="N665" i="12"/>
  <c r="M665" i="12"/>
  <c r="L665" i="12"/>
  <c r="K665" i="12"/>
  <c r="J665" i="12"/>
  <c r="I665" i="12"/>
  <c r="H665" i="12"/>
  <c r="G665" i="12"/>
  <c r="W664" i="12"/>
  <c r="V664" i="12"/>
  <c r="U664" i="12"/>
  <c r="T664" i="12"/>
  <c r="S664" i="12"/>
  <c r="R664" i="12"/>
  <c r="Q664" i="12"/>
  <c r="P664" i="12"/>
  <c r="O664" i="12"/>
  <c r="N664" i="12"/>
  <c r="M664" i="12"/>
  <c r="L664" i="12"/>
  <c r="K664" i="12"/>
  <c r="J664" i="12"/>
  <c r="I664" i="12"/>
  <c r="H664" i="12"/>
  <c r="G664"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0" i="12"/>
  <c r="V660" i="12"/>
  <c r="U660" i="12"/>
  <c r="T660" i="12"/>
  <c r="S660" i="12"/>
  <c r="R660" i="12"/>
  <c r="Q660" i="12"/>
  <c r="P660" i="12"/>
  <c r="O660" i="12"/>
  <c r="N660" i="12"/>
  <c r="M660" i="12"/>
  <c r="L660" i="12"/>
  <c r="K660" i="12"/>
  <c r="J660" i="12"/>
  <c r="I660" i="12"/>
  <c r="H660" i="12"/>
  <c r="G660" i="12"/>
  <c r="W659" i="12"/>
  <c r="V659" i="12"/>
  <c r="U659" i="12"/>
  <c r="T659" i="12"/>
  <c r="S659" i="12"/>
  <c r="R659" i="12"/>
  <c r="Q659" i="12"/>
  <c r="P659" i="12"/>
  <c r="O659" i="12"/>
  <c r="N659" i="12"/>
  <c r="M659" i="12"/>
  <c r="L659" i="12"/>
  <c r="K659" i="12"/>
  <c r="J659" i="12"/>
  <c r="I659" i="12"/>
  <c r="H659" i="12"/>
  <c r="G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G653" i="12"/>
  <c r="G652" i="12"/>
  <c r="W650" i="12"/>
  <c r="V650" i="12"/>
  <c r="U650" i="12"/>
  <c r="T650" i="12"/>
  <c r="S650" i="12"/>
  <c r="R650" i="12"/>
  <c r="Q650" i="12"/>
  <c r="P650" i="12"/>
  <c r="O650" i="12"/>
  <c r="N650" i="12"/>
  <c r="M650" i="12"/>
  <c r="L650" i="12"/>
  <c r="K650" i="12"/>
  <c r="J650" i="12"/>
  <c r="I650" i="12"/>
  <c r="H650" i="12"/>
  <c r="G650" i="12"/>
  <c r="W649" i="12"/>
  <c r="V649" i="12"/>
  <c r="U649" i="12"/>
  <c r="T649" i="12"/>
  <c r="S649" i="12"/>
  <c r="R649" i="12"/>
  <c r="Q649" i="12"/>
  <c r="P649" i="12"/>
  <c r="O649" i="12"/>
  <c r="N649" i="12"/>
  <c r="M649" i="12"/>
  <c r="L649" i="12"/>
  <c r="K649" i="12"/>
  <c r="J649" i="12"/>
  <c r="I649" i="12"/>
  <c r="H649" i="12"/>
  <c r="G649" i="12"/>
  <c r="W648" i="12"/>
  <c r="V648" i="12"/>
  <c r="U648" i="12"/>
  <c r="T648" i="12"/>
  <c r="S648" i="12"/>
  <c r="R648" i="12"/>
  <c r="Q648" i="12"/>
  <c r="P648" i="12"/>
  <c r="O648" i="12"/>
  <c r="N648" i="12"/>
  <c r="M648" i="12"/>
  <c r="L648" i="12"/>
  <c r="K648" i="12"/>
  <c r="J648" i="12"/>
  <c r="I648" i="12"/>
  <c r="H648" i="12"/>
  <c r="G648" i="12"/>
  <c r="W646" i="12"/>
  <c r="V646" i="12"/>
  <c r="U646" i="12"/>
  <c r="T646" i="12"/>
  <c r="S646" i="12"/>
  <c r="R646" i="12"/>
  <c r="Q646" i="12"/>
  <c r="P646" i="12"/>
  <c r="O646" i="12"/>
  <c r="N646" i="12"/>
  <c r="M646" i="12"/>
  <c r="L646" i="12"/>
  <c r="K646" i="12"/>
  <c r="J646" i="12"/>
  <c r="I646" i="12"/>
  <c r="H646" i="12"/>
  <c r="G646" i="12"/>
  <c r="W645" i="12"/>
  <c r="V645" i="12"/>
  <c r="U645" i="12"/>
  <c r="T645" i="12"/>
  <c r="S645" i="12"/>
  <c r="R645" i="12"/>
  <c r="Q645" i="12"/>
  <c r="P645" i="12"/>
  <c r="O645" i="12"/>
  <c r="N645" i="12"/>
  <c r="M645" i="12"/>
  <c r="L645" i="12"/>
  <c r="K645" i="12"/>
  <c r="J645" i="12"/>
  <c r="I645" i="12"/>
  <c r="H645" i="12"/>
  <c r="G645" i="12"/>
  <c r="W643" i="12"/>
  <c r="V643" i="12"/>
  <c r="U643" i="12"/>
  <c r="T643" i="12"/>
  <c r="S643" i="12"/>
  <c r="R643" i="12"/>
  <c r="Q643" i="12"/>
  <c r="P643" i="12"/>
  <c r="O643" i="12"/>
  <c r="N643" i="12"/>
  <c r="M643" i="12"/>
  <c r="L643" i="12"/>
  <c r="K643" i="12"/>
  <c r="J643" i="12"/>
  <c r="I643" i="12"/>
  <c r="H643" i="12"/>
  <c r="G643" i="12"/>
  <c r="W642" i="12"/>
  <c r="V642" i="12"/>
  <c r="U642" i="12"/>
  <c r="T642" i="12"/>
  <c r="S642" i="12"/>
  <c r="R642" i="12"/>
  <c r="Q642" i="12"/>
  <c r="P642" i="12"/>
  <c r="O642" i="12"/>
  <c r="N642" i="12"/>
  <c r="M642" i="12"/>
  <c r="L642" i="12"/>
  <c r="K642" i="12"/>
  <c r="J642" i="12"/>
  <c r="I642" i="12"/>
  <c r="H642" i="12"/>
  <c r="G642" i="12"/>
  <c r="W640" i="12"/>
  <c r="V640" i="12"/>
  <c r="U640" i="12"/>
  <c r="T640" i="12"/>
  <c r="S640" i="12"/>
  <c r="R640" i="12"/>
  <c r="Q640" i="12"/>
  <c r="P640" i="12"/>
  <c r="O640" i="12"/>
  <c r="N640" i="12"/>
  <c r="M640" i="12"/>
  <c r="L640" i="12"/>
  <c r="K640" i="12"/>
  <c r="J640" i="12"/>
  <c r="I640" i="12"/>
  <c r="H640" i="12"/>
  <c r="G640" i="12"/>
  <c r="W639" i="12"/>
  <c r="V639" i="12"/>
  <c r="U639" i="12"/>
  <c r="T639" i="12"/>
  <c r="S639" i="12"/>
  <c r="R639" i="12"/>
  <c r="Q639" i="12"/>
  <c r="P639" i="12"/>
  <c r="O639" i="12"/>
  <c r="N639" i="12"/>
  <c r="M639" i="12"/>
  <c r="L639" i="12"/>
  <c r="K639" i="12"/>
  <c r="J639" i="12"/>
  <c r="I639" i="12"/>
  <c r="H639" i="12"/>
  <c r="G639" i="12"/>
  <c r="W637" i="12"/>
  <c r="V637" i="12"/>
  <c r="U637" i="12"/>
  <c r="T637" i="12"/>
  <c r="S637" i="12"/>
  <c r="R637" i="12"/>
  <c r="Q637" i="12"/>
  <c r="P637" i="12"/>
  <c r="O637" i="12"/>
  <c r="N637" i="12"/>
  <c r="M637" i="12"/>
  <c r="L637" i="12"/>
  <c r="K637" i="12"/>
  <c r="J637" i="12"/>
  <c r="I637" i="12"/>
  <c r="H637" i="12"/>
  <c r="G637" i="12"/>
  <c r="W636" i="12"/>
  <c r="V636" i="12"/>
  <c r="U636" i="12"/>
  <c r="T636" i="12"/>
  <c r="S636" i="12"/>
  <c r="R636" i="12"/>
  <c r="Q636" i="12"/>
  <c r="P636" i="12"/>
  <c r="O636" i="12"/>
  <c r="N636" i="12"/>
  <c r="M636" i="12"/>
  <c r="L636" i="12"/>
  <c r="K636" i="12"/>
  <c r="J636" i="12"/>
  <c r="I636" i="12"/>
  <c r="H636" i="12"/>
  <c r="G636" i="12"/>
  <c r="W634" i="12"/>
  <c r="V634" i="12"/>
  <c r="U634" i="12"/>
  <c r="T634" i="12"/>
  <c r="S634" i="12"/>
  <c r="R634" i="12"/>
  <c r="Q634" i="12"/>
  <c r="P634" i="12"/>
  <c r="O634" i="12"/>
  <c r="N634" i="12"/>
  <c r="M634" i="12"/>
  <c r="L634" i="12"/>
  <c r="K634" i="12"/>
  <c r="J634" i="12"/>
  <c r="I634" i="12"/>
  <c r="H634" i="12"/>
  <c r="G634" i="12"/>
  <c r="W633" i="12"/>
  <c r="V633" i="12"/>
  <c r="U633" i="12"/>
  <c r="T633" i="12"/>
  <c r="S633" i="12"/>
  <c r="R633" i="12"/>
  <c r="Q633" i="12"/>
  <c r="P633" i="12"/>
  <c r="O633" i="12"/>
  <c r="N633" i="12"/>
  <c r="M633" i="12"/>
  <c r="L633" i="12"/>
  <c r="K633" i="12"/>
  <c r="J633" i="12"/>
  <c r="I633" i="12"/>
  <c r="H633" i="12"/>
  <c r="G633" i="12"/>
  <c r="W631" i="12"/>
  <c r="V631" i="12"/>
  <c r="U631" i="12"/>
  <c r="T631" i="12"/>
  <c r="S631" i="12"/>
  <c r="R631" i="12"/>
  <c r="Q631" i="12"/>
  <c r="P631" i="12"/>
  <c r="O631" i="12"/>
  <c r="N631" i="12"/>
  <c r="M631" i="12"/>
  <c r="L631" i="12"/>
  <c r="K631" i="12"/>
  <c r="J631" i="12"/>
  <c r="I631" i="12"/>
  <c r="H631" i="12"/>
  <c r="G631" i="12"/>
  <c r="W630" i="12"/>
  <c r="V630" i="12"/>
  <c r="U630" i="12"/>
  <c r="T630" i="12"/>
  <c r="S630" i="12"/>
  <c r="R630" i="12"/>
  <c r="Q630" i="12"/>
  <c r="P630" i="12"/>
  <c r="O630" i="12"/>
  <c r="N630" i="12"/>
  <c r="M630" i="12"/>
  <c r="L630" i="12"/>
  <c r="K630" i="12"/>
  <c r="J630" i="12"/>
  <c r="I630" i="12"/>
  <c r="H630" i="12"/>
  <c r="G630" i="12"/>
  <c r="W627" i="12"/>
  <c r="V627" i="12"/>
  <c r="U627" i="12"/>
  <c r="T627" i="12"/>
  <c r="S627" i="12"/>
  <c r="R627" i="12"/>
  <c r="Q627" i="12"/>
  <c r="P627" i="12"/>
  <c r="O627" i="12"/>
  <c r="N627" i="12"/>
  <c r="M627" i="12"/>
  <c r="L627" i="12"/>
  <c r="K627" i="12"/>
  <c r="J627" i="12"/>
  <c r="I627" i="12"/>
  <c r="H627" i="12"/>
  <c r="G627" i="12"/>
  <c r="W626" i="12"/>
  <c r="V626" i="12"/>
  <c r="U626" i="12"/>
  <c r="T626" i="12"/>
  <c r="S626" i="12"/>
  <c r="R626" i="12"/>
  <c r="Q626" i="12"/>
  <c r="P626" i="12"/>
  <c r="O626" i="12"/>
  <c r="N626" i="12"/>
  <c r="M626" i="12"/>
  <c r="L626" i="12"/>
  <c r="K626" i="12"/>
  <c r="J626" i="12"/>
  <c r="I626" i="12"/>
  <c r="H626" i="12"/>
  <c r="G626" i="12"/>
  <c r="W625" i="12"/>
  <c r="V625" i="12"/>
  <c r="U625" i="12"/>
  <c r="T625" i="12"/>
  <c r="S625" i="12"/>
  <c r="R625" i="12"/>
  <c r="Q625" i="12"/>
  <c r="P625" i="12"/>
  <c r="O625" i="12"/>
  <c r="N625" i="12"/>
  <c r="M625" i="12"/>
  <c r="L625" i="12"/>
  <c r="K625" i="12"/>
  <c r="J625" i="12"/>
  <c r="I625" i="12"/>
  <c r="H625" i="12"/>
  <c r="G625" i="12"/>
  <c r="W623" i="12"/>
  <c r="V623" i="12"/>
  <c r="U623" i="12"/>
  <c r="T623" i="12"/>
  <c r="S623" i="12"/>
  <c r="R623" i="12"/>
  <c r="Q623" i="12"/>
  <c r="P623" i="12"/>
  <c r="O623" i="12"/>
  <c r="N623" i="12"/>
  <c r="M623" i="12"/>
  <c r="L623" i="12"/>
  <c r="K623" i="12"/>
  <c r="J623" i="12"/>
  <c r="I623" i="12"/>
  <c r="H623" i="12"/>
  <c r="G623" i="12"/>
  <c r="W622" i="12"/>
  <c r="V622" i="12"/>
  <c r="U622" i="12"/>
  <c r="T622" i="12"/>
  <c r="S622" i="12"/>
  <c r="R622" i="12"/>
  <c r="Q622" i="12"/>
  <c r="P622" i="12"/>
  <c r="O622" i="12"/>
  <c r="N622" i="12"/>
  <c r="M622" i="12"/>
  <c r="L622" i="12"/>
  <c r="K622" i="12"/>
  <c r="J622" i="12"/>
  <c r="I622" i="12"/>
  <c r="H622" i="12"/>
  <c r="G622" i="12"/>
  <c r="W620" i="12"/>
  <c r="V620" i="12"/>
  <c r="U620" i="12"/>
  <c r="T620" i="12"/>
  <c r="S620" i="12"/>
  <c r="R620" i="12"/>
  <c r="Q620" i="12"/>
  <c r="P620" i="12"/>
  <c r="O620" i="12"/>
  <c r="N620" i="12"/>
  <c r="M620" i="12"/>
  <c r="L620" i="12"/>
  <c r="K620" i="12"/>
  <c r="J620" i="12"/>
  <c r="I620" i="12"/>
  <c r="H620" i="12"/>
  <c r="G620" i="12"/>
  <c r="W619" i="12"/>
  <c r="V619" i="12"/>
  <c r="U619" i="12"/>
  <c r="T619" i="12"/>
  <c r="S619" i="12"/>
  <c r="R619" i="12"/>
  <c r="Q619" i="12"/>
  <c r="P619" i="12"/>
  <c r="O619" i="12"/>
  <c r="N619" i="12"/>
  <c r="M619" i="12"/>
  <c r="L619" i="12"/>
  <c r="K619" i="12"/>
  <c r="J619" i="12"/>
  <c r="I619" i="12"/>
  <c r="H619" i="12"/>
  <c r="G619" i="12"/>
  <c r="W618" i="12"/>
  <c r="V618" i="12"/>
  <c r="U618" i="12"/>
  <c r="T618" i="12"/>
  <c r="S618" i="12"/>
  <c r="R618" i="12"/>
  <c r="Q618" i="12"/>
  <c r="P618" i="12"/>
  <c r="O618" i="12"/>
  <c r="N618" i="12"/>
  <c r="M618" i="12"/>
  <c r="L618" i="12"/>
  <c r="K618" i="12"/>
  <c r="J618" i="12"/>
  <c r="I618" i="12"/>
  <c r="H618" i="12"/>
  <c r="G618" i="12"/>
  <c r="W616" i="12"/>
  <c r="V616" i="12"/>
  <c r="U616" i="12"/>
  <c r="T616" i="12"/>
  <c r="S616" i="12"/>
  <c r="R616" i="12"/>
  <c r="Q616" i="12"/>
  <c r="P616" i="12"/>
  <c r="O616" i="12"/>
  <c r="N616" i="12"/>
  <c r="M616" i="12"/>
  <c r="L616" i="12"/>
  <c r="K616" i="12"/>
  <c r="J616" i="12"/>
  <c r="I616" i="12"/>
  <c r="H616" i="12"/>
  <c r="G616" i="12"/>
  <c r="W615" i="12"/>
  <c r="V615" i="12"/>
  <c r="U615" i="12"/>
  <c r="T615" i="12"/>
  <c r="S615" i="12"/>
  <c r="R615" i="12"/>
  <c r="Q615" i="12"/>
  <c r="P615" i="12"/>
  <c r="O615" i="12"/>
  <c r="N615" i="12"/>
  <c r="M615" i="12"/>
  <c r="L615" i="12"/>
  <c r="K615" i="12"/>
  <c r="J615" i="12"/>
  <c r="I615" i="12"/>
  <c r="H615" i="12"/>
  <c r="G615" i="12"/>
  <c r="W613" i="12"/>
  <c r="V613" i="12"/>
  <c r="U613" i="12"/>
  <c r="T613" i="12"/>
  <c r="S613" i="12"/>
  <c r="R613" i="12"/>
  <c r="Q613" i="12"/>
  <c r="P613" i="12"/>
  <c r="O613" i="12"/>
  <c r="N613" i="12"/>
  <c r="M613" i="12"/>
  <c r="L613" i="12"/>
  <c r="K613" i="12"/>
  <c r="J613" i="12"/>
  <c r="I613" i="12"/>
  <c r="H613" i="12"/>
  <c r="G613" i="12"/>
  <c r="W612" i="12"/>
  <c r="V612" i="12"/>
  <c r="U612" i="12"/>
  <c r="T612" i="12"/>
  <c r="S612" i="12"/>
  <c r="R612" i="12"/>
  <c r="Q612" i="12"/>
  <c r="P612" i="12"/>
  <c r="O612" i="12"/>
  <c r="N612" i="12"/>
  <c r="M612" i="12"/>
  <c r="L612" i="12"/>
  <c r="K612" i="12"/>
  <c r="J612" i="12"/>
  <c r="I612" i="12"/>
  <c r="H612" i="12"/>
  <c r="G612" i="12"/>
  <c r="W611" i="12"/>
  <c r="V611" i="12"/>
  <c r="U611" i="12"/>
  <c r="T611" i="12"/>
  <c r="S611" i="12"/>
  <c r="R611" i="12"/>
  <c r="Q611" i="12"/>
  <c r="P611" i="12"/>
  <c r="O611" i="12"/>
  <c r="N611" i="12"/>
  <c r="M611" i="12"/>
  <c r="L611" i="12"/>
  <c r="K611" i="12"/>
  <c r="J611" i="12"/>
  <c r="I611" i="12"/>
  <c r="H611" i="12"/>
  <c r="G611" i="12"/>
  <c r="W609" i="12"/>
  <c r="V609" i="12"/>
  <c r="U609" i="12"/>
  <c r="T609" i="12"/>
  <c r="S609" i="12"/>
  <c r="R609" i="12"/>
  <c r="Q609" i="12"/>
  <c r="P609" i="12"/>
  <c r="O609" i="12"/>
  <c r="N609" i="12"/>
  <c r="M609" i="12"/>
  <c r="L609" i="12"/>
  <c r="K609" i="12"/>
  <c r="J609" i="12"/>
  <c r="I609" i="12"/>
  <c r="H609" i="12"/>
  <c r="G609" i="12"/>
  <c r="W608" i="12"/>
  <c r="V608" i="12"/>
  <c r="U608" i="12"/>
  <c r="T608" i="12"/>
  <c r="S608" i="12"/>
  <c r="R608" i="12"/>
  <c r="Q608" i="12"/>
  <c r="P608" i="12"/>
  <c r="O608" i="12"/>
  <c r="N608" i="12"/>
  <c r="M608" i="12"/>
  <c r="L608" i="12"/>
  <c r="K608" i="12"/>
  <c r="J608" i="12"/>
  <c r="I608" i="12"/>
  <c r="H608" i="12"/>
  <c r="G608" i="12"/>
  <c r="W605" i="12"/>
  <c r="V605" i="12"/>
  <c r="U605" i="12"/>
  <c r="T605" i="12"/>
  <c r="S605" i="12"/>
  <c r="R605" i="12"/>
  <c r="Q605" i="12"/>
  <c r="P605" i="12"/>
  <c r="O605" i="12"/>
  <c r="N605" i="12"/>
  <c r="M605" i="12"/>
  <c r="L605" i="12"/>
  <c r="K605" i="12"/>
  <c r="J605" i="12"/>
  <c r="I605" i="12"/>
  <c r="H605" i="12"/>
  <c r="G605" i="12"/>
  <c r="W604" i="12"/>
  <c r="V604" i="12"/>
  <c r="U604" i="12"/>
  <c r="T604" i="12"/>
  <c r="S604" i="12"/>
  <c r="R604" i="12"/>
  <c r="Q604" i="12"/>
  <c r="P604" i="12"/>
  <c r="O604" i="12"/>
  <c r="N604" i="12"/>
  <c r="M604" i="12"/>
  <c r="L604" i="12"/>
  <c r="K604" i="12"/>
  <c r="J604" i="12"/>
  <c r="I604" i="12"/>
  <c r="H604" i="12"/>
  <c r="G604" i="12"/>
  <c r="W603" i="12"/>
  <c r="V603" i="12"/>
  <c r="U603" i="12"/>
  <c r="T603" i="12"/>
  <c r="S603" i="12"/>
  <c r="R603" i="12"/>
  <c r="Q603" i="12"/>
  <c r="P603" i="12"/>
  <c r="O603" i="12"/>
  <c r="N603" i="12"/>
  <c r="M603" i="12"/>
  <c r="L603" i="12"/>
  <c r="K603" i="12"/>
  <c r="J603" i="12"/>
  <c r="I603" i="12"/>
  <c r="H603" i="12"/>
  <c r="G603" i="12"/>
  <c r="W601" i="12"/>
  <c r="V601" i="12"/>
  <c r="U601" i="12"/>
  <c r="T601" i="12"/>
  <c r="S601" i="12"/>
  <c r="R601" i="12"/>
  <c r="Q601" i="12"/>
  <c r="P601" i="12"/>
  <c r="O601" i="12"/>
  <c r="N601" i="12"/>
  <c r="M601" i="12"/>
  <c r="L601" i="12"/>
  <c r="K601" i="12"/>
  <c r="J601" i="12"/>
  <c r="I601" i="12"/>
  <c r="H601" i="12"/>
  <c r="G601" i="12"/>
  <c r="W600" i="12"/>
  <c r="V600" i="12"/>
  <c r="U600" i="12"/>
  <c r="T600" i="12"/>
  <c r="S600" i="12"/>
  <c r="R600" i="12"/>
  <c r="Q600" i="12"/>
  <c r="P600" i="12"/>
  <c r="O600" i="12"/>
  <c r="N600" i="12"/>
  <c r="M600" i="12"/>
  <c r="L600" i="12"/>
  <c r="K600" i="12"/>
  <c r="J600" i="12"/>
  <c r="I600" i="12"/>
  <c r="H600" i="12"/>
  <c r="G600" i="12"/>
  <c r="W599" i="12"/>
  <c r="V599" i="12"/>
  <c r="U599" i="12"/>
  <c r="T599" i="12"/>
  <c r="S599" i="12"/>
  <c r="R599" i="12"/>
  <c r="Q599" i="12"/>
  <c r="P599" i="12"/>
  <c r="O599" i="12"/>
  <c r="N599" i="12"/>
  <c r="M599" i="12"/>
  <c r="L599" i="12"/>
  <c r="K599" i="12"/>
  <c r="J599" i="12"/>
  <c r="I599" i="12"/>
  <c r="H599" i="12"/>
  <c r="G599" i="12"/>
  <c r="W597" i="12"/>
  <c r="V597" i="12"/>
  <c r="U597" i="12"/>
  <c r="T597" i="12"/>
  <c r="S597" i="12"/>
  <c r="R597" i="12"/>
  <c r="Q597" i="12"/>
  <c r="P597" i="12"/>
  <c r="O597" i="12"/>
  <c r="N597" i="12"/>
  <c r="M597" i="12"/>
  <c r="L597" i="12"/>
  <c r="K597" i="12"/>
  <c r="J597" i="12"/>
  <c r="I597" i="12"/>
  <c r="H597" i="12"/>
  <c r="G597" i="12"/>
  <c r="W596" i="12"/>
  <c r="V596" i="12"/>
  <c r="U596" i="12"/>
  <c r="T596" i="12"/>
  <c r="S596" i="12"/>
  <c r="R596" i="12"/>
  <c r="Q596" i="12"/>
  <c r="P596" i="12"/>
  <c r="O596" i="12"/>
  <c r="N596" i="12"/>
  <c r="M596" i="12"/>
  <c r="L596" i="12"/>
  <c r="K596" i="12"/>
  <c r="J596" i="12"/>
  <c r="I596" i="12"/>
  <c r="H596" i="12"/>
  <c r="G596" i="12"/>
  <c r="W595" i="12"/>
  <c r="V595" i="12"/>
  <c r="U595" i="12"/>
  <c r="T595" i="12"/>
  <c r="S595" i="12"/>
  <c r="R595" i="12"/>
  <c r="Q595" i="12"/>
  <c r="P595" i="12"/>
  <c r="O595" i="12"/>
  <c r="N595" i="12"/>
  <c r="M595" i="12"/>
  <c r="L595" i="12"/>
  <c r="K595" i="12"/>
  <c r="J595" i="12"/>
  <c r="I595" i="12"/>
  <c r="H595" i="12"/>
  <c r="G595" i="12"/>
  <c r="W592" i="12"/>
  <c r="V592" i="12"/>
  <c r="U592" i="12"/>
  <c r="T592" i="12"/>
  <c r="S592" i="12"/>
  <c r="R592" i="12"/>
  <c r="Q592" i="12"/>
  <c r="P592" i="12"/>
  <c r="O592" i="12"/>
  <c r="N592" i="12"/>
  <c r="M592" i="12"/>
  <c r="L592" i="12"/>
  <c r="K592" i="12"/>
  <c r="J592" i="12"/>
  <c r="I592" i="12"/>
  <c r="H592" i="12"/>
  <c r="G592" i="12"/>
  <c r="W591" i="12"/>
  <c r="V591" i="12"/>
  <c r="U591" i="12"/>
  <c r="T591" i="12"/>
  <c r="S591" i="12"/>
  <c r="R591" i="12"/>
  <c r="Q591" i="12"/>
  <c r="P591" i="12"/>
  <c r="O591" i="12"/>
  <c r="N591" i="12"/>
  <c r="M591" i="12"/>
  <c r="L591" i="12"/>
  <c r="K591" i="12"/>
  <c r="J591" i="12"/>
  <c r="I591" i="12"/>
  <c r="H591" i="12"/>
  <c r="G591" i="12"/>
  <c r="W590" i="12"/>
  <c r="V590" i="12"/>
  <c r="U590" i="12"/>
  <c r="T590" i="12"/>
  <c r="S590" i="12"/>
  <c r="R590" i="12"/>
  <c r="Q590" i="12"/>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7" i="12"/>
  <c r="V587" i="12"/>
  <c r="U587" i="12"/>
  <c r="T587" i="12"/>
  <c r="S587" i="12"/>
  <c r="R587" i="12"/>
  <c r="Q587" i="12"/>
  <c r="P587" i="12"/>
  <c r="O587" i="12"/>
  <c r="N587" i="12"/>
  <c r="M587" i="12"/>
  <c r="L587" i="12"/>
  <c r="K587" i="12"/>
  <c r="J587" i="12"/>
  <c r="I587" i="12"/>
  <c r="H587" i="12"/>
  <c r="G587" i="12"/>
  <c r="W586" i="12"/>
  <c r="V586" i="12"/>
  <c r="U586" i="12"/>
  <c r="T586" i="12"/>
  <c r="S586" i="12"/>
  <c r="R586" i="12"/>
  <c r="Q586" i="12"/>
  <c r="P586" i="12"/>
  <c r="O586" i="12"/>
  <c r="N586" i="12"/>
  <c r="M586" i="12"/>
  <c r="L586" i="12"/>
  <c r="K586" i="12"/>
  <c r="J586" i="12"/>
  <c r="I586" i="12"/>
  <c r="H586" i="12"/>
  <c r="G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2" i="12"/>
  <c r="V582" i="12"/>
  <c r="U582" i="12"/>
  <c r="T582" i="12"/>
  <c r="S582" i="12"/>
  <c r="R582" i="12"/>
  <c r="Q582" i="12"/>
  <c r="P582" i="12"/>
  <c r="O582" i="12"/>
  <c r="N582" i="12"/>
  <c r="M582" i="12"/>
  <c r="L582" i="12"/>
  <c r="K582" i="12"/>
  <c r="J582" i="12"/>
  <c r="I582" i="12"/>
  <c r="H582" i="12"/>
  <c r="G582" i="12"/>
  <c r="W581" i="12"/>
  <c r="V581" i="12"/>
  <c r="U581" i="12"/>
  <c r="T581" i="12"/>
  <c r="S581" i="12"/>
  <c r="R581" i="12"/>
  <c r="Q581" i="12"/>
  <c r="P581" i="12"/>
  <c r="O581" i="12"/>
  <c r="N581" i="12"/>
  <c r="M581" i="12"/>
  <c r="L581" i="12"/>
  <c r="K581" i="12"/>
  <c r="J581" i="12"/>
  <c r="I581" i="12"/>
  <c r="H581" i="12"/>
  <c r="G581" i="12"/>
  <c r="W580" i="12"/>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G518" i="12"/>
  <c r="G509" i="12"/>
  <c r="G507" i="12"/>
  <c r="G506" i="12"/>
  <c r="G505" i="12"/>
  <c r="G503" i="12"/>
  <c r="W502" i="12"/>
  <c r="V502" i="12"/>
  <c r="U502" i="12"/>
  <c r="T502" i="12"/>
  <c r="S502" i="12"/>
  <c r="R502" i="12"/>
  <c r="Q502" i="12"/>
  <c r="P502" i="12"/>
  <c r="O502" i="12"/>
  <c r="N502" i="12"/>
  <c r="M502" i="12"/>
  <c r="L502" i="12"/>
  <c r="K502" i="12"/>
  <c r="J502" i="12"/>
  <c r="I502" i="12"/>
  <c r="H502" i="12"/>
  <c r="G502" i="12"/>
  <c r="W501" i="12"/>
  <c r="V501" i="12"/>
  <c r="U501" i="12"/>
  <c r="T501" i="12"/>
  <c r="S501" i="12"/>
  <c r="R501" i="12"/>
  <c r="Q501" i="12"/>
  <c r="P501" i="12"/>
  <c r="O501" i="12"/>
  <c r="N501" i="12"/>
  <c r="M501" i="12"/>
  <c r="L501" i="12"/>
  <c r="K501" i="12"/>
  <c r="J501" i="12"/>
  <c r="I501" i="12"/>
  <c r="H501" i="12"/>
  <c r="G501" i="12"/>
  <c r="W499" i="12"/>
  <c r="V499" i="12"/>
  <c r="U499" i="12"/>
  <c r="T499" i="12"/>
  <c r="S499" i="12"/>
  <c r="R499" i="12"/>
  <c r="Q499" i="12"/>
  <c r="P499" i="12"/>
  <c r="O499" i="12"/>
  <c r="N499" i="12"/>
  <c r="M499" i="12"/>
  <c r="L499" i="12"/>
  <c r="K499" i="12"/>
  <c r="J499" i="12"/>
  <c r="I499" i="12"/>
  <c r="H499" i="12"/>
  <c r="G499" i="12"/>
  <c r="W498" i="12"/>
  <c r="V498" i="12"/>
  <c r="U498" i="12"/>
  <c r="T498" i="12"/>
  <c r="S498" i="12"/>
  <c r="R498" i="12"/>
  <c r="Q498" i="12"/>
  <c r="P498" i="12"/>
  <c r="O498" i="12"/>
  <c r="N498" i="12"/>
  <c r="M498" i="12"/>
  <c r="L498" i="12"/>
  <c r="K498" i="12"/>
  <c r="J498" i="12"/>
  <c r="I498" i="12"/>
  <c r="H498" i="12"/>
  <c r="G498" i="12"/>
  <c r="W495" i="12"/>
  <c r="V495" i="12"/>
  <c r="U495" i="12"/>
  <c r="T495" i="12"/>
  <c r="S495" i="12"/>
  <c r="R495" i="12"/>
  <c r="Q495" i="12"/>
  <c r="P495" i="12"/>
  <c r="O495" i="12"/>
  <c r="N495" i="12"/>
  <c r="M495" i="12"/>
  <c r="L495" i="12"/>
  <c r="K495" i="12"/>
  <c r="J495" i="12"/>
  <c r="I495" i="12"/>
  <c r="H495" i="12"/>
  <c r="G495" i="12"/>
  <c r="W494" i="12"/>
  <c r="V494" i="12"/>
  <c r="U494" i="12"/>
  <c r="T494" i="12"/>
  <c r="S494" i="12"/>
  <c r="R494" i="12"/>
  <c r="Q494" i="12"/>
  <c r="P494" i="12"/>
  <c r="O494" i="12"/>
  <c r="N494" i="12"/>
  <c r="M494" i="12"/>
  <c r="L494" i="12"/>
  <c r="K494" i="12"/>
  <c r="J494" i="12"/>
  <c r="I494" i="12"/>
  <c r="H494" i="12"/>
  <c r="G494" i="12"/>
  <c r="G492" i="12"/>
  <c r="G491" i="12"/>
  <c r="G490" i="12"/>
  <c r="W488" i="12"/>
  <c r="V488" i="12"/>
  <c r="U488" i="12"/>
  <c r="T488" i="12"/>
  <c r="S488" i="12"/>
  <c r="R488" i="12"/>
  <c r="Q488" i="12"/>
  <c r="P488" i="12"/>
  <c r="O488" i="12"/>
  <c r="N488" i="12"/>
  <c r="M488" i="12"/>
  <c r="L488" i="12"/>
  <c r="K488" i="12"/>
  <c r="J488" i="12"/>
  <c r="I488" i="12"/>
  <c r="H488" i="12"/>
  <c r="G488" i="12"/>
  <c r="W487" i="12"/>
  <c r="V487" i="12"/>
  <c r="U487" i="12"/>
  <c r="T487" i="12"/>
  <c r="S487" i="12"/>
  <c r="R487" i="12"/>
  <c r="Q487" i="12"/>
  <c r="P487" i="12"/>
  <c r="O487" i="12"/>
  <c r="N487" i="12"/>
  <c r="M487" i="12"/>
  <c r="L487" i="12"/>
  <c r="K487" i="12"/>
  <c r="J487" i="12"/>
  <c r="I487" i="12"/>
  <c r="H487" i="12"/>
  <c r="G487" i="12"/>
  <c r="W485" i="12"/>
  <c r="V485" i="12"/>
  <c r="U485" i="12"/>
  <c r="T485" i="12"/>
  <c r="S485" i="12"/>
  <c r="R485" i="12"/>
  <c r="Q485" i="12"/>
  <c r="P485" i="12"/>
  <c r="O485" i="12"/>
  <c r="N485" i="12"/>
  <c r="M485" i="12"/>
  <c r="L485" i="12"/>
  <c r="K485" i="12"/>
  <c r="J485" i="12"/>
  <c r="I485" i="12"/>
  <c r="H485" i="12"/>
  <c r="G485" i="12"/>
  <c r="W484" i="12"/>
  <c r="V484" i="12"/>
  <c r="U484" i="12"/>
  <c r="T484" i="12"/>
  <c r="S484" i="12"/>
  <c r="R484" i="12"/>
  <c r="Q484" i="12"/>
  <c r="P484" i="12"/>
  <c r="O484" i="12"/>
  <c r="N484" i="12"/>
  <c r="M484" i="12"/>
  <c r="L484" i="12"/>
  <c r="K484" i="12"/>
  <c r="J484" i="12"/>
  <c r="I484" i="12"/>
  <c r="H484" i="12"/>
  <c r="G484" i="12"/>
  <c r="W482" i="12"/>
  <c r="V482" i="12"/>
  <c r="U482" i="12"/>
  <c r="T482" i="12"/>
  <c r="S482" i="12"/>
  <c r="R482" i="12"/>
  <c r="Q482" i="12"/>
  <c r="P482" i="12"/>
  <c r="O482" i="12"/>
  <c r="N482" i="12"/>
  <c r="M482" i="12"/>
  <c r="L482" i="12"/>
  <c r="K482" i="12"/>
  <c r="J482" i="12"/>
  <c r="I482" i="12"/>
  <c r="H482" i="12"/>
  <c r="G482" i="12"/>
  <c r="W481" i="12"/>
  <c r="V481" i="12"/>
  <c r="U481" i="12"/>
  <c r="T481" i="12"/>
  <c r="S481" i="12"/>
  <c r="R481" i="12"/>
  <c r="Q481" i="12"/>
  <c r="P481" i="12"/>
  <c r="O481" i="12"/>
  <c r="N481" i="12"/>
  <c r="M481" i="12"/>
  <c r="L481" i="12"/>
  <c r="K481" i="12"/>
  <c r="J481" i="12"/>
  <c r="I481" i="12"/>
  <c r="H481" i="12"/>
  <c r="G481" i="12"/>
  <c r="W479" i="12"/>
  <c r="V479" i="12"/>
  <c r="U479" i="12"/>
  <c r="T479" i="12"/>
  <c r="S479" i="12"/>
  <c r="R479" i="12"/>
  <c r="Q479" i="12"/>
  <c r="P479" i="12"/>
  <c r="O479" i="12"/>
  <c r="N479" i="12"/>
  <c r="M479" i="12"/>
  <c r="L479" i="12"/>
  <c r="K479" i="12"/>
  <c r="J479" i="12"/>
  <c r="I479" i="12"/>
  <c r="H479" i="12"/>
  <c r="G479" i="12"/>
  <c r="W478" i="12"/>
  <c r="V478" i="12"/>
  <c r="U478" i="12"/>
  <c r="T478" i="12"/>
  <c r="S478" i="12"/>
  <c r="R478" i="12"/>
  <c r="Q478" i="12"/>
  <c r="P478" i="12"/>
  <c r="O478" i="12"/>
  <c r="N478" i="12"/>
  <c r="M478" i="12"/>
  <c r="L478" i="12"/>
  <c r="K478" i="12"/>
  <c r="J478" i="12"/>
  <c r="I478" i="12"/>
  <c r="H478" i="12"/>
  <c r="G478" i="12"/>
  <c r="W476" i="12"/>
  <c r="V476" i="12"/>
  <c r="U476" i="12"/>
  <c r="T476" i="12"/>
  <c r="S476" i="12"/>
  <c r="R476" i="12"/>
  <c r="Q476" i="12"/>
  <c r="P476" i="12"/>
  <c r="O476" i="12"/>
  <c r="N476" i="12"/>
  <c r="M476" i="12"/>
  <c r="L476" i="12"/>
  <c r="K476" i="12"/>
  <c r="J476" i="12"/>
  <c r="I476" i="12"/>
  <c r="H476" i="12"/>
  <c r="G476" i="12"/>
  <c r="W475" i="12"/>
  <c r="V475" i="12"/>
  <c r="U475" i="12"/>
  <c r="T475" i="12"/>
  <c r="S475" i="12"/>
  <c r="R475" i="12"/>
  <c r="Q475" i="12"/>
  <c r="P475" i="12"/>
  <c r="O475" i="12"/>
  <c r="N475" i="12"/>
  <c r="M475" i="12"/>
  <c r="L475" i="12"/>
  <c r="K475" i="12"/>
  <c r="J475" i="12"/>
  <c r="I475" i="12"/>
  <c r="H475" i="12"/>
  <c r="G475" i="12"/>
  <c r="W473" i="12"/>
  <c r="V473" i="12"/>
  <c r="U473" i="12"/>
  <c r="T473" i="12"/>
  <c r="S473" i="12"/>
  <c r="R473" i="12"/>
  <c r="Q473" i="12"/>
  <c r="P473" i="12"/>
  <c r="O473" i="12"/>
  <c r="N473" i="12"/>
  <c r="M473" i="12"/>
  <c r="L473" i="12"/>
  <c r="K473" i="12"/>
  <c r="J473" i="12"/>
  <c r="I473" i="12"/>
  <c r="H473" i="12"/>
  <c r="G473" i="12"/>
  <c r="W472" i="12"/>
  <c r="V472" i="12"/>
  <c r="U472" i="12"/>
  <c r="T472" i="12"/>
  <c r="S472" i="12"/>
  <c r="R472" i="12"/>
  <c r="Q472" i="12"/>
  <c r="P472" i="12"/>
  <c r="O472" i="12"/>
  <c r="N472" i="12"/>
  <c r="M472" i="12"/>
  <c r="L472" i="12"/>
  <c r="K472" i="12"/>
  <c r="J472" i="12"/>
  <c r="I472" i="12"/>
  <c r="H472" i="12"/>
  <c r="G472" i="12"/>
  <c r="W469" i="12"/>
  <c r="V469" i="12"/>
  <c r="U469" i="12"/>
  <c r="T469" i="12"/>
  <c r="S469" i="12"/>
  <c r="R469" i="12"/>
  <c r="Q469" i="12"/>
  <c r="P469" i="12"/>
  <c r="O469" i="12"/>
  <c r="N469" i="12"/>
  <c r="M469" i="12"/>
  <c r="L469" i="12"/>
  <c r="K469" i="12"/>
  <c r="J469" i="12"/>
  <c r="I469" i="12"/>
  <c r="H469" i="12"/>
  <c r="G469" i="12"/>
  <c r="W468" i="12"/>
  <c r="V468" i="12"/>
  <c r="U468" i="12"/>
  <c r="T468" i="12"/>
  <c r="S468" i="12"/>
  <c r="R468" i="12"/>
  <c r="Q468" i="12"/>
  <c r="P468" i="12"/>
  <c r="O468" i="12"/>
  <c r="N468" i="12"/>
  <c r="M468" i="12"/>
  <c r="L468" i="12"/>
  <c r="K468" i="12"/>
  <c r="J468" i="12"/>
  <c r="I468" i="12"/>
  <c r="H468" i="12"/>
  <c r="G468" i="12"/>
  <c r="W467" i="12"/>
  <c r="V467" i="12"/>
  <c r="U467" i="12"/>
  <c r="T467" i="12"/>
  <c r="S467" i="12"/>
  <c r="R467" i="12"/>
  <c r="Q467" i="12"/>
  <c r="P467" i="12"/>
  <c r="O467" i="12"/>
  <c r="N467" i="12"/>
  <c r="M467" i="12"/>
  <c r="L467" i="12"/>
  <c r="K467" i="12"/>
  <c r="J467" i="12"/>
  <c r="I467" i="12"/>
  <c r="H467" i="12"/>
  <c r="G467" i="12"/>
  <c r="W465" i="12"/>
  <c r="V465" i="12"/>
  <c r="U465" i="12"/>
  <c r="T465" i="12"/>
  <c r="S465" i="12"/>
  <c r="R465" i="12"/>
  <c r="Q465" i="12"/>
  <c r="P465" i="12"/>
  <c r="O465" i="12"/>
  <c r="N465" i="12"/>
  <c r="M465" i="12"/>
  <c r="L465" i="12"/>
  <c r="K465" i="12"/>
  <c r="J465" i="12"/>
  <c r="I465" i="12"/>
  <c r="H465" i="12"/>
  <c r="G465" i="12"/>
  <c r="W464" i="12"/>
  <c r="V464" i="12"/>
  <c r="U464" i="12"/>
  <c r="T464" i="12"/>
  <c r="S464" i="12"/>
  <c r="R464" i="12"/>
  <c r="Q464" i="12"/>
  <c r="P464" i="12"/>
  <c r="O464" i="12"/>
  <c r="N464" i="12"/>
  <c r="M464" i="12"/>
  <c r="L464" i="12"/>
  <c r="K464" i="12"/>
  <c r="J464" i="12"/>
  <c r="I464" i="12"/>
  <c r="H464" i="12"/>
  <c r="G464"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G461" i="12"/>
  <c r="W460" i="12"/>
  <c r="V460" i="12"/>
  <c r="U460" i="12"/>
  <c r="T460" i="12"/>
  <c r="S460" i="12"/>
  <c r="R460" i="12"/>
  <c r="Q460" i="12"/>
  <c r="P460" i="12"/>
  <c r="O460" i="12"/>
  <c r="N460" i="12"/>
  <c r="M460" i="12"/>
  <c r="L460" i="12"/>
  <c r="K460" i="12"/>
  <c r="J460" i="12"/>
  <c r="I460" i="12"/>
  <c r="H460" i="12"/>
  <c r="G460" i="12"/>
  <c r="W458" i="12"/>
  <c r="V458" i="12"/>
  <c r="U458" i="12"/>
  <c r="T458" i="12"/>
  <c r="S458" i="12"/>
  <c r="R458" i="12"/>
  <c r="Q458" i="12"/>
  <c r="P458" i="12"/>
  <c r="O458" i="12"/>
  <c r="N458" i="12"/>
  <c r="M458" i="12"/>
  <c r="L458" i="12"/>
  <c r="K458" i="12"/>
  <c r="J458" i="12"/>
  <c r="I458" i="12"/>
  <c r="H458" i="12"/>
  <c r="G458" i="12"/>
  <c r="W457" i="12"/>
  <c r="V457" i="12"/>
  <c r="U457" i="12"/>
  <c r="T457" i="12"/>
  <c r="S457" i="12"/>
  <c r="R457" i="12"/>
  <c r="Q457" i="12"/>
  <c r="P457" i="12"/>
  <c r="O457" i="12"/>
  <c r="N457" i="12"/>
  <c r="M457" i="12"/>
  <c r="L457" i="12"/>
  <c r="K457" i="12"/>
  <c r="J457" i="12"/>
  <c r="I457" i="12"/>
  <c r="H457" i="12"/>
  <c r="G457"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W453" i="12"/>
  <c r="V453" i="12"/>
  <c r="U453" i="12"/>
  <c r="T453" i="12"/>
  <c r="S453" i="12"/>
  <c r="R453" i="12"/>
  <c r="Q453" i="12"/>
  <c r="P453" i="12"/>
  <c r="O453" i="12"/>
  <c r="N453" i="12"/>
  <c r="M453" i="12"/>
  <c r="L453" i="12"/>
  <c r="K453" i="12"/>
  <c r="J453" i="12"/>
  <c r="I453" i="12"/>
  <c r="H453" i="12"/>
  <c r="G453" i="12"/>
  <c r="W451" i="12"/>
  <c r="V451" i="12"/>
  <c r="U451" i="12"/>
  <c r="T451" i="12"/>
  <c r="S451" i="12"/>
  <c r="R451" i="12"/>
  <c r="Q451" i="12"/>
  <c r="P451" i="12"/>
  <c r="O451" i="12"/>
  <c r="N451" i="12"/>
  <c r="M451" i="12"/>
  <c r="L451" i="12"/>
  <c r="K451" i="12"/>
  <c r="J451" i="12"/>
  <c r="I451" i="12"/>
  <c r="H451" i="12"/>
  <c r="G451" i="12"/>
  <c r="W450" i="12"/>
  <c r="V450" i="12"/>
  <c r="U450" i="12"/>
  <c r="T450" i="12"/>
  <c r="S450" i="12"/>
  <c r="R450" i="12"/>
  <c r="Q450" i="12"/>
  <c r="P450" i="12"/>
  <c r="O450" i="12"/>
  <c r="N450" i="12"/>
  <c r="M450" i="12"/>
  <c r="L450" i="12"/>
  <c r="K450" i="12"/>
  <c r="J450" i="12"/>
  <c r="I450" i="12"/>
  <c r="H450" i="12"/>
  <c r="G450"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V445" i="12"/>
  <c r="U445" i="12"/>
  <c r="T445" i="12"/>
  <c r="S445" i="12"/>
  <c r="R445" i="12"/>
  <c r="Q445" i="12"/>
  <c r="P445" i="12"/>
  <c r="O445" i="12"/>
  <c r="N445" i="12"/>
  <c r="M445" i="12"/>
  <c r="L445" i="12"/>
  <c r="K445" i="12"/>
  <c r="J445" i="12"/>
  <c r="I445" i="12"/>
  <c r="H445" i="12"/>
  <c r="G445" i="12"/>
  <c r="W443" i="12"/>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R441" i="12"/>
  <c r="Q441" i="12"/>
  <c r="P441" i="12"/>
  <c r="O441" i="12"/>
  <c r="N441" i="12"/>
  <c r="M441" i="12"/>
  <c r="L441" i="12"/>
  <c r="K441" i="12"/>
  <c r="J441" i="12"/>
  <c r="I441" i="12"/>
  <c r="H441" i="12"/>
  <c r="G441"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N438" i="12"/>
  <c r="M438" i="12"/>
  <c r="L438" i="12"/>
  <c r="K438" i="12"/>
  <c r="J438" i="12"/>
  <c r="I438" i="12"/>
  <c r="H438" i="12"/>
  <c r="G438" i="12"/>
  <c r="W437" i="12"/>
  <c r="V437" i="12"/>
  <c r="U437" i="12"/>
  <c r="T437" i="12"/>
  <c r="S437" i="12"/>
  <c r="R437" i="12"/>
  <c r="Q437" i="12"/>
  <c r="P437" i="12"/>
  <c r="O437" i="12"/>
  <c r="N437" i="12"/>
  <c r="M437" i="12"/>
  <c r="L437" i="12"/>
  <c r="K437" i="12"/>
  <c r="J437" i="12"/>
  <c r="I437" i="12"/>
  <c r="H437" i="12"/>
  <c r="G437"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W431" i="12"/>
  <c r="V431" i="12"/>
  <c r="U431" i="12"/>
  <c r="T431" i="12"/>
  <c r="S431" i="12"/>
  <c r="R431" i="12"/>
  <c r="Q431" i="12"/>
  <c r="P431" i="12"/>
  <c r="O431" i="12"/>
  <c r="N431" i="12"/>
  <c r="M431" i="12"/>
  <c r="L431" i="12"/>
  <c r="K431" i="12"/>
  <c r="J431" i="12"/>
  <c r="I431" i="12"/>
  <c r="H431" i="12"/>
  <c r="G431"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H428" i="12"/>
  <c r="G428" i="12"/>
  <c r="W427" i="12"/>
  <c r="V427" i="12"/>
  <c r="U427" i="12"/>
  <c r="T427" i="12"/>
  <c r="S427" i="12"/>
  <c r="R427" i="12"/>
  <c r="Q427" i="12"/>
  <c r="P427" i="12"/>
  <c r="O427" i="12"/>
  <c r="N427" i="12"/>
  <c r="M427" i="12"/>
  <c r="L427" i="12"/>
  <c r="K427" i="12"/>
  <c r="J427" i="12"/>
  <c r="I427" i="12"/>
  <c r="H427" i="12"/>
  <c r="G427" i="12"/>
  <c r="W426" i="12"/>
  <c r="V426" i="12"/>
  <c r="U426" i="12"/>
  <c r="T426" i="12"/>
  <c r="S426" i="12"/>
  <c r="R426" i="12"/>
  <c r="Q426" i="12"/>
  <c r="P426" i="12"/>
  <c r="O426" i="12"/>
  <c r="N426" i="12"/>
  <c r="M426" i="12"/>
  <c r="L426" i="12"/>
  <c r="K426" i="12"/>
  <c r="J426" i="12"/>
  <c r="I426" i="12"/>
  <c r="H426" i="12"/>
  <c r="G426"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M422" i="12"/>
  <c r="L422" i="12"/>
  <c r="K422" i="12"/>
  <c r="J422" i="12"/>
  <c r="I422" i="12"/>
  <c r="H422" i="12"/>
  <c r="G422" i="12"/>
  <c r="W421" i="12"/>
  <c r="V421" i="12"/>
  <c r="U421" i="12"/>
  <c r="T421" i="12"/>
  <c r="S421" i="12"/>
  <c r="R421" i="12"/>
  <c r="Q421" i="12"/>
  <c r="P421" i="12"/>
  <c r="O421" i="12"/>
  <c r="N421" i="12"/>
  <c r="M421" i="12"/>
  <c r="L421" i="12"/>
  <c r="K421" i="12"/>
  <c r="J421" i="12"/>
  <c r="I421" i="12"/>
  <c r="H421" i="12"/>
  <c r="G421" i="12"/>
  <c r="W417" i="12"/>
  <c r="V417" i="12"/>
  <c r="U417" i="12"/>
  <c r="T417" i="12"/>
  <c r="S417" i="12"/>
  <c r="R417" i="12"/>
  <c r="Q417" i="12"/>
  <c r="P417" i="12"/>
  <c r="O417" i="12"/>
  <c r="N417" i="12"/>
  <c r="M417" i="12"/>
  <c r="L417" i="12"/>
  <c r="K417" i="12"/>
  <c r="J417" i="12"/>
  <c r="I417" i="12"/>
  <c r="H417" i="12"/>
  <c r="G417" i="12"/>
  <c r="W416" i="12"/>
  <c r="V416" i="12"/>
  <c r="U416" i="12"/>
  <c r="T416" i="12"/>
  <c r="S416" i="12"/>
  <c r="R416" i="12"/>
  <c r="Q416" i="12"/>
  <c r="P416" i="12"/>
  <c r="O416" i="12"/>
  <c r="N416" i="12"/>
  <c r="M416" i="12"/>
  <c r="L416" i="12"/>
  <c r="K416" i="12"/>
  <c r="J416" i="12"/>
  <c r="I416" i="12"/>
  <c r="H416" i="12"/>
  <c r="G416" i="12"/>
  <c r="G414" i="12"/>
  <c r="G413" i="12"/>
  <c r="G412" i="12"/>
  <c r="W410" i="12"/>
  <c r="V410" i="12"/>
  <c r="U410" i="12"/>
  <c r="T410" i="12"/>
  <c r="S410" i="12"/>
  <c r="R410" i="12"/>
  <c r="Q410" i="12"/>
  <c r="P410" i="12"/>
  <c r="O410" i="12"/>
  <c r="N410" i="12"/>
  <c r="M410" i="12"/>
  <c r="L410" i="12"/>
  <c r="K410" i="12"/>
  <c r="J410" i="12"/>
  <c r="I410" i="12"/>
  <c r="H410" i="12"/>
  <c r="G410" i="12"/>
  <c r="W409" i="12"/>
  <c r="V409" i="12"/>
  <c r="U409" i="12"/>
  <c r="T409" i="12"/>
  <c r="S409" i="12"/>
  <c r="R409" i="12"/>
  <c r="Q409" i="12"/>
  <c r="P409" i="12"/>
  <c r="O409" i="12"/>
  <c r="N409" i="12"/>
  <c r="M409" i="12"/>
  <c r="L409" i="12"/>
  <c r="K409" i="12"/>
  <c r="J409" i="12"/>
  <c r="I409" i="12"/>
  <c r="H409" i="12"/>
  <c r="G409" i="12"/>
  <c r="W407" i="12"/>
  <c r="V407" i="12"/>
  <c r="U407" i="12"/>
  <c r="T407" i="12"/>
  <c r="S407" i="12"/>
  <c r="R407" i="12"/>
  <c r="Q407" i="12"/>
  <c r="P407" i="12"/>
  <c r="O407" i="12"/>
  <c r="N407" i="12"/>
  <c r="M407" i="12"/>
  <c r="L407" i="12"/>
  <c r="K407" i="12"/>
  <c r="J407" i="12"/>
  <c r="I407" i="12"/>
  <c r="H407" i="12"/>
  <c r="G407" i="12"/>
  <c r="W406" i="12"/>
  <c r="V406" i="12"/>
  <c r="U406" i="12"/>
  <c r="T406" i="12"/>
  <c r="S406" i="12"/>
  <c r="R406" i="12"/>
  <c r="Q406" i="12"/>
  <c r="P406" i="12"/>
  <c r="O406" i="12"/>
  <c r="N406" i="12"/>
  <c r="M406" i="12"/>
  <c r="L406" i="12"/>
  <c r="K406" i="12"/>
  <c r="J406" i="12"/>
  <c r="I406" i="12"/>
  <c r="H406" i="12"/>
  <c r="G406" i="12"/>
  <c r="W404" i="12"/>
  <c r="V404" i="12"/>
  <c r="U404" i="12"/>
  <c r="T404" i="12"/>
  <c r="S404" i="12"/>
  <c r="R404" i="12"/>
  <c r="Q404" i="12"/>
  <c r="P404" i="12"/>
  <c r="O404" i="12"/>
  <c r="N404" i="12"/>
  <c r="M404" i="12"/>
  <c r="L404" i="12"/>
  <c r="K404" i="12"/>
  <c r="J404" i="12"/>
  <c r="I404" i="12"/>
  <c r="H404" i="12"/>
  <c r="G404" i="12"/>
  <c r="W403" i="12"/>
  <c r="V403" i="12"/>
  <c r="U403" i="12"/>
  <c r="T403" i="12"/>
  <c r="S403" i="12"/>
  <c r="R403" i="12"/>
  <c r="Q403" i="12"/>
  <c r="P403" i="12"/>
  <c r="O403" i="12"/>
  <c r="N403" i="12"/>
  <c r="M403" i="12"/>
  <c r="L403" i="12"/>
  <c r="K403" i="12"/>
  <c r="J403" i="12"/>
  <c r="I403" i="12"/>
  <c r="H403" i="12"/>
  <c r="G403" i="12"/>
  <c r="W401" i="12"/>
  <c r="V401" i="12"/>
  <c r="U401" i="12"/>
  <c r="T401" i="12"/>
  <c r="S401" i="12"/>
  <c r="R401" i="12"/>
  <c r="Q401" i="12"/>
  <c r="P401" i="12"/>
  <c r="O401" i="12"/>
  <c r="N401" i="12"/>
  <c r="M401" i="12"/>
  <c r="L401" i="12"/>
  <c r="K401" i="12"/>
  <c r="J401" i="12"/>
  <c r="I401" i="12"/>
  <c r="H401" i="12"/>
  <c r="G401" i="12"/>
  <c r="W400" i="12"/>
  <c r="V400" i="12"/>
  <c r="U400" i="12"/>
  <c r="T400" i="12"/>
  <c r="S400" i="12"/>
  <c r="R400" i="12"/>
  <c r="Q400" i="12"/>
  <c r="P400" i="12"/>
  <c r="O400" i="12"/>
  <c r="N400" i="12"/>
  <c r="M400" i="12"/>
  <c r="L400" i="12"/>
  <c r="K400" i="12"/>
  <c r="J400" i="12"/>
  <c r="I400" i="12"/>
  <c r="H400" i="12"/>
  <c r="G400" i="12"/>
  <c r="W398" i="12"/>
  <c r="V398" i="12"/>
  <c r="U398" i="12"/>
  <c r="T398" i="12"/>
  <c r="S398" i="12"/>
  <c r="R398" i="12"/>
  <c r="Q398" i="12"/>
  <c r="P398" i="12"/>
  <c r="O398" i="12"/>
  <c r="N398" i="12"/>
  <c r="M398" i="12"/>
  <c r="L398" i="12"/>
  <c r="K398" i="12"/>
  <c r="J398" i="12"/>
  <c r="I398" i="12"/>
  <c r="H398" i="12"/>
  <c r="G398" i="12"/>
  <c r="W397" i="12"/>
  <c r="V397" i="12"/>
  <c r="U397" i="12"/>
  <c r="T397" i="12"/>
  <c r="S397" i="12"/>
  <c r="R397" i="12"/>
  <c r="Q397" i="12"/>
  <c r="P397" i="12"/>
  <c r="O397" i="12"/>
  <c r="N397" i="12"/>
  <c r="M397" i="12"/>
  <c r="L397" i="12"/>
  <c r="K397" i="12"/>
  <c r="J397" i="12"/>
  <c r="I397" i="12"/>
  <c r="H397" i="12"/>
  <c r="G397" i="12"/>
  <c r="W395" i="12"/>
  <c r="V395" i="12"/>
  <c r="U395" i="12"/>
  <c r="T395" i="12"/>
  <c r="S395" i="12"/>
  <c r="R395" i="12"/>
  <c r="Q395" i="12"/>
  <c r="P395" i="12"/>
  <c r="O395" i="12"/>
  <c r="N395" i="12"/>
  <c r="M395" i="12"/>
  <c r="L395" i="12"/>
  <c r="K395" i="12"/>
  <c r="J395" i="12"/>
  <c r="I395" i="12"/>
  <c r="H395" i="12"/>
  <c r="G395" i="12"/>
  <c r="W394" i="12"/>
  <c r="V394" i="12"/>
  <c r="U394" i="12"/>
  <c r="T394" i="12"/>
  <c r="S394" i="12"/>
  <c r="R394" i="12"/>
  <c r="Q394" i="12"/>
  <c r="P394" i="12"/>
  <c r="O394" i="12"/>
  <c r="N394" i="12"/>
  <c r="M394" i="12"/>
  <c r="L394" i="12"/>
  <c r="K394" i="12"/>
  <c r="J394" i="12"/>
  <c r="I394" i="12"/>
  <c r="H394" i="12"/>
  <c r="G394" i="12"/>
  <c r="W391" i="12"/>
  <c r="V391" i="12"/>
  <c r="U391" i="12"/>
  <c r="T391" i="12"/>
  <c r="S391" i="12"/>
  <c r="R391" i="12"/>
  <c r="Q391" i="12"/>
  <c r="P391" i="12"/>
  <c r="O391" i="12"/>
  <c r="N391" i="12"/>
  <c r="M391" i="12"/>
  <c r="L391" i="12"/>
  <c r="K391" i="12"/>
  <c r="J391" i="12"/>
  <c r="I391" i="12"/>
  <c r="H391" i="12"/>
  <c r="G391" i="12"/>
  <c r="W390" i="12"/>
  <c r="V390" i="12"/>
  <c r="U390" i="12"/>
  <c r="T390" i="12"/>
  <c r="S390" i="12"/>
  <c r="R390" i="12"/>
  <c r="Q390" i="12"/>
  <c r="P390" i="12"/>
  <c r="O390" i="12"/>
  <c r="N390" i="12"/>
  <c r="M390" i="12"/>
  <c r="L390" i="12"/>
  <c r="K390" i="12"/>
  <c r="J390" i="12"/>
  <c r="I390" i="12"/>
  <c r="H390" i="12"/>
  <c r="G390" i="12"/>
  <c r="W389" i="12"/>
  <c r="V389" i="12"/>
  <c r="U389" i="12"/>
  <c r="T389" i="12"/>
  <c r="S389" i="12"/>
  <c r="R389" i="12"/>
  <c r="Q389" i="12"/>
  <c r="P389" i="12"/>
  <c r="O389" i="12"/>
  <c r="N389" i="12"/>
  <c r="M389" i="12"/>
  <c r="L389" i="12"/>
  <c r="K389" i="12"/>
  <c r="J389" i="12"/>
  <c r="I389" i="12"/>
  <c r="H389" i="12"/>
  <c r="G389" i="12"/>
  <c r="W387" i="12"/>
  <c r="V387" i="12"/>
  <c r="U387" i="12"/>
  <c r="T387" i="12"/>
  <c r="S387" i="12"/>
  <c r="R387" i="12"/>
  <c r="Q387" i="12"/>
  <c r="P387" i="12"/>
  <c r="O387" i="12"/>
  <c r="N387" i="12"/>
  <c r="M387" i="12"/>
  <c r="L387" i="12"/>
  <c r="K387" i="12"/>
  <c r="J387" i="12"/>
  <c r="I387" i="12"/>
  <c r="H387" i="12"/>
  <c r="G387" i="12"/>
  <c r="W386" i="12"/>
  <c r="V386" i="12"/>
  <c r="U386" i="12"/>
  <c r="T386" i="12"/>
  <c r="S386" i="12"/>
  <c r="R386" i="12"/>
  <c r="Q386" i="12"/>
  <c r="P386" i="12"/>
  <c r="O386" i="12"/>
  <c r="N386" i="12"/>
  <c r="M386" i="12"/>
  <c r="L386" i="12"/>
  <c r="K386" i="12"/>
  <c r="J386" i="12"/>
  <c r="I386" i="12"/>
  <c r="H386" i="12"/>
  <c r="G386" i="12"/>
  <c r="W384" i="12"/>
  <c r="V384" i="12"/>
  <c r="U384" i="12"/>
  <c r="T384" i="12"/>
  <c r="S384" i="12"/>
  <c r="R384" i="12"/>
  <c r="Q384" i="12"/>
  <c r="P384" i="12"/>
  <c r="O384" i="12"/>
  <c r="N384" i="12"/>
  <c r="M384" i="12"/>
  <c r="L384" i="12"/>
  <c r="K384" i="12"/>
  <c r="J384" i="12"/>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P382" i="12"/>
  <c r="O382" i="12"/>
  <c r="N382" i="12"/>
  <c r="M382" i="12"/>
  <c r="L382" i="12"/>
  <c r="K382" i="12"/>
  <c r="J382" i="12"/>
  <c r="I382" i="12"/>
  <c r="H382" i="12"/>
  <c r="G382" i="12"/>
  <c r="W380" i="12"/>
  <c r="V380" i="12"/>
  <c r="U380" i="12"/>
  <c r="T380" i="12"/>
  <c r="S380" i="12"/>
  <c r="R380" i="12"/>
  <c r="Q380" i="12"/>
  <c r="P380" i="12"/>
  <c r="O380" i="12"/>
  <c r="N380" i="12"/>
  <c r="M380" i="12"/>
  <c r="L380" i="12"/>
  <c r="K380" i="12"/>
  <c r="J380" i="12"/>
  <c r="I380" i="12"/>
  <c r="H380" i="12"/>
  <c r="G380" i="12"/>
  <c r="W379" i="12"/>
  <c r="V379" i="12"/>
  <c r="U379" i="12"/>
  <c r="T379" i="12"/>
  <c r="S379" i="12"/>
  <c r="R379" i="12"/>
  <c r="Q379" i="12"/>
  <c r="P379" i="12"/>
  <c r="O379" i="12"/>
  <c r="N379" i="12"/>
  <c r="M379" i="12"/>
  <c r="L379" i="12"/>
  <c r="K379" i="12"/>
  <c r="J379" i="12"/>
  <c r="I379" i="12"/>
  <c r="H379" i="12"/>
  <c r="G379"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P376" i="12"/>
  <c r="O376" i="12"/>
  <c r="N376" i="12"/>
  <c r="M376" i="12"/>
  <c r="L376" i="12"/>
  <c r="K376" i="12"/>
  <c r="J376" i="12"/>
  <c r="I376" i="12"/>
  <c r="H376" i="12"/>
  <c r="G376" i="12"/>
  <c r="W375" i="12"/>
  <c r="V375" i="12"/>
  <c r="U375" i="12"/>
  <c r="T375" i="12"/>
  <c r="S375" i="12"/>
  <c r="R375" i="12"/>
  <c r="Q375" i="12"/>
  <c r="P375" i="12"/>
  <c r="O375" i="12"/>
  <c r="N375" i="12"/>
  <c r="M375" i="12"/>
  <c r="L375" i="12"/>
  <c r="K375" i="12"/>
  <c r="J375" i="12"/>
  <c r="I375" i="12"/>
  <c r="H375" i="12"/>
  <c r="G375" i="12"/>
  <c r="W373" i="12"/>
  <c r="V373" i="12"/>
  <c r="U373" i="12"/>
  <c r="T373" i="12"/>
  <c r="S373" i="12"/>
  <c r="R373" i="12"/>
  <c r="Q373" i="12"/>
  <c r="P373" i="12"/>
  <c r="O373" i="12"/>
  <c r="N373" i="12"/>
  <c r="M373" i="12"/>
  <c r="L373" i="12"/>
  <c r="K373" i="12"/>
  <c r="J373" i="12"/>
  <c r="I373" i="12"/>
  <c r="H373" i="12"/>
  <c r="G373" i="12"/>
  <c r="W372" i="12"/>
  <c r="V372" i="12"/>
  <c r="U372" i="12"/>
  <c r="T372" i="12"/>
  <c r="S372" i="12"/>
  <c r="R372" i="12"/>
  <c r="Q372" i="12"/>
  <c r="P372" i="12"/>
  <c r="O372" i="12"/>
  <c r="N372" i="12"/>
  <c r="M372" i="12"/>
  <c r="L372" i="12"/>
  <c r="K372" i="12"/>
  <c r="J372" i="12"/>
  <c r="I372" i="12"/>
  <c r="H372" i="12"/>
  <c r="G372"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W367" i="12"/>
  <c r="V367" i="12"/>
  <c r="U367" i="12"/>
  <c r="T367" i="12"/>
  <c r="S367" i="12"/>
  <c r="R367" i="12"/>
  <c r="Q367" i="12"/>
  <c r="P367" i="12"/>
  <c r="O367" i="12"/>
  <c r="N367" i="12"/>
  <c r="M367" i="12"/>
  <c r="L367" i="12"/>
  <c r="K367" i="12"/>
  <c r="J367" i="12"/>
  <c r="I367" i="12"/>
  <c r="H367" i="12"/>
  <c r="G367" i="12"/>
  <c r="W365" i="12"/>
  <c r="V365" i="12"/>
  <c r="U365" i="12"/>
  <c r="T365" i="12"/>
  <c r="S365" i="12"/>
  <c r="R365" i="12"/>
  <c r="Q365" i="12"/>
  <c r="P365" i="12"/>
  <c r="O365" i="12"/>
  <c r="N365" i="12"/>
  <c r="M365" i="12"/>
  <c r="L365" i="12"/>
  <c r="K365" i="12"/>
  <c r="J365" i="12"/>
  <c r="I365" i="12"/>
  <c r="H365" i="12"/>
  <c r="G365" i="12"/>
  <c r="W364" i="12"/>
  <c r="V364" i="12"/>
  <c r="U364" i="12"/>
  <c r="T364" i="12"/>
  <c r="S364" i="12"/>
  <c r="R364" i="12"/>
  <c r="Q364" i="12"/>
  <c r="P364" i="12"/>
  <c r="O364" i="12"/>
  <c r="N364" i="12"/>
  <c r="M364" i="12"/>
  <c r="L364" i="12"/>
  <c r="K364" i="12"/>
  <c r="J364" i="12"/>
  <c r="I364" i="12"/>
  <c r="H364" i="12"/>
  <c r="G364" i="12"/>
  <c r="W363" i="12"/>
  <c r="V363" i="12"/>
  <c r="U363" i="12"/>
  <c r="T363" i="12"/>
  <c r="S363" i="12"/>
  <c r="R363" i="12"/>
  <c r="Q363" i="12"/>
  <c r="P363" i="12"/>
  <c r="O363" i="12"/>
  <c r="N363" i="12"/>
  <c r="M363" i="12"/>
  <c r="L363" i="12"/>
  <c r="K363" i="12"/>
  <c r="J363" i="12"/>
  <c r="I363" i="12"/>
  <c r="H363" i="12"/>
  <c r="G363" i="12"/>
  <c r="W361" i="12"/>
  <c r="V361" i="12"/>
  <c r="U361" i="12"/>
  <c r="T361" i="12"/>
  <c r="S361" i="12"/>
  <c r="R361" i="12"/>
  <c r="Q361" i="12"/>
  <c r="P361" i="12"/>
  <c r="O361" i="12"/>
  <c r="N361" i="12"/>
  <c r="M361" i="12"/>
  <c r="L361" i="12"/>
  <c r="K361" i="12"/>
  <c r="J361" i="12"/>
  <c r="I361" i="12"/>
  <c r="H361" i="12"/>
  <c r="G361" i="12"/>
  <c r="W360" i="12"/>
  <c r="V360" i="12"/>
  <c r="U360" i="12"/>
  <c r="T360" i="12"/>
  <c r="S360" i="12"/>
  <c r="R360" i="12"/>
  <c r="Q360" i="12"/>
  <c r="P360" i="12"/>
  <c r="O360" i="12"/>
  <c r="N360" i="12"/>
  <c r="M360" i="12"/>
  <c r="L360" i="12"/>
  <c r="K360" i="12"/>
  <c r="J360" i="12"/>
  <c r="I360" i="12"/>
  <c r="H360" i="12"/>
  <c r="G360" i="12"/>
  <c r="W359" i="12"/>
  <c r="V359" i="12"/>
  <c r="U359" i="12"/>
  <c r="T359" i="12"/>
  <c r="S359" i="12"/>
  <c r="R359" i="12"/>
  <c r="Q359" i="12"/>
  <c r="P359" i="12"/>
  <c r="O359" i="12"/>
  <c r="N359" i="12"/>
  <c r="M359" i="12"/>
  <c r="L359" i="12"/>
  <c r="K359" i="12"/>
  <c r="J359" i="12"/>
  <c r="I359" i="12"/>
  <c r="H359" i="12"/>
  <c r="G359"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G354" i="12"/>
  <c r="W353" i="12"/>
  <c r="V353" i="12"/>
  <c r="U353" i="12"/>
  <c r="T353" i="12"/>
  <c r="S353" i="12"/>
  <c r="R353" i="12"/>
  <c r="Q353" i="12"/>
  <c r="P353" i="12"/>
  <c r="O353" i="12"/>
  <c r="N353" i="12"/>
  <c r="M353" i="12"/>
  <c r="L353" i="12"/>
  <c r="K353" i="12"/>
  <c r="J353" i="12"/>
  <c r="I353" i="12"/>
  <c r="H353" i="12"/>
  <c r="G353"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U348" i="12"/>
  <c r="T348" i="12"/>
  <c r="S348" i="12"/>
  <c r="R348" i="12"/>
  <c r="Q348" i="12"/>
  <c r="P348" i="12"/>
  <c r="O348" i="12"/>
  <c r="N348" i="12"/>
  <c r="M348" i="12"/>
  <c r="L348" i="12"/>
  <c r="K348" i="12"/>
  <c r="J348" i="12"/>
  <c r="I348" i="12"/>
  <c r="H348" i="12"/>
  <c r="G348"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J344" i="12"/>
  <c r="I344" i="12"/>
  <c r="H344" i="12"/>
  <c r="G344" i="12"/>
  <c r="W343" i="12"/>
  <c r="V343" i="12"/>
  <c r="U343" i="12"/>
  <c r="T343" i="12"/>
  <c r="S343" i="12"/>
  <c r="R343" i="12"/>
  <c r="Q343" i="12"/>
  <c r="P343" i="12"/>
  <c r="O343" i="12"/>
  <c r="N343" i="12"/>
  <c r="M343" i="12"/>
  <c r="L343" i="12"/>
  <c r="K343" i="12"/>
  <c r="J343" i="12"/>
  <c r="I343" i="12"/>
  <c r="H343" i="12"/>
  <c r="G343"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W335" i="12"/>
  <c r="V335" i="12"/>
  <c r="U335" i="12"/>
  <c r="T335" i="12"/>
  <c r="S335" i="12"/>
  <c r="R335" i="12"/>
  <c r="Q335" i="12"/>
  <c r="P335" i="12"/>
  <c r="O335" i="12"/>
  <c r="N335" i="12"/>
  <c r="M335" i="12"/>
  <c r="L335" i="12"/>
  <c r="K335" i="12"/>
  <c r="J335" i="12"/>
  <c r="I335" i="12"/>
  <c r="H335" i="12"/>
  <c r="G335"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G329" i="12"/>
  <c r="W328" i="12"/>
  <c r="V328" i="12"/>
  <c r="U328" i="12"/>
  <c r="T328" i="12"/>
  <c r="S328" i="12"/>
  <c r="R328" i="12"/>
  <c r="Q328" i="12"/>
  <c r="P328" i="12"/>
  <c r="O328" i="12"/>
  <c r="N328" i="12"/>
  <c r="M328" i="12"/>
  <c r="L328" i="12"/>
  <c r="K328" i="12"/>
  <c r="J328" i="12"/>
  <c r="I328" i="12"/>
  <c r="H328" i="12"/>
  <c r="G328" i="12"/>
  <c r="G1665" i="11"/>
  <c r="G1664" i="11"/>
  <c r="W1662" i="11"/>
  <c r="G1662" i="11"/>
  <c r="W1661" i="11"/>
  <c r="V1661" i="11"/>
  <c r="U1661" i="11"/>
  <c r="T1661" i="11"/>
  <c r="S1661" i="11"/>
  <c r="R1661" i="11"/>
  <c r="Q1661" i="11"/>
  <c r="P1661" i="11"/>
  <c r="O1661" i="11"/>
  <c r="G1661" i="11"/>
  <c r="L1661" i="11" s="1"/>
  <c r="W1660" i="11"/>
  <c r="V1660" i="11"/>
  <c r="U1660" i="11"/>
  <c r="T1660" i="11"/>
  <c r="S1660" i="11"/>
  <c r="R1660" i="11"/>
  <c r="Q1660" i="11"/>
  <c r="P1660" i="11"/>
  <c r="O1660" i="11"/>
  <c r="N1660" i="11"/>
  <c r="M1660" i="11"/>
  <c r="L1660" i="11"/>
  <c r="G1660" i="11"/>
  <c r="K1660" i="11" s="1"/>
  <c r="K1659" i="11" s="1"/>
  <c r="W1658" i="11"/>
  <c r="V1658" i="11"/>
  <c r="U1658" i="11"/>
  <c r="T1658" i="11"/>
  <c r="S1658" i="11"/>
  <c r="R1658" i="11"/>
  <c r="Q1658" i="11"/>
  <c r="P1658" i="11"/>
  <c r="O1658" i="11"/>
  <c r="N1658" i="11"/>
  <c r="M1658" i="11"/>
  <c r="L1658" i="11"/>
  <c r="K1658" i="11"/>
  <c r="J1658" i="11"/>
  <c r="I1658" i="11"/>
  <c r="G1658" i="11"/>
  <c r="H1658" i="11" s="1"/>
  <c r="W1657" i="11"/>
  <c r="V1657" i="11"/>
  <c r="U1657" i="11"/>
  <c r="T1657" i="11"/>
  <c r="S1657" i="11"/>
  <c r="S1656" i="11" s="1"/>
  <c r="R1657" i="11"/>
  <c r="Q1657" i="11"/>
  <c r="P1657" i="11"/>
  <c r="O1657" i="11"/>
  <c r="O1656" i="11" s="1"/>
  <c r="N1657" i="11"/>
  <c r="M1657" i="11"/>
  <c r="M1656" i="11" s="1"/>
  <c r="L1657" i="11"/>
  <c r="K1657" i="11"/>
  <c r="K1656" i="11" s="1"/>
  <c r="J1657" i="11"/>
  <c r="I1657" i="11"/>
  <c r="G1657" i="11"/>
  <c r="H1657" i="11" s="1"/>
  <c r="W1656" i="11"/>
  <c r="W1655" i="11"/>
  <c r="V1655" i="11"/>
  <c r="U1655" i="11"/>
  <c r="T1655" i="11"/>
  <c r="S1655" i="11"/>
  <c r="R1655" i="11"/>
  <c r="Q1655" i="11"/>
  <c r="P1655" i="11"/>
  <c r="O1655" i="11"/>
  <c r="N1655" i="11"/>
  <c r="M1655" i="11"/>
  <c r="L1655" i="11"/>
  <c r="K1655" i="11"/>
  <c r="J1655" i="11"/>
  <c r="I1655" i="11"/>
  <c r="G1655" i="11"/>
  <c r="H1655" i="11" s="1"/>
  <c r="W1654" i="11"/>
  <c r="V1654" i="11"/>
  <c r="V1653" i="11" s="1"/>
  <c r="U1654" i="11"/>
  <c r="T1654" i="11"/>
  <c r="S1654" i="11"/>
  <c r="R1654" i="11"/>
  <c r="Q1654" i="11"/>
  <c r="P1654" i="11"/>
  <c r="O1654" i="11"/>
  <c r="N1654" i="11"/>
  <c r="M1654" i="11"/>
  <c r="L1654" i="11"/>
  <c r="K1654" i="11"/>
  <c r="J1654" i="11"/>
  <c r="I1654" i="11"/>
  <c r="G1654" i="11"/>
  <c r="H1654" i="11" s="1"/>
  <c r="W1652" i="11"/>
  <c r="V1652" i="11"/>
  <c r="U1652" i="11"/>
  <c r="T1652" i="11"/>
  <c r="S1652" i="11"/>
  <c r="R1652" i="11"/>
  <c r="Q1652" i="11"/>
  <c r="P1652" i="11"/>
  <c r="O1652" i="11"/>
  <c r="N1652" i="11"/>
  <c r="M1652" i="11"/>
  <c r="L1652" i="11"/>
  <c r="K1652" i="11"/>
  <c r="J1652" i="11"/>
  <c r="I1652" i="11"/>
  <c r="G1652" i="11"/>
  <c r="H1652" i="11" s="1"/>
  <c r="W1651" i="11"/>
  <c r="W1650" i="11" s="1"/>
  <c r="V1651" i="11"/>
  <c r="U1651" i="11"/>
  <c r="U1650" i="11" s="1"/>
  <c r="T1651" i="11"/>
  <c r="T1650" i="11" s="1"/>
  <c r="S1651" i="11"/>
  <c r="S1650" i="11" s="1"/>
  <c r="R1651" i="11"/>
  <c r="Q1651" i="11"/>
  <c r="Q1650" i="11" s="1"/>
  <c r="P1651" i="11"/>
  <c r="P1650" i="11" s="1"/>
  <c r="O1651" i="11"/>
  <c r="O1650" i="11" s="1"/>
  <c r="N1651" i="11"/>
  <c r="M1651" i="11"/>
  <c r="M1650" i="11" s="1"/>
  <c r="L1651" i="11"/>
  <c r="L1650" i="11" s="1"/>
  <c r="K1651" i="11"/>
  <c r="K1650" i="11" s="1"/>
  <c r="J1651" i="11"/>
  <c r="I1651" i="11"/>
  <c r="I1650" i="11" s="1"/>
  <c r="G1651" i="11"/>
  <c r="W1649" i="11"/>
  <c r="V1649" i="11"/>
  <c r="U1649" i="11"/>
  <c r="T1649" i="11"/>
  <c r="S1649" i="11"/>
  <c r="R1649" i="11"/>
  <c r="Q1649" i="11"/>
  <c r="P1649" i="11"/>
  <c r="O1649" i="11"/>
  <c r="N1649" i="11"/>
  <c r="M1649" i="11"/>
  <c r="L1649" i="11"/>
  <c r="K1649" i="11"/>
  <c r="J1649" i="11"/>
  <c r="I1649" i="11"/>
  <c r="G1649" i="11"/>
  <c r="H1649" i="11" s="1"/>
  <c r="W1648" i="11"/>
  <c r="V1648" i="11"/>
  <c r="V1647" i="11" s="1"/>
  <c r="U1648" i="11"/>
  <c r="T1648" i="11"/>
  <c r="T1647" i="11" s="1"/>
  <c r="S1648" i="11"/>
  <c r="S1647" i="11" s="1"/>
  <c r="R1648" i="11"/>
  <c r="R1647" i="11" s="1"/>
  <c r="Q1648" i="11"/>
  <c r="P1648" i="11"/>
  <c r="P1647" i="11" s="1"/>
  <c r="O1648" i="11"/>
  <c r="O1647" i="11" s="1"/>
  <c r="N1648" i="11"/>
  <c r="N1647" i="11" s="1"/>
  <c r="M1648" i="11"/>
  <c r="L1648" i="11"/>
  <c r="L1647" i="11" s="1"/>
  <c r="K1648" i="11"/>
  <c r="K1647" i="11" s="1"/>
  <c r="J1648" i="11"/>
  <c r="J1647" i="11" s="1"/>
  <c r="I1648" i="11"/>
  <c r="G1648" i="11"/>
  <c r="H1648" i="11" s="1"/>
  <c r="H1647" i="11" s="1"/>
  <c r="W1647" i="11"/>
  <c r="W1646" i="11"/>
  <c r="V1646" i="11"/>
  <c r="U1646" i="11"/>
  <c r="T1646" i="11"/>
  <c r="S1646" i="11"/>
  <c r="R1646" i="11"/>
  <c r="Q1646" i="11"/>
  <c r="P1646" i="11"/>
  <c r="O1646" i="11"/>
  <c r="N1646" i="11"/>
  <c r="M1646" i="11"/>
  <c r="L1646" i="11"/>
  <c r="K1646" i="11"/>
  <c r="J1646" i="11"/>
  <c r="I1646" i="11"/>
  <c r="G1646" i="11"/>
  <c r="H1646" i="11" s="1"/>
  <c r="W1645" i="11"/>
  <c r="V1645" i="11"/>
  <c r="V1644" i="11" s="1"/>
  <c r="U1645" i="11"/>
  <c r="T1645" i="11"/>
  <c r="S1645" i="11"/>
  <c r="S1644" i="11" s="1"/>
  <c r="R1645" i="11"/>
  <c r="R1644" i="11" s="1"/>
  <c r="Q1645" i="11"/>
  <c r="P1645" i="11"/>
  <c r="O1645" i="11"/>
  <c r="O1644" i="11" s="1"/>
  <c r="N1645" i="11"/>
  <c r="N1644" i="11" s="1"/>
  <c r="M1645" i="11"/>
  <c r="L1645" i="11"/>
  <c r="K1645" i="11"/>
  <c r="J1645" i="11"/>
  <c r="J1644" i="11" s="1"/>
  <c r="I1645" i="11"/>
  <c r="G1645" i="11"/>
  <c r="H1645" i="11" s="1"/>
  <c r="W1644" i="11"/>
  <c r="W1643" i="11"/>
  <c r="V1643" i="11"/>
  <c r="U1643" i="11"/>
  <c r="T1643" i="11"/>
  <c r="S1643" i="11"/>
  <c r="R1643" i="11"/>
  <c r="Q1643" i="11"/>
  <c r="P1643" i="11"/>
  <c r="O1643" i="11"/>
  <c r="N1643" i="11"/>
  <c r="M1643" i="11"/>
  <c r="L1643" i="11"/>
  <c r="K1643" i="11"/>
  <c r="J1643" i="11"/>
  <c r="I1643" i="11"/>
  <c r="G1643" i="11"/>
  <c r="W1642" i="11"/>
  <c r="V1642" i="11"/>
  <c r="V1641" i="11" s="1"/>
  <c r="U1642" i="11"/>
  <c r="U1641" i="11" s="1"/>
  <c r="T1642" i="11"/>
  <c r="S1642" i="11"/>
  <c r="R1642" i="11"/>
  <c r="R1641" i="11" s="1"/>
  <c r="Q1642" i="11"/>
  <c r="Q1641" i="11" s="1"/>
  <c r="P1642" i="11"/>
  <c r="P1641" i="11" s="1"/>
  <c r="O1642" i="11"/>
  <c r="N1642" i="11"/>
  <c r="N1641" i="11" s="1"/>
  <c r="M1642" i="11"/>
  <c r="M1641" i="11" s="1"/>
  <c r="L1642" i="11"/>
  <c r="L1641" i="11" s="1"/>
  <c r="K1642" i="11"/>
  <c r="J1642" i="11"/>
  <c r="J1641" i="11" s="1"/>
  <c r="I1642" i="11"/>
  <c r="I1641" i="11" s="1"/>
  <c r="G1642" i="11"/>
  <c r="H1642" i="11" s="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V1636" i="11" s="1"/>
  <c r="U1637" i="11"/>
  <c r="T1637" i="11"/>
  <c r="S1637" i="11"/>
  <c r="R1637" i="11"/>
  <c r="R1636" i="11" s="1"/>
  <c r="Q1637" i="11"/>
  <c r="P1637" i="11"/>
  <c r="O1637" i="11"/>
  <c r="N1637" i="11"/>
  <c r="N1636" i="11" s="1"/>
  <c r="M1637" i="11"/>
  <c r="M1636" i="11" s="1"/>
  <c r="L1637" i="11"/>
  <c r="K1637" i="11"/>
  <c r="J1637" i="11"/>
  <c r="J1636" i="11" s="1"/>
  <c r="I1637" i="11"/>
  <c r="G1637" i="11"/>
  <c r="H1637" i="11" s="1"/>
  <c r="W1635" i="11"/>
  <c r="V1635" i="11"/>
  <c r="U1635" i="11"/>
  <c r="T1635" i="11"/>
  <c r="S1635" i="11"/>
  <c r="R1635" i="11"/>
  <c r="Q1635" i="11"/>
  <c r="P1635" i="11"/>
  <c r="O1635" i="11"/>
  <c r="N1635" i="11"/>
  <c r="M1635" i="11"/>
  <c r="L1635" i="11"/>
  <c r="K1635" i="11"/>
  <c r="J1635" i="11"/>
  <c r="I1635" i="11"/>
  <c r="G1635" i="11"/>
  <c r="H1635" i="11" s="1"/>
  <c r="W1634" i="11"/>
  <c r="W1633" i="11" s="1"/>
  <c r="V1634" i="11"/>
  <c r="U1634" i="11"/>
  <c r="T1634" i="11"/>
  <c r="S1634" i="11"/>
  <c r="S1633" i="11" s="1"/>
  <c r="R1634" i="11"/>
  <c r="Q1634" i="11"/>
  <c r="Q1633" i="11" s="1"/>
  <c r="P1634" i="11"/>
  <c r="P1633" i="11" s="1"/>
  <c r="O1634" i="11"/>
  <c r="O1633" i="11" s="1"/>
  <c r="N1634" i="11"/>
  <c r="M1634" i="11"/>
  <c r="M1633" i="11" s="1"/>
  <c r="L1634" i="11"/>
  <c r="K1634" i="11"/>
  <c r="K1633" i="11" s="1"/>
  <c r="J1634" i="11"/>
  <c r="I1634" i="11"/>
  <c r="I1633" i="11" s="1"/>
  <c r="G1634"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W1629" i="11" s="1"/>
  <c r="V1630" i="11"/>
  <c r="U1630" i="11"/>
  <c r="U1629" i="11" s="1"/>
  <c r="T1630" i="11"/>
  <c r="S1630" i="11"/>
  <c r="S1629" i="11" s="1"/>
  <c r="R1630" i="11"/>
  <c r="Q1630" i="11"/>
  <c r="Q1629" i="11" s="1"/>
  <c r="P1630" i="11"/>
  <c r="P1629" i="11" s="1"/>
  <c r="O1630" i="11"/>
  <c r="O1629" i="11" s="1"/>
  <c r="N1630" i="11"/>
  <c r="M1630" i="11"/>
  <c r="L1630" i="11"/>
  <c r="L1629" i="11" s="1"/>
  <c r="K1630" i="11"/>
  <c r="K1629" i="11" s="1"/>
  <c r="J1630" i="11"/>
  <c r="I1630" i="11"/>
  <c r="I1629" i="11" s="1"/>
  <c r="G1630" i="11"/>
  <c r="G1629" i="11" s="1"/>
  <c r="W1628" i="11"/>
  <c r="V1628" i="11"/>
  <c r="U1628" i="11"/>
  <c r="T1628" i="11"/>
  <c r="S1628" i="11"/>
  <c r="R1628" i="11"/>
  <c r="Q1628" i="11"/>
  <c r="P1628" i="11"/>
  <c r="O1628" i="11"/>
  <c r="N1628" i="11"/>
  <c r="M1628" i="11"/>
  <c r="L1628" i="11"/>
  <c r="K1628" i="11"/>
  <c r="J1628" i="11"/>
  <c r="I1628" i="11"/>
  <c r="G1628" i="11"/>
  <c r="H1628" i="11" s="1"/>
  <c r="W1627" i="11"/>
  <c r="W1626" i="11" s="1"/>
  <c r="V1627" i="11"/>
  <c r="V1626" i="11" s="1"/>
  <c r="U1627" i="11"/>
  <c r="T1627" i="11"/>
  <c r="T1626" i="11" s="1"/>
  <c r="S1627" i="11"/>
  <c r="S1626" i="11" s="1"/>
  <c r="R1627" i="11"/>
  <c r="R1626" i="11" s="1"/>
  <c r="Q1627" i="11"/>
  <c r="P1627" i="11"/>
  <c r="O1627" i="11"/>
  <c r="O1626" i="11" s="1"/>
  <c r="N1627" i="11"/>
  <c r="N1626" i="11" s="1"/>
  <c r="M1627" i="11"/>
  <c r="L1627" i="11"/>
  <c r="L1626" i="11" s="1"/>
  <c r="K1627" i="11"/>
  <c r="K1626" i="11" s="1"/>
  <c r="J1627" i="11"/>
  <c r="J1626" i="11" s="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H1623" i="11" s="1"/>
  <c r="W1621" i="11"/>
  <c r="V1621" i="11"/>
  <c r="U1621" i="11"/>
  <c r="T1621" i="11"/>
  <c r="S1621" i="11"/>
  <c r="R1621" i="11"/>
  <c r="Q1621" i="11"/>
  <c r="P1621" i="11"/>
  <c r="O1621" i="11"/>
  <c r="N1621" i="11"/>
  <c r="M1621" i="11"/>
  <c r="L1621" i="11"/>
  <c r="K1621" i="11"/>
  <c r="J1621" i="11"/>
  <c r="I1621" i="11"/>
  <c r="G1621" i="11"/>
  <c r="H1621" i="11" s="1"/>
  <c r="W1620" i="11"/>
  <c r="W1619" i="11" s="1"/>
  <c r="V1620" i="11"/>
  <c r="U1620" i="11"/>
  <c r="T1620" i="11"/>
  <c r="S1620" i="11"/>
  <c r="R1620" i="11"/>
  <c r="Q1620" i="11"/>
  <c r="P1620" i="11"/>
  <c r="O1620" i="11"/>
  <c r="N1620" i="11"/>
  <c r="M1620" i="11"/>
  <c r="L1620" i="11"/>
  <c r="K1620" i="11"/>
  <c r="J1620" i="11"/>
  <c r="I1620" i="11"/>
  <c r="G1620" i="11"/>
  <c r="H1620" i="11" s="1"/>
  <c r="W1617" i="11"/>
  <c r="V1617" i="11"/>
  <c r="U1617" i="11"/>
  <c r="T1617" i="11"/>
  <c r="S1617" i="11"/>
  <c r="R1617" i="11"/>
  <c r="Q1617" i="11"/>
  <c r="P1617" i="11"/>
  <c r="O1617" i="11"/>
  <c r="N1617" i="11"/>
  <c r="M1617" i="11"/>
  <c r="L1617" i="11"/>
  <c r="K1617" i="11"/>
  <c r="J1617" i="11"/>
  <c r="I1617" i="11"/>
  <c r="G1617" i="11"/>
  <c r="W1616" i="11"/>
  <c r="V1616" i="11"/>
  <c r="U1616" i="11"/>
  <c r="T1616" i="11"/>
  <c r="S1616" i="11"/>
  <c r="R1616" i="11"/>
  <c r="Q1616" i="11"/>
  <c r="P1616" i="11"/>
  <c r="O1616" i="11"/>
  <c r="N1616" i="11"/>
  <c r="M1616" i="11"/>
  <c r="L1616" i="11"/>
  <c r="K1616" i="11"/>
  <c r="J1616" i="11"/>
  <c r="I1616" i="11"/>
  <c r="G1616" i="11"/>
  <c r="H1616" i="11" s="1"/>
  <c r="W1615" i="11"/>
  <c r="V1615" i="11"/>
  <c r="V1614" i="11" s="1"/>
  <c r="U1615" i="11"/>
  <c r="T1615" i="11"/>
  <c r="S1615" i="11"/>
  <c r="S1614" i="11" s="1"/>
  <c r="R1615" i="11"/>
  <c r="R1614" i="11" s="1"/>
  <c r="Q1615" i="11"/>
  <c r="P1615" i="11"/>
  <c r="O1615" i="11"/>
  <c r="N1615" i="11"/>
  <c r="N1614" i="11" s="1"/>
  <c r="M1615" i="11"/>
  <c r="L1615" i="11"/>
  <c r="K1615" i="11"/>
  <c r="J1615" i="11"/>
  <c r="J1614" i="11" s="1"/>
  <c r="I1615" i="11"/>
  <c r="G1615" i="11"/>
  <c r="H1615" i="11" s="1"/>
  <c r="W1613" i="11"/>
  <c r="V1613" i="11"/>
  <c r="U1613" i="11"/>
  <c r="T1613" i="11"/>
  <c r="S1613" i="11"/>
  <c r="R1613" i="11"/>
  <c r="Q1613" i="11"/>
  <c r="P1613" i="11"/>
  <c r="O1613" i="11"/>
  <c r="N1613" i="11"/>
  <c r="M1613" i="11"/>
  <c r="L1613" i="11"/>
  <c r="K1613" i="11"/>
  <c r="J1613" i="11"/>
  <c r="I1613" i="11"/>
  <c r="G1613" i="11"/>
  <c r="W1612" i="11"/>
  <c r="V1612" i="11"/>
  <c r="U1612" i="11"/>
  <c r="T1612" i="11"/>
  <c r="S1612" i="11"/>
  <c r="R1612" i="11"/>
  <c r="Q1612" i="11"/>
  <c r="P1612" i="11"/>
  <c r="O1612" i="11"/>
  <c r="N1612" i="11"/>
  <c r="M1612" i="11"/>
  <c r="L1612" i="11"/>
  <c r="K1612" i="11"/>
  <c r="J1612" i="11"/>
  <c r="I1612" i="11"/>
  <c r="G1612" i="11"/>
  <c r="H1612" i="11" s="1"/>
  <c r="W1611" i="11"/>
  <c r="V1611" i="11"/>
  <c r="U1611" i="11"/>
  <c r="U1610" i="11" s="1"/>
  <c r="T1611" i="11"/>
  <c r="S1611" i="11"/>
  <c r="R1611" i="11"/>
  <c r="Q1611" i="11"/>
  <c r="P1611" i="11"/>
  <c r="O1611" i="11"/>
  <c r="N1611" i="11"/>
  <c r="M1611" i="11"/>
  <c r="M1610" i="11" s="1"/>
  <c r="L1611" i="1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W1608" i="11"/>
  <c r="V1608" i="11"/>
  <c r="U1608" i="11"/>
  <c r="T1608" i="11"/>
  <c r="S1608" i="11"/>
  <c r="R1608" i="11"/>
  <c r="Q1608" i="11"/>
  <c r="P1608" i="11"/>
  <c r="O1608" i="11"/>
  <c r="N1608" i="11"/>
  <c r="M1608" i="11"/>
  <c r="L1608" i="11"/>
  <c r="K1608" i="11"/>
  <c r="J1608" i="11"/>
  <c r="I1608" i="11"/>
  <c r="G1608" i="11"/>
  <c r="H1608" i="11" s="1"/>
  <c r="W1607" i="11"/>
  <c r="V1607" i="11"/>
  <c r="V1606" i="11" s="1"/>
  <c r="U1607" i="11"/>
  <c r="T1607" i="11"/>
  <c r="S1607" i="11"/>
  <c r="R1607" i="11"/>
  <c r="R1606" i="11" s="1"/>
  <c r="Q1607" i="11"/>
  <c r="P1607" i="11"/>
  <c r="O1607" i="11"/>
  <c r="N1607" i="11"/>
  <c r="N1606" i="11" s="1"/>
  <c r="M1607" i="11"/>
  <c r="L1607" i="11"/>
  <c r="K1607" i="11"/>
  <c r="J1607" i="11"/>
  <c r="J1606" i="11" s="1"/>
  <c r="I1607" i="11"/>
  <c r="G1607" i="11"/>
  <c r="H1607" i="11" s="1"/>
  <c r="W1604" i="11"/>
  <c r="V1604" i="11"/>
  <c r="U1604" i="11"/>
  <c r="T1604" i="11"/>
  <c r="S1604" i="11"/>
  <c r="R1604" i="11"/>
  <c r="Q1604" i="11"/>
  <c r="P1604" i="11"/>
  <c r="O1604" i="11"/>
  <c r="N1604" i="11"/>
  <c r="M1604" i="11"/>
  <c r="L1604" i="11"/>
  <c r="K1604" i="11"/>
  <c r="J1604" i="11"/>
  <c r="I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O1601" i="11"/>
  <c r="N1601" i="11"/>
  <c r="M1601" i="11"/>
  <c r="L1601" i="11"/>
  <c r="K1601" i="11"/>
  <c r="J1601" i="11"/>
  <c r="I1601" i="11"/>
  <c r="G1601" i="11"/>
  <c r="H1601" i="11" s="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W1595" i="11" s="1"/>
  <c r="V1596" i="11"/>
  <c r="U1596" i="11"/>
  <c r="T1596" i="11"/>
  <c r="S1596" i="11"/>
  <c r="R1596" i="11"/>
  <c r="Q1596" i="11"/>
  <c r="P1596" i="11"/>
  <c r="O1596" i="11"/>
  <c r="N1596" i="11"/>
  <c r="M1596" i="11"/>
  <c r="L1596" i="11"/>
  <c r="K1596" i="11"/>
  <c r="J1596" i="11"/>
  <c r="I1596" i="11"/>
  <c r="G1596" i="11"/>
  <c r="H1596" i="11" s="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U1591" i="11"/>
  <c r="T1591" i="11"/>
  <c r="T1590" i="11" s="1"/>
  <c r="S1591" i="11"/>
  <c r="R1591" i="11"/>
  <c r="Q1591" i="11"/>
  <c r="P1591" i="11"/>
  <c r="O1591" i="11"/>
  <c r="N1591" i="11"/>
  <c r="M1591" i="11"/>
  <c r="L1591" i="11"/>
  <c r="L1590" i="11" s="1"/>
  <c r="K1591" i="11"/>
  <c r="J1591" i="11"/>
  <c r="I1591" i="11"/>
  <c r="G1591" i="11"/>
  <c r="H1591" i="11" s="1"/>
  <c r="H1590" i="11" s="1"/>
  <c r="G1587" i="11"/>
  <c r="G1586" i="11"/>
  <c r="W1584" i="11"/>
  <c r="G1584" i="11"/>
  <c r="W1583" i="11"/>
  <c r="V1583" i="11"/>
  <c r="U1583" i="11"/>
  <c r="T1583" i="11"/>
  <c r="S1583" i="11"/>
  <c r="R1583" i="11"/>
  <c r="Q1583" i="11"/>
  <c r="P1583" i="11"/>
  <c r="O1583" i="11"/>
  <c r="G1583" i="11"/>
  <c r="W1582" i="11"/>
  <c r="V1582" i="11"/>
  <c r="U1582" i="11"/>
  <c r="T1582" i="11"/>
  <c r="S1582" i="11"/>
  <c r="R1582" i="11"/>
  <c r="Q1582" i="11"/>
  <c r="P1582" i="11"/>
  <c r="O1582" i="11"/>
  <c r="N1582" i="1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V1579" i="11"/>
  <c r="V1578" i="11" s="1"/>
  <c r="U1579" i="11"/>
  <c r="T1579" i="11"/>
  <c r="T1578" i="11" s="1"/>
  <c r="S1579" i="11"/>
  <c r="S1578" i="11" s="1"/>
  <c r="R1579" i="11"/>
  <c r="R1578" i="11" s="1"/>
  <c r="Q1579" i="11"/>
  <c r="P1579" i="11"/>
  <c r="P1578" i="11" s="1"/>
  <c r="O1579" i="11"/>
  <c r="N1579" i="11"/>
  <c r="N1578" i="11" s="1"/>
  <c r="M1579" i="11"/>
  <c r="L1579" i="11"/>
  <c r="L1578" i="11" s="1"/>
  <c r="K1579" i="11"/>
  <c r="K1578" i="11" s="1"/>
  <c r="J1579" i="11"/>
  <c r="J1578" i="11" s="1"/>
  <c r="I1579" i="11"/>
  <c r="G1579" i="11"/>
  <c r="H1579" i="11" s="1"/>
  <c r="H1578" i="11" s="1"/>
  <c r="W1577" i="11"/>
  <c r="V1577" i="11"/>
  <c r="U1577" i="11"/>
  <c r="T1577" i="11"/>
  <c r="S1577" i="11"/>
  <c r="R1577" i="11"/>
  <c r="Q1577" i="11"/>
  <c r="P1577" i="11"/>
  <c r="O1577" i="11"/>
  <c r="N1577" i="11"/>
  <c r="M1577" i="11"/>
  <c r="L1577" i="11"/>
  <c r="K1577" i="11"/>
  <c r="J1577" i="11"/>
  <c r="I1577" i="11"/>
  <c r="G1577" i="11"/>
  <c r="H1577" i="11" s="1"/>
  <c r="W1576" i="11"/>
  <c r="V1576" i="11"/>
  <c r="U1576" i="11"/>
  <c r="T1576" i="11"/>
  <c r="S1576" i="11"/>
  <c r="S1575" i="11" s="1"/>
  <c r="R1576" i="11"/>
  <c r="Q1576" i="11"/>
  <c r="P1576" i="11"/>
  <c r="O1576" i="11"/>
  <c r="N1576" i="11"/>
  <c r="M1576" i="11"/>
  <c r="L1576" i="11"/>
  <c r="K1576" i="11"/>
  <c r="K1575" i="11" s="1"/>
  <c r="J1576" i="11"/>
  <c r="I1576" i="11"/>
  <c r="G1576" i="11"/>
  <c r="W1574" i="11"/>
  <c r="V1574" i="11"/>
  <c r="U1574" i="11"/>
  <c r="T1574" i="11"/>
  <c r="S1574" i="11"/>
  <c r="R1574" i="11"/>
  <c r="Q1574" i="11"/>
  <c r="P1574" i="11"/>
  <c r="O1574" i="11"/>
  <c r="N1574" i="11"/>
  <c r="M1574" i="11"/>
  <c r="L1574" i="11"/>
  <c r="K1574" i="11"/>
  <c r="J1574" i="11"/>
  <c r="I1574" i="11"/>
  <c r="G1574" i="11"/>
  <c r="H1574" i="11" s="1"/>
  <c r="W1573" i="11"/>
  <c r="V1573" i="11"/>
  <c r="V1572" i="11" s="1"/>
  <c r="U1573" i="11"/>
  <c r="U1572" i="11" s="1"/>
  <c r="T1573" i="11"/>
  <c r="T1572" i="11" s="1"/>
  <c r="S1573" i="11"/>
  <c r="S1572" i="11" s="1"/>
  <c r="R1573" i="11"/>
  <c r="R1572" i="11" s="1"/>
  <c r="Q1573" i="11"/>
  <c r="Q1572" i="11" s="1"/>
  <c r="P1573" i="11"/>
  <c r="P1572" i="11" s="1"/>
  <c r="O1573" i="11"/>
  <c r="O1572" i="11" s="1"/>
  <c r="N1573" i="11"/>
  <c r="N1572" i="11" s="1"/>
  <c r="M1573" i="11"/>
  <c r="M1572" i="11" s="1"/>
  <c r="L1573" i="11"/>
  <c r="L1572" i="11" s="1"/>
  <c r="K1573" i="11"/>
  <c r="K1572" i="11" s="1"/>
  <c r="J1573" i="11"/>
  <c r="J1572" i="11" s="1"/>
  <c r="I1573" i="11"/>
  <c r="I1572" i="11" s="1"/>
  <c r="G1573" i="11"/>
  <c r="W1572" i="11"/>
  <c r="W1571" i="11"/>
  <c r="V1571" i="11"/>
  <c r="U1571" i="11"/>
  <c r="T1571" i="11"/>
  <c r="S1571" i="11"/>
  <c r="R1571" i="11"/>
  <c r="Q1571" i="11"/>
  <c r="P1571" i="11"/>
  <c r="O1571" i="11"/>
  <c r="N1571" i="11"/>
  <c r="M1571" i="11"/>
  <c r="L1571" i="11"/>
  <c r="K1571" i="11"/>
  <c r="J1571" i="11"/>
  <c r="I1571" i="11"/>
  <c r="G1571" i="11"/>
  <c r="H1571" i="11" s="1"/>
  <c r="W1570" i="11"/>
  <c r="V1570" i="11"/>
  <c r="V1569" i="11" s="1"/>
  <c r="U1570" i="11"/>
  <c r="T1570" i="11"/>
  <c r="T1569" i="11" s="1"/>
  <c r="S1570" i="11"/>
  <c r="R1570" i="11"/>
  <c r="R1569" i="11" s="1"/>
  <c r="Q1570" i="11"/>
  <c r="P1570" i="11"/>
  <c r="P1569" i="11" s="1"/>
  <c r="O1570" i="11"/>
  <c r="N1570" i="11"/>
  <c r="N1569" i="11" s="1"/>
  <c r="M1570" i="11"/>
  <c r="L1570" i="11"/>
  <c r="L1569" i="11" s="1"/>
  <c r="K1570" i="11"/>
  <c r="J1570" i="11"/>
  <c r="J1569" i="11" s="1"/>
  <c r="I1570" i="11"/>
  <c r="G1570" i="11"/>
  <c r="H1570" i="11" s="1"/>
  <c r="W1568" i="11"/>
  <c r="V1568" i="11"/>
  <c r="U1568" i="11"/>
  <c r="T1568" i="11"/>
  <c r="S1568" i="11"/>
  <c r="R1568" i="11"/>
  <c r="Q1568" i="11"/>
  <c r="P1568" i="11"/>
  <c r="O1568" i="11"/>
  <c r="N1568" i="11"/>
  <c r="M1568" i="11"/>
  <c r="L1568" i="11"/>
  <c r="K1568" i="11"/>
  <c r="J1568" i="11"/>
  <c r="I1568" i="11"/>
  <c r="G1568" i="11"/>
  <c r="H1568" i="11" s="1"/>
  <c r="W1567" i="11"/>
  <c r="V1567" i="11"/>
  <c r="V1566" i="11" s="1"/>
  <c r="U1567" i="11"/>
  <c r="T1567" i="11"/>
  <c r="T1566" i="11" s="1"/>
  <c r="S1567" i="11"/>
  <c r="S1566" i="11" s="1"/>
  <c r="R1567" i="11"/>
  <c r="R1566" i="11" s="1"/>
  <c r="Q1567" i="11"/>
  <c r="P1567" i="11"/>
  <c r="O1567" i="11"/>
  <c r="O1566" i="11" s="1"/>
  <c r="N1567" i="11"/>
  <c r="N1566" i="11" s="1"/>
  <c r="M1567" i="11"/>
  <c r="L1567" i="11"/>
  <c r="L1566" i="11" s="1"/>
  <c r="K1567" i="11"/>
  <c r="K1566" i="11" s="1"/>
  <c r="J1567" i="11"/>
  <c r="J1566" i="11" s="1"/>
  <c r="I1567" i="11"/>
  <c r="G1567" i="11"/>
  <c r="W1566" i="11"/>
  <c r="W1565" i="11"/>
  <c r="V1565" i="11"/>
  <c r="U1565" i="11"/>
  <c r="T1565" i="11"/>
  <c r="S1565" i="11"/>
  <c r="R1565" i="11"/>
  <c r="Q1565" i="11"/>
  <c r="P1565" i="11"/>
  <c r="O1565" i="11"/>
  <c r="N1565" i="11"/>
  <c r="M1565" i="11"/>
  <c r="L1565" i="11"/>
  <c r="K1565" i="11"/>
  <c r="J1565" i="11"/>
  <c r="I1565" i="11"/>
  <c r="G1565" i="11"/>
  <c r="H1565" i="11" s="1"/>
  <c r="W1564" i="11"/>
  <c r="V1564" i="11"/>
  <c r="V1563" i="11" s="1"/>
  <c r="U1564" i="11"/>
  <c r="T1564" i="11"/>
  <c r="S1564" i="11"/>
  <c r="S1563" i="11" s="1"/>
  <c r="R1564" i="11"/>
  <c r="R1563" i="11" s="1"/>
  <c r="Q1564" i="11"/>
  <c r="P1564" i="11"/>
  <c r="O1564" i="11"/>
  <c r="O1563" i="11" s="1"/>
  <c r="N1564" i="11"/>
  <c r="N1563" i="11" s="1"/>
  <c r="M1564" i="11"/>
  <c r="L1564" i="11"/>
  <c r="K1564" i="11"/>
  <c r="K1563" i="11" s="1"/>
  <c r="J1564" i="11"/>
  <c r="J1563" i="11" s="1"/>
  <c r="I1564" i="11"/>
  <c r="G1564" i="11"/>
  <c r="W1561" i="11"/>
  <c r="V1561" i="11"/>
  <c r="U1561" i="11"/>
  <c r="T1561" i="11"/>
  <c r="S1561" i="11"/>
  <c r="R1561" i="11"/>
  <c r="Q1561" i="11"/>
  <c r="P1561" i="11"/>
  <c r="O1561" i="11"/>
  <c r="N1561" i="11"/>
  <c r="M1561" i="11"/>
  <c r="L1561" i="11"/>
  <c r="K1561" i="11"/>
  <c r="J1561" i="11"/>
  <c r="I1561" i="11"/>
  <c r="G1561" i="11"/>
  <c r="W1560" i="11"/>
  <c r="V1560" i="11"/>
  <c r="U1560" i="11"/>
  <c r="T1560" i="11"/>
  <c r="S1560" i="11"/>
  <c r="R1560" i="11"/>
  <c r="Q1560" i="11"/>
  <c r="P1560" i="11"/>
  <c r="O1560" i="11"/>
  <c r="N1560" i="11"/>
  <c r="M1560" i="11"/>
  <c r="L1560" i="11"/>
  <c r="K1560" i="11"/>
  <c r="J1560" i="11"/>
  <c r="I1560" i="11"/>
  <c r="G1560" i="11"/>
  <c r="H1560" i="11" s="1"/>
  <c r="W1559" i="11"/>
  <c r="V1559" i="11"/>
  <c r="V1558" i="11" s="1"/>
  <c r="U1559" i="11"/>
  <c r="T1559" i="11"/>
  <c r="S1559" i="11"/>
  <c r="R1559" i="11"/>
  <c r="Q1559" i="11"/>
  <c r="P1559" i="11"/>
  <c r="O1559" i="11"/>
  <c r="N1559" i="11"/>
  <c r="N1558" i="11" s="1"/>
  <c r="M1559" i="11"/>
  <c r="L1559" i="11"/>
  <c r="K1559" i="11"/>
  <c r="J1559" i="11"/>
  <c r="J1558" i="11" s="1"/>
  <c r="I1559" i="11"/>
  <c r="G1559" i="11"/>
  <c r="H1559" i="11" s="1"/>
  <c r="W1557" i="11"/>
  <c r="V1557" i="11"/>
  <c r="U1557" i="11"/>
  <c r="T1557" i="11"/>
  <c r="S1557" i="11"/>
  <c r="R1557" i="11"/>
  <c r="Q1557" i="11"/>
  <c r="P1557" i="11"/>
  <c r="O1557" i="11"/>
  <c r="N1557" i="11"/>
  <c r="M1557" i="11"/>
  <c r="L1557" i="11"/>
  <c r="K1557" i="11"/>
  <c r="J1557" i="11"/>
  <c r="I1557" i="11"/>
  <c r="G1557" i="11"/>
  <c r="W1556" i="11"/>
  <c r="V1556" i="11"/>
  <c r="V1555" i="11" s="1"/>
  <c r="U1556" i="11"/>
  <c r="U1555" i="11" s="1"/>
  <c r="T1556" i="11"/>
  <c r="T1555" i="11" s="1"/>
  <c r="S1556" i="11"/>
  <c r="R1556" i="11"/>
  <c r="R1555" i="11" s="1"/>
  <c r="Q1556" i="11"/>
  <c r="Q1555" i="11" s="1"/>
  <c r="P1556" i="11"/>
  <c r="O1556" i="11"/>
  <c r="N1556" i="11"/>
  <c r="N1555" i="11" s="1"/>
  <c r="M1556" i="11"/>
  <c r="M1555" i="11" s="1"/>
  <c r="L1556" i="11"/>
  <c r="L1555" i="11" s="1"/>
  <c r="K1556" i="11"/>
  <c r="J1556" i="11"/>
  <c r="J1555" i="11" s="1"/>
  <c r="I1556" i="11"/>
  <c r="I1555" i="11" s="1"/>
  <c r="G1556" i="11"/>
  <c r="H1556" i="11" s="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G1553" i="11"/>
  <c r="H1553" i="11" s="1"/>
  <c r="W1552" i="11"/>
  <c r="V1552" i="11"/>
  <c r="V1551" i="11" s="1"/>
  <c r="U1552" i="11"/>
  <c r="T1552" i="11"/>
  <c r="S1552" i="11"/>
  <c r="R1552" i="11"/>
  <c r="R1551" i="11" s="1"/>
  <c r="Q1552" i="11"/>
  <c r="P1552" i="11"/>
  <c r="O1552" i="11"/>
  <c r="N1552" i="11"/>
  <c r="N1551" i="11" s="1"/>
  <c r="M1552" i="11"/>
  <c r="M1551" i="11" s="1"/>
  <c r="L1552" i="11"/>
  <c r="K1552" i="11"/>
  <c r="J1552" i="11"/>
  <c r="J1551" i="11" s="1"/>
  <c r="I1552" i="11"/>
  <c r="G1552" i="11"/>
  <c r="H1552" i="11" s="1"/>
  <c r="W1550" i="11"/>
  <c r="V1550" i="11"/>
  <c r="U1550" i="11"/>
  <c r="T1550" i="11"/>
  <c r="S1550" i="11"/>
  <c r="R1550" i="11"/>
  <c r="Q1550" i="11"/>
  <c r="P1550" i="11"/>
  <c r="O1550" i="11"/>
  <c r="N1550" i="11"/>
  <c r="M1550" i="11"/>
  <c r="L1550" i="11"/>
  <c r="K1550" i="11"/>
  <c r="J1550" i="11"/>
  <c r="I1550" i="11"/>
  <c r="G1550" i="11"/>
  <c r="H1550" i="11" s="1"/>
  <c r="W1549" i="11"/>
  <c r="W1548" i="11" s="1"/>
  <c r="V1549" i="11"/>
  <c r="U1549" i="11"/>
  <c r="U1548" i="11" s="1"/>
  <c r="T1549" i="11"/>
  <c r="T1548" i="11" s="1"/>
  <c r="S1549" i="11"/>
  <c r="S1548" i="11" s="1"/>
  <c r="R1549" i="11"/>
  <c r="Q1549" i="11"/>
  <c r="Q1548" i="11" s="1"/>
  <c r="P1549" i="11"/>
  <c r="P1548" i="11" s="1"/>
  <c r="O1549" i="11"/>
  <c r="O1548" i="11" s="1"/>
  <c r="N1549" i="11"/>
  <c r="M1549" i="11"/>
  <c r="M1548" i="11" s="1"/>
  <c r="L1549" i="11"/>
  <c r="L1548" i="11" s="1"/>
  <c r="K1549" i="11"/>
  <c r="K1548" i="11" s="1"/>
  <c r="J1549" i="11"/>
  <c r="I1549" i="11"/>
  <c r="G1549" i="11"/>
  <c r="W1547" i="11"/>
  <c r="V1547" i="11"/>
  <c r="U1547" i="11"/>
  <c r="T1547" i="11"/>
  <c r="S1547" i="11"/>
  <c r="R1547" i="11"/>
  <c r="Q1547" i="11"/>
  <c r="P1547" i="11"/>
  <c r="O1547" i="11"/>
  <c r="N1547" i="11"/>
  <c r="M1547" i="11"/>
  <c r="L1547" i="11"/>
  <c r="K1547" i="11"/>
  <c r="J1547" i="11"/>
  <c r="I1547" i="11"/>
  <c r="G1547" i="11"/>
  <c r="H1547" i="11" s="1"/>
  <c r="W1546" i="11"/>
  <c r="V1546" i="11"/>
  <c r="U1546" i="11"/>
  <c r="T1546" i="11"/>
  <c r="S1546" i="11"/>
  <c r="R1546" i="11"/>
  <c r="Q1546" i="11"/>
  <c r="P1546" i="11"/>
  <c r="O1546" i="11"/>
  <c r="N1546" i="11"/>
  <c r="M1546" i="11"/>
  <c r="L1546" i="11"/>
  <c r="K1546" i="11"/>
  <c r="J1546" i="11"/>
  <c r="I1546" i="11"/>
  <c r="G1546" i="11"/>
  <c r="H1546" i="11" s="1"/>
  <c r="W1545" i="11"/>
  <c r="W1544" i="11" s="1"/>
  <c r="V1545" i="11"/>
  <c r="U1545" i="11"/>
  <c r="T1545" i="11"/>
  <c r="T1544" i="11" s="1"/>
  <c r="S1545" i="11"/>
  <c r="S1544" i="11" s="1"/>
  <c r="R1545" i="11"/>
  <c r="Q1545" i="11"/>
  <c r="Q1544" i="11" s="1"/>
  <c r="P1545" i="11"/>
  <c r="P1544" i="11" s="1"/>
  <c r="O1545" i="11"/>
  <c r="O1544" i="11" s="1"/>
  <c r="N1545" i="11"/>
  <c r="M1545" i="11"/>
  <c r="M1544" i="11" s="1"/>
  <c r="L1545" i="11"/>
  <c r="L1544" i="11" s="1"/>
  <c r="K1545" i="11"/>
  <c r="J1545" i="11"/>
  <c r="I1545" i="11"/>
  <c r="G1545" i="11"/>
  <c r="H1545" i="11" s="1"/>
  <c r="H1544" i="11" s="1"/>
  <c r="W1543" i="11"/>
  <c r="V1543" i="11"/>
  <c r="U1543" i="11"/>
  <c r="T1543" i="11"/>
  <c r="S1543" i="11"/>
  <c r="R1543" i="11"/>
  <c r="Q1543" i="11"/>
  <c r="P1543" i="11"/>
  <c r="O1543" i="11"/>
  <c r="N1543" i="11"/>
  <c r="M1543" i="11"/>
  <c r="L1543" i="11"/>
  <c r="K1543" i="11"/>
  <c r="J1543" i="11"/>
  <c r="I1543" i="11"/>
  <c r="G1543" i="11"/>
  <c r="H1543" i="11" s="1"/>
  <c r="W1542" i="11"/>
  <c r="V1542" i="11"/>
  <c r="V1541" i="11" s="1"/>
  <c r="U1542" i="11"/>
  <c r="T1542" i="11"/>
  <c r="T1541" i="11" s="1"/>
  <c r="S1542" i="11"/>
  <c r="S1541" i="11" s="1"/>
  <c r="R1542" i="11"/>
  <c r="R1541" i="11" s="1"/>
  <c r="Q1542" i="11"/>
  <c r="P1542" i="11"/>
  <c r="P1541" i="11" s="1"/>
  <c r="O1542" i="11"/>
  <c r="O1541" i="11" s="1"/>
  <c r="N1542" i="11"/>
  <c r="N1541" i="11" s="1"/>
  <c r="M1542" i="11"/>
  <c r="L1542" i="11"/>
  <c r="L1541" i="11" s="1"/>
  <c r="K1542" i="11"/>
  <c r="K1541" i="11" s="1"/>
  <c r="J1542" i="11"/>
  <c r="J1541" i="11" s="1"/>
  <c r="I1542" i="11"/>
  <c r="G1542" i="11"/>
  <c r="W1541"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H1537" i="11" s="1"/>
  <c r="W1536" i="1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V1533" i="11"/>
  <c r="U1533" i="11"/>
  <c r="T1533" i="11"/>
  <c r="S1533" i="11"/>
  <c r="R1533" i="11"/>
  <c r="Q1533" i="11"/>
  <c r="P1533" i="11"/>
  <c r="O1533" i="11"/>
  <c r="N1533" i="11"/>
  <c r="M1533" i="11"/>
  <c r="L1533" i="11"/>
  <c r="K1533" i="11"/>
  <c r="J1533" i="11"/>
  <c r="I1533" i="11"/>
  <c r="G1533"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P1528" i="11" s="1"/>
  <c r="O1529" i="11"/>
  <c r="N1529" i="11"/>
  <c r="M1529" i="11"/>
  <c r="L1529" i="11"/>
  <c r="L1528" i="11" s="1"/>
  <c r="K1529" i="11"/>
  <c r="K1528" i="11" s="1"/>
  <c r="J1529" i="11"/>
  <c r="I1529" i="11"/>
  <c r="G1529" i="11"/>
  <c r="H1529" i="11" s="1"/>
  <c r="H1528"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H1523" i="11" s="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W1518" i="11"/>
  <c r="V1518" i="11"/>
  <c r="V1517" i="11" s="1"/>
  <c r="U1518" i="11"/>
  <c r="U1517" i="11" s="1"/>
  <c r="T1518" i="11"/>
  <c r="S1518" i="11"/>
  <c r="R1518" i="11"/>
  <c r="Q1518" i="11"/>
  <c r="P1518" i="11"/>
  <c r="P1517" i="11" s="1"/>
  <c r="O1518" i="11"/>
  <c r="N1518" i="11"/>
  <c r="N1517" i="11" s="1"/>
  <c r="M1518" i="11"/>
  <c r="L1518" i="11"/>
  <c r="K1518" i="11"/>
  <c r="J1518" i="11"/>
  <c r="J1517" i="11" s="1"/>
  <c r="I1518" i="11"/>
  <c r="G1518" i="11"/>
  <c r="H1518" i="11" s="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H1514" i="11" s="1"/>
  <c r="W1513" i="11"/>
  <c r="V1513" i="11"/>
  <c r="U1513" i="11"/>
  <c r="T1513" i="11"/>
  <c r="S1513" i="11"/>
  <c r="R1513" i="11"/>
  <c r="Q1513" i="11"/>
  <c r="P1513" i="11"/>
  <c r="O1513" i="11"/>
  <c r="N1513" i="11"/>
  <c r="M1513" i="11"/>
  <c r="L1513" i="11"/>
  <c r="K1513" i="11"/>
  <c r="J1513" i="11"/>
  <c r="I1513" i="11"/>
  <c r="G1513" i="11"/>
  <c r="G1509" i="11"/>
  <c r="G1508" i="11"/>
  <c r="W1506" i="11"/>
  <c r="G1506" i="11"/>
  <c r="W1505" i="11"/>
  <c r="V1505" i="11"/>
  <c r="U1505" i="11"/>
  <c r="T1505" i="11"/>
  <c r="S1505" i="11"/>
  <c r="R1505" i="11"/>
  <c r="Q1505" i="11"/>
  <c r="P1505" i="11"/>
  <c r="O1505" i="11"/>
  <c r="G1505" i="11"/>
  <c r="N1505" i="11" s="1"/>
  <c r="W1504" i="11"/>
  <c r="V1504" i="11"/>
  <c r="U1504" i="11"/>
  <c r="T1504" i="11"/>
  <c r="S1504" i="11"/>
  <c r="R1504" i="11"/>
  <c r="Q1504" i="11"/>
  <c r="P1504" i="11"/>
  <c r="O1504" i="11"/>
  <c r="N1504" i="11"/>
  <c r="M1504" i="11"/>
  <c r="L1504" i="11"/>
  <c r="G1504" i="11"/>
  <c r="K1504" i="11" s="1"/>
  <c r="K1503" i="11" s="1"/>
  <c r="W1502" i="11"/>
  <c r="V1502" i="11"/>
  <c r="U1502" i="11"/>
  <c r="T1502" i="11"/>
  <c r="S1502" i="11"/>
  <c r="R1502" i="11"/>
  <c r="Q1502" i="11"/>
  <c r="P1502" i="11"/>
  <c r="O1502" i="11"/>
  <c r="N1502" i="11"/>
  <c r="M1502" i="11"/>
  <c r="L1502" i="11"/>
  <c r="K1502" i="11"/>
  <c r="J1502" i="11"/>
  <c r="I1502" i="11"/>
  <c r="G1502" i="11"/>
  <c r="H1502" i="11" s="1"/>
  <c r="W1501" i="11"/>
  <c r="V1501" i="11"/>
  <c r="V1500" i="11" s="1"/>
  <c r="U1501" i="11"/>
  <c r="T1501" i="11"/>
  <c r="S1501" i="11"/>
  <c r="R1501" i="11"/>
  <c r="R1500" i="11" s="1"/>
  <c r="Q1501" i="11"/>
  <c r="Q1500" i="11" s="1"/>
  <c r="P1501" i="11"/>
  <c r="O1501" i="11"/>
  <c r="N1501" i="11"/>
  <c r="N1500" i="11" s="1"/>
  <c r="M1501" i="11"/>
  <c r="L1501" i="11"/>
  <c r="K1501" i="11"/>
  <c r="J1501" i="11"/>
  <c r="J1500" i="11" s="1"/>
  <c r="I1501" i="11"/>
  <c r="I1500" i="11" s="1"/>
  <c r="G1501" i="11"/>
  <c r="H1501" i="11" s="1"/>
  <c r="W1499" i="11"/>
  <c r="V1499" i="11"/>
  <c r="U1499" i="11"/>
  <c r="T1499" i="11"/>
  <c r="S1499" i="11"/>
  <c r="R1499" i="11"/>
  <c r="Q1499" i="11"/>
  <c r="P1499" i="11"/>
  <c r="O1499" i="11"/>
  <c r="N1499" i="11"/>
  <c r="M1499" i="11"/>
  <c r="L1499" i="11"/>
  <c r="K1499" i="11"/>
  <c r="J1499" i="11"/>
  <c r="I1499" i="11"/>
  <c r="G1499" i="11"/>
  <c r="H1499" i="11" s="1"/>
  <c r="W1498" i="11"/>
  <c r="W1497" i="11" s="1"/>
  <c r="V1498" i="11"/>
  <c r="U1498" i="11"/>
  <c r="U1497" i="11" s="1"/>
  <c r="T1498" i="11"/>
  <c r="T1497" i="11" s="1"/>
  <c r="S1498" i="11"/>
  <c r="S1497" i="11" s="1"/>
  <c r="R1498" i="11"/>
  <c r="R1497" i="11" s="1"/>
  <c r="Q1498" i="11"/>
  <c r="Q1497" i="11" s="1"/>
  <c r="P1498" i="11"/>
  <c r="P1497" i="11" s="1"/>
  <c r="O1498" i="11"/>
  <c r="O1497" i="11" s="1"/>
  <c r="N1498" i="11"/>
  <c r="N1497" i="11" s="1"/>
  <c r="M1498" i="11"/>
  <c r="M1497" i="11" s="1"/>
  <c r="L1498" i="11"/>
  <c r="L1497" i="11" s="1"/>
  <c r="K1498" i="11"/>
  <c r="K1497" i="11" s="1"/>
  <c r="J1498" i="11"/>
  <c r="J1497" i="11" s="1"/>
  <c r="I1498" i="11"/>
  <c r="I1497" i="11" s="1"/>
  <c r="G1498" i="11"/>
  <c r="W1496" i="11"/>
  <c r="V1496" i="11"/>
  <c r="U1496" i="11"/>
  <c r="T1496" i="11"/>
  <c r="S1496" i="11"/>
  <c r="R1496" i="11"/>
  <c r="Q1496" i="11"/>
  <c r="P1496" i="11"/>
  <c r="O1496" i="11"/>
  <c r="N1496" i="11"/>
  <c r="M1496" i="11"/>
  <c r="L1496" i="11"/>
  <c r="K1496" i="11"/>
  <c r="J1496" i="11"/>
  <c r="I1496" i="11"/>
  <c r="G1496" i="11"/>
  <c r="H1496" i="11" s="1"/>
  <c r="W1495" i="11"/>
  <c r="V1495" i="11"/>
  <c r="U1495" i="11"/>
  <c r="T1495" i="11"/>
  <c r="S1495" i="11"/>
  <c r="R1495" i="11"/>
  <c r="Q1495" i="11"/>
  <c r="P1495" i="11"/>
  <c r="O1495" i="11"/>
  <c r="N1495" i="11"/>
  <c r="M1495" i="11"/>
  <c r="L1495" i="11"/>
  <c r="K1495" i="11"/>
  <c r="J1495" i="11"/>
  <c r="I1495" i="11"/>
  <c r="G1495" i="11"/>
  <c r="H1495" i="11" s="1"/>
  <c r="W1494" i="11"/>
  <c r="W1493" i="11"/>
  <c r="V1493" i="11"/>
  <c r="U1493" i="11"/>
  <c r="T1493" i="11"/>
  <c r="S1493" i="11"/>
  <c r="R1493" i="11"/>
  <c r="Q1493" i="11"/>
  <c r="P1493" i="11"/>
  <c r="O1493" i="11"/>
  <c r="N1493" i="11"/>
  <c r="M1493" i="11"/>
  <c r="L1493" i="11"/>
  <c r="K1493" i="11"/>
  <c r="J1493" i="11"/>
  <c r="I1493" i="11"/>
  <c r="G1493" i="11"/>
  <c r="H1493" i="11" s="1"/>
  <c r="W1492" i="11"/>
  <c r="W1491" i="11" s="1"/>
  <c r="V1492" i="11"/>
  <c r="V1491" i="11" s="1"/>
  <c r="U1492" i="11"/>
  <c r="T1492" i="11"/>
  <c r="T1491" i="11" s="1"/>
  <c r="S1492" i="11"/>
  <c r="R1492" i="11"/>
  <c r="R1491" i="11" s="1"/>
  <c r="Q1492" i="11"/>
  <c r="P1492" i="11"/>
  <c r="P1491" i="11" s="1"/>
  <c r="O1492" i="11"/>
  <c r="N1492" i="11"/>
  <c r="N1491" i="11" s="1"/>
  <c r="M1492" i="11"/>
  <c r="L1492" i="11"/>
  <c r="L1491" i="11" s="1"/>
  <c r="K1492" i="11"/>
  <c r="J1492" i="11"/>
  <c r="J1491" i="11" s="1"/>
  <c r="I1492" i="11"/>
  <c r="G1492" i="11"/>
  <c r="H1492" i="11" s="1"/>
  <c r="H1491" i="11" s="1"/>
  <c r="W1490" i="11"/>
  <c r="V1490" i="11"/>
  <c r="U1490" i="11"/>
  <c r="T1490" i="11"/>
  <c r="S1490" i="11"/>
  <c r="R1490" i="11"/>
  <c r="Q1490" i="11"/>
  <c r="P1490" i="11"/>
  <c r="O1490" i="11"/>
  <c r="N1490" i="11"/>
  <c r="M1490" i="11"/>
  <c r="L1490" i="11"/>
  <c r="K1490" i="11"/>
  <c r="J1490" i="11"/>
  <c r="I1490" i="11"/>
  <c r="G1490" i="11"/>
  <c r="H1490" i="11" s="1"/>
  <c r="W1489" i="11"/>
  <c r="V1489" i="11"/>
  <c r="U1489" i="11"/>
  <c r="T1489" i="11"/>
  <c r="S1489" i="11"/>
  <c r="R1489" i="11"/>
  <c r="Q1489" i="11"/>
  <c r="P1489" i="11"/>
  <c r="O1489" i="11"/>
  <c r="N1489" i="11"/>
  <c r="M1489" i="11"/>
  <c r="L1489" i="11"/>
  <c r="K1489" i="11"/>
  <c r="J1489" i="11"/>
  <c r="I1489" i="11"/>
  <c r="G1489" i="11"/>
  <c r="W1487" i="11"/>
  <c r="V1487" i="11"/>
  <c r="U1487" i="11"/>
  <c r="T1487" i="11"/>
  <c r="S1487" i="11"/>
  <c r="R1487" i="11"/>
  <c r="Q1487" i="11"/>
  <c r="P1487" i="11"/>
  <c r="O1487" i="11"/>
  <c r="N1487" i="11"/>
  <c r="M1487" i="11"/>
  <c r="L1487" i="11"/>
  <c r="K1487" i="11"/>
  <c r="J1487" i="11"/>
  <c r="I1487" i="11"/>
  <c r="G1487" i="11"/>
  <c r="H1487" i="11" s="1"/>
  <c r="W1486" i="11"/>
  <c r="W1485" i="11" s="1"/>
  <c r="V1486" i="11"/>
  <c r="V1485" i="11" s="1"/>
  <c r="U1486" i="11"/>
  <c r="U1485" i="11" s="1"/>
  <c r="T1486" i="11"/>
  <c r="T1485" i="11" s="1"/>
  <c r="S1486" i="11"/>
  <c r="S1485" i="11" s="1"/>
  <c r="R1486" i="11"/>
  <c r="R1485" i="11" s="1"/>
  <c r="Q1486" i="11"/>
  <c r="Q1485" i="11" s="1"/>
  <c r="P1486" i="11"/>
  <c r="P1485" i="11" s="1"/>
  <c r="O1486" i="11"/>
  <c r="O1485" i="11" s="1"/>
  <c r="N1486" i="11"/>
  <c r="N1485" i="11" s="1"/>
  <c r="M1486" i="11"/>
  <c r="M1485" i="11" s="1"/>
  <c r="L1486" i="11"/>
  <c r="L1485" i="11" s="1"/>
  <c r="K1486" i="11"/>
  <c r="K1485" i="11" s="1"/>
  <c r="J1486" i="11"/>
  <c r="J1485" i="11" s="1"/>
  <c r="I1486" i="11"/>
  <c r="I1485" i="11" s="1"/>
  <c r="G1486"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V1481" i="11"/>
  <c r="V1480" i="11" s="1"/>
  <c r="U1481" i="11"/>
  <c r="U1480" i="11" s="1"/>
  <c r="T1481" i="11"/>
  <c r="S1481" i="11"/>
  <c r="R1481" i="11"/>
  <c r="R1480" i="11" s="1"/>
  <c r="Q1481" i="11"/>
  <c r="P1481" i="11"/>
  <c r="O1481" i="11"/>
  <c r="N1481" i="11"/>
  <c r="N1480" i="11" s="1"/>
  <c r="M1481" i="11"/>
  <c r="L1481" i="11"/>
  <c r="K1481" i="11"/>
  <c r="J1481" i="11"/>
  <c r="J1480" i="11" s="1"/>
  <c r="I1481" i="11"/>
  <c r="G1481" i="11"/>
  <c r="H1481"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4" i="11"/>
  <c r="V1474" i="11"/>
  <c r="U1474" i="11"/>
  <c r="T1474" i="11"/>
  <c r="S1474" i="11"/>
  <c r="R1474" i="11"/>
  <c r="Q1474" i="11"/>
  <c r="P1474" i="11"/>
  <c r="O1474" i="11"/>
  <c r="N1474" i="11"/>
  <c r="M1474" i="11"/>
  <c r="L1474" i="11"/>
  <c r="K1474" i="11"/>
  <c r="J1474" i="11"/>
  <c r="I1474" i="11"/>
  <c r="G1474" i="11"/>
  <c r="H1474" i="11" s="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W1468" i="11"/>
  <c r="V1468" i="11"/>
  <c r="U1468" i="11"/>
  <c r="T1468" i="11"/>
  <c r="S1468" i="11"/>
  <c r="R1468" i="11"/>
  <c r="Q1468" i="11"/>
  <c r="P1468" i="11"/>
  <c r="O1468" i="11"/>
  <c r="N1468" i="11"/>
  <c r="M1468" i="11"/>
  <c r="L1468" i="11"/>
  <c r="K1468" i="11"/>
  <c r="J1468" i="11"/>
  <c r="I1468" i="11"/>
  <c r="G1468" i="11"/>
  <c r="H1468" i="11" s="1"/>
  <c r="W1467" i="11"/>
  <c r="V1467" i="11"/>
  <c r="U1467" i="11"/>
  <c r="T1467" i="11"/>
  <c r="S1467" i="11"/>
  <c r="R1467" i="11"/>
  <c r="Q1467" i="11"/>
  <c r="P1467" i="11"/>
  <c r="O1467" i="11"/>
  <c r="N1467" i="11"/>
  <c r="M1467" i="11"/>
  <c r="L1467" i="11"/>
  <c r="K1467" i="11"/>
  <c r="J1467" i="11"/>
  <c r="I1467" i="11"/>
  <c r="G1467" i="11"/>
  <c r="H1467" i="11" s="1"/>
  <c r="W1465" i="11"/>
  <c r="V1465" i="11"/>
  <c r="U1465" i="11"/>
  <c r="T1465" i="11"/>
  <c r="S1465" i="11"/>
  <c r="R1465" i="11"/>
  <c r="Q1465" i="11"/>
  <c r="P1465" i="11"/>
  <c r="O1465" i="11"/>
  <c r="N1465" i="11"/>
  <c r="M1465" i="11"/>
  <c r="L1465" i="11"/>
  <c r="K1465" i="11"/>
  <c r="J1465" i="11"/>
  <c r="I1465" i="11"/>
  <c r="G1465" i="11"/>
  <c r="H1465" i="11" s="1"/>
  <c r="W1464" i="11"/>
  <c r="W1463" i="11" s="1"/>
  <c r="V1464" i="11"/>
  <c r="V1463" i="11" s="1"/>
  <c r="U1464" i="11"/>
  <c r="U1463" i="11" s="1"/>
  <c r="T1464" i="11"/>
  <c r="T1463" i="11" s="1"/>
  <c r="S1464" i="11"/>
  <c r="S1463" i="11" s="1"/>
  <c r="R1464" i="11"/>
  <c r="R1463" i="11" s="1"/>
  <c r="Q1464" i="11"/>
  <c r="Q1463" i="11" s="1"/>
  <c r="P1464" i="11"/>
  <c r="P1463" i="11" s="1"/>
  <c r="O1464" i="11"/>
  <c r="O1463" i="11" s="1"/>
  <c r="N1464" i="11"/>
  <c r="N1463" i="11" s="1"/>
  <c r="M1464" i="11"/>
  <c r="M1463" i="11" s="1"/>
  <c r="L1464" i="11"/>
  <c r="L1463" i="11" s="1"/>
  <c r="K1464" i="11"/>
  <c r="K1463" i="11" s="1"/>
  <c r="J1464" i="11"/>
  <c r="J1463" i="11" s="1"/>
  <c r="I1464" i="11"/>
  <c r="I1463" i="11" s="1"/>
  <c r="G1464" i="11"/>
  <c r="H1464" i="11" s="1"/>
  <c r="H1463" i="11" s="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H1459" i="11" s="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W1454" i="11" s="1"/>
  <c r="V1455" i="11"/>
  <c r="U1455" i="11"/>
  <c r="U1454" i="11" s="1"/>
  <c r="T1455" i="11"/>
  <c r="S1455" i="11"/>
  <c r="S1454" i="11" s="1"/>
  <c r="R1455" i="11"/>
  <c r="Q1455" i="11"/>
  <c r="Q1454" i="11" s="1"/>
  <c r="P1455" i="11"/>
  <c r="P1454" i="11" s="1"/>
  <c r="O1455" i="11"/>
  <c r="O1454" i="11" s="1"/>
  <c r="N1455" i="11"/>
  <c r="M1455" i="11"/>
  <c r="M1454" i="11" s="1"/>
  <c r="L1455" i="11"/>
  <c r="L1454" i="11" s="1"/>
  <c r="K1455" i="11"/>
  <c r="K1454" i="11" s="1"/>
  <c r="J1455" i="11"/>
  <c r="J1454" i="11" s="1"/>
  <c r="I1455" i="11"/>
  <c r="I1454" i="11" s="1"/>
  <c r="G1455" i="11"/>
  <c r="H1455" i="11" s="1"/>
  <c r="H1454"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H1451"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W1445" i="11"/>
  <c r="V1445" i="11"/>
  <c r="U1445" i="11"/>
  <c r="U1444" i="11" s="1"/>
  <c r="T1445" i="11"/>
  <c r="T1444" i="11" s="1"/>
  <c r="S1445" i="11"/>
  <c r="R1445" i="11"/>
  <c r="Q1445" i="11"/>
  <c r="P1445" i="11"/>
  <c r="O1445" i="11"/>
  <c r="N1445" i="11"/>
  <c r="M1445" i="11"/>
  <c r="M1444" i="11" s="1"/>
  <c r="L1445" i="11"/>
  <c r="L1444" i="11" s="1"/>
  <c r="K1445" i="11"/>
  <c r="J1445" i="11"/>
  <c r="J1444" i="11" s="1"/>
  <c r="I1445" i="11"/>
  <c r="I1444" i="11" s="1"/>
  <c r="G1445" i="11"/>
  <c r="H1445" i="11" s="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W1441" i="11"/>
  <c r="V1441" i="11"/>
  <c r="U1441" i="11"/>
  <c r="T1441" i="11"/>
  <c r="S1441" i="11"/>
  <c r="R1441" i="11"/>
  <c r="Q1441" i="11"/>
  <c r="P1441" i="11"/>
  <c r="O1441" i="11"/>
  <c r="N1441" i="11"/>
  <c r="M1441" i="11"/>
  <c r="L1441" i="11"/>
  <c r="K1441" i="11"/>
  <c r="J1441" i="11"/>
  <c r="I1441" i="11"/>
  <c r="G1441" i="11"/>
  <c r="W1440" i="11"/>
  <c r="V1440" i="11"/>
  <c r="U1440" i="11"/>
  <c r="T1440" i="11"/>
  <c r="S1440" i="11"/>
  <c r="R1440" i="11"/>
  <c r="Q1440" i="11"/>
  <c r="P1440" i="11"/>
  <c r="O1440" i="11"/>
  <c r="N1440" i="11"/>
  <c r="M1440" i="11"/>
  <c r="L1440" i="11"/>
  <c r="K1440" i="11"/>
  <c r="J1440" i="11"/>
  <c r="I1440" i="11"/>
  <c r="G1440" i="11"/>
  <c r="W1438" i="11"/>
  <c r="V1438" i="11"/>
  <c r="U1438" i="11"/>
  <c r="T1438" i="11"/>
  <c r="S1438" i="11"/>
  <c r="R1438" i="11"/>
  <c r="Q1438" i="11"/>
  <c r="P1438" i="11"/>
  <c r="O1438" i="11"/>
  <c r="N1438" i="11"/>
  <c r="M1438" i="11"/>
  <c r="L1438" i="11"/>
  <c r="K1438" i="11"/>
  <c r="J1438" i="11"/>
  <c r="I1438" i="11"/>
  <c r="G1438" i="1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W1435" i="11"/>
  <c r="V1435" i="11"/>
  <c r="U1435" i="11"/>
  <c r="T1435" i="11"/>
  <c r="S1435" i="11"/>
  <c r="R1435" i="11"/>
  <c r="Q1435" i="11"/>
  <c r="P1435" i="11"/>
  <c r="O1435" i="11"/>
  <c r="N1435" i="11"/>
  <c r="M1435" i="11"/>
  <c r="L1435" i="11"/>
  <c r="K1435" i="11"/>
  <c r="J1435" i="11"/>
  <c r="I1435" i="11"/>
  <c r="G1435" i="11"/>
  <c r="G1374" i="11"/>
  <c r="G1365" i="11"/>
  <c r="W1365" i="11" s="1"/>
  <c r="W1364" i="11" s="1"/>
  <c r="G1363" i="11"/>
  <c r="G1362" i="11"/>
  <c r="G1361" i="11"/>
  <c r="G1359" i="11"/>
  <c r="W1359" i="11" s="1"/>
  <c r="V1358" i="11"/>
  <c r="U1358" i="11"/>
  <c r="T1358" i="11"/>
  <c r="S1358" i="11"/>
  <c r="R1358" i="11"/>
  <c r="Q1358" i="11"/>
  <c r="P1358" i="11"/>
  <c r="O1358" i="11"/>
  <c r="N1358" i="11"/>
  <c r="M1358" i="11"/>
  <c r="L1358" i="11"/>
  <c r="K1358" i="11"/>
  <c r="J1358" i="11"/>
  <c r="I1358" i="11"/>
  <c r="H1358" i="11"/>
  <c r="G1358" i="11"/>
  <c r="V1357" i="11"/>
  <c r="U1357" i="11"/>
  <c r="U1356" i="11" s="1"/>
  <c r="T1357" i="11"/>
  <c r="T1356" i="11" s="1"/>
  <c r="S1357" i="11"/>
  <c r="R1357" i="11"/>
  <c r="R1356" i="11" s="1"/>
  <c r="Q1357" i="11"/>
  <c r="Q1356" i="11" s="1"/>
  <c r="P1357" i="11"/>
  <c r="P1356" i="11" s="1"/>
  <c r="O1357" i="11"/>
  <c r="N1357" i="11"/>
  <c r="M1357" i="11"/>
  <c r="M1356" i="11" s="1"/>
  <c r="L1357" i="11"/>
  <c r="L1356" i="11" s="1"/>
  <c r="K1357" i="11"/>
  <c r="J1357" i="11"/>
  <c r="J1356" i="11" s="1"/>
  <c r="I1357" i="11"/>
  <c r="I1356" i="11" s="1"/>
  <c r="H1357" i="11"/>
  <c r="H1356" i="11" s="1"/>
  <c r="G1357" i="11"/>
  <c r="N1356" i="11"/>
  <c r="V1355" i="11"/>
  <c r="V1353" i="11" s="1"/>
  <c r="U1355" i="11"/>
  <c r="U1353" i="11" s="1"/>
  <c r="T1355" i="11"/>
  <c r="T1353" i="11" s="1"/>
  <c r="S1355" i="11"/>
  <c r="S1353" i="11" s="1"/>
  <c r="R1355" i="11"/>
  <c r="R1353" i="11" s="1"/>
  <c r="Q1355" i="11"/>
  <c r="Q1353" i="11" s="1"/>
  <c r="P1355" i="11"/>
  <c r="P1353" i="11" s="1"/>
  <c r="O1355" i="11"/>
  <c r="O1353" i="11" s="1"/>
  <c r="N1355" i="11"/>
  <c r="N1353" i="11" s="1"/>
  <c r="M1355" i="11"/>
  <c r="M1353" i="11" s="1"/>
  <c r="L1355" i="11"/>
  <c r="L1353" i="11" s="1"/>
  <c r="K1355" i="11"/>
  <c r="K1353" i="11" s="1"/>
  <c r="J1355" i="11"/>
  <c r="J1353" i="11" s="1"/>
  <c r="I1355" i="11"/>
  <c r="I1353" i="11" s="1"/>
  <c r="H1355" i="11"/>
  <c r="H1353" i="11" s="1"/>
  <c r="G1355" i="11"/>
  <c r="G1354" i="11"/>
  <c r="W1354" i="11" s="1"/>
  <c r="G1351" i="11"/>
  <c r="G1350" i="11"/>
  <c r="G1348" i="11"/>
  <c r="H1348" i="11" s="1"/>
  <c r="W1348" i="11" s="1"/>
  <c r="G1347" i="11"/>
  <c r="G1346" i="11"/>
  <c r="G1344" i="11"/>
  <c r="H1344" i="11" s="1"/>
  <c r="W1344" i="11" s="1"/>
  <c r="G1343" i="11"/>
  <c r="G1341" i="11"/>
  <c r="G1340" i="11"/>
  <c r="H1340" i="11" s="1"/>
  <c r="G1338" i="11"/>
  <c r="G1337" i="11"/>
  <c r="H1337" i="11" s="1"/>
  <c r="W1337" i="11" s="1"/>
  <c r="G1335" i="11"/>
  <c r="G1334" i="11"/>
  <c r="G1332" i="11"/>
  <c r="H1332" i="11" s="1"/>
  <c r="W1332" i="11" s="1"/>
  <c r="G1331" i="11"/>
  <c r="G1329" i="11"/>
  <c r="G1328" i="11"/>
  <c r="G1325" i="11"/>
  <c r="G1324" i="11"/>
  <c r="G1323" i="11"/>
  <c r="G1321" i="11"/>
  <c r="G1320" i="11"/>
  <c r="G1318" i="11"/>
  <c r="G1317" i="11"/>
  <c r="G1316" i="11"/>
  <c r="H1316" i="11" s="1"/>
  <c r="G1314" i="11"/>
  <c r="H1314" i="11" s="1"/>
  <c r="G1313" i="11"/>
  <c r="G1311" i="11"/>
  <c r="H1311" i="11" s="1"/>
  <c r="W1311" i="11" s="1"/>
  <c r="G1310" i="11"/>
  <c r="G1309" i="11"/>
  <c r="G1307" i="11"/>
  <c r="H1307" i="11" s="1"/>
  <c r="W1307" i="11" s="1"/>
  <c r="G1306" i="11"/>
  <c r="G1303" i="11"/>
  <c r="H1303" i="11" s="1"/>
  <c r="G1302" i="11"/>
  <c r="G1301" i="11"/>
  <c r="G1299" i="11"/>
  <c r="H1299" i="11" s="1"/>
  <c r="G1298" i="11"/>
  <c r="G1297" i="11"/>
  <c r="G1295" i="11"/>
  <c r="G1294" i="11"/>
  <c r="H1294" i="11" s="1"/>
  <c r="W1294" i="11" s="1"/>
  <c r="G1293" i="11"/>
  <c r="H1293" i="11" s="1"/>
  <c r="G1290" i="11"/>
  <c r="G1289" i="11"/>
  <c r="H1289" i="11" s="1"/>
  <c r="W1289" i="11" s="1"/>
  <c r="G1288" i="11"/>
  <c r="H1288" i="11" s="1"/>
  <c r="G1287" i="11"/>
  <c r="G1285" i="11"/>
  <c r="G1284" i="11"/>
  <c r="H1284" i="11" s="1"/>
  <c r="G1283" i="11"/>
  <c r="G1282" i="11"/>
  <c r="H1282" i="11" s="1"/>
  <c r="G1280" i="11"/>
  <c r="H1280" i="11" s="1"/>
  <c r="G1279" i="11"/>
  <c r="G1278" i="11"/>
  <c r="G1277" i="11"/>
  <c r="H1277" i="11" s="1"/>
  <c r="V1273" i="11"/>
  <c r="U1273" i="11"/>
  <c r="T1273" i="11"/>
  <c r="S1273" i="11"/>
  <c r="R1273" i="11"/>
  <c r="Q1273" i="11"/>
  <c r="P1273" i="11"/>
  <c r="O1273" i="11"/>
  <c r="N1273" i="11"/>
  <c r="M1273" i="11"/>
  <c r="L1273" i="11"/>
  <c r="K1273" i="11"/>
  <c r="J1273" i="11"/>
  <c r="I1273" i="11"/>
  <c r="H1273" i="11"/>
  <c r="G1273" i="11"/>
  <c r="V1272" i="11"/>
  <c r="V1271" i="11" s="1"/>
  <c r="U1272" i="11"/>
  <c r="U1271" i="11" s="1"/>
  <c r="T1272" i="11"/>
  <c r="T1271" i="11" s="1"/>
  <c r="S1272" i="11"/>
  <c r="S1271" i="11" s="1"/>
  <c r="R1272" i="11"/>
  <c r="R1271" i="11" s="1"/>
  <c r="Q1272" i="11"/>
  <c r="Q1271" i="11" s="1"/>
  <c r="P1272" i="11"/>
  <c r="P1271" i="11" s="1"/>
  <c r="O1272" i="11"/>
  <c r="N1272" i="11"/>
  <c r="N1271" i="11" s="1"/>
  <c r="M1272" i="11"/>
  <c r="M1271" i="11" s="1"/>
  <c r="L1272" i="11"/>
  <c r="L1271" i="11" s="1"/>
  <c r="K1272" i="11"/>
  <c r="K1271" i="11" s="1"/>
  <c r="J1272" i="11"/>
  <c r="J1271" i="11" s="1"/>
  <c r="I1272" i="11"/>
  <c r="I1271" i="11" s="1"/>
  <c r="H1272" i="11"/>
  <c r="H1271" i="11" s="1"/>
  <c r="G1272" i="11"/>
  <c r="G1271" i="11" s="1"/>
  <c r="V1270" i="11"/>
  <c r="U1270" i="11"/>
  <c r="T1270" i="11"/>
  <c r="S1270" i="11"/>
  <c r="R1270" i="11"/>
  <c r="Q1270" i="11"/>
  <c r="P1270" i="11"/>
  <c r="O1270" i="11"/>
  <c r="N1270" i="11"/>
  <c r="M1270" i="11"/>
  <c r="L1270" i="11"/>
  <c r="K1270" i="11"/>
  <c r="J1270" i="11"/>
  <c r="I1270" i="11"/>
  <c r="H1270" i="11"/>
  <c r="G1270" i="11"/>
  <c r="V1269" i="11"/>
  <c r="U1269" i="11"/>
  <c r="T1269" i="11"/>
  <c r="S1269" i="11"/>
  <c r="R1269" i="11"/>
  <c r="Q1269" i="11"/>
  <c r="P1269" i="11"/>
  <c r="O1269" i="11"/>
  <c r="N1269" i="11"/>
  <c r="M1269" i="11"/>
  <c r="L1269" i="11"/>
  <c r="K1269" i="11"/>
  <c r="J1269" i="11"/>
  <c r="I1269" i="11"/>
  <c r="H1269" i="11"/>
  <c r="G1269" i="11"/>
  <c r="V1268" i="11"/>
  <c r="V1267" i="11" s="1"/>
  <c r="U1268" i="11"/>
  <c r="U1267" i="11" s="1"/>
  <c r="T1268" i="11"/>
  <c r="T1267" i="11" s="1"/>
  <c r="S1268" i="11"/>
  <c r="S1267" i="11" s="1"/>
  <c r="R1268" i="11"/>
  <c r="R1267" i="11" s="1"/>
  <c r="Q1268" i="11"/>
  <c r="Q1267" i="11" s="1"/>
  <c r="P1268" i="11"/>
  <c r="P1267" i="11" s="1"/>
  <c r="O1268" i="11"/>
  <c r="N1268" i="11"/>
  <c r="N1267" i="11" s="1"/>
  <c r="M1268" i="11"/>
  <c r="M1267" i="11" s="1"/>
  <c r="L1268" i="11"/>
  <c r="L1267" i="11" s="1"/>
  <c r="K1268" i="11"/>
  <c r="J1268" i="11"/>
  <c r="J1267" i="11" s="1"/>
  <c r="I1268" i="11"/>
  <c r="I1267" i="11" s="1"/>
  <c r="H1268" i="11"/>
  <c r="H1267" i="11" s="1"/>
  <c r="G1268" i="11"/>
  <c r="V1266" i="11"/>
  <c r="U1266" i="11"/>
  <c r="T1266" i="11"/>
  <c r="S1266" i="11"/>
  <c r="R1266" i="11"/>
  <c r="Q1266" i="11"/>
  <c r="P1266" i="11"/>
  <c r="O1266" i="11"/>
  <c r="N1266" i="11"/>
  <c r="M1266" i="11"/>
  <c r="L1266" i="11"/>
  <c r="K1266" i="11"/>
  <c r="J1266" i="11"/>
  <c r="I1266" i="11"/>
  <c r="H1266" i="11"/>
  <c r="G1266" i="11"/>
  <c r="V1265" i="11"/>
  <c r="U1265" i="11"/>
  <c r="T1265" i="11"/>
  <c r="T1264" i="11" s="1"/>
  <c r="S1265" i="11"/>
  <c r="S1264" i="11" s="1"/>
  <c r="R1265" i="11"/>
  <c r="R1264" i="11" s="1"/>
  <c r="Q1265" i="11"/>
  <c r="Q1264" i="11" s="1"/>
  <c r="P1265" i="11"/>
  <c r="P1264" i="11" s="1"/>
  <c r="O1265" i="11"/>
  <c r="O1264" i="11" s="1"/>
  <c r="N1265" i="11"/>
  <c r="N1264" i="11" s="1"/>
  <c r="M1265" i="11"/>
  <c r="M1264" i="11" s="1"/>
  <c r="L1265" i="11"/>
  <c r="L1264" i="11" s="1"/>
  <c r="K1265" i="11"/>
  <c r="K1264" i="11" s="1"/>
  <c r="J1265" i="11"/>
  <c r="J1264" i="11" s="1"/>
  <c r="I1265" i="11"/>
  <c r="I1264" i="11" s="1"/>
  <c r="H1265" i="11"/>
  <c r="H1264" i="11" s="1"/>
  <c r="G1265" i="11"/>
  <c r="V1264" i="11"/>
  <c r="U1264" i="11"/>
  <c r="V1263" i="11"/>
  <c r="U1263" i="11"/>
  <c r="T1263" i="11"/>
  <c r="S1263" i="11"/>
  <c r="R1263" i="11"/>
  <c r="Q1263" i="11"/>
  <c r="P1263" i="11"/>
  <c r="O1263" i="11"/>
  <c r="N1263" i="11"/>
  <c r="M1263" i="11"/>
  <c r="L1263" i="11"/>
  <c r="K1263" i="11"/>
  <c r="J1263" i="11"/>
  <c r="I1263" i="11"/>
  <c r="H1263" i="11"/>
  <c r="G1263" i="11"/>
  <c r="V1262" i="11"/>
  <c r="U1262" i="11"/>
  <c r="U1261" i="11" s="1"/>
  <c r="T1262" i="11"/>
  <c r="T1261" i="11" s="1"/>
  <c r="S1262" i="11"/>
  <c r="S1261" i="11" s="1"/>
  <c r="R1262" i="11"/>
  <c r="Q1262" i="11"/>
  <c r="Q1261" i="11" s="1"/>
  <c r="P1262" i="11"/>
  <c r="P1261" i="11" s="1"/>
  <c r="O1262" i="11"/>
  <c r="O1261" i="11" s="1"/>
  <c r="N1262" i="11"/>
  <c r="M1262" i="11"/>
  <c r="M1261" i="11" s="1"/>
  <c r="L1262" i="11"/>
  <c r="L1261" i="11" s="1"/>
  <c r="K1262" i="11"/>
  <c r="K1261" i="11" s="1"/>
  <c r="J1262" i="11"/>
  <c r="I1262" i="11"/>
  <c r="I1261" i="11" s="1"/>
  <c r="H1262" i="11"/>
  <c r="H1261" i="11" s="1"/>
  <c r="G1262" i="11"/>
  <c r="G1261" i="11" s="1"/>
  <c r="V1260" i="11"/>
  <c r="U1260" i="11"/>
  <c r="T1260" i="11"/>
  <c r="S1260" i="11"/>
  <c r="R1260" i="11"/>
  <c r="Q1260" i="11"/>
  <c r="P1260" i="11"/>
  <c r="O1260" i="11"/>
  <c r="N1260" i="11"/>
  <c r="M1260" i="11"/>
  <c r="L1260" i="11"/>
  <c r="K1260" i="11"/>
  <c r="J1260" i="11"/>
  <c r="I1260" i="11"/>
  <c r="H1260" i="11"/>
  <c r="G1260" i="11"/>
  <c r="V1259" i="11"/>
  <c r="U1259" i="11"/>
  <c r="U1258" i="11" s="1"/>
  <c r="T1259" i="11"/>
  <c r="T1258" i="11" s="1"/>
  <c r="S1259" i="11"/>
  <c r="S1258" i="11" s="1"/>
  <c r="R1259" i="11"/>
  <c r="Q1259" i="11"/>
  <c r="P1259" i="11"/>
  <c r="P1258" i="11" s="1"/>
  <c r="O1259" i="11"/>
  <c r="O1258" i="11" s="1"/>
  <c r="N1259" i="11"/>
  <c r="M1259" i="11"/>
  <c r="M1258" i="11" s="1"/>
  <c r="L1259" i="11"/>
  <c r="L1258" i="11" s="1"/>
  <c r="K1259" i="11"/>
  <c r="K1258" i="11" s="1"/>
  <c r="J1259" i="11"/>
  <c r="I1259" i="11"/>
  <c r="H1259" i="11"/>
  <c r="H1258" i="11" s="1"/>
  <c r="G1259" i="11"/>
  <c r="G1258" i="11" s="1"/>
  <c r="V1257" i="11"/>
  <c r="U1257" i="11"/>
  <c r="T1257" i="11"/>
  <c r="S1257" i="11"/>
  <c r="R1257" i="11"/>
  <c r="Q1257" i="11"/>
  <c r="P1257" i="11"/>
  <c r="O1257" i="11"/>
  <c r="N1257" i="11"/>
  <c r="M1257" i="11"/>
  <c r="L1257" i="11"/>
  <c r="K1257" i="11"/>
  <c r="J1257" i="11"/>
  <c r="I1257" i="11"/>
  <c r="H1257" i="11"/>
  <c r="G1257" i="11"/>
  <c r="V1256" i="11"/>
  <c r="V1255" i="11" s="1"/>
  <c r="U1256" i="11"/>
  <c r="U1255" i="11" s="1"/>
  <c r="T1256" i="11"/>
  <c r="T1255" i="11" s="1"/>
  <c r="S1256" i="11"/>
  <c r="S1255" i="11" s="1"/>
  <c r="R1256" i="11"/>
  <c r="R1255" i="11" s="1"/>
  <c r="Q1256" i="11"/>
  <c r="Q1255" i="11" s="1"/>
  <c r="P1256" i="11"/>
  <c r="P1255" i="11" s="1"/>
  <c r="O1256" i="11"/>
  <c r="O1255" i="11" s="1"/>
  <c r="N1256" i="11"/>
  <c r="N1255" i="11" s="1"/>
  <c r="M1256" i="11"/>
  <c r="M1255" i="11" s="1"/>
  <c r="L1256" i="11"/>
  <c r="L1255" i="11" s="1"/>
  <c r="K1256" i="11"/>
  <c r="K1255" i="11" s="1"/>
  <c r="J1256" i="11"/>
  <c r="J1255" i="11" s="1"/>
  <c r="I1256" i="11"/>
  <c r="I1255" i="11" s="1"/>
  <c r="H1256" i="11"/>
  <c r="H1255" i="11" s="1"/>
  <c r="G1256" i="11"/>
  <c r="G1255" i="11" s="1"/>
  <c r="V1254" i="11"/>
  <c r="U1254" i="11"/>
  <c r="T1254" i="11"/>
  <c r="S1254" i="11"/>
  <c r="R1254" i="11"/>
  <c r="Q1254" i="11"/>
  <c r="P1254" i="11"/>
  <c r="O1254" i="11"/>
  <c r="N1254" i="11"/>
  <c r="M1254" i="11"/>
  <c r="L1254" i="11"/>
  <c r="K1254" i="11"/>
  <c r="J1254" i="11"/>
  <c r="I1254" i="11"/>
  <c r="H1254" i="11"/>
  <c r="G1254" i="11"/>
  <c r="V1253" i="11"/>
  <c r="U1253" i="11"/>
  <c r="T1253" i="11"/>
  <c r="T1252" i="11" s="1"/>
  <c r="S1253" i="11"/>
  <c r="S1252" i="11" s="1"/>
  <c r="R1253" i="11"/>
  <c r="R1252" i="11" s="1"/>
  <c r="Q1253" i="11"/>
  <c r="Q1252" i="11" s="1"/>
  <c r="P1253" i="11"/>
  <c r="P1252" i="11" s="1"/>
  <c r="O1253" i="11"/>
  <c r="O1252" i="11" s="1"/>
  <c r="N1253" i="11"/>
  <c r="N1252" i="11" s="1"/>
  <c r="M1253" i="11"/>
  <c r="L1253" i="11"/>
  <c r="L1252" i="11" s="1"/>
  <c r="K1253" i="11"/>
  <c r="K1252" i="11" s="1"/>
  <c r="J1253" i="11"/>
  <c r="J1252" i="11" s="1"/>
  <c r="I1253" i="11"/>
  <c r="I1252" i="11" s="1"/>
  <c r="H1253" i="11"/>
  <c r="H1252" i="11" s="1"/>
  <c r="G1253" i="11"/>
  <c r="V1252" i="11"/>
  <c r="U1252" i="11"/>
  <c r="V1251" i="11"/>
  <c r="U1251" i="11"/>
  <c r="T1251" i="11"/>
  <c r="S1251" i="11"/>
  <c r="R1251" i="11"/>
  <c r="Q1251" i="11"/>
  <c r="P1251" i="11"/>
  <c r="O1251" i="11"/>
  <c r="N1251" i="11"/>
  <c r="M1251" i="11"/>
  <c r="L1251" i="11"/>
  <c r="K1251" i="11"/>
  <c r="J1251" i="11"/>
  <c r="I1251" i="11"/>
  <c r="H1251" i="11"/>
  <c r="G1251" i="11"/>
  <c r="V1250" i="11"/>
  <c r="V1249" i="11" s="1"/>
  <c r="U1250" i="11"/>
  <c r="U1249" i="11" s="1"/>
  <c r="T1250" i="11"/>
  <c r="T1249" i="11" s="1"/>
  <c r="S1250" i="11"/>
  <c r="R1250" i="11"/>
  <c r="R1249" i="11" s="1"/>
  <c r="Q1250" i="11"/>
  <c r="Q1249" i="11" s="1"/>
  <c r="P1250" i="11"/>
  <c r="P1249" i="11" s="1"/>
  <c r="O1250" i="11"/>
  <c r="N1250" i="11"/>
  <c r="N1249" i="11" s="1"/>
  <c r="M1250" i="11"/>
  <c r="M1249" i="11" s="1"/>
  <c r="L1250" i="11"/>
  <c r="L1249" i="11" s="1"/>
  <c r="K1250" i="11"/>
  <c r="J1250" i="11"/>
  <c r="J1249" i="11" s="1"/>
  <c r="I1250" i="11"/>
  <c r="I1249" i="11" s="1"/>
  <c r="H1250" i="11"/>
  <c r="H1249" i="11" s="1"/>
  <c r="G1250" i="11"/>
  <c r="V1247" i="11"/>
  <c r="U1247" i="11"/>
  <c r="T1247" i="11"/>
  <c r="S1247" i="11"/>
  <c r="R1247" i="11"/>
  <c r="Q1247" i="11"/>
  <c r="P1247" i="11"/>
  <c r="O1247" i="11"/>
  <c r="N1247" i="11"/>
  <c r="M1247" i="11"/>
  <c r="L1247" i="11"/>
  <c r="K1247" i="11"/>
  <c r="J1247" i="11"/>
  <c r="I1247" i="11"/>
  <c r="H1247" i="11"/>
  <c r="G1247" i="11"/>
  <c r="V1246" i="11"/>
  <c r="U1246" i="11"/>
  <c r="T1246" i="11"/>
  <c r="S1246" i="11"/>
  <c r="R1246" i="11"/>
  <c r="Q1246" i="11"/>
  <c r="P1246" i="11"/>
  <c r="O1246" i="11"/>
  <c r="N1246" i="11"/>
  <c r="M1246" i="11"/>
  <c r="L1246" i="11"/>
  <c r="K1246" i="11"/>
  <c r="J1246" i="11"/>
  <c r="I1246" i="11"/>
  <c r="H1246" i="11"/>
  <c r="G1246" i="11"/>
  <c r="V1245" i="11"/>
  <c r="U1245" i="11"/>
  <c r="T1245" i="11"/>
  <c r="T1244" i="11" s="1"/>
  <c r="S1245" i="11"/>
  <c r="S1244" i="11" s="1"/>
  <c r="R1245" i="11"/>
  <c r="Q1245" i="11"/>
  <c r="Q1244" i="11" s="1"/>
  <c r="P1245" i="11"/>
  <c r="P1244" i="11" s="1"/>
  <c r="O1245" i="11"/>
  <c r="O1244" i="11" s="1"/>
  <c r="N1245" i="11"/>
  <c r="M1245" i="11"/>
  <c r="L1245" i="11"/>
  <c r="L1244" i="11" s="1"/>
  <c r="K1245" i="11"/>
  <c r="J1245" i="11"/>
  <c r="I1245" i="11"/>
  <c r="H1245" i="11"/>
  <c r="H1244" i="11" s="1"/>
  <c r="G1245" i="11"/>
  <c r="G1244" i="11" s="1"/>
  <c r="V1243" i="11"/>
  <c r="U1243" i="11"/>
  <c r="T1243" i="11"/>
  <c r="S1243" i="11"/>
  <c r="R1243" i="11"/>
  <c r="Q1243" i="11"/>
  <c r="P1243" i="11"/>
  <c r="O1243" i="11"/>
  <c r="N1243" i="11"/>
  <c r="M1243" i="11"/>
  <c r="L1243" i="11"/>
  <c r="K1243" i="11"/>
  <c r="J1243" i="11"/>
  <c r="I1243" i="11"/>
  <c r="H1243" i="11"/>
  <c r="G1243" i="11"/>
  <c r="V1242" i="11"/>
  <c r="U1242" i="11"/>
  <c r="U1241" i="11" s="1"/>
  <c r="T1242" i="11"/>
  <c r="T1241" i="11" s="1"/>
  <c r="S1242" i="11"/>
  <c r="S1241" i="11" s="1"/>
  <c r="R1242" i="11"/>
  <c r="Q1242" i="11"/>
  <c r="Q1241" i="11" s="1"/>
  <c r="P1242" i="11"/>
  <c r="P1241" i="11" s="1"/>
  <c r="O1242" i="11"/>
  <c r="O1241" i="11" s="1"/>
  <c r="N1242" i="11"/>
  <c r="M1242" i="11"/>
  <c r="M1241" i="11" s="1"/>
  <c r="L1242" i="11"/>
  <c r="L1241" i="11" s="1"/>
  <c r="K1242" i="11"/>
  <c r="K1241" i="11" s="1"/>
  <c r="J1242" i="11"/>
  <c r="I1242" i="11"/>
  <c r="I1241" i="11" s="1"/>
  <c r="H1242" i="11"/>
  <c r="H1241" i="11" s="1"/>
  <c r="G1242" i="11"/>
  <c r="G1241" i="11" s="1"/>
  <c r="V1240" i="11"/>
  <c r="U1240" i="11"/>
  <c r="T1240" i="11"/>
  <c r="S1240" i="11"/>
  <c r="R1240" i="11"/>
  <c r="Q1240" i="11"/>
  <c r="P1240" i="11"/>
  <c r="O1240" i="11"/>
  <c r="N1240" i="11"/>
  <c r="M1240" i="11"/>
  <c r="L1240" i="11"/>
  <c r="K1240" i="11"/>
  <c r="J1240" i="11"/>
  <c r="I1240" i="11"/>
  <c r="H1240" i="11"/>
  <c r="G1240" i="11"/>
  <c r="V1239" i="11"/>
  <c r="U1239" i="11"/>
  <c r="T1239" i="11"/>
  <c r="S1239" i="11"/>
  <c r="R1239" i="11"/>
  <c r="Q1239" i="11"/>
  <c r="P1239" i="11"/>
  <c r="O1239" i="11"/>
  <c r="N1239" i="11"/>
  <c r="M1239" i="11"/>
  <c r="L1239" i="11"/>
  <c r="K1239" i="11"/>
  <c r="J1239" i="11"/>
  <c r="I1239" i="11"/>
  <c r="H1239" i="11"/>
  <c r="G1239" i="11"/>
  <c r="V1238" i="11"/>
  <c r="V1237" i="11" s="1"/>
  <c r="U1238" i="11"/>
  <c r="T1238" i="11"/>
  <c r="T1237" i="11" s="1"/>
  <c r="S1238" i="11"/>
  <c r="S1237" i="11" s="1"/>
  <c r="R1238" i="11"/>
  <c r="R1237" i="11" s="1"/>
  <c r="Q1238" i="11"/>
  <c r="P1238" i="11"/>
  <c r="P1237" i="11" s="1"/>
  <c r="O1238" i="11"/>
  <c r="O1237" i="11" s="1"/>
  <c r="N1238" i="11"/>
  <c r="N1237" i="11" s="1"/>
  <c r="M1238" i="11"/>
  <c r="L1238" i="11"/>
  <c r="L1237" i="11" s="1"/>
  <c r="K1238" i="11"/>
  <c r="K1237" i="11" s="1"/>
  <c r="J1238" i="11"/>
  <c r="J1237" i="11" s="1"/>
  <c r="I1238" i="11"/>
  <c r="H1238" i="11"/>
  <c r="H1237" i="11" s="1"/>
  <c r="G1238" i="11"/>
  <c r="G1237" i="11" s="1"/>
  <c r="V1236" i="11"/>
  <c r="U1236" i="11"/>
  <c r="T1236" i="11"/>
  <c r="S1236" i="11"/>
  <c r="R1236" i="11"/>
  <c r="Q1236" i="11"/>
  <c r="P1236" i="11"/>
  <c r="O1236" i="11"/>
  <c r="N1236" i="11"/>
  <c r="M1236" i="11"/>
  <c r="L1236" i="11"/>
  <c r="K1236" i="11"/>
  <c r="J1236" i="11"/>
  <c r="I1236" i="11"/>
  <c r="H1236" i="11"/>
  <c r="G1236" i="11"/>
  <c r="V1235" i="11"/>
  <c r="V1234" i="11" s="1"/>
  <c r="U1235" i="11"/>
  <c r="U1234" i="11" s="1"/>
  <c r="T1235" i="11"/>
  <c r="T1234" i="11" s="1"/>
  <c r="S1235" i="11"/>
  <c r="S1234" i="11" s="1"/>
  <c r="R1235" i="11"/>
  <c r="R1234" i="11" s="1"/>
  <c r="Q1235" i="11"/>
  <c r="Q1234" i="11" s="1"/>
  <c r="P1235" i="11"/>
  <c r="P1234" i="11" s="1"/>
  <c r="O1235" i="11"/>
  <c r="O1234" i="11" s="1"/>
  <c r="N1235" i="11"/>
  <c r="N1234" i="11" s="1"/>
  <c r="M1235" i="11"/>
  <c r="M1234" i="11" s="1"/>
  <c r="L1235" i="11"/>
  <c r="L1234" i="11" s="1"/>
  <c r="K1235" i="11"/>
  <c r="K1234" i="11" s="1"/>
  <c r="J1235" i="11"/>
  <c r="J1234" i="11" s="1"/>
  <c r="I1235" i="11"/>
  <c r="I1234" i="11" s="1"/>
  <c r="H1235" i="11"/>
  <c r="H1234" i="11" s="1"/>
  <c r="G1235" i="11"/>
  <c r="V1233" i="11"/>
  <c r="U1233" i="11"/>
  <c r="T1233" i="11"/>
  <c r="S1233" i="11"/>
  <c r="R1233" i="11"/>
  <c r="Q1233" i="11"/>
  <c r="P1233" i="11"/>
  <c r="O1233" i="11"/>
  <c r="N1233" i="11"/>
  <c r="M1233" i="11"/>
  <c r="L1233" i="11"/>
  <c r="K1233" i="11"/>
  <c r="J1233" i="11"/>
  <c r="I1233" i="11"/>
  <c r="H1233" i="11"/>
  <c r="G1233" i="11"/>
  <c r="V1232" i="11"/>
  <c r="U1232" i="11"/>
  <c r="T1232" i="11"/>
  <c r="S1232" i="11"/>
  <c r="R1232" i="11"/>
  <c r="Q1232" i="11"/>
  <c r="P1232" i="11"/>
  <c r="O1232" i="11"/>
  <c r="N1232" i="11"/>
  <c r="M1232" i="11"/>
  <c r="L1232" i="11"/>
  <c r="K1232" i="11"/>
  <c r="J1232" i="11"/>
  <c r="I1232" i="11"/>
  <c r="H1232" i="11"/>
  <c r="G1232" i="11"/>
  <c r="V1231" i="11"/>
  <c r="U1231" i="11"/>
  <c r="U1230" i="11" s="1"/>
  <c r="T1231" i="11"/>
  <c r="T1230" i="11" s="1"/>
  <c r="S1231" i="11"/>
  <c r="S1230" i="11" s="1"/>
  <c r="R1231" i="11"/>
  <c r="R1230" i="11" s="1"/>
  <c r="Q1231" i="11"/>
  <c r="Q1230" i="11" s="1"/>
  <c r="P1231" i="11"/>
  <c r="P1230" i="11" s="1"/>
  <c r="O1231" i="11"/>
  <c r="O1230" i="11" s="1"/>
  <c r="N1231" i="11"/>
  <c r="N1230" i="11" s="1"/>
  <c r="M1231" i="11"/>
  <c r="M1230" i="11" s="1"/>
  <c r="L1231" i="11"/>
  <c r="L1230" i="11" s="1"/>
  <c r="K1231" i="11"/>
  <c r="K1230" i="11" s="1"/>
  <c r="J1231" i="11"/>
  <c r="J1230" i="11" s="1"/>
  <c r="I1231" i="11"/>
  <c r="I1230" i="11" s="1"/>
  <c r="H1231" i="11"/>
  <c r="H1230" i="11" s="1"/>
  <c r="G1231" i="11"/>
  <c r="G1230" i="11" s="1"/>
  <c r="V1229" i="11"/>
  <c r="U1229" i="11"/>
  <c r="T1229" i="11"/>
  <c r="S1229" i="11"/>
  <c r="R1229" i="11"/>
  <c r="Q1229" i="11"/>
  <c r="P1229" i="11"/>
  <c r="O1229" i="11"/>
  <c r="N1229" i="11"/>
  <c r="M1229" i="11"/>
  <c r="L1229" i="11"/>
  <c r="K1229" i="11"/>
  <c r="J1229" i="11"/>
  <c r="I1229" i="11"/>
  <c r="H1229" i="11"/>
  <c r="G1229" i="11"/>
  <c r="V1228" i="11"/>
  <c r="V1227" i="11" s="1"/>
  <c r="U1228" i="11"/>
  <c r="U1227" i="11" s="1"/>
  <c r="T1228" i="11"/>
  <c r="T1227" i="11" s="1"/>
  <c r="S1228" i="11"/>
  <c r="S1227" i="11" s="1"/>
  <c r="R1228" i="11"/>
  <c r="R1227" i="11" s="1"/>
  <c r="Q1228" i="11"/>
  <c r="Q1227" i="11" s="1"/>
  <c r="P1228" i="11"/>
  <c r="P1227" i="11" s="1"/>
  <c r="O1228" i="11"/>
  <c r="O1227" i="11" s="1"/>
  <c r="N1228" i="11"/>
  <c r="N1227" i="11" s="1"/>
  <c r="M1228" i="11"/>
  <c r="M1227" i="11" s="1"/>
  <c r="L1228" i="11"/>
  <c r="L1227" i="11" s="1"/>
  <c r="K1228" i="11"/>
  <c r="K1227" i="11" s="1"/>
  <c r="J1228" i="11"/>
  <c r="J1227" i="11" s="1"/>
  <c r="I1228" i="11"/>
  <c r="I1227" i="11" s="1"/>
  <c r="H1228" i="11"/>
  <c r="G1228" i="11"/>
  <c r="V1225" i="11"/>
  <c r="U1225" i="11"/>
  <c r="T1225" i="11"/>
  <c r="S1225" i="11"/>
  <c r="R1225" i="11"/>
  <c r="Q1225" i="11"/>
  <c r="P1225" i="11"/>
  <c r="O1225" i="11"/>
  <c r="N1225" i="11"/>
  <c r="M1225" i="11"/>
  <c r="L1225" i="11"/>
  <c r="K1225" i="11"/>
  <c r="J1225" i="11"/>
  <c r="I1225" i="11"/>
  <c r="H1225" i="11"/>
  <c r="G1225" i="11"/>
  <c r="V1224" i="11"/>
  <c r="U1224" i="11"/>
  <c r="T1224" i="11"/>
  <c r="S1224" i="11"/>
  <c r="R1224" i="11"/>
  <c r="Q1224" i="11"/>
  <c r="P1224" i="11"/>
  <c r="O1224" i="11"/>
  <c r="N1224" i="11"/>
  <c r="M1224" i="11"/>
  <c r="L1224" i="11"/>
  <c r="K1224" i="11"/>
  <c r="J1224" i="11"/>
  <c r="I1224" i="11"/>
  <c r="H1224" i="11"/>
  <c r="G1224" i="11"/>
  <c r="V1223" i="11"/>
  <c r="U1223" i="11"/>
  <c r="T1223" i="11"/>
  <c r="T1222" i="11" s="1"/>
  <c r="S1223" i="11"/>
  <c r="R1223" i="11"/>
  <c r="R1222" i="11" s="1"/>
  <c r="Q1223" i="11"/>
  <c r="Q1222" i="11" s="1"/>
  <c r="P1223" i="11"/>
  <c r="P1222" i="11" s="1"/>
  <c r="O1223" i="11"/>
  <c r="N1223" i="11"/>
  <c r="N1222" i="11" s="1"/>
  <c r="M1223" i="11"/>
  <c r="M1222" i="11" s="1"/>
  <c r="L1223" i="11"/>
  <c r="L1222" i="11" s="1"/>
  <c r="K1223" i="11"/>
  <c r="J1223" i="11"/>
  <c r="J1222" i="11" s="1"/>
  <c r="I1223" i="11"/>
  <c r="I1222" i="11" s="1"/>
  <c r="H1223" i="11"/>
  <c r="H1222" i="11" s="1"/>
  <c r="G1223" i="11"/>
  <c r="V1222" i="11"/>
  <c r="U1222" i="11"/>
  <c r="V1221" i="11"/>
  <c r="U1221" i="11"/>
  <c r="T1221" i="11"/>
  <c r="S1221" i="11"/>
  <c r="R1221" i="11"/>
  <c r="Q1221" i="11"/>
  <c r="P1221" i="11"/>
  <c r="O1221" i="11"/>
  <c r="N1221" i="11"/>
  <c r="M1221" i="11"/>
  <c r="L1221" i="11"/>
  <c r="K1221" i="11"/>
  <c r="J1221" i="11"/>
  <c r="I1221" i="11"/>
  <c r="H1221" i="11"/>
  <c r="G1221" i="11"/>
  <c r="V1220" i="11"/>
  <c r="U1220" i="11"/>
  <c r="T1220" i="11"/>
  <c r="S1220" i="11"/>
  <c r="R1220" i="11"/>
  <c r="Q1220" i="11"/>
  <c r="P1220" i="11"/>
  <c r="O1220" i="11"/>
  <c r="N1220" i="11"/>
  <c r="M1220" i="11"/>
  <c r="L1220" i="11"/>
  <c r="K1220" i="11"/>
  <c r="J1220" i="11"/>
  <c r="I1220" i="11"/>
  <c r="H1220" i="11"/>
  <c r="G1220" i="11"/>
  <c r="V1219" i="11"/>
  <c r="U1219" i="11"/>
  <c r="U1218" i="11" s="1"/>
  <c r="T1219" i="11"/>
  <c r="T1218" i="11" s="1"/>
  <c r="S1219" i="11"/>
  <c r="S1218" i="11" s="1"/>
  <c r="R1219" i="11"/>
  <c r="Q1219" i="11"/>
  <c r="Q1218" i="11" s="1"/>
  <c r="P1219" i="11"/>
  <c r="P1218" i="11" s="1"/>
  <c r="O1219" i="11"/>
  <c r="O1218" i="11" s="1"/>
  <c r="N1219" i="11"/>
  <c r="M1219" i="11"/>
  <c r="M1218" i="11" s="1"/>
  <c r="L1219" i="11"/>
  <c r="L1218" i="11" s="1"/>
  <c r="K1219" i="11"/>
  <c r="K1218" i="11" s="1"/>
  <c r="J1219" i="11"/>
  <c r="I1219" i="11"/>
  <c r="I1218" i="11" s="1"/>
  <c r="H1219" i="11"/>
  <c r="H1218" i="11" s="1"/>
  <c r="G1219" i="11"/>
  <c r="V1217" i="11"/>
  <c r="U1217" i="11"/>
  <c r="T1217" i="11"/>
  <c r="S1217" i="11"/>
  <c r="R1217" i="11"/>
  <c r="Q1217" i="11"/>
  <c r="P1217" i="11"/>
  <c r="O1217" i="11"/>
  <c r="N1217" i="11"/>
  <c r="M1217" i="11"/>
  <c r="L1217" i="11"/>
  <c r="K1217" i="11"/>
  <c r="J1217" i="11"/>
  <c r="I1217" i="11"/>
  <c r="H1217" i="11"/>
  <c r="G1217" i="11"/>
  <c r="V1216" i="11"/>
  <c r="U1216" i="11"/>
  <c r="T1216" i="11"/>
  <c r="S1216" i="11"/>
  <c r="R1216" i="11"/>
  <c r="Q1216" i="11"/>
  <c r="P1216" i="11"/>
  <c r="O1216" i="11"/>
  <c r="N1216" i="11"/>
  <c r="M1216" i="11"/>
  <c r="L1216" i="11"/>
  <c r="K1216" i="11"/>
  <c r="J1216" i="11"/>
  <c r="I1216" i="11"/>
  <c r="H1216" i="11"/>
  <c r="G1216" i="11"/>
  <c r="V1215" i="11"/>
  <c r="U1215" i="11"/>
  <c r="T1215" i="11"/>
  <c r="T1214" i="11" s="1"/>
  <c r="S1215" i="11"/>
  <c r="R1215" i="11"/>
  <c r="Q1215" i="11"/>
  <c r="P1215" i="11"/>
  <c r="P1214" i="11" s="1"/>
  <c r="O1215" i="11"/>
  <c r="N1215" i="11"/>
  <c r="M1215" i="11"/>
  <c r="L1215" i="11"/>
  <c r="L1214" i="11" s="1"/>
  <c r="K1215" i="11"/>
  <c r="K1214" i="11" s="1"/>
  <c r="J1215" i="11"/>
  <c r="I1215" i="11"/>
  <c r="H1215" i="11"/>
  <c r="H1214" i="11" s="1"/>
  <c r="G1215" i="11"/>
  <c r="G1214" i="11" s="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V1210" i="11"/>
  <c r="U1210" i="11"/>
  <c r="T1210" i="11"/>
  <c r="S1210" i="11"/>
  <c r="R1210" i="11"/>
  <c r="Q1210" i="11"/>
  <c r="P1210" i="11"/>
  <c r="O1210" i="11"/>
  <c r="N1210" i="11"/>
  <c r="M1210" i="11"/>
  <c r="L1210" i="11"/>
  <c r="K1210" i="11"/>
  <c r="J1210" i="11"/>
  <c r="I1210" i="11"/>
  <c r="H1210" i="11"/>
  <c r="G1210" i="11"/>
  <c r="V1209" i="11"/>
  <c r="V1208" i="11" s="1"/>
  <c r="U1209" i="11"/>
  <c r="U1208" i="11" s="1"/>
  <c r="T1209" i="11"/>
  <c r="S1209" i="11"/>
  <c r="R1209" i="11"/>
  <c r="R1208" i="11" s="1"/>
  <c r="Q1209" i="11"/>
  <c r="P1209" i="11"/>
  <c r="O1209" i="11"/>
  <c r="N1209" i="11"/>
  <c r="N1208" i="11" s="1"/>
  <c r="M1209" i="11"/>
  <c r="M1208" i="11" s="1"/>
  <c r="L1209" i="11"/>
  <c r="K1209" i="11"/>
  <c r="J1209" i="11"/>
  <c r="J1208" i="11" s="1"/>
  <c r="I1209" i="11"/>
  <c r="I1208" i="11" s="1"/>
  <c r="H1209" i="11"/>
  <c r="G1209" i="11"/>
  <c r="G1208" i="11" s="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N1206" i="11"/>
  <c r="M1206" i="11"/>
  <c r="L1206" i="11"/>
  <c r="K1206" i="11"/>
  <c r="J1206" i="11"/>
  <c r="I1206" i="11"/>
  <c r="H1206" i="11"/>
  <c r="G1206" i="11"/>
  <c r="V1205" i="11"/>
  <c r="U1205" i="11"/>
  <c r="T1205" i="11"/>
  <c r="S1205" i="11"/>
  <c r="R1205" i="11"/>
  <c r="Q1205" i="11"/>
  <c r="P1205" i="11"/>
  <c r="O1205" i="11"/>
  <c r="N1205" i="11"/>
  <c r="M1205" i="11"/>
  <c r="L1205" i="11"/>
  <c r="K1205" i="11"/>
  <c r="J1205" i="11"/>
  <c r="I1205" i="11"/>
  <c r="H1205" i="11"/>
  <c r="G1205" i="11"/>
  <c r="V1204" i="11"/>
  <c r="V1203" i="11" s="1"/>
  <c r="U1204" i="11"/>
  <c r="T1204" i="11"/>
  <c r="S1204" i="11"/>
  <c r="S1203" i="11" s="1"/>
  <c r="R1204" i="11"/>
  <c r="R1203" i="11" s="1"/>
  <c r="Q1204" i="11"/>
  <c r="P1204" i="11"/>
  <c r="O1204" i="11"/>
  <c r="O1203" i="11" s="1"/>
  <c r="N1204" i="11"/>
  <c r="N1203" i="11" s="1"/>
  <c r="M1204" i="11"/>
  <c r="L1204" i="11"/>
  <c r="L1203" i="11" s="1"/>
  <c r="K1204" i="11"/>
  <c r="K1203" i="11" s="1"/>
  <c r="J1204" i="11"/>
  <c r="J1203" i="11" s="1"/>
  <c r="I1204" i="11"/>
  <c r="H1204" i="11"/>
  <c r="H1203" i="11" s="1"/>
  <c r="G1204" i="11"/>
  <c r="G1203" i="11" s="1"/>
  <c r="V1202" i="11"/>
  <c r="U1202" i="11"/>
  <c r="T1202" i="11"/>
  <c r="S1202" i="11"/>
  <c r="R1202" i="11"/>
  <c r="Q1202" i="11"/>
  <c r="P1202" i="11"/>
  <c r="O1202" i="11"/>
  <c r="N1202" i="11"/>
  <c r="M1202" i="11"/>
  <c r="L1202" i="11"/>
  <c r="K1202" i="11"/>
  <c r="J1202" i="11"/>
  <c r="I1202" i="11"/>
  <c r="H1202" i="11"/>
  <c r="G1202" i="11"/>
  <c r="V1201" i="11"/>
  <c r="U1201" i="11"/>
  <c r="T1201" i="11"/>
  <c r="S1201" i="11"/>
  <c r="R1201" i="11"/>
  <c r="Q1201" i="11"/>
  <c r="P1201" i="11"/>
  <c r="O1201" i="11"/>
  <c r="N1201" i="11"/>
  <c r="M1201" i="11"/>
  <c r="L1201" i="11"/>
  <c r="K1201" i="11"/>
  <c r="J1201" i="11"/>
  <c r="I1201" i="11"/>
  <c r="H1201" i="11"/>
  <c r="G1201" i="11"/>
  <c r="V1200" i="11"/>
  <c r="U1200" i="11"/>
  <c r="T1200" i="11"/>
  <c r="S1200" i="11"/>
  <c r="R1200" i="11"/>
  <c r="Q1200" i="11"/>
  <c r="P1200" i="11"/>
  <c r="O1200" i="11"/>
  <c r="N1200" i="11"/>
  <c r="M1200" i="11"/>
  <c r="L1200" i="11"/>
  <c r="K1200" i="11"/>
  <c r="J1200" i="11"/>
  <c r="I1200" i="11"/>
  <c r="H1200" i="11"/>
  <c r="G1200" i="11"/>
  <c r="V1199" i="11"/>
  <c r="V1198" i="11" s="1"/>
  <c r="U1199" i="11"/>
  <c r="T1199" i="11"/>
  <c r="S1199" i="11"/>
  <c r="S1198" i="11" s="1"/>
  <c r="R1199" i="11"/>
  <c r="R1198" i="11" s="1"/>
  <c r="Q1199" i="11"/>
  <c r="P1199" i="11"/>
  <c r="O1199" i="11"/>
  <c r="O1198" i="11" s="1"/>
  <c r="N1199" i="11"/>
  <c r="N1198" i="11" s="1"/>
  <c r="M1199" i="11"/>
  <c r="L1199" i="11"/>
  <c r="L1198" i="11" s="1"/>
  <c r="K1199" i="11"/>
  <c r="J1199" i="11"/>
  <c r="J1198" i="11" s="1"/>
  <c r="I1199" i="11"/>
  <c r="H1199" i="11"/>
  <c r="G1199" i="11"/>
  <c r="G1198" i="11" s="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N1193" i="11"/>
  <c r="M1193" i="11"/>
  <c r="L1193" i="11"/>
  <c r="K1193" i="11"/>
  <c r="J1193" i="11"/>
  <c r="I1193" i="11"/>
  <c r="H1193" i="11"/>
  <c r="G1193" i="11"/>
  <c r="V1192" i="11"/>
  <c r="U1192" i="11"/>
  <c r="T1192" i="11"/>
  <c r="S1192" i="11"/>
  <c r="R1192" i="11"/>
  <c r="Q1192" i="11"/>
  <c r="P1192" i="11"/>
  <c r="O1192" i="11"/>
  <c r="N1192" i="11"/>
  <c r="M1192" i="11"/>
  <c r="L1192" i="11"/>
  <c r="K1192" i="11"/>
  <c r="J1192" i="11"/>
  <c r="I1192" i="11"/>
  <c r="H1192" i="11"/>
  <c r="G1192" i="11"/>
  <c r="V1191" i="11"/>
  <c r="V1190" i="11" s="1"/>
  <c r="U1191" i="11"/>
  <c r="U1190" i="11" s="1"/>
  <c r="T1191" i="11"/>
  <c r="S1191" i="11"/>
  <c r="S1190" i="11" s="1"/>
  <c r="R1191" i="11"/>
  <c r="R1190" i="11" s="1"/>
  <c r="Q1191" i="11"/>
  <c r="P1191" i="11"/>
  <c r="O1191" i="11"/>
  <c r="N1191" i="11"/>
  <c r="N1190" i="11" s="1"/>
  <c r="M1191" i="11"/>
  <c r="L1191" i="11"/>
  <c r="K1191" i="11"/>
  <c r="J1191" i="11"/>
  <c r="J1190" i="11" s="1"/>
  <c r="I1191" i="11"/>
  <c r="H1191" i="11"/>
  <c r="G1191" i="11"/>
  <c r="G1190" i="11" s="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V1186" i="11"/>
  <c r="U1186" i="11"/>
  <c r="T1186" i="11"/>
  <c r="S1186" i="11"/>
  <c r="R1186" i="11"/>
  <c r="Q1186" i="11"/>
  <c r="P1186" i="11"/>
  <c r="O1186" i="11"/>
  <c r="N1186" i="11"/>
  <c r="M1186" i="11"/>
  <c r="L1186" i="11"/>
  <c r="K1186" i="11"/>
  <c r="J1186" i="11"/>
  <c r="I1186" i="11"/>
  <c r="H1186" i="11"/>
  <c r="G1186" i="11"/>
  <c r="V1185" i="11"/>
  <c r="U1185" i="11"/>
  <c r="T1185" i="11"/>
  <c r="S1185" i="11"/>
  <c r="R1185" i="11"/>
  <c r="Q1185" i="11"/>
  <c r="P1185" i="11"/>
  <c r="O1185" i="11"/>
  <c r="N1185" i="11"/>
  <c r="M1185" i="11"/>
  <c r="L1185" i="11"/>
  <c r="K1185" i="11"/>
  <c r="J1185" i="11"/>
  <c r="I1185" i="11"/>
  <c r="H1185" i="11"/>
  <c r="G1185" i="11"/>
  <c r="W1184" i="11"/>
  <c r="V1184" i="11"/>
  <c r="U1184" i="11"/>
  <c r="T1184" i="11"/>
  <c r="S1184" i="11"/>
  <c r="R1184" i="11"/>
  <c r="Q1184" i="11"/>
  <c r="P1184" i="11"/>
  <c r="O1184" i="11"/>
  <c r="N1184" i="11"/>
  <c r="M1184" i="11"/>
  <c r="L1184" i="11"/>
  <c r="K1184" i="11"/>
  <c r="J1184" i="11"/>
  <c r="I1184" i="11"/>
  <c r="H1184" i="11"/>
  <c r="G1184" i="11"/>
  <c r="V1181" i="11"/>
  <c r="U1181" i="11"/>
  <c r="T1181" i="11"/>
  <c r="S1181" i="11"/>
  <c r="R1181" i="11"/>
  <c r="Q1181" i="11"/>
  <c r="P1181" i="11"/>
  <c r="O1181" i="11"/>
  <c r="N1181" i="11"/>
  <c r="M1181" i="11"/>
  <c r="L1181" i="11"/>
  <c r="K1181" i="11"/>
  <c r="J1181" i="11"/>
  <c r="I1181" i="11"/>
  <c r="H1181" i="11"/>
  <c r="G1181" i="11"/>
  <c r="V1180" i="11"/>
  <c r="U1180" i="11"/>
  <c r="T1180" i="11"/>
  <c r="S1180" i="11"/>
  <c r="S1179" i="11" s="1"/>
  <c r="R1180" i="11"/>
  <c r="Q1180" i="11"/>
  <c r="Q1179" i="11" s="1"/>
  <c r="P1180" i="11"/>
  <c r="P1179" i="11" s="1"/>
  <c r="O1180" i="11"/>
  <c r="O1179" i="11" s="1"/>
  <c r="N1180" i="11"/>
  <c r="M1180" i="11"/>
  <c r="L1180" i="11"/>
  <c r="K1180" i="11"/>
  <c r="K1179" i="11" s="1"/>
  <c r="J1180" i="11"/>
  <c r="I1180" i="11"/>
  <c r="H1180" i="11"/>
  <c r="H1179" i="11" s="1"/>
  <c r="G1180" i="11"/>
  <c r="G1179" i="11" s="1"/>
  <c r="M1178" i="11"/>
  <c r="L1178" i="11"/>
  <c r="O1178" i="11" s="1"/>
  <c r="K1178" i="11"/>
  <c r="J1178" i="11"/>
  <c r="I1178" i="11"/>
  <c r="H1178" i="11"/>
  <c r="G1178" i="11"/>
  <c r="L1177" i="11"/>
  <c r="N1177" i="11" s="1"/>
  <c r="K1177" i="11"/>
  <c r="J1177" i="11"/>
  <c r="I1177" i="11"/>
  <c r="H1177" i="11"/>
  <c r="G1177" i="11"/>
  <c r="K1176" i="11"/>
  <c r="J1176" i="11"/>
  <c r="I1176" i="11"/>
  <c r="H1176" i="11"/>
  <c r="G1176" i="11"/>
  <c r="V1173" i="11"/>
  <c r="U1173" i="11"/>
  <c r="T1173" i="11"/>
  <c r="S1173" i="11"/>
  <c r="R1173" i="11"/>
  <c r="Q1173" i="11"/>
  <c r="P1173" i="11"/>
  <c r="O1173" i="11"/>
  <c r="N1173" i="11"/>
  <c r="M1173" i="11"/>
  <c r="L1173" i="11"/>
  <c r="K1173" i="11"/>
  <c r="J1173" i="11"/>
  <c r="I1173" i="11"/>
  <c r="H1173" i="11"/>
  <c r="G1173" i="11"/>
  <c r="G1171" i="11"/>
  <c r="W1171" i="11" s="1"/>
  <c r="G1162" i="11"/>
  <c r="H1162" i="11" s="1"/>
  <c r="I1162" i="11" s="1"/>
  <c r="G1161" i="11"/>
  <c r="K1161" i="11" s="1"/>
  <c r="G1160" i="11"/>
  <c r="G1156" i="11"/>
  <c r="H1156" i="11" s="1"/>
  <c r="I1156" i="11" s="1"/>
  <c r="V1153" i="11"/>
  <c r="U1153" i="11"/>
  <c r="T1153" i="11"/>
  <c r="S1153" i="11"/>
  <c r="R1153" i="11"/>
  <c r="Q1153" i="11"/>
  <c r="P1153" i="11"/>
  <c r="O1153" i="11"/>
  <c r="N1153" i="11"/>
  <c r="M1153" i="11"/>
  <c r="L1153" i="11"/>
  <c r="K1153" i="11"/>
  <c r="J1153" i="11"/>
  <c r="I1153" i="11"/>
  <c r="H1153" i="11"/>
  <c r="G1153" i="11"/>
  <c r="V1152" i="11"/>
  <c r="U1152" i="11"/>
  <c r="T1152" i="11"/>
  <c r="T1151" i="11" s="1"/>
  <c r="S1152" i="11"/>
  <c r="S1151" i="11" s="1"/>
  <c r="R1152" i="11"/>
  <c r="R1151" i="11" s="1"/>
  <c r="Q1152" i="11"/>
  <c r="Q1151" i="11" s="1"/>
  <c r="P1152" i="11"/>
  <c r="P1151" i="11" s="1"/>
  <c r="O1152" i="11"/>
  <c r="O1151" i="11" s="1"/>
  <c r="N1152" i="11"/>
  <c r="N1151" i="11" s="1"/>
  <c r="M1152" i="11"/>
  <c r="M1151" i="11" s="1"/>
  <c r="L1152" i="11"/>
  <c r="L1151" i="11" s="1"/>
  <c r="K1152" i="11"/>
  <c r="K1151" i="11" s="1"/>
  <c r="J1152" i="11"/>
  <c r="J1151" i="11" s="1"/>
  <c r="I1152" i="11"/>
  <c r="I1151" i="11" s="1"/>
  <c r="H1152" i="11"/>
  <c r="H1151" i="11" s="1"/>
  <c r="G1152" i="11"/>
  <c r="G1151" i="11" s="1"/>
  <c r="V1151" i="11"/>
  <c r="U1151" i="11"/>
  <c r="V1150" i="11"/>
  <c r="U1150" i="11"/>
  <c r="T1150" i="11"/>
  <c r="S1150" i="11"/>
  <c r="R1150" i="11"/>
  <c r="Q1150" i="11"/>
  <c r="P1150" i="11"/>
  <c r="O1150" i="11"/>
  <c r="N1150" i="11"/>
  <c r="M1150" i="11"/>
  <c r="L1150" i="11"/>
  <c r="K1150" i="11"/>
  <c r="J1150" i="11"/>
  <c r="I1150" i="11"/>
  <c r="H1150" i="11"/>
  <c r="G1150" i="11"/>
  <c r="V1149" i="11"/>
  <c r="U1149" i="11"/>
  <c r="T1149" i="11"/>
  <c r="S1149" i="11"/>
  <c r="R1149" i="11"/>
  <c r="Q1149" i="11"/>
  <c r="P1149" i="11"/>
  <c r="O1149" i="11"/>
  <c r="N1149" i="11"/>
  <c r="M1149" i="11"/>
  <c r="L1149" i="11"/>
  <c r="K1149" i="11"/>
  <c r="J1149" i="11"/>
  <c r="I1149" i="11"/>
  <c r="H1149" i="11"/>
  <c r="G1149" i="11"/>
  <c r="P1148" i="11"/>
  <c r="V1148" i="11" s="1"/>
  <c r="O1148" i="11"/>
  <c r="U1148" i="11" s="1"/>
  <c r="N1148" i="11"/>
  <c r="T1148" i="11" s="1"/>
  <c r="M1148" i="11"/>
  <c r="S1148" i="11" s="1"/>
  <c r="L1148" i="11"/>
  <c r="R1148" i="11" s="1"/>
  <c r="K1148" i="11"/>
  <c r="J1148" i="11"/>
  <c r="I1148" i="11"/>
  <c r="H1148" i="11"/>
  <c r="G1148" i="11"/>
  <c r="M1147" i="11"/>
  <c r="L1147" i="11"/>
  <c r="O1147" i="11" s="1"/>
  <c r="K1147" i="11"/>
  <c r="J1147" i="11"/>
  <c r="I1147" i="11"/>
  <c r="H1147" i="11"/>
  <c r="G1147" i="11"/>
  <c r="L1146" i="11"/>
  <c r="N1146" i="11" s="1"/>
  <c r="K1146" i="11"/>
  <c r="J1146" i="11"/>
  <c r="I1146" i="11"/>
  <c r="H1146" i="11"/>
  <c r="G1146" i="11"/>
  <c r="K1145" i="11"/>
  <c r="J1145" i="11"/>
  <c r="I1145" i="11"/>
  <c r="H1145" i="11"/>
  <c r="G1145" i="11"/>
  <c r="V1143" i="11"/>
  <c r="U1143" i="11"/>
  <c r="T1143" i="11"/>
  <c r="S1143" i="11"/>
  <c r="R1143" i="11"/>
  <c r="Q1143" i="11"/>
  <c r="P1143" i="11"/>
  <c r="O1143" i="11"/>
  <c r="N1143" i="11"/>
  <c r="M1143" i="11"/>
  <c r="L1143" i="11"/>
  <c r="K1143" i="11"/>
  <c r="J1143" i="11"/>
  <c r="I1143" i="11"/>
  <c r="H1143" i="11"/>
  <c r="G1143" i="11"/>
  <c r="V1142" i="11"/>
  <c r="U1142" i="11"/>
  <c r="T1142" i="11"/>
  <c r="S1142" i="11"/>
  <c r="R1142" i="11"/>
  <c r="Q1142" i="11"/>
  <c r="P1142" i="11"/>
  <c r="O1142" i="11"/>
  <c r="N1142" i="11"/>
  <c r="M1142" i="11"/>
  <c r="L1142" i="11"/>
  <c r="K1142" i="11"/>
  <c r="J1142" i="11"/>
  <c r="I1142" i="11"/>
  <c r="H1142" i="11"/>
  <c r="G1142" i="11"/>
  <c r="P1141" i="11"/>
  <c r="V1141" i="11" s="1"/>
  <c r="O1141" i="11"/>
  <c r="U1141" i="11" s="1"/>
  <c r="N1141" i="11"/>
  <c r="T1141" i="11" s="1"/>
  <c r="M1141" i="11"/>
  <c r="S1141" i="11" s="1"/>
  <c r="L1141" i="11"/>
  <c r="R1141" i="11" s="1"/>
  <c r="K1141" i="11"/>
  <c r="J1141" i="11"/>
  <c r="I1141" i="11"/>
  <c r="H1141" i="11"/>
  <c r="G1141" i="11"/>
  <c r="M1140" i="11"/>
  <c r="P1140" i="11" s="1"/>
  <c r="L1140" i="11"/>
  <c r="O1140" i="11" s="1"/>
  <c r="K1140" i="11"/>
  <c r="J1140" i="11"/>
  <c r="I1140" i="11"/>
  <c r="H1140" i="11"/>
  <c r="G1140" i="11"/>
  <c r="L1139" i="11"/>
  <c r="K1139" i="11"/>
  <c r="J1139" i="11"/>
  <c r="I1139" i="11"/>
  <c r="H1139" i="11"/>
  <c r="G1139" i="11"/>
  <c r="K1138" i="11"/>
  <c r="J1138" i="11"/>
  <c r="I1138" i="11"/>
  <c r="H1138" i="11"/>
  <c r="G1138" i="11"/>
  <c r="V1136" i="11"/>
  <c r="U1136" i="11"/>
  <c r="T1136" i="11"/>
  <c r="S1136" i="11"/>
  <c r="R1136" i="11"/>
  <c r="Q1136" i="11"/>
  <c r="P1136" i="11"/>
  <c r="O1136" i="11"/>
  <c r="N1136" i="11"/>
  <c r="M1136" i="11"/>
  <c r="L1136" i="11"/>
  <c r="K1136" i="11"/>
  <c r="J1136" i="11"/>
  <c r="I1136" i="11"/>
  <c r="H1136" i="11"/>
  <c r="G1136" i="11"/>
  <c r="V1135" i="11"/>
  <c r="U1135" i="11"/>
  <c r="T1135" i="11"/>
  <c r="S1135" i="11"/>
  <c r="R1135" i="11"/>
  <c r="Q1135" i="11"/>
  <c r="P1135" i="11"/>
  <c r="O1135" i="11"/>
  <c r="N1135" i="11"/>
  <c r="M1135" i="11"/>
  <c r="L1135" i="11"/>
  <c r="K1135" i="11"/>
  <c r="J1135" i="11"/>
  <c r="I1135" i="11"/>
  <c r="H1135" i="11"/>
  <c r="G1135" i="11"/>
  <c r="P1134" i="11"/>
  <c r="V1134" i="11" s="1"/>
  <c r="O1134" i="11"/>
  <c r="U1134" i="11" s="1"/>
  <c r="N1134" i="11"/>
  <c r="T1134" i="11" s="1"/>
  <c r="M1134" i="11"/>
  <c r="S1134" i="11" s="1"/>
  <c r="L1134" i="11"/>
  <c r="R1134" i="11" s="1"/>
  <c r="K1134" i="11"/>
  <c r="J1134" i="11"/>
  <c r="I1134" i="11"/>
  <c r="H1134" i="11"/>
  <c r="G1134" i="11"/>
  <c r="M1133" i="11"/>
  <c r="L1133" i="11"/>
  <c r="K1133" i="11"/>
  <c r="J1133" i="11"/>
  <c r="I1133" i="11"/>
  <c r="H1133" i="11"/>
  <c r="G1133" i="11"/>
  <c r="L1132" i="11"/>
  <c r="K1132" i="11"/>
  <c r="J1132" i="11"/>
  <c r="I1132" i="11"/>
  <c r="H1132" i="11"/>
  <c r="G1132" i="11"/>
  <c r="K1131" i="11"/>
  <c r="J1131" i="11"/>
  <c r="I1131" i="11"/>
  <c r="H1131" i="11"/>
  <c r="G1131" i="11"/>
  <c r="V1129" i="11"/>
  <c r="U1129" i="11"/>
  <c r="T1129" i="11"/>
  <c r="S1129" i="11"/>
  <c r="R1129" i="11"/>
  <c r="Q1129" i="11"/>
  <c r="P1129" i="11"/>
  <c r="O1129" i="11"/>
  <c r="N1129" i="11"/>
  <c r="M1129" i="11"/>
  <c r="L1129" i="11"/>
  <c r="K1129" i="11"/>
  <c r="J1129" i="11"/>
  <c r="I1129" i="11"/>
  <c r="H1129" i="11"/>
  <c r="G1129" i="11"/>
  <c r="V1128" i="11"/>
  <c r="U1128" i="11"/>
  <c r="T1128" i="11"/>
  <c r="S1128" i="11"/>
  <c r="R1128" i="11"/>
  <c r="Q1128" i="11"/>
  <c r="P1128" i="11"/>
  <c r="O1128" i="11"/>
  <c r="N1128" i="11"/>
  <c r="M1128" i="11"/>
  <c r="L1128" i="11"/>
  <c r="K1128" i="11"/>
  <c r="J1128" i="11"/>
  <c r="I1128" i="11"/>
  <c r="H1128" i="11"/>
  <c r="G1128" i="11"/>
  <c r="P1127" i="11"/>
  <c r="V1127" i="11" s="1"/>
  <c r="O1127" i="11"/>
  <c r="U1127" i="11" s="1"/>
  <c r="N1127" i="11"/>
  <c r="T1127" i="11" s="1"/>
  <c r="M1127" i="11"/>
  <c r="S1127" i="11" s="1"/>
  <c r="L1127" i="11"/>
  <c r="R1127" i="11" s="1"/>
  <c r="K1127" i="11"/>
  <c r="J1127" i="11"/>
  <c r="I1127" i="11"/>
  <c r="H1127" i="11"/>
  <c r="G1127" i="11"/>
  <c r="M1126" i="11"/>
  <c r="L1126" i="11"/>
  <c r="K1126" i="11"/>
  <c r="J1126" i="11"/>
  <c r="I1126" i="11"/>
  <c r="H1126" i="11"/>
  <c r="G1126" i="11"/>
  <c r="L1125" i="11"/>
  <c r="N1125" i="11" s="1"/>
  <c r="K1125" i="11"/>
  <c r="J1125" i="11"/>
  <c r="I1125" i="11"/>
  <c r="H1125" i="11"/>
  <c r="G1125" i="11"/>
  <c r="K1124" i="11"/>
  <c r="J1124" i="11"/>
  <c r="I1124" i="11"/>
  <c r="H1124" i="11"/>
  <c r="G1124" i="11"/>
  <c r="V1122" i="11"/>
  <c r="U1122" i="11"/>
  <c r="T1122" i="11"/>
  <c r="S1122" i="11"/>
  <c r="R1122" i="11"/>
  <c r="Q1122" i="11"/>
  <c r="P1122" i="11"/>
  <c r="O1122" i="11"/>
  <c r="N1122" i="11"/>
  <c r="M1122" i="11"/>
  <c r="L1122" i="11"/>
  <c r="K1122" i="11"/>
  <c r="J1122" i="11"/>
  <c r="I1122" i="11"/>
  <c r="H1122" i="11"/>
  <c r="G1122" i="11"/>
  <c r="V1121" i="11"/>
  <c r="U1121" i="11"/>
  <c r="T1121" i="11"/>
  <c r="S1121" i="11"/>
  <c r="R1121" i="11"/>
  <c r="Q1121" i="11"/>
  <c r="P1121" i="11"/>
  <c r="O1121" i="11"/>
  <c r="N1121" i="11"/>
  <c r="M1121" i="11"/>
  <c r="L1121" i="11"/>
  <c r="K1121" i="11"/>
  <c r="J1121" i="11"/>
  <c r="I1121" i="11"/>
  <c r="H1121" i="11"/>
  <c r="G1121" i="11"/>
  <c r="P1120" i="11"/>
  <c r="V1120" i="11" s="1"/>
  <c r="O1120" i="11"/>
  <c r="U1120" i="11" s="1"/>
  <c r="N1120" i="11"/>
  <c r="T1120" i="11" s="1"/>
  <c r="M1120" i="11"/>
  <c r="S1120" i="11" s="1"/>
  <c r="L1120" i="11"/>
  <c r="R1120" i="11" s="1"/>
  <c r="K1120" i="11"/>
  <c r="J1120" i="11"/>
  <c r="I1120" i="11"/>
  <c r="H1120" i="11"/>
  <c r="G1120" i="11"/>
  <c r="M1119" i="11"/>
  <c r="P1119" i="11" s="1"/>
  <c r="L1119" i="11"/>
  <c r="K1119" i="11"/>
  <c r="J1119" i="11"/>
  <c r="I1119" i="11"/>
  <c r="H1119" i="11"/>
  <c r="G1119" i="11"/>
  <c r="L1118" i="11"/>
  <c r="N1118" i="11" s="1"/>
  <c r="K1118" i="11"/>
  <c r="J1118" i="11"/>
  <c r="I1118" i="11"/>
  <c r="H1118" i="11"/>
  <c r="G1118" i="11"/>
  <c r="K1117" i="11"/>
  <c r="J1117" i="11"/>
  <c r="I1117" i="11"/>
  <c r="H1117" i="11"/>
  <c r="G1117" i="11"/>
  <c r="V1115" i="11"/>
  <c r="U1115" i="11"/>
  <c r="T1115" i="11"/>
  <c r="S1115" i="11"/>
  <c r="R1115" i="11"/>
  <c r="Q1115" i="11"/>
  <c r="P1115" i="11"/>
  <c r="O1115" i="11"/>
  <c r="N1115" i="11"/>
  <c r="M1115" i="11"/>
  <c r="L1115" i="11"/>
  <c r="K1115" i="11"/>
  <c r="J1115" i="11"/>
  <c r="I1115" i="11"/>
  <c r="H1115" i="11"/>
  <c r="G1115" i="11"/>
  <c r="V1114" i="11"/>
  <c r="U1114" i="11"/>
  <c r="T1114" i="11"/>
  <c r="S1114" i="11"/>
  <c r="R1114" i="11"/>
  <c r="Q1114" i="11"/>
  <c r="P1114" i="11"/>
  <c r="O1114" i="11"/>
  <c r="N1114" i="11"/>
  <c r="M1114" i="11"/>
  <c r="L1114" i="11"/>
  <c r="K1114" i="11"/>
  <c r="J1114" i="11"/>
  <c r="I1114" i="11"/>
  <c r="H1114" i="11"/>
  <c r="G1114" i="11"/>
  <c r="P1113" i="11"/>
  <c r="V1113" i="11" s="1"/>
  <c r="O1113" i="11"/>
  <c r="U1113" i="11" s="1"/>
  <c r="N1113" i="11"/>
  <c r="T1113" i="11" s="1"/>
  <c r="M1113" i="11"/>
  <c r="S1113" i="11" s="1"/>
  <c r="L1113" i="11"/>
  <c r="R1113" i="11" s="1"/>
  <c r="K1113" i="11"/>
  <c r="J1113" i="11"/>
  <c r="I1113" i="11"/>
  <c r="H1113" i="11"/>
  <c r="G1113" i="11"/>
  <c r="M1112" i="11"/>
  <c r="P1112" i="11" s="1"/>
  <c r="L1112" i="11"/>
  <c r="K1112" i="11"/>
  <c r="J1112" i="11"/>
  <c r="I1112" i="11"/>
  <c r="H1112" i="11"/>
  <c r="G1112" i="11"/>
  <c r="L1111" i="11"/>
  <c r="K1111" i="11"/>
  <c r="J1111" i="11"/>
  <c r="I1111" i="11"/>
  <c r="H1111" i="11"/>
  <c r="G1111" i="11"/>
  <c r="K1110" i="11"/>
  <c r="J1110" i="11"/>
  <c r="I1110" i="11"/>
  <c r="H1110" i="11"/>
  <c r="G1110" i="11"/>
  <c r="H1108" i="11"/>
  <c r="I1108" i="11" s="1"/>
  <c r="G1108" i="11"/>
  <c r="H1107" i="11"/>
  <c r="I1107" i="11" s="1"/>
  <c r="G1107" i="11"/>
  <c r="H1106" i="11"/>
  <c r="I1106" i="11" s="1"/>
  <c r="G1106" i="11"/>
  <c r="H1105" i="11"/>
  <c r="G1105" i="11"/>
  <c r="H1104" i="11"/>
  <c r="I1104" i="11" s="1"/>
  <c r="G1104" i="11"/>
  <c r="H1103" i="11"/>
  <c r="G1103" i="11"/>
  <c r="G1098" i="11"/>
  <c r="G1097" i="11"/>
  <c r="G1096" i="11"/>
  <c r="H1096" i="11" s="1"/>
  <c r="G1095" i="11"/>
  <c r="H1094" i="11"/>
  <c r="G1082" i="11"/>
  <c r="G1081" i="11" s="1"/>
  <c r="G1080" i="11"/>
  <c r="W1080" i="11" s="1"/>
  <c r="G1079" i="11"/>
  <c r="W1079" i="11" s="1"/>
  <c r="G1078" i="11"/>
  <c r="G1076" i="11"/>
  <c r="V1075" i="11"/>
  <c r="U1075" i="11"/>
  <c r="T1075" i="11"/>
  <c r="S1075" i="11"/>
  <c r="R1075" i="11"/>
  <c r="Q1075" i="11"/>
  <c r="P1075" i="11"/>
  <c r="O1075" i="11"/>
  <c r="N1075" i="11"/>
  <c r="M1075" i="11"/>
  <c r="L1075" i="11"/>
  <c r="K1075" i="11"/>
  <c r="J1075" i="11"/>
  <c r="I1075" i="11"/>
  <c r="H1075" i="11"/>
  <c r="G1075" i="11"/>
  <c r="V1074" i="11"/>
  <c r="U1074" i="11"/>
  <c r="T1074" i="11"/>
  <c r="T1073" i="11" s="1"/>
  <c r="S1074" i="11"/>
  <c r="S1073" i="11" s="1"/>
  <c r="R1074" i="11"/>
  <c r="Q1074" i="11"/>
  <c r="P1074" i="11"/>
  <c r="P1073" i="11" s="1"/>
  <c r="O1074" i="11"/>
  <c r="O1073" i="11" s="1"/>
  <c r="N1074" i="11"/>
  <c r="M1074" i="11"/>
  <c r="L1074" i="11"/>
  <c r="L1073" i="11" s="1"/>
  <c r="K1074" i="11"/>
  <c r="K1073" i="11" s="1"/>
  <c r="J1074" i="11"/>
  <c r="I1074" i="11"/>
  <c r="H1074" i="11"/>
  <c r="H1073" i="11" s="1"/>
  <c r="G1074" i="11"/>
  <c r="G1073" i="11" s="1"/>
  <c r="V1072" i="11"/>
  <c r="V1070" i="11" s="1"/>
  <c r="U1072" i="11"/>
  <c r="U1070" i="11" s="1"/>
  <c r="T1072" i="11"/>
  <c r="T1070" i="11" s="1"/>
  <c r="S1072" i="11"/>
  <c r="S1070" i="11" s="1"/>
  <c r="R1072" i="11"/>
  <c r="R1070" i="11" s="1"/>
  <c r="Q1072" i="11"/>
  <c r="Q1070" i="11" s="1"/>
  <c r="P1072" i="11"/>
  <c r="P1070" i="11" s="1"/>
  <c r="O1072" i="11"/>
  <c r="O1070" i="11" s="1"/>
  <c r="N1072" i="11"/>
  <c r="N1070" i="11" s="1"/>
  <c r="M1072" i="11"/>
  <c r="M1070" i="11" s="1"/>
  <c r="L1072" i="11"/>
  <c r="L1070" i="11" s="1"/>
  <c r="K1072" i="11"/>
  <c r="K1070" i="11" s="1"/>
  <c r="J1072" i="11"/>
  <c r="J1070" i="11" s="1"/>
  <c r="I1072" i="11"/>
  <c r="I1070" i="11" s="1"/>
  <c r="H1072" i="11"/>
  <c r="H1070" i="11" s="1"/>
  <c r="G1072" i="11"/>
  <c r="G1071" i="11"/>
  <c r="W1071" i="11" s="1"/>
  <c r="V1068" i="11"/>
  <c r="U1068" i="11"/>
  <c r="T1068" i="11"/>
  <c r="S1068" i="11"/>
  <c r="R1068" i="11"/>
  <c r="Q1068" i="11"/>
  <c r="P1068" i="11"/>
  <c r="O1068" i="11"/>
  <c r="N1068" i="11"/>
  <c r="M1068" i="11"/>
  <c r="L1068" i="11"/>
  <c r="K1068" i="11"/>
  <c r="J1068" i="11"/>
  <c r="I1068" i="11"/>
  <c r="H1068" i="11"/>
  <c r="G1068" i="11"/>
  <c r="V1067" i="11"/>
  <c r="V1066" i="11" s="1"/>
  <c r="U1067" i="11"/>
  <c r="U1066" i="11" s="1"/>
  <c r="T1067" i="11"/>
  <c r="T1066" i="11" s="1"/>
  <c r="S1067" i="11"/>
  <c r="S1066" i="11" s="1"/>
  <c r="R1067" i="11"/>
  <c r="Q1067" i="11"/>
  <c r="Q1066" i="11" s="1"/>
  <c r="P1067" i="11"/>
  <c r="P1066" i="11" s="1"/>
  <c r="O1067" i="11"/>
  <c r="N1067" i="11"/>
  <c r="N1066" i="11" s="1"/>
  <c r="M1067" i="11"/>
  <c r="M1066" i="11" s="1"/>
  <c r="L1067" i="11"/>
  <c r="L1066" i="11" s="1"/>
  <c r="K1067" i="11"/>
  <c r="J1067" i="11"/>
  <c r="I1067" i="11"/>
  <c r="H1067" i="11"/>
  <c r="H1066" i="11" s="1"/>
  <c r="G1067" i="11"/>
  <c r="G1066" i="11" s="1"/>
  <c r="V1065" i="11"/>
  <c r="U1065" i="11"/>
  <c r="T1065" i="11"/>
  <c r="S1065" i="11"/>
  <c r="R1065" i="11"/>
  <c r="Q1065" i="11"/>
  <c r="P1065" i="11"/>
  <c r="O1065" i="11"/>
  <c r="N1065" i="11"/>
  <c r="M1065" i="11"/>
  <c r="L1065" i="11"/>
  <c r="K1065" i="11"/>
  <c r="J1065" i="11"/>
  <c r="I1065" i="11"/>
  <c r="H1065" i="11"/>
  <c r="G1065" i="11"/>
  <c r="V1064" i="11"/>
  <c r="U1064" i="11"/>
  <c r="T1064" i="11"/>
  <c r="S1064" i="11"/>
  <c r="R1064" i="11"/>
  <c r="Q1064" i="11"/>
  <c r="P1064" i="11"/>
  <c r="O1064" i="11"/>
  <c r="N1064" i="11"/>
  <c r="M1064" i="11"/>
  <c r="L1064" i="11"/>
  <c r="K1064" i="11"/>
  <c r="J1064" i="11"/>
  <c r="I1064" i="11"/>
  <c r="H1064" i="11"/>
  <c r="G1064" i="11"/>
  <c r="V1063" i="11"/>
  <c r="V1062" i="11" s="1"/>
  <c r="U1063" i="11"/>
  <c r="U1062" i="11" s="1"/>
  <c r="T1063" i="11"/>
  <c r="S1063" i="11"/>
  <c r="S1062" i="11" s="1"/>
  <c r="R1063" i="11"/>
  <c r="Q1063" i="11"/>
  <c r="Q1062" i="11" s="1"/>
  <c r="P1063" i="11"/>
  <c r="O1063" i="11"/>
  <c r="N1063" i="11"/>
  <c r="N1062" i="11" s="1"/>
  <c r="M1063" i="11"/>
  <c r="M1062" i="11" s="1"/>
  <c r="L1063" i="11"/>
  <c r="K1063" i="11"/>
  <c r="K1062" i="11" s="1"/>
  <c r="J1063" i="11"/>
  <c r="I1063" i="11"/>
  <c r="I1062" i="11" s="1"/>
  <c r="H1063" i="11"/>
  <c r="G1063" i="11"/>
  <c r="G1062" i="11" s="1"/>
  <c r="V1061" i="11"/>
  <c r="U1061" i="11"/>
  <c r="T1061" i="11"/>
  <c r="S1061" i="11"/>
  <c r="R1061" i="11"/>
  <c r="Q1061" i="11"/>
  <c r="P1061" i="11"/>
  <c r="O1061" i="11"/>
  <c r="N1061" i="11"/>
  <c r="M1061" i="11"/>
  <c r="L1061" i="11"/>
  <c r="K1061" i="11"/>
  <c r="J1061" i="11"/>
  <c r="I1061" i="11"/>
  <c r="H1061" i="11"/>
  <c r="G1061" i="11"/>
  <c r="V1060" i="11"/>
  <c r="V1059" i="11" s="1"/>
  <c r="U1060" i="11"/>
  <c r="U1059" i="11" s="1"/>
  <c r="T1060" i="11"/>
  <c r="T1059" i="11" s="1"/>
  <c r="S1060" i="11"/>
  <c r="R1060" i="11"/>
  <c r="R1059" i="11" s="1"/>
  <c r="Q1060" i="11"/>
  <c r="Q1059" i="11" s="1"/>
  <c r="P1060" i="11"/>
  <c r="P1059" i="11" s="1"/>
  <c r="O1060" i="11"/>
  <c r="N1060" i="11"/>
  <c r="N1059" i="11" s="1"/>
  <c r="M1060" i="11"/>
  <c r="M1059" i="11" s="1"/>
  <c r="L1060" i="11"/>
  <c r="L1059" i="11" s="1"/>
  <c r="K1060" i="11"/>
  <c r="J1060" i="11"/>
  <c r="J1059" i="11" s="1"/>
  <c r="I1060" i="11"/>
  <c r="I1059" i="11" s="1"/>
  <c r="H1060" i="11"/>
  <c r="H1059" i="11" s="1"/>
  <c r="G1060" i="11"/>
  <c r="V1058" i="11"/>
  <c r="U1058" i="11"/>
  <c r="T1058" i="11"/>
  <c r="S1058" i="11"/>
  <c r="R1058" i="11"/>
  <c r="Q1058" i="11"/>
  <c r="P1058" i="11"/>
  <c r="O1058" i="11"/>
  <c r="N1058" i="11"/>
  <c r="M1058" i="11"/>
  <c r="L1058" i="11"/>
  <c r="K1058" i="11"/>
  <c r="J1058" i="11"/>
  <c r="I1058" i="11"/>
  <c r="H1058" i="11"/>
  <c r="G1058" i="11"/>
  <c r="V1057" i="11"/>
  <c r="U1057" i="11"/>
  <c r="T1057" i="11"/>
  <c r="T1056" i="11" s="1"/>
  <c r="S1057" i="11"/>
  <c r="S1056" i="11" s="1"/>
  <c r="R1057" i="11"/>
  <c r="Q1057" i="11"/>
  <c r="Q1056" i="11" s="1"/>
  <c r="P1057" i="11"/>
  <c r="P1056" i="11" s="1"/>
  <c r="O1057" i="11"/>
  <c r="N1057" i="11"/>
  <c r="M1057" i="11"/>
  <c r="M1056" i="11" s="1"/>
  <c r="L1057" i="11"/>
  <c r="L1056" i="11" s="1"/>
  <c r="K1057" i="11"/>
  <c r="K1056" i="11" s="1"/>
  <c r="J1057" i="11"/>
  <c r="I1057" i="11"/>
  <c r="H1057" i="11"/>
  <c r="H1056" i="11" s="1"/>
  <c r="G1057" i="11"/>
  <c r="G1056" i="11" s="1"/>
  <c r="V1055" i="11"/>
  <c r="U1055" i="11"/>
  <c r="T1055" i="11"/>
  <c r="S1055" i="11"/>
  <c r="R1055" i="11"/>
  <c r="Q1055" i="11"/>
  <c r="P1055" i="11"/>
  <c r="O1055" i="11"/>
  <c r="N1055" i="11"/>
  <c r="M1055" i="11"/>
  <c r="L1055" i="11"/>
  <c r="K1055" i="11"/>
  <c r="J1055" i="11"/>
  <c r="I1055" i="11"/>
  <c r="H1055" i="11"/>
  <c r="G1055" i="11"/>
  <c r="V1054" i="11"/>
  <c r="U1054" i="11"/>
  <c r="U1053" i="11" s="1"/>
  <c r="T1054" i="11"/>
  <c r="S1054" i="11"/>
  <c r="S1053" i="11" s="1"/>
  <c r="R1054" i="11"/>
  <c r="R1053" i="11" s="1"/>
  <c r="Q1054" i="11"/>
  <c r="Q1053" i="11" s="1"/>
  <c r="P1054" i="11"/>
  <c r="O1054" i="11"/>
  <c r="N1054" i="11"/>
  <c r="N1053" i="11" s="1"/>
  <c r="M1054" i="11"/>
  <c r="M1053" i="11" s="1"/>
  <c r="L1054" i="11"/>
  <c r="K1054" i="11"/>
  <c r="K1053" i="11" s="1"/>
  <c r="J1054" i="11"/>
  <c r="J1053" i="11" s="1"/>
  <c r="I1054" i="11"/>
  <c r="H1054" i="11"/>
  <c r="G1054" i="11"/>
  <c r="V1053" i="11"/>
  <c r="V1052" i="11"/>
  <c r="U1052" i="11"/>
  <c r="T1052" i="11"/>
  <c r="S1052" i="11"/>
  <c r="R1052" i="11"/>
  <c r="Q1052" i="11"/>
  <c r="P1052" i="11"/>
  <c r="O1052" i="11"/>
  <c r="N1052" i="11"/>
  <c r="M1052" i="11"/>
  <c r="L1052" i="11"/>
  <c r="K1052" i="11"/>
  <c r="J1052" i="11"/>
  <c r="I1052" i="11"/>
  <c r="H1052" i="11"/>
  <c r="G1052" i="11"/>
  <c r="V1051" i="11"/>
  <c r="V1050" i="11" s="1"/>
  <c r="U1051" i="11"/>
  <c r="U1050" i="11" s="1"/>
  <c r="T1051" i="11"/>
  <c r="T1050" i="11" s="1"/>
  <c r="S1051" i="11"/>
  <c r="R1051" i="11"/>
  <c r="R1050" i="11" s="1"/>
  <c r="Q1051" i="11"/>
  <c r="Q1050" i="11" s="1"/>
  <c r="P1051" i="11"/>
  <c r="P1050" i="11" s="1"/>
  <c r="O1051" i="11"/>
  <c r="N1051" i="11"/>
  <c r="N1050" i="11" s="1"/>
  <c r="M1051" i="11"/>
  <c r="L1051" i="11"/>
  <c r="L1050" i="11" s="1"/>
  <c r="K1051" i="11"/>
  <c r="J1051" i="11"/>
  <c r="I1051" i="11"/>
  <c r="I1050" i="11" s="1"/>
  <c r="H1051" i="11"/>
  <c r="H1050" i="11" s="1"/>
  <c r="G1051" i="11"/>
  <c r="V1049" i="11"/>
  <c r="U1049" i="11"/>
  <c r="T1049" i="11"/>
  <c r="S1049" i="11"/>
  <c r="R1049" i="11"/>
  <c r="Q1049" i="11"/>
  <c r="P1049" i="11"/>
  <c r="O1049" i="11"/>
  <c r="N1049" i="11"/>
  <c r="M1049" i="11"/>
  <c r="L1049" i="11"/>
  <c r="K1049" i="11"/>
  <c r="J1049" i="11"/>
  <c r="I1049" i="11"/>
  <c r="H1049" i="11"/>
  <c r="G1049" i="11"/>
  <c r="V1048" i="11"/>
  <c r="U1048" i="11"/>
  <c r="U1047" i="11" s="1"/>
  <c r="T1048" i="11"/>
  <c r="T1047" i="11" s="1"/>
  <c r="S1048" i="11"/>
  <c r="R1048" i="11"/>
  <c r="Q1048" i="11"/>
  <c r="Q1047" i="11" s="1"/>
  <c r="P1048" i="11"/>
  <c r="P1047" i="11" s="1"/>
  <c r="O1048" i="11"/>
  <c r="N1048" i="11"/>
  <c r="M1048" i="11"/>
  <c r="M1047" i="11" s="1"/>
  <c r="L1048" i="11"/>
  <c r="L1047" i="11" s="1"/>
  <c r="K1048" i="11"/>
  <c r="J1048" i="11"/>
  <c r="I1048" i="11"/>
  <c r="I1047" i="11" s="1"/>
  <c r="H1048" i="11"/>
  <c r="H1047" i="11" s="1"/>
  <c r="G1048" i="11"/>
  <c r="V1046" i="11"/>
  <c r="U1046" i="11"/>
  <c r="T1046" i="11"/>
  <c r="S1046" i="11"/>
  <c r="R1046" i="11"/>
  <c r="Q1046" i="11"/>
  <c r="P1046" i="11"/>
  <c r="O1046" i="11"/>
  <c r="N1046" i="11"/>
  <c r="M1046" i="11"/>
  <c r="L1046" i="11"/>
  <c r="K1046" i="11"/>
  <c r="J1046" i="11"/>
  <c r="I1046" i="11"/>
  <c r="H1046" i="11"/>
  <c r="G1046" i="11"/>
  <c r="V1045" i="11"/>
  <c r="U1045" i="11"/>
  <c r="T1045" i="11"/>
  <c r="T1044" i="11" s="1"/>
  <c r="S1045" i="11"/>
  <c r="S1044" i="11" s="1"/>
  <c r="R1045" i="11"/>
  <c r="R1044" i="11" s="1"/>
  <c r="Q1045" i="11"/>
  <c r="P1045" i="11"/>
  <c r="P1044" i="11" s="1"/>
  <c r="O1045" i="11"/>
  <c r="O1044" i="11" s="1"/>
  <c r="N1045" i="11"/>
  <c r="N1044" i="11" s="1"/>
  <c r="M1045" i="11"/>
  <c r="L1045" i="11"/>
  <c r="L1044" i="11" s="1"/>
  <c r="K1045" i="11"/>
  <c r="K1044" i="11" s="1"/>
  <c r="J1045" i="11"/>
  <c r="J1044" i="11" s="1"/>
  <c r="I1045" i="11"/>
  <c r="H1045" i="11"/>
  <c r="H1044" i="11" s="1"/>
  <c r="G1045" i="11"/>
  <c r="G1044" i="11" s="1"/>
  <c r="V1042" i="11"/>
  <c r="U1042" i="11"/>
  <c r="T1042" i="11"/>
  <c r="S1042" i="11"/>
  <c r="R1042" i="11"/>
  <c r="Q1042" i="11"/>
  <c r="P1042" i="11"/>
  <c r="O1042" i="11"/>
  <c r="N1042" i="11"/>
  <c r="M1042" i="11"/>
  <c r="L1042" i="11"/>
  <c r="K1042" i="11"/>
  <c r="J1042" i="11"/>
  <c r="I1042" i="11"/>
  <c r="H1042" i="11"/>
  <c r="G1042" i="11"/>
  <c r="V1041" i="11"/>
  <c r="U1041" i="11"/>
  <c r="T1041" i="11"/>
  <c r="S1041" i="11"/>
  <c r="R1041" i="11"/>
  <c r="Q1041" i="11"/>
  <c r="P1041" i="11"/>
  <c r="O1041" i="11"/>
  <c r="N1041" i="11"/>
  <c r="M1041" i="11"/>
  <c r="L1041" i="11"/>
  <c r="K1041" i="11"/>
  <c r="J1041" i="11"/>
  <c r="I1041" i="11"/>
  <c r="H1041" i="11"/>
  <c r="G1041" i="11"/>
  <c r="V1040" i="11"/>
  <c r="U1040" i="11"/>
  <c r="T1040" i="11"/>
  <c r="T1039" i="11" s="1"/>
  <c r="S1040" i="11"/>
  <c r="S1039" i="11" s="1"/>
  <c r="R1040" i="11"/>
  <c r="Q1040" i="11"/>
  <c r="P1040" i="11"/>
  <c r="P1039" i="11" s="1"/>
  <c r="O1040" i="11"/>
  <c r="O1039" i="11" s="1"/>
  <c r="N1040" i="11"/>
  <c r="M1040" i="11"/>
  <c r="L1040" i="11"/>
  <c r="L1039" i="11" s="1"/>
  <c r="K1040" i="11"/>
  <c r="K1039" i="11" s="1"/>
  <c r="J1040" i="11"/>
  <c r="I1040" i="11"/>
  <c r="H1040" i="11"/>
  <c r="H1039" i="11" s="1"/>
  <c r="G1040" i="11"/>
  <c r="G1039" i="11" s="1"/>
  <c r="V1038" i="11"/>
  <c r="U1038" i="11"/>
  <c r="T1038" i="11"/>
  <c r="S1038" i="11"/>
  <c r="R1038" i="11"/>
  <c r="Q1038" i="11"/>
  <c r="P1038" i="11"/>
  <c r="O1038" i="11"/>
  <c r="N1038" i="11"/>
  <c r="M1038" i="11"/>
  <c r="L1038" i="11"/>
  <c r="K1038" i="11"/>
  <c r="J1038" i="11"/>
  <c r="I1038" i="11"/>
  <c r="H1038" i="11"/>
  <c r="G1038" i="11"/>
  <c r="V1037" i="11"/>
  <c r="U1037" i="11"/>
  <c r="U1036" i="11" s="1"/>
  <c r="T1037" i="11"/>
  <c r="S1037" i="11"/>
  <c r="S1036" i="11" s="1"/>
  <c r="R1037" i="11"/>
  <c r="R1036" i="11" s="1"/>
  <c r="Q1037" i="11"/>
  <c r="Q1036" i="11" s="1"/>
  <c r="P1037" i="11"/>
  <c r="O1037" i="11"/>
  <c r="O1036" i="11" s="1"/>
  <c r="N1037" i="11"/>
  <c r="N1036" i="11" s="1"/>
  <c r="M1037" i="11"/>
  <c r="M1036" i="11" s="1"/>
  <c r="L1037" i="11"/>
  <c r="K1037" i="11"/>
  <c r="K1036" i="11" s="1"/>
  <c r="J1037" i="11"/>
  <c r="J1036" i="11" s="1"/>
  <c r="I1037" i="11"/>
  <c r="I1036" i="11" s="1"/>
  <c r="H1037" i="11"/>
  <c r="G1037" i="11"/>
  <c r="G1036" i="11" s="1"/>
  <c r="V1036" i="11"/>
  <c r="V1035" i="11"/>
  <c r="U1035" i="11"/>
  <c r="T1035" i="11"/>
  <c r="S1035" i="11"/>
  <c r="R1035" i="11"/>
  <c r="Q1035" i="11"/>
  <c r="P1035" i="11"/>
  <c r="O1035" i="11"/>
  <c r="N1035" i="11"/>
  <c r="M1035" i="11"/>
  <c r="L1035" i="11"/>
  <c r="K1035" i="11"/>
  <c r="J1035" i="11"/>
  <c r="I1035" i="11"/>
  <c r="H1035" i="11"/>
  <c r="G1035" i="11"/>
  <c r="V1034" i="11"/>
  <c r="U1034" i="11"/>
  <c r="T1034" i="11"/>
  <c r="S1034" i="11"/>
  <c r="R1034" i="11"/>
  <c r="Q1034" i="11"/>
  <c r="P1034" i="11"/>
  <c r="O1034" i="11"/>
  <c r="N1034" i="11"/>
  <c r="M1034" i="11"/>
  <c r="L1034" i="11"/>
  <c r="K1034" i="11"/>
  <c r="J1034" i="11"/>
  <c r="I1034" i="11"/>
  <c r="H1034" i="11"/>
  <c r="G1034" i="11"/>
  <c r="V1033" i="11"/>
  <c r="V1032" i="11" s="1"/>
  <c r="U1033" i="11"/>
  <c r="U1032" i="11" s="1"/>
  <c r="T1033" i="11"/>
  <c r="S1033" i="11"/>
  <c r="R1033" i="11"/>
  <c r="R1032" i="11" s="1"/>
  <c r="Q1033" i="11"/>
  <c r="Q1032" i="11" s="1"/>
  <c r="P1033" i="11"/>
  <c r="O1033" i="11"/>
  <c r="N1033" i="11"/>
  <c r="N1032" i="11" s="1"/>
  <c r="M1033" i="11"/>
  <c r="M1032" i="11" s="1"/>
  <c r="L1033" i="11"/>
  <c r="K1033" i="11"/>
  <c r="J1033" i="11"/>
  <c r="J1032" i="11" s="1"/>
  <c r="I1033" i="11"/>
  <c r="I1032" i="11" s="1"/>
  <c r="H1033" i="11"/>
  <c r="G1033" i="11"/>
  <c r="V1031" i="11"/>
  <c r="U1031" i="11"/>
  <c r="T1031" i="11"/>
  <c r="S1031" i="11"/>
  <c r="R1031" i="11"/>
  <c r="Q1031" i="11"/>
  <c r="P1031" i="11"/>
  <c r="O1031" i="11"/>
  <c r="N1031" i="11"/>
  <c r="M1031" i="11"/>
  <c r="L1031" i="11"/>
  <c r="K1031" i="11"/>
  <c r="J1031" i="11"/>
  <c r="I1031" i="11"/>
  <c r="H1031" i="11"/>
  <c r="G1031" i="11"/>
  <c r="V1030" i="11"/>
  <c r="U1030" i="11"/>
  <c r="T1030" i="11"/>
  <c r="T1029" i="11" s="1"/>
  <c r="S1030" i="11"/>
  <c r="R1030" i="11"/>
  <c r="R1029" i="11" s="1"/>
  <c r="Q1030" i="11"/>
  <c r="Q1029" i="11" s="1"/>
  <c r="P1030" i="11"/>
  <c r="P1029" i="11" s="1"/>
  <c r="O1030" i="11"/>
  <c r="N1030" i="11"/>
  <c r="N1029" i="11" s="1"/>
  <c r="M1030" i="11"/>
  <c r="M1029" i="11" s="1"/>
  <c r="L1030" i="11"/>
  <c r="L1029" i="11" s="1"/>
  <c r="K1030" i="11"/>
  <c r="J1030" i="11"/>
  <c r="J1029" i="11" s="1"/>
  <c r="I1030" i="11"/>
  <c r="I1029" i="11" s="1"/>
  <c r="H1030" i="11"/>
  <c r="H1029" i="11" s="1"/>
  <c r="G1030" i="11"/>
  <c r="V1029" i="11"/>
  <c r="U1029" i="11"/>
  <c r="V1028" i="11"/>
  <c r="U1028" i="11"/>
  <c r="T1028" i="11"/>
  <c r="S1028" i="11"/>
  <c r="R1028" i="11"/>
  <c r="Q1028" i="11"/>
  <c r="P1028" i="11"/>
  <c r="O1028" i="11"/>
  <c r="N1028" i="11"/>
  <c r="M1028" i="11"/>
  <c r="L1028" i="11"/>
  <c r="K1028" i="11"/>
  <c r="J1028" i="11"/>
  <c r="I1028" i="11"/>
  <c r="H1028" i="11"/>
  <c r="G1028" i="11"/>
  <c r="V1027" i="11"/>
  <c r="U1027" i="11"/>
  <c r="T1027" i="11"/>
  <c r="S1027" i="11"/>
  <c r="R1027" i="11"/>
  <c r="Q1027" i="11"/>
  <c r="P1027" i="11"/>
  <c r="O1027" i="11"/>
  <c r="N1027" i="11"/>
  <c r="M1027" i="11"/>
  <c r="L1027" i="11"/>
  <c r="K1027" i="11"/>
  <c r="J1027" i="11"/>
  <c r="I1027" i="11"/>
  <c r="H1027" i="11"/>
  <c r="G1027" i="11"/>
  <c r="V1026" i="11"/>
  <c r="U1026" i="11"/>
  <c r="U1025" i="11" s="1"/>
  <c r="T1026" i="11"/>
  <c r="T1025" i="11" s="1"/>
  <c r="S1026" i="11"/>
  <c r="R1026" i="11"/>
  <c r="Q1026" i="11"/>
  <c r="Q1025" i="11" s="1"/>
  <c r="P1026" i="11"/>
  <c r="P1025" i="11" s="1"/>
  <c r="O1026" i="11"/>
  <c r="N1026" i="11"/>
  <c r="M1026" i="11"/>
  <c r="M1025" i="11" s="1"/>
  <c r="L1026" i="11"/>
  <c r="L1025" i="11" s="1"/>
  <c r="K1026" i="11"/>
  <c r="J1026" i="11"/>
  <c r="I1026" i="11"/>
  <c r="I1025" i="11" s="1"/>
  <c r="H1026" i="11"/>
  <c r="H1025" i="11" s="1"/>
  <c r="G1026" i="11"/>
  <c r="V1024" i="11"/>
  <c r="U1024" i="11"/>
  <c r="T1024" i="11"/>
  <c r="S1024" i="11"/>
  <c r="R1024" i="11"/>
  <c r="Q1024" i="11"/>
  <c r="P1024" i="11"/>
  <c r="O1024" i="11"/>
  <c r="N1024" i="11"/>
  <c r="M1024" i="11"/>
  <c r="L1024" i="11"/>
  <c r="K1024" i="11"/>
  <c r="J1024" i="11"/>
  <c r="I1024" i="11"/>
  <c r="H1024" i="11"/>
  <c r="G1024" i="11"/>
  <c r="V1023" i="11"/>
  <c r="U1023" i="11"/>
  <c r="U1022" i="11" s="1"/>
  <c r="T1023" i="11"/>
  <c r="T1022" i="11" s="1"/>
  <c r="S1023" i="11"/>
  <c r="R1023" i="11"/>
  <c r="Q1023" i="11"/>
  <c r="Q1022" i="11" s="1"/>
  <c r="P1023" i="11"/>
  <c r="P1022" i="11" s="1"/>
  <c r="O1023" i="11"/>
  <c r="N1023" i="11"/>
  <c r="M1023" i="11"/>
  <c r="M1022" i="11" s="1"/>
  <c r="L1023" i="11"/>
  <c r="L1022" i="11" s="1"/>
  <c r="K1023" i="11"/>
  <c r="J1023" i="11"/>
  <c r="I1023" i="11"/>
  <c r="I1022" i="11" s="1"/>
  <c r="H1023" i="11"/>
  <c r="H1022" i="11" s="1"/>
  <c r="G1023" i="11"/>
  <c r="V1020" i="11"/>
  <c r="U1020" i="11"/>
  <c r="T1020" i="11"/>
  <c r="S1020" i="11"/>
  <c r="R1020" i="11"/>
  <c r="Q1020" i="11"/>
  <c r="P1020" i="11"/>
  <c r="O1020" i="11"/>
  <c r="N1020" i="11"/>
  <c r="M1020" i="11"/>
  <c r="L1020" i="11"/>
  <c r="K1020" i="11"/>
  <c r="J1020" i="11"/>
  <c r="I1020" i="11"/>
  <c r="H1020" i="11"/>
  <c r="G1020" i="11"/>
  <c r="V1019" i="11"/>
  <c r="U1019" i="11"/>
  <c r="T1019" i="11"/>
  <c r="S1019" i="11"/>
  <c r="R1019" i="11"/>
  <c r="Q1019" i="11"/>
  <c r="P1019" i="11"/>
  <c r="O1019" i="11"/>
  <c r="N1019" i="11"/>
  <c r="M1019" i="11"/>
  <c r="L1019" i="11"/>
  <c r="K1019" i="11"/>
  <c r="J1019" i="11"/>
  <c r="I1019" i="11"/>
  <c r="H1019" i="11"/>
  <c r="G1019" i="11"/>
  <c r="V1018" i="11"/>
  <c r="U1018" i="11"/>
  <c r="T1018" i="11"/>
  <c r="T1017" i="11" s="1"/>
  <c r="S1018" i="11"/>
  <c r="S1017" i="11" s="1"/>
  <c r="R1018" i="11"/>
  <c r="Q1018" i="11"/>
  <c r="P1018" i="11"/>
  <c r="P1017" i="11" s="1"/>
  <c r="O1018" i="11"/>
  <c r="O1017" i="11" s="1"/>
  <c r="N1018" i="11"/>
  <c r="M1018" i="11"/>
  <c r="L1018" i="11"/>
  <c r="L1017" i="11" s="1"/>
  <c r="K1018" i="11"/>
  <c r="K1017" i="11" s="1"/>
  <c r="J1018" i="11"/>
  <c r="I1018" i="11"/>
  <c r="H1018" i="11"/>
  <c r="H1017" i="11" s="1"/>
  <c r="G1018" i="11"/>
  <c r="G1017" i="11" s="1"/>
  <c r="V1016" i="11"/>
  <c r="U1016" i="11"/>
  <c r="T1016" i="11"/>
  <c r="S1016" i="11"/>
  <c r="R1016" i="11"/>
  <c r="Q1016" i="11"/>
  <c r="P1016" i="11"/>
  <c r="O1016" i="11"/>
  <c r="N1016" i="11"/>
  <c r="M1016" i="11"/>
  <c r="L1016" i="11"/>
  <c r="K1016" i="11"/>
  <c r="J1016" i="11"/>
  <c r="I1016" i="11"/>
  <c r="H1016" i="11"/>
  <c r="G1016" i="11"/>
  <c r="V1015" i="11"/>
  <c r="U1015" i="11"/>
  <c r="T1015" i="11"/>
  <c r="S1015" i="11"/>
  <c r="R1015" i="11"/>
  <c r="Q1015" i="11"/>
  <c r="P1015" i="11"/>
  <c r="O1015" i="11"/>
  <c r="N1015" i="11"/>
  <c r="M1015" i="11"/>
  <c r="L1015" i="11"/>
  <c r="K1015" i="11"/>
  <c r="J1015" i="11"/>
  <c r="I1015" i="11"/>
  <c r="H1015" i="11"/>
  <c r="G1015" i="11"/>
  <c r="V1014" i="11"/>
  <c r="U1014" i="11"/>
  <c r="U1013" i="11" s="1"/>
  <c r="T1014" i="11"/>
  <c r="T1013" i="11" s="1"/>
  <c r="S1014" i="11"/>
  <c r="R1014" i="11"/>
  <c r="Q1014" i="11"/>
  <c r="Q1013" i="11" s="1"/>
  <c r="P1014" i="11"/>
  <c r="P1013" i="11" s="1"/>
  <c r="O1014" i="11"/>
  <c r="N1014" i="11"/>
  <c r="M1014" i="11"/>
  <c r="M1013" i="11" s="1"/>
  <c r="L1014" i="11"/>
  <c r="L1013" i="11" s="1"/>
  <c r="K1014" i="11"/>
  <c r="J1014" i="11"/>
  <c r="I1014" i="11"/>
  <c r="I1013" i="11" s="1"/>
  <c r="H1014" i="11"/>
  <c r="H1013" i="11" s="1"/>
  <c r="G1014" i="11"/>
  <c r="V1012" i="11"/>
  <c r="U1012" i="11"/>
  <c r="T1012" i="11"/>
  <c r="S1012" i="11"/>
  <c r="R1012" i="11"/>
  <c r="Q1012" i="11"/>
  <c r="P1012" i="11"/>
  <c r="O1012" i="11"/>
  <c r="N1012" i="11"/>
  <c r="M1012" i="11"/>
  <c r="L1012" i="11"/>
  <c r="K1012" i="11"/>
  <c r="J1012" i="11"/>
  <c r="I1012" i="11"/>
  <c r="H1012" i="11"/>
  <c r="G1012" i="11"/>
  <c r="V1011" i="11"/>
  <c r="U1011" i="11"/>
  <c r="T1011" i="11"/>
  <c r="S1011" i="11"/>
  <c r="R1011" i="11"/>
  <c r="Q1011" i="11"/>
  <c r="P1011" i="11"/>
  <c r="O1011" i="11"/>
  <c r="N1011" i="11"/>
  <c r="M1011" i="11"/>
  <c r="L1011" i="11"/>
  <c r="K1011" i="11"/>
  <c r="J1011" i="11"/>
  <c r="I1011" i="11"/>
  <c r="H1011" i="11"/>
  <c r="G1011" i="11"/>
  <c r="V1010" i="11"/>
  <c r="U1010" i="11"/>
  <c r="T1010" i="11"/>
  <c r="T1009" i="11" s="1"/>
  <c r="S1010" i="11"/>
  <c r="S1009" i="11" s="1"/>
  <c r="R1010" i="11"/>
  <c r="Q1010" i="11"/>
  <c r="P1010" i="11"/>
  <c r="P1009" i="11" s="1"/>
  <c r="O1010" i="11"/>
  <c r="O1009" i="11" s="1"/>
  <c r="N1010" i="11"/>
  <c r="M1010" i="11"/>
  <c r="L1010" i="11"/>
  <c r="L1009" i="11" s="1"/>
  <c r="K1010" i="11"/>
  <c r="K1009" i="11" s="1"/>
  <c r="J1010" i="11"/>
  <c r="I1010" i="11"/>
  <c r="H1010" i="11"/>
  <c r="H1009" i="11" s="1"/>
  <c r="G1010" i="11"/>
  <c r="G1009" i="11" s="1"/>
  <c r="V1007" i="11"/>
  <c r="U1007" i="11"/>
  <c r="T1007" i="11"/>
  <c r="S1007" i="11"/>
  <c r="R1007" i="11"/>
  <c r="Q1007" i="11"/>
  <c r="P1007" i="11"/>
  <c r="O1007" i="11"/>
  <c r="N1007" i="11"/>
  <c r="M1007" i="11"/>
  <c r="L1007" i="11"/>
  <c r="K1007" i="11"/>
  <c r="J1007" i="11"/>
  <c r="I1007" i="11"/>
  <c r="H1007" i="11"/>
  <c r="G1007" i="11"/>
  <c r="V1006" i="11"/>
  <c r="U1006" i="11"/>
  <c r="T1006" i="11"/>
  <c r="S1006" i="11"/>
  <c r="R1006" i="11"/>
  <c r="Q1006" i="11"/>
  <c r="P1006" i="11"/>
  <c r="O1006" i="11"/>
  <c r="N1006" i="11"/>
  <c r="M1006" i="11"/>
  <c r="L1006" i="11"/>
  <c r="K1006" i="11"/>
  <c r="J1006" i="11"/>
  <c r="I1006" i="11"/>
  <c r="H1006" i="11"/>
  <c r="G1006" i="11"/>
  <c r="V1005" i="11"/>
  <c r="U1005" i="11"/>
  <c r="T1005" i="11"/>
  <c r="S1005" i="11"/>
  <c r="R1005" i="11"/>
  <c r="Q1005" i="11"/>
  <c r="P1005" i="11"/>
  <c r="O1005" i="11"/>
  <c r="N1005" i="11"/>
  <c r="M1005" i="11"/>
  <c r="L1005" i="11"/>
  <c r="K1005" i="11"/>
  <c r="J1005" i="11"/>
  <c r="I1005" i="11"/>
  <c r="H1005" i="11"/>
  <c r="G1005" i="11"/>
  <c r="V1004" i="11"/>
  <c r="U1004" i="11"/>
  <c r="U1003" i="11" s="1"/>
  <c r="T1004" i="11"/>
  <c r="T1003" i="11" s="1"/>
  <c r="S1004" i="11"/>
  <c r="R1004" i="11"/>
  <c r="R1003" i="11" s="1"/>
  <c r="Q1004" i="11"/>
  <c r="Q1003" i="11" s="1"/>
  <c r="P1004" i="11"/>
  <c r="P1003" i="11" s="1"/>
  <c r="O1004" i="11"/>
  <c r="N1004" i="11"/>
  <c r="M1004" i="11"/>
  <c r="M1003" i="11" s="1"/>
  <c r="L1004" i="11"/>
  <c r="L1003" i="11" s="1"/>
  <c r="K1004" i="11"/>
  <c r="J1004" i="11"/>
  <c r="J1003" i="11" s="1"/>
  <c r="I1004" i="11"/>
  <c r="I1003" i="11" s="1"/>
  <c r="H1004" i="11"/>
  <c r="H1003" i="11" s="1"/>
  <c r="G1004" i="11"/>
  <c r="V1002" i="11"/>
  <c r="U1002" i="11"/>
  <c r="T1002" i="11"/>
  <c r="S1002" i="11"/>
  <c r="R1002" i="11"/>
  <c r="Q1002" i="11"/>
  <c r="P1002" i="11"/>
  <c r="O1002" i="11"/>
  <c r="N1002" i="11"/>
  <c r="M1002" i="11"/>
  <c r="L1002" i="11"/>
  <c r="K1002" i="11"/>
  <c r="J1002" i="11"/>
  <c r="I1002" i="11"/>
  <c r="H1002" i="11"/>
  <c r="G1002" i="11"/>
  <c r="V1001" i="11"/>
  <c r="U1001" i="11"/>
  <c r="T1001" i="11"/>
  <c r="S1001" i="11"/>
  <c r="R1001" i="11"/>
  <c r="Q1001" i="11"/>
  <c r="P1001" i="11"/>
  <c r="O1001" i="11"/>
  <c r="N1001" i="11"/>
  <c r="M1001" i="11"/>
  <c r="L1001" i="11"/>
  <c r="K1001" i="11"/>
  <c r="J1001" i="11"/>
  <c r="I1001" i="11"/>
  <c r="H1001" i="11"/>
  <c r="G1001" i="11"/>
  <c r="V1000" i="11"/>
  <c r="U1000" i="11"/>
  <c r="T1000" i="11"/>
  <c r="S1000" i="11"/>
  <c r="R1000" i="11"/>
  <c r="Q1000" i="11"/>
  <c r="P1000" i="11"/>
  <c r="O1000" i="11"/>
  <c r="N1000" i="11"/>
  <c r="M1000" i="11"/>
  <c r="L1000" i="11"/>
  <c r="K1000" i="11"/>
  <c r="J1000" i="11"/>
  <c r="I1000" i="11"/>
  <c r="H1000" i="11"/>
  <c r="G1000" i="11"/>
  <c r="V999" i="11"/>
  <c r="U999" i="11"/>
  <c r="U998" i="11" s="1"/>
  <c r="T999" i="11"/>
  <c r="S999" i="11"/>
  <c r="R999" i="11"/>
  <c r="R998" i="11" s="1"/>
  <c r="Q999" i="11"/>
  <c r="Q998" i="11" s="1"/>
  <c r="P999" i="11"/>
  <c r="O999" i="11"/>
  <c r="N999" i="11"/>
  <c r="N998" i="11" s="1"/>
  <c r="M999" i="11"/>
  <c r="M998" i="11" s="1"/>
  <c r="L999" i="11"/>
  <c r="K999" i="11"/>
  <c r="J999" i="11"/>
  <c r="J998" i="11" s="1"/>
  <c r="I999" i="11"/>
  <c r="I998" i="11" s="1"/>
  <c r="H999" i="11"/>
  <c r="G999" i="11"/>
  <c r="V997" i="11"/>
  <c r="U997" i="11"/>
  <c r="T997" i="11"/>
  <c r="S997" i="11"/>
  <c r="R997" i="11"/>
  <c r="Q997" i="11"/>
  <c r="P997" i="11"/>
  <c r="O997" i="11"/>
  <c r="N997" i="11"/>
  <c r="M997" i="11"/>
  <c r="L997" i="11"/>
  <c r="K997" i="11"/>
  <c r="J997" i="11"/>
  <c r="I997" i="11"/>
  <c r="H997" i="11"/>
  <c r="G997" i="11"/>
  <c r="V996" i="11"/>
  <c r="U996" i="11"/>
  <c r="T996" i="11"/>
  <c r="S996" i="11"/>
  <c r="R996" i="11"/>
  <c r="Q996" i="11"/>
  <c r="P996" i="11"/>
  <c r="O996" i="11"/>
  <c r="N996" i="11"/>
  <c r="M996" i="11"/>
  <c r="L996" i="11"/>
  <c r="K996" i="11"/>
  <c r="J996" i="11"/>
  <c r="I996" i="11"/>
  <c r="H996" i="11"/>
  <c r="G996" i="11"/>
  <c r="V995" i="11"/>
  <c r="U995" i="11"/>
  <c r="T995" i="11"/>
  <c r="S995" i="11"/>
  <c r="R995" i="11"/>
  <c r="Q995" i="11"/>
  <c r="P995" i="11"/>
  <c r="O995" i="11"/>
  <c r="N995" i="11"/>
  <c r="M995" i="11"/>
  <c r="L995" i="11"/>
  <c r="K995" i="11"/>
  <c r="J995" i="11"/>
  <c r="I995" i="11"/>
  <c r="H995" i="11"/>
  <c r="G995" i="11"/>
  <c r="V994" i="11"/>
  <c r="V993" i="11" s="1"/>
  <c r="U994" i="11"/>
  <c r="T994" i="11"/>
  <c r="T993" i="11" s="1"/>
  <c r="S994" i="11"/>
  <c r="R994" i="11"/>
  <c r="R993" i="11" s="1"/>
  <c r="Q994" i="11"/>
  <c r="P994" i="11"/>
  <c r="O994" i="11"/>
  <c r="O993" i="11" s="1"/>
  <c r="N994" i="11"/>
  <c r="M994" i="11"/>
  <c r="L994" i="11"/>
  <c r="L993" i="11" s="1"/>
  <c r="K994" i="11"/>
  <c r="K993" i="11" s="1"/>
  <c r="J994" i="11"/>
  <c r="J993" i="11" s="1"/>
  <c r="I994" i="11"/>
  <c r="H994" i="11"/>
  <c r="G994" i="11"/>
  <c r="G993" i="11" s="1"/>
  <c r="V990" i="11"/>
  <c r="U990" i="11"/>
  <c r="T990" i="11"/>
  <c r="S990" i="11"/>
  <c r="R990" i="11"/>
  <c r="Q990" i="11"/>
  <c r="P990" i="11"/>
  <c r="O990" i="11"/>
  <c r="N990" i="11"/>
  <c r="M990" i="11"/>
  <c r="L990" i="11"/>
  <c r="K990" i="11"/>
  <c r="J990" i="11"/>
  <c r="I990" i="11"/>
  <c r="H990" i="11"/>
  <c r="G990" i="11"/>
  <c r="V989" i="11"/>
  <c r="U989" i="11"/>
  <c r="T989" i="11"/>
  <c r="S989" i="11"/>
  <c r="R989" i="11"/>
  <c r="Q989" i="11"/>
  <c r="P989" i="11"/>
  <c r="O989" i="11"/>
  <c r="N989" i="11"/>
  <c r="M989" i="11"/>
  <c r="L989" i="11"/>
  <c r="K989" i="11"/>
  <c r="J989" i="11"/>
  <c r="I989" i="11"/>
  <c r="H989" i="11"/>
  <c r="G989" i="11"/>
  <c r="V988" i="11"/>
  <c r="U988" i="11"/>
  <c r="T988" i="11"/>
  <c r="S988" i="11"/>
  <c r="R988" i="11"/>
  <c r="Q988" i="11"/>
  <c r="P988" i="11"/>
  <c r="O988" i="11"/>
  <c r="N988" i="11"/>
  <c r="M988" i="11"/>
  <c r="L988" i="11"/>
  <c r="K988" i="11"/>
  <c r="J988" i="11"/>
  <c r="I988" i="11"/>
  <c r="H988" i="11"/>
  <c r="G988" i="11"/>
  <c r="V987" i="11"/>
  <c r="U987" i="11"/>
  <c r="U986" i="11" s="1"/>
  <c r="T987" i="11"/>
  <c r="T986" i="11" s="1"/>
  <c r="S987" i="11"/>
  <c r="R987" i="11"/>
  <c r="Q987" i="11"/>
  <c r="Q986" i="11" s="1"/>
  <c r="P987" i="11"/>
  <c r="P986" i="11" s="1"/>
  <c r="O987" i="11"/>
  <c r="N987" i="11"/>
  <c r="M987" i="11"/>
  <c r="M986" i="11" s="1"/>
  <c r="L987" i="11"/>
  <c r="L986" i="11" s="1"/>
  <c r="K987" i="11"/>
  <c r="J987" i="11"/>
  <c r="I987" i="11"/>
  <c r="I986" i="11" s="1"/>
  <c r="H987" i="11"/>
  <c r="H986" i="11" s="1"/>
  <c r="G987" i="11"/>
  <c r="G985" i="11"/>
  <c r="W985" i="11" s="1"/>
  <c r="V984" i="11"/>
  <c r="U984" i="11"/>
  <c r="T984" i="11"/>
  <c r="S984" i="11"/>
  <c r="S983" i="11" s="1"/>
  <c r="R984" i="11"/>
  <c r="R983" i="11" s="1"/>
  <c r="Q984" i="11"/>
  <c r="Q983" i="11" s="1"/>
  <c r="P984" i="11"/>
  <c r="P983" i="11" s="1"/>
  <c r="O984" i="11"/>
  <c r="O983" i="11" s="1"/>
  <c r="N984" i="11"/>
  <c r="N983" i="11" s="1"/>
  <c r="M984" i="11"/>
  <c r="M983" i="11" s="1"/>
  <c r="L984" i="11"/>
  <c r="L983" i="11" s="1"/>
  <c r="K984" i="11"/>
  <c r="K983" i="11" s="1"/>
  <c r="J984" i="11"/>
  <c r="J983" i="11" s="1"/>
  <c r="I984" i="11"/>
  <c r="I983" i="11" s="1"/>
  <c r="H984" i="11"/>
  <c r="H983" i="11" s="1"/>
  <c r="G984" i="11"/>
  <c r="G983" i="11" s="1"/>
  <c r="V983" i="11"/>
  <c r="U983" i="11"/>
  <c r="T983" i="11"/>
  <c r="G982" i="11"/>
  <c r="W982" i="11" s="1"/>
  <c r="G981" i="11"/>
  <c r="T979" i="11"/>
  <c r="Q979" i="11"/>
  <c r="P979" i="11"/>
  <c r="N979" i="11"/>
  <c r="M979" i="11"/>
  <c r="L979" i="11"/>
  <c r="J979" i="11"/>
  <c r="I979" i="11"/>
  <c r="H979" i="11"/>
  <c r="G980" i="11"/>
  <c r="V979" i="11"/>
  <c r="U979" i="11"/>
  <c r="G978" i="11"/>
  <c r="W978" i="11" s="1"/>
  <c r="V977" i="11"/>
  <c r="U977" i="11"/>
  <c r="T977" i="11"/>
  <c r="S977" i="11"/>
  <c r="R977" i="11"/>
  <c r="Q977" i="11"/>
  <c r="P977" i="11"/>
  <c r="O977" i="11"/>
  <c r="N977" i="11"/>
  <c r="M977" i="11"/>
  <c r="L977" i="11"/>
  <c r="K977" i="11"/>
  <c r="J977" i="11"/>
  <c r="I977" i="11"/>
  <c r="H977" i="11"/>
  <c r="G977" i="11"/>
  <c r="V976" i="11"/>
  <c r="V975" i="11" s="1"/>
  <c r="U976" i="11"/>
  <c r="U975" i="11" s="1"/>
  <c r="T976" i="11"/>
  <c r="S976" i="11"/>
  <c r="S975" i="11" s="1"/>
  <c r="R976" i="11"/>
  <c r="R975" i="11" s="1"/>
  <c r="Q976" i="11"/>
  <c r="Q975" i="11" s="1"/>
  <c r="P976" i="11"/>
  <c r="O976" i="11"/>
  <c r="O975" i="11" s="1"/>
  <c r="N976" i="11"/>
  <c r="N975" i="11" s="1"/>
  <c r="M976" i="11"/>
  <c r="M975" i="11" s="1"/>
  <c r="L976" i="11"/>
  <c r="K976" i="11"/>
  <c r="K975" i="11" s="1"/>
  <c r="J976" i="11"/>
  <c r="J975" i="11" s="1"/>
  <c r="I976" i="11"/>
  <c r="I975" i="11" s="1"/>
  <c r="H976" i="11"/>
  <c r="G976" i="11"/>
  <c r="K974" i="11"/>
  <c r="K972" i="11" s="1"/>
  <c r="J974" i="11"/>
  <c r="J972" i="11" s="1"/>
  <c r="I974" i="11"/>
  <c r="I972" i="11" s="1"/>
  <c r="H974" i="11"/>
  <c r="G974" i="11"/>
  <c r="G973" i="11"/>
  <c r="W973" i="11" s="1"/>
  <c r="K971" i="11"/>
  <c r="K969" i="11" s="1"/>
  <c r="J971" i="11"/>
  <c r="J969" i="11" s="1"/>
  <c r="I971" i="11"/>
  <c r="I969" i="11" s="1"/>
  <c r="H971" i="11"/>
  <c r="G971" i="11"/>
  <c r="G970" i="11"/>
  <c r="W970" i="11" s="1"/>
  <c r="V968" i="11"/>
  <c r="U968" i="11"/>
  <c r="T968" i="11"/>
  <c r="S968" i="11"/>
  <c r="R968" i="11"/>
  <c r="Q968" i="11"/>
  <c r="P968" i="11"/>
  <c r="O968" i="11"/>
  <c r="N968" i="11"/>
  <c r="M968" i="11"/>
  <c r="L968" i="11"/>
  <c r="K968" i="11"/>
  <c r="J968" i="11"/>
  <c r="I968" i="11"/>
  <c r="H968" i="11"/>
  <c r="G968" i="11"/>
  <c r="V967" i="11"/>
  <c r="V964" i="11" s="1"/>
  <c r="U967" i="11"/>
  <c r="U964" i="11" s="1"/>
  <c r="T967" i="11"/>
  <c r="T964" i="11" s="1"/>
  <c r="S967" i="11"/>
  <c r="R967" i="11"/>
  <c r="R964" i="11" s="1"/>
  <c r="Q967" i="11"/>
  <c r="Q964" i="11" s="1"/>
  <c r="P967" i="11"/>
  <c r="P964" i="11" s="1"/>
  <c r="O967" i="11"/>
  <c r="O964" i="11" s="1"/>
  <c r="N967" i="11"/>
  <c r="N964" i="11" s="1"/>
  <c r="M967" i="11"/>
  <c r="M964" i="11" s="1"/>
  <c r="L967" i="11"/>
  <c r="L964" i="11" s="1"/>
  <c r="K967" i="11"/>
  <c r="J967" i="11"/>
  <c r="J964" i="11" s="1"/>
  <c r="I967" i="11"/>
  <c r="I964" i="11" s="1"/>
  <c r="H967" i="11"/>
  <c r="G967" i="11"/>
  <c r="G966" i="11"/>
  <c r="H966" i="11" s="1"/>
  <c r="G965" i="11"/>
  <c r="K962" i="11"/>
  <c r="K960" i="11" s="1"/>
  <c r="J962" i="11"/>
  <c r="J960" i="11" s="1"/>
  <c r="I962" i="11"/>
  <c r="I960" i="11" s="1"/>
  <c r="H962" i="11"/>
  <c r="H960" i="11" s="1"/>
  <c r="G962" i="11"/>
  <c r="G961" i="11"/>
  <c r="W961" i="11" s="1"/>
  <c r="K959" i="11"/>
  <c r="K957" i="11" s="1"/>
  <c r="J959" i="11"/>
  <c r="J957" i="11" s="1"/>
  <c r="I959" i="11"/>
  <c r="I957" i="11" s="1"/>
  <c r="H959" i="11"/>
  <c r="H957" i="11" s="1"/>
  <c r="G959" i="11"/>
  <c r="G958" i="11"/>
  <c r="W958" i="11" s="1"/>
  <c r="V956" i="11"/>
  <c r="U956" i="11"/>
  <c r="T956" i="11"/>
  <c r="S956" i="11"/>
  <c r="R956" i="11"/>
  <c r="Q956" i="11"/>
  <c r="P956" i="11"/>
  <c r="O956" i="11"/>
  <c r="N956" i="11"/>
  <c r="M956" i="11"/>
  <c r="L956" i="11"/>
  <c r="K956" i="11"/>
  <c r="J956" i="11"/>
  <c r="I956" i="11"/>
  <c r="H956" i="11"/>
  <c r="G956" i="11"/>
  <c r="V955" i="11"/>
  <c r="V952" i="11" s="1"/>
  <c r="U955" i="11"/>
  <c r="U952" i="11" s="1"/>
  <c r="T955" i="11"/>
  <c r="T952" i="11" s="1"/>
  <c r="S955" i="11"/>
  <c r="S952" i="11" s="1"/>
  <c r="R955" i="11"/>
  <c r="R952" i="11" s="1"/>
  <c r="Q955" i="11"/>
  <c r="Q952" i="11" s="1"/>
  <c r="P955" i="11"/>
  <c r="O955" i="11"/>
  <c r="O952" i="11" s="1"/>
  <c r="N955" i="11"/>
  <c r="N952" i="11" s="1"/>
  <c r="M955" i="11"/>
  <c r="M952" i="11" s="1"/>
  <c r="L955" i="11"/>
  <c r="L952" i="11" s="1"/>
  <c r="K955" i="11"/>
  <c r="K952" i="11" s="1"/>
  <c r="J955" i="11"/>
  <c r="J952" i="11" s="1"/>
  <c r="I955" i="11"/>
  <c r="I952" i="11" s="1"/>
  <c r="H955" i="11"/>
  <c r="G955" i="11"/>
  <c r="G954" i="11"/>
  <c r="H954" i="11" s="1"/>
  <c r="W954" i="11" s="1"/>
  <c r="G953" i="11"/>
  <c r="V949" i="11"/>
  <c r="U949" i="11"/>
  <c r="T949" i="11"/>
  <c r="S949" i="11"/>
  <c r="R949" i="11"/>
  <c r="Q949" i="11"/>
  <c r="P949" i="11"/>
  <c r="O949" i="11"/>
  <c r="N949" i="11"/>
  <c r="M949" i="11"/>
  <c r="L949" i="11"/>
  <c r="K949" i="11"/>
  <c r="J949" i="11"/>
  <c r="I949" i="11"/>
  <c r="H949" i="11"/>
  <c r="G949" i="11"/>
  <c r="V948" i="11"/>
  <c r="U948" i="11"/>
  <c r="T948" i="11"/>
  <c r="T947" i="11" s="1"/>
  <c r="S948" i="11"/>
  <c r="S947" i="11" s="1"/>
  <c r="R948" i="11"/>
  <c r="Q948" i="11"/>
  <c r="P948" i="11"/>
  <c r="O948" i="11"/>
  <c r="O947" i="11" s="1"/>
  <c r="N948" i="11"/>
  <c r="M948" i="11"/>
  <c r="L948" i="11"/>
  <c r="L947" i="11" s="1"/>
  <c r="K948" i="11"/>
  <c r="K947" i="11" s="1"/>
  <c r="J948" i="11"/>
  <c r="I948" i="11"/>
  <c r="H948" i="11"/>
  <c r="H947" i="11" s="1"/>
  <c r="G948" i="11"/>
  <c r="G946" i="11"/>
  <c r="W946" i="11" s="1"/>
  <c r="G945" i="11"/>
  <c r="N945" i="11" s="1"/>
  <c r="N943" i="11" s="1"/>
  <c r="G944" i="11"/>
  <c r="K944" i="11" s="1"/>
  <c r="W944" i="11" s="1"/>
  <c r="V942" i="11"/>
  <c r="U942" i="11"/>
  <c r="T942" i="11"/>
  <c r="S942" i="11"/>
  <c r="R942" i="11"/>
  <c r="Q942" i="11"/>
  <c r="P942" i="11"/>
  <c r="O942" i="11"/>
  <c r="N942" i="11"/>
  <c r="M942" i="11"/>
  <c r="L942" i="11"/>
  <c r="K942" i="11"/>
  <c r="J942" i="11"/>
  <c r="I942" i="11"/>
  <c r="G942" i="11"/>
  <c r="H942" i="11" s="1"/>
  <c r="V941" i="11"/>
  <c r="U941" i="11"/>
  <c r="T941" i="11"/>
  <c r="S941" i="11"/>
  <c r="R941" i="11"/>
  <c r="Q941" i="11"/>
  <c r="P941" i="11"/>
  <c r="O941" i="11"/>
  <c r="N941" i="11"/>
  <c r="M941" i="11"/>
  <c r="L941" i="11"/>
  <c r="K941" i="11"/>
  <c r="J941" i="11"/>
  <c r="I941" i="11"/>
  <c r="G941" i="11"/>
  <c r="V939" i="11"/>
  <c r="U939" i="11"/>
  <c r="T939" i="11"/>
  <c r="S939" i="11"/>
  <c r="R939" i="11"/>
  <c r="Q939" i="11"/>
  <c r="P939" i="11"/>
  <c r="O939" i="11"/>
  <c r="N939" i="11"/>
  <c r="M939" i="11"/>
  <c r="L939" i="11"/>
  <c r="K939" i="11"/>
  <c r="J939" i="11"/>
  <c r="I939" i="11"/>
  <c r="G939" i="11"/>
  <c r="V938" i="11"/>
  <c r="U938" i="11"/>
  <c r="T938" i="11"/>
  <c r="S938" i="11"/>
  <c r="R938" i="11"/>
  <c r="Q938" i="11"/>
  <c r="P938" i="11"/>
  <c r="O938" i="11"/>
  <c r="N938" i="11"/>
  <c r="M938" i="11"/>
  <c r="L938" i="11"/>
  <c r="K938" i="11"/>
  <c r="J938" i="11"/>
  <c r="I938" i="11"/>
  <c r="G938" i="11"/>
  <c r="H938" i="11" s="1"/>
  <c r="V936" i="11"/>
  <c r="U936" i="11"/>
  <c r="T936" i="11"/>
  <c r="S936" i="11"/>
  <c r="R936" i="11"/>
  <c r="Q936" i="11"/>
  <c r="P936" i="11"/>
  <c r="O936" i="11"/>
  <c r="N936" i="11"/>
  <c r="M936" i="11"/>
  <c r="L936" i="11"/>
  <c r="K936" i="11"/>
  <c r="J936" i="11"/>
  <c r="I936" i="11"/>
  <c r="G936" i="11"/>
  <c r="H936" i="11" s="1"/>
  <c r="V935" i="11"/>
  <c r="U935" i="11"/>
  <c r="T935" i="11"/>
  <c r="S935" i="11"/>
  <c r="R935" i="11"/>
  <c r="Q935" i="11"/>
  <c r="P935" i="11"/>
  <c r="O935" i="11"/>
  <c r="N935" i="11"/>
  <c r="M935" i="11"/>
  <c r="L935" i="11"/>
  <c r="K935" i="11"/>
  <c r="J935" i="11"/>
  <c r="I935" i="11"/>
  <c r="G935" i="11"/>
  <c r="H935" i="11" s="1"/>
  <c r="V933" i="11"/>
  <c r="U933" i="11"/>
  <c r="T933" i="11"/>
  <c r="S933" i="11"/>
  <c r="R933" i="11"/>
  <c r="Q933" i="11"/>
  <c r="P933" i="11"/>
  <c r="O933" i="11"/>
  <c r="N933" i="11"/>
  <c r="M933" i="11"/>
  <c r="L933" i="11"/>
  <c r="K933" i="11"/>
  <c r="J933" i="11"/>
  <c r="I933" i="11"/>
  <c r="G933" i="11"/>
  <c r="V932" i="11"/>
  <c r="U932" i="11"/>
  <c r="T932" i="11"/>
  <c r="S932" i="11"/>
  <c r="R932" i="11"/>
  <c r="Q932" i="11"/>
  <c r="P932" i="11"/>
  <c r="O932" i="11"/>
  <c r="N932" i="11"/>
  <c r="M932" i="11"/>
  <c r="L932" i="11"/>
  <c r="K932" i="11"/>
  <c r="J932" i="11"/>
  <c r="I932" i="11"/>
  <c r="G932" i="11"/>
  <c r="H932" i="11" s="1"/>
  <c r="V930" i="11"/>
  <c r="U930" i="11"/>
  <c r="T930" i="11"/>
  <c r="S930" i="11"/>
  <c r="R930" i="11"/>
  <c r="Q930" i="11"/>
  <c r="P930" i="11"/>
  <c r="O930" i="11"/>
  <c r="N930" i="11"/>
  <c r="M930" i="11"/>
  <c r="L930" i="11"/>
  <c r="K930" i="11"/>
  <c r="J930" i="11"/>
  <c r="I930" i="11"/>
  <c r="G930" i="11"/>
  <c r="V929" i="11"/>
  <c r="U929" i="11"/>
  <c r="T929" i="11"/>
  <c r="S929" i="11"/>
  <c r="R929" i="11"/>
  <c r="Q929" i="11"/>
  <c r="P929" i="11"/>
  <c r="O929" i="11"/>
  <c r="N929" i="11"/>
  <c r="M929" i="11"/>
  <c r="L929" i="11"/>
  <c r="K929" i="11"/>
  <c r="J929" i="11"/>
  <c r="I929" i="11"/>
  <c r="G929" i="11"/>
  <c r="V927" i="11"/>
  <c r="U927" i="11"/>
  <c r="T927" i="11"/>
  <c r="S927" i="11"/>
  <c r="R927" i="11"/>
  <c r="Q927" i="11"/>
  <c r="P927" i="11"/>
  <c r="O927" i="11"/>
  <c r="N927" i="11"/>
  <c r="M927" i="11"/>
  <c r="L927" i="11"/>
  <c r="K927" i="11"/>
  <c r="J927" i="11"/>
  <c r="I927" i="11"/>
  <c r="G927" i="11"/>
  <c r="H927" i="11" s="1"/>
  <c r="V926" i="11"/>
  <c r="U926" i="11"/>
  <c r="T926" i="11"/>
  <c r="S926" i="11"/>
  <c r="R926" i="11"/>
  <c r="Q926" i="11"/>
  <c r="P926" i="11"/>
  <c r="O926" i="11"/>
  <c r="N926" i="11"/>
  <c r="M926" i="11"/>
  <c r="L926" i="11"/>
  <c r="K926" i="11"/>
  <c r="J926" i="11"/>
  <c r="I926" i="11"/>
  <c r="G926" i="11"/>
  <c r="H926" i="11" s="1"/>
  <c r="V923" i="11"/>
  <c r="U923" i="11"/>
  <c r="T923" i="11"/>
  <c r="S923" i="11"/>
  <c r="R923" i="11"/>
  <c r="Q923" i="11"/>
  <c r="P923" i="11"/>
  <c r="O923" i="11"/>
  <c r="N923" i="11"/>
  <c r="M923" i="11"/>
  <c r="L923" i="11"/>
  <c r="K923" i="11"/>
  <c r="J923" i="11"/>
  <c r="I923" i="11"/>
  <c r="G923" i="11"/>
  <c r="H923" i="11" s="1"/>
  <c r="V922" i="11"/>
  <c r="U922" i="11"/>
  <c r="T922" i="11"/>
  <c r="S922" i="11"/>
  <c r="R922" i="11"/>
  <c r="Q922" i="11"/>
  <c r="P922" i="11"/>
  <c r="O922" i="11"/>
  <c r="N922" i="11"/>
  <c r="M922" i="11"/>
  <c r="L922" i="11"/>
  <c r="K922" i="11"/>
  <c r="J922" i="11"/>
  <c r="I922" i="11"/>
  <c r="G922" i="11"/>
  <c r="V921" i="11"/>
  <c r="U921" i="11"/>
  <c r="T921" i="11"/>
  <c r="S921" i="11"/>
  <c r="R921" i="11"/>
  <c r="Q921" i="11"/>
  <c r="P921" i="11"/>
  <c r="O921" i="11"/>
  <c r="N921" i="11"/>
  <c r="M921" i="11"/>
  <c r="L921" i="11"/>
  <c r="K921" i="11"/>
  <c r="J921" i="11"/>
  <c r="I921" i="11"/>
  <c r="G921" i="11"/>
  <c r="H921" i="11" s="1"/>
  <c r="V919" i="11"/>
  <c r="U919" i="11"/>
  <c r="T919" i="11"/>
  <c r="S919" i="11"/>
  <c r="R919" i="11"/>
  <c r="Q919" i="11"/>
  <c r="P919" i="11"/>
  <c r="O919" i="11"/>
  <c r="N919" i="11"/>
  <c r="M919" i="11"/>
  <c r="L919" i="11"/>
  <c r="K919" i="11"/>
  <c r="J919" i="11"/>
  <c r="I919" i="11"/>
  <c r="G919" i="11"/>
  <c r="H919" i="11" s="1"/>
  <c r="V918" i="11"/>
  <c r="U918" i="11"/>
  <c r="T918" i="11"/>
  <c r="S918" i="11"/>
  <c r="R918" i="11"/>
  <c r="Q918" i="11"/>
  <c r="P918" i="11"/>
  <c r="O918" i="11"/>
  <c r="N918" i="11"/>
  <c r="M918" i="11"/>
  <c r="L918" i="11"/>
  <c r="K918" i="11"/>
  <c r="J918" i="11"/>
  <c r="I918" i="11"/>
  <c r="G918" i="11"/>
  <c r="V916" i="11"/>
  <c r="U916" i="11"/>
  <c r="T916" i="11"/>
  <c r="S916" i="11"/>
  <c r="R916" i="11"/>
  <c r="Q916" i="11"/>
  <c r="P916" i="11"/>
  <c r="O916" i="11"/>
  <c r="N916" i="11"/>
  <c r="M916" i="11"/>
  <c r="L916" i="11"/>
  <c r="K916" i="11"/>
  <c r="J916" i="11"/>
  <c r="I916" i="11"/>
  <c r="G916" i="11"/>
  <c r="V915" i="11"/>
  <c r="U915" i="11"/>
  <c r="T915" i="11"/>
  <c r="S915" i="11"/>
  <c r="R915" i="11"/>
  <c r="Q915" i="11"/>
  <c r="P915" i="11"/>
  <c r="O915" i="11"/>
  <c r="N915" i="11"/>
  <c r="M915" i="11"/>
  <c r="L915" i="11"/>
  <c r="K915" i="11"/>
  <c r="J915" i="11"/>
  <c r="I915" i="11"/>
  <c r="G915" i="11"/>
  <c r="H915" i="11" s="1"/>
  <c r="V914" i="11"/>
  <c r="U914" i="11"/>
  <c r="T914" i="11"/>
  <c r="S914" i="11"/>
  <c r="R914" i="11"/>
  <c r="Q914" i="11"/>
  <c r="P914" i="11"/>
  <c r="O914" i="11"/>
  <c r="N914" i="11"/>
  <c r="M914" i="11"/>
  <c r="L914" i="11"/>
  <c r="K914" i="11"/>
  <c r="J914" i="11"/>
  <c r="I914" i="11"/>
  <c r="G914" i="11"/>
  <c r="V912" i="11"/>
  <c r="U912" i="11"/>
  <c r="T912" i="11"/>
  <c r="S912" i="11"/>
  <c r="R912" i="11"/>
  <c r="Q912" i="11"/>
  <c r="P912" i="11"/>
  <c r="O912" i="11"/>
  <c r="N912" i="11"/>
  <c r="M912" i="11"/>
  <c r="L912" i="11"/>
  <c r="K912" i="11"/>
  <c r="J912" i="11"/>
  <c r="I912" i="11"/>
  <c r="G912" i="11"/>
  <c r="V911" i="11"/>
  <c r="U911" i="11"/>
  <c r="T911" i="11"/>
  <c r="S911" i="11"/>
  <c r="R911" i="11"/>
  <c r="Q911" i="11"/>
  <c r="P911" i="11"/>
  <c r="O911" i="11"/>
  <c r="N911" i="11"/>
  <c r="M911" i="11"/>
  <c r="L911" i="11"/>
  <c r="K911" i="11"/>
  <c r="J911" i="11"/>
  <c r="I911" i="11"/>
  <c r="G911" i="11"/>
  <c r="H911" i="11" s="1"/>
  <c r="V909" i="11"/>
  <c r="U909" i="11"/>
  <c r="T909" i="11"/>
  <c r="S909" i="11"/>
  <c r="R909" i="11"/>
  <c r="Q909" i="11"/>
  <c r="P909" i="11"/>
  <c r="O909" i="11"/>
  <c r="N909" i="11"/>
  <c r="M909" i="11"/>
  <c r="L909" i="11"/>
  <c r="K909" i="11"/>
  <c r="J909" i="11"/>
  <c r="I909" i="11"/>
  <c r="G909" i="11"/>
  <c r="H909" i="11" s="1"/>
  <c r="V908" i="11"/>
  <c r="U908" i="11"/>
  <c r="T908" i="11"/>
  <c r="S908" i="11"/>
  <c r="R908" i="11"/>
  <c r="Q908" i="11"/>
  <c r="P908" i="11"/>
  <c r="O908" i="11"/>
  <c r="N908" i="11"/>
  <c r="M908" i="11"/>
  <c r="L908" i="11"/>
  <c r="K908" i="11"/>
  <c r="J908" i="11"/>
  <c r="I908" i="11"/>
  <c r="G908" i="11"/>
  <c r="V907" i="11"/>
  <c r="U907" i="11"/>
  <c r="T907" i="11"/>
  <c r="S907" i="11"/>
  <c r="R907" i="11"/>
  <c r="Q907" i="11"/>
  <c r="P907" i="11"/>
  <c r="O907" i="11"/>
  <c r="N907" i="11"/>
  <c r="M907" i="11"/>
  <c r="L907" i="11"/>
  <c r="K907" i="11"/>
  <c r="J907" i="11"/>
  <c r="I907" i="11"/>
  <c r="G907" i="11"/>
  <c r="H907" i="11" s="1"/>
  <c r="V905" i="11"/>
  <c r="U905" i="11"/>
  <c r="T905" i="11"/>
  <c r="S905" i="11"/>
  <c r="R905" i="11"/>
  <c r="Q905" i="11"/>
  <c r="P905" i="11"/>
  <c r="O905" i="11"/>
  <c r="N905" i="11"/>
  <c r="M905" i="11"/>
  <c r="L905" i="11"/>
  <c r="K905" i="11"/>
  <c r="J905" i="11"/>
  <c r="I905" i="11"/>
  <c r="G905" i="11"/>
  <c r="V904" i="11"/>
  <c r="U904" i="11"/>
  <c r="T904" i="11"/>
  <c r="S904" i="11"/>
  <c r="R904" i="11"/>
  <c r="Q904" i="11"/>
  <c r="P904" i="11"/>
  <c r="O904" i="11"/>
  <c r="N904" i="11"/>
  <c r="M904" i="11"/>
  <c r="L904" i="11"/>
  <c r="K904" i="11"/>
  <c r="J904" i="11"/>
  <c r="I904" i="11"/>
  <c r="G904" i="11"/>
  <c r="V901" i="11"/>
  <c r="U901" i="11"/>
  <c r="T901" i="11"/>
  <c r="S901" i="11"/>
  <c r="R901" i="11"/>
  <c r="Q901" i="11"/>
  <c r="P901" i="11"/>
  <c r="O901" i="11"/>
  <c r="N901" i="11"/>
  <c r="M901" i="11"/>
  <c r="L901" i="11"/>
  <c r="K901" i="11"/>
  <c r="J901" i="11"/>
  <c r="I901" i="11"/>
  <c r="G901" i="11"/>
  <c r="H901" i="11" s="1"/>
  <c r="V900" i="11"/>
  <c r="U900" i="11"/>
  <c r="T900" i="11"/>
  <c r="S900" i="11"/>
  <c r="R900" i="11"/>
  <c r="Q900" i="11"/>
  <c r="P900" i="11"/>
  <c r="O900" i="11"/>
  <c r="N900" i="11"/>
  <c r="M900" i="11"/>
  <c r="L900" i="11"/>
  <c r="K900" i="11"/>
  <c r="J900" i="11"/>
  <c r="I900" i="11"/>
  <c r="G900" i="11"/>
  <c r="H900" i="11" s="1"/>
  <c r="V899" i="11"/>
  <c r="U899" i="11"/>
  <c r="T899" i="11"/>
  <c r="S899" i="11"/>
  <c r="R899" i="11"/>
  <c r="Q899" i="11"/>
  <c r="P899" i="11"/>
  <c r="O899" i="11"/>
  <c r="N899" i="11"/>
  <c r="M899" i="11"/>
  <c r="L899" i="11"/>
  <c r="K899" i="11"/>
  <c r="J899" i="11"/>
  <c r="I899" i="11"/>
  <c r="G899" i="11"/>
  <c r="V897" i="11"/>
  <c r="U897" i="11"/>
  <c r="T897" i="11"/>
  <c r="S897" i="11"/>
  <c r="R897" i="11"/>
  <c r="Q897" i="11"/>
  <c r="P897" i="11"/>
  <c r="O897" i="11"/>
  <c r="N897" i="11"/>
  <c r="M897" i="11"/>
  <c r="L897" i="11"/>
  <c r="K897" i="11"/>
  <c r="J897" i="11"/>
  <c r="I897" i="11"/>
  <c r="G897" i="11"/>
  <c r="V896" i="11"/>
  <c r="U896" i="11"/>
  <c r="T896" i="11"/>
  <c r="S896" i="11"/>
  <c r="R896" i="11"/>
  <c r="Q896" i="11"/>
  <c r="P896" i="11"/>
  <c r="O896" i="11"/>
  <c r="N896" i="11"/>
  <c r="M896" i="11"/>
  <c r="L896" i="11"/>
  <c r="K896" i="11"/>
  <c r="J896" i="11"/>
  <c r="I896" i="11"/>
  <c r="G896" i="11"/>
  <c r="H896" i="11" s="1"/>
  <c r="V895" i="11"/>
  <c r="U895" i="11"/>
  <c r="T895" i="11"/>
  <c r="S895" i="11"/>
  <c r="R895" i="11"/>
  <c r="Q895" i="11"/>
  <c r="P895" i="11"/>
  <c r="O895" i="11"/>
  <c r="N895" i="11"/>
  <c r="M895" i="11"/>
  <c r="L895" i="11"/>
  <c r="K895" i="11"/>
  <c r="J895" i="11"/>
  <c r="I895" i="11"/>
  <c r="G895" i="11"/>
  <c r="H895" i="11" s="1"/>
  <c r="V893" i="11"/>
  <c r="U893" i="11"/>
  <c r="T893" i="11"/>
  <c r="S893" i="11"/>
  <c r="R893" i="11"/>
  <c r="Q893" i="11"/>
  <c r="P893" i="11"/>
  <c r="O893" i="11"/>
  <c r="N893" i="11"/>
  <c r="M893" i="11"/>
  <c r="L893" i="11"/>
  <c r="K893" i="11"/>
  <c r="J893" i="11"/>
  <c r="I893" i="11"/>
  <c r="G893" i="11"/>
  <c r="V892" i="11"/>
  <c r="U892" i="11"/>
  <c r="T892" i="11"/>
  <c r="S892" i="11"/>
  <c r="R892" i="11"/>
  <c r="Q892" i="11"/>
  <c r="P892" i="11"/>
  <c r="O892" i="11"/>
  <c r="N892" i="11"/>
  <c r="M892" i="11"/>
  <c r="L892" i="11"/>
  <c r="K892" i="11"/>
  <c r="J892" i="11"/>
  <c r="I892" i="11"/>
  <c r="G892" i="11"/>
  <c r="V891" i="11"/>
  <c r="U891" i="11"/>
  <c r="T891" i="11"/>
  <c r="S891" i="11"/>
  <c r="R891" i="11"/>
  <c r="Q891" i="11"/>
  <c r="P891" i="11"/>
  <c r="O891" i="11"/>
  <c r="N891" i="11"/>
  <c r="M891" i="11"/>
  <c r="L891" i="11"/>
  <c r="K891" i="11"/>
  <c r="J891" i="11"/>
  <c r="I891" i="11"/>
  <c r="G891" i="11"/>
  <c r="H891" i="11" s="1"/>
  <c r="V888" i="11"/>
  <c r="U888" i="11"/>
  <c r="T888" i="11"/>
  <c r="S888" i="11"/>
  <c r="R888" i="11"/>
  <c r="Q888" i="11"/>
  <c r="P888" i="11"/>
  <c r="O888" i="11"/>
  <c r="N888" i="11"/>
  <c r="M888" i="11"/>
  <c r="L888" i="11"/>
  <c r="K888" i="11"/>
  <c r="J888" i="11"/>
  <c r="I888" i="11"/>
  <c r="G888" i="11"/>
  <c r="V887" i="11"/>
  <c r="U887" i="11"/>
  <c r="T887" i="11"/>
  <c r="S887" i="11"/>
  <c r="R887" i="11"/>
  <c r="Q887" i="11"/>
  <c r="P887" i="11"/>
  <c r="O887" i="11"/>
  <c r="N887" i="11"/>
  <c r="M887" i="11"/>
  <c r="L887" i="11"/>
  <c r="K887" i="11"/>
  <c r="J887" i="11"/>
  <c r="I887" i="11"/>
  <c r="G887" i="11"/>
  <c r="H887" i="11" s="1"/>
  <c r="V886" i="11"/>
  <c r="U886" i="11"/>
  <c r="T886" i="11"/>
  <c r="S886" i="11"/>
  <c r="R886" i="11"/>
  <c r="Q886" i="11"/>
  <c r="P886" i="11"/>
  <c r="O886" i="11"/>
  <c r="N886" i="11"/>
  <c r="M886" i="11"/>
  <c r="L886" i="11"/>
  <c r="K886" i="11"/>
  <c r="J886" i="11"/>
  <c r="I886" i="11"/>
  <c r="G886" i="11"/>
  <c r="V885" i="11"/>
  <c r="U885" i="11"/>
  <c r="T885" i="11"/>
  <c r="S885" i="11"/>
  <c r="R885" i="11"/>
  <c r="Q885" i="11"/>
  <c r="P885" i="11"/>
  <c r="O885" i="11"/>
  <c r="N885" i="11"/>
  <c r="M885" i="11"/>
  <c r="L885" i="11"/>
  <c r="K885" i="11"/>
  <c r="J885" i="11"/>
  <c r="I885" i="11"/>
  <c r="G885" i="11"/>
  <c r="H885" i="11" s="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1" i="11"/>
  <c r="U881" i="11"/>
  <c r="T881" i="11"/>
  <c r="S881" i="11"/>
  <c r="R881" i="11"/>
  <c r="Q881" i="11"/>
  <c r="P881" i="11"/>
  <c r="O881" i="11"/>
  <c r="N881" i="11"/>
  <c r="M881" i="11"/>
  <c r="L881" i="11"/>
  <c r="K881" i="11"/>
  <c r="J881" i="11"/>
  <c r="I881" i="11"/>
  <c r="G881" i="11"/>
  <c r="H881" i="11" s="1"/>
  <c r="V880" i="11"/>
  <c r="U880" i="11"/>
  <c r="T880" i="11"/>
  <c r="S880" i="11"/>
  <c r="R880" i="11"/>
  <c r="Q880" i="11"/>
  <c r="P880" i="11"/>
  <c r="O880" i="11"/>
  <c r="N880" i="11"/>
  <c r="M880" i="11"/>
  <c r="L880" i="11"/>
  <c r="K880" i="11"/>
  <c r="J880" i="11"/>
  <c r="I880" i="11"/>
  <c r="G880" i="11"/>
  <c r="H880" i="11" s="1"/>
  <c r="V878" i="11"/>
  <c r="U878" i="11"/>
  <c r="T878" i="11"/>
  <c r="S878" i="11"/>
  <c r="R878" i="11"/>
  <c r="Q878" i="11"/>
  <c r="P878" i="11"/>
  <c r="O878" i="11"/>
  <c r="N878" i="11"/>
  <c r="M878" i="11"/>
  <c r="L878" i="11"/>
  <c r="K878" i="11"/>
  <c r="J878" i="11"/>
  <c r="I878" i="11"/>
  <c r="G878" i="11"/>
  <c r="V877" i="11"/>
  <c r="U877" i="11"/>
  <c r="T877" i="11"/>
  <c r="S877" i="11"/>
  <c r="R877" i="11"/>
  <c r="Q877" i="11"/>
  <c r="P877" i="11"/>
  <c r="O877" i="11"/>
  <c r="N877" i="11"/>
  <c r="M877" i="11"/>
  <c r="L877" i="11"/>
  <c r="K877" i="11"/>
  <c r="J877" i="11"/>
  <c r="I877" i="11"/>
  <c r="G877" i="11"/>
  <c r="H877" i="11" s="1"/>
  <c r="V876" i="11"/>
  <c r="U876" i="11"/>
  <c r="T876" i="11"/>
  <c r="S876" i="11"/>
  <c r="R876" i="11"/>
  <c r="Q876" i="11"/>
  <c r="P876" i="11"/>
  <c r="O876" i="11"/>
  <c r="N876" i="11"/>
  <c r="M876" i="11"/>
  <c r="L876" i="11"/>
  <c r="K876" i="11"/>
  <c r="J876" i="11"/>
  <c r="I876" i="11"/>
  <c r="G876" i="11"/>
  <c r="H876" i="11" s="1"/>
  <c r="V875" i="11"/>
  <c r="U875" i="11"/>
  <c r="T875" i="11"/>
  <c r="S875" i="11"/>
  <c r="R875" i="11"/>
  <c r="Q875" i="11"/>
  <c r="P875" i="11"/>
  <c r="O875" i="11"/>
  <c r="N875" i="11"/>
  <c r="M875" i="11"/>
  <c r="L875" i="11"/>
  <c r="K875" i="11"/>
  <c r="J875" i="11"/>
  <c r="I875" i="11"/>
  <c r="G875" i="11"/>
  <c r="V871" i="11"/>
  <c r="V869" i="11" s="1"/>
  <c r="U871" i="11"/>
  <c r="U869" i="11" s="1"/>
  <c r="T871" i="11"/>
  <c r="T869" i="11" s="1"/>
  <c r="S871" i="11"/>
  <c r="S869" i="11" s="1"/>
  <c r="R871" i="11"/>
  <c r="R869" i="11" s="1"/>
  <c r="Q871" i="11"/>
  <c r="Q869" i="11" s="1"/>
  <c r="P871" i="11"/>
  <c r="P869" i="11" s="1"/>
  <c r="O871" i="11"/>
  <c r="O869" i="11" s="1"/>
  <c r="N871" i="11"/>
  <c r="N869" i="11" s="1"/>
  <c r="M871" i="11"/>
  <c r="M869" i="11" s="1"/>
  <c r="L871" i="11"/>
  <c r="L869" i="11" s="1"/>
  <c r="K871" i="11"/>
  <c r="K869" i="11" s="1"/>
  <c r="J871" i="11"/>
  <c r="J869" i="11" s="1"/>
  <c r="I871" i="11"/>
  <c r="I869" i="11" s="1"/>
  <c r="H871" i="11"/>
  <c r="G871" i="11"/>
  <c r="G870" i="11"/>
  <c r="H870" i="11" s="1"/>
  <c r="G868" i="11"/>
  <c r="V867" i="11"/>
  <c r="U867" i="11"/>
  <c r="U866" i="11" s="1"/>
  <c r="T867" i="11"/>
  <c r="T866" i="11" s="1"/>
  <c r="S867" i="11"/>
  <c r="S866" i="11" s="1"/>
  <c r="R867" i="11"/>
  <c r="R866" i="11" s="1"/>
  <c r="Q867" i="11"/>
  <c r="Q866" i="11" s="1"/>
  <c r="P867" i="11"/>
  <c r="P866" i="11" s="1"/>
  <c r="O867" i="11"/>
  <c r="O866" i="11" s="1"/>
  <c r="N867" i="11"/>
  <c r="N866" i="11" s="1"/>
  <c r="M867" i="11"/>
  <c r="M866" i="11" s="1"/>
  <c r="L867" i="11"/>
  <c r="L866" i="11" s="1"/>
  <c r="K867" i="11"/>
  <c r="K866" i="11" s="1"/>
  <c r="J867" i="11"/>
  <c r="J866" i="11" s="1"/>
  <c r="I867" i="11"/>
  <c r="I866" i="11" s="1"/>
  <c r="H867" i="11"/>
  <c r="G867" i="11"/>
  <c r="V866" i="11"/>
  <c r="G865" i="11"/>
  <c r="G807" i="11"/>
  <c r="W803" i="11"/>
  <c r="V803" i="11"/>
  <c r="U803" i="11"/>
  <c r="T803" i="11"/>
  <c r="S803" i="11"/>
  <c r="R803" i="11"/>
  <c r="Q803" i="11"/>
  <c r="P803" i="11"/>
  <c r="O803" i="11"/>
  <c r="N803" i="11"/>
  <c r="M803" i="11"/>
  <c r="L803" i="11"/>
  <c r="K803" i="11"/>
  <c r="J803" i="11"/>
  <c r="I803" i="11"/>
  <c r="H803" i="11"/>
  <c r="G803" i="11"/>
  <c r="W800" i="11"/>
  <c r="V800" i="11"/>
  <c r="U800" i="11"/>
  <c r="T800" i="11"/>
  <c r="S800" i="11"/>
  <c r="R800" i="11"/>
  <c r="Q800" i="11"/>
  <c r="P800" i="11"/>
  <c r="O800" i="11"/>
  <c r="N800" i="11"/>
  <c r="M800" i="11"/>
  <c r="L800" i="11"/>
  <c r="K800" i="11"/>
  <c r="J800" i="11"/>
  <c r="I800" i="11"/>
  <c r="H800" i="11"/>
  <c r="G800" i="11"/>
  <c r="W797" i="11"/>
  <c r="V797" i="11"/>
  <c r="U797" i="11"/>
  <c r="T797" i="11"/>
  <c r="S797" i="11"/>
  <c r="R797" i="11"/>
  <c r="Q797" i="11"/>
  <c r="P797" i="11"/>
  <c r="O797" i="11"/>
  <c r="N797" i="11"/>
  <c r="M797" i="11"/>
  <c r="L797" i="11"/>
  <c r="K797" i="11"/>
  <c r="J797" i="11"/>
  <c r="I797" i="11"/>
  <c r="H797" i="11"/>
  <c r="G797" i="11"/>
  <c r="W794" i="11"/>
  <c r="V794" i="11"/>
  <c r="U794" i="11"/>
  <c r="T794" i="11"/>
  <c r="S794" i="11"/>
  <c r="R794" i="11"/>
  <c r="Q794" i="11"/>
  <c r="P794" i="11"/>
  <c r="O794" i="11"/>
  <c r="N794" i="11"/>
  <c r="M794" i="11"/>
  <c r="L794" i="11"/>
  <c r="K794" i="11"/>
  <c r="J794" i="11"/>
  <c r="I794" i="11"/>
  <c r="H794" i="11"/>
  <c r="G794" i="11"/>
  <c r="W791" i="11"/>
  <c r="V791" i="11"/>
  <c r="U791" i="11"/>
  <c r="T791" i="11"/>
  <c r="S791" i="11"/>
  <c r="R791" i="11"/>
  <c r="Q791" i="11"/>
  <c r="P791" i="11"/>
  <c r="O791" i="11"/>
  <c r="N791" i="11"/>
  <c r="M791" i="11"/>
  <c r="L791" i="11"/>
  <c r="K791" i="11"/>
  <c r="J791" i="11"/>
  <c r="I791" i="11"/>
  <c r="H791" i="11"/>
  <c r="G791" i="11"/>
  <c r="W788" i="11"/>
  <c r="V788" i="11"/>
  <c r="U788" i="11"/>
  <c r="T788" i="11"/>
  <c r="S788" i="11"/>
  <c r="R788" i="11"/>
  <c r="Q788" i="11"/>
  <c r="P788" i="11"/>
  <c r="O788" i="11"/>
  <c r="N788" i="11"/>
  <c r="M788" i="11"/>
  <c r="L788" i="11"/>
  <c r="K788" i="11"/>
  <c r="J788" i="11"/>
  <c r="I788" i="11"/>
  <c r="H788" i="11"/>
  <c r="G788" i="11"/>
  <c r="W785" i="11"/>
  <c r="V785" i="11"/>
  <c r="U785" i="11"/>
  <c r="T785" i="11"/>
  <c r="S785" i="11"/>
  <c r="R785" i="11"/>
  <c r="Q785" i="11"/>
  <c r="P785" i="11"/>
  <c r="O785" i="11"/>
  <c r="N785" i="11"/>
  <c r="M785" i="11"/>
  <c r="L785" i="11"/>
  <c r="K785" i="11"/>
  <c r="J785" i="11"/>
  <c r="I785" i="11"/>
  <c r="H785" i="11"/>
  <c r="G785" i="11"/>
  <c r="W780" i="11"/>
  <c r="V780" i="11"/>
  <c r="U780" i="11"/>
  <c r="T780" i="11"/>
  <c r="S780" i="11"/>
  <c r="R780" i="11"/>
  <c r="Q780" i="11"/>
  <c r="P780" i="11"/>
  <c r="O780" i="11"/>
  <c r="N780" i="11"/>
  <c r="M780" i="11"/>
  <c r="L780" i="11"/>
  <c r="K780" i="11"/>
  <c r="J780" i="11"/>
  <c r="I780" i="11"/>
  <c r="H780" i="11"/>
  <c r="G780" i="11"/>
  <c r="W777" i="11"/>
  <c r="V777" i="11"/>
  <c r="U777" i="11"/>
  <c r="T777" i="11"/>
  <c r="S777" i="11"/>
  <c r="R777" i="11"/>
  <c r="Q777" i="11"/>
  <c r="P777" i="11"/>
  <c r="O777" i="11"/>
  <c r="N777" i="11"/>
  <c r="M777" i="11"/>
  <c r="L777" i="11"/>
  <c r="K777" i="11"/>
  <c r="J777" i="11"/>
  <c r="I777" i="11"/>
  <c r="H777" i="11"/>
  <c r="G777" i="11"/>
  <c r="W773" i="11"/>
  <c r="V773" i="11"/>
  <c r="U773" i="11"/>
  <c r="T773" i="11"/>
  <c r="S773" i="11"/>
  <c r="R773" i="11"/>
  <c r="Q773" i="11"/>
  <c r="P773" i="11"/>
  <c r="O773" i="11"/>
  <c r="N773" i="11"/>
  <c r="M773" i="11"/>
  <c r="L773" i="11"/>
  <c r="K773" i="11"/>
  <c r="J773" i="11"/>
  <c r="I773" i="11"/>
  <c r="H773" i="11"/>
  <c r="G773" i="11"/>
  <c r="W770" i="11"/>
  <c r="V770" i="11"/>
  <c r="U770" i="11"/>
  <c r="T770" i="11"/>
  <c r="S770" i="11"/>
  <c r="R770" i="11"/>
  <c r="Q770" i="11"/>
  <c r="P770" i="11"/>
  <c r="O770" i="11"/>
  <c r="N770" i="11"/>
  <c r="M770" i="11"/>
  <c r="L770" i="11"/>
  <c r="K770" i="11"/>
  <c r="J770" i="11"/>
  <c r="I770" i="11"/>
  <c r="H770" i="11"/>
  <c r="G770" i="11"/>
  <c r="W766" i="11"/>
  <c r="V766" i="11"/>
  <c r="U766" i="11"/>
  <c r="T766" i="11"/>
  <c r="S766" i="11"/>
  <c r="R766" i="11"/>
  <c r="Q766" i="11"/>
  <c r="P766" i="11"/>
  <c r="O766" i="11"/>
  <c r="N766" i="11"/>
  <c r="M766" i="11"/>
  <c r="L766" i="11"/>
  <c r="K766" i="11"/>
  <c r="J766" i="11"/>
  <c r="I766" i="11"/>
  <c r="H766" i="11"/>
  <c r="G766" i="11"/>
  <c r="W763" i="11"/>
  <c r="V763" i="11"/>
  <c r="U763" i="11"/>
  <c r="T763" i="11"/>
  <c r="S763" i="11"/>
  <c r="R763" i="11"/>
  <c r="Q763" i="11"/>
  <c r="P763" i="11"/>
  <c r="O763" i="11"/>
  <c r="N763" i="11"/>
  <c r="M763" i="11"/>
  <c r="L763" i="11"/>
  <c r="K763" i="11"/>
  <c r="J763" i="11"/>
  <c r="I763" i="11"/>
  <c r="H763" i="11"/>
  <c r="G763" i="11"/>
  <c r="W758" i="11"/>
  <c r="V758" i="11"/>
  <c r="U758" i="11"/>
  <c r="T758" i="11"/>
  <c r="S758" i="11"/>
  <c r="R758" i="11"/>
  <c r="Q758" i="11"/>
  <c r="P758" i="11"/>
  <c r="O758" i="11"/>
  <c r="N758" i="11"/>
  <c r="M758" i="11"/>
  <c r="L758" i="11"/>
  <c r="K758" i="11"/>
  <c r="J758" i="11"/>
  <c r="I758" i="11"/>
  <c r="H758" i="11"/>
  <c r="G758" i="11"/>
  <c r="W754" i="11"/>
  <c r="V754" i="11"/>
  <c r="U754" i="11"/>
  <c r="T754" i="11"/>
  <c r="S754" i="11"/>
  <c r="R754" i="11"/>
  <c r="Q754" i="11"/>
  <c r="P754" i="11"/>
  <c r="O754" i="11"/>
  <c r="N754" i="11"/>
  <c r="M754" i="11"/>
  <c r="L754" i="11"/>
  <c r="K754" i="11"/>
  <c r="J754" i="11"/>
  <c r="I754" i="11"/>
  <c r="H754" i="11"/>
  <c r="G754" i="11"/>
  <c r="W750" i="11"/>
  <c r="V750" i="11"/>
  <c r="U750" i="11"/>
  <c r="T750" i="11"/>
  <c r="S750" i="11"/>
  <c r="R750" i="11"/>
  <c r="Q750" i="11"/>
  <c r="P750" i="11"/>
  <c r="O750" i="11"/>
  <c r="N750" i="11"/>
  <c r="M750" i="11"/>
  <c r="L750" i="11"/>
  <c r="K750" i="11"/>
  <c r="J750" i="11"/>
  <c r="I750" i="11"/>
  <c r="H750" i="11"/>
  <c r="G750" i="11"/>
  <c r="W744" i="11"/>
  <c r="V744" i="11"/>
  <c r="U744" i="11"/>
  <c r="T744" i="11"/>
  <c r="S744" i="11"/>
  <c r="R744" i="11"/>
  <c r="Q744" i="11"/>
  <c r="P744" i="11"/>
  <c r="O744" i="11"/>
  <c r="N744" i="11"/>
  <c r="M744" i="11"/>
  <c r="L744" i="11"/>
  <c r="K744" i="11"/>
  <c r="J744" i="11"/>
  <c r="I744" i="11"/>
  <c r="H744" i="11"/>
  <c r="G744" i="11"/>
  <c r="W739" i="11"/>
  <c r="V739" i="11"/>
  <c r="U739" i="11"/>
  <c r="T739" i="11"/>
  <c r="S739" i="11"/>
  <c r="R739" i="11"/>
  <c r="Q739" i="11"/>
  <c r="P739" i="11"/>
  <c r="O739" i="11"/>
  <c r="N739" i="11"/>
  <c r="M739" i="11"/>
  <c r="L739" i="11"/>
  <c r="K739" i="11"/>
  <c r="J739" i="11"/>
  <c r="I739" i="11"/>
  <c r="H739" i="11"/>
  <c r="G739" i="11"/>
  <c r="W734" i="11"/>
  <c r="V734" i="11"/>
  <c r="U734" i="11"/>
  <c r="T734" i="11"/>
  <c r="S734" i="11"/>
  <c r="R734" i="11"/>
  <c r="Q734" i="11"/>
  <c r="P734" i="11"/>
  <c r="O734" i="11"/>
  <c r="N734" i="11"/>
  <c r="M734" i="11"/>
  <c r="L734" i="11"/>
  <c r="K734" i="11"/>
  <c r="J734" i="11"/>
  <c r="I734" i="11"/>
  <c r="H734" i="11"/>
  <c r="G734" i="11"/>
  <c r="G729" i="11"/>
  <c r="W725" i="11"/>
  <c r="V725" i="11"/>
  <c r="U725" i="11"/>
  <c r="T725" i="11"/>
  <c r="S725" i="11"/>
  <c r="R725" i="11"/>
  <c r="Q725" i="11"/>
  <c r="P725" i="11"/>
  <c r="O725" i="11"/>
  <c r="N725" i="11"/>
  <c r="M725" i="11"/>
  <c r="L725" i="11"/>
  <c r="K725" i="11"/>
  <c r="J725" i="11"/>
  <c r="I725" i="11"/>
  <c r="H725" i="11"/>
  <c r="G725" i="11"/>
  <c r="W722" i="11"/>
  <c r="V722" i="11"/>
  <c r="U722" i="11"/>
  <c r="T722" i="11"/>
  <c r="S722" i="11"/>
  <c r="R722" i="11"/>
  <c r="Q722" i="11"/>
  <c r="P722" i="11"/>
  <c r="O722" i="11"/>
  <c r="N722" i="11"/>
  <c r="M722" i="11"/>
  <c r="L722" i="11"/>
  <c r="K722" i="11"/>
  <c r="J722" i="11"/>
  <c r="I722" i="11"/>
  <c r="H722" i="11"/>
  <c r="G722" i="11"/>
  <c r="W719" i="11"/>
  <c r="V719" i="11"/>
  <c r="U719" i="11"/>
  <c r="T719" i="11"/>
  <c r="S719" i="11"/>
  <c r="R719" i="11"/>
  <c r="Q719" i="11"/>
  <c r="P719" i="11"/>
  <c r="O719" i="11"/>
  <c r="N719" i="11"/>
  <c r="M719" i="11"/>
  <c r="L719" i="11"/>
  <c r="K719" i="11"/>
  <c r="J719" i="11"/>
  <c r="I719" i="11"/>
  <c r="H719" i="11"/>
  <c r="G719" i="11"/>
  <c r="W716" i="11"/>
  <c r="V716" i="11"/>
  <c r="U716" i="11"/>
  <c r="T716" i="11"/>
  <c r="S716" i="11"/>
  <c r="R716" i="11"/>
  <c r="Q716" i="11"/>
  <c r="P716" i="11"/>
  <c r="O716" i="11"/>
  <c r="N716" i="11"/>
  <c r="M716" i="11"/>
  <c r="L716" i="11"/>
  <c r="K716" i="11"/>
  <c r="J716" i="11"/>
  <c r="I716" i="11"/>
  <c r="H716" i="11"/>
  <c r="G716" i="11"/>
  <c r="W713" i="11"/>
  <c r="V713" i="11"/>
  <c r="U713" i="11"/>
  <c r="T713" i="11"/>
  <c r="S713" i="11"/>
  <c r="R713" i="11"/>
  <c r="Q713" i="11"/>
  <c r="P713" i="11"/>
  <c r="O713" i="11"/>
  <c r="N713" i="11"/>
  <c r="M713" i="11"/>
  <c r="L713" i="11"/>
  <c r="K713" i="11"/>
  <c r="J713" i="11"/>
  <c r="I713" i="11"/>
  <c r="H713" i="11"/>
  <c r="G713" i="11"/>
  <c r="W710" i="11"/>
  <c r="V710" i="11"/>
  <c r="U710" i="11"/>
  <c r="T710" i="11"/>
  <c r="S710" i="11"/>
  <c r="R710" i="11"/>
  <c r="Q710" i="11"/>
  <c r="P710" i="11"/>
  <c r="O710" i="11"/>
  <c r="N710" i="11"/>
  <c r="M710" i="11"/>
  <c r="L710" i="11"/>
  <c r="K710" i="11"/>
  <c r="J710" i="11"/>
  <c r="I710" i="11"/>
  <c r="H710" i="11"/>
  <c r="G710" i="11"/>
  <c r="W707" i="11"/>
  <c r="V707" i="11"/>
  <c r="U707" i="11"/>
  <c r="T707" i="11"/>
  <c r="S707" i="11"/>
  <c r="R707" i="11"/>
  <c r="Q707" i="11"/>
  <c r="P707" i="11"/>
  <c r="O707" i="11"/>
  <c r="N707" i="11"/>
  <c r="M707" i="11"/>
  <c r="L707" i="11"/>
  <c r="K707" i="11"/>
  <c r="J707" i="11"/>
  <c r="I707" i="11"/>
  <c r="H707" i="11"/>
  <c r="G707" i="11"/>
  <c r="W702" i="11"/>
  <c r="V702" i="11"/>
  <c r="U702" i="11"/>
  <c r="T702" i="11"/>
  <c r="S702" i="11"/>
  <c r="R702" i="11"/>
  <c r="Q702" i="11"/>
  <c r="P702" i="11"/>
  <c r="O702" i="11"/>
  <c r="N702" i="11"/>
  <c r="M702" i="11"/>
  <c r="L702" i="11"/>
  <c r="K702" i="11"/>
  <c r="J702" i="11"/>
  <c r="I702" i="11"/>
  <c r="H702" i="11"/>
  <c r="G702" i="11"/>
  <c r="W699" i="11"/>
  <c r="V699" i="11"/>
  <c r="U699" i="11"/>
  <c r="T699" i="11"/>
  <c r="S699" i="11"/>
  <c r="R699" i="11"/>
  <c r="Q699" i="11"/>
  <c r="P699" i="11"/>
  <c r="O699" i="11"/>
  <c r="N699" i="11"/>
  <c r="M699" i="11"/>
  <c r="L699" i="11"/>
  <c r="K699" i="11"/>
  <c r="J699" i="11"/>
  <c r="I699" i="11"/>
  <c r="H699" i="11"/>
  <c r="G699" i="11"/>
  <c r="W695" i="11"/>
  <c r="V695" i="11"/>
  <c r="U695" i="11"/>
  <c r="T695" i="11"/>
  <c r="S695" i="11"/>
  <c r="R695" i="11"/>
  <c r="Q695" i="11"/>
  <c r="P695" i="11"/>
  <c r="O695" i="11"/>
  <c r="N695" i="11"/>
  <c r="M695" i="11"/>
  <c r="L695" i="11"/>
  <c r="K695" i="11"/>
  <c r="J695" i="11"/>
  <c r="I695" i="11"/>
  <c r="H695" i="11"/>
  <c r="G695" i="11"/>
  <c r="W692" i="11"/>
  <c r="V692" i="11"/>
  <c r="U692" i="11"/>
  <c r="T692" i="11"/>
  <c r="S692" i="11"/>
  <c r="R692" i="11"/>
  <c r="Q692" i="11"/>
  <c r="P692" i="11"/>
  <c r="O692" i="11"/>
  <c r="N692" i="11"/>
  <c r="M692" i="11"/>
  <c r="L692" i="11"/>
  <c r="K692" i="11"/>
  <c r="J692" i="11"/>
  <c r="I692" i="11"/>
  <c r="H692" i="11"/>
  <c r="G692" i="11"/>
  <c r="W688" i="11"/>
  <c r="V688" i="11"/>
  <c r="U688" i="11"/>
  <c r="T688" i="11"/>
  <c r="S688" i="11"/>
  <c r="R688" i="11"/>
  <c r="Q688" i="11"/>
  <c r="P688" i="11"/>
  <c r="O688" i="11"/>
  <c r="N688" i="11"/>
  <c r="M688" i="11"/>
  <c r="L688" i="11"/>
  <c r="K688" i="11"/>
  <c r="J688" i="11"/>
  <c r="I688" i="11"/>
  <c r="H688" i="11"/>
  <c r="G688" i="11"/>
  <c r="W685" i="11"/>
  <c r="V685" i="11"/>
  <c r="U685" i="11"/>
  <c r="T685" i="11"/>
  <c r="S685" i="11"/>
  <c r="R685" i="11"/>
  <c r="Q685" i="11"/>
  <c r="P685" i="11"/>
  <c r="O685" i="11"/>
  <c r="N685" i="11"/>
  <c r="M685" i="11"/>
  <c r="L685" i="11"/>
  <c r="K685" i="11"/>
  <c r="J685" i="11"/>
  <c r="I685" i="11"/>
  <c r="H685" i="11"/>
  <c r="G685" i="11"/>
  <c r="W680" i="11"/>
  <c r="V680" i="11"/>
  <c r="U680" i="11"/>
  <c r="T680" i="11"/>
  <c r="S680" i="11"/>
  <c r="R680" i="11"/>
  <c r="Q680" i="11"/>
  <c r="P680" i="11"/>
  <c r="O680" i="11"/>
  <c r="N680" i="11"/>
  <c r="M680" i="11"/>
  <c r="L680" i="11"/>
  <c r="K680" i="11"/>
  <c r="J680" i="11"/>
  <c r="I680" i="11"/>
  <c r="H680" i="11"/>
  <c r="G680" i="11"/>
  <c r="W676" i="11"/>
  <c r="V676" i="11"/>
  <c r="U676" i="11"/>
  <c r="T676" i="11"/>
  <c r="S676" i="11"/>
  <c r="R676" i="11"/>
  <c r="Q676" i="11"/>
  <c r="P676" i="11"/>
  <c r="O676" i="11"/>
  <c r="N676" i="11"/>
  <c r="M676" i="11"/>
  <c r="L676" i="11"/>
  <c r="K676" i="11"/>
  <c r="J676" i="11"/>
  <c r="I676" i="11"/>
  <c r="H676" i="11"/>
  <c r="G676" i="11"/>
  <c r="W672" i="11"/>
  <c r="V672" i="11"/>
  <c r="U672" i="11"/>
  <c r="T672" i="11"/>
  <c r="S672" i="11"/>
  <c r="R672" i="11"/>
  <c r="Q672" i="11"/>
  <c r="P672" i="11"/>
  <c r="O672" i="11"/>
  <c r="N672" i="11"/>
  <c r="M672" i="11"/>
  <c r="L672" i="11"/>
  <c r="K672" i="11"/>
  <c r="J672" i="11"/>
  <c r="I672" i="11"/>
  <c r="H672" i="11"/>
  <c r="G672" i="11"/>
  <c r="W666" i="11"/>
  <c r="V666" i="11"/>
  <c r="U666" i="11"/>
  <c r="T666" i="11"/>
  <c r="S666" i="11"/>
  <c r="R666" i="11"/>
  <c r="Q666" i="11"/>
  <c r="P666" i="11"/>
  <c r="O666" i="11"/>
  <c r="N666" i="11"/>
  <c r="M666" i="11"/>
  <c r="L666" i="11"/>
  <c r="K666" i="11"/>
  <c r="J666" i="11"/>
  <c r="I666" i="11"/>
  <c r="H666" i="11"/>
  <c r="G666" i="11"/>
  <c r="W661" i="11"/>
  <c r="V661" i="11"/>
  <c r="U661" i="11"/>
  <c r="T661" i="11"/>
  <c r="S661" i="11"/>
  <c r="R661" i="11"/>
  <c r="Q661" i="11"/>
  <c r="P661" i="11"/>
  <c r="O661" i="11"/>
  <c r="N661" i="11"/>
  <c r="M661" i="11"/>
  <c r="L661" i="11"/>
  <c r="K661" i="11"/>
  <c r="J661" i="11"/>
  <c r="I661" i="11"/>
  <c r="H661" i="11"/>
  <c r="G661" i="11"/>
  <c r="W656" i="11"/>
  <c r="V656" i="11"/>
  <c r="U656" i="11"/>
  <c r="T656" i="11"/>
  <c r="S656" i="11"/>
  <c r="R656" i="11"/>
  <c r="Q656" i="11"/>
  <c r="P656" i="11"/>
  <c r="O656" i="11"/>
  <c r="N656" i="11"/>
  <c r="M656" i="11"/>
  <c r="L656" i="11"/>
  <c r="K656" i="11"/>
  <c r="J656" i="11"/>
  <c r="I656" i="11"/>
  <c r="H656" i="11"/>
  <c r="G656" i="11"/>
  <c r="G651" i="11"/>
  <c r="W647" i="11"/>
  <c r="V647" i="11"/>
  <c r="U647" i="11"/>
  <c r="T647" i="11"/>
  <c r="S647" i="11"/>
  <c r="R647" i="11"/>
  <c r="Q647" i="11"/>
  <c r="P647" i="11"/>
  <c r="O647" i="11"/>
  <c r="N647" i="11"/>
  <c r="M647" i="11"/>
  <c r="L647" i="11"/>
  <c r="K647" i="11"/>
  <c r="J647" i="11"/>
  <c r="I647" i="11"/>
  <c r="H647" i="11"/>
  <c r="G647" i="11"/>
  <c r="W644" i="11"/>
  <c r="V644" i="11"/>
  <c r="U644" i="11"/>
  <c r="T644" i="11"/>
  <c r="S644" i="11"/>
  <c r="R644" i="11"/>
  <c r="Q644" i="11"/>
  <c r="P644" i="11"/>
  <c r="O644" i="11"/>
  <c r="N644" i="11"/>
  <c r="M644" i="11"/>
  <c r="L644" i="11"/>
  <c r="K644" i="11"/>
  <c r="J644" i="11"/>
  <c r="I644" i="11"/>
  <c r="H644" i="11"/>
  <c r="G644" i="11"/>
  <c r="W641" i="11"/>
  <c r="V641" i="11"/>
  <c r="U641" i="11"/>
  <c r="T641" i="11"/>
  <c r="S641" i="11"/>
  <c r="R641" i="11"/>
  <c r="Q641" i="11"/>
  <c r="P641" i="11"/>
  <c r="O641" i="11"/>
  <c r="N641" i="11"/>
  <c r="M641" i="11"/>
  <c r="L641" i="11"/>
  <c r="K641" i="11"/>
  <c r="J641" i="11"/>
  <c r="I641" i="11"/>
  <c r="H641" i="11"/>
  <c r="G641" i="11"/>
  <c r="W638" i="11"/>
  <c r="V638" i="11"/>
  <c r="U638" i="11"/>
  <c r="T638" i="11"/>
  <c r="S638" i="11"/>
  <c r="R638" i="11"/>
  <c r="Q638" i="11"/>
  <c r="P638" i="11"/>
  <c r="O638" i="11"/>
  <c r="N638" i="11"/>
  <c r="M638" i="11"/>
  <c r="L638" i="11"/>
  <c r="K638" i="11"/>
  <c r="J638" i="11"/>
  <c r="I638" i="11"/>
  <c r="H638" i="11"/>
  <c r="G638" i="11"/>
  <c r="W635" i="11"/>
  <c r="V635" i="11"/>
  <c r="U635" i="11"/>
  <c r="T635" i="11"/>
  <c r="S635" i="11"/>
  <c r="R635" i="11"/>
  <c r="Q635" i="11"/>
  <c r="P635" i="11"/>
  <c r="O635" i="11"/>
  <c r="N635" i="11"/>
  <c r="M635" i="11"/>
  <c r="L635" i="11"/>
  <c r="K635" i="11"/>
  <c r="J635" i="11"/>
  <c r="I635" i="11"/>
  <c r="H635" i="11"/>
  <c r="G635" i="11"/>
  <c r="W632" i="11"/>
  <c r="V632" i="11"/>
  <c r="U632" i="11"/>
  <c r="T632" i="11"/>
  <c r="S632" i="11"/>
  <c r="R632" i="11"/>
  <c r="Q632" i="11"/>
  <c r="P632" i="11"/>
  <c r="O632" i="11"/>
  <c r="N632" i="11"/>
  <c r="M632" i="11"/>
  <c r="L632" i="11"/>
  <c r="K632" i="11"/>
  <c r="J632" i="11"/>
  <c r="I632" i="11"/>
  <c r="H632" i="11"/>
  <c r="G632" i="11"/>
  <c r="W629" i="11"/>
  <c r="V629" i="11"/>
  <c r="U629" i="11"/>
  <c r="T629" i="11"/>
  <c r="S629" i="11"/>
  <c r="R629" i="11"/>
  <c r="Q629" i="11"/>
  <c r="P629" i="11"/>
  <c r="O629" i="11"/>
  <c r="N629" i="11"/>
  <c r="M629" i="11"/>
  <c r="L629" i="11"/>
  <c r="K629" i="11"/>
  <c r="J629" i="11"/>
  <c r="I629" i="11"/>
  <c r="H629" i="11"/>
  <c r="G629" i="11"/>
  <c r="W624" i="11"/>
  <c r="V624" i="11"/>
  <c r="U624" i="11"/>
  <c r="T624" i="11"/>
  <c r="S624" i="11"/>
  <c r="R624" i="11"/>
  <c r="Q624" i="11"/>
  <c r="P624" i="11"/>
  <c r="O624" i="11"/>
  <c r="N624" i="11"/>
  <c r="M624" i="11"/>
  <c r="L624" i="11"/>
  <c r="K624" i="11"/>
  <c r="J624" i="11"/>
  <c r="I624" i="11"/>
  <c r="H624" i="11"/>
  <c r="G624" i="11"/>
  <c r="W621" i="11"/>
  <c r="V621" i="11"/>
  <c r="U621" i="11"/>
  <c r="T621" i="11"/>
  <c r="S621" i="11"/>
  <c r="R621" i="11"/>
  <c r="Q621" i="11"/>
  <c r="P621" i="11"/>
  <c r="O621" i="11"/>
  <c r="N621" i="11"/>
  <c r="M621" i="11"/>
  <c r="L621" i="11"/>
  <c r="K621" i="11"/>
  <c r="J621" i="11"/>
  <c r="I621" i="11"/>
  <c r="H621" i="11"/>
  <c r="G621" i="11"/>
  <c r="W617" i="11"/>
  <c r="V617" i="11"/>
  <c r="U617" i="11"/>
  <c r="T617" i="11"/>
  <c r="S617" i="11"/>
  <c r="R617" i="11"/>
  <c r="Q617" i="11"/>
  <c r="P617" i="11"/>
  <c r="O617" i="11"/>
  <c r="N617" i="11"/>
  <c r="M617" i="11"/>
  <c r="L617" i="11"/>
  <c r="K617" i="11"/>
  <c r="J617" i="11"/>
  <c r="I617" i="11"/>
  <c r="H617" i="11"/>
  <c r="G617" i="11"/>
  <c r="W614" i="11"/>
  <c r="V614" i="11"/>
  <c r="U614" i="11"/>
  <c r="T614" i="11"/>
  <c r="S614" i="11"/>
  <c r="R614" i="11"/>
  <c r="Q614" i="11"/>
  <c r="P614" i="11"/>
  <c r="O614" i="11"/>
  <c r="N614" i="11"/>
  <c r="M614" i="11"/>
  <c r="L614" i="11"/>
  <c r="K614" i="11"/>
  <c r="J614" i="11"/>
  <c r="I614" i="11"/>
  <c r="H614" i="11"/>
  <c r="G614" i="11"/>
  <c r="W610" i="11"/>
  <c r="V610" i="11"/>
  <c r="U610" i="11"/>
  <c r="T610" i="11"/>
  <c r="S610" i="11"/>
  <c r="R610" i="11"/>
  <c r="Q610" i="11"/>
  <c r="P610" i="11"/>
  <c r="O610" i="11"/>
  <c r="N610" i="11"/>
  <c r="M610" i="11"/>
  <c r="L610" i="11"/>
  <c r="K610" i="11"/>
  <c r="J610" i="11"/>
  <c r="I610" i="11"/>
  <c r="H610" i="11"/>
  <c r="G610" i="11"/>
  <c r="W607" i="11"/>
  <c r="V607" i="11"/>
  <c r="U607" i="11"/>
  <c r="T607" i="11"/>
  <c r="S607" i="11"/>
  <c r="R607" i="11"/>
  <c r="Q607" i="11"/>
  <c r="P607" i="11"/>
  <c r="O607" i="11"/>
  <c r="N607" i="11"/>
  <c r="M607" i="11"/>
  <c r="L607" i="11"/>
  <c r="K607" i="11"/>
  <c r="J607" i="11"/>
  <c r="I607" i="11"/>
  <c r="H607" i="11"/>
  <c r="G607" i="11"/>
  <c r="W602" i="11"/>
  <c r="V602" i="11"/>
  <c r="U602" i="11"/>
  <c r="T602" i="11"/>
  <c r="S602" i="11"/>
  <c r="R602" i="11"/>
  <c r="Q602" i="11"/>
  <c r="P602" i="11"/>
  <c r="O602" i="11"/>
  <c r="N602" i="11"/>
  <c r="M602" i="11"/>
  <c r="L602" i="11"/>
  <c r="K602" i="11"/>
  <c r="J602" i="11"/>
  <c r="I602" i="11"/>
  <c r="H602" i="11"/>
  <c r="G602" i="11"/>
  <c r="W598" i="11"/>
  <c r="V598" i="11"/>
  <c r="U598" i="11"/>
  <c r="T598" i="11"/>
  <c r="S598" i="11"/>
  <c r="R598" i="11"/>
  <c r="Q598" i="11"/>
  <c r="P598" i="11"/>
  <c r="O598" i="11"/>
  <c r="N598" i="11"/>
  <c r="M598" i="11"/>
  <c r="L598" i="11"/>
  <c r="K598" i="11"/>
  <c r="J598" i="11"/>
  <c r="I598" i="11"/>
  <c r="H598" i="11"/>
  <c r="G598" i="11"/>
  <c r="W594" i="11"/>
  <c r="V594" i="11"/>
  <c r="U594" i="11"/>
  <c r="T594" i="11"/>
  <c r="S594" i="11"/>
  <c r="R594" i="11"/>
  <c r="Q594" i="11"/>
  <c r="P594" i="11"/>
  <c r="O594" i="11"/>
  <c r="N594" i="11"/>
  <c r="M594" i="11"/>
  <c r="L594" i="11"/>
  <c r="K594" i="11"/>
  <c r="J594" i="11"/>
  <c r="I594" i="11"/>
  <c r="H594" i="11"/>
  <c r="G594" i="11"/>
  <c r="W588" i="11"/>
  <c r="V588" i="11"/>
  <c r="U588" i="11"/>
  <c r="T588" i="11"/>
  <c r="S588" i="11"/>
  <c r="R588" i="11"/>
  <c r="Q588" i="11"/>
  <c r="P588" i="11"/>
  <c r="O588" i="11"/>
  <c r="N588" i="11"/>
  <c r="M588" i="11"/>
  <c r="L588" i="11"/>
  <c r="K588" i="11"/>
  <c r="J588" i="11"/>
  <c r="I588" i="11"/>
  <c r="H588" i="11"/>
  <c r="G588" i="11"/>
  <c r="W583" i="11"/>
  <c r="V583" i="11"/>
  <c r="U583" i="11"/>
  <c r="T583" i="11"/>
  <c r="S583" i="11"/>
  <c r="R583" i="11"/>
  <c r="Q583" i="11"/>
  <c r="P583" i="11"/>
  <c r="O583" i="11"/>
  <c r="N583" i="11"/>
  <c r="M583" i="11"/>
  <c r="L583" i="11"/>
  <c r="K583" i="11"/>
  <c r="J583" i="11"/>
  <c r="I583" i="11"/>
  <c r="H583" i="11"/>
  <c r="G583" i="11"/>
  <c r="W578" i="11"/>
  <c r="V578" i="11"/>
  <c r="U578" i="11"/>
  <c r="T578" i="11"/>
  <c r="S578" i="11"/>
  <c r="R578" i="11"/>
  <c r="Q578" i="11"/>
  <c r="P578" i="11"/>
  <c r="O578" i="11"/>
  <c r="N578" i="11"/>
  <c r="M578" i="11"/>
  <c r="L578" i="11"/>
  <c r="K578" i="11"/>
  <c r="J578" i="11"/>
  <c r="I578" i="11"/>
  <c r="H578" i="11"/>
  <c r="G578"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G1665" i="10"/>
  <c r="G1664" i="10"/>
  <c r="W1662" i="10"/>
  <c r="G1662" i="10"/>
  <c r="W1661" i="10"/>
  <c r="V1661" i="10"/>
  <c r="U1661" i="10"/>
  <c r="T1661" i="10"/>
  <c r="S1661" i="10"/>
  <c r="R1661" i="10"/>
  <c r="Q1661" i="10"/>
  <c r="P1661" i="10"/>
  <c r="O1661" i="10"/>
  <c r="G1661" i="10"/>
  <c r="L1661" i="10" s="1"/>
  <c r="W1660" i="10"/>
  <c r="V1660" i="10"/>
  <c r="U1660" i="10"/>
  <c r="T1660" i="10"/>
  <c r="S1660" i="10"/>
  <c r="R1660" i="10"/>
  <c r="Q1660" i="10"/>
  <c r="P1660" i="10"/>
  <c r="O1660" i="10"/>
  <c r="N1660" i="10"/>
  <c r="M1660" i="10"/>
  <c r="L1660" i="10"/>
  <c r="G1660" i="10"/>
  <c r="K1660" i="10" s="1"/>
  <c r="K1659" i="10" s="1"/>
  <c r="W1658" i="10"/>
  <c r="T1656" i="10"/>
  <c r="P1656" i="10"/>
  <c r="L1656" i="10"/>
  <c r="G1658" i="10"/>
  <c r="H1658" i="10" s="1"/>
  <c r="W1657" i="10"/>
  <c r="U1656" i="10"/>
  <c r="Q1656" i="10"/>
  <c r="M1656" i="10"/>
  <c r="I1656" i="10"/>
  <c r="G1657" i="10"/>
  <c r="H1657" i="10" s="1"/>
  <c r="V1656" i="10"/>
  <c r="S1656" i="10"/>
  <c r="R1656" i="10"/>
  <c r="O1656" i="10"/>
  <c r="N1656" i="10"/>
  <c r="K1656" i="10"/>
  <c r="J1656" i="10"/>
  <c r="W1655" i="10"/>
  <c r="S1653" i="10"/>
  <c r="O1653" i="10"/>
  <c r="K1653" i="10"/>
  <c r="G1655" i="10"/>
  <c r="W1654" i="10"/>
  <c r="T1653" i="10"/>
  <c r="P1653" i="10"/>
  <c r="L1653" i="10"/>
  <c r="G1654" i="10"/>
  <c r="H1654" i="10" s="1"/>
  <c r="V1653" i="10"/>
  <c r="U1653" i="10"/>
  <c r="R1653" i="10"/>
  <c r="Q1653" i="10"/>
  <c r="N1653" i="10"/>
  <c r="M1653" i="10"/>
  <c r="J1653" i="10"/>
  <c r="I1653" i="10"/>
  <c r="W1652" i="10"/>
  <c r="V1650" i="10"/>
  <c r="R1650" i="10"/>
  <c r="N1650" i="10"/>
  <c r="J1650" i="10"/>
  <c r="G1652" i="10"/>
  <c r="H1652" i="10" s="1"/>
  <c r="W1651" i="10"/>
  <c r="T1650" i="10"/>
  <c r="S1650" i="10"/>
  <c r="O1650" i="10"/>
  <c r="L1650" i="10"/>
  <c r="K1650" i="10"/>
  <c r="G1651" i="10"/>
  <c r="H1651" i="10" s="1"/>
  <c r="U1650" i="10"/>
  <c r="Q1650" i="10"/>
  <c r="P1650" i="10"/>
  <c r="M1650" i="10"/>
  <c r="I1650" i="10"/>
  <c r="W1649" i="10"/>
  <c r="U1647" i="10"/>
  <c r="Q1647" i="10"/>
  <c r="M1647" i="10"/>
  <c r="I1647" i="10"/>
  <c r="G1649" i="10"/>
  <c r="H1649" i="10" s="1"/>
  <c r="W1648" i="10"/>
  <c r="V1647" i="10"/>
  <c r="R1647" i="10"/>
  <c r="N1647" i="10"/>
  <c r="J1647" i="10"/>
  <c r="G1648" i="10"/>
  <c r="H1648" i="10" s="1"/>
  <c r="T1647" i="10"/>
  <c r="S1647" i="10"/>
  <c r="P1647" i="10"/>
  <c r="O1647" i="10"/>
  <c r="L1647" i="10"/>
  <c r="K1647" i="10"/>
  <c r="W1646" i="10"/>
  <c r="T1644" i="10"/>
  <c r="P1644" i="10"/>
  <c r="L1644" i="10"/>
  <c r="G1646" i="10"/>
  <c r="H1646" i="10" s="1"/>
  <c r="W1645" i="10"/>
  <c r="R1644" i="10"/>
  <c r="J1644" i="10"/>
  <c r="G1645" i="10"/>
  <c r="V1644" i="10"/>
  <c r="S1644" i="10"/>
  <c r="O1644" i="10"/>
  <c r="N1644" i="10"/>
  <c r="K1644" i="10"/>
  <c r="W1643" i="10"/>
  <c r="S1641" i="10"/>
  <c r="O1641" i="10"/>
  <c r="K1641" i="10"/>
  <c r="G1643" i="10"/>
  <c r="W1642" i="10"/>
  <c r="Q1641" i="10"/>
  <c r="M1641" i="10"/>
  <c r="I1641" i="10"/>
  <c r="G1642" i="10"/>
  <c r="H1642" i="10" s="1"/>
  <c r="V1641" i="10"/>
  <c r="U1641" i="10"/>
  <c r="R1641" i="10"/>
  <c r="N1641" i="10"/>
  <c r="J1641" i="10"/>
  <c r="W1639" i="10"/>
  <c r="R1636" i="10"/>
  <c r="J1636" i="10"/>
  <c r="G1639" i="10"/>
  <c r="H1639" i="10" s="1"/>
  <c r="W1638" i="10"/>
  <c r="S1636" i="10"/>
  <c r="O1636" i="10"/>
  <c r="K1636" i="10"/>
  <c r="G1638" i="10"/>
  <c r="W1637" i="10"/>
  <c r="T1636" i="10"/>
  <c r="P1636" i="10"/>
  <c r="L1636" i="10"/>
  <c r="G1637" i="10"/>
  <c r="H1637" i="10" s="1"/>
  <c r="V1636" i="10"/>
  <c r="U1636" i="10"/>
  <c r="Q1636" i="10"/>
  <c r="N1636" i="10"/>
  <c r="M1636" i="10"/>
  <c r="I1636" i="10"/>
  <c r="W1635" i="10"/>
  <c r="V1633" i="10"/>
  <c r="R1633" i="10"/>
  <c r="N1633" i="10"/>
  <c r="J1633" i="10"/>
  <c r="G1635" i="10"/>
  <c r="H1635" i="10" s="1"/>
  <c r="W1634" i="10"/>
  <c r="T1633" i="10"/>
  <c r="S1633" i="10"/>
  <c r="O1633" i="10"/>
  <c r="L1633" i="10"/>
  <c r="K1633" i="10"/>
  <c r="G1634" i="10"/>
  <c r="H1634" i="10" s="1"/>
  <c r="U1633" i="10"/>
  <c r="Q1633" i="10"/>
  <c r="P1633" i="10"/>
  <c r="M1633" i="10"/>
  <c r="I1633" i="10"/>
  <c r="W1632" i="10"/>
  <c r="U1629" i="10"/>
  <c r="M1629" i="10"/>
  <c r="I1629" i="10"/>
  <c r="G1632" i="10"/>
  <c r="H1632" i="10" s="1"/>
  <c r="W1631" i="10"/>
  <c r="V1629" i="10"/>
  <c r="R1629" i="10"/>
  <c r="N1629" i="10"/>
  <c r="J1629" i="10"/>
  <c r="G1631" i="10"/>
  <c r="H1631" i="10" s="1"/>
  <c r="W1630" i="10"/>
  <c r="S1629" i="10"/>
  <c r="P1629" i="10"/>
  <c r="O1629" i="10"/>
  <c r="K1629" i="10"/>
  <c r="G1630" i="10"/>
  <c r="H1630" i="10" s="1"/>
  <c r="T1629" i="10"/>
  <c r="Q1629" i="10"/>
  <c r="L1629" i="10"/>
  <c r="W1628" i="10"/>
  <c r="G1628" i="10"/>
  <c r="H1628" i="10" s="1"/>
  <c r="W1627" i="10"/>
  <c r="V1626" i="10"/>
  <c r="R1626" i="10"/>
  <c r="O1626" i="10"/>
  <c r="N1626" i="10"/>
  <c r="K1626" i="10"/>
  <c r="J1626" i="10"/>
  <c r="G1627" i="10"/>
  <c r="H1627" i="10" s="1"/>
  <c r="U1626" i="10"/>
  <c r="T1626" i="10"/>
  <c r="S1626" i="10"/>
  <c r="Q1626" i="10"/>
  <c r="P1626" i="10"/>
  <c r="M1626" i="10"/>
  <c r="L1626" i="10"/>
  <c r="I1626" i="10"/>
  <c r="W1625" i="10"/>
  <c r="U1622" i="10"/>
  <c r="M1622" i="10"/>
  <c r="I1622" i="10"/>
  <c r="G1625" i="10"/>
  <c r="H1625" i="10" s="1"/>
  <c r="W1624" i="10"/>
  <c r="V1622" i="10"/>
  <c r="R1622" i="10"/>
  <c r="N1622" i="10"/>
  <c r="J1622" i="10"/>
  <c r="G1624" i="10"/>
  <c r="H1624" i="10" s="1"/>
  <c r="W1623" i="10"/>
  <c r="T1622" i="10"/>
  <c r="S1622" i="10"/>
  <c r="P1622" i="10"/>
  <c r="O1622" i="10"/>
  <c r="K1622" i="10"/>
  <c r="G1623" i="10"/>
  <c r="H1623" i="10" s="1"/>
  <c r="Q1622" i="10"/>
  <c r="L1622" i="10"/>
  <c r="W1621" i="10"/>
  <c r="U1619" i="10"/>
  <c r="Q1619" i="10"/>
  <c r="M1619" i="10"/>
  <c r="I1619" i="10"/>
  <c r="G1621" i="10"/>
  <c r="H1621" i="10" s="1"/>
  <c r="W1620" i="10"/>
  <c r="V1619" i="10"/>
  <c r="R1619" i="10"/>
  <c r="N1619" i="10"/>
  <c r="J1619" i="10"/>
  <c r="G1620" i="10"/>
  <c r="H1620" i="10" s="1"/>
  <c r="T1619" i="10"/>
  <c r="S1619" i="10"/>
  <c r="P1619" i="10"/>
  <c r="O1619" i="10"/>
  <c r="L1619" i="10"/>
  <c r="K1619" i="10"/>
  <c r="W1617" i="10"/>
  <c r="G1617" i="10"/>
  <c r="H1617" i="10" s="1"/>
  <c r="W1616" i="10"/>
  <c r="G1616" i="10"/>
  <c r="W1615" i="10"/>
  <c r="V1614" i="10"/>
  <c r="S1614" i="10"/>
  <c r="R1614" i="10"/>
  <c r="O1614" i="10"/>
  <c r="N1614" i="10"/>
  <c r="K1614" i="10"/>
  <c r="J1614" i="10"/>
  <c r="G1615" i="10"/>
  <c r="H1615" i="10" s="1"/>
  <c r="T1614" i="10"/>
  <c r="P1614" i="10"/>
  <c r="L1614" i="10"/>
  <c r="W1613" i="10"/>
  <c r="P1610" i="10"/>
  <c r="G1613" i="10"/>
  <c r="H1613" i="10" s="1"/>
  <c r="W1612" i="10"/>
  <c r="G1612" i="10"/>
  <c r="H1612" i="10" s="1"/>
  <c r="W1611" i="10"/>
  <c r="V1610" i="10"/>
  <c r="R1610" i="10"/>
  <c r="N1610" i="10"/>
  <c r="J1610" i="10"/>
  <c r="G1611" i="10"/>
  <c r="H1611" i="10" s="1"/>
  <c r="T1610" i="10"/>
  <c r="S1610" i="10"/>
  <c r="O1610" i="10"/>
  <c r="L1610" i="10"/>
  <c r="K1610" i="10"/>
  <c r="W1609" i="10"/>
  <c r="G1609" i="10"/>
  <c r="H1609" i="10" s="1"/>
  <c r="W1608" i="10"/>
  <c r="G1608" i="10"/>
  <c r="H1608" i="10" s="1"/>
  <c r="W1607" i="10"/>
  <c r="V1606" i="10"/>
  <c r="S1606" i="10"/>
  <c r="R1606" i="10"/>
  <c r="N1606" i="10"/>
  <c r="K1606" i="10"/>
  <c r="J1606" i="10"/>
  <c r="G1607" i="10"/>
  <c r="H1607" i="10" s="1"/>
  <c r="T1606" i="10"/>
  <c r="P1606" i="10"/>
  <c r="O1606" i="10"/>
  <c r="L1606" i="10"/>
  <c r="W1604" i="10"/>
  <c r="L1600" i="10"/>
  <c r="G1604" i="10"/>
  <c r="H1604" i="10" s="1"/>
  <c r="W1603" i="10"/>
  <c r="G1603" i="10"/>
  <c r="H1603" i="10" s="1"/>
  <c r="W1602" i="10"/>
  <c r="V1600" i="10"/>
  <c r="R1600" i="10"/>
  <c r="N1600" i="10"/>
  <c r="J1600" i="10"/>
  <c r="G1602" i="10"/>
  <c r="H1602" i="10" s="1"/>
  <c r="W1601" i="10"/>
  <c r="S1600" i="10"/>
  <c r="O1600" i="10"/>
  <c r="K1600" i="10"/>
  <c r="G1601" i="10"/>
  <c r="H1601" i="10" s="1"/>
  <c r="U1600" i="10"/>
  <c r="T1600" i="10"/>
  <c r="W1599" i="10"/>
  <c r="U1595" i="10"/>
  <c r="M1595" i="10"/>
  <c r="G1599" i="10"/>
  <c r="H1599" i="10" s="1"/>
  <c r="W1598" i="10"/>
  <c r="V1595" i="10"/>
  <c r="N1595" i="10"/>
  <c r="J1595" i="10"/>
  <c r="G1598" i="10"/>
  <c r="H1598" i="10" s="1"/>
  <c r="W1597" i="10"/>
  <c r="S1595" i="10"/>
  <c r="O1595" i="10"/>
  <c r="K1595" i="10"/>
  <c r="G1597" i="10"/>
  <c r="H1597" i="10" s="1"/>
  <c r="W1596" i="10"/>
  <c r="T1595" i="10"/>
  <c r="P1595" i="10"/>
  <c r="L1595" i="10"/>
  <c r="G1596" i="10"/>
  <c r="H1596" i="10" s="1"/>
  <c r="R1595" i="10"/>
  <c r="Q1595" i="10"/>
  <c r="I1595" i="10"/>
  <c r="W1594" i="10"/>
  <c r="G1594" i="10"/>
  <c r="H1594" i="10" s="1"/>
  <c r="W1593" i="10"/>
  <c r="G1593" i="10"/>
  <c r="H1593" i="10" s="1"/>
  <c r="W1592" i="10"/>
  <c r="G1592" i="10"/>
  <c r="H1592" i="10" s="1"/>
  <c r="W1591" i="10"/>
  <c r="R1590" i="10"/>
  <c r="N1590" i="10"/>
  <c r="J1590" i="10"/>
  <c r="G1591" i="10"/>
  <c r="V1590" i="10"/>
  <c r="S1590" i="10"/>
  <c r="O1590" i="10"/>
  <c r="K1590" i="10"/>
  <c r="G1587" i="10"/>
  <c r="G1586" i="10"/>
  <c r="W1584" i="10"/>
  <c r="G1584" i="10"/>
  <c r="W1583" i="10"/>
  <c r="V1583" i="10"/>
  <c r="U1583" i="10"/>
  <c r="T1583" i="10"/>
  <c r="S1583" i="10"/>
  <c r="R1583" i="10"/>
  <c r="Q1583" i="10"/>
  <c r="P1583" i="10"/>
  <c r="O1583" i="10"/>
  <c r="G1583" i="10"/>
  <c r="W1582" i="10"/>
  <c r="V1582" i="10"/>
  <c r="U1582" i="10"/>
  <c r="T1582" i="10"/>
  <c r="S1582" i="10"/>
  <c r="R1582" i="10"/>
  <c r="Q1582" i="10"/>
  <c r="P1582" i="10"/>
  <c r="O1582" i="10"/>
  <c r="N1582" i="10"/>
  <c r="M1582" i="10"/>
  <c r="L1582" i="10"/>
  <c r="G1582" i="10"/>
  <c r="W1580" i="10"/>
  <c r="U1578" i="10"/>
  <c r="Q1578" i="10"/>
  <c r="M1578" i="10"/>
  <c r="I1578" i="10"/>
  <c r="G1580" i="10"/>
  <c r="H1580" i="10" s="1"/>
  <c r="W1579" i="10"/>
  <c r="V1578" i="10"/>
  <c r="R1578" i="10"/>
  <c r="N1578" i="10"/>
  <c r="J1578" i="10"/>
  <c r="G1579" i="10"/>
  <c r="H1579" i="10" s="1"/>
  <c r="T1578" i="10"/>
  <c r="S1578" i="10"/>
  <c r="P1578" i="10"/>
  <c r="O1578" i="10"/>
  <c r="L1578" i="10"/>
  <c r="K1578" i="10"/>
  <c r="W1577" i="10"/>
  <c r="T1575" i="10"/>
  <c r="P1575" i="10"/>
  <c r="G1577" i="10"/>
  <c r="H1577" i="10" s="1"/>
  <c r="W1576" i="10"/>
  <c r="R1575" i="10"/>
  <c r="N1575" i="10"/>
  <c r="J1575" i="10"/>
  <c r="G1576" i="10"/>
  <c r="H1576" i="10" s="1"/>
  <c r="V1575" i="10"/>
  <c r="S1575" i="10"/>
  <c r="O1575" i="10"/>
  <c r="L1575" i="10"/>
  <c r="K1575" i="10"/>
  <c r="W1574" i="10"/>
  <c r="G1574" i="10"/>
  <c r="H1574" i="10" s="1"/>
  <c r="W1573" i="10"/>
  <c r="V1572" i="10"/>
  <c r="U1572" i="10"/>
  <c r="R1572" i="10"/>
  <c r="Q1572" i="10"/>
  <c r="N1572" i="10"/>
  <c r="M1572" i="10"/>
  <c r="J1572" i="10"/>
  <c r="I1572" i="10"/>
  <c r="G1573" i="10"/>
  <c r="H1573" i="10" s="1"/>
  <c r="T1572" i="10"/>
  <c r="S1572" i="10"/>
  <c r="P1572" i="10"/>
  <c r="O1572" i="10"/>
  <c r="L1572" i="10"/>
  <c r="K1572" i="10"/>
  <c r="W1571" i="10"/>
  <c r="G1571" i="10"/>
  <c r="H1571" i="10" s="1"/>
  <c r="W1570" i="10"/>
  <c r="V1569" i="10"/>
  <c r="R1569" i="10"/>
  <c r="N1569" i="10"/>
  <c r="G1570" i="10"/>
  <c r="H1570" i="10" s="1"/>
  <c r="S1569" i="10"/>
  <c r="O1569" i="10"/>
  <c r="K1569" i="10"/>
  <c r="J1569" i="10"/>
  <c r="W1568" i="10"/>
  <c r="G1568" i="10"/>
  <c r="H1568" i="10" s="1"/>
  <c r="W1567" i="10"/>
  <c r="Q1566" i="10"/>
  <c r="I1566" i="10"/>
  <c r="G1567" i="10"/>
  <c r="H1567" i="10" s="1"/>
  <c r="V1566" i="10"/>
  <c r="U1566" i="10"/>
  <c r="R1566" i="10"/>
  <c r="N1566" i="10"/>
  <c r="M1566" i="10"/>
  <c r="J1566" i="10"/>
  <c r="W1565" i="10"/>
  <c r="G1565" i="10"/>
  <c r="H1565" i="10" s="1"/>
  <c r="W1564" i="10"/>
  <c r="V1563" i="10"/>
  <c r="S1563" i="10"/>
  <c r="R1563" i="10"/>
  <c r="O1563" i="10"/>
  <c r="N1563" i="10"/>
  <c r="K1563" i="10"/>
  <c r="J1563" i="10"/>
  <c r="G1564" i="10"/>
  <c r="H1564" i="10" s="1"/>
  <c r="U1563" i="10"/>
  <c r="T1563" i="10"/>
  <c r="Q1563" i="10"/>
  <c r="P1563" i="10"/>
  <c r="M1563" i="10"/>
  <c r="L1563" i="10"/>
  <c r="I1563" i="10"/>
  <c r="W1561" i="10"/>
  <c r="G1561" i="10"/>
  <c r="H1561" i="10" s="1"/>
  <c r="W1560" i="10"/>
  <c r="G1560" i="10"/>
  <c r="H1560" i="10" s="1"/>
  <c r="W1559" i="10"/>
  <c r="S1558" i="10"/>
  <c r="P1558" i="10"/>
  <c r="O1558" i="10"/>
  <c r="K1558" i="10"/>
  <c r="G1559" i="10"/>
  <c r="H1559" i="10" s="1"/>
  <c r="U1558" i="10"/>
  <c r="T1558" i="10"/>
  <c r="Q1558" i="10"/>
  <c r="M1558" i="10"/>
  <c r="L1558" i="10"/>
  <c r="I1558" i="10"/>
  <c r="W1557" i="10"/>
  <c r="G1557" i="10"/>
  <c r="H1557" i="10" s="1"/>
  <c r="W1556" i="10"/>
  <c r="S1555" i="10"/>
  <c r="O1555" i="10"/>
  <c r="K1555" i="10"/>
  <c r="G1556" i="10"/>
  <c r="H1556" i="10" s="1"/>
  <c r="T1555" i="10"/>
  <c r="P1555" i="10"/>
  <c r="L1555" i="10"/>
  <c r="W1554" i="10"/>
  <c r="P1551" i="10"/>
  <c r="G1554" i="10"/>
  <c r="H1554" i="10" s="1"/>
  <c r="W1553" i="10"/>
  <c r="G1553" i="10"/>
  <c r="H1553" i="10" s="1"/>
  <c r="W1552" i="10"/>
  <c r="V1551" i="10"/>
  <c r="R1551" i="10"/>
  <c r="N1551" i="10"/>
  <c r="J1551" i="10"/>
  <c r="G1552" i="10"/>
  <c r="H1552" i="10" s="1"/>
  <c r="T1551" i="10"/>
  <c r="S1551" i="10"/>
  <c r="O1551" i="10"/>
  <c r="L1551" i="10"/>
  <c r="K1551" i="10"/>
  <c r="W1550" i="10"/>
  <c r="G1550" i="10"/>
  <c r="H1550" i="10" s="1"/>
  <c r="W1549" i="10"/>
  <c r="V1548" i="10"/>
  <c r="T1548" i="10"/>
  <c r="P1548" i="10"/>
  <c r="N1548" i="10"/>
  <c r="L1548" i="10"/>
  <c r="G1549" i="10"/>
  <c r="H1549" i="10" s="1"/>
  <c r="S1548" i="10"/>
  <c r="R1548" i="10"/>
  <c r="O1548" i="10"/>
  <c r="K1548" i="10"/>
  <c r="J1548" i="10"/>
  <c r="W1547" i="10"/>
  <c r="G1547" i="10"/>
  <c r="H1547" i="10" s="1"/>
  <c r="W1546" i="10"/>
  <c r="G1546" i="10"/>
  <c r="H1546" i="10" s="1"/>
  <c r="W1545" i="10"/>
  <c r="V1544" i="10"/>
  <c r="T1544" i="10"/>
  <c r="P1544" i="10"/>
  <c r="N1544" i="10"/>
  <c r="L1544" i="10"/>
  <c r="G1545" i="10"/>
  <c r="S1544" i="10"/>
  <c r="R1544" i="10"/>
  <c r="O1544" i="10"/>
  <c r="K1544" i="10"/>
  <c r="J1544" i="10"/>
  <c r="W1543" i="10"/>
  <c r="G1543" i="10"/>
  <c r="H1543" i="10" s="1"/>
  <c r="W1542" i="10"/>
  <c r="S1541" i="10"/>
  <c r="O1541" i="10"/>
  <c r="K1541" i="10"/>
  <c r="G1542" i="10"/>
  <c r="V1541" i="10"/>
  <c r="U1541" i="10"/>
  <c r="R1541" i="10"/>
  <c r="Q1541" i="10"/>
  <c r="N1541" i="10"/>
  <c r="M1541" i="10"/>
  <c r="J1541" i="10"/>
  <c r="I1541" i="10"/>
  <c r="W1539" i="10"/>
  <c r="V1536" i="10"/>
  <c r="N1536" i="10"/>
  <c r="G1539" i="10"/>
  <c r="H1539" i="10" s="1"/>
  <c r="W1538" i="10"/>
  <c r="G1538" i="10"/>
  <c r="H1538" i="10" s="1"/>
  <c r="W1537" i="10"/>
  <c r="T1536" i="10"/>
  <c r="Q1536" i="10"/>
  <c r="P1536" i="10"/>
  <c r="L1536" i="10"/>
  <c r="I1536" i="10"/>
  <c r="G1537" i="10"/>
  <c r="H1537" i="10" s="1"/>
  <c r="U1536" i="10"/>
  <c r="R1536" i="10"/>
  <c r="M1536" i="10"/>
  <c r="J1536" i="10"/>
  <c r="W1535" i="10"/>
  <c r="R1532" i="10"/>
  <c r="J1532" i="10"/>
  <c r="G1535" i="10"/>
  <c r="H1535" i="10" s="1"/>
  <c r="W1534" i="10"/>
  <c r="G1534" i="10"/>
  <c r="H1534" i="10" s="1"/>
  <c r="W1533" i="10"/>
  <c r="S1532" i="10"/>
  <c r="O1532" i="10"/>
  <c r="K1532" i="10"/>
  <c r="G1533" i="10"/>
  <c r="V1532" i="10"/>
  <c r="U1532" i="10"/>
  <c r="Q1532" i="10"/>
  <c r="N1532" i="10"/>
  <c r="M1532" i="10"/>
  <c r="I1532" i="10"/>
  <c r="W1531" i="10"/>
  <c r="V1528" i="10"/>
  <c r="N1528" i="10"/>
  <c r="G1531" i="10"/>
  <c r="H1531" i="10" s="1"/>
  <c r="W1530" i="10"/>
  <c r="G1530" i="10"/>
  <c r="H1530" i="10" s="1"/>
  <c r="W1529" i="10"/>
  <c r="U1528" i="10"/>
  <c r="Q1528" i="10"/>
  <c r="M1528" i="10"/>
  <c r="I1528" i="10"/>
  <c r="G1529" i="10"/>
  <c r="H1529" i="10" s="1"/>
  <c r="R1528" i="10"/>
  <c r="J1528" i="10"/>
  <c r="W1526" i="10"/>
  <c r="G1526" i="10"/>
  <c r="H1526" i="10" s="1"/>
  <c r="W1525" i="10"/>
  <c r="G1525" i="10"/>
  <c r="H1525" i="10" s="1"/>
  <c r="W1524" i="10"/>
  <c r="G1524" i="10"/>
  <c r="H1524" i="10" s="1"/>
  <c r="W1523" i="10"/>
  <c r="T1522" i="10"/>
  <c r="P1522" i="10"/>
  <c r="L1522" i="10"/>
  <c r="G1523" i="10"/>
  <c r="H1523" i="10" s="1"/>
  <c r="S1522" i="10"/>
  <c r="R1522" i="10"/>
  <c r="O1522" i="10"/>
  <c r="K1522" i="10"/>
  <c r="J1522" i="10"/>
  <c r="W1521" i="10"/>
  <c r="T1517" i="10"/>
  <c r="L1517" i="10"/>
  <c r="G1521" i="10"/>
  <c r="H1521" i="10" s="1"/>
  <c r="W1520" i="10"/>
  <c r="G1520" i="10"/>
  <c r="H1520" i="10" s="1"/>
  <c r="W1519" i="10"/>
  <c r="G1519" i="10"/>
  <c r="H1519" i="10" s="1"/>
  <c r="W1518" i="10"/>
  <c r="U1517" i="10"/>
  <c r="Q1517" i="10"/>
  <c r="M1517" i="10"/>
  <c r="I1517" i="10"/>
  <c r="G1518" i="10"/>
  <c r="H1518" i="10" s="1"/>
  <c r="S1517" i="10"/>
  <c r="P1517" i="10"/>
  <c r="O1517" i="10"/>
  <c r="K1517" i="10"/>
  <c r="W1516" i="10"/>
  <c r="U1512" i="10"/>
  <c r="Q1512" i="10"/>
  <c r="M1512" i="10"/>
  <c r="I1512" i="10"/>
  <c r="G1516" i="10"/>
  <c r="H1516" i="10" s="1"/>
  <c r="W1515" i="10"/>
  <c r="G1515" i="10"/>
  <c r="H1515" i="10" s="1"/>
  <c r="W1514" i="10"/>
  <c r="G1514" i="10"/>
  <c r="H1514" i="10" s="1"/>
  <c r="W1513" i="10"/>
  <c r="T1512" i="10"/>
  <c r="S1512" i="10"/>
  <c r="P1512" i="10"/>
  <c r="O1512" i="10"/>
  <c r="L1512" i="10"/>
  <c r="K1512" i="10"/>
  <c r="G1513" i="10"/>
  <c r="H1513" i="10" s="1"/>
  <c r="G1509" i="10"/>
  <c r="G1508" i="10"/>
  <c r="W1506" i="10"/>
  <c r="G1506" i="10"/>
  <c r="W1505" i="10"/>
  <c r="V1505" i="10"/>
  <c r="U1505" i="10"/>
  <c r="T1505" i="10"/>
  <c r="S1505" i="10"/>
  <c r="R1505" i="10"/>
  <c r="Q1505" i="10"/>
  <c r="P1505" i="10"/>
  <c r="O1505" i="10"/>
  <c r="G1505" i="10"/>
  <c r="W1504" i="10"/>
  <c r="V1504" i="10"/>
  <c r="U1504" i="10"/>
  <c r="T1504" i="10"/>
  <c r="S1504" i="10"/>
  <c r="R1504" i="10"/>
  <c r="Q1504" i="10"/>
  <c r="P1504" i="10"/>
  <c r="O1504" i="10"/>
  <c r="N1504" i="10"/>
  <c r="M1504" i="10"/>
  <c r="L1504" i="10"/>
  <c r="G1504" i="10"/>
  <c r="K1504" i="10" s="1"/>
  <c r="K1503" i="10" s="1"/>
  <c r="W1502" i="10"/>
  <c r="G1502" i="10"/>
  <c r="H1502" i="10" s="1"/>
  <c r="W1501" i="10"/>
  <c r="S1500" i="10"/>
  <c r="O1500" i="10"/>
  <c r="K1500" i="10"/>
  <c r="G1501" i="10"/>
  <c r="V1500" i="10"/>
  <c r="U1500" i="10"/>
  <c r="R1500" i="10"/>
  <c r="Q1500" i="10"/>
  <c r="N1500" i="10"/>
  <c r="M1500" i="10"/>
  <c r="J1500" i="10"/>
  <c r="I1500" i="10"/>
  <c r="W1499" i="10"/>
  <c r="G1499" i="10"/>
  <c r="H1499" i="10" s="1"/>
  <c r="W1498" i="10"/>
  <c r="V1497" i="10"/>
  <c r="T1497" i="10"/>
  <c r="S1497" i="10"/>
  <c r="R1497" i="10"/>
  <c r="O1497" i="10"/>
  <c r="N1497" i="10"/>
  <c r="L1497" i="10"/>
  <c r="K1497" i="10"/>
  <c r="J1497" i="10"/>
  <c r="G1498" i="10"/>
  <c r="H1498" i="10" s="1"/>
  <c r="U1497" i="10"/>
  <c r="Q1497" i="10"/>
  <c r="P1497" i="10"/>
  <c r="M1497" i="10"/>
  <c r="I1497" i="10"/>
  <c r="W1496" i="10"/>
  <c r="G1496" i="10"/>
  <c r="H1496" i="10" s="1"/>
  <c r="W1495" i="10"/>
  <c r="V1494" i="10"/>
  <c r="R1494" i="10"/>
  <c r="N1494" i="10"/>
  <c r="J1494" i="10"/>
  <c r="G1495" i="10"/>
  <c r="H1495" i="10" s="1"/>
  <c r="T1494" i="10"/>
  <c r="S1494" i="10"/>
  <c r="P1494" i="10"/>
  <c r="O1494" i="10"/>
  <c r="L1494" i="10"/>
  <c r="K1494" i="10"/>
  <c r="W1493" i="10"/>
  <c r="G1493" i="10"/>
  <c r="H1493" i="10" s="1"/>
  <c r="W1492" i="10"/>
  <c r="V1491" i="10"/>
  <c r="T1491" i="10"/>
  <c r="P1491" i="10"/>
  <c r="N1491" i="10"/>
  <c r="L1491" i="10"/>
  <c r="G1492" i="10"/>
  <c r="S1491" i="10"/>
  <c r="R1491" i="10"/>
  <c r="O1491" i="10"/>
  <c r="K1491" i="10"/>
  <c r="J1491" i="10"/>
  <c r="W1490" i="10"/>
  <c r="G1490" i="10"/>
  <c r="H1490" i="10" s="1"/>
  <c r="W1489" i="10"/>
  <c r="S1488" i="10"/>
  <c r="O1488" i="10"/>
  <c r="K1488" i="10"/>
  <c r="G1489" i="10"/>
  <c r="V1488" i="10"/>
  <c r="U1488" i="10"/>
  <c r="R1488" i="10"/>
  <c r="Q1488" i="10"/>
  <c r="N1488" i="10"/>
  <c r="M1488" i="10"/>
  <c r="J1488" i="10"/>
  <c r="I1488" i="10"/>
  <c r="W1487" i="10"/>
  <c r="G1487" i="10"/>
  <c r="H1487" i="10" s="1"/>
  <c r="W1486" i="10"/>
  <c r="V1485" i="10"/>
  <c r="T1485" i="10"/>
  <c r="S1485" i="10"/>
  <c r="R1485" i="10"/>
  <c r="O1485" i="10"/>
  <c r="N1485" i="10"/>
  <c r="L1485" i="10"/>
  <c r="K1485" i="10"/>
  <c r="J1485" i="10"/>
  <c r="G1486" i="10"/>
  <c r="H1486" i="10" s="1"/>
  <c r="U1485" i="10"/>
  <c r="Q1485" i="10"/>
  <c r="P1485" i="10"/>
  <c r="M1485" i="10"/>
  <c r="I1485" i="10"/>
  <c r="W1483" i="10"/>
  <c r="L1480" i="10"/>
  <c r="G1483" i="10"/>
  <c r="H1483" i="10" s="1"/>
  <c r="W1482" i="10"/>
  <c r="Q1480" i="10"/>
  <c r="M1480" i="10"/>
  <c r="I1480" i="10"/>
  <c r="G1482" i="10"/>
  <c r="W1481" i="10"/>
  <c r="V1480" i="10"/>
  <c r="R1480" i="10"/>
  <c r="N1480" i="10"/>
  <c r="J1480" i="10"/>
  <c r="G1481" i="10"/>
  <c r="H1481" i="10" s="1"/>
  <c r="U1480" i="10"/>
  <c r="T1480" i="10"/>
  <c r="S1480" i="10"/>
  <c r="P1480" i="10"/>
  <c r="O1480" i="10"/>
  <c r="K1480" i="10"/>
  <c r="W1479" i="10"/>
  <c r="V1477" i="10"/>
  <c r="T1477" i="10"/>
  <c r="P1477" i="10"/>
  <c r="L1477" i="10"/>
  <c r="G1479" i="10"/>
  <c r="H1479" i="10" s="1"/>
  <c r="W1478" i="10"/>
  <c r="U1477" i="10"/>
  <c r="Q1477" i="10"/>
  <c r="M1477" i="10"/>
  <c r="K1477" i="10"/>
  <c r="I1477" i="10"/>
  <c r="G1478" i="10"/>
  <c r="H1478" i="10" s="1"/>
  <c r="S1477" i="10"/>
  <c r="R1477" i="10"/>
  <c r="O1477" i="10"/>
  <c r="N1477" i="10"/>
  <c r="J1477" i="10"/>
  <c r="W1476" i="10"/>
  <c r="T1473" i="10"/>
  <c r="G1476" i="10"/>
  <c r="H1476" i="10" s="1"/>
  <c r="W1475" i="10"/>
  <c r="V1473" i="10"/>
  <c r="R1473" i="10"/>
  <c r="G1475" i="10"/>
  <c r="H1475" i="10" s="1"/>
  <c r="W1474" i="10"/>
  <c r="O1473" i="10"/>
  <c r="K1473" i="10"/>
  <c r="J1473" i="10"/>
  <c r="G1474" i="10"/>
  <c r="S1473" i="10"/>
  <c r="P1473" i="10"/>
  <c r="N1473" i="10"/>
  <c r="L1473" i="10"/>
  <c r="W1472" i="10"/>
  <c r="S1470" i="10"/>
  <c r="M1470" i="10"/>
  <c r="G1472" i="10"/>
  <c r="H1472" i="10" s="1"/>
  <c r="W1471" i="10"/>
  <c r="V1470" i="10"/>
  <c r="N1470" i="10"/>
  <c r="J1470" i="10"/>
  <c r="G1471" i="10"/>
  <c r="H1471" i="10" s="1"/>
  <c r="R1470" i="10"/>
  <c r="Q1470" i="10"/>
  <c r="O1470" i="10"/>
  <c r="K1470" i="10"/>
  <c r="W1469" i="10"/>
  <c r="S1466" i="10"/>
  <c r="K1466" i="10"/>
  <c r="G1469" i="10"/>
  <c r="H1469" i="10" s="1"/>
  <c r="W1468" i="10"/>
  <c r="G1468" i="10"/>
  <c r="H1468" i="10" s="1"/>
  <c r="W1467" i="10"/>
  <c r="V1466" i="10"/>
  <c r="R1466" i="10"/>
  <c r="N1466" i="10"/>
  <c r="J1466" i="10"/>
  <c r="G1467" i="10"/>
  <c r="O1466" i="10"/>
  <c r="W1465" i="10"/>
  <c r="G1465" i="10"/>
  <c r="H1465" i="10" s="1"/>
  <c r="W1464" i="10"/>
  <c r="Q1463" i="10"/>
  <c r="M1463" i="10"/>
  <c r="I1463" i="10"/>
  <c r="G1464" i="10"/>
  <c r="H1464" i="10" s="1"/>
  <c r="V1463" i="10"/>
  <c r="U1463" i="10"/>
  <c r="R1463" i="10"/>
  <c r="N1463" i="10"/>
  <c r="J1463" i="10"/>
  <c r="W1461" i="10"/>
  <c r="V1458" i="10"/>
  <c r="N1458" i="10"/>
  <c r="G1461" i="10"/>
  <c r="H1461" i="10" s="1"/>
  <c r="W1460" i="10"/>
  <c r="G1460" i="10"/>
  <c r="H1460" i="10" s="1"/>
  <c r="W1459" i="10"/>
  <c r="T1458" i="10"/>
  <c r="S1458" i="10"/>
  <c r="P1458" i="10"/>
  <c r="O1458" i="10"/>
  <c r="L1458" i="10"/>
  <c r="K1458" i="10"/>
  <c r="G1459" i="10"/>
  <c r="H1459" i="10" s="1"/>
  <c r="U1458" i="10"/>
  <c r="R1458" i="10"/>
  <c r="Q1458" i="10"/>
  <c r="M1458" i="10"/>
  <c r="J1458" i="10"/>
  <c r="I1458" i="10"/>
  <c r="W1457" i="10"/>
  <c r="G1457" i="10"/>
  <c r="H1457" i="10" s="1"/>
  <c r="W1456" i="10"/>
  <c r="G1456" i="10"/>
  <c r="H1456" i="10" s="1"/>
  <c r="W1455" i="10"/>
  <c r="Q1454" i="10"/>
  <c r="M1454" i="10"/>
  <c r="I1454" i="10"/>
  <c r="G1455" i="10"/>
  <c r="H1455" i="10" s="1"/>
  <c r="V1454" i="10"/>
  <c r="U1454" i="10"/>
  <c r="R1454" i="10"/>
  <c r="N1454" i="10"/>
  <c r="J1454" i="10"/>
  <c r="W1453" i="10"/>
  <c r="V1450" i="10"/>
  <c r="R1450" i="10"/>
  <c r="N1450" i="10"/>
  <c r="G1453" i="10"/>
  <c r="H1453" i="10" s="1"/>
  <c r="W1452" i="10"/>
  <c r="G1452" i="10"/>
  <c r="H1452" i="10" s="1"/>
  <c r="W1451" i="10"/>
  <c r="T1450" i="10"/>
  <c r="S1450" i="10"/>
  <c r="P1450" i="10"/>
  <c r="O1450" i="10"/>
  <c r="L1450" i="10"/>
  <c r="K1450" i="10"/>
  <c r="G1451" i="10"/>
  <c r="H1451" i="10" s="1"/>
  <c r="U1450" i="10"/>
  <c r="Q1450" i="10"/>
  <c r="M1450" i="10"/>
  <c r="J1450" i="10"/>
  <c r="I1450" i="10"/>
  <c r="W1448" i="10"/>
  <c r="G1448" i="10"/>
  <c r="H1448" i="10" s="1"/>
  <c r="W1447" i="10"/>
  <c r="S1444" i="10"/>
  <c r="K1444" i="10"/>
  <c r="G1447" i="10"/>
  <c r="H1447" i="10" s="1"/>
  <c r="W1446" i="10"/>
  <c r="G1446" i="10"/>
  <c r="H1446" i="10" s="1"/>
  <c r="W1445" i="10"/>
  <c r="V1444" i="10"/>
  <c r="N1444" i="10"/>
  <c r="G1445" i="10"/>
  <c r="R1444" i="10"/>
  <c r="O1444" i="10"/>
  <c r="J1444" i="10"/>
  <c r="W1443" i="10"/>
  <c r="T1439" i="10"/>
  <c r="T1699" i="10" s="1"/>
  <c r="L1439" i="10"/>
  <c r="L1699" i="10" s="1"/>
  <c r="G1443" i="10"/>
  <c r="H1443" i="10" s="1"/>
  <c r="W1442" i="10"/>
  <c r="G1442" i="10"/>
  <c r="W1441" i="10"/>
  <c r="G1441" i="10"/>
  <c r="W1440" i="10"/>
  <c r="S1439" i="10"/>
  <c r="S1699" i="10" s="1"/>
  <c r="K1439" i="10"/>
  <c r="K1699" i="10" s="1"/>
  <c r="G1440" i="10"/>
  <c r="P1439" i="10"/>
  <c r="P1699" i="10" s="1"/>
  <c r="O1439" i="10"/>
  <c r="O1699" i="10" s="1"/>
  <c r="W1438" i="10"/>
  <c r="T1434" i="10"/>
  <c r="T1693" i="10" s="1"/>
  <c r="L1434" i="10"/>
  <c r="L1693" i="10" s="1"/>
  <c r="G1438" i="10"/>
  <c r="W1437" i="10"/>
  <c r="G1437" i="10"/>
  <c r="H1437" i="10" s="1"/>
  <c r="W1436" i="10"/>
  <c r="G1436" i="10"/>
  <c r="W1435" i="10"/>
  <c r="S1434" i="10"/>
  <c r="S1693" i="10" s="1"/>
  <c r="O1434" i="10"/>
  <c r="O1693" i="10" s="1"/>
  <c r="K1434" i="10"/>
  <c r="K1693" i="10" s="1"/>
  <c r="G1435" i="10"/>
  <c r="U1434" i="10"/>
  <c r="U1693" i="10" s="1"/>
  <c r="P1434" i="10"/>
  <c r="P1693" i="10" s="1"/>
  <c r="M1434" i="10"/>
  <c r="M1693" i="10" s="1"/>
  <c r="G1374" i="10"/>
  <c r="G1365" i="10"/>
  <c r="G1363" i="10"/>
  <c r="G1362" i="10"/>
  <c r="G1361" i="10"/>
  <c r="G1359" i="10"/>
  <c r="W1359" i="10" s="1"/>
  <c r="V1358" i="10"/>
  <c r="U1358" i="10"/>
  <c r="T1358" i="10"/>
  <c r="S1358" i="10"/>
  <c r="R1358" i="10"/>
  <c r="Q1358" i="10"/>
  <c r="P1358" i="10"/>
  <c r="O1358" i="10"/>
  <c r="N1358" i="10"/>
  <c r="M1358" i="10"/>
  <c r="L1358" i="10"/>
  <c r="K1358" i="10"/>
  <c r="J1358" i="10"/>
  <c r="I1358" i="10"/>
  <c r="H1358" i="10"/>
  <c r="G1358" i="10"/>
  <c r="V1357" i="10"/>
  <c r="U1357" i="10"/>
  <c r="U1356" i="10" s="1"/>
  <c r="T1357" i="10"/>
  <c r="T1356" i="10" s="1"/>
  <c r="S1357" i="10"/>
  <c r="S1356" i="10" s="1"/>
  <c r="R1357" i="10"/>
  <c r="R1356" i="10" s="1"/>
  <c r="Q1357" i="10"/>
  <c r="Q1356" i="10" s="1"/>
  <c r="P1357" i="10"/>
  <c r="P1356" i="10" s="1"/>
  <c r="O1357" i="10"/>
  <c r="O1356" i="10" s="1"/>
  <c r="N1357" i="10"/>
  <c r="M1357" i="10"/>
  <c r="M1356" i="10" s="1"/>
  <c r="L1357" i="10"/>
  <c r="L1356" i="10" s="1"/>
  <c r="K1357" i="10"/>
  <c r="K1356" i="10" s="1"/>
  <c r="J1357" i="10"/>
  <c r="J1356" i="10" s="1"/>
  <c r="I1357" i="10"/>
  <c r="H1357" i="10"/>
  <c r="H1356" i="10" s="1"/>
  <c r="G1357" i="10"/>
  <c r="V1355" i="10"/>
  <c r="V1353" i="10" s="1"/>
  <c r="U1355" i="10"/>
  <c r="U1353" i="10" s="1"/>
  <c r="T1355" i="10"/>
  <c r="T1353" i="10" s="1"/>
  <c r="S1355" i="10"/>
  <c r="S1353" i="10" s="1"/>
  <c r="R1355" i="10"/>
  <c r="R1353" i="10" s="1"/>
  <c r="Q1355" i="10"/>
  <c r="Q1353" i="10" s="1"/>
  <c r="P1355" i="10"/>
  <c r="P1353" i="10" s="1"/>
  <c r="O1355" i="10"/>
  <c r="O1353" i="10" s="1"/>
  <c r="N1355" i="10"/>
  <c r="N1353" i="10" s="1"/>
  <c r="M1355" i="10"/>
  <c r="M1353" i="10" s="1"/>
  <c r="L1355" i="10"/>
  <c r="L1353" i="10" s="1"/>
  <c r="K1355" i="10"/>
  <c r="K1353" i="10" s="1"/>
  <c r="J1355" i="10"/>
  <c r="J1353" i="10" s="1"/>
  <c r="I1355" i="10"/>
  <c r="I1353" i="10" s="1"/>
  <c r="H1355" i="10"/>
  <c r="H1353" i="10" s="1"/>
  <c r="G1355" i="10"/>
  <c r="G1354" i="10"/>
  <c r="W1354" i="10" s="1"/>
  <c r="G1351" i="10"/>
  <c r="H1351" i="10" s="1"/>
  <c r="W1351" i="10" s="1"/>
  <c r="G1350" i="10"/>
  <c r="H1350" i="10" s="1"/>
  <c r="G1348" i="10"/>
  <c r="H1348" i="10" s="1"/>
  <c r="G1347" i="10"/>
  <c r="H1347" i="10" s="1"/>
  <c r="W1347" i="10" s="1"/>
  <c r="G1346" i="10"/>
  <c r="G1344" i="10"/>
  <c r="H1344" i="10" s="1"/>
  <c r="W1344" i="10" s="1"/>
  <c r="G1343" i="10"/>
  <c r="H1343" i="10" s="1"/>
  <c r="G1341" i="10"/>
  <c r="G1340" i="10"/>
  <c r="H1340" i="10" s="1"/>
  <c r="G1338" i="10"/>
  <c r="G1337" i="10"/>
  <c r="G1335" i="10"/>
  <c r="H1335" i="10" s="1"/>
  <c r="W1335" i="10" s="1"/>
  <c r="G1334" i="10"/>
  <c r="G1332" i="10"/>
  <c r="G1331" i="10"/>
  <c r="H1331" i="10" s="1"/>
  <c r="W1331" i="10" s="1"/>
  <c r="G1329" i="10"/>
  <c r="G1328" i="10"/>
  <c r="H1328" i="10" s="1"/>
  <c r="G1325" i="10"/>
  <c r="H1325" i="10" s="1"/>
  <c r="G1324" i="10"/>
  <c r="G1323" i="10"/>
  <c r="H1323" i="10" s="1"/>
  <c r="G1321" i="10"/>
  <c r="H1321" i="10" s="1"/>
  <c r="G1320" i="10"/>
  <c r="G1318" i="10"/>
  <c r="G1317" i="10"/>
  <c r="G1316" i="10"/>
  <c r="G1314" i="10"/>
  <c r="H1314" i="10" s="1"/>
  <c r="W1314" i="10" s="1"/>
  <c r="G1313" i="10"/>
  <c r="H1313" i="10" s="1"/>
  <c r="G1311" i="10"/>
  <c r="H1311" i="10" s="1"/>
  <c r="G1310" i="10"/>
  <c r="H1310" i="10" s="1"/>
  <c r="G1309" i="10"/>
  <c r="G1307" i="10"/>
  <c r="G1306" i="10"/>
  <c r="H1306" i="10" s="1"/>
  <c r="G1303" i="10"/>
  <c r="G1302" i="10"/>
  <c r="H1302" i="10" s="1"/>
  <c r="G1301" i="10"/>
  <c r="G1299" i="10"/>
  <c r="G1298" i="10"/>
  <c r="H1298" i="10" s="1"/>
  <c r="G1297" i="10"/>
  <c r="G1295" i="10"/>
  <c r="G1294" i="10"/>
  <c r="H1294" i="10" s="1"/>
  <c r="G1293" i="10"/>
  <c r="H1293" i="10" s="1"/>
  <c r="G1290" i="10"/>
  <c r="G1289" i="10"/>
  <c r="H1289" i="10" s="1"/>
  <c r="G1288" i="10"/>
  <c r="H1288" i="10" s="1"/>
  <c r="G1287" i="10"/>
  <c r="H1287" i="10" s="1"/>
  <c r="G1285" i="10"/>
  <c r="H1285" i="10" s="1"/>
  <c r="G1284" i="10"/>
  <c r="H1284" i="10" s="1"/>
  <c r="G1283" i="10"/>
  <c r="H1283" i="10" s="1"/>
  <c r="G1282" i="10"/>
  <c r="G1280" i="10"/>
  <c r="G1279" i="10"/>
  <c r="H1279" i="10" s="1"/>
  <c r="G1278" i="10"/>
  <c r="G1277" i="10"/>
  <c r="V1273" i="10"/>
  <c r="U1273" i="10"/>
  <c r="T1273" i="10"/>
  <c r="S1273" i="10"/>
  <c r="R1273" i="10"/>
  <c r="Q1273" i="10"/>
  <c r="P1273" i="10"/>
  <c r="O1273" i="10"/>
  <c r="N1273" i="10"/>
  <c r="M1273" i="10"/>
  <c r="L1273" i="10"/>
  <c r="K1273" i="10"/>
  <c r="J1273" i="10"/>
  <c r="I1273" i="10"/>
  <c r="H1273" i="10"/>
  <c r="G1273" i="10"/>
  <c r="V1272" i="10"/>
  <c r="V1271" i="10" s="1"/>
  <c r="U1272" i="10"/>
  <c r="T1272" i="10"/>
  <c r="T1271" i="10" s="1"/>
  <c r="S1272" i="10"/>
  <c r="S1271" i="10" s="1"/>
  <c r="R1272" i="10"/>
  <c r="R1271" i="10" s="1"/>
  <c r="Q1272" i="10"/>
  <c r="P1272" i="10"/>
  <c r="P1271" i="10" s="1"/>
  <c r="O1272" i="10"/>
  <c r="N1272" i="10"/>
  <c r="N1271" i="10" s="1"/>
  <c r="M1272" i="10"/>
  <c r="L1272" i="10"/>
  <c r="K1272" i="10"/>
  <c r="K1271" i="10" s="1"/>
  <c r="J1272" i="10"/>
  <c r="J1271" i="10" s="1"/>
  <c r="I1272" i="10"/>
  <c r="H1272" i="10"/>
  <c r="H1271" i="10" s="1"/>
  <c r="G1272" i="10"/>
  <c r="G1271" i="10" s="1"/>
  <c r="V1270" i="10"/>
  <c r="U1270" i="10"/>
  <c r="T1270" i="10"/>
  <c r="S1270" i="10"/>
  <c r="R1270" i="10"/>
  <c r="Q1270" i="10"/>
  <c r="P1270" i="10"/>
  <c r="O1270" i="10"/>
  <c r="N1270" i="10"/>
  <c r="M1270" i="10"/>
  <c r="L1270" i="10"/>
  <c r="K1270" i="10"/>
  <c r="J1270" i="10"/>
  <c r="I1270" i="10"/>
  <c r="H1270" i="10"/>
  <c r="G1270" i="10"/>
  <c r="V1269" i="10"/>
  <c r="U1269" i="10"/>
  <c r="T1269" i="10"/>
  <c r="S1269" i="10"/>
  <c r="R1269" i="10"/>
  <c r="Q1269" i="10"/>
  <c r="P1269" i="10"/>
  <c r="O1269" i="10"/>
  <c r="N1269" i="10"/>
  <c r="M1269" i="10"/>
  <c r="L1269" i="10"/>
  <c r="K1269" i="10"/>
  <c r="J1269" i="10"/>
  <c r="I1269" i="10"/>
  <c r="H1269" i="10"/>
  <c r="G1269" i="10"/>
  <c r="V1268" i="10"/>
  <c r="U1268" i="10"/>
  <c r="U1267" i="10" s="1"/>
  <c r="T1268" i="10"/>
  <c r="S1268" i="10"/>
  <c r="S1267" i="10" s="1"/>
  <c r="R1268" i="10"/>
  <c r="Q1268" i="10"/>
  <c r="Q1267" i="10" s="1"/>
  <c r="P1268" i="10"/>
  <c r="O1268" i="10"/>
  <c r="N1268" i="10"/>
  <c r="M1268" i="10"/>
  <c r="L1268" i="10"/>
  <c r="L1267" i="10" s="1"/>
  <c r="K1268" i="10"/>
  <c r="J1268" i="10"/>
  <c r="I1268" i="10"/>
  <c r="I1267" i="10" s="1"/>
  <c r="H1268" i="10"/>
  <c r="G1268" i="10"/>
  <c r="G1267" i="10" s="1"/>
  <c r="V1266" i="10"/>
  <c r="U1266" i="10"/>
  <c r="T1266" i="10"/>
  <c r="S1266" i="10"/>
  <c r="R1266" i="10"/>
  <c r="Q1266" i="10"/>
  <c r="P1266" i="10"/>
  <c r="O1266" i="10"/>
  <c r="N1266" i="10"/>
  <c r="M1266" i="10"/>
  <c r="L1266" i="10"/>
  <c r="K1266" i="10"/>
  <c r="J1266" i="10"/>
  <c r="I1266" i="10"/>
  <c r="H1266" i="10"/>
  <c r="G1266" i="10"/>
  <c r="V1265" i="10"/>
  <c r="U1265" i="10"/>
  <c r="U1264" i="10" s="1"/>
  <c r="T1265" i="10"/>
  <c r="S1265" i="10"/>
  <c r="R1265" i="10"/>
  <c r="R1264" i="10" s="1"/>
  <c r="Q1265" i="10"/>
  <c r="Q1264" i="10" s="1"/>
  <c r="P1265" i="10"/>
  <c r="O1265" i="10"/>
  <c r="O1264" i="10" s="1"/>
  <c r="N1265" i="10"/>
  <c r="N1264" i="10" s="1"/>
  <c r="M1265" i="10"/>
  <c r="M1264" i="10" s="1"/>
  <c r="L1265" i="10"/>
  <c r="L1264" i="10" s="1"/>
  <c r="K1265" i="10"/>
  <c r="K1264" i="10" s="1"/>
  <c r="J1265" i="10"/>
  <c r="J1264" i="10" s="1"/>
  <c r="I1265" i="10"/>
  <c r="I1264" i="10" s="1"/>
  <c r="H1265" i="10"/>
  <c r="H1264" i="10" s="1"/>
  <c r="G1265" i="10"/>
  <c r="G1264" i="10" s="1"/>
  <c r="V1264" i="10"/>
  <c r="V1263" i="10"/>
  <c r="U1263" i="10"/>
  <c r="T1263" i="10"/>
  <c r="S1263" i="10"/>
  <c r="R1263" i="10"/>
  <c r="Q1263" i="10"/>
  <c r="P1263" i="10"/>
  <c r="O1263" i="10"/>
  <c r="N1263" i="10"/>
  <c r="M1263" i="10"/>
  <c r="L1263" i="10"/>
  <c r="K1263" i="10"/>
  <c r="J1263" i="10"/>
  <c r="I1263" i="10"/>
  <c r="H1263" i="10"/>
  <c r="G1263" i="10"/>
  <c r="V1262" i="10"/>
  <c r="U1262" i="10"/>
  <c r="U1261" i="10" s="1"/>
  <c r="T1262" i="10"/>
  <c r="T1261" i="10" s="1"/>
  <c r="S1262" i="10"/>
  <c r="S1261" i="10" s="1"/>
  <c r="R1262" i="10"/>
  <c r="R1261" i="10" s="1"/>
  <c r="Q1262" i="10"/>
  <c r="Q1261" i="10" s="1"/>
  <c r="P1262" i="10"/>
  <c r="P1261" i="10" s="1"/>
  <c r="O1262" i="10"/>
  <c r="O1261" i="10" s="1"/>
  <c r="N1262" i="10"/>
  <c r="M1262" i="10"/>
  <c r="M1261" i="10" s="1"/>
  <c r="L1262" i="10"/>
  <c r="L1261" i="10" s="1"/>
  <c r="K1262" i="10"/>
  <c r="K1261" i="10" s="1"/>
  <c r="J1262" i="10"/>
  <c r="J1261" i="10" s="1"/>
  <c r="I1262" i="10"/>
  <c r="I1261" i="10" s="1"/>
  <c r="H1262" i="10"/>
  <c r="H1261" i="10" s="1"/>
  <c r="G1262" i="10"/>
  <c r="G1261" i="10" s="1"/>
  <c r="V1261" i="10"/>
  <c r="V1260" i="10"/>
  <c r="U1260" i="10"/>
  <c r="T1260" i="10"/>
  <c r="S1260" i="10"/>
  <c r="R1260" i="10"/>
  <c r="Q1260" i="10"/>
  <c r="P1260" i="10"/>
  <c r="O1260" i="10"/>
  <c r="N1260" i="10"/>
  <c r="M1260" i="10"/>
  <c r="L1260" i="10"/>
  <c r="K1260" i="10"/>
  <c r="J1260" i="10"/>
  <c r="I1260" i="10"/>
  <c r="H1260" i="10"/>
  <c r="G1260" i="10"/>
  <c r="V1259" i="10"/>
  <c r="U1259" i="10"/>
  <c r="U1258" i="10" s="1"/>
  <c r="T1259" i="10"/>
  <c r="T1258" i="10" s="1"/>
  <c r="S1259" i="10"/>
  <c r="R1259" i="10"/>
  <c r="R1258" i="10" s="1"/>
  <c r="Q1259" i="10"/>
  <c r="Q1258" i="10" s="1"/>
  <c r="P1259" i="10"/>
  <c r="P1258" i="10" s="1"/>
  <c r="O1259" i="10"/>
  <c r="N1259" i="10"/>
  <c r="M1259" i="10"/>
  <c r="M1258" i="10" s="1"/>
  <c r="L1259" i="10"/>
  <c r="L1258" i="10" s="1"/>
  <c r="K1259" i="10"/>
  <c r="J1259" i="10"/>
  <c r="I1259" i="10"/>
  <c r="I1258" i="10" s="1"/>
  <c r="H1259" i="10"/>
  <c r="H1258" i="10" s="1"/>
  <c r="G1259" i="10"/>
  <c r="V1257" i="10"/>
  <c r="U1257" i="10"/>
  <c r="T1257" i="10"/>
  <c r="S1257" i="10"/>
  <c r="R1257" i="10"/>
  <c r="Q1257" i="10"/>
  <c r="P1257" i="10"/>
  <c r="O1257" i="10"/>
  <c r="N1257" i="10"/>
  <c r="M1257" i="10"/>
  <c r="L1257" i="10"/>
  <c r="K1257" i="10"/>
  <c r="J1257" i="10"/>
  <c r="I1257" i="10"/>
  <c r="H1257" i="10"/>
  <c r="G1257" i="10"/>
  <c r="V1256" i="10"/>
  <c r="U1256" i="10"/>
  <c r="T1256" i="10"/>
  <c r="T1255" i="10" s="1"/>
  <c r="S1256" i="10"/>
  <c r="S1255" i="10" s="1"/>
  <c r="R1256" i="10"/>
  <c r="Q1256" i="10"/>
  <c r="P1256" i="10"/>
  <c r="P1255" i="10" s="1"/>
  <c r="O1256" i="10"/>
  <c r="O1255" i="10" s="1"/>
  <c r="N1256" i="10"/>
  <c r="M1256" i="10"/>
  <c r="L1256" i="10"/>
  <c r="L1255" i="10" s="1"/>
  <c r="K1256" i="10"/>
  <c r="K1255" i="10" s="1"/>
  <c r="J1256" i="10"/>
  <c r="J1255" i="10" s="1"/>
  <c r="I1256" i="10"/>
  <c r="H1256" i="10"/>
  <c r="H1255" i="10" s="1"/>
  <c r="G1256" i="10"/>
  <c r="G1255" i="10" s="1"/>
  <c r="V1254" i="10"/>
  <c r="U1254" i="10"/>
  <c r="T1254" i="10"/>
  <c r="S1254" i="10"/>
  <c r="R1254" i="10"/>
  <c r="Q1254" i="10"/>
  <c r="P1254" i="10"/>
  <c r="O1254" i="10"/>
  <c r="N1254" i="10"/>
  <c r="M1254" i="10"/>
  <c r="L1254" i="10"/>
  <c r="K1254" i="10"/>
  <c r="J1254" i="10"/>
  <c r="I1254" i="10"/>
  <c r="H1254" i="10"/>
  <c r="G1254" i="10"/>
  <c r="V1253" i="10"/>
  <c r="V1252" i="10" s="1"/>
  <c r="U1253" i="10"/>
  <c r="U1252" i="10" s="1"/>
  <c r="T1253" i="10"/>
  <c r="T1252" i="10" s="1"/>
  <c r="S1253" i="10"/>
  <c r="S1252" i="10" s="1"/>
  <c r="R1253" i="10"/>
  <c r="R1252" i="10" s="1"/>
  <c r="Q1253" i="10"/>
  <c r="Q1252" i="10" s="1"/>
  <c r="P1253" i="10"/>
  <c r="P1252" i="10" s="1"/>
  <c r="O1253" i="10"/>
  <c r="O1252" i="10" s="1"/>
  <c r="N1253" i="10"/>
  <c r="N1252" i="10" s="1"/>
  <c r="M1253" i="10"/>
  <c r="M1252" i="10" s="1"/>
  <c r="L1253" i="10"/>
  <c r="L1252" i="10" s="1"/>
  <c r="K1253" i="10"/>
  <c r="K1252" i="10" s="1"/>
  <c r="J1253" i="10"/>
  <c r="J1252" i="10" s="1"/>
  <c r="I1253" i="10"/>
  <c r="I1252" i="10" s="1"/>
  <c r="H1253" i="10"/>
  <c r="H1252" i="10" s="1"/>
  <c r="G1253" i="10"/>
  <c r="G1252" i="10" s="1"/>
  <c r="V1251" i="10"/>
  <c r="U1251" i="10"/>
  <c r="T1251" i="10"/>
  <c r="S1251" i="10"/>
  <c r="R1251" i="10"/>
  <c r="Q1251" i="10"/>
  <c r="P1251" i="10"/>
  <c r="O1251" i="10"/>
  <c r="N1251" i="10"/>
  <c r="M1251" i="10"/>
  <c r="L1251" i="10"/>
  <c r="K1251" i="10"/>
  <c r="J1251" i="10"/>
  <c r="I1251" i="10"/>
  <c r="H1251" i="10"/>
  <c r="G1251" i="10"/>
  <c r="V1250" i="10"/>
  <c r="U1250" i="10"/>
  <c r="U1249" i="10" s="1"/>
  <c r="T1250" i="10"/>
  <c r="T1249" i="10" s="1"/>
  <c r="S1250" i="10"/>
  <c r="R1250" i="10"/>
  <c r="R1249" i="10" s="1"/>
  <c r="Q1250" i="10"/>
  <c r="Q1249" i="10" s="1"/>
  <c r="P1250" i="10"/>
  <c r="P1249" i="10" s="1"/>
  <c r="O1250" i="10"/>
  <c r="N1250" i="10"/>
  <c r="M1250" i="10"/>
  <c r="M1249" i="10" s="1"/>
  <c r="L1250" i="10"/>
  <c r="K1250" i="10"/>
  <c r="J1250" i="10"/>
  <c r="J1249" i="10" s="1"/>
  <c r="I1250" i="10"/>
  <c r="H1250" i="10"/>
  <c r="H1249" i="10" s="1"/>
  <c r="G1250" i="10"/>
  <c r="N1249" i="10"/>
  <c r="V1247" i="10"/>
  <c r="U1247" i="10"/>
  <c r="T1247" i="10"/>
  <c r="S1247" i="10"/>
  <c r="R1247" i="10"/>
  <c r="Q1247" i="10"/>
  <c r="P1247" i="10"/>
  <c r="O1247" i="10"/>
  <c r="N1247" i="10"/>
  <c r="M1247" i="10"/>
  <c r="L1247" i="10"/>
  <c r="K1247" i="10"/>
  <c r="J1247" i="10"/>
  <c r="I1247" i="10"/>
  <c r="H1247" i="10"/>
  <c r="G1247" i="10"/>
  <c r="V1246" i="10"/>
  <c r="U1246" i="10"/>
  <c r="T1246" i="10"/>
  <c r="S1246" i="10"/>
  <c r="R1246" i="10"/>
  <c r="Q1246" i="10"/>
  <c r="P1246" i="10"/>
  <c r="O1246" i="10"/>
  <c r="N1246" i="10"/>
  <c r="M1246" i="10"/>
  <c r="L1246" i="10"/>
  <c r="K1246" i="10"/>
  <c r="J1246" i="10"/>
  <c r="I1246" i="10"/>
  <c r="H1246" i="10"/>
  <c r="G1246" i="10"/>
  <c r="V1245" i="10"/>
  <c r="U1245" i="10"/>
  <c r="T1245" i="10"/>
  <c r="T1244" i="10" s="1"/>
  <c r="S1245" i="10"/>
  <c r="R1245" i="10"/>
  <c r="R1244" i="10" s="1"/>
  <c r="Q1245" i="10"/>
  <c r="P1245" i="10"/>
  <c r="P1244" i="10" s="1"/>
  <c r="O1245" i="10"/>
  <c r="N1245" i="10"/>
  <c r="N1244" i="10" s="1"/>
  <c r="M1245" i="10"/>
  <c r="M1244" i="10" s="1"/>
  <c r="L1245" i="10"/>
  <c r="L1244" i="10" s="1"/>
  <c r="K1245" i="10"/>
  <c r="J1245" i="10"/>
  <c r="I1245" i="10"/>
  <c r="I1244" i="10" s="1"/>
  <c r="H1245" i="10"/>
  <c r="H1244" i="10" s="1"/>
  <c r="G1245" i="10"/>
  <c r="V1243" i="10"/>
  <c r="U1243" i="10"/>
  <c r="T1243" i="10"/>
  <c r="S1243" i="10"/>
  <c r="R1243" i="10"/>
  <c r="Q1243" i="10"/>
  <c r="P1243" i="10"/>
  <c r="O1243" i="10"/>
  <c r="N1243" i="10"/>
  <c r="M1243" i="10"/>
  <c r="L1243" i="10"/>
  <c r="K1243" i="10"/>
  <c r="J1243" i="10"/>
  <c r="I1243" i="10"/>
  <c r="H1243" i="10"/>
  <c r="G1243" i="10"/>
  <c r="V1242" i="10"/>
  <c r="V1241" i="10" s="1"/>
  <c r="U1242" i="10"/>
  <c r="U1241" i="10" s="1"/>
  <c r="T1242" i="10"/>
  <c r="T1241" i="10" s="1"/>
  <c r="S1242" i="10"/>
  <c r="R1242" i="10"/>
  <c r="R1241" i="10" s="1"/>
  <c r="Q1242" i="10"/>
  <c r="Q1241" i="10" s="1"/>
  <c r="P1242" i="10"/>
  <c r="O1242" i="10"/>
  <c r="O1241" i="10" s="1"/>
  <c r="N1242" i="10"/>
  <c r="N1241" i="10" s="1"/>
  <c r="M1242" i="10"/>
  <c r="L1242" i="10"/>
  <c r="L1241" i="10" s="1"/>
  <c r="K1242" i="10"/>
  <c r="K1241" i="10" s="1"/>
  <c r="J1242" i="10"/>
  <c r="J1241" i="10" s="1"/>
  <c r="I1242" i="10"/>
  <c r="H1242" i="10"/>
  <c r="H1241" i="10" s="1"/>
  <c r="G1242" i="10"/>
  <c r="G1241" i="10" s="1"/>
  <c r="V1240" i="10"/>
  <c r="U1240" i="10"/>
  <c r="T1240" i="10"/>
  <c r="S1240" i="10"/>
  <c r="R1240" i="10"/>
  <c r="Q1240" i="10"/>
  <c r="P1240" i="10"/>
  <c r="O1240" i="10"/>
  <c r="N1240" i="10"/>
  <c r="M1240" i="10"/>
  <c r="L1240" i="10"/>
  <c r="K1240" i="10"/>
  <c r="J1240" i="10"/>
  <c r="I1240" i="10"/>
  <c r="H1240" i="10"/>
  <c r="G1240" i="10"/>
  <c r="V1239" i="10"/>
  <c r="U1239" i="10"/>
  <c r="T1239" i="10"/>
  <c r="S1239" i="10"/>
  <c r="R1239" i="10"/>
  <c r="Q1239" i="10"/>
  <c r="P1239" i="10"/>
  <c r="O1239" i="10"/>
  <c r="N1239" i="10"/>
  <c r="M1239" i="10"/>
  <c r="L1239" i="10"/>
  <c r="K1239" i="10"/>
  <c r="J1239" i="10"/>
  <c r="I1239" i="10"/>
  <c r="H1239" i="10"/>
  <c r="G1239" i="10"/>
  <c r="V1238" i="10"/>
  <c r="U1238" i="10"/>
  <c r="U1237" i="10" s="1"/>
  <c r="T1238" i="10"/>
  <c r="T1237" i="10" s="1"/>
  <c r="S1238" i="10"/>
  <c r="R1238" i="10"/>
  <c r="Q1238" i="10"/>
  <c r="P1238" i="10"/>
  <c r="O1238" i="10"/>
  <c r="O1237" i="10" s="1"/>
  <c r="N1238" i="10"/>
  <c r="M1238" i="10"/>
  <c r="M1237" i="10" s="1"/>
  <c r="L1238" i="10"/>
  <c r="L1237" i="10" s="1"/>
  <c r="K1238" i="10"/>
  <c r="K1237" i="10" s="1"/>
  <c r="J1238" i="10"/>
  <c r="I1238" i="10"/>
  <c r="I1237" i="10" s="1"/>
  <c r="H1238" i="10"/>
  <c r="H1237" i="10" s="1"/>
  <c r="G1238" i="10"/>
  <c r="G1237" i="10" s="1"/>
  <c r="V1236" i="10"/>
  <c r="U1236" i="10"/>
  <c r="T1236" i="10"/>
  <c r="S1236" i="10"/>
  <c r="R1236" i="10"/>
  <c r="Q1236" i="10"/>
  <c r="P1236" i="10"/>
  <c r="O1236" i="10"/>
  <c r="N1236" i="10"/>
  <c r="M1236" i="10"/>
  <c r="L1236" i="10"/>
  <c r="K1236" i="10"/>
  <c r="J1236" i="10"/>
  <c r="I1236" i="10"/>
  <c r="H1236" i="10"/>
  <c r="G1236" i="10"/>
  <c r="V1235" i="10"/>
  <c r="V1234" i="10" s="1"/>
  <c r="U1235" i="10"/>
  <c r="T1235" i="10"/>
  <c r="S1235" i="10"/>
  <c r="S1234" i="10" s="1"/>
  <c r="R1235" i="10"/>
  <c r="R1234" i="10" s="1"/>
  <c r="Q1235" i="10"/>
  <c r="P1235" i="10"/>
  <c r="P1234" i="10" s="1"/>
  <c r="O1235" i="10"/>
  <c r="O1234" i="10" s="1"/>
  <c r="N1235" i="10"/>
  <c r="N1234" i="10" s="1"/>
  <c r="M1235" i="10"/>
  <c r="L1235" i="10"/>
  <c r="L1234" i="10" s="1"/>
  <c r="K1235" i="10"/>
  <c r="K1234" i="10" s="1"/>
  <c r="J1235" i="10"/>
  <c r="J1234" i="10" s="1"/>
  <c r="I1235" i="10"/>
  <c r="H1235" i="10"/>
  <c r="H1234" i="10" s="1"/>
  <c r="G1235" i="10"/>
  <c r="G1234" i="10" s="1"/>
  <c r="V1233" i="10"/>
  <c r="U1233" i="10"/>
  <c r="T1233" i="10"/>
  <c r="S1233" i="10"/>
  <c r="R1233" i="10"/>
  <c r="Q1233" i="10"/>
  <c r="P1233" i="10"/>
  <c r="O1233" i="10"/>
  <c r="N1233" i="10"/>
  <c r="M1233" i="10"/>
  <c r="L1233" i="10"/>
  <c r="K1233" i="10"/>
  <c r="J1233" i="10"/>
  <c r="I1233" i="10"/>
  <c r="H1233" i="10"/>
  <c r="G1233" i="10"/>
  <c r="V1232" i="10"/>
  <c r="U1232" i="10"/>
  <c r="T1232" i="10"/>
  <c r="S1232" i="10"/>
  <c r="R1232" i="10"/>
  <c r="Q1232" i="10"/>
  <c r="P1232" i="10"/>
  <c r="O1232" i="10"/>
  <c r="N1232" i="10"/>
  <c r="M1232" i="10"/>
  <c r="L1232" i="10"/>
  <c r="K1232" i="10"/>
  <c r="J1232" i="10"/>
  <c r="I1232" i="10"/>
  <c r="H1232" i="10"/>
  <c r="G1232" i="10"/>
  <c r="V1231" i="10"/>
  <c r="V1230" i="10" s="1"/>
  <c r="U1231" i="10"/>
  <c r="U1230" i="10" s="1"/>
  <c r="T1231" i="10"/>
  <c r="S1231" i="10"/>
  <c r="R1231" i="10"/>
  <c r="R1230" i="10" s="1"/>
  <c r="Q1231" i="10"/>
  <c r="Q1230" i="10" s="1"/>
  <c r="P1231" i="10"/>
  <c r="O1231" i="10"/>
  <c r="N1231" i="10"/>
  <c r="N1230" i="10" s="1"/>
  <c r="M1231" i="10"/>
  <c r="M1230" i="10" s="1"/>
  <c r="L1231" i="10"/>
  <c r="L1230" i="10" s="1"/>
  <c r="K1231" i="10"/>
  <c r="K1230" i="10" s="1"/>
  <c r="J1231" i="10"/>
  <c r="J1230" i="10" s="1"/>
  <c r="I1231" i="10"/>
  <c r="I1230" i="10" s="1"/>
  <c r="H1231" i="10"/>
  <c r="G1231" i="10"/>
  <c r="G1230" i="10" s="1"/>
  <c r="V1229" i="10"/>
  <c r="U1229" i="10"/>
  <c r="T1229" i="10"/>
  <c r="S1229" i="10"/>
  <c r="R1229" i="10"/>
  <c r="Q1229" i="10"/>
  <c r="P1229" i="10"/>
  <c r="O1229" i="10"/>
  <c r="N1229" i="10"/>
  <c r="M1229" i="10"/>
  <c r="L1229" i="10"/>
  <c r="K1229" i="10"/>
  <c r="J1229" i="10"/>
  <c r="I1229" i="10"/>
  <c r="H1229" i="10"/>
  <c r="G1229" i="10"/>
  <c r="V1228" i="10"/>
  <c r="V1227" i="10" s="1"/>
  <c r="U1228" i="10"/>
  <c r="U1227" i="10" s="1"/>
  <c r="T1228" i="10"/>
  <c r="T1227" i="10" s="1"/>
  <c r="S1228" i="10"/>
  <c r="R1228" i="10"/>
  <c r="R1227" i="10" s="1"/>
  <c r="Q1228" i="10"/>
  <c r="P1228" i="10"/>
  <c r="P1227" i="10" s="1"/>
  <c r="O1228" i="10"/>
  <c r="O1227" i="10" s="1"/>
  <c r="N1228" i="10"/>
  <c r="M1228" i="10"/>
  <c r="M1227" i="10" s="1"/>
  <c r="L1228" i="10"/>
  <c r="L1227" i="10" s="1"/>
  <c r="K1228" i="10"/>
  <c r="J1228" i="10"/>
  <c r="J1227" i="10" s="1"/>
  <c r="I1228" i="10"/>
  <c r="I1227" i="10" s="1"/>
  <c r="H1228" i="10"/>
  <c r="H1227" i="10" s="1"/>
  <c r="G1228" i="10"/>
  <c r="N1227" i="10"/>
  <c r="V1225" i="10"/>
  <c r="U1225" i="10"/>
  <c r="T1225" i="10"/>
  <c r="S1225" i="10"/>
  <c r="R1225" i="10"/>
  <c r="Q1225" i="10"/>
  <c r="P1225" i="10"/>
  <c r="O1225" i="10"/>
  <c r="N1225" i="10"/>
  <c r="M1225" i="10"/>
  <c r="L1225" i="10"/>
  <c r="K1225" i="10"/>
  <c r="J1225" i="10"/>
  <c r="I1225" i="10"/>
  <c r="H1225" i="10"/>
  <c r="G1225" i="10"/>
  <c r="V1224" i="10"/>
  <c r="U1224" i="10"/>
  <c r="T1224" i="10"/>
  <c r="S1224" i="10"/>
  <c r="R1224" i="10"/>
  <c r="Q1224" i="10"/>
  <c r="P1224" i="10"/>
  <c r="O1224" i="10"/>
  <c r="N1224" i="10"/>
  <c r="M1224" i="10"/>
  <c r="L1224" i="10"/>
  <c r="K1224" i="10"/>
  <c r="J1224" i="10"/>
  <c r="I1224" i="10"/>
  <c r="H1224" i="10"/>
  <c r="G1224" i="10"/>
  <c r="V1223" i="10"/>
  <c r="V1222" i="10" s="1"/>
  <c r="U1223" i="10"/>
  <c r="U1222" i="10" s="1"/>
  <c r="T1223" i="10"/>
  <c r="S1223" i="10"/>
  <c r="S1222" i="10" s="1"/>
  <c r="R1223" i="10"/>
  <c r="Q1223" i="10"/>
  <c r="Q1222" i="10" s="1"/>
  <c r="P1223" i="10"/>
  <c r="O1223" i="10"/>
  <c r="N1223" i="10"/>
  <c r="N1222" i="10" s="1"/>
  <c r="M1223" i="10"/>
  <c r="M1222" i="10" s="1"/>
  <c r="L1223" i="10"/>
  <c r="K1223" i="10"/>
  <c r="K1222" i="10" s="1"/>
  <c r="J1223" i="10"/>
  <c r="J1222" i="10" s="1"/>
  <c r="I1223" i="10"/>
  <c r="I1222" i="10" s="1"/>
  <c r="H1223" i="10"/>
  <c r="G1223" i="10"/>
  <c r="G1222" i="10" s="1"/>
  <c r="V1221" i="10"/>
  <c r="U1221" i="10"/>
  <c r="T1221" i="10"/>
  <c r="S1221" i="10"/>
  <c r="R1221" i="10"/>
  <c r="Q1221" i="10"/>
  <c r="P1221" i="10"/>
  <c r="O1221" i="10"/>
  <c r="N1221" i="10"/>
  <c r="M1221" i="10"/>
  <c r="L1221" i="10"/>
  <c r="K1221" i="10"/>
  <c r="J1221" i="10"/>
  <c r="I1221" i="10"/>
  <c r="H1221" i="10"/>
  <c r="G1221" i="10"/>
  <c r="V1220" i="10"/>
  <c r="U1220" i="10"/>
  <c r="T1220" i="10"/>
  <c r="S1220" i="10"/>
  <c r="R1220" i="10"/>
  <c r="Q1220" i="10"/>
  <c r="P1220" i="10"/>
  <c r="O1220" i="10"/>
  <c r="N1220" i="10"/>
  <c r="M1220" i="10"/>
  <c r="L1220" i="10"/>
  <c r="K1220" i="10"/>
  <c r="J1220" i="10"/>
  <c r="I1220" i="10"/>
  <c r="H1220" i="10"/>
  <c r="G1220" i="10"/>
  <c r="V1219" i="10"/>
  <c r="U1219" i="10"/>
  <c r="U1218" i="10" s="1"/>
  <c r="T1219" i="10"/>
  <c r="T1218" i="10" s="1"/>
  <c r="S1219" i="10"/>
  <c r="R1219" i="10"/>
  <c r="R1218" i="10" s="1"/>
  <c r="Q1219" i="10"/>
  <c r="Q1218" i="10" s="1"/>
  <c r="P1219" i="10"/>
  <c r="P1218" i="10" s="1"/>
  <c r="O1219" i="10"/>
  <c r="O1218" i="10" s="1"/>
  <c r="N1219" i="10"/>
  <c r="N1218" i="10" s="1"/>
  <c r="M1219" i="10"/>
  <c r="M1218" i="10" s="1"/>
  <c r="L1219" i="10"/>
  <c r="L1218" i="10" s="1"/>
  <c r="K1219" i="10"/>
  <c r="K1218" i="10" s="1"/>
  <c r="J1219" i="10"/>
  <c r="J1218" i="10" s="1"/>
  <c r="I1219" i="10"/>
  <c r="I1218" i="10" s="1"/>
  <c r="H1219" i="10"/>
  <c r="H1218" i="10" s="1"/>
  <c r="G1219" i="10"/>
  <c r="G1218" i="10" s="1"/>
  <c r="V1218" i="10"/>
  <c r="V1217" i="10"/>
  <c r="U1217" i="10"/>
  <c r="T1217" i="10"/>
  <c r="S1217" i="10"/>
  <c r="R1217" i="10"/>
  <c r="Q1217" i="10"/>
  <c r="P1217" i="10"/>
  <c r="O1217" i="10"/>
  <c r="N1217" i="10"/>
  <c r="M1217" i="10"/>
  <c r="L1217" i="10"/>
  <c r="K1217" i="10"/>
  <c r="J1217" i="10"/>
  <c r="I1217" i="10"/>
  <c r="H1217" i="10"/>
  <c r="G1217" i="10"/>
  <c r="V1216" i="10"/>
  <c r="U1216" i="10"/>
  <c r="T1216" i="10"/>
  <c r="S1216" i="10"/>
  <c r="R1216" i="10"/>
  <c r="Q1216" i="10"/>
  <c r="P1216" i="10"/>
  <c r="O1216" i="10"/>
  <c r="N1216" i="10"/>
  <c r="M1216" i="10"/>
  <c r="L1216" i="10"/>
  <c r="K1216" i="10"/>
  <c r="J1216" i="10"/>
  <c r="I1216" i="10"/>
  <c r="H1216" i="10"/>
  <c r="G1216" i="10"/>
  <c r="V1215" i="10"/>
  <c r="U1215" i="10"/>
  <c r="U1214" i="10" s="1"/>
  <c r="T1215" i="10"/>
  <c r="T1214" i="10" s="1"/>
  <c r="S1215" i="10"/>
  <c r="R1215" i="10"/>
  <c r="Q1215" i="10"/>
  <c r="Q1214" i="10" s="1"/>
  <c r="P1215" i="10"/>
  <c r="P1214" i="10" s="1"/>
  <c r="O1215" i="10"/>
  <c r="N1215" i="10"/>
  <c r="N1214" i="10" s="1"/>
  <c r="M1215" i="10"/>
  <c r="M1214" i="10" s="1"/>
  <c r="L1215" i="10"/>
  <c r="L1214" i="10" s="1"/>
  <c r="K1215" i="10"/>
  <c r="K1214" i="10" s="1"/>
  <c r="J1215" i="10"/>
  <c r="J1214" i="10" s="1"/>
  <c r="I1215" i="10"/>
  <c r="I1214" i="10" s="1"/>
  <c r="H1215" i="10"/>
  <c r="H1214" i="10" s="1"/>
  <c r="G1215" i="10"/>
  <c r="V1212" i="10"/>
  <c r="U1212" i="10"/>
  <c r="T1212" i="10"/>
  <c r="S1212" i="10"/>
  <c r="R1212" i="10"/>
  <c r="Q1212" i="10"/>
  <c r="P1212" i="10"/>
  <c r="O1212" i="10"/>
  <c r="N1212" i="10"/>
  <c r="M1212" i="10"/>
  <c r="L1212" i="10"/>
  <c r="K1212" i="10"/>
  <c r="J1212" i="10"/>
  <c r="I1212" i="10"/>
  <c r="H1212" i="10"/>
  <c r="G1212" i="10"/>
  <c r="V1211" i="10"/>
  <c r="U1211" i="10"/>
  <c r="T1211" i="10"/>
  <c r="S1211" i="10"/>
  <c r="R1211" i="10"/>
  <c r="Q1211" i="10"/>
  <c r="P1211" i="10"/>
  <c r="O1211" i="10"/>
  <c r="N1211" i="10"/>
  <c r="M1211" i="10"/>
  <c r="L1211" i="10"/>
  <c r="K1211" i="10"/>
  <c r="J1211" i="10"/>
  <c r="I1211" i="10"/>
  <c r="H1211" i="10"/>
  <c r="G1211" i="10"/>
  <c r="V1210" i="10"/>
  <c r="U1210" i="10"/>
  <c r="T1210" i="10"/>
  <c r="S1210" i="10"/>
  <c r="R1210" i="10"/>
  <c r="Q1210" i="10"/>
  <c r="P1210" i="10"/>
  <c r="O1210" i="10"/>
  <c r="N1210" i="10"/>
  <c r="M1210" i="10"/>
  <c r="L1210" i="10"/>
  <c r="K1210" i="10"/>
  <c r="J1210" i="10"/>
  <c r="I1210" i="10"/>
  <c r="H1210" i="10"/>
  <c r="G1210" i="10"/>
  <c r="V1209" i="10"/>
  <c r="U1209" i="10"/>
  <c r="T1209" i="10"/>
  <c r="T1208" i="10" s="1"/>
  <c r="S1209" i="10"/>
  <c r="S1208" i="10" s="1"/>
  <c r="R1209" i="10"/>
  <c r="Q1209" i="10"/>
  <c r="Q1208" i="10" s="1"/>
  <c r="P1209" i="10"/>
  <c r="O1209" i="10"/>
  <c r="O1208" i="10" s="1"/>
  <c r="N1209" i="10"/>
  <c r="M1209" i="10"/>
  <c r="L1209" i="10"/>
  <c r="K1209" i="10"/>
  <c r="K1208" i="10" s="1"/>
  <c r="J1209" i="10"/>
  <c r="I1209" i="10"/>
  <c r="I1208" i="10" s="1"/>
  <c r="H1209" i="10"/>
  <c r="G1209" i="10"/>
  <c r="V1207" i="10"/>
  <c r="U1207" i="10"/>
  <c r="T1207" i="10"/>
  <c r="S1207" i="10"/>
  <c r="R1207" i="10"/>
  <c r="Q1207" i="10"/>
  <c r="P1207" i="10"/>
  <c r="O1207" i="10"/>
  <c r="N1207" i="10"/>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V1205" i="10"/>
  <c r="U1205" i="10"/>
  <c r="T1205" i="10"/>
  <c r="S1205" i="10"/>
  <c r="R1205" i="10"/>
  <c r="Q1205" i="10"/>
  <c r="P1205" i="10"/>
  <c r="O1205" i="10"/>
  <c r="N1205" i="10"/>
  <c r="M1205" i="10"/>
  <c r="L1205" i="10"/>
  <c r="K1205" i="10"/>
  <c r="J1205" i="10"/>
  <c r="I1205" i="10"/>
  <c r="H1205" i="10"/>
  <c r="G1205" i="10"/>
  <c r="V1204" i="10"/>
  <c r="U1204" i="10"/>
  <c r="T1204" i="10"/>
  <c r="S1204" i="10"/>
  <c r="R1204" i="10"/>
  <c r="Q1204" i="10"/>
  <c r="P1204" i="10"/>
  <c r="P1203" i="10" s="1"/>
  <c r="O1204" i="10"/>
  <c r="O1203" i="10" s="1"/>
  <c r="N1204" i="10"/>
  <c r="M1204" i="10"/>
  <c r="L1204" i="10"/>
  <c r="L1203" i="10" s="1"/>
  <c r="K1204" i="10"/>
  <c r="K1203" i="10" s="1"/>
  <c r="J1204" i="10"/>
  <c r="I1204" i="10"/>
  <c r="I1203" i="10" s="1"/>
  <c r="H1204" i="10"/>
  <c r="H1203" i="10" s="1"/>
  <c r="G1204" i="10"/>
  <c r="V1202" i="10"/>
  <c r="U1202" i="10"/>
  <c r="T1202" i="10"/>
  <c r="S1202" i="10"/>
  <c r="R1202" i="10"/>
  <c r="Q1202" i="10"/>
  <c r="P1202" i="10"/>
  <c r="O1202" i="10"/>
  <c r="N1202" i="10"/>
  <c r="M1202" i="10"/>
  <c r="L1202" i="10"/>
  <c r="K1202" i="10"/>
  <c r="J1202" i="10"/>
  <c r="I1202" i="10"/>
  <c r="H1202" i="10"/>
  <c r="G1202" i="10"/>
  <c r="V1201" i="10"/>
  <c r="U1201" i="10"/>
  <c r="T1201" i="10"/>
  <c r="S1201" i="10"/>
  <c r="R1201" i="10"/>
  <c r="Q1201" i="10"/>
  <c r="P1201" i="10"/>
  <c r="O1201" i="10"/>
  <c r="N1201" i="10"/>
  <c r="M1201" i="10"/>
  <c r="L1201" i="10"/>
  <c r="K1201" i="10"/>
  <c r="J1201" i="10"/>
  <c r="I1201" i="10"/>
  <c r="H1201" i="10"/>
  <c r="G1201" i="10"/>
  <c r="V1200" i="10"/>
  <c r="U1200" i="10"/>
  <c r="T1200" i="10"/>
  <c r="S1200" i="10"/>
  <c r="R1200" i="10"/>
  <c r="Q1200" i="10"/>
  <c r="P1200" i="10"/>
  <c r="O1200" i="10"/>
  <c r="N1200" i="10"/>
  <c r="M1200" i="10"/>
  <c r="L1200" i="10"/>
  <c r="K1200" i="10"/>
  <c r="J1200" i="10"/>
  <c r="I1200" i="10"/>
  <c r="H1200" i="10"/>
  <c r="G1200" i="10"/>
  <c r="V1199" i="10"/>
  <c r="U1199" i="10"/>
  <c r="T1199" i="10"/>
  <c r="T1198" i="10" s="1"/>
  <c r="S1199" i="10"/>
  <c r="R1199" i="10"/>
  <c r="Q1199" i="10"/>
  <c r="P1199" i="10"/>
  <c r="P1198" i="10" s="1"/>
  <c r="O1199" i="10"/>
  <c r="N1199" i="10"/>
  <c r="M1199" i="10"/>
  <c r="L1199" i="10"/>
  <c r="L1198" i="10" s="1"/>
  <c r="K1199" i="10"/>
  <c r="J1199" i="10"/>
  <c r="J1198" i="10" s="1"/>
  <c r="I1199" i="10"/>
  <c r="H1199" i="10"/>
  <c r="H1198" i="10" s="1"/>
  <c r="G1199"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U1193" i="10"/>
  <c r="T1193" i="10"/>
  <c r="S1193" i="10"/>
  <c r="R1193" i="10"/>
  <c r="Q1193" i="10"/>
  <c r="P1193" i="10"/>
  <c r="O1193" i="10"/>
  <c r="N1193" i="10"/>
  <c r="M1193" i="10"/>
  <c r="L1193" i="10"/>
  <c r="K1193" i="10"/>
  <c r="J1193" i="10"/>
  <c r="I1193" i="10"/>
  <c r="H1193" i="10"/>
  <c r="G1193" i="10"/>
  <c r="V1192" i="10"/>
  <c r="U1192" i="10"/>
  <c r="T1192" i="10"/>
  <c r="S1192" i="10"/>
  <c r="R1192" i="10"/>
  <c r="Q1192" i="10"/>
  <c r="P1192" i="10"/>
  <c r="O1192" i="10"/>
  <c r="N1192" i="10"/>
  <c r="M1192" i="10"/>
  <c r="L1192" i="10"/>
  <c r="K1192" i="10"/>
  <c r="J1192" i="10"/>
  <c r="I1192" i="10"/>
  <c r="H1192" i="10"/>
  <c r="G1192" i="10"/>
  <c r="V1191" i="10"/>
  <c r="U1191" i="10"/>
  <c r="T1191" i="10"/>
  <c r="S1191" i="10"/>
  <c r="R1191" i="10"/>
  <c r="Q1191" i="10"/>
  <c r="Q1190" i="10" s="1"/>
  <c r="P1191" i="10"/>
  <c r="O1191" i="10"/>
  <c r="N1191" i="10"/>
  <c r="M1191" i="10"/>
  <c r="M1190" i="10" s="1"/>
  <c r="L1191" i="10"/>
  <c r="K1191" i="10"/>
  <c r="J1191" i="10"/>
  <c r="I1191" i="10"/>
  <c r="I1190" i="10" s="1"/>
  <c r="H1191" i="10"/>
  <c r="G1191" i="10"/>
  <c r="N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V1186" i="10"/>
  <c r="U1186" i="10"/>
  <c r="T1186" i="10"/>
  <c r="S1186" i="10"/>
  <c r="R1186" i="10"/>
  <c r="Q1186" i="10"/>
  <c r="P1186" i="10"/>
  <c r="O1186" i="10"/>
  <c r="N1186" i="10"/>
  <c r="M1186" i="10"/>
  <c r="L1186" i="10"/>
  <c r="K1186" i="10"/>
  <c r="J1186" i="10"/>
  <c r="I1186" i="10"/>
  <c r="H1186" i="10"/>
  <c r="G1186" i="10"/>
  <c r="V1185" i="10"/>
  <c r="U1185" i="10"/>
  <c r="T1185" i="10"/>
  <c r="S1185" i="10"/>
  <c r="R1185" i="10"/>
  <c r="Q1185" i="10"/>
  <c r="P1185" i="10"/>
  <c r="O1185" i="10"/>
  <c r="N1185" i="10"/>
  <c r="M1185" i="10"/>
  <c r="L1185" i="10"/>
  <c r="K1185" i="10"/>
  <c r="J1185" i="10"/>
  <c r="I1185" i="10"/>
  <c r="H1185" i="10"/>
  <c r="G1185" i="10"/>
  <c r="W1184" i="10"/>
  <c r="V1184" i="10"/>
  <c r="U1184" i="10"/>
  <c r="T1184" i="10"/>
  <c r="S1184" i="10"/>
  <c r="R1184" i="10"/>
  <c r="Q1184" i="10"/>
  <c r="P1184" i="10"/>
  <c r="O1184" i="10"/>
  <c r="N1184" i="10"/>
  <c r="M1184" i="10"/>
  <c r="L1184" i="10"/>
  <c r="K1184" i="10"/>
  <c r="J1184" i="10"/>
  <c r="I1184" i="10"/>
  <c r="H1184" i="10"/>
  <c r="G1184" i="10"/>
  <c r="V1181" i="10"/>
  <c r="U1181" i="10"/>
  <c r="T1181" i="10"/>
  <c r="S1181" i="10"/>
  <c r="R1181" i="10"/>
  <c r="Q1181" i="10"/>
  <c r="P1181" i="10"/>
  <c r="O1181" i="10"/>
  <c r="N1181" i="10"/>
  <c r="M1181" i="10"/>
  <c r="L1181" i="10"/>
  <c r="K1181" i="10"/>
  <c r="J1181" i="10"/>
  <c r="I1181" i="10"/>
  <c r="H1181" i="10"/>
  <c r="G1181" i="10"/>
  <c r="V1180" i="10"/>
  <c r="V1179" i="10" s="1"/>
  <c r="U1180" i="10"/>
  <c r="U1179" i="10" s="1"/>
  <c r="T1180" i="10"/>
  <c r="T1179" i="10" s="1"/>
  <c r="S1180" i="10"/>
  <c r="R1180" i="10"/>
  <c r="R1179" i="10" s="1"/>
  <c r="Q1180" i="10"/>
  <c r="Q1179" i="10" s="1"/>
  <c r="P1180" i="10"/>
  <c r="P1179" i="10" s="1"/>
  <c r="O1180" i="10"/>
  <c r="N1180" i="10"/>
  <c r="N1179" i="10" s="1"/>
  <c r="M1180" i="10"/>
  <c r="M1179" i="10" s="1"/>
  <c r="L1180" i="10"/>
  <c r="L1179" i="10" s="1"/>
  <c r="K1180" i="10"/>
  <c r="J1180" i="10"/>
  <c r="J1179" i="10" s="1"/>
  <c r="I1180" i="10"/>
  <c r="I1179" i="10" s="1"/>
  <c r="H1180" i="10"/>
  <c r="H1179" i="10" s="1"/>
  <c r="G1180" i="10"/>
  <c r="M1178" i="10"/>
  <c r="P1178" i="10" s="1"/>
  <c r="S1178" i="10" s="1"/>
  <c r="L1178" i="10"/>
  <c r="K1178" i="10"/>
  <c r="J1178" i="10"/>
  <c r="I1178" i="10"/>
  <c r="H1178" i="10"/>
  <c r="G1178" i="10"/>
  <c r="L1177" i="10"/>
  <c r="K1177" i="10"/>
  <c r="J1177" i="10"/>
  <c r="I1177" i="10"/>
  <c r="H1177" i="10"/>
  <c r="G1177" i="10"/>
  <c r="K1176" i="10"/>
  <c r="J1176" i="10"/>
  <c r="I1176" i="10"/>
  <c r="H1176" i="10"/>
  <c r="G1176" i="10"/>
  <c r="V1173" i="10"/>
  <c r="U1173" i="10"/>
  <c r="T1173" i="10"/>
  <c r="S1173" i="10"/>
  <c r="R1173" i="10"/>
  <c r="Q1173" i="10"/>
  <c r="P1173" i="10"/>
  <c r="O1173" i="10"/>
  <c r="N1173" i="10"/>
  <c r="M1173" i="10"/>
  <c r="L1173" i="10"/>
  <c r="K1173" i="10"/>
  <c r="J1173" i="10"/>
  <c r="I1173" i="10"/>
  <c r="H1173" i="10"/>
  <c r="G1173" i="10"/>
  <c r="G1171" i="10"/>
  <c r="W1171" i="10" s="1"/>
  <c r="G1162" i="10"/>
  <c r="G1161" i="10"/>
  <c r="H1161" i="10" s="1"/>
  <c r="G1160" i="10"/>
  <c r="I1160" i="10" s="1"/>
  <c r="G1156" i="10"/>
  <c r="V1153" i="10"/>
  <c r="U1153" i="10"/>
  <c r="T1153" i="10"/>
  <c r="S1153" i="10"/>
  <c r="R1153" i="10"/>
  <c r="Q1153" i="10"/>
  <c r="P1153" i="10"/>
  <c r="O1153" i="10"/>
  <c r="N1153" i="10"/>
  <c r="M1153" i="10"/>
  <c r="L1153" i="10"/>
  <c r="K1153" i="10"/>
  <c r="J1153" i="10"/>
  <c r="I1153" i="10"/>
  <c r="H1153" i="10"/>
  <c r="G1153" i="10"/>
  <c r="V1152" i="10"/>
  <c r="V1151" i="10" s="1"/>
  <c r="U1152" i="10"/>
  <c r="U1151" i="10" s="1"/>
  <c r="T1152" i="10"/>
  <c r="T1151" i="10" s="1"/>
  <c r="S1152" i="10"/>
  <c r="R1152" i="10"/>
  <c r="R1151" i="10" s="1"/>
  <c r="Q1152" i="10"/>
  <c r="Q1151" i="10" s="1"/>
  <c r="P1152" i="10"/>
  <c r="P1151" i="10" s="1"/>
  <c r="O1152" i="10"/>
  <c r="N1152" i="10"/>
  <c r="N1151" i="10" s="1"/>
  <c r="M1152" i="10"/>
  <c r="M1151" i="10" s="1"/>
  <c r="L1152" i="10"/>
  <c r="L1151" i="10" s="1"/>
  <c r="K1152" i="10"/>
  <c r="J1152" i="10"/>
  <c r="J1151" i="10" s="1"/>
  <c r="I1152" i="10"/>
  <c r="I1151" i="10" s="1"/>
  <c r="H1152" i="10"/>
  <c r="H1151" i="10" s="1"/>
  <c r="G1152" i="10"/>
  <c r="G1151" i="10" s="1"/>
  <c r="V1150" i="10"/>
  <c r="U1150" i="10"/>
  <c r="T1150" i="10"/>
  <c r="S1150" i="10"/>
  <c r="R1150" i="10"/>
  <c r="Q1150" i="10"/>
  <c r="P1150" i="10"/>
  <c r="O1150" i="10"/>
  <c r="N1150" i="10"/>
  <c r="M1150" i="10"/>
  <c r="L1150" i="10"/>
  <c r="K1150" i="10"/>
  <c r="J1150" i="10"/>
  <c r="I1150" i="10"/>
  <c r="H1150" i="10"/>
  <c r="G1150" i="10"/>
  <c r="V1149" i="10"/>
  <c r="U1149" i="10"/>
  <c r="T1149" i="10"/>
  <c r="S1149" i="10"/>
  <c r="R1149" i="10"/>
  <c r="Q1149" i="10"/>
  <c r="P1149" i="10"/>
  <c r="O1149" i="10"/>
  <c r="N1149" i="10"/>
  <c r="M1149" i="10"/>
  <c r="L1149" i="10"/>
  <c r="K1149" i="10"/>
  <c r="J1149" i="10"/>
  <c r="I1149" i="10"/>
  <c r="H1149" i="10"/>
  <c r="G1149" i="10"/>
  <c r="P1148" i="10"/>
  <c r="V1148" i="10" s="1"/>
  <c r="O1148" i="10"/>
  <c r="U1148" i="10" s="1"/>
  <c r="N1148" i="10"/>
  <c r="T1148" i="10" s="1"/>
  <c r="M1148" i="10"/>
  <c r="S1148" i="10" s="1"/>
  <c r="L1148" i="10"/>
  <c r="R1148" i="10" s="1"/>
  <c r="K1148" i="10"/>
  <c r="J1148" i="10"/>
  <c r="I1148" i="10"/>
  <c r="H1148" i="10"/>
  <c r="G1148" i="10"/>
  <c r="M1147" i="10"/>
  <c r="P1147" i="10" s="1"/>
  <c r="L1147" i="10"/>
  <c r="K1147" i="10"/>
  <c r="J1147" i="10"/>
  <c r="I1147" i="10"/>
  <c r="H1147" i="10"/>
  <c r="G1147" i="10"/>
  <c r="L1146" i="10"/>
  <c r="N1146" i="10" s="1"/>
  <c r="K1146" i="10"/>
  <c r="J1146" i="10"/>
  <c r="I1146" i="10"/>
  <c r="H1146" i="10"/>
  <c r="G1146" i="10"/>
  <c r="K1145" i="10"/>
  <c r="J1145" i="10"/>
  <c r="I1145" i="10"/>
  <c r="H1145" i="10"/>
  <c r="G1145" i="10"/>
  <c r="V1143" i="10"/>
  <c r="U1143" i="10"/>
  <c r="T1143" i="10"/>
  <c r="S1143" i="10"/>
  <c r="R1143" i="10"/>
  <c r="Q1143" i="10"/>
  <c r="P1143" i="10"/>
  <c r="O1143" i="10"/>
  <c r="N1143" i="10"/>
  <c r="M1143" i="10"/>
  <c r="L1143" i="10"/>
  <c r="K1143" i="10"/>
  <c r="J1143" i="10"/>
  <c r="I1143" i="10"/>
  <c r="H1143" i="10"/>
  <c r="G1143" i="10"/>
  <c r="V1142" i="10"/>
  <c r="U1142" i="10"/>
  <c r="T1142" i="10"/>
  <c r="S1142" i="10"/>
  <c r="R1142" i="10"/>
  <c r="Q1142" i="10"/>
  <c r="P1142" i="10"/>
  <c r="O1142" i="10"/>
  <c r="N1142" i="10"/>
  <c r="M1142" i="10"/>
  <c r="L1142" i="10"/>
  <c r="K1142" i="10"/>
  <c r="J1142" i="10"/>
  <c r="I1142" i="10"/>
  <c r="H1142" i="10"/>
  <c r="G1142" i="10"/>
  <c r="P1141" i="10"/>
  <c r="V1141" i="10" s="1"/>
  <c r="O1141" i="10"/>
  <c r="U1141" i="10" s="1"/>
  <c r="N1141" i="10"/>
  <c r="T1141" i="10" s="1"/>
  <c r="M1141" i="10"/>
  <c r="S1141" i="10" s="1"/>
  <c r="L1141" i="10"/>
  <c r="R1141" i="10" s="1"/>
  <c r="K1141" i="10"/>
  <c r="J1141" i="10"/>
  <c r="I1141" i="10"/>
  <c r="H1141" i="10"/>
  <c r="G1141" i="10"/>
  <c r="M1140" i="10"/>
  <c r="P1140" i="10" s="1"/>
  <c r="L1140" i="10"/>
  <c r="K1140" i="10"/>
  <c r="J1140" i="10"/>
  <c r="I1140" i="10"/>
  <c r="H1140" i="10"/>
  <c r="G1140" i="10"/>
  <c r="L1139" i="10"/>
  <c r="N1139" i="10" s="1"/>
  <c r="K1139" i="10"/>
  <c r="J1139" i="10"/>
  <c r="I1139" i="10"/>
  <c r="H1139" i="10"/>
  <c r="G1139" i="10"/>
  <c r="K1138" i="10"/>
  <c r="J1138" i="10"/>
  <c r="I1138" i="10"/>
  <c r="H1138" i="10"/>
  <c r="G1138" i="10"/>
  <c r="V1136" i="10"/>
  <c r="U1136" i="10"/>
  <c r="T1136" i="10"/>
  <c r="S1136" i="10"/>
  <c r="R1136" i="10"/>
  <c r="Q1136" i="10"/>
  <c r="P1136" i="10"/>
  <c r="O1136" i="10"/>
  <c r="N1136" i="10"/>
  <c r="M1136" i="10"/>
  <c r="L1136" i="10"/>
  <c r="K1136" i="10"/>
  <c r="J1136" i="10"/>
  <c r="I1136" i="10"/>
  <c r="H1136" i="10"/>
  <c r="G1136" i="10"/>
  <c r="V1135" i="10"/>
  <c r="U1135" i="10"/>
  <c r="T1135" i="10"/>
  <c r="S1135" i="10"/>
  <c r="R1135" i="10"/>
  <c r="Q1135" i="10"/>
  <c r="P1135" i="10"/>
  <c r="O1135" i="10"/>
  <c r="N1135" i="10"/>
  <c r="M1135" i="10"/>
  <c r="L1135" i="10"/>
  <c r="K1135" i="10"/>
  <c r="J1135" i="10"/>
  <c r="I1135" i="10"/>
  <c r="H1135" i="10"/>
  <c r="G1135" i="10"/>
  <c r="P1134" i="10"/>
  <c r="V1134" i="10" s="1"/>
  <c r="O1134" i="10"/>
  <c r="U1134" i="10" s="1"/>
  <c r="N1134" i="10"/>
  <c r="T1134" i="10" s="1"/>
  <c r="M1134" i="10"/>
  <c r="S1134" i="10" s="1"/>
  <c r="L1134" i="10"/>
  <c r="R1134" i="10" s="1"/>
  <c r="K1134" i="10"/>
  <c r="J1134" i="10"/>
  <c r="I1134" i="10"/>
  <c r="H1134" i="10"/>
  <c r="G1134" i="10"/>
  <c r="M1133" i="10"/>
  <c r="P1133" i="10" s="1"/>
  <c r="L1133" i="10"/>
  <c r="O1133" i="10" s="1"/>
  <c r="K1133" i="10"/>
  <c r="J1133" i="10"/>
  <c r="I1133" i="10"/>
  <c r="H1133" i="10"/>
  <c r="G1133" i="10"/>
  <c r="L1132" i="10"/>
  <c r="K1132" i="10"/>
  <c r="J1132" i="10"/>
  <c r="I1132" i="10"/>
  <c r="H1132" i="10"/>
  <c r="G1132" i="10"/>
  <c r="K1131" i="10"/>
  <c r="J1131" i="10"/>
  <c r="I1131" i="10"/>
  <c r="H1131" i="10"/>
  <c r="G1131" i="10"/>
  <c r="V1129" i="10"/>
  <c r="U1129" i="10"/>
  <c r="T1129" i="10"/>
  <c r="S1129" i="10"/>
  <c r="R1129" i="10"/>
  <c r="Q1129" i="10"/>
  <c r="P1129" i="10"/>
  <c r="O1129" i="10"/>
  <c r="N1129" i="10"/>
  <c r="M1129" i="10"/>
  <c r="L1129" i="10"/>
  <c r="K1129" i="10"/>
  <c r="J1129" i="10"/>
  <c r="I1129" i="10"/>
  <c r="H1129" i="10"/>
  <c r="G1129" i="10"/>
  <c r="V1128" i="10"/>
  <c r="U1128" i="10"/>
  <c r="T1128" i="10"/>
  <c r="S1128" i="10"/>
  <c r="R1128" i="10"/>
  <c r="Q1128" i="10"/>
  <c r="P1128" i="10"/>
  <c r="O1128" i="10"/>
  <c r="N1128" i="10"/>
  <c r="M1128" i="10"/>
  <c r="L1128" i="10"/>
  <c r="K1128" i="10"/>
  <c r="J1128" i="10"/>
  <c r="I1128" i="10"/>
  <c r="H1128" i="10"/>
  <c r="G1128" i="10"/>
  <c r="P1127" i="10"/>
  <c r="V1127" i="10" s="1"/>
  <c r="O1127" i="10"/>
  <c r="U1127" i="10" s="1"/>
  <c r="N1127" i="10"/>
  <c r="T1127" i="10" s="1"/>
  <c r="M1127" i="10"/>
  <c r="S1127" i="10" s="1"/>
  <c r="L1127" i="10"/>
  <c r="R1127" i="10" s="1"/>
  <c r="K1127" i="10"/>
  <c r="J1127" i="10"/>
  <c r="I1127" i="10"/>
  <c r="H1127" i="10"/>
  <c r="G1127" i="10"/>
  <c r="M1126" i="10"/>
  <c r="P1126" i="10" s="1"/>
  <c r="S1126" i="10" s="1"/>
  <c r="L1126" i="10"/>
  <c r="O1126" i="10" s="1"/>
  <c r="K1126" i="10"/>
  <c r="J1126" i="10"/>
  <c r="I1126" i="10"/>
  <c r="H1126" i="10"/>
  <c r="G1126" i="10"/>
  <c r="L1125" i="10"/>
  <c r="K1125" i="10"/>
  <c r="J1125" i="10"/>
  <c r="I1125" i="10"/>
  <c r="H1125" i="10"/>
  <c r="G1125" i="10"/>
  <c r="K1124" i="10"/>
  <c r="J1124" i="10"/>
  <c r="I1124" i="10"/>
  <c r="H1124" i="10"/>
  <c r="G1124" i="10"/>
  <c r="V1122" i="10"/>
  <c r="U1122" i="10"/>
  <c r="T1122" i="10"/>
  <c r="S1122" i="10"/>
  <c r="R1122" i="10"/>
  <c r="Q1122" i="10"/>
  <c r="P1122" i="10"/>
  <c r="O1122" i="10"/>
  <c r="N1122" i="10"/>
  <c r="M1122" i="10"/>
  <c r="L1122" i="10"/>
  <c r="K1122" i="10"/>
  <c r="J1122" i="10"/>
  <c r="I1122" i="10"/>
  <c r="H1122" i="10"/>
  <c r="G1122" i="10"/>
  <c r="V1121" i="10"/>
  <c r="U1121" i="10"/>
  <c r="T1121" i="10"/>
  <c r="S1121" i="10"/>
  <c r="R1121" i="10"/>
  <c r="Q1121" i="10"/>
  <c r="P1121" i="10"/>
  <c r="O1121" i="10"/>
  <c r="N1121" i="10"/>
  <c r="M1121" i="10"/>
  <c r="L1121" i="10"/>
  <c r="K1121" i="10"/>
  <c r="J1121" i="10"/>
  <c r="I1121" i="10"/>
  <c r="H1121" i="10"/>
  <c r="G1121" i="10"/>
  <c r="P1120" i="10"/>
  <c r="V1120" i="10" s="1"/>
  <c r="O1120" i="10"/>
  <c r="U1120" i="10" s="1"/>
  <c r="N1120" i="10"/>
  <c r="T1120" i="10" s="1"/>
  <c r="M1120" i="10"/>
  <c r="S1120" i="10" s="1"/>
  <c r="L1120" i="10"/>
  <c r="R1120" i="10" s="1"/>
  <c r="K1120" i="10"/>
  <c r="J1120" i="10"/>
  <c r="I1120" i="10"/>
  <c r="H1120" i="10"/>
  <c r="G1120" i="10"/>
  <c r="M1119" i="10"/>
  <c r="L1119" i="10"/>
  <c r="O1119" i="10" s="1"/>
  <c r="R1119" i="10" s="1"/>
  <c r="K1119" i="10"/>
  <c r="J1119" i="10"/>
  <c r="I1119" i="10"/>
  <c r="H1119" i="10"/>
  <c r="G1119" i="10"/>
  <c r="L1118" i="10"/>
  <c r="N1118" i="10" s="1"/>
  <c r="P1118" i="10" s="1"/>
  <c r="K1118" i="10"/>
  <c r="J1118" i="10"/>
  <c r="I1118" i="10"/>
  <c r="H1118" i="10"/>
  <c r="G1118" i="10"/>
  <c r="K1117" i="10"/>
  <c r="J1117" i="10"/>
  <c r="I1117" i="10"/>
  <c r="H1117" i="10"/>
  <c r="G1117" i="10"/>
  <c r="V1115" i="10"/>
  <c r="U1115" i="10"/>
  <c r="T1115" i="10"/>
  <c r="S1115" i="10"/>
  <c r="R1115" i="10"/>
  <c r="Q1115" i="10"/>
  <c r="P1115" i="10"/>
  <c r="O1115" i="10"/>
  <c r="N1115" i="10"/>
  <c r="M1115" i="10"/>
  <c r="L1115" i="10"/>
  <c r="K1115" i="10"/>
  <c r="J1115" i="10"/>
  <c r="I1115" i="10"/>
  <c r="H1115" i="10"/>
  <c r="G1115" i="10"/>
  <c r="V1114" i="10"/>
  <c r="U1114" i="10"/>
  <c r="T1114" i="10"/>
  <c r="S1114" i="10"/>
  <c r="R1114" i="10"/>
  <c r="Q1114" i="10"/>
  <c r="P1114" i="10"/>
  <c r="O1114" i="10"/>
  <c r="N1114" i="10"/>
  <c r="M1114" i="10"/>
  <c r="L1114" i="10"/>
  <c r="K1114" i="10"/>
  <c r="J1114" i="10"/>
  <c r="I1114" i="10"/>
  <c r="H1114" i="10"/>
  <c r="G1114" i="10"/>
  <c r="P1113" i="10"/>
  <c r="V1113" i="10" s="1"/>
  <c r="O1113" i="10"/>
  <c r="U1113" i="10" s="1"/>
  <c r="N1113" i="10"/>
  <c r="T1113" i="10" s="1"/>
  <c r="M1113" i="10"/>
  <c r="S1113" i="10" s="1"/>
  <c r="L1113" i="10"/>
  <c r="R1113" i="10" s="1"/>
  <c r="K1113" i="10"/>
  <c r="J1113" i="10"/>
  <c r="I1113" i="10"/>
  <c r="H1113" i="10"/>
  <c r="G1113" i="10"/>
  <c r="M1112" i="10"/>
  <c r="P1112" i="10" s="1"/>
  <c r="L1112" i="10"/>
  <c r="K1112" i="10"/>
  <c r="J1112" i="10"/>
  <c r="I1112" i="10"/>
  <c r="H1112" i="10"/>
  <c r="G1112" i="10"/>
  <c r="L1111" i="10"/>
  <c r="N1111" i="10" s="1"/>
  <c r="K1111" i="10"/>
  <c r="J1111" i="10"/>
  <c r="I1111" i="10"/>
  <c r="H1111" i="10"/>
  <c r="G1111" i="10"/>
  <c r="K1110" i="10"/>
  <c r="J1110" i="10"/>
  <c r="I1110" i="10"/>
  <c r="H1110" i="10"/>
  <c r="G1110" i="10"/>
  <c r="H1108" i="10"/>
  <c r="I1108" i="10" s="1"/>
  <c r="G1108" i="10"/>
  <c r="H1107" i="10"/>
  <c r="G1107" i="10"/>
  <c r="H1106" i="10"/>
  <c r="G1106" i="10"/>
  <c r="H1105" i="10"/>
  <c r="I1105" i="10" s="1"/>
  <c r="G1105" i="10"/>
  <c r="H1104" i="10"/>
  <c r="I1104" i="10" s="1"/>
  <c r="G1104" i="10"/>
  <c r="H1103" i="10"/>
  <c r="G1103" i="10"/>
  <c r="G1098" i="10"/>
  <c r="H1098" i="10" s="1"/>
  <c r="G1097" i="10"/>
  <c r="G1096" i="10"/>
  <c r="G1095" i="10"/>
  <c r="H1095" i="10" s="1"/>
  <c r="G1082" i="10"/>
  <c r="G1081" i="10" s="1"/>
  <c r="G1080" i="10"/>
  <c r="W1080" i="10" s="1"/>
  <c r="G1079" i="10"/>
  <c r="W1079" i="10" s="1"/>
  <c r="G1078" i="10"/>
  <c r="G1076" i="10"/>
  <c r="V1075" i="10"/>
  <c r="U1075" i="10"/>
  <c r="T1075" i="10"/>
  <c r="S1075" i="10"/>
  <c r="R1075" i="10"/>
  <c r="Q1075" i="10"/>
  <c r="P1075" i="10"/>
  <c r="O1075" i="10"/>
  <c r="N1075" i="10"/>
  <c r="M1075" i="10"/>
  <c r="L1075" i="10"/>
  <c r="K1075" i="10"/>
  <c r="J1075" i="10"/>
  <c r="I1075" i="10"/>
  <c r="H1075" i="10"/>
  <c r="G1075" i="10"/>
  <c r="V1074" i="10"/>
  <c r="V1073" i="10" s="1"/>
  <c r="U1074" i="10"/>
  <c r="T1074" i="10"/>
  <c r="T1073" i="10" s="1"/>
  <c r="S1074" i="10"/>
  <c r="S1073" i="10" s="1"/>
  <c r="R1074" i="10"/>
  <c r="Q1074" i="10"/>
  <c r="P1074" i="10"/>
  <c r="P1073" i="10" s="1"/>
  <c r="O1074" i="10"/>
  <c r="O1073" i="10" s="1"/>
  <c r="N1074" i="10"/>
  <c r="M1074" i="10"/>
  <c r="L1074" i="10"/>
  <c r="L1073" i="10" s="1"/>
  <c r="K1074" i="10"/>
  <c r="K1073" i="10" s="1"/>
  <c r="J1074" i="10"/>
  <c r="I1074" i="10"/>
  <c r="H1074" i="10"/>
  <c r="H1073" i="10" s="1"/>
  <c r="G1074" i="10"/>
  <c r="V1072" i="10"/>
  <c r="V1070" i="10" s="1"/>
  <c r="U1072" i="10"/>
  <c r="U1070" i="10" s="1"/>
  <c r="T1072" i="10"/>
  <c r="T1070" i="10" s="1"/>
  <c r="S1072" i="10"/>
  <c r="S1070" i="10" s="1"/>
  <c r="R1072" i="10"/>
  <c r="R1070" i="10" s="1"/>
  <c r="Q1072" i="10"/>
  <c r="Q1070" i="10" s="1"/>
  <c r="P1072" i="10"/>
  <c r="P1070" i="10" s="1"/>
  <c r="O1072" i="10"/>
  <c r="O1070" i="10" s="1"/>
  <c r="N1072" i="10"/>
  <c r="N1070" i="10" s="1"/>
  <c r="M1072" i="10"/>
  <c r="M1070" i="10" s="1"/>
  <c r="L1072" i="10"/>
  <c r="L1070" i="10" s="1"/>
  <c r="K1072" i="10"/>
  <c r="K1070" i="10" s="1"/>
  <c r="J1072" i="10"/>
  <c r="J1070" i="10" s="1"/>
  <c r="I1072" i="10"/>
  <c r="I1070" i="10" s="1"/>
  <c r="H1072" i="10"/>
  <c r="H1070" i="10" s="1"/>
  <c r="G1072" i="10"/>
  <c r="G1071" i="10"/>
  <c r="V1068" i="10"/>
  <c r="U1068" i="10"/>
  <c r="T1068" i="10"/>
  <c r="S1068" i="10"/>
  <c r="R1068" i="10"/>
  <c r="Q1068" i="10"/>
  <c r="P1068" i="10"/>
  <c r="O1068" i="10"/>
  <c r="N1068" i="10"/>
  <c r="M1068" i="10"/>
  <c r="L1068" i="10"/>
  <c r="K1068" i="10"/>
  <c r="J1068" i="10"/>
  <c r="I1068" i="10"/>
  <c r="H1068" i="10"/>
  <c r="G1068" i="10"/>
  <c r="V1067" i="10"/>
  <c r="U1067" i="10"/>
  <c r="T1067" i="10"/>
  <c r="T1066" i="10" s="1"/>
  <c r="S1067" i="10"/>
  <c r="S1066" i="10" s="1"/>
  <c r="R1067" i="10"/>
  <c r="R1066" i="10" s="1"/>
  <c r="Q1067" i="10"/>
  <c r="Q1066" i="10" s="1"/>
  <c r="P1067" i="10"/>
  <c r="O1067" i="10"/>
  <c r="N1067" i="10"/>
  <c r="N1066" i="10" s="1"/>
  <c r="M1067" i="10"/>
  <c r="L1067" i="10"/>
  <c r="K1067" i="10"/>
  <c r="J1067" i="10"/>
  <c r="J1066" i="10" s="1"/>
  <c r="I1067" i="10"/>
  <c r="I1066" i="10" s="1"/>
  <c r="H1067" i="10"/>
  <c r="H1066" i="10" s="1"/>
  <c r="G1067" i="10"/>
  <c r="G1066" i="10" s="1"/>
  <c r="V1066" i="10"/>
  <c r="V1065" i="10"/>
  <c r="U1065" i="10"/>
  <c r="T1065" i="10"/>
  <c r="S1065" i="10"/>
  <c r="R1065" i="10"/>
  <c r="Q1065" i="10"/>
  <c r="P1065" i="10"/>
  <c r="O1065" i="10"/>
  <c r="N1065" i="10"/>
  <c r="M1065" i="10"/>
  <c r="L1065" i="10"/>
  <c r="K1065" i="10"/>
  <c r="J1065" i="10"/>
  <c r="I1065" i="10"/>
  <c r="H1065" i="10"/>
  <c r="G1065" i="10"/>
  <c r="V1064" i="10"/>
  <c r="U1064" i="10"/>
  <c r="T1064" i="10"/>
  <c r="S1064" i="10"/>
  <c r="R1064" i="10"/>
  <c r="Q1064" i="10"/>
  <c r="P1064" i="10"/>
  <c r="O1064" i="10"/>
  <c r="N1064" i="10"/>
  <c r="M1064" i="10"/>
  <c r="L1064" i="10"/>
  <c r="K1064" i="10"/>
  <c r="J1064" i="10"/>
  <c r="I1064" i="10"/>
  <c r="H1064" i="10"/>
  <c r="G1064" i="10"/>
  <c r="V1063" i="10"/>
  <c r="V1062" i="10" s="1"/>
  <c r="U1063" i="10"/>
  <c r="U1062" i="10" s="1"/>
  <c r="T1063" i="10"/>
  <c r="T1062" i="10" s="1"/>
  <c r="S1063" i="10"/>
  <c r="R1063" i="10"/>
  <c r="R1062" i="10" s="1"/>
  <c r="Q1063" i="10"/>
  <c r="Q1062" i="10" s="1"/>
  <c r="P1063" i="10"/>
  <c r="O1063" i="10"/>
  <c r="N1063" i="10"/>
  <c r="N1062" i="10" s="1"/>
  <c r="M1063" i="10"/>
  <c r="M1062" i="10" s="1"/>
  <c r="L1063" i="10"/>
  <c r="K1063" i="10"/>
  <c r="J1063" i="10"/>
  <c r="J1062" i="10" s="1"/>
  <c r="I1063" i="10"/>
  <c r="I1062" i="10" s="1"/>
  <c r="H1063" i="10"/>
  <c r="G1063" i="10"/>
  <c r="V1061" i="10"/>
  <c r="U1061" i="10"/>
  <c r="T1061" i="10"/>
  <c r="S1061" i="10"/>
  <c r="R1061" i="10"/>
  <c r="Q1061" i="10"/>
  <c r="P1061" i="10"/>
  <c r="O1061" i="10"/>
  <c r="N1061" i="10"/>
  <c r="M1061" i="10"/>
  <c r="L1061" i="10"/>
  <c r="K1061" i="10"/>
  <c r="J1061" i="10"/>
  <c r="I1061" i="10"/>
  <c r="H1061" i="10"/>
  <c r="G1061" i="10"/>
  <c r="V1060" i="10"/>
  <c r="U1060" i="10"/>
  <c r="U1059" i="10" s="1"/>
  <c r="T1060" i="10"/>
  <c r="S1060" i="10"/>
  <c r="S1059" i="10" s="1"/>
  <c r="R1060" i="10"/>
  <c r="R1059" i="10" s="1"/>
  <c r="Q1060" i="10"/>
  <c r="Q1059" i="10" s="1"/>
  <c r="P1060" i="10"/>
  <c r="P1059" i="10" s="1"/>
  <c r="O1060" i="10"/>
  <c r="O1059" i="10" s="1"/>
  <c r="N1060" i="10"/>
  <c r="N1059" i="10" s="1"/>
  <c r="M1060" i="10"/>
  <c r="M1059" i="10" s="1"/>
  <c r="L1060" i="10"/>
  <c r="K1060" i="10"/>
  <c r="K1059" i="10" s="1"/>
  <c r="J1060" i="10"/>
  <c r="J1059" i="10" s="1"/>
  <c r="I1060" i="10"/>
  <c r="H1060" i="10"/>
  <c r="H1059" i="10" s="1"/>
  <c r="G1060" i="10"/>
  <c r="G1059" i="10" s="1"/>
  <c r="V1059" i="10"/>
  <c r="V1058" i="10"/>
  <c r="U1058" i="10"/>
  <c r="T1058" i="10"/>
  <c r="S1058" i="10"/>
  <c r="R1058" i="10"/>
  <c r="Q1058" i="10"/>
  <c r="P1058" i="10"/>
  <c r="O1058" i="10"/>
  <c r="N1058" i="10"/>
  <c r="M1058" i="10"/>
  <c r="L1058" i="10"/>
  <c r="K1058" i="10"/>
  <c r="J1058" i="10"/>
  <c r="I1058" i="10"/>
  <c r="H1058" i="10"/>
  <c r="G1058" i="10"/>
  <c r="V1057" i="10"/>
  <c r="U1057" i="10"/>
  <c r="U1056" i="10" s="1"/>
  <c r="T1057" i="10"/>
  <c r="T1056" i="10" s="1"/>
  <c r="S1057" i="10"/>
  <c r="S1056" i="10" s="1"/>
  <c r="R1057" i="10"/>
  <c r="Q1057" i="10"/>
  <c r="P1057" i="10"/>
  <c r="P1056" i="10" s="1"/>
  <c r="O1057" i="10"/>
  <c r="O1056" i="10" s="1"/>
  <c r="N1057" i="10"/>
  <c r="M1057" i="10"/>
  <c r="M1056" i="10" s="1"/>
  <c r="L1057" i="10"/>
  <c r="L1056" i="10" s="1"/>
  <c r="K1057" i="10"/>
  <c r="J1057" i="10"/>
  <c r="I1057" i="10"/>
  <c r="I1056" i="10" s="1"/>
  <c r="H1057" i="10"/>
  <c r="H1056" i="10" s="1"/>
  <c r="G1057" i="10"/>
  <c r="G1056" i="10" s="1"/>
  <c r="V1055" i="10"/>
  <c r="U1055" i="10"/>
  <c r="T1055" i="10"/>
  <c r="S1055" i="10"/>
  <c r="R1055" i="10"/>
  <c r="Q1055" i="10"/>
  <c r="P1055" i="10"/>
  <c r="O1055" i="10"/>
  <c r="N1055" i="10"/>
  <c r="M1055" i="10"/>
  <c r="L1055" i="10"/>
  <c r="K1055" i="10"/>
  <c r="J1055" i="10"/>
  <c r="I1055" i="10"/>
  <c r="H1055" i="10"/>
  <c r="G1055" i="10"/>
  <c r="V1054" i="10"/>
  <c r="V1053" i="10" s="1"/>
  <c r="U1054" i="10"/>
  <c r="U1053" i="10" s="1"/>
  <c r="T1054" i="10"/>
  <c r="T1053" i="10" s="1"/>
  <c r="S1054" i="10"/>
  <c r="S1053" i="10" s="1"/>
  <c r="R1054" i="10"/>
  <c r="R1053" i="10" s="1"/>
  <c r="Q1054" i="10"/>
  <c r="Q1053" i="10" s="1"/>
  <c r="P1054" i="10"/>
  <c r="P1053" i="10" s="1"/>
  <c r="O1054" i="10"/>
  <c r="N1054" i="10"/>
  <c r="M1054" i="10"/>
  <c r="M1053" i="10" s="1"/>
  <c r="L1054" i="10"/>
  <c r="L1053" i="10" s="1"/>
  <c r="K1054" i="10"/>
  <c r="J1054" i="10"/>
  <c r="J1053" i="10" s="1"/>
  <c r="I1054" i="10"/>
  <c r="H1054" i="10"/>
  <c r="H1053" i="10" s="1"/>
  <c r="G1054" i="10"/>
  <c r="G1053" i="10" s="1"/>
  <c r="V1052" i="10"/>
  <c r="U1052" i="10"/>
  <c r="T1052" i="10"/>
  <c r="S1052" i="10"/>
  <c r="R1052" i="10"/>
  <c r="Q1052" i="10"/>
  <c r="P1052" i="10"/>
  <c r="O1052" i="10"/>
  <c r="N1052" i="10"/>
  <c r="M1052" i="10"/>
  <c r="L1052" i="10"/>
  <c r="K1052" i="10"/>
  <c r="J1052" i="10"/>
  <c r="I1052" i="10"/>
  <c r="H1052" i="10"/>
  <c r="G1052" i="10"/>
  <c r="V1051" i="10"/>
  <c r="V1050" i="10" s="1"/>
  <c r="U1051" i="10"/>
  <c r="U1050" i="10" s="1"/>
  <c r="T1051" i="10"/>
  <c r="T1050" i="10" s="1"/>
  <c r="S1051" i="10"/>
  <c r="S1050" i="10" s="1"/>
  <c r="R1051" i="10"/>
  <c r="R1050" i="10" s="1"/>
  <c r="Q1051" i="10"/>
  <c r="Q1050" i="10" s="1"/>
  <c r="P1051" i="10"/>
  <c r="P1050" i="10" s="1"/>
  <c r="O1051" i="10"/>
  <c r="O1050" i="10" s="1"/>
  <c r="N1051" i="10"/>
  <c r="M1051" i="10"/>
  <c r="M1050" i="10" s="1"/>
  <c r="L1051" i="10"/>
  <c r="L1050" i="10" s="1"/>
  <c r="K1051" i="10"/>
  <c r="K1050" i="10" s="1"/>
  <c r="J1051" i="10"/>
  <c r="J1050" i="10" s="1"/>
  <c r="I1051" i="10"/>
  <c r="I1050" i="10" s="1"/>
  <c r="H1051" i="10"/>
  <c r="H1050" i="10" s="1"/>
  <c r="G1051" i="10"/>
  <c r="G1050" i="10" s="1"/>
  <c r="V1049" i="10"/>
  <c r="U1049" i="10"/>
  <c r="T1049" i="10"/>
  <c r="S1049" i="10"/>
  <c r="R1049" i="10"/>
  <c r="Q1049" i="10"/>
  <c r="P1049" i="10"/>
  <c r="O1049" i="10"/>
  <c r="N1049" i="10"/>
  <c r="M1049" i="10"/>
  <c r="L1049" i="10"/>
  <c r="K1049" i="10"/>
  <c r="J1049" i="10"/>
  <c r="I1049" i="10"/>
  <c r="H1049" i="10"/>
  <c r="G1049" i="10"/>
  <c r="V1048" i="10"/>
  <c r="U1048" i="10"/>
  <c r="T1048" i="10"/>
  <c r="T1047" i="10" s="1"/>
  <c r="S1048" i="10"/>
  <c r="S1047" i="10" s="1"/>
  <c r="R1048" i="10"/>
  <c r="R1047" i="10" s="1"/>
  <c r="Q1048" i="10"/>
  <c r="Q1047" i="10" s="1"/>
  <c r="P1048" i="10"/>
  <c r="P1047" i="10" s="1"/>
  <c r="O1048" i="10"/>
  <c r="O1047" i="10" s="1"/>
  <c r="N1048" i="10"/>
  <c r="N1047" i="10" s="1"/>
  <c r="M1048" i="10"/>
  <c r="M1047" i="10" s="1"/>
  <c r="L1048" i="10"/>
  <c r="K1048" i="10"/>
  <c r="K1047" i="10" s="1"/>
  <c r="J1048" i="10"/>
  <c r="J1047" i="10" s="1"/>
  <c r="I1048" i="10"/>
  <c r="I1047" i="10" s="1"/>
  <c r="H1048" i="10"/>
  <c r="H1047" i="10" s="1"/>
  <c r="G1048" i="10"/>
  <c r="V1046" i="10"/>
  <c r="U1046" i="10"/>
  <c r="T1046" i="10"/>
  <c r="S1046" i="10"/>
  <c r="R1046" i="10"/>
  <c r="Q1046" i="10"/>
  <c r="P1046" i="10"/>
  <c r="O1046" i="10"/>
  <c r="N1046" i="10"/>
  <c r="M1046" i="10"/>
  <c r="L1046" i="10"/>
  <c r="K1046" i="10"/>
  <c r="J1046" i="10"/>
  <c r="I1046" i="10"/>
  <c r="H1046" i="10"/>
  <c r="G1046" i="10"/>
  <c r="V1045" i="10"/>
  <c r="V1044" i="10" s="1"/>
  <c r="U1045" i="10"/>
  <c r="U1044" i="10" s="1"/>
  <c r="T1045" i="10"/>
  <c r="T1044" i="10" s="1"/>
  <c r="S1045" i="10"/>
  <c r="S1044" i="10" s="1"/>
  <c r="R1045" i="10"/>
  <c r="R1044" i="10" s="1"/>
  <c r="Q1045" i="10"/>
  <c r="Q1044" i="10" s="1"/>
  <c r="P1045" i="10"/>
  <c r="P1044" i="10" s="1"/>
  <c r="O1045" i="10"/>
  <c r="O1044" i="10" s="1"/>
  <c r="N1045" i="10"/>
  <c r="N1044" i="10" s="1"/>
  <c r="M1045" i="10"/>
  <c r="M1044" i="10" s="1"/>
  <c r="L1045" i="10"/>
  <c r="L1044" i="10" s="1"/>
  <c r="K1045" i="10"/>
  <c r="K1044" i="10" s="1"/>
  <c r="J1045" i="10"/>
  <c r="J1044" i="10" s="1"/>
  <c r="I1045" i="10"/>
  <c r="I1044" i="10" s="1"/>
  <c r="H1045" i="10"/>
  <c r="H1044" i="10" s="1"/>
  <c r="G1045" i="10"/>
  <c r="V1042" i="10"/>
  <c r="U1042" i="10"/>
  <c r="T1042" i="10"/>
  <c r="S1042" i="10"/>
  <c r="R1042" i="10"/>
  <c r="Q1042" i="10"/>
  <c r="P1042" i="10"/>
  <c r="O1042" i="10"/>
  <c r="N1042" i="10"/>
  <c r="M1042" i="10"/>
  <c r="L1042" i="10"/>
  <c r="K1042" i="10"/>
  <c r="J1042" i="10"/>
  <c r="I1042" i="10"/>
  <c r="H1042" i="10"/>
  <c r="G1042" i="10"/>
  <c r="V1041" i="10"/>
  <c r="U1041" i="10"/>
  <c r="T1041" i="10"/>
  <c r="S1041" i="10"/>
  <c r="R1041" i="10"/>
  <c r="Q1041" i="10"/>
  <c r="P1041" i="10"/>
  <c r="O1041" i="10"/>
  <c r="N1041" i="10"/>
  <c r="M1041" i="10"/>
  <c r="L1041" i="10"/>
  <c r="K1041" i="10"/>
  <c r="J1041" i="10"/>
  <c r="I1041" i="10"/>
  <c r="H1041" i="10"/>
  <c r="G1041" i="10"/>
  <c r="V1040" i="10"/>
  <c r="U1040" i="10"/>
  <c r="T1040" i="10"/>
  <c r="T1039" i="10" s="1"/>
  <c r="S1040" i="10"/>
  <c r="S1039" i="10" s="1"/>
  <c r="R1040" i="10"/>
  <c r="Q1040" i="10"/>
  <c r="P1040" i="10"/>
  <c r="P1039" i="10" s="1"/>
  <c r="O1040" i="10"/>
  <c r="O1039" i="10" s="1"/>
  <c r="N1040" i="10"/>
  <c r="M1040" i="10"/>
  <c r="L1040" i="10"/>
  <c r="L1039" i="10" s="1"/>
  <c r="K1040" i="10"/>
  <c r="K1039" i="10" s="1"/>
  <c r="J1040" i="10"/>
  <c r="I1040" i="10"/>
  <c r="H1040" i="10"/>
  <c r="H1039" i="10" s="1"/>
  <c r="G1040" i="10"/>
  <c r="G1039" i="10" s="1"/>
  <c r="V1038" i="10"/>
  <c r="U1038" i="10"/>
  <c r="T1038" i="10"/>
  <c r="S1038" i="10"/>
  <c r="R1038" i="10"/>
  <c r="Q1038" i="10"/>
  <c r="P1038" i="10"/>
  <c r="O1038" i="10"/>
  <c r="N1038" i="10"/>
  <c r="M1038" i="10"/>
  <c r="L1038" i="10"/>
  <c r="K1038" i="10"/>
  <c r="J1038" i="10"/>
  <c r="I1038" i="10"/>
  <c r="H1038" i="10"/>
  <c r="G1038" i="10"/>
  <c r="V1037" i="10"/>
  <c r="V1036" i="10" s="1"/>
  <c r="U1037" i="10"/>
  <c r="U1036" i="10" s="1"/>
  <c r="T1037" i="10"/>
  <c r="T1036" i="10" s="1"/>
  <c r="S1037" i="10"/>
  <c r="S1036" i="10" s="1"/>
  <c r="R1037" i="10"/>
  <c r="R1036" i="10" s="1"/>
  <c r="Q1037" i="10"/>
  <c r="P1037" i="10"/>
  <c r="P1036" i="10" s="1"/>
  <c r="O1037" i="10"/>
  <c r="O1036" i="10" s="1"/>
  <c r="N1037" i="10"/>
  <c r="N1036" i="10" s="1"/>
  <c r="M1037" i="10"/>
  <c r="M1036" i="10" s="1"/>
  <c r="L1037" i="10"/>
  <c r="L1036" i="10" s="1"/>
  <c r="K1037" i="10"/>
  <c r="K1036" i="10" s="1"/>
  <c r="J1037" i="10"/>
  <c r="J1036" i="10" s="1"/>
  <c r="I1037" i="10"/>
  <c r="I1036" i="10" s="1"/>
  <c r="H1037" i="10"/>
  <c r="H1036" i="10" s="1"/>
  <c r="G1037" i="10"/>
  <c r="G1036" i="10" s="1"/>
  <c r="V1035" i="10"/>
  <c r="U1035" i="10"/>
  <c r="T1035" i="10"/>
  <c r="S1035" i="10"/>
  <c r="R1035" i="10"/>
  <c r="Q1035" i="10"/>
  <c r="P1035" i="10"/>
  <c r="O1035" i="10"/>
  <c r="N1035" i="10"/>
  <c r="M1035" i="10"/>
  <c r="L1035" i="10"/>
  <c r="K1035" i="10"/>
  <c r="J1035" i="10"/>
  <c r="I1035" i="10"/>
  <c r="H1035" i="10"/>
  <c r="G1035" i="10"/>
  <c r="V1034" i="10"/>
  <c r="U1034" i="10"/>
  <c r="T1034" i="10"/>
  <c r="S1034" i="10"/>
  <c r="R1034" i="10"/>
  <c r="Q1034" i="10"/>
  <c r="P1034" i="10"/>
  <c r="O1034" i="10"/>
  <c r="N1034" i="10"/>
  <c r="M1034" i="10"/>
  <c r="L1034" i="10"/>
  <c r="K1034" i="10"/>
  <c r="J1034" i="10"/>
  <c r="I1034" i="10"/>
  <c r="H1034" i="10"/>
  <c r="G1034" i="10"/>
  <c r="V1033" i="10"/>
  <c r="V1032" i="10" s="1"/>
  <c r="U1033" i="10"/>
  <c r="T1033" i="10"/>
  <c r="T1032" i="10" s="1"/>
  <c r="S1033" i="10"/>
  <c r="S1032" i="10" s="1"/>
  <c r="R1033" i="10"/>
  <c r="R1032" i="10" s="1"/>
  <c r="Q1033" i="10"/>
  <c r="P1033" i="10"/>
  <c r="P1032" i="10" s="1"/>
  <c r="O1033" i="10"/>
  <c r="O1032" i="10" s="1"/>
  <c r="N1033" i="10"/>
  <c r="N1032" i="10" s="1"/>
  <c r="M1033" i="10"/>
  <c r="L1033" i="10"/>
  <c r="L1032" i="10" s="1"/>
  <c r="K1033" i="10"/>
  <c r="K1032" i="10" s="1"/>
  <c r="J1033" i="10"/>
  <c r="J1032" i="10" s="1"/>
  <c r="I1033" i="10"/>
  <c r="H1033" i="10"/>
  <c r="H1032" i="10" s="1"/>
  <c r="G1033" i="10"/>
  <c r="G1032" i="10" s="1"/>
  <c r="V1031" i="10"/>
  <c r="U1031" i="10"/>
  <c r="T1031" i="10"/>
  <c r="S1031" i="10"/>
  <c r="R1031" i="10"/>
  <c r="Q1031" i="10"/>
  <c r="P1031" i="10"/>
  <c r="O1031" i="10"/>
  <c r="N1031" i="10"/>
  <c r="M1031" i="10"/>
  <c r="L1031" i="10"/>
  <c r="K1031" i="10"/>
  <c r="J1031" i="10"/>
  <c r="I1031" i="10"/>
  <c r="H1031" i="10"/>
  <c r="G1031" i="10"/>
  <c r="V1030" i="10"/>
  <c r="V1029" i="10" s="1"/>
  <c r="U1030" i="10"/>
  <c r="U1029" i="10" s="1"/>
  <c r="T1030" i="10"/>
  <c r="T1029" i="10" s="1"/>
  <c r="S1030" i="10"/>
  <c r="S1029" i="10" s="1"/>
  <c r="R1030" i="10"/>
  <c r="R1029" i="10" s="1"/>
  <c r="Q1030" i="10"/>
  <c r="Q1029" i="10" s="1"/>
  <c r="P1030" i="10"/>
  <c r="P1029" i="10" s="1"/>
  <c r="O1030" i="10"/>
  <c r="O1029" i="10" s="1"/>
  <c r="N1030" i="10"/>
  <c r="N1029" i="10" s="1"/>
  <c r="M1030" i="10"/>
  <c r="L1030" i="10"/>
  <c r="L1029" i="10" s="1"/>
  <c r="K1030" i="10"/>
  <c r="K1029" i="10" s="1"/>
  <c r="J1030" i="10"/>
  <c r="J1029" i="10" s="1"/>
  <c r="I1030" i="10"/>
  <c r="I1029" i="10" s="1"/>
  <c r="H1030" i="10"/>
  <c r="H1029" i="10" s="1"/>
  <c r="G1030" i="10"/>
  <c r="G1029" i="10" s="1"/>
  <c r="V1028" i="10"/>
  <c r="U1028" i="10"/>
  <c r="T1028" i="10"/>
  <c r="S1028" i="10"/>
  <c r="R1028" i="10"/>
  <c r="Q1028" i="10"/>
  <c r="P1028" i="10"/>
  <c r="O1028" i="10"/>
  <c r="N1028" i="10"/>
  <c r="M1028" i="10"/>
  <c r="L1028" i="10"/>
  <c r="K1028" i="10"/>
  <c r="J1028" i="10"/>
  <c r="I1028" i="10"/>
  <c r="H1028" i="10"/>
  <c r="G1028" i="10"/>
  <c r="V1027" i="10"/>
  <c r="U1027" i="10"/>
  <c r="T1027" i="10"/>
  <c r="S1027" i="10"/>
  <c r="R1027" i="10"/>
  <c r="Q1027" i="10"/>
  <c r="P1027" i="10"/>
  <c r="O1027" i="10"/>
  <c r="N1027" i="10"/>
  <c r="M1027" i="10"/>
  <c r="L1027" i="10"/>
  <c r="K1027" i="10"/>
  <c r="J1027" i="10"/>
  <c r="I1027" i="10"/>
  <c r="H1027" i="10"/>
  <c r="G1027" i="10"/>
  <c r="V1026" i="10"/>
  <c r="U1026" i="10"/>
  <c r="U1025" i="10" s="1"/>
  <c r="T1026" i="10"/>
  <c r="T1025" i="10" s="1"/>
  <c r="S1026" i="10"/>
  <c r="R1026" i="10"/>
  <c r="R1025" i="10" s="1"/>
  <c r="Q1026" i="10"/>
  <c r="Q1025" i="10" s="1"/>
  <c r="P1026" i="10"/>
  <c r="P1025" i="10" s="1"/>
  <c r="O1026" i="10"/>
  <c r="O1025" i="10" s="1"/>
  <c r="N1026" i="10"/>
  <c r="N1025" i="10" s="1"/>
  <c r="M1026" i="10"/>
  <c r="M1025" i="10" s="1"/>
  <c r="L1026" i="10"/>
  <c r="L1025" i="10" s="1"/>
  <c r="K1026" i="10"/>
  <c r="J1026" i="10"/>
  <c r="J1025" i="10" s="1"/>
  <c r="I1026" i="10"/>
  <c r="I1025" i="10" s="1"/>
  <c r="H1026" i="10"/>
  <c r="H1025" i="10" s="1"/>
  <c r="G1026" i="10"/>
  <c r="G1025" i="10" s="1"/>
  <c r="V1025" i="10"/>
  <c r="V1024" i="10"/>
  <c r="U1024" i="10"/>
  <c r="T1024" i="10"/>
  <c r="S1024" i="10"/>
  <c r="R1024" i="10"/>
  <c r="Q1024" i="10"/>
  <c r="P1024" i="10"/>
  <c r="O1024" i="10"/>
  <c r="N1024" i="10"/>
  <c r="M1024" i="10"/>
  <c r="L1024" i="10"/>
  <c r="K1024" i="10"/>
  <c r="J1024" i="10"/>
  <c r="I1024" i="10"/>
  <c r="H1024" i="10"/>
  <c r="G1024" i="10"/>
  <c r="V1023" i="10"/>
  <c r="V1022" i="10" s="1"/>
  <c r="U1023" i="10"/>
  <c r="U1022" i="10" s="1"/>
  <c r="T1023" i="10"/>
  <c r="S1023" i="10"/>
  <c r="S1022" i="10" s="1"/>
  <c r="R1023" i="10"/>
  <c r="R1022" i="10" s="1"/>
  <c r="Q1023" i="10"/>
  <c r="Q1022" i="10" s="1"/>
  <c r="P1023" i="10"/>
  <c r="P1022" i="10" s="1"/>
  <c r="O1023" i="10"/>
  <c r="O1022" i="10" s="1"/>
  <c r="N1023" i="10"/>
  <c r="N1022" i="10" s="1"/>
  <c r="M1023" i="10"/>
  <c r="M1022" i="10" s="1"/>
  <c r="L1023" i="10"/>
  <c r="L1022" i="10" s="1"/>
  <c r="K1023" i="10"/>
  <c r="K1022" i="10" s="1"/>
  <c r="J1023" i="10"/>
  <c r="J1022" i="10" s="1"/>
  <c r="I1023" i="10"/>
  <c r="I1022" i="10" s="1"/>
  <c r="H1023" i="10"/>
  <c r="H1022" i="10" s="1"/>
  <c r="G1023" i="10"/>
  <c r="G1022" i="10" s="1"/>
  <c r="V1020" i="10"/>
  <c r="U1020" i="10"/>
  <c r="T1020" i="10"/>
  <c r="S1020" i="10"/>
  <c r="R1020" i="10"/>
  <c r="Q1020" i="10"/>
  <c r="P1020" i="10"/>
  <c r="O1020" i="10"/>
  <c r="N1020" i="10"/>
  <c r="M1020" i="10"/>
  <c r="L1020" i="10"/>
  <c r="K1020" i="10"/>
  <c r="J1020" i="10"/>
  <c r="I1020" i="10"/>
  <c r="H1020" i="10"/>
  <c r="G1020" i="10"/>
  <c r="V1019" i="10"/>
  <c r="U1019" i="10"/>
  <c r="T1019" i="10"/>
  <c r="S1019" i="10"/>
  <c r="R1019" i="10"/>
  <c r="Q1019" i="10"/>
  <c r="P1019" i="10"/>
  <c r="O1019" i="10"/>
  <c r="N1019" i="10"/>
  <c r="M1019" i="10"/>
  <c r="L1019" i="10"/>
  <c r="K1019" i="10"/>
  <c r="J1019" i="10"/>
  <c r="I1019" i="10"/>
  <c r="H1019" i="10"/>
  <c r="G1019" i="10"/>
  <c r="V1018" i="10"/>
  <c r="U1018" i="10"/>
  <c r="T1018" i="10"/>
  <c r="T1017" i="10" s="1"/>
  <c r="S1018" i="10"/>
  <c r="S1017" i="10" s="1"/>
  <c r="R1018" i="10"/>
  <c r="Q1018" i="10"/>
  <c r="Q1017" i="10" s="1"/>
  <c r="P1018" i="10"/>
  <c r="P1017" i="10" s="1"/>
  <c r="O1018" i="10"/>
  <c r="O1017" i="10" s="1"/>
  <c r="N1018" i="10"/>
  <c r="N1017" i="10" s="1"/>
  <c r="M1018" i="10"/>
  <c r="M1017" i="10" s="1"/>
  <c r="L1018" i="10"/>
  <c r="L1017" i="10" s="1"/>
  <c r="K1018" i="10"/>
  <c r="K1017" i="10" s="1"/>
  <c r="J1018" i="10"/>
  <c r="I1018" i="10"/>
  <c r="I1017" i="10" s="1"/>
  <c r="H1018" i="10"/>
  <c r="H1017" i="10" s="1"/>
  <c r="G1018" i="10"/>
  <c r="G1017" i="10" s="1"/>
  <c r="V1017" i="10"/>
  <c r="U1017" i="10"/>
  <c r="V1016" i="10"/>
  <c r="U1016" i="10"/>
  <c r="T1016" i="10"/>
  <c r="S1016" i="10"/>
  <c r="R1016" i="10"/>
  <c r="Q1016" i="10"/>
  <c r="P1016" i="10"/>
  <c r="O1016" i="10"/>
  <c r="N1016" i="10"/>
  <c r="M1016" i="10"/>
  <c r="L1016" i="10"/>
  <c r="K1016" i="10"/>
  <c r="J1016" i="10"/>
  <c r="I1016" i="10"/>
  <c r="H1016" i="10"/>
  <c r="G1016" i="10"/>
  <c r="V1015" i="10"/>
  <c r="U1015" i="10"/>
  <c r="T1015" i="10"/>
  <c r="S1015" i="10"/>
  <c r="R1015" i="10"/>
  <c r="Q1015" i="10"/>
  <c r="P1015" i="10"/>
  <c r="O1015" i="10"/>
  <c r="N1015" i="10"/>
  <c r="M1015" i="10"/>
  <c r="L1015" i="10"/>
  <c r="K1015" i="10"/>
  <c r="J1015" i="10"/>
  <c r="I1015" i="10"/>
  <c r="H1015" i="10"/>
  <c r="G1015" i="10"/>
  <c r="V1014" i="10"/>
  <c r="U1014" i="10"/>
  <c r="U1013" i="10" s="1"/>
  <c r="T1014" i="10"/>
  <c r="T1013" i="10" s="1"/>
  <c r="S1014" i="10"/>
  <c r="S1013" i="10" s="1"/>
  <c r="R1014" i="10"/>
  <c r="Q1014" i="10"/>
  <c r="Q1013" i="10" s="1"/>
  <c r="P1014" i="10"/>
  <c r="P1013" i="10" s="1"/>
  <c r="O1014" i="10"/>
  <c r="N1014" i="10"/>
  <c r="M1014" i="10"/>
  <c r="M1013" i="10" s="1"/>
  <c r="L1014" i="10"/>
  <c r="L1013" i="10" s="1"/>
  <c r="K1014" i="10"/>
  <c r="K1013" i="10" s="1"/>
  <c r="J1014" i="10"/>
  <c r="I1014" i="10"/>
  <c r="I1013" i="10" s="1"/>
  <c r="H1014" i="10"/>
  <c r="H1013" i="10" s="1"/>
  <c r="G1014" i="10"/>
  <c r="G1013" i="10" s="1"/>
  <c r="V1012" i="10"/>
  <c r="U1012" i="10"/>
  <c r="T1012" i="10"/>
  <c r="S1012" i="10"/>
  <c r="R1012" i="10"/>
  <c r="Q1012" i="10"/>
  <c r="P1012" i="10"/>
  <c r="O1012" i="10"/>
  <c r="N1012" i="10"/>
  <c r="M1012" i="10"/>
  <c r="L1012" i="10"/>
  <c r="K1012" i="10"/>
  <c r="J1012" i="10"/>
  <c r="I1012" i="10"/>
  <c r="H1012" i="10"/>
  <c r="G1012" i="10"/>
  <c r="V1011" i="10"/>
  <c r="U1011" i="10"/>
  <c r="T1011" i="10"/>
  <c r="S1011" i="10"/>
  <c r="R1011" i="10"/>
  <c r="Q1011" i="10"/>
  <c r="P1011" i="10"/>
  <c r="O1011" i="10"/>
  <c r="N1011" i="10"/>
  <c r="M1011" i="10"/>
  <c r="L1011" i="10"/>
  <c r="K1011" i="10"/>
  <c r="J1011" i="10"/>
  <c r="I1011" i="10"/>
  <c r="H1011" i="10"/>
  <c r="G1011" i="10"/>
  <c r="V1010" i="10"/>
  <c r="U1010" i="10"/>
  <c r="U1009" i="10" s="1"/>
  <c r="T1010" i="10"/>
  <c r="T1009" i="10" s="1"/>
  <c r="S1010" i="10"/>
  <c r="S1009" i="10" s="1"/>
  <c r="R1010" i="10"/>
  <c r="Q1010" i="10"/>
  <c r="Q1009" i="10" s="1"/>
  <c r="P1010" i="10"/>
  <c r="P1009" i="10" s="1"/>
  <c r="O1010" i="10"/>
  <c r="O1009" i="10" s="1"/>
  <c r="N1010" i="10"/>
  <c r="N1009" i="10" s="1"/>
  <c r="M1010" i="10"/>
  <c r="L1010" i="10"/>
  <c r="L1009" i="10" s="1"/>
  <c r="K1010" i="10"/>
  <c r="K1009" i="10" s="1"/>
  <c r="J1010" i="10"/>
  <c r="I1010" i="10"/>
  <c r="I1009" i="10" s="1"/>
  <c r="H1010" i="10"/>
  <c r="H1009" i="10" s="1"/>
  <c r="G1010" i="10"/>
  <c r="G1009" i="10" s="1"/>
  <c r="V1009" i="10"/>
  <c r="V1007" i="10"/>
  <c r="U1007" i="10"/>
  <c r="T1007" i="10"/>
  <c r="S1007" i="10"/>
  <c r="R1007" i="10"/>
  <c r="Q1007" i="10"/>
  <c r="P1007" i="10"/>
  <c r="O1007" i="10"/>
  <c r="N1007" i="10"/>
  <c r="M1007" i="10"/>
  <c r="L1007" i="10"/>
  <c r="K1007" i="10"/>
  <c r="J1007" i="10"/>
  <c r="I1007" i="10"/>
  <c r="H1007" i="10"/>
  <c r="G1007" i="10"/>
  <c r="V1006" i="10"/>
  <c r="U1006" i="10"/>
  <c r="T1006" i="10"/>
  <c r="S1006" i="10"/>
  <c r="R1006" i="10"/>
  <c r="Q1006" i="10"/>
  <c r="P1006" i="10"/>
  <c r="O1006" i="10"/>
  <c r="N1006" i="10"/>
  <c r="M1006" i="10"/>
  <c r="L1006" i="10"/>
  <c r="K1006" i="10"/>
  <c r="J1006" i="10"/>
  <c r="I1006" i="10"/>
  <c r="H1006" i="10"/>
  <c r="G1006" i="10"/>
  <c r="V1005" i="10"/>
  <c r="U1005" i="10"/>
  <c r="T1005" i="10"/>
  <c r="S1005" i="10"/>
  <c r="R1005" i="10"/>
  <c r="Q1005" i="10"/>
  <c r="P1005" i="10"/>
  <c r="O1005" i="10"/>
  <c r="N1005" i="10"/>
  <c r="M1005" i="10"/>
  <c r="L1005" i="10"/>
  <c r="K1005" i="10"/>
  <c r="J1005" i="10"/>
  <c r="I1005" i="10"/>
  <c r="H1005" i="10"/>
  <c r="G1005" i="10"/>
  <c r="V1004" i="10"/>
  <c r="U1004" i="10"/>
  <c r="T1004" i="10"/>
  <c r="T1003" i="10" s="1"/>
  <c r="S1004" i="10"/>
  <c r="R1004" i="10"/>
  <c r="R1003" i="10" s="1"/>
  <c r="Q1004" i="10"/>
  <c r="Q1003" i="10" s="1"/>
  <c r="P1004" i="10"/>
  <c r="P1003" i="10" s="1"/>
  <c r="O1004" i="10"/>
  <c r="N1004" i="10"/>
  <c r="M1004" i="10"/>
  <c r="M1003" i="10" s="1"/>
  <c r="L1004" i="10"/>
  <c r="L1003" i="10" s="1"/>
  <c r="K1004" i="10"/>
  <c r="J1004" i="10"/>
  <c r="J1003" i="10" s="1"/>
  <c r="I1004" i="10"/>
  <c r="I1003" i="10" s="1"/>
  <c r="H1004" i="10"/>
  <c r="H1003" i="10" s="1"/>
  <c r="G1004"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P1001" i="10"/>
  <c r="O1001" i="10"/>
  <c r="N1001" i="10"/>
  <c r="M1001" i="10"/>
  <c r="L1001" i="10"/>
  <c r="K1001" i="10"/>
  <c r="J1001" i="10"/>
  <c r="I1001" i="10"/>
  <c r="H1001" i="10"/>
  <c r="G1001" i="10"/>
  <c r="V1000" i="10"/>
  <c r="U1000" i="10"/>
  <c r="T1000" i="10"/>
  <c r="S1000" i="10"/>
  <c r="R1000" i="10"/>
  <c r="Q1000" i="10"/>
  <c r="P1000" i="10"/>
  <c r="O1000" i="10"/>
  <c r="N1000" i="10"/>
  <c r="M1000" i="10"/>
  <c r="L1000" i="10"/>
  <c r="K1000" i="10"/>
  <c r="J1000" i="10"/>
  <c r="I1000" i="10"/>
  <c r="H1000" i="10"/>
  <c r="G1000" i="10"/>
  <c r="V999" i="10"/>
  <c r="U999" i="10"/>
  <c r="T999" i="10"/>
  <c r="T998" i="10" s="1"/>
  <c r="S999" i="10"/>
  <c r="S998" i="10" s="1"/>
  <c r="R999" i="10"/>
  <c r="R998" i="10" s="1"/>
  <c r="Q999" i="10"/>
  <c r="P999" i="10"/>
  <c r="P998" i="10" s="1"/>
  <c r="O999" i="10"/>
  <c r="O998" i="10" s="1"/>
  <c r="N999" i="10"/>
  <c r="N998" i="10" s="1"/>
  <c r="M999" i="10"/>
  <c r="L999" i="10"/>
  <c r="L998" i="10" s="1"/>
  <c r="K999" i="10"/>
  <c r="K998" i="10" s="1"/>
  <c r="J999" i="10"/>
  <c r="J998" i="10" s="1"/>
  <c r="I999" i="10"/>
  <c r="H999" i="10"/>
  <c r="H998" i="10" s="1"/>
  <c r="G999" i="10"/>
  <c r="G998" i="10" s="1"/>
  <c r="V997" i="10"/>
  <c r="U997" i="10"/>
  <c r="T997" i="10"/>
  <c r="S997" i="10"/>
  <c r="R997" i="10"/>
  <c r="Q997" i="10"/>
  <c r="P997" i="10"/>
  <c r="O997" i="10"/>
  <c r="N997" i="10"/>
  <c r="M997" i="10"/>
  <c r="L997" i="10"/>
  <c r="K997" i="10"/>
  <c r="J997" i="10"/>
  <c r="I997" i="10"/>
  <c r="H997" i="10"/>
  <c r="G997" i="10"/>
  <c r="V996" i="10"/>
  <c r="U996" i="10"/>
  <c r="T996" i="10"/>
  <c r="S996" i="10"/>
  <c r="R996" i="10"/>
  <c r="Q996" i="10"/>
  <c r="P996" i="10"/>
  <c r="O996" i="10"/>
  <c r="N996" i="10"/>
  <c r="M996" i="10"/>
  <c r="L996" i="10"/>
  <c r="K996" i="10"/>
  <c r="J996" i="10"/>
  <c r="I996" i="10"/>
  <c r="H996" i="10"/>
  <c r="G996" i="10"/>
  <c r="V995" i="10"/>
  <c r="U995" i="10"/>
  <c r="T995" i="10"/>
  <c r="S995" i="10"/>
  <c r="R995" i="10"/>
  <c r="Q995" i="10"/>
  <c r="P995" i="10"/>
  <c r="O995" i="10"/>
  <c r="N995" i="10"/>
  <c r="M995" i="10"/>
  <c r="L995" i="10"/>
  <c r="K995" i="10"/>
  <c r="J995" i="10"/>
  <c r="I995" i="10"/>
  <c r="H995" i="10"/>
  <c r="G995" i="10"/>
  <c r="V994" i="10"/>
  <c r="V993" i="10" s="1"/>
  <c r="U994" i="10"/>
  <c r="U993" i="10" s="1"/>
  <c r="T994" i="10"/>
  <c r="T993" i="10" s="1"/>
  <c r="S994" i="10"/>
  <c r="S993" i="10" s="1"/>
  <c r="R994" i="10"/>
  <c r="Q994" i="10"/>
  <c r="P994" i="10"/>
  <c r="O994" i="10"/>
  <c r="N994" i="10"/>
  <c r="N993" i="10" s="1"/>
  <c r="M994" i="10"/>
  <c r="M993" i="10" s="1"/>
  <c r="L994" i="10"/>
  <c r="L993" i="10" s="1"/>
  <c r="K994" i="10"/>
  <c r="K993" i="10" s="1"/>
  <c r="J994" i="10"/>
  <c r="J993" i="10" s="1"/>
  <c r="I994" i="10"/>
  <c r="H994" i="10"/>
  <c r="G994" i="10"/>
  <c r="V990" i="10"/>
  <c r="U990" i="10"/>
  <c r="T990" i="10"/>
  <c r="S990" i="10"/>
  <c r="R990" i="10"/>
  <c r="Q990" i="10"/>
  <c r="P990" i="10"/>
  <c r="O990" i="10"/>
  <c r="N990" i="10"/>
  <c r="M990" i="10"/>
  <c r="L990" i="10"/>
  <c r="K990" i="10"/>
  <c r="J990" i="10"/>
  <c r="I990" i="10"/>
  <c r="H990" i="10"/>
  <c r="G990" i="10"/>
  <c r="V989" i="10"/>
  <c r="U989" i="10"/>
  <c r="T989" i="10"/>
  <c r="S989" i="10"/>
  <c r="R989" i="10"/>
  <c r="Q989" i="10"/>
  <c r="P989" i="10"/>
  <c r="O989" i="10"/>
  <c r="N989" i="10"/>
  <c r="M989" i="10"/>
  <c r="L989" i="10"/>
  <c r="K989" i="10"/>
  <c r="J989" i="10"/>
  <c r="I989" i="10"/>
  <c r="H989" i="10"/>
  <c r="G989" i="10"/>
  <c r="V988" i="10"/>
  <c r="U988" i="10"/>
  <c r="T988" i="10"/>
  <c r="S988" i="10"/>
  <c r="R988" i="10"/>
  <c r="Q988" i="10"/>
  <c r="P988" i="10"/>
  <c r="O988" i="10"/>
  <c r="N988" i="10"/>
  <c r="M988" i="10"/>
  <c r="L988" i="10"/>
  <c r="K988" i="10"/>
  <c r="J988" i="10"/>
  <c r="I988" i="10"/>
  <c r="H988" i="10"/>
  <c r="G988" i="10"/>
  <c r="V987" i="10"/>
  <c r="U987" i="10"/>
  <c r="U986" i="10" s="1"/>
  <c r="T987" i="10"/>
  <c r="S987" i="10"/>
  <c r="R987" i="10"/>
  <c r="Q987" i="10"/>
  <c r="Q986" i="10" s="1"/>
  <c r="P987" i="10"/>
  <c r="P986" i="10" s="1"/>
  <c r="O987" i="10"/>
  <c r="N987" i="10"/>
  <c r="M987" i="10"/>
  <c r="M986" i="10" s="1"/>
  <c r="L987" i="10"/>
  <c r="K987" i="10"/>
  <c r="J987" i="10"/>
  <c r="J986" i="10" s="1"/>
  <c r="I987" i="10"/>
  <c r="I986" i="10" s="1"/>
  <c r="H987" i="10"/>
  <c r="G987" i="10"/>
  <c r="G985" i="10"/>
  <c r="W985" i="10" s="1"/>
  <c r="V984" i="10"/>
  <c r="U984" i="10"/>
  <c r="T984" i="10"/>
  <c r="S984" i="10"/>
  <c r="S983" i="10" s="1"/>
  <c r="R984" i="10"/>
  <c r="R983" i="10" s="1"/>
  <c r="Q984" i="10"/>
  <c r="Q983" i="10" s="1"/>
  <c r="P984" i="10"/>
  <c r="P983" i="10" s="1"/>
  <c r="O984" i="10"/>
  <c r="O983" i="10" s="1"/>
  <c r="N984" i="10"/>
  <c r="N983" i="10" s="1"/>
  <c r="M984" i="10"/>
  <c r="M983" i="10" s="1"/>
  <c r="L984" i="10"/>
  <c r="L983" i="10" s="1"/>
  <c r="K984" i="10"/>
  <c r="K983" i="10" s="1"/>
  <c r="J984" i="10"/>
  <c r="J983" i="10" s="1"/>
  <c r="I984" i="10"/>
  <c r="I983" i="10" s="1"/>
  <c r="H984" i="10"/>
  <c r="H983" i="10" s="1"/>
  <c r="G984" i="10"/>
  <c r="V983" i="10"/>
  <c r="U983" i="10"/>
  <c r="T983" i="10"/>
  <c r="G982" i="10"/>
  <c r="W982" i="10" s="1"/>
  <c r="G981" i="10"/>
  <c r="T979" i="10"/>
  <c r="S979" i="10"/>
  <c r="R979" i="10"/>
  <c r="Q979" i="10"/>
  <c r="P979" i="10"/>
  <c r="N979" i="10"/>
  <c r="M979" i="10"/>
  <c r="L979" i="10"/>
  <c r="J979" i="10"/>
  <c r="I979" i="10"/>
  <c r="H979" i="10"/>
  <c r="G980" i="10"/>
  <c r="V979" i="10"/>
  <c r="U979" i="10"/>
  <c r="G978" i="10"/>
  <c r="W978" i="10" s="1"/>
  <c r="V977" i="10"/>
  <c r="U977" i="10"/>
  <c r="T977" i="10"/>
  <c r="S977" i="10"/>
  <c r="R977" i="10"/>
  <c r="Q977" i="10"/>
  <c r="P977" i="10"/>
  <c r="O977" i="10"/>
  <c r="N977" i="10"/>
  <c r="M977" i="10"/>
  <c r="L977" i="10"/>
  <c r="K977" i="10"/>
  <c r="J977" i="10"/>
  <c r="I977" i="10"/>
  <c r="H977" i="10"/>
  <c r="G977" i="10"/>
  <c r="V976" i="10"/>
  <c r="U976" i="10"/>
  <c r="U975" i="10" s="1"/>
  <c r="T976" i="10"/>
  <c r="T975" i="10" s="1"/>
  <c r="S976" i="10"/>
  <c r="R976" i="10"/>
  <c r="Q976" i="10"/>
  <c r="Q975" i="10" s="1"/>
  <c r="P976" i="10"/>
  <c r="P975" i="10" s="1"/>
  <c r="O976" i="10"/>
  <c r="O975" i="10" s="1"/>
  <c r="N976" i="10"/>
  <c r="N975" i="10" s="1"/>
  <c r="M976" i="10"/>
  <c r="M975" i="10" s="1"/>
  <c r="L976" i="10"/>
  <c r="K976" i="10"/>
  <c r="K975" i="10" s="1"/>
  <c r="J976" i="10"/>
  <c r="I976" i="10"/>
  <c r="I975" i="10" s="1"/>
  <c r="H976" i="10"/>
  <c r="H975" i="10" s="1"/>
  <c r="G976" i="10"/>
  <c r="K974" i="10"/>
  <c r="K972" i="10" s="1"/>
  <c r="J974" i="10"/>
  <c r="J972" i="10" s="1"/>
  <c r="I974" i="10"/>
  <c r="I972" i="10" s="1"/>
  <c r="H974" i="10"/>
  <c r="H972" i="10" s="1"/>
  <c r="G974" i="10"/>
  <c r="G973" i="10"/>
  <c r="W973" i="10" s="1"/>
  <c r="K971" i="10"/>
  <c r="K969" i="10" s="1"/>
  <c r="J971" i="10"/>
  <c r="J969" i="10" s="1"/>
  <c r="I971" i="10"/>
  <c r="I969" i="10" s="1"/>
  <c r="H971" i="10"/>
  <c r="H969" i="10" s="1"/>
  <c r="G971" i="10"/>
  <c r="G970" i="10"/>
  <c r="W970" i="10" s="1"/>
  <c r="V968" i="10"/>
  <c r="U968" i="10"/>
  <c r="T968" i="10"/>
  <c r="S968" i="10"/>
  <c r="R968" i="10"/>
  <c r="Q968" i="10"/>
  <c r="P968" i="10"/>
  <c r="O968" i="10"/>
  <c r="N968" i="10"/>
  <c r="M968" i="10"/>
  <c r="L968" i="10"/>
  <c r="K968" i="10"/>
  <c r="J968" i="10"/>
  <c r="I968" i="10"/>
  <c r="H968" i="10"/>
  <c r="G968" i="10"/>
  <c r="V967" i="10"/>
  <c r="V964" i="10" s="1"/>
  <c r="U967" i="10"/>
  <c r="U964" i="10" s="1"/>
  <c r="T967" i="10"/>
  <c r="T964" i="10" s="1"/>
  <c r="S967" i="10"/>
  <c r="R967" i="10"/>
  <c r="R964" i="10" s="1"/>
  <c r="Q967" i="10"/>
  <c r="Q964" i="10" s="1"/>
  <c r="P967" i="10"/>
  <c r="P964" i="10" s="1"/>
  <c r="O967" i="10"/>
  <c r="O964" i="10" s="1"/>
  <c r="N967" i="10"/>
  <c r="N964" i="10" s="1"/>
  <c r="M967" i="10"/>
  <c r="M964" i="10" s="1"/>
  <c r="L967" i="10"/>
  <c r="L964" i="10" s="1"/>
  <c r="K967" i="10"/>
  <c r="J967" i="10"/>
  <c r="J964" i="10" s="1"/>
  <c r="I967" i="10"/>
  <c r="I964" i="10" s="1"/>
  <c r="H967" i="10"/>
  <c r="G967" i="10"/>
  <c r="G966" i="10"/>
  <c r="H966" i="10" s="1"/>
  <c r="W966" i="10" s="1"/>
  <c r="G965" i="10"/>
  <c r="H965" i="10" s="1"/>
  <c r="K962" i="10"/>
  <c r="K960" i="10" s="1"/>
  <c r="J962" i="10"/>
  <c r="J960" i="10" s="1"/>
  <c r="I962" i="10"/>
  <c r="H962" i="10"/>
  <c r="H960" i="10" s="1"/>
  <c r="G962" i="10"/>
  <c r="G961" i="10"/>
  <c r="W961" i="10" s="1"/>
  <c r="K959" i="10"/>
  <c r="K957" i="10" s="1"/>
  <c r="J959" i="10"/>
  <c r="J957" i="10" s="1"/>
  <c r="I959" i="10"/>
  <c r="I957" i="10" s="1"/>
  <c r="H959" i="10"/>
  <c r="G959" i="10"/>
  <c r="G958" i="10"/>
  <c r="W958" i="10" s="1"/>
  <c r="V956" i="10"/>
  <c r="U956" i="10"/>
  <c r="T956" i="10"/>
  <c r="S956" i="10"/>
  <c r="R956" i="10"/>
  <c r="Q956" i="10"/>
  <c r="P956" i="10"/>
  <c r="O956" i="10"/>
  <c r="N956" i="10"/>
  <c r="M956" i="10"/>
  <c r="L956" i="10"/>
  <c r="K956" i="10"/>
  <c r="J956" i="10"/>
  <c r="I956" i="10"/>
  <c r="H956" i="10"/>
  <c r="G956" i="10"/>
  <c r="V955" i="10"/>
  <c r="V952" i="10" s="1"/>
  <c r="U955" i="10"/>
  <c r="T955" i="10"/>
  <c r="T952" i="10" s="1"/>
  <c r="S955" i="10"/>
  <c r="S952" i="10" s="1"/>
  <c r="R955" i="10"/>
  <c r="R952" i="10" s="1"/>
  <c r="Q955" i="10"/>
  <c r="P955" i="10"/>
  <c r="P952" i="10" s="1"/>
  <c r="O955" i="10"/>
  <c r="O952" i="10" s="1"/>
  <c r="N955" i="10"/>
  <c r="N952" i="10" s="1"/>
  <c r="M955" i="10"/>
  <c r="L955" i="10"/>
  <c r="L952" i="10" s="1"/>
  <c r="K955" i="10"/>
  <c r="K952" i="10" s="1"/>
  <c r="J955" i="10"/>
  <c r="J952" i="10" s="1"/>
  <c r="I955" i="10"/>
  <c r="I952" i="10" s="1"/>
  <c r="H955" i="10"/>
  <c r="G955" i="10"/>
  <c r="G954" i="10"/>
  <c r="H954" i="10" s="1"/>
  <c r="G953" i="10"/>
  <c r="H953" i="10" s="1"/>
  <c r="V949" i="10"/>
  <c r="U949" i="10"/>
  <c r="T949" i="10"/>
  <c r="S949" i="10"/>
  <c r="R949" i="10"/>
  <c r="Q949" i="10"/>
  <c r="P949" i="10"/>
  <c r="O949" i="10"/>
  <c r="N949" i="10"/>
  <c r="M949" i="10"/>
  <c r="L949" i="10"/>
  <c r="K949" i="10"/>
  <c r="J949" i="10"/>
  <c r="I949" i="10"/>
  <c r="H949" i="10"/>
  <c r="G949" i="10"/>
  <c r="V948" i="10"/>
  <c r="V947" i="10" s="1"/>
  <c r="U948" i="10"/>
  <c r="T948" i="10"/>
  <c r="T947" i="10" s="1"/>
  <c r="S948" i="10"/>
  <c r="S947" i="10" s="1"/>
  <c r="R948" i="10"/>
  <c r="R947" i="10" s="1"/>
  <c r="Q948" i="10"/>
  <c r="Q947" i="10" s="1"/>
  <c r="P948" i="10"/>
  <c r="P947" i="10" s="1"/>
  <c r="O948" i="10"/>
  <c r="O947" i="10" s="1"/>
  <c r="N948" i="10"/>
  <c r="N947" i="10" s="1"/>
  <c r="M948" i="10"/>
  <c r="L948" i="10"/>
  <c r="L947" i="10" s="1"/>
  <c r="K948" i="10"/>
  <c r="K947" i="10" s="1"/>
  <c r="J948" i="10"/>
  <c r="J947" i="10" s="1"/>
  <c r="I948" i="10"/>
  <c r="H948" i="10"/>
  <c r="H947" i="10" s="1"/>
  <c r="G948" i="10"/>
  <c r="G947" i="10" s="1"/>
  <c r="G946" i="10"/>
  <c r="W946" i="10" s="1"/>
  <c r="G945" i="10"/>
  <c r="M945" i="10" s="1"/>
  <c r="M943" i="10" s="1"/>
  <c r="G944" i="10"/>
  <c r="K944" i="10" s="1"/>
  <c r="K943" i="10" s="1"/>
  <c r="T940" i="10"/>
  <c r="G942" i="10"/>
  <c r="P940" i="10"/>
  <c r="L940" i="10"/>
  <c r="G941" i="10"/>
  <c r="V940" i="10"/>
  <c r="U940" i="10"/>
  <c r="S940" i="10"/>
  <c r="R940" i="10"/>
  <c r="Q940" i="10"/>
  <c r="O940" i="10"/>
  <c r="N940" i="10"/>
  <c r="M940" i="10"/>
  <c r="K940" i="10"/>
  <c r="J940" i="10"/>
  <c r="I940" i="10"/>
  <c r="V937" i="10"/>
  <c r="R937" i="10"/>
  <c r="N937" i="10"/>
  <c r="J937" i="10"/>
  <c r="G939" i="10"/>
  <c r="H939" i="10" s="1"/>
  <c r="S937" i="10"/>
  <c r="O937" i="10"/>
  <c r="K937" i="10"/>
  <c r="G938" i="10"/>
  <c r="U937" i="10"/>
  <c r="T937" i="10"/>
  <c r="Q937" i="10"/>
  <c r="P937" i="10"/>
  <c r="M937" i="10"/>
  <c r="L937" i="10"/>
  <c r="I937" i="10"/>
  <c r="U934" i="10"/>
  <c r="Q934" i="10"/>
  <c r="M934" i="10"/>
  <c r="I934" i="10"/>
  <c r="G936" i="10"/>
  <c r="H936" i="10" s="1"/>
  <c r="V934" i="10"/>
  <c r="R934" i="10"/>
  <c r="N934" i="10"/>
  <c r="J934" i="10"/>
  <c r="G935" i="10"/>
  <c r="H935" i="10" s="1"/>
  <c r="T934" i="10"/>
  <c r="S934" i="10"/>
  <c r="P934" i="10"/>
  <c r="O934" i="10"/>
  <c r="L934" i="10"/>
  <c r="K934" i="10"/>
  <c r="T931" i="10"/>
  <c r="P931" i="10"/>
  <c r="L931" i="10"/>
  <c r="G933" i="10"/>
  <c r="U931" i="10"/>
  <c r="Q931" i="10"/>
  <c r="M931" i="10"/>
  <c r="I931" i="10"/>
  <c r="G932" i="10"/>
  <c r="H932" i="10" s="1"/>
  <c r="V931" i="10"/>
  <c r="S931" i="10"/>
  <c r="R931" i="10"/>
  <c r="O931" i="10"/>
  <c r="N931" i="10"/>
  <c r="K931" i="10"/>
  <c r="J931" i="10"/>
  <c r="S928" i="10"/>
  <c r="O928" i="10"/>
  <c r="K928" i="10"/>
  <c r="G930" i="10"/>
  <c r="T928" i="10"/>
  <c r="P928" i="10"/>
  <c r="L928" i="10"/>
  <c r="G929" i="10"/>
  <c r="V928" i="10"/>
  <c r="U928" i="10"/>
  <c r="R928" i="10"/>
  <c r="Q928" i="10"/>
  <c r="N928" i="10"/>
  <c r="M928" i="10"/>
  <c r="J928" i="10"/>
  <c r="I928" i="10"/>
  <c r="V925" i="10"/>
  <c r="R925" i="10"/>
  <c r="N925" i="10"/>
  <c r="J925" i="10"/>
  <c r="G927" i="10"/>
  <c r="H927" i="10" s="1"/>
  <c r="S925" i="10"/>
  <c r="O925" i="10"/>
  <c r="K925" i="10"/>
  <c r="G926" i="10"/>
  <c r="H926" i="10" s="1"/>
  <c r="U925" i="10"/>
  <c r="T925" i="10"/>
  <c r="Q925" i="10"/>
  <c r="P925" i="10"/>
  <c r="M925" i="10"/>
  <c r="L925" i="10"/>
  <c r="I925" i="10"/>
  <c r="U920" i="10"/>
  <c r="Q920" i="10"/>
  <c r="M920" i="10"/>
  <c r="I920" i="10"/>
  <c r="G923" i="10"/>
  <c r="H923" i="10" s="1"/>
  <c r="V920" i="10"/>
  <c r="R920" i="10"/>
  <c r="N920" i="10"/>
  <c r="J920" i="10"/>
  <c r="G922" i="10"/>
  <c r="H922" i="10" s="1"/>
  <c r="S920" i="10"/>
  <c r="O920" i="10"/>
  <c r="K920" i="10"/>
  <c r="G921" i="10"/>
  <c r="T920" i="10"/>
  <c r="P920" i="10"/>
  <c r="L920" i="10"/>
  <c r="U917" i="10"/>
  <c r="Q917" i="10"/>
  <c r="M917" i="10"/>
  <c r="I917" i="10"/>
  <c r="G919" i="10"/>
  <c r="H919" i="10" s="1"/>
  <c r="V917" i="10"/>
  <c r="R917" i="10"/>
  <c r="N917" i="10"/>
  <c r="J917" i="10"/>
  <c r="G918" i="10"/>
  <c r="H918" i="10" s="1"/>
  <c r="T917" i="10"/>
  <c r="S917" i="10"/>
  <c r="P917" i="10"/>
  <c r="O917" i="10"/>
  <c r="L917" i="10"/>
  <c r="K917" i="10"/>
  <c r="T913" i="10"/>
  <c r="P913" i="10"/>
  <c r="L913" i="10"/>
  <c r="G916" i="10"/>
  <c r="U913" i="10"/>
  <c r="Q913" i="10"/>
  <c r="M913" i="10"/>
  <c r="I913" i="10"/>
  <c r="G915" i="10"/>
  <c r="H915" i="10" s="1"/>
  <c r="V913" i="10"/>
  <c r="R913" i="10"/>
  <c r="N913" i="10"/>
  <c r="J913" i="10"/>
  <c r="G914" i="10"/>
  <c r="H914" i="10" s="1"/>
  <c r="S913" i="10"/>
  <c r="O913" i="10"/>
  <c r="K913" i="10"/>
  <c r="T910" i="10"/>
  <c r="P910" i="10"/>
  <c r="L910" i="10"/>
  <c r="G912" i="10"/>
  <c r="U910" i="10"/>
  <c r="Q910" i="10"/>
  <c r="M910" i="10"/>
  <c r="I910" i="10"/>
  <c r="G911" i="10"/>
  <c r="H911" i="10" s="1"/>
  <c r="V910" i="10"/>
  <c r="S910" i="10"/>
  <c r="R910" i="10"/>
  <c r="O910" i="10"/>
  <c r="N910" i="10"/>
  <c r="K910" i="10"/>
  <c r="J910" i="10"/>
  <c r="S906" i="10"/>
  <c r="O906" i="10"/>
  <c r="K906" i="10"/>
  <c r="G909" i="10"/>
  <c r="H909" i="10" s="1"/>
  <c r="T906" i="10"/>
  <c r="P906" i="10"/>
  <c r="L906" i="10"/>
  <c r="G908" i="10"/>
  <c r="U906" i="10"/>
  <c r="Q906" i="10"/>
  <c r="M906" i="10"/>
  <c r="I906" i="10"/>
  <c r="G907" i="10"/>
  <c r="H907" i="10" s="1"/>
  <c r="V906" i="10"/>
  <c r="R906" i="10"/>
  <c r="N906" i="10"/>
  <c r="J906" i="10"/>
  <c r="S903" i="10"/>
  <c r="O903" i="10"/>
  <c r="K903" i="10"/>
  <c r="G905" i="10"/>
  <c r="T903" i="10"/>
  <c r="P903" i="10"/>
  <c r="L903" i="10"/>
  <c r="G904" i="10"/>
  <c r="V903" i="10"/>
  <c r="U903" i="10"/>
  <c r="R903" i="10"/>
  <c r="Q903" i="10"/>
  <c r="N903" i="10"/>
  <c r="M903" i="10"/>
  <c r="J903" i="10"/>
  <c r="I903" i="10"/>
  <c r="V898" i="10"/>
  <c r="R898" i="10"/>
  <c r="N898" i="10"/>
  <c r="J898" i="10"/>
  <c r="G901" i="10"/>
  <c r="H901" i="10" s="1"/>
  <c r="S898" i="10"/>
  <c r="O898" i="10"/>
  <c r="K898" i="10"/>
  <c r="G900" i="10"/>
  <c r="T898" i="10"/>
  <c r="P898" i="10"/>
  <c r="L898" i="10"/>
  <c r="G899" i="10"/>
  <c r="U898" i="10"/>
  <c r="Q898" i="10"/>
  <c r="M898" i="10"/>
  <c r="I898" i="10"/>
  <c r="V894" i="10"/>
  <c r="R894" i="10"/>
  <c r="N894" i="10"/>
  <c r="J894" i="10"/>
  <c r="G897" i="10"/>
  <c r="H897" i="10" s="1"/>
  <c r="S894" i="10"/>
  <c r="O894" i="10"/>
  <c r="K894" i="10"/>
  <c r="G896" i="10"/>
  <c r="T894" i="10"/>
  <c r="P894" i="10"/>
  <c r="L894" i="10"/>
  <c r="G895" i="10"/>
  <c r="U894" i="10"/>
  <c r="Q894" i="10"/>
  <c r="M894" i="10"/>
  <c r="I894" i="10"/>
  <c r="V890" i="10"/>
  <c r="R890" i="10"/>
  <c r="N890" i="10"/>
  <c r="J890" i="10"/>
  <c r="G893" i="10"/>
  <c r="H893" i="10" s="1"/>
  <c r="S890" i="10"/>
  <c r="O890" i="10"/>
  <c r="K890" i="10"/>
  <c r="G892" i="10"/>
  <c r="T890" i="10"/>
  <c r="P890" i="10"/>
  <c r="L890" i="10"/>
  <c r="G891" i="10"/>
  <c r="U890" i="10"/>
  <c r="Q890" i="10"/>
  <c r="M890" i="10"/>
  <c r="I890" i="10"/>
  <c r="G888" i="10"/>
  <c r="H888" i="10" s="1"/>
  <c r="S884" i="10"/>
  <c r="O884" i="10"/>
  <c r="K884" i="10"/>
  <c r="G887" i="10"/>
  <c r="T884" i="10"/>
  <c r="P884" i="10"/>
  <c r="L884" i="10"/>
  <c r="G886" i="10"/>
  <c r="U884" i="10"/>
  <c r="Q884" i="10"/>
  <c r="M884" i="10"/>
  <c r="I884" i="10"/>
  <c r="G885" i="10"/>
  <c r="H885" i="10" s="1"/>
  <c r="V884" i="10"/>
  <c r="R884" i="10"/>
  <c r="N884" i="10"/>
  <c r="J884" i="10"/>
  <c r="G883" i="10"/>
  <c r="H883" i="10" s="1"/>
  <c r="T879" i="10"/>
  <c r="P879" i="10"/>
  <c r="L879" i="10"/>
  <c r="G882" i="10"/>
  <c r="U879" i="10"/>
  <c r="Q879" i="10"/>
  <c r="M879" i="10"/>
  <c r="I879" i="10"/>
  <c r="G881" i="10"/>
  <c r="H881" i="10" s="1"/>
  <c r="V879" i="10"/>
  <c r="R879" i="10"/>
  <c r="N879" i="10"/>
  <c r="J879" i="10"/>
  <c r="G880" i="10"/>
  <c r="H880" i="10" s="1"/>
  <c r="S879" i="10"/>
  <c r="O879" i="10"/>
  <c r="K879" i="10"/>
  <c r="G878" i="10"/>
  <c r="U874" i="10"/>
  <c r="Q874" i="10"/>
  <c r="M874" i="10"/>
  <c r="I874" i="10"/>
  <c r="G877" i="10"/>
  <c r="H877" i="10" s="1"/>
  <c r="V874" i="10"/>
  <c r="R874" i="10"/>
  <c r="N874" i="10"/>
  <c r="J874" i="10"/>
  <c r="G876" i="10"/>
  <c r="H876" i="10" s="1"/>
  <c r="S874" i="10"/>
  <c r="O874" i="10"/>
  <c r="K874" i="10"/>
  <c r="G875" i="10"/>
  <c r="H875" i="10" s="1"/>
  <c r="T874" i="10"/>
  <c r="P874" i="10"/>
  <c r="L874" i="10"/>
  <c r="V871" i="10"/>
  <c r="V869" i="10" s="1"/>
  <c r="U871" i="10"/>
  <c r="U869" i="10" s="1"/>
  <c r="T871" i="10"/>
  <c r="T869" i="10" s="1"/>
  <c r="S871" i="10"/>
  <c r="S869" i="10" s="1"/>
  <c r="R871" i="10"/>
  <c r="R869" i="10" s="1"/>
  <c r="Q871" i="10"/>
  <c r="Q869" i="10" s="1"/>
  <c r="P871" i="10"/>
  <c r="P869" i="10" s="1"/>
  <c r="O871" i="10"/>
  <c r="O869" i="10" s="1"/>
  <c r="N871" i="10"/>
  <c r="N869" i="10" s="1"/>
  <c r="M871" i="10"/>
  <c r="M869" i="10" s="1"/>
  <c r="L871" i="10"/>
  <c r="L869" i="10" s="1"/>
  <c r="K871" i="10"/>
  <c r="K869" i="10" s="1"/>
  <c r="J871" i="10"/>
  <c r="J869" i="10" s="1"/>
  <c r="I871" i="10"/>
  <c r="I869" i="10" s="1"/>
  <c r="H871" i="10"/>
  <c r="G871" i="10"/>
  <c r="G870" i="10"/>
  <c r="G868" i="10"/>
  <c r="V867" i="10"/>
  <c r="U867" i="10"/>
  <c r="T867" i="10"/>
  <c r="T866" i="10" s="1"/>
  <c r="S867" i="10"/>
  <c r="S866" i="10" s="1"/>
  <c r="R867" i="10"/>
  <c r="R866" i="10" s="1"/>
  <c r="Q867" i="10"/>
  <c r="Q866" i="10" s="1"/>
  <c r="P867" i="10"/>
  <c r="P866" i="10" s="1"/>
  <c r="O867" i="10"/>
  <c r="O866" i="10" s="1"/>
  <c r="N867" i="10"/>
  <c r="N866" i="10" s="1"/>
  <c r="M867" i="10"/>
  <c r="M866" i="10" s="1"/>
  <c r="L867" i="10"/>
  <c r="L866" i="10" s="1"/>
  <c r="K867" i="10"/>
  <c r="K866" i="10" s="1"/>
  <c r="J867" i="10"/>
  <c r="J866" i="10" s="1"/>
  <c r="I867" i="10"/>
  <c r="I866" i="10" s="1"/>
  <c r="H867" i="10"/>
  <c r="G867" i="10"/>
  <c r="V866" i="10"/>
  <c r="U866" i="10"/>
  <c r="G865" i="10"/>
  <c r="G807" i="10"/>
  <c r="W803" i="10"/>
  <c r="V803" i="10"/>
  <c r="U803" i="10"/>
  <c r="T803" i="10"/>
  <c r="S803" i="10"/>
  <c r="R803" i="10"/>
  <c r="Q803" i="10"/>
  <c r="P803" i="10"/>
  <c r="O803" i="10"/>
  <c r="N803" i="10"/>
  <c r="M803" i="10"/>
  <c r="L803" i="10"/>
  <c r="K803" i="10"/>
  <c r="J803" i="10"/>
  <c r="I803" i="10"/>
  <c r="H803" i="10"/>
  <c r="G803" i="10"/>
  <c r="W800" i="10"/>
  <c r="V800" i="10"/>
  <c r="U800" i="10"/>
  <c r="T800" i="10"/>
  <c r="S800" i="10"/>
  <c r="R800" i="10"/>
  <c r="Q800" i="10"/>
  <c r="P800" i="10"/>
  <c r="O800" i="10"/>
  <c r="N800" i="10"/>
  <c r="M800" i="10"/>
  <c r="L800" i="10"/>
  <c r="K800" i="10"/>
  <c r="J800" i="10"/>
  <c r="I800" i="10"/>
  <c r="H800" i="10"/>
  <c r="G800" i="10"/>
  <c r="W797" i="10"/>
  <c r="V797" i="10"/>
  <c r="U797" i="10"/>
  <c r="T797" i="10"/>
  <c r="S797" i="10"/>
  <c r="R797" i="10"/>
  <c r="Q797" i="10"/>
  <c r="P797" i="10"/>
  <c r="O797" i="10"/>
  <c r="N797" i="10"/>
  <c r="M797" i="10"/>
  <c r="L797" i="10"/>
  <c r="K797" i="10"/>
  <c r="J797" i="10"/>
  <c r="I797" i="10"/>
  <c r="H797" i="10"/>
  <c r="G797" i="10"/>
  <c r="W794" i="10"/>
  <c r="V794" i="10"/>
  <c r="U794" i="10"/>
  <c r="T794" i="10"/>
  <c r="S794" i="10"/>
  <c r="R794" i="10"/>
  <c r="Q794" i="10"/>
  <c r="P794" i="10"/>
  <c r="O794" i="10"/>
  <c r="N794" i="10"/>
  <c r="M794" i="10"/>
  <c r="L794" i="10"/>
  <c r="K794" i="10"/>
  <c r="J794" i="10"/>
  <c r="I794" i="10"/>
  <c r="H794" i="10"/>
  <c r="G794" i="10"/>
  <c r="W791" i="10"/>
  <c r="V791" i="10"/>
  <c r="U791" i="10"/>
  <c r="T791" i="10"/>
  <c r="S791" i="10"/>
  <c r="R791" i="10"/>
  <c r="Q791" i="10"/>
  <c r="P791" i="10"/>
  <c r="O791" i="10"/>
  <c r="N791" i="10"/>
  <c r="M791" i="10"/>
  <c r="L791" i="10"/>
  <c r="K791" i="10"/>
  <c r="J791" i="10"/>
  <c r="I791" i="10"/>
  <c r="H791" i="10"/>
  <c r="G791" i="10"/>
  <c r="W788" i="10"/>
  <c r="V788" i="10"/>
  <c r="U788" i="10"/>
  <c r="T788" i="10"/>
  <c r="S788" i="10"/>
  <c r="R788" i="10"/>
  <c r="Q788" i="10"/>
  <c r="P788" i="10"/>
  <c r="O788" i="10"/>
  <c r="N788" i="10"/>
  <c r="M788" i="10"/>
  <c r="L788" i="10"/>
  <c r="K788" i="10"/>
  <c r="J788" i="10"/>
  <c r="I788" i="10"/>
  <c r="H788" i="10"/>
  <c r="G788" i="10"/>
  <c r="W785" i="10"/>
  <c r="V785" i="10"/>
  <c r="U785" i="10"/>
  <c r="T785" i="10"/>
  <c r="S785" i="10"/>
  <c r="R785" i="10"/>
  <c r="Q785" i="10"/>
  <c r="P785" i="10"/>
  <c r="O785" i="10"/>
  <c r="N785" i="10"/>
  <c r="M785" i="10"/>
  <c r="L785" i="10"/>
  <c r="K785" i="10"/>
  <c r="J785" i="10"/>
  <c r="I785" i="10"/>
  <c r="H785" i="10"/>
  <c r="G785" i="10"/>
  <c r="W780" i="10"/>
  <c r="V780" i="10"/>
  <c r="U780" i="10"/>
  <c r="T780" i="10"/>
  <c r="S780" i="10"/>
  <c r="R780" i="10"/>
  <c r="Q780" i="10"/>
  <c r="P780" i="10"/>
  <c r="O780" i="10"/>
  <c r="N780" i="10"/>
  <c r="M780" i="10"/>
  <c r="L780" i="10"/>
  <c r="K780" i="10"/>
  <c r="J780" i="10"/>
  <c r="I780" i="10"/>
  <c r="H780" i="10"/>
  <c r="G780" i="10"/>
  <c r="W777" i="10"/>
  <c r="V777" i="10"/>
  <c r="U777" i="10"/>
  <c r="T777" i="10"/>
  <c r="S777" i="10"/>
  <c r="R777" i="10"/>
  <c r="Q777" i="10"/>
  <c r="P777" i="10"/>
  <c r="O777" i="10"/>
  <c r="N777" i="10"/>
  <c r="M777" i="10"/>
  <c r="L777" i="10"/>
  <c r="K777" i="10"/>
  <c r="J777" i="10"/>
  <c r="I777" i="10"/>
  <c r="H777" i="10"/>
  <c r="G777" i="10"/>
  <c r="W773" i="10"/>
  <c r="V773" i="10"/>
  <c r="U773" i="10"/>
  <c r="T773" i="10"/>
  <c r="S773" i="10"/>
  <c r="R773" i="10"/>
  <c r="Q773" i="10"/>
  <c r="P773" i="10"/>
  <c r="O773" i="10"/>
  <c r="N773" i="10"/>
  <c r="M773" i="10"/>
  <c r="L773" i="10"/>
  <c r="K773" i="10"/>
  <c r="J773" i="10"/>
  <c r="I773" i="10"/>
  <c r="H773" i="10"/>
  <c r="G773" i="10"/>
  <c r="W770" i="10"/>
  <c r="V770" i="10"/>
  <c r="U770" i="10"/>
  <c r="T770" i="10"/>
  <c r="S770" i="10"/>
  <c r="R770" i="10"/>
  <c r="Q770" i="10"/>
  <c r="P770" i="10"/>
  <c r="O770" i="10"/>
  <c r="N770" i="10"/>
  <c r="M770" i="10"/>
  <c r="L770" i="10"/>
  <c r="K770" i="10"/>
  <c r="J770" i="10"/>
  <c r="I770" i="10"/>
  <c r="H770" i="10"/>
  <c r="G770" i="10"/>
  <c r="W766" i="10"/>
  <c r="V766" i="10"/>
  <c r="U766" i="10"/>
  <c r="T766" i="10"/>
  <c r="S766" i="10"/>
  <c r="R766" i="10"/>
  <c r="Q766" i="10"/>
  <c r="P766" i="10"/>
  <c r="O766" i="10"/>
  <c r="N766" i="10"/>
  <c r="M766" i="10"/>
  <c r="L766" i="10"/>
  <c r="K766" i="10"/>
  <c r="J766" i="10"/>
  <c r="I766" i="10"/>
  <c r="H766" i="10"/>
  <c r="G766" i="10"/>
  <c r="W763" i="10"/>
  <c r="V763" i="10"/>
  <c r="U763" i="10"/>
  <c r="T763" i="10"/>
  <c r="S763" i="10"/>
  <c r="R763" i="10"/>
  <c r="Q763" i="10"/>
  <c r="P763" i="10"/>
  <c r="O763" i="10"/>
  <c r="N763" i="10"/>
  <c r="M763" i="10"/>
  <c r="L763" i="10"/>
  <c r="K763" i="10"/>
  <c r="J763" i="10"/>
  <c r="I763" i="10"/>
  <c r="H763" i="10"/>
  <c r="G763" i="10"/>
  <c r="W758" i="10"/>
  <c r="V758" i="10"/>
  <c r="U758" i="10"/>
  <c r="T758" i="10"/>
  <c r="S758" i="10"/>
  <c r="R758" i="10"/>
  <c r="Q758" i="10"/>
  <c r="P758" i="10"/>
  <c r="O758" i="10"/>
  <c r="N758" i="10"/>
  <c r="M758" i="10"/>
  <c r="L758" i="10"/>
  <c r="K758" i="10"/>
  <c r="J758" i="10"/>
  <c r="I758" i="10"/>
  <c r="H758" i="10"/>
  <c r="G758" i="10"/>
  <c r="W754" i="10"/>
  <c r="V754" i="10"/>
  <c r="U754" i="10"/>
  <c r="T754" i="10"/>
  <c r="S754" i="10"/>
  <c r="R754" i="10"/>
  <c r="Q754" i="10"/>
  <c r="P754" i="10"/>
  <c r="O754" i="10"/>
  <c r="N754" i="10"/>
  <c r="M754" i="10"/>
  <c r="L754" i="10"/>
  <c r="K754" i="10"/>
  <c r="J754" i="10"/>
  <c r="I754" i="10"/>
  <c r="H754" i="10"/>
  <c r="G754" i="10"/>
  <c r="W750" i="10"/>
  <c r="V750" i="10"/>
  <c r="U750" i="10"/>
  <c r="T750" i="10"/>
  <c r="S750" i="10"/>
  <c r="R750" i="10"/>
  <c r="Q750" i="10"/>
  <c r="P750" i="10"/>
  <c r="O750" i="10"/>
  <c r="N750" i="10"/>
  <c r="M750" i="10"/>
  <c r="L750" i="10"/>
  <c r="K750" i="10"/>
  <c r="J750" i="10"/>
  <c r="I750" i="10"/>
  <c r="H750" i="10"/>
  <c r="G750" i="10"/>
  <c r="W744" i="10"/>
  <c r="V744" i="10"/>
  <c r="U744" i="10"/>
  <c r="T744" i="10"/>
  <c r="S744" i="10"/>
  <c r="R744" i="10"/>
  <c r="Q744" i="10"/>
  <c r="P744" i="10"/>
  <c r="O744" i="10"/>
  <c r="N744" i="10"/>
  <c r="M744" i="10"/>
  <c r="L744" i="10"/>
  <c r="K744" i="10"/>
  <c r="J744" i="10"/>
  <c r="I744" i="10"/>
  <c r="H744" i="10"/>
  <c r="G744" i="10"/>
  <c r="W739" i="10"/>
  <c r="V739" i="10"/>
  <c r="U739" i="10"/>
  <c r="T739" i="10"/>
  <c r="S739" i="10"/>
  <c r="R739" i="10"/>
  <c r="Q739" i="10"/>
  <c r="P739" i="10"/>
  <c r="O739" i="10"/>
  <c r="N739" i="10"/>
  <c r="M739" i="10"/>
  <c r="L739" i="10"/>
  <c r="K739" i="10"/>
  <c r="J739" i="10"/>
  <c r="I739" i="10"/>
  <c r="H739" i="10"/>
  <c r="G739" i="10"/>
  <c r="W734" i="10"/>
  <c r="V734" i="10"/>
  <c r="U734" i="10"/>
  <c r="T734" i="10"/>
  <c r="S734" i="10"/>
  <c r="R734" i="10"/>
  <c r="Q734" i="10"/>
  <c r="P734" i="10"/>
  <c r="O734" i="10"/>
  <c r="N734" i="10"/>
  <c r="M734" i="10"/>
  <c r="L734" i="10"/>
  <c r="K734" i="10"/>
  <c r="J734" i="10"/>
  <c r="I734" i="10"/>
  <c r="H734" i="10"/>
  <c r="G734" i="10"/>
  <c r="G729" i="10"/>
  <c r="W725" i="10"/>
  <c r="V725" i="10"/>
  <c r="U725" i="10"/>
  <c r="T725" i="10"/>
  <c r="S725" i="10"/>
  <c r="R725" i="10"/>
  <c r="Q725" i="10"/>
  <c r="P725" i="10"/>
  <c r="O725" i="10"/>
  <c r="N725" i="10"/>
  <c r="M725" i="10"/>
  <c r="L725" i="10"/>
  <c r="K725" i="10"/>
  <c r="J725" i="10"/>
  <c r="I725" i="10"/>
  <c r="H725" i="10"/>
  <c r="G725" i="10"/>
  <c r="W722" i="10"/>
  <c r="V722" i="10"/>
  <c r="U722" i="10"/>
  <c r="T722" i="10"/>
  <c r="S722" i="10"/>
  <c r="R722" i="10"/>
  <c r="Q722" i="10"/>
  <c r="P722" i="10"/>
  <c r="O722" i="10"/>
  <c r="N722" i="10"/>
  <c r="M722" i="10"/>
  <c r="L722" i="10"/>
  <c r="K722" i="10"/>
  <c r="J722" i="10"/>
  <c r="I722" i="10"/>
  <c r="H722" i="10"/>
  <c r="G722" i="10"/>
  <c r="W719" i="10"/>
  <c r="V719" i="10"/>
  <c r="U719" i="10"/>
  <c r="T719" i="10"/>
  <c r="S719" i="10"/>
  <c r="R719" i="10"/>
  <c r="Q719" i="10"/>
  <c r="P719" i="10"/>
  <c r="O719" i="10"/>
  <c r="N719" i="10"/>
  <c r="M719" i="10"/>
  <c r="L719" i="10"/>
  <c r="K719" i="10"/>
  <c r="J719" i="10"/>
  <c r="I719" i="10"/>
  <c r="H719" i="10"/>
  <c r="G719" i="10"/>
  <c r="W716" i="10"/>
  <c r="V716" i="10"/>
  <c r="U716" i="10"/>
  <c r="T716" i="10"/>
  <c r="S716" i="10"/>
  <c r="R716" i="10"/>
  <c r="Q716" i="10"/>
  <c r="P716" i="10"/>
  <c r="O716" i="10"/>
  <c r="N716" i="10"/>
  <c r="M716" i="10"/>
  <c r="L716" i="10"/>
  <c r="K716" i="10"/>
  <c r="J716" i="10"/>
  <c r="I716" i="10"/>
  <c r="H716" i="10"/>
  <c r="G716" i="10"/>
  <c r="W713" i="10"/>
  <c r="V713" i="10"/>
  <c r="U713" i="10"/>
  <c r="T713" i="10"/>
  <c r="S713" i="10"/>
  <c r="R713" i="10"/>
  <c r="Q713" i="10"/>
  <c r="P713" i="10"/>
  <c r="O713" i="10"/>
  <c r="N713" i="10"/>
  <c r="M713" i="10"/>
  <c r="L713" i="10"/>
  <c r="K713" i="10"/>
  <c r="J713" i="10"/>
  <c r="I713" i="10"/>
  <c r="H713" i="10"/>
  <c r="G713" i="10"/>
  <c r="W710" i="10"/>
  <c r="V710" i="10"/>
  <c r="U710" i="10"/>
  <c r="T710" i="10"/>
  <c r="S710" i="10"/>
  <c r="R710" i="10"/>
  <c r="Q710" i="10"/>
  <c r="P710" i="10"/>
  <c r="O710" i="10"/>
  <c r="N710" i="10"/>
  <c r="M710" i="10"/>
  <c r="L710" i="10"/>
  <c r="K710" i="10"/>
  <c r="J710" i="10"/>
  <c r="I710" i="10"/>
  <c r="H710" i="10"/>
  <c r="G710" i="10"/>
  <c r="W707" i="10"/>
  <c r="V707" i="10"/>
  <c r="U707" i="10"/>
  <c r="T707" i="10"/>
  <c r="S707" i="10"/>
  <c r="R707" i="10"/>
  <c r="Q707" i="10"/>
  <c r="P707" i="10"/>
  <c r="O707" i="10"/>
  <c r="N707" i="10"/>
  <c r="M707" i="10"/>
  <c r="L707" i="10"/>
  <c r="K707" i="10"/>
  <c r="J707" i="10"/>
  <c r="I707" i="10"/>
  <c r="H707" i="10"/>
  <c r="G707" i="10"/>
  <c r="W702" i="10"/>
  <c r="V702" i="10"/>
  <c r="U702" i="10"/>
  <c r="T702" i="10"/>
  <c r="S702" i="10"/>
  <c r="R702" i="10"/>
  <c r="Q702" i="10"/>
  <c r="P702" i="10"/>
  <c r="O702" i="10"/>
  <c r="N702" i="10"/>
  <c r="M702" i="10"/>
  <c r="L702" i="10"/>
  <c r="K702" i="10"/>
  <c r="J702" i="10"/>
  <c r="I702" i="10"/>
  <c r="H702" i="10"/>
  <c r="G702" i="10"/>
  <c r="W699" i="10"/>
  <c r="V699" i="10"/>
  <c r="U699" i="10"/>
  <c r="T699" i="10"/>
  <c r="S699" i="10"/>
  <c r="R699" i="10"/>
  <c r="Q699" i="10"/>
  <c r="P699" i="10"/>
  <c r="O699" i="10"/>
  <c r="N699" i="10"/>
  <c r="M699" i="10"/>
  <c r="L699" i="10"/>
  <c r="K699" i="10"/>
  <c r="J699" i="10"/>
  <c r="I699" i="10"/>
  <c r="H699" i="10"/>
  <c r="G699" i="10"/>
  <c r="W695" i="10"/>
  <c r="V695" i="10"/>
  <c r="U695" i="10"/>
  <c r="T695" i="10"/>
  <c r="S695" i="10"/>
  <c r="R695" i="10"/>
  <c r="Q695" i="10"/>
  <c r="P695" i="10"/>
  <c r="O695" i="10"/>
  <c r="N695" i="10"/>
  <c r="M695" i="10"/>
  <c r="L695" i="10"/>
  <c r="K695" i="10"/>
  <c r="J695" i="10"/>
  <c r="I695" i="10"/>
  <c r="H695" i="10"/>
  <c r="G695" i="10"/>
  <c r="W692" i="10"/>
  <c r="V692" i="10"/>
  <c r="U692" i="10"/>
  <c r="T692" i="10"/>
  <c r="S692" i="10"/>
  <c r="R692" i="10"/>
  <c r="Q692" i="10"/>
  <c r="P692" i="10"/>
  <c r="O692" i="10"/>
  <c r="N692" i="10"/>
  <c r="M692" i="10"/>
  <c r="L692" i="10"/>
  <c r="K692" i="10"/>
  <c r="J692" i="10"/>
  <c r="I692" i="10"/>
  <c r="H692" i="10"/>
  <c r="G692" i="10"/>
  <c r="W688" i="10"/>
  <c r="V688" i="10"/>
  <c r="U688" i="10"/>
  <c r="T688" i="10"/>
  <c r="S688" i="10"/>
  <c r="R688" i="10"/>
  <c r="Q688" i="10"/>
  <c r="P688" i="10"/>
  <c r="O688" i="10"/>
  <c r="N688" i="10"/>
  <c r="M688" i="10"/>
  <c r="L688" i="10"/>
  <c r="K688" i="10"/>
  <c r="J688" i="10"/>
  <c r="I688" i="10"/>
  <c r="H688" i="10"/>
  <c r="G688" i="10"/>
  <c r="W685" i="10"/>
  <c r="V685" i="10"/>
  <c r="U685" i="10"/>
  <c r="T685" i="10"/>
  <c r="S685" i="10"/>
  <c r="R685" i="10"/>
  <c r="Q685" i="10"/>
  <c r="P685" i="10"/>
  <c r="O685" i="10"/>
  <c r="N685" i="10"/>
  <c r="M685" i="10"/>
  <c r="L685" i="10"/>
  <c r="K685" i="10"/>
  <c r="J685" i="10"/>
  <c r="I685" i="10"/>
  <c r="H685" i="10"/>
  <c r="G685" i="10"/>
  <c r="W680" i="10"/>
  <c r="V680" i="10"/>
  <c r="U680" i="10"/>
  <c r="T680" i="10"/>
  <c r="S680" i="10"/>
  <c r="R680" i="10"/>
  <c r="Q680" i="10"/>
  <c r="P680" i="10"/>
  <c r="O680" i="10"/>
  <c r="N680" i="10"/>
  <c r="M680" i="10"/>
  <c r="L680" i="10"/>
  <c r="K680" i="10"/>
  <c r="J680" i="10"/>
  <c r="I680" i="10"/>
  <c r="H680" i="10"/>
  <c r="G680" i="10"/>
  <c r="W676" i="10"/>
  <c r="V676" i="10"/>
  <c r="U676" i="10"/>
  <c r="T676" i="10"/>
  <c r="S676" i="10"/>
  <c r="R676" i="10"/>
  <c r="Q676" i="10"/>
  <c r="P676" i="10"/>
  <c r="O676" i="10"/>
  <c r="N676" i="10"/>
  <c r="M676" i="10"/>
  <c r="L676" i="10"/>
  <c r="K676" i="10"/>
  <c r="J676" i="10"/>
  <c r="I676" i="10"/>
  <c r="H676" i="10"/>
  <c r="G676" i="10"/>
  <c r="W672" i="10"/>
  <c r="V672" i="10"/>
  <c r="U672" i="10"/>
  <c r="T672" i="10"/>
  <c r="S672" i="10"/>
  <c r="R672" i="10"/>
  <c r="Q672" i="10"/>
  <c r="P672" i="10"/>
  <c r="O672" i="10"/>
  <c r="N672" i="10"/>
  <c r="M672" i="10"/>
  <c r="L672" i="10"/>
  <c r="K672" i="10"/>
  <c r="J672" i="10"/>
  <c r="I672" i="10"/>
  <c r="H672" i="10"/>
  <c r="G672" i="10"/>
  <c r="W666" i="10"/>
  <c r="V666" i="10"/>
  <c r="U666" i="10"/>
  <c r="T666" i="10"/>
  <c r="S666" i="10"/>
  <c r="R666" i="10"/>
  <c r="Q666" i="10"/>
  <c r="P666" i="10"/>
  <c r="O666" i="10"/>
  <c r="N666" i="10"/>
  <c r="M666" i="10"/>
  <c r="L666" i="10"/>
  <c r="K666" i="10"/>
  <c r="J666" i="10"/>
  <c r="I666" i="10"/>
  <c r="H666" i="10"/>
  <c r="G666" i="10"/>
  <c r="W661" i="10"/>
  <c r="V661" i="10"/>
  <c r="U661" i="10"/>
  <c r="T661" i="10"/>
  <c r="S661" i="10"/>
  <c r="R661" i="10"/>
  <c r="Q661" i="10"/>
  <c r="P661" i="10"/>
  <c r="O661" i="10"/>
  <c r="N661" i="10"/>
  <c r="M661" i="10"/>
  <c r="L661" i="10"/>
  <c r="K661" i="10"/>
  <c r="J661" i="10"/>
  <c r="I661" i="10"/>
  <c r="H661" i="10"/>
  <c r="G661" i="10"/>
  <c r="W656" i="10"/>
  <c r="V656" i="10"/>
  <c r="U656" i="10"/>
  <c r="T656" i="10"/>
  <c r="S656" i="10"/>
  <c r="R656" i="10"/>
  <c r="Q656" i="10"/>
  <c r="P656" i="10"/>
  <c r="O656" i="10"/>
  <c r="N656" i="10"/>
  <c r="M656" i="10"/>
  <c r="L656" i="10"/>
  <c r="K656" i="10"/>
  <c r="J656" i="10"/>
  <c r="I656" i="10"/>
  <c r="H656" i="10"/>
  <c r="G656" i="10"/>
  <c r="G651" i="10"/>
  <c r="W647" i="10"/>
  <c r="V647" i="10"/>
  <c r="U647" i="10"/>
  <c r="T647" i="10"/>
  <c r="S647" i="10"/>
  <c r="R647" i="10"/>
  <c r="Q647" i="10"/>
  <c r="P647" i="10"/>
  <c r="O647" i="10"/>
  <c r="N647" i="10"/>
  <c r="M647" i="10"/>
  <c r="L647" i="10"/>
  <c r="K647" i="10"/>
  <c r="J647" i="10"/>
  <c r="I647" i="10"/>
  <c r="H647" i="10"/>
  <c r="G647" i="10"/>
  <c r="W644" i="10"/>
  <c r="V644" i="10"/>
  <c r="U644" i="10"/>
  <c r="T644" i="10"/>
  <c r="S644" i="10"/>
  <c r="R644" i="10"/>
  <c r="Q644" i="10"/>
  <c r="P644" i="10"/>
  <c r="O644" i="10"/>
  <c r="N644" i="10"/>
  <c r="M644" i="10"/>
  <c r="L644" i="10"/>
  <c r="K644" i="10"/>
  <c r="J644" i="10"/>
  <c r="I644" i="10"/>
  <c r="H644" i="10"/>
  <c r="G644" i="10"/>
  <c r="W641" i="10"/>
  <c r="V641" i="10"/>
  <c r="U641" i="10"/>
  <c r="T641" i="10"/>
  <c r="S641" i="10"/>
  <c r="R641" i="10"/>
  <c r="Q641" i="10"/>
  <c r="P641" i="10"/>
  <c r="O641" i="10"/>
  <c r="N641" i="10"/>
  <c r="M641" i="10"/>
  <c r="L641" i="10"/>
  <c r="K641" i="10"/>
  <c r="J641" i="10"/>
  <c r="I641" i="10"/>
  <c r="H641" i="10"/>
  <c r="G641" i="10"/>
  <c r="W638" i="10"/>
  <c r="V638" i="10"/>
  <c r="U638" i="10"/>
  <c r="T638" i="10"/>
  <c r="S638" i="10"/>
  <c r="R638" i="10"/>
  <c r="Q638" i="10"/>
  <c r="P638" i="10"/>
  <c r="O638" i="10"/>
  <c r="N638" i="10"/>
  <c r="M638" i="10"/>
  <c r="L638" i="10"/>
  <c r="K638" i="10"/>
  <c r="J638" i="10"/>
  <c r="I638" i="10"/>
  <c r="H638" i="10"/>
  <c r="G638" i="10"/>
  <c r="W635" i="10"/>
  <c r="V635" i="10"/>
  <c r="U635" i="10"/>
  <c r="T635" i="10"/>
  <c r="S635" i="10"/>
  <c r="R635" i="10"/>
  <c r="Q635" i="10"/>
  <c r="P635" i="10"/>
  <c r="O635" i="10"/>
  <c r="N635" i="10"/>
  <c r="M635" i="10"/>
  <c r="L635" i="10"/>
  <c r="K635" i="10"/>
  <c r="J635" i="10"/>
  <c r="I635" i="10"/>
  <c r="H635" i="10"/>
  <c r="G635" i="10"/>
  <c r="W632" i="10"/>
  <c r="V632" i="10"/>
  <c r="U632" i="10"/>
  <c r="T632" i="10"/>
  <c r="S632" i="10"/>
  <c r="R632" i="10"/>
  <c r="Q632" i="10"/>
  <c r="P632" i="10"/>
  <c r="O632" i="10"/>
  <c r="N632" i="10"/>
  <c r="M632" i="10"/>
  <c r="L632" i="10"/>
  <c r="K632" i="10"/>
  <c r="J632" i="10"/>
  <c r="I632" i="10"/>
  <c r="H632" i="10"/>
  <c r="G632" i="10"/>
  <c r="W629" i="10"/>
  <c r="V629" i="10"/>
  <c r="U629" i="10"/>
  <c r="T629" i="10"/>
  <c r="S629" i="10"/>
  <c r="R629" i="10"/>
  <c r="Q629" i="10"/>
  <c r="P629" i="10"/>
  <c r="O629" i="10"/>
  <c r="N629" i="10"/>
  <c r="M629" i="10"/>
  <c r="L629" i="10"/>
  <c r="K629" i="10"/>
  <c r="J629" i="10"/>
  <c r="I629" i="10"/>
  <c r="H629" i="10"/>
  <c r="G629" i="10"/>
  <c r="W624" i="10"/>
  <c r="V624" i="10"/>
  <c r="U624" i="10"/>
  <c r="T624" i="10"/>
  <c r="S624" i="10"/>
  <c r="R624" i="10"/>
  <c r="Q624" i="10"/>
  <c r="P624" i="10"/>
  <c r="O624" i="10"/>
  <c r="N624" i="10"/>
  <c r="M624" i="10"/>
  <c r="L624" i="10"/>
  <c r="K624" i="10"/>
  <c r="J624" i="10"/>
  <c r="I624" i="10"/>
  <c r="H624" i="10"/>
  <c r="G624" i="10"/>
  <c r="W621" i="10"/>
  <c r="V621" i="10"/>
  <c r="U621" i="10"/>
  <c r="T621" i="10"/>
  <c r="S621" i="10"/>
  <c r="R621" i="10"/>
  <c r="Q621" i="10"/>
  <c r="P621" i="10"/>
  <c r="O621" i="10"/>
  <c r="N621" i="10"/>
  <c r="M621" i="10"/>
  <c r="L621" i="10"/>
  <c r="K621" i="10"/>
  <c r="J621" i="10"/>
  <c r="I621" i="10"/>
  <c r="H621" i="10"/>
  <c r="G621" i="10"/>
  <c r="W617" i="10"/>
  <c r="V617" i="10"/>
  <c r="U617" i="10"/>
  <c r="T617" i="10"/>
  <c r="S617" i="10"/>
  <c r="R617" i="10"/>
  <c r="Q617" i="10"/>
  <c r="P617" i="10"/>
  <c r="O617" i="10"/>
  <c r="N617" i="10"/>
  <c r="M617" i="10"/>
  <c r="L617" i="10"/>
  <c r="K617" i="10"/>
  <c r="J617" i="10"/>
  <c r="I617" i="10"/>
  <c r="H617" i="10"/>
  <c r="G617" i="10"/>
  <c r="W614" i="10"/>
  <c r="V614" i="10"/>
  <c r="U614" i="10"/>
  <c r="T614" i="10"/>
  <c r="S614" i="10"/>
  <c r="R614" i="10"/>
  <c r="Q614" i="10"/>
  <c r="P614" i="10"/>
  <c r="O614" i="10"/>
  <c r="N614" i="10"/>
  <c r="M614" i="10"/>
  <c r="L614" i="10"/>
  <c r="K614" i="10"/>
  <c r="J614" i="10"/>
  <c r="I614" i="10"/>
  <c r="H614" i="10"/>
  <c r="G614" i="10"/>
  <c r="W610" i="10"/>
  <c r="V610" i="10"/>
  <c r="U610" i="10"/>
  <c r="T610" i="10"/>
  <c r="S610" i="10"/>
  <c r="R610" i="10"/>
  <c r="Q610" i="10"/>
  <c r="P610" i="10"/>
  <c r="O610" i="10"/>
  <c r="N610" i="10"/>
  <c r="M610" i="10"/>
  <c r="L610" i="10"/>
  <c r="K610" i="10"/>
  <c r="J610" i="10"/>
  <c r="I610" i="10"/>
  <c r="H610" i="10"/>
  <c r="G610" i="10"/>
  <c r="W607" i="10"/>
  <c r="V607" i="10"/>
  <c r="U607" i="10"/>
  <c r="T607" i="10"/>
  <c r="S607" i="10"/>
  <c r="R607" i="10"/>
  <c r="Q607" i="10"/>
  <c r="P607" i="10"/>
  <c r="O607" i="10"/>
  <c r="N607" i="10"/>
  <c r="M607" i="10"/>
  <c r="L607" i="10"/>
  <c r="K607" i="10"/>
  <c r="J607" i="10"/>
  <c r="I607" i="10"/>
  <c r="H607" i="10"/>
  <c r="G607" i="10"/>
  <c r="W602" i="10"/>
  <c r="V602" i="10"/>
  <c r="U602" i="10"/>
  <c r="T602" i="10"/>
  <c r="S602" i="10"/>
  <c r="R602" i="10"/>
  <c r="Q602" i="10"/>
  <c r="P602" i="10"/>
  <c r="O602" i="10"/>
  <c r="N602" i="10"/>
  <c r="M602" i="10"/>
  <c r="L602" i="10"/>
  <c r="K602" i="10"/>
  <c r="J602" i="10"/>
  <c r="I602" i="10"/>
  <c r="H602" i="10"/>
  <c r="G602" i="10"/>
  <c r="W598" i="10"/>
  <c r="V598" i="10"/>
  <c r="U598" i="10"/>
  <c r="T598" i="10"/>
  <c r="S598" i="10"/>
  <c r="R598" i="10"/>
  <c r="Q598" i="10"/>
  <c r="P598" i="10"/>
  <c r="O598" i="10"/>
  <c r="N598" i="10"/>
  <c r="M598" i="10"/>
  <c r="L598" i="10"/>
  <c r="K598" i="10"/>
  <c r="J598" i="10"/>
  <c r="I598" i="10"/>
  <c r="H598" i="10"/>
  <c r="G598" i="10"/>
  <c r="W594" i="10"/>
  <c r="V594" i="10"/>
  <c r="U594" i="10"/>
  <c r="T594" i="10"/>
  <c r="S594" i="10"/>
  <c r="R594" i="10"/>
  <c r="Q594" i="10"/>
  <c r="P594" i="10"/>
  <c r="O594" i="10"/>
  <c r="N594" i="10"/>
  <c r="M594" i="10"/>
  <c r="L594" i="10"/>
  <c r="K594" i="10"/>
  <c r="J594" i="10"/>
  <c r="I594" i="10"/>
  <c r="H594" i="10"/>
  <c r="G594" i="10"/>
  <c r="W588" i="10"/>
  <c r="V588" i="10"/>
  <c r="U588" i="10"/>
  <c r="T588" i="10"/>
  <c r="S588" i="10"/>
  <c r="R588" i="10"/>
  <c r="Q588" i="10"/>
  <c r="P588" i="10"/>
  <c r="O588" i="10"/>
  <c r="N588" i="10"/>
  <c r="M588" i="10"/>
  <c r="L588" i="10"/>
  <c r="K588" i="10"/>
  <c r="J588" i="10"/>
  <c r="I588" i="10"/>
  <c r="H588" i="10"/>
  <c r="G588" i="10"/>
  <c r="W583" i="10"/>
  <c r="V583" i="10"/>
  <c r="U583" i="10"/>
  <c r="T583" i="10"/>
  <c r="S583" i="10"/>
  <c r="R583" i="10"/>
  <c r="Q583" i="10"/>
  <c r="P583" i="10"/>
  <c r="O583" i="10"/>
  <c r="N583" i="10"/>
  <c r="M583" i="10"/>
  <c r="L583" i="10"/>
  <c r="K583" i="10"/>
  <c r="J583" i="10"/>
  <c r="I583" i="10"/>
  <c r="H583" i="10"/>
  <c r="G583" i="10"/>
  <c r="W578" i="10"/>
  <c r="V578" i="10"/>
  <c r="U578" i="10"/>
  <c r="T578" i="10"/>
  <c r="S578" i="10"/>
  <c r="R578" i="10"/>
  <c r="Q578" i="10"/>
  <c r="P578" i="10"/>
  <c r="O578" i="10"/>
  <c r="N578" i="10"/>
  <c r="M578" i="10"/>
  <c r="L578" i="10"/>
  <c r="K578" i="10"/>
  <c r="J578" i="10"/>
  <c r="I578" i="10"/>
  <c r="H578" i="10"/>
  <c r="G578"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G1665" i="9"/>
  <c r="G1664" i="9"/>
  <c r="W1662" i="9"/>
  <c r="G1662" i="9"/>
  <c r="W1661" i="9"/>
  <c r="V1661" i="9"/>
  <c r="U1661" i="9"/>
  <c r="T1661" i="9"/>
  <c r="S1661" i="9"/>
  <c r="R1661" i="9"/>
  <c r="Q1661" i="9"/>
  <c r="P1661" i="9"/>
  <c r="O1661" i="9"/>
  <c r="G1661" i="9"/>
  <c r="L1661" i="9" s="1"/>
  <c r="W1660" i="9"/>
  <c r="V1660" i="9"/>
  <c r="U1660" i="9"/>
  <c r="T1660" i="9"/>
  <c r="S1660" i="9"/>
  <c r="R1660" i="9"/>
  <c r="Q1660" i="9"/>
  <c r="P1660" i="9"/>
  <c r="O1660" i="9"/>
  <c r="N1660" i="9"/>
  <c r="M1660" i="9"/>
  <c r="L1660" i="9"/>
  <c r="G1660" i="9"/>
  <c r="K1660" i="9" s="1"/>
  <c r="K1659" i="9" s="1"/>
  <c r="W1658" i="9"/>
  <c r="T1656" i="9"/>
  <c r="P1656" i="9"/>
  <c r="L1656" i="9"/>
  <c r="G1658" i="9"/>
  <c r="H1658" i="9" s="1"/>
  <c r="W1657" i="9"/>
  <c r="U1656" i="9"/>
  <c r="Q1656" i="9"/>
  <c r="M1656" i="9"/>
  <c r="I1656" i="9"/>
  <c r="G1657" i="9"/>
  <c r="V1656" i="9"/>
  <c r="S1656" i="9"/>
  <c r="R1656" i="9"/>
  <c r="O1656" i="9"/>
  <c r="N1656" i="9"/>
  <c r="K1656" i="9"/>
  <c r="J1656" i="9"/>
  <c r="W1655" i="9"/>
  <c r="S1653" i="9"/>
  <c r="O1653" i="9"/>
  <c r="K1653" i="9"/>
  <c r="G1655" i="9"/>
  <c r="W1654" i="9"/>
  <c r="Q1653" i="9"/>
  <c r="I1653" i="9"/>
  <c r="G1654" i="9"/>
  <c r="H1654" i="9" s="1"/>
  <c r="V1653" i="9"/>
  <c r="U1653" i="9"/>
  <c r="R1653" i="9"/>
  <c r="N1653" i="9"/>
  <c r="M1653" i="9"/>
  <c r="J1653" i="9"/>
  <c r="W1652" i="9"/>
  <c r="V1650" i="9"/>
  <c r="R1650" i="9"/>
  <c r="N1650" i="9"/>
  <c r="G1652" i="9"/>
  <c r="H1652" i="9" s="1"/>
  <c r="W1651" i="9"/>
  <c r="S1650" i="9"/>
  <c r="O1650" i="9"/>
  <c r="K1650" i="9"/>
  <c r="J1650" i="9"/>
  <c r="G1651" i="9"/>
  <c r="H1651" i="9" s="1"/>
  <c r="U1650" i="9"/>
  <c r="T1650" i="9"/>
  <c r="Q1650" i="9"/>
  <c r="P1650" i="9"/>
  <c r="M1650" i="9"/>
  <c r="L1650" i="9"/>
  <c r="I1650" i="9"/>
  <c r="W1649" i="9"/>
  <c r="G1649" i="9"/>
  <c r="H1649" i="9" s="1"/>
  <c r="W1648" i="9"/>
  <c r="V1647" i="9"/>
  <c r="U1647" i="9"/>
  <c r="R1647" i="9"/>
  <c r="Q1647" i="9"/>
  <c r="N1647" i="9"/>
  <c r="M1647" i="9"/>
  <c r="J1647" i="9"/>
  <c r="I1647" i="9"/>
  <c r="G1648" i="9"/>
  <c r="H1648" i="9" s="1"/>
  <c r="T1647" i="9"/>
  <c r="S1647" i="9"/>
  <c r="P1647" i="9"/>
  <c r="O1647" i="9"/>
  <c r="L1647" i="9"/>
  <c r="K1647" i="9"/>
  <c r="W1646" i="9"/>
  <c r="G1646" i="9"/>
  <c r="H1646" i="9" s="1"/>
  <c r="W1645" i="9"/>
  <c r="V1644" i="9"/>
  <c r="N1644" i="9"/>
  <c r="G1645" i="9"/>
  <c r="H1645" i="9" s="1"/>
  <c r="S1644" i="9"/>
  <c r="R1644" i="9"/>
  <c r="O1644" i="9"/>
  <c r="K1644" i="9"/>
  <c r="J1644" i="9"/>
  <c r="W1643" i="9"/>
  <c r="G1643" i="9"/>
  <c r="H1643" i="9" s="1"/>
  <c r="W1642" i="9"/>
  <c r="Q1641" i="9"/>
  <c r="M1641" i="9"/>
  <c r="I1641" i="9"/>
  <c r="G1642" i="9"/>
  <c r="H1642" i="9" s="1"/>
  <c r="V1641" i="9"/>
  <c r="U1641" i="9"/>
  <c r="R1641" i="9"/>
  <c r="N1641" i="9"/>
  <c r="J1641" i="9"/>
  <c r="W1639" i="9"/>
  <c r="V1636" i="9"/>
  <c r="N1636" i="9"/>
  <c r="G1639" i="9"/>
  <c r="H1639" i="9" s="1"/>
  <c r="W1638" i="9"/>
  <c r="G1638" i="9"/>
  <c r="H1638" i="9" s="1"/>
  <c r="W1637" i="9"/>
  <c r="T1636" i="9"/>
  <c r="S1636" i="9"/>
  <c r="P1636" i="9"/>
  <c r="O1636" i="9"/>
  <c r="L1636" i="9"/>
  <c r="K1636" i="9"/>
  <c r="G1637" i="9"/>
  <c r="U1636" i="9"/>
  <c r="R1636" i="9"/>
  <c r="Q1636" i="9"/>
  <c r="M1636" i="9"/>
  <c r="J1636" i="9"/>
  <c r="I1636" i="9"/>
  <c r="W1635" i="9"/>
  <c r="G1635" i="9"/>
  <c r="H1635" i="9" s="1"/>
  <c r="W1634" i="9"/>
  <c r="V1633" i="9"/>
  <c r="T1633" i="9"/>
  <c r="S1633" i="9"/>
  <c r="R1633" i="9"/>
  <c r="P1633" i="9"/>
  <c r="O1633" i="9"/>
  <c r="N1633" i="9"/>
  <c r="K1633" i="9"/>
  <c r="J1633" i="9"/>
  <c r="G1634" i="9"/>
  <c r="H1634" i="9" s="1"/>
  <c r="U1633" i="9"/>
  <c r="Q1633" i="9"/>
  <c r="M1633" i="9"/>
  <c r="L1633" i="9"/>
  <c r="I1633" i="9"/>
  <c r="W1632" i="9"/>
  <c r="U1629" i="9"/>
  <c r="Q1629" i="9"/>
  <c r="M1629" i="9"/>
  <c r="I1629" i="9"/>
  <c r="G1632" i="9"/>
  <c r="H1632" i="9" s="1"/>
  <c r="W1631" i="9"/>
  <c r="G1631" i="9"/>
  <c r="H1631" i="9" s="1"/>
  <c r="W1630" i="9"/>
  <c r="V1629" i="9"/>
  <c r="S1629" i="9"/>
  <c r="R1629" i="9"/>
  <c r="O1629" i="9"/>
  <c r="N1629" i="9"/>
  <c r="K1629" i="9"/>
  <c r="J1629" i="9"/>
  <c r="G1630" i="9"/>
  <c r="H1630" i="9" s="1"/>
  <c r="T1629" i="9"/>
  <c r="P1629" i="9"/>
  <c r="L1629" i="9"/>
  <c r="W1628" i="9"/>
  <c r="G1628" i="9"/>
  <c r="H1628" i="9" s="1"/>
  <c r="W1627" i="9"/>
  <c r="U1626" i="9"/>
  <c r="Q1626" i="9"/>
  <c r="M1626" i="9"/>
  <c r="I1626" i="9"/>
  <c r="G1627" i="9"/>
  <c r="H1627" i="9" s="1"/>
  <c r="T1626" i="9"/>
  <c r="S1626" i="9"/>
  <c r="P1626" i="9"/>
  <c r="O1626" i="9"/>
  <c r="L1626" i="9"/>
  <c r="K1626" i="9"/>
  <c r="W1625" i="9"/>
  <c r="L1622" i="9"/>
  <c r="G1625" i="9"/>
  <c r="H1625" i="9" s="1"/>
  <c r="W1624" i="9"/>
  <c r="N1622" i="9"/>
  <c r="J1622" i="9"/>
  <c r="G1624" i="9"/>
  <c r="H1624" i="9" s="1"/>
  <c r="W1623" i="9"/>
  <c r="S1622" i="9"/>
  <c r="G1623" i="9"/>
  <c r="H1623" i="9" s="1"/>
  <c r="T1622" i="9"/>
  <c r="P1622" i="9"/>
  <c r="O1622" i="9"/>
  <c r="K1622" i="9"/>
  <c r="W1621" i="9"/>
  <c r="Q1619" i="9"/>
  <c r="M1619" i="9"/>
  <c r="I1619" i="9"/>
  <c r="G1621" i="9"/>
  <c r="H1621" i="9" s="1"/>
  <c r="W1620" i="9"/>
  <c r="V1619" i="9"/>
  <c r="T1619" i="9"/>
  <c r="G1620" i="9"/>
  <c r="H1620" i="9" s="1"/>
  <c r="U1619" i="9"/>
  <c r="S1619" i="9"/>
  <c r="R1619" i="9"/>
  <c r="P1619" i="9"/>
  <c r="O1619" i="9"/>
  <c r="N1619" i="9"/>
  <c r="L1619" i="9"/>
  <c r="K1619" i="9"/>
  <c r="J1619" i="9"/>
  <c r="W1617" i="9"/>
  <c r="G1617" i="9"/>
  <c r="H1617" i="9" s="1"/>
  <c r="W1616" i="9"/>
  <c r="G1616" i="9"/>
  <c r="H1616" i="9" s="1"/>
  <c r="W1615" i="9"/>
  <c r="S1614" i="9"/>
  <c r="K1614" i="9"/>
  <c r="G1615" i="9"/>
  <c r="H1615" i="9" s="1"/>
  <c r="T1614" i="9"/>
  <c r="P1614" i="9"/>
  <c r="O1614" i="9"/>
  <c r="L1614" i="9"/>
  <c r="W1613" i="9"/>
  <c r="P1610" i="9"/>
  <c r="G1613" i="9"/>
  <c r="H1613" i="9" s="1"/>
  <c r="W1612" i="9"/>
  <c r="G1612" i="9"/>
  <c r="H1612" i="9" s="1"/>
  <c r="W1611" i="9"/>
  <c r="V1610" i="9"/>
  <c r="S1610" i="9"/>
  <c r="R1610" i="9"/>
  <c r="N1610" i="9"/>
  <c r="K1610" i="9"/>
  <c r="J1610" i="9"/>
  <c r="G1611" i="9"/>
  <c r="H1611" i="9" s="1"/>
  <c r="T1610" i="9"/>
  <c r="O1610" i="9"/>
  <c r="L1610" i="9"/>
  <c r="W1609" i="9"/>
  <c r="P1606" i="9"/>
  <c r="G1609" i="9"/>
  <c r="H1609" i="9" s="1"/>
  <c r="W1608" i="9"/>
  <c r="G1608" i="9"/>
  <c r="H1608" i="9" s="1"/>
  <c r="W1607" i="9"/>
  <c r="V1606" i="9"/>
  <c r="U1606" i="9"/>
  <c r="R1606" i="9"/>
  <c r="Q1606" i="9"/>
  <c r="N1606" i="9"/>
  <c r="M1606" i="9"/>
  <c r="J1606" i="9"/>
  <c r="I1606" i="9"/>
  <c r="G1607" i="9"/>
  <c r="H1607" i="9" s="1"/>
  <c r="T1606" i="9"/>
  <c r="S1606" i="9"/>
  <c r="O1606" i="9"/>
  <c r="L1606" i="9"/>
  <c r="K1606" i="9"/>
  <c r="W1604" i="9"/>
  <c r="G1604" i="9"/>
  <c r="H1604" i="9" s="1"/>
  <c r="W1603" i="9"/>
  <c r="G1603" i="9"/>
  <c r="H1603" i="9" s="1"/>
  <c r="W1602" i="9"/>
  <c r="Q1600" i="9"/>
  <c r="M1600" i="9"/>
  <c r="I1600" i="9"/>
  <c r="G1602" i="9"/>
  <c r="H1602" i="9" s="1"/>
  <c r="W1601" i="9"/>
  <c r="V1600" i="9"/>
  <c r="R1600" i="9"/>
  <c r="P1600" i="9"/>
  <c r="N1600" i="9"/>
  <c r="L1600" i="9"/>
  <c r="J1600" i="9"/>
  <c r="G1601" i="9"/>
  <c r="H1601" i="9" s="1"/>
  <c r="U1600" i="9"/>
  <c r="T1600" i="9"/>
  <c r="S1600" i="9"/>
  <c r="O1600" i="9"/>
  <c r="K1600" i="9"/>
  <c r="W1599" i="9"/>
  <c r="V1595" i="9"/>
  <c r="R1595" i="9"/>
  <c r="N1595" i="9"/>
  <c r="J1595" i="9"/>
  <c r="G1599" i="9"/>
  <c r="H1599" i="9" s="1"/>
  <c r="W1598" i="9"/>
  <c r="G1598" i="9"/>
  <c r="H1598" i="9" s="1"/>
  <c r="W1597" i="9"/>
  <c r="G1597" i="9"/>
  <c r="H1597" i="9" s="1"/>
  <c r="W1596" i="9"/>
  <c r="U1595" i="9"/>
  <c r="T1595" i="9"/>
  <c r="Q1595" i="9"/>
  <c r="P1595" i="9"/>
  <c r="M1595" i="9"/>
  <c r="L1595" i="9"/>
  <c r="G1596" i="9"/>
  <c r="H1596" i="9" s="1"/>
  <c r="I1595" i="9"/>
  <c r="W1594" i="9"/>
  <c r="Q1590" i="9"/>
  <c r="M1590" i="9"/>
  <c r="G1594" i="9"/>
  <c r="H1594" i="9" s="1"/>
  <c r="W1593" i="9"/>
  <c r="R1590" i="9"/>
  <c r="J1590" i="9"/>
  <c r="G1593" i="9"/>
  <c r="H1593" i="9" s="1"/>
  <c r="W1592" i="9"/>
  <c r="S1590" i="9"/>
  <c r="K1590" i="9"/>
  <c r="G1592" i="9"/>
  <c r="H1592" i="9" s="1"/>
  <c r="W1591" i="9"/>
  <c r="T1590" i="9"/>
  <c r="P1590" i="9"/>
  <c r="L1590" i="9"/>
  <c r="G1591" i="9"/>
  <c r="H1591" i="9" s="1"/>
  <c r="U1590" i="9"/>
  <c r="O1590" i="9"/>
  <c r="N1590" i="9"/>
  <c r="I1590" i="9"/>
  <c r="G1587" i="9"/>
  <c r="G1586" i="9"/>
  <c r="W1584" i="9"/>
  <c r="G1584" i="9"/>
  <c r="W1583" i="9"/>
  <c r="V1583" i="9"/>
  <c r="U1583" i="9"/>
  <c r="T1583" i="9"/>
  <c r="S1583" i="9"/>
  <c r="R1583" i="9"/>
  <c r="Q1583" i="9"/>
  <c r="P1583" i="9"/>
  <c r="O1583" i="9"/>
  <c r="G1583" i="9"/>
  <c r="N1583" i="9" s="1"/>
  <c r="W1582" i="9"/>
  <c r="V1582" i="9"/>
  <c r="U1582" i="9"/>
  <c r="T1582" i="9"/>
  <c r="S1582" i="9"/>
  <c r="R1582" i="9"/>
  <c r="Q1582" i="9"/>
  <c r="P1582" i="9"/>
  <c r="O1582" i="9"/>
  <c r="N1582" i="9"/>
  <c r="M1582" i="9"/>
  <c r="L1582" i="9"/>
  <c r="G1582" i="9"/>
  <c r="K1582" i="9" s="1"/>
  <c r="K1581" i="9" s="1"/>
  <c r="W1580" i="9"/>
  <c r="G1580" i="9"/>
  <c r="H1580" i="9" s="1"/>
  <c r="W1579" i="9"/>
  <c r="V1578" i="9"/>
  <c r="S1578" i="9"/>
  <c r="R1578" i="9"/>
  <c r="N1578" i="9"/>
  <c r="K1578" i="9"/>
  <c r="J1578" i="9"/>
  <c r="G1579" i="9"/>
  <c r="H1579" i="9" s="1"/>
  <c r="T1578" i="9"/>
  <c r="P1578" i="9"/>
  <c r="O1578" i="9"/>
  <c r="L1578" i="9"/>
  <c r="W1577" i="9"/>
  <c r="G1577" i="9"/>
  <c r="H1577" i="9" s="1"/>
  <c r="W1576" i="9"/>
  <c r="U1575" i="9"/>
  <c r="R1575" i="9"/>
  <c r="Q1575" i="9"/>
  <c r="M1575" i="9"/>
  <c r="J1575" i="9"/>
  <c r="I1575" i="9"/>
  <c r="G1576" i="9"/>
  <c r="H1576" i="9" s="1"/>
  <c r="V1575" i="9"/>
  <c r="S1575" i="9"/>
  <c r="O1575" i="9"/>
  <c r="N1575" i="9"/>
  <c r="K1575" i="9"/>
  <c r="W1574" i="9"/>
  <c r="G1574" i="9"/>
  <c r="H1574" i="9" s="1"/>
  <c r="W1573" i="9"/>
  <c r="T1572" i="9"/>
  <c r="S1572" i="9"/>
  <c r="P1572" i="9"/>
  <c r="O1572" i="9"/>
  <c r="L1572" i="9"/>
  <c r="K1572" i="9"/>
  <c r="G1573" i="9"/>
  <c r="H1573" i="9" s="1"/>
  <c r="V1572" i="9"/>
  <c r="U1572" i="9"/>
  <c r="R1572" i="9"/>
  <c r="Q1572" i="9"/>
  <c r="N1572" i="9"/>
  <c r="M1572" i="9"/>
  <c r="J1572" i="9"/>
  <c r="I1572" i="9"/>
  <c r="W1571" i="9"/>
  <c r="G1571" i="9"/>
  <c r="H1571" i="9" s="1"/>
  <c r="W1570" i="9"/>
  <c r="V1569" i="9"/>
  <c r="S1569" i="9"/>
  <c r="R1569" i="9"/>
  <c r="P1569" i="9"/>
  <c r="O1569" i="9"/>
  <c r="N1569" i="9"/>
  <c r="K1569" i="9"/>
  <c r="J1569" i="9"/>
  <c r="G1570" i="9"/>
  <c r="H1570" i="9" s="1"/>
  <c r="U1569" i="9"/>
  <c r="T1569" i="9"/>
  <c r="Q1569" i="9"/>
  <c r="M1569" i="9"/>
  <c r="L1569" i="9"/>
  <c r="I1569" i="9"/>
  <c r="W1568" i="9"/>
  <c r="G1568" i="9"/>
  <c r="H1568" i="9" s="1"/>
  <c r="W1567" i="9"/>
  <c r="V1566" i="9"/>
  <c r="S1566" i="9"/>
  <c r="R1566" i="9"/>
  <c r="O1566" i="9"/>
  <c r="N1566" i="9"/>
  <c r="K1566" i="9"/>
  <c r="J1566" i="9"/>
  <c r="G1567" i="9"/>
  <c r="H1567" i="9" s="1"/>
  <c r="T1566" i="9"/>
  <c r="P1566" i="9"/>
  <c r="L1566" i="9"/>
  <c r="W1565" i="9"/>
  <c r="G1565" i="9"/>
  <c r="H1565" i="9" s="1"/>
  <c r="W1564" i="9"/>
  <c r="U1563" i="9"/>
  <c r="R1563" i="9"/>
  <c r="Q1563" i="9"/>
  <c r="M1563" i="9"/>
  <c r="J1563" i="9"/>
  <c r="I1563" i="9"/>
  <c r="G1564" i="9"/>
  <c r="H1564" i="9" s="1"/>
  <c r="V1563" i="9"/>
  <c r="S1563" i="9"/>
  <c r="O1563" i="9"/>
  <c r="N1563" i="9"/>
  <c r="K1563" i="9"/>
  <c r="W1561" i="9"/>
  <c r="S1558" i="9"/>
  <c r="O1558" i="9"/>
  <c r="G1561" i="9"/>
  <c r="H1561" i="9" s="1"/>
  <c r="W1560" i="9"/>
  <c r="G1560" i="9"/>
  <c r="H1560" i="9" s="1"/>
  <c r="W1559" i="9"/>
  <c r="U1558" i="9"/>
  <c r="T1558" i="9"/>
  <c r="R1558" i="9"/>
  <c r="Q1558" i="9"/>
  <c r="P1558" i="9"/>
  <c r="M1558" i="9"/>
  <c r="L1558" i="9"/>
  <c r="J1558" i="9"/>
  <c r="I1558" i="9"/>
  <c r="G1559" i="9"/>
  <c r="H1559" i="9" s="1"/>
  <c r="V1558" i="9"/>
  <c r="N1558" i="9"/>
  <c r="K1558" i="9"/>
  <c r="W1557" i="9"/>
  <c r="G1557" i="9"/>
  <c r="H1557" i="9" s="1"/>
  <c r="W1556" i="9"/>
  <c r="T1555" i="9"/>
  <c r="S1555" i="9"/>
  <c r="P1555" i="9"/>
  <c r="O1555" i="9"/>
  <c r="L1555" i="9"/>
  <c r="K1555" i="9"/>
  <c r="G1556" i="9"/>
  <c r="V1555" i="9"/>
  <c r="U1555" i="9"/>
  <c r="R1555" i="9"/>
  <c r="Q1555" i="9"/>
  <c r="N1555" i="9"/>
  <c r="M1555" i="9"/>
  <c r="J1555" i="9"/>
  <c r="I1555" i="9"/>
  <c r="W1554" i="9"/>
  <c r="R1551" i="9"/>
  <c r="J1551" i="9"/>
  <c r="G1554" i="9"/>
  <c r="H1554" i="9" s="1"/>
  <c r="W1553" i="9"/>
  <c r="G1553" i="9"/>
  <c r="H1553" i="9" s="1"/>
  <c r="W1552" i="9"/>
  <c r="S1551" i="9"/>
  <c r="Q1551" i="9"/>
  <c r="O1551" i="9"/>
  <c r="M1551" i="9"/>
  <c r="K1551" i="9"/>
  <c r="I1551" i="9"/>
  <c r="G1552" i="9"/>
  <c r="H1552" i="9" s="1"/>
  <c r="V1551" i="9"/>
  <c r="U1551" i="9"/>
  <c r="N1551" i="9"/>
  <c r="W1550" i="9"/>
  <c r="G1550" i="9"/>
  <c r="H1550" i="9" s="1"/>
  <c r="W1549" i="9"/>
  <c r="V1548" i="9"/>
  <c r="S1548" i="9"/>
  <c r="R1548" i="9"/>
  <c r="P1548" i="9"/>
  <c r="O1548" i="9"/>
  <c r="N1548" i="9"/>
  <c r="K1548" i="9"/>
  <c r="J1548" i="9"/>
  <c r="G1549" i="9"/>
  <c r="H1549" i="9" s="1"/>
  <c r="U1548" i="9"/>
  <c r="T1548" i="9"/>
  <c r="Q1548" i="9"/>
  <c r="M1548" i="9"/>
  <c r="L1548" i="9"/>
  <c r="I1548" i="9"/>
  <c r="W1547" i="9"/>
  <c r="T1544" i="9"/>
  <c r="P1544" i="9"/>
  <c r="G1547" i="9"/>
  <c r="H1547" i="9" s="1"/>
  <c r="W1546" i="9"/>
  <c r="G1546" i="9"/>
  <c r="H1546" i="9" s="1"/>
  <c r="W1545" i="9"/>
  <c r="V1544" i="9"/>
  <c r="R1544" i="9"/>
  <c r="O1544" i="9"/>
  <c r="N1544" i="9"/>
  <c r="J1544" i="9"/>
  <c r="G1545" i="9"/>
  <c r="H1545" i="9" s="1"/>
  <c r="U1544" i="9"/>
  <c r="S1544" i="9"/>
  <c r="L1544" i="9"/>
  <c r="K1544" i="9"/>
  <c r="W1543" i="9"/>
  <c r="S1541" i="9"/>
  <c r="O1541" i="9"/>
  <c r="K1541" i="9"/>
  <c r="G1543" i="9"/>
  <c r="W1542" i="9"/>
  <c r="T1541" i="9"/>
  <c r="P1541" i="9"/>
  <c r="L1541" i="9"/>
  <c r="G1542" i="9"/>
  <c r="H1542" i="9" s="1"/>
  <c r="V1541" i="9"/>
  <c r="U1541" i="9"/>
  <c r="R1541" i="9"/>
  <c r="Q1541" i="9"/>
  <c r="N1541" i="9"/>
  <c r="M1541" i="9"/>
  <c r="J1541" i="9"/>
  <c r="I1541" i="9"/>
  <c r="W1539" i="9"/>
  <c r="G1539" i="9"/>
  <c r="H1539" i="9" s="1"/>
  <c r="W1538" i="9"/>
  <c r="S1536" i="9"/>
  <c r="O1536" i="9"/>
  <c r="K1536" i="9"/>
  <c r="G1538" i="9"/>
  <c r="W1537" i="9"/>
  <c r="T1536" i="9"/>
  <c r="Q1536" i="9"/>
  <c r="P1536" i="9"/>
  <c r="L1536" i="9"/>
  <c r="I1536" i="9"/>
  <c r="G1537" i="9"/>
  <c r="H1537" i="9" s="1"/>
  <c r="V1536" i="9"/>
  <c r="U1536" i="9"/>
  <c r="R1536" i="9"/>
  <c r="N1536" i="9"/>
  <c r="M1536" i="9"/>
  <c r="J1536" i="9"/>
  <c r="W1535" i="9"/>
  <c r="R1532" i="9"/>
  <c r="N1532" i="9"/>
  <c r="J1532" i="9"/>
  <c r="G1535" i="9"/>
  <c r="H1535" i="9" s="1"/>
  <c r="W1534" i="9"/>
  <c r="S1532" i="9"/>
  <c r="O1532" i="9"/>
  <c r="K1532" i="9"/>
  <c r="G1534" i="9"/>
  <c r="W1533" i="9"/>
  <c r="T1532" i="9"/>
  <c r="P1532" i="9"/>
  <c r="L1532" i="9"/>
  <c r="G1533" i="9"/>
  <c r="H1533" i="9" s="1"/>
  <c r="V1532" i="9"/>
  <c r="U1532" i="9"/>
  <c r="Q1532" i="9"/>
  <c r="M1532" i="9"/>
  <c r="I1532" i="9"/>
  <c r="W1531" i="9"/>
  <c r="G1531" i="9"/>
  <c r="H1531" i="9" s="1"/>
  <c r="W1530" i="9"/>
  <c r="S1528" i="9"/>
  <c r="O1528" i="9"/>
  <c r="K1528" i="9"/>
  <c r="G1530" i="9"/>
  <c r="H1530" i="9" s="1"/>
  <c r="W1529" i="9"/>
  <c r="Q1528" i="9"/>
  <c r="I1528" i="9"/>
  <c r="G1529" i="9"/>
  <c r="H1529" i="9" s="1"/>
  <c r="V1528" i="9"/>
  <c r="U1528" i="9"/>
  <c r="R1528" i="9"/>
  <c r="N1528" i="9"/>
  <c r="M1528" i="9"/>
  <c r="J1528" i="9"/>
  <c r="W1526" i="9"/>
  <c r="V1522" i="9"/>
  <c r="N1522" i="9"/>
  <c r="G1526" i="9"/>
  <c r="H1526" i="9" s="1"/>
  <c r="W1525" i="9"/>
  <c r="G1525" i="9"/>
  <c r="H1525" i="9" s="1"/>
  <c r="W1524" i="9"/>
  <c r="T1522" i="9"/>
  <c r="P1522" i="9"/>
  <c r="L1522" i="9"/>
  <c r="G1524" i="9"/>
  <c r="H1524" i="9" s="1"/>
  <c r="W1523" i="9"/>
  <c r="U1522" i="9"/>
  <c r="Q1522" i="9"/>
  <c r="M1522" i="9"/>
  <c r="I1522" i="9"/>
  <c r="G1523" i="9"/>
  <c r="H1523" i="9" s="1"/>
  <c r="S1522" i="9"/>
  <c r="R1522" i="9"/>
  <c r="O1522" i="9"/>
  <c r="K1522" i="9"/>
  <c r="J1522" i="9"/>
  <c r="W1521" i="9"/>
  <c r="P1517" i="9"/>
  <c r="L1517" i="9"/>
  <c r="G1521" i="9"/>
  <c r="H1521" i="9" s="1"/>
  <c r="W1520" i="9"/>
  <c r="G1520" i="9"/>
  <c r="H1520" i="9" s="1"/>
  <c r="W1519" i="9"/>
  <c r="G1519" i="9"/>
  <c r="H1519" i="9" s="1"/>
  <c r="W1518" i="9"/>
  <c r="V1517" i="9"/>
  <c r="S1517" i="9"/>
  <c r="R1517" i="9"/>
  <c r="O1517" i="9"/>
  <c r="N1517" i="9"/>
  <c r="K1517" i="9"/>
  <c r="J1517" i="9"/>
  <c r="G1518" i="9"/>
  <c r="H1518" i="9" s="1"/>
  <c r="T1517" i="9"/>
  <c r="W1516" i="9"/>
  <c r="G1516" i="9"/>
  <c r="H1516" i="9" s="1"/>
  <c r="W1515" i="9"/>
  <c r="U1512" i="9"/>
  <c r="Q1512" i="9"/>
  <c r="M1512" i="9"/>
  <c r="I1512" i="9"/>
  <c r="G1515" i="9"/>
  <c r="H1515" i="9" s="1"/>
  <c r="W1514" i="9"/>
  <c r="V1512" i="9"/>
  <c r="R1512" i="9"/>
  <c r="N1512" i="9"/>
  <c r="J1512" i="9"/>
  <c r="G1514" i="9"/>
  <c r="H1514" i="9" s="1"/>
  <c r="W1513" i="9"/>
  <c r="T1512" i="9"/>
  <c r="S1512" i="9"/>
  <c r="P1512" i="9"/>
  <c r="O1512" i="9"/>
  <c r="L1512" i="9"/>
  <c r="K1512" i="9"/>
  <c r="G1513" i="9"/>
  <c r="H1513" i="9" s="1"/>
  <c r="G1509" i="9"/>
  <c r="G1508" i="9"/>
  <c r="W1506" i="9"/>
  <c r="G1506" i="9"/>
  <c r="W1505" i="9"/>
  <c r="V1505" i="9"/>
  <c r="U1505" i="9"/>
  <c r="T1505" i="9"/>
  <c r="S1505" i="9"/>
  <c r="R1505" i="9"/>
  <c r="Q1505" i="9"/>
  <c r="P1505" i="9"/>
  <c r="O1505" i="9"/>
  <c r="G1505" i="9"/>
  <c r="N1505" i="9" s="1"/>
  <c r="W1504" i="9"/>
  <c r="V1504" i="9"/>
  <c r="U1504" i="9"/>
  <c r="T1504" i="9"/>
  <c r="S1504" i="9"/>
  <c r="R1504" i="9"/>
  <c r="Q1504" i="9"/>
  <c r="P1504" i="9"/>
  <c r="O1504" i="9"/>
  <c r="N1504" i="9"/>
  <c r="M1504" i="9"/>
  <c r="L1504" i="9"/>
  <c r="G1504" i="9"/>
  <c r="W1502" i="9"/>
  <c r="S1500" i="9"/>
  <c r="O1500" i="9"/>
  <c r="K1500" i="9"/>
  <c r="G1502" i="9"/>
  <c r="H1502" i="9" s="1"/>
  <c r="W1501" i="9"/>
  <c r="T1500" i="9"/>
  <c r="P1500" i="9"/>
  <c r="L1500" i="9"/>
  <c r="G1501" i="9"/>
  <c r="H1501" i="9" s="1"/>
  <c r="V1500" i="9"/>
  <c r="U1500" i="9"/>
  <c r="R1500" i="9"/>
  <c r="Q1500" i="9"/>
  <c r="N1500" i="9"/>
  <c r="M1500" i="9"/>
  <c r="J1500" i="9"/>
  <c r="I1500" i="9"/>
  <c r="W1499" i="9"/>
  <c r="V1497" i="9"/>
  <c r="R1497" i="9"/>
  <c r="N1497" i="9"/>
  <c r="J1497" i="9"/>
  <c r="G1499" i="9"/>
  <c r="H1499" i="9" s="1"/>
  <c r="W1498" i="9"/>
  <c r="S1497" i="9"/>
  <c r="P1497" i="9"/>
  <c r="O1497" i="9"/>
  <c r="K1497" i="9"/>
  <c r="G1498" i="9"/>
  <c r="H1498" i="9" s="1"/>
  <c r="U1497" i="9"/>
  <c r="T1497" i="9"/>
  <c r="Q1497" i="9"/>
  <c r="M1497" i="9"/>
  <c r="L1497" i="9"/>
  <c r="I1497" i="9"/>
  <c r="W1496" i="9"/>
  <c r="U1494" i="9"/>
  <c r="Q1494" i="9"/>
  <c r="M1494" i="9"/>
  <c r="I1494" i="9"/>
  <c r="G1496" i="9"/>
  <c r="H1496" i="9" s="1"/>
  <c r="W1495" i="9"/>
  <c r="V1494" i="9"/>
  <c r="R1494" i="9"/>
  <c r="N1494" i="9"/>
  <c r="J1494" i="9"/>
  <c r="G1495" i="9"/>
  <c r="H1495" i="9" s="1"/>
  <c r="T1494" i="9"/>
  <c r="S1494" i="9"/>
  <c r="P1494" i="9"/>
  <c r="O1494" i="9"/>
  <c r="L1494" i="9"/>
  <c r="K1494" i="9"/>
  <c r="W1493" i="9"/>
  <c r="T1491" i="9"/>
  <c r="P1491" i="9"/>
  <c r="L1491" i="9"/>
  <c r="G1493" i="9"/>
  <c r="H1493" i="9" s="1"/>
  <c r="W1492" i="9"/>
  <c r="U1491" i="9"/>
  <c r="Q1491" i="9"/>
  <c r="M1491" i="9"/>
  <c r="I1491" i="9"/>
  <c r="G1492" i="9"/>
  <c r="H1492" i="9" s="1"/>
  <c r="V1491" i="9"/>
  <c r="S1491" i="9"/>
  <c r="R1491" i="9"/>
  <c r="O1491" i="9"/>
  <c r="N1491" i="9"/>
  <c r="K1491" i="9"/>
  <c r="J1491" i="9"/>
  <c r="W1490" i="9"/>
  <c r="T1488" i="9"/>
  <c r="P1488" i="9"/>
  <c r="L1488" i="9"/>
  <c r="G1490" i="9"/>
  <c r="H1490" i="9" s="1"/>
  <c r="W1489" i="9"/>
  <c r="U1488" i="9"/>
  <c r="S1488" i="9"/>
  <c r="O1488" i="9"/>
  <c r="M1488" i="9"/>
  <c r="K1488" i="9"/>
  <c r="I1488" i="9"/>
  <c r="G1489" i="9"/>
  <c r="H1489" i="9" s="1"/>
  <c r="V1488" i="9"/>
  <c r="R1488" i="9"/>
  <c r="Q1488" i="9"/>
  <c r="N1488" i="9"/>
  <c r="J1488" i="9"/>
  <c r="W1487" i="9"/>
  <c r="G1487" i="9"/>
  <c r="H1487" i="9" s="1"/>
  <c r="W1486" i="9"/>
  <c r="V1485" i="9"/>
  <c r="R1485" i="9"/>
  <c r="P1485" i="9"/>
  <c r="O1485" i="9"/>
  <c r="N1485" i="9"/>
  <c r="K1485" i="9"/>
  <c r="J1485" i="9"/>
  <c r="G1486" i="9"/>
  <c r="H1486" i="9" s="1"/>
  <c r="U1485" i="9"/>
  <c r="T1485" i="9"/>
  <c r="S1485" i="9"/>
  <c r="Q1485" i="9"/>
  <c r="M1485" i="9"/>
  <c r="L1485" i="9"/>
  <c r="I1485" i="9"/>
  <c r="W1483" i="9"/>
  <c r="T1480" i="9"/>
  <c r="G1483" i="9"/>
  <c r="H1483" i="9" s="1"/>
  <c r="W1482" i="9"/>
  <c r="G1482" i="9"/>
  <c r="H1482" i="9" s="1"/>
  <c r="W1481" i="9"/>
  <c r="S1480" i="9"/>
  <c r="O1480" i="9"/>
  <c r="G1481" i="9"/>
  <c r="H1481" i="9" s="1"/>
  <c r="U1480" i="9"/>
  <c r="Q1480" i="9"/>
  <c r="P1480" i="9"/>
  <c r="M1480" i="9"/>
  <c r="L1480" i="9"/>
  <c r="K1480" i="9"/>
  <c r="W1479" i="9"/>
  <c r="L1477" i="9"/>
  <c r="G1479" i="9"/>
  <c r="H1479" i="9" s="1"/>
  <c r="W1478" i="9"/>
  <c r="R1477" i="9"/>
  <c r="N1477" i="9"/>
  <c r="J1477" i="9"/>
  <c r="G1478" i="9"/>
  <c r="H1478" i="9" s="1"/>
  <c r="V1477" i="9"/>
  <c r="T1477" i="9"/>
  <c r="S1477" i="9"/>
  <c r="P1477" i="9"/>
  <c r="O1477" i="9"/>
  <c r="K1477" i="9"/>
  <c r="W1476" i="9"/>
  <c r="O1473" i="9"/>
  <c r="G1476" i="9"/>
  <c r="H1476" i="9" s="1"/>
  <c r="W1475" i="9"/>
  <c r="V1473" i="9"/>
  <c r="T1473" i="9"/>
  <c r="P1473" i="9"/>
  <c r="L1473" i="9"/>
  <c r="G1475" i="9"/>
  <c r="H1475" i="9" s="1"/>
  <c r="W1474" i="9"/>
  <c r="U1473" i="9"/>
  <c r="Q1473" i="9"/>
  <c r="M1473" i="9"/>
  <c r="I1473" i="9"/>
  <c r="G1474" i="9"/>
  <c r="H1474" i="9" s="1"/>
  <c r="S1473" i="9"/>
  <c r="R1473" i="9"/>
  <c r="N1473" i="9"/>
  <c r="J1473" i="9"/>
  <c r="W1472" i="9"/>
  <c r="G1472" i="9"/>
  <c r="H1472" i="9" s="1"/>
  <c r="W1471" i="9"/>
  <c r="U1470" i="9"/>
  <c r="Q1470" i="9"/>
  <c r="M1470" i="9"/>
  <c r="J1470" i="9"/>
  <c r="I1470" i="9"/>
  <c r="G1471" i="9"/>
  <c r="H1471" i="9" s="1"/>
  <c r="V1470" i="9"/>
  <c r="S1470" i="9"/>
  <c r="R1470" i="9"/>
  <c r="O1470" i="9"/>
  <c r="N1470" i="9"/>
  <c r="K1470" i="9"/>
  <c r="W1469" i="9"/>
  <c r="S1466" i="9"/>
  <c r="O1466" i="9"/>
  <c r="G1469" i="9"/>
  <c r="H1469" i="9" s="1"/>
  <c r="W1468" i="9"/>
  <c r="G1468" i="9"/>
  <c r="H1468" i="9" s="1"/>
  <c r="W1467" i="9"/>
  <c r="V1466" i="9"/>
  <c r="N1466" i="9"/>
  <c r="M1466" i="9"/>
  <c r="J1466" i="9"/>
  <c r="G1467" i="9"/>
  <c r="H1467" i="9" s="1"/>
  <c r="R1466" i="9"/>
  <c r="Q1466" i="9"/>
  <c r="K1466" i="9"/>
  <c r="I1466" i="9"/>
  <c r="W1465" i="9"/>
  <c r="T1463" i="9"/>
  <c r="G1465" i="9"/>
  <c r="H1465" i="9" s="1"/>
  <c r="W1464" i="9"/>
  <c r="M1463" i="9"/>
  <c r="G1464" i="9"/>
  <c r="H1464" i="9" s="1"/>
  <c r="V1463" i="9"/>
  <c r="U1463" i="9"/>
  <c r="R1463" i="9"/>
  <c r="Q1463" i="9"/>
  <c r="P1463" i="9"/>
  <c r="N1463" i="9"/>
  <c r="L1463" i="9"/>
  <c r="J1463" i="9"/>
  <c r="I1463" i="9"/>
  <c r="W1461" i="9"/>
  <c r="U1458" i="9"/>
  <c r="Q1458" i="9"/>
  <c r="I1458" i="9"/>
  <c r="G1461" i="9"/>
  <c r="H1461" i="9" s="1"/>
  <c r="W1460" i="9"/>
  <c r="R1458" i="9"/>
  <c r="N1458" i="9"/>
  <c r="J1458" i="9"/>
  <c r="G1460" i="9"/>
  <c r="H1460" i="9" s="1"/>
  <c r="W1459" i="9"/>
  <c r="S1458" i="9"/>
  <c r="P1458" i="9"/>
  <c r="O1458" i="9"/>
  <c r="K1458" i="9"/>
  <c r="G1459" i="9"/>
  <c r="H1459" i="9" s="1"/>
  <c r="V1458" i="9"/>
  <c r="T1458" i="9"/>
  <c r="M1458" i="9"/>
  <c r="L1458" i="9"/>
  <c r="W1457" i="9"/>
  <c r="G1457" i="9"/>
  <c r="H1457" i="9" s="1"/>
  <c r="W1456" i="9"/>
  <c r="G1456" i="9"/>
  <c r="H1456" i="9" s="1"/>
  <c r="W1455" i="9"/>
  <c r="Q1454" i="9"/>
  <c r="M1454" i="9"/>
  <c r="L1454" i="9"/>
  <c r="G1455" i="9"/>
  <c r="H1455" i="9" s="1"/>
  <c r="V1454" i="9"/>
  <c r="U1454" i="9"/>
  <c r="T1454" i="9"/>
  <c r="R1454" i="9"/>
  <c r="P1454" i="9"/>
  <c r="N1454" i="9"/>
  <c r="J1454" i="9"/>
  <c r="I1454" i="9"/>
  <c r="W1453" i="9"/>
  <c r="U1450" i="9"/>
  <c r="G1453" i="9"/>
  <c r="H1453" i="9" s="1"/>
  <c r="W1452" i="9"/>
  <c r="J1450" i="9"/>
  <c r="G1452" i="9"/>
  <c r="H1452" i="9" s="1"/>
  <c r="W1451" i="9"/>
  <c r="T1450" i="9"/>
  <c r="S1450" i="9"/>
  <c r="P1450" i="9"/>
  <c r="O1450" i="9"/>
  <c r="L1450" i="9"/>
  <c r="K1450" i="9"/>
  <c r="G1451" i="9"/>
  <c r="V1450" i="9"/>
  <c r="R1450" i="9"/>
  <c r="Q1450" i="9"/>
  <c r="N1450" i="9"/>
  <c r="M1450" i="9"/>
  <c r="I1450" i="9"/>
  <c r="W1448" i="9"/>
  <c r="Q1444" i="9"/>
  <c r="I1444" i="9"/>
  <c r="G1448" i="9"/>
  <c r="H1448" i="9" s="1"/>
  <c r="W1447" i="9"/>
  <c r="O1444" i="9"/>
  <c r="G1447" i="9"/>
  <c r="H1447" i="9" s="1"/>
  <c r="W1446" i="9"/>
  <c r="G1446" i="9"/>
  <c r="H1446" i="9" s="1"/>
  <c r="W1445" i="9"/>
  <c r="V1444" i="9"/>
  <c r="N1444" i="9"/>
  <c r="J1444" i="9"/>
  <c r="G1445" i="9"/>
  <c r="H1445" i="9" s="1"/>
  <c r="S1444" i="9"/>
  <c r="R1444" i="9"/>
  <c r="M1444" i="9"/>
  <c r="K1444" i="9"/>
  <c r="W1443" i="9"/>
  <c r="S1439" i="9"/>
  <c r="S1699" i="9" s="1"/>
  <c r="K1439" i="9"/>
  <c r="K1699" i="9" s="1"/>
  <c r="G1443" i="9"/>
  <c r="H1443" i="9" s="1"/>
  <c r="W1442" i="9"/>
  <c r="T1439" i="9"/>
  <c r="T1699" i="9" s="1"/>
  <c r="P1439" i="9"/>
  <c r="P1699" i="9" s="1"/>
  <c r="L1439" i="9"/>
  <c r="L1699" i="9" s="1"/>
  <c r="G1442" i="9"/>
  <c r="W1441" i="9"/>
  <c r="G1441" i="9"/>
  <c r="W1440" i="9"/>
  <c r="V1439" i="9"/>
  <c r="V1699" i="9" s="1"/>
  <c r="R1439" i="9"/>
  <c r="R1699" i="9" s="1"/>
  <c r="J1439" i="9"/>
  <c r="J1699" i="9" s="1"/>
  <c r="G1440" i="9"/>
  <c r="N1439" i="9"/>
  <c r="N1699" i="9" s="1"/>
  <c r="W1438" i="9"/>
  <c r="S1434" i="9"/>
  <c r="S1693" i="9" s="1"/>
  <c r="K1434" i="9"/>
  <c r="K1693" i="9" s="1"/>
  <c r="G1438" i="9"/>
  <c r="W1437" i="9"/>
  <c r="T1434" i="9"/>
  <c r="T1693" i="9" s="1"/>
  <c r="P1434" i="9"/>
  <c r="P1693" i="9" s="1"/>
  <c r="L1434" i="9"/>
  <c r="L1693" i="9" s="1"/>
  <c r="G1437" i="9"/>
  <c r="H1437" i="9" s="1"/>
  <c r="W1436" i="9"/>
  <c r="U1434" i="9"/>
  <c r="U1693" i="9" s="1"/>
  <c r="Q1434" i="9"/>
  <c r="Q1693" i="9" s="1"/>
  <c r="I1434" i="9"/>
  <c r="I1693" i="9" s="1"/>
  <c r="G1436" i="9"/>
  <c r="W1435" i="9"/>
  <c r="V1434" i="9"/>
  <c r="V1693" i="9" s="1"/>
  <c r="R1434" i="9"/>
  <c r="R1693" i="9" s="1"/>
  <c r="N1434" i="9"/>
  <c r="N1693" i="9" s="1"/>
  <c r="J1434" i="9"/>
  <c r="J1693" i="9" s="1"/>
  <c r="G1435" i="9"/>
  <c r="M1434" i="9"/>
  <c r="M1693" i="9" s="1"/>
  <c r="G1374" i="9"/>
  <c r="G1365" i="9"/>
  <c r="G1363" i="9"/>
  <c r="G1362" i="9"/>
  <c r="G1361" i="9"/>
  <c r="G1359" i="9"/>
  <c r="W1359" i="9" s="1"/>
  <c r="V1358" i="9"/>
  <c r="U1358" i="9"/>
  <c r="T1358" i="9"/>
  <c r="S1358" i="9"/>
  <c r="R1358" i="9"/>
  <c r="Q1358" i="9"/>
  <c r="P1358" i="9"/>
  <c r="O1358" i="9"/>
  <c r="N1358" i="9"/>
  <c r="M1358" i="9"/>
  <c r="L1358" i="9"/>
  <c r="K1358" i="9"/>
  <c r="J1358" i="9"/>
  <c r="I1358" i="9"/>
  <c r="H1358" i="9"/>
  <c r="G1358" i="9"/>
  <c r="V1357" i="9"/>
  <c r="V1356" i="9" s="1"/>
  <c r="U1357" i="9"/>
  <c r="U1356" i="9" s="1"/>
  <c r="T1357" i="9"/>
  <c r="S1357" i="9"/>
  <c r="R1357" i="9"/>
  <c r="R1356" i="9" s="1"/>
  <c r="Q1357" i="9"/>
  <c r="Q1356" i="9" s="1"/>
  <c r="P1357" i="9"/>
  <c r="P1356" i="9" s="1"/>
  <c r="O1357" i="9"/>
  <c r="O1356" i="9" s="1"/>
  <c r="N1357" i="9"/>
  <c r="N1356" i="9" s="1"/>
  <c r="M1357" i="9"/>
  <c r="M1356" i="9" s="1"/>
  <c r="L1357" i="9"/>
  <c r="K1357" i="9"/>
  <c r="K1356" i="9" s="1"/>
  <c r="J1357" i="9"/>
  <c r="I1357" i="9"/>
  <c r="I1356" i="9" s="1"/>
  <c r="H1357" i="9"/>
  <c r="G1357" i="9"/>
  <c r="V1355" i="9"/>
  <c r="V1353" i="9" s="1"/>
  <c r="U1355" i="9"/>
  <c r="U1353" i="9" s="1"/>
  <c r="T1355" i="9"/>
  <c r="T1353" i="9" s="1"/>
  <c r="S1355" i="9"/>
  <c r="S1353" i="9" s="1"/>
  <c r="R1355" i="9"/>
  <c r="R1353" i="9" s="1"/>
  <c r="Q1355" i="9"/>
  <c r="Q1353" i="9" s="1"/>
  <c r="P1355" i="9"/>
  <c r="P1353" i="9" s="1"/>
  <c r="O1355" i="9"/>
  <c r="O1353" i="9" s="1"/>
  <c r="N1355" i="9"/>
  <c r="N1353" i="9" s="1"/>
  <c r="M1355" i="9"/>
  <c r="M1353" i="9" s="1"/>
  <c r="L1355" i="9"/>
  <c r="L1353" i="9" s="1"/>
  <c r="K1355" i="9"/>
  <c r="K1353" i="9" s="1"/>
  <c r="J1355" i="9"/>
  <c r="J1353" i="9" s="1"/>
  <c r="I1355" i="9"/>
  <c r="I1353" i="9" s="1"/>
  <c r="H1355" i="9"/>
  <c r="H1353" i="9" s="1"/>
  <c r="G1355" i="9"/>
  <c r="G1354" i="9"/>
  <c r="G1351" i="9"/>
  <c r="G1350" i="9"/>
  <c r="H1350" i="9" s="1"/>
  <c r="G1348" i="9"/>
  <c r="G1347" i="9"/>
  <c r="H1347" i="9" s="1"/>
  <c r="W1347" i="9" s="1"/>
  <c r="G1346" i="9"/>
  <c r="G1344" i="9"/>
  <c r="H1344" i="9" s="1"/>
  <c r="W1344" i="9" s="1"/>
  <c r="G1343" i="9"/>
  <c r="G1341" i="9"/>
  <c r="G1340" i="9"/>
  <c r="H1340" i="9" s="1"/>
  <c r="W1340" i="9" s="1"/>
  <c r="G1338" i="9"/>
  <c r="G1337" i="9"/>
  <c r="G1335" i="9"/>
  <c r="G1334" i="9"/>
  <c r="G1332" i="9"/>
  <c r="H1332" i="9" s="1"/>
  <c r="W1332" i="9" s="1"/>
  <c r="G1331" i="9"/>
  <c r="G1329" i="9"/>
  <c r="G1328" i="9"/>
  <c r="G1325" i="9"/>
  <c r="G1324" i="9"/>
  <c r="H1324" i="9" s="1"/>
  <c r="G1323" i="9"/>
  <c r="H1323" i="9" s="1"/>
  <c r="G1321" i="9"/>
  <c r="H1321" i="9" s="1"/>
  <c r="G1320" i="9"/>
  <c r="G1318" i="9"/>
  <c r="H1318" i="9" s="1"/>
  <c r="W1318" i="9" s="1"/>
  <c r="G1317" i="9"/>
  <c r="G1316" i="9"/>
  <c r="G1314" i="9"/>
  <c r="H1314" i="9" s="1"/>
  <c r="W1314" i="9" s="1"/>
  <c r="G1313" i="9"/>
  <c r="G1311" i="9"/>
  <c r="H1311" i="9" s="1"/>
  <c r="W1311" i="9" s="1"/>
  <c r="G1310" i="9"/>
  <c r="G1309" i="9"/>
  <c r="H1309" i="9" s="1"/>
  <c r="G1307" i="9"/>
  <c r="G1306" i="9"/>
  <c r="G1303" i="9"/>
  <c r="H1303" i="9" s="1"/>
  <c r="G1302" i="9"/>
  <c r="H1302" i="9" s="1"/>
  <c r="W1302" i="9" s="1"/>
  <c r="G1301" i="9"/>
  <c r="G1299" i="9"/>
  <c r="H1299" i="9" s="1"/>
  <c r="G1298" i="9"/>
  <c r="G1297" i="9"/>
  <c r="G1295" i="9"/>
  <c r="H1295" i="9" s="1"/>
  <c r="G1294" i="9"/>
  <c r="H1294" i="9" s="1"/>
  <c r="W1294" i="9" s="1"/>
  <c r="G1293" i="9"/>
  <c r="G1290" i="9"/>
  <c r="H1290" i="9" s="1"/>
  <c r="G1289" i="9"/>
  <c r="G1288" i="9"/>
  <c r="G1287" i="9"/>
  <c r="H1287" i="9" s="1"/>
  <c r="G1285" i="9"/>
  <c r="H1285" i="9" s="1"/>
  <c r="W1285" i="9" s="1"/>
  <c r="G1284" i="9"/>
  <c r="G1283" i="9"/>
  <c r="H1283" i="9" s="1"/>
  <c r="G1282" i="9"/>
  <c r="G1280" i="9"/>
  <c r="H1280" i="9" s="1"/>
  <c r="W1280" i="9" s="1"/>
  <c r="G1279" i="9"/>
  <c r="G1278" i="9"/>
  <c r="H1278" i="9" s="1"/>
  <c r="G1277" i="9"/>
  <c r="H1277" i="9" s="1"/>
  <c r="V1273" i="9"/>
  <c r="U1273" i="9"/>
  <c r="T1273" i="9"/>
  <c r="S1273" i="9"/>
  <c r="R1273" i="9"/>
  <c r="Q1273" i="9"/>
  <c r="P1273" i="9"/>
  <c r="O1273" i="9"/>
  <c r="N1273" i="9"/>
  <c r="M1273" i="9"/>
  <c r="L1273" i="9"/>
  <c r="K1273" i="9"/>
  <c r="J1273" i="9"/>
  <c r="I1273" i="9"/>
  <c r="H1273" i="9"/>
  <c r="G1273" i="9"/>
  <c r="V1272" i="9"/>
  <c r="U1272" i="9"/>
  <c r="T1272" i="9"/>
  <c r="T1271" i="9" s="1"/>
  <c r="S1272" i="9"/>
  <c r="S1271" i="9" s="1"/>
  <c r="R1272" i="9"/>
  <c r="Q1272" i="9"/>
  <c r="P1272" i="9"/>
  <c r="O1272" i="9"/>
  <c r="O1271" i="9" s="1"/>
  <c r="N1272" i="9"/>
  <c r="M1272" i="9"/>
  <c r="L1272" i="9"/>
  <c r="L1271" i="9" s="1"/>
  <c r="K1272" i="9"/>
  <c r="J1272" i="9"/>
  <c r="I1272" i="9"/>
  <c r="H1272" i="9"/>
  <c r="H1271" i="9" s="1"/>
  <c r="G1272" i="9"/>
  <c r="G1271" i="9" s="1"/>
  <c r="V1270" i="9"/>
  <c r="U1270" i="9"/>
  <c r="T1270" i="9"/>
  <c r="S1270" i="9"/>
  <c r="R1270" i="9"/>
  <c r="Q1270" i="9"/>
  <c r="P1270" i="9"/>
  <c r="O1270" i="9"/>
  <c r="N1270" i="9"/>
  <c r="M1270" i="9"/>
  <c r="L1270" i="9"/>
  <c r="K1270" i="9"/>
  <c r="J1270" i="9"/>
  <c r="I1270" i="9"/>
  <c r="H1270" i="9"/>
  <c r="G1270" i="9"/>
  <c r="V1269" i="9"/>
  <c r="U1269" i="9"/>
  <c r="T1269" i="9"/>
  <c r="S1269" i="9"/>
  <c r="R1269" i="9"/>
  <c r="Q1269" i="9"/>
  <c r="P1269" i="9"/>
  <c r="O1269" i="9"/>
  <c r="N1269" i="9"/>
  <c r="M1269" i="9"/>
  <c r="L1269" i="9"/>
  <c r="K1269" i="9"/>
  <c r="J1269" i="9"/>
  <c r="I1269" i="9"/>
  <c r="H1269" i="9"/>
  <c r="G1269" i="9"/>
  <c r="V1268" i="9"/>
  <c r="V1267" i="9" s="1"/>
  <c r="U1268" i="9"/>
  <c r="T1268" i="9"/>
  <c r="S1268" i="9"/>
  <c r="R1268" i="9"/>
  <c r="R1267" i="9" s="1"/>
  <c r="Q1268" i="9"/>
  <c r="P1268" i="9"/>
  <c r="P1267" i="9" s="1"/>
  <c r="O1268" i="9"/>
  <c r="O1267" i="9" s="1"/>
  <c r="N1268" i="9"/>
  <c r="M1268" i="9"/>
  <c r="L1268" i="9"/>
  <c r="K1268" i="9"/>
  <c r="K1267" i="9" s="1"/>
  <c r="J1268" i="9"/>
  <c r="J1267" i="9" s="1"/>
  <c r="I1268" i="9"/>
  <c r="H1268" i="9"/>
  <c r="H1267" i="9" s="1"/>
  <c r="G1268" i="9"/>
  <c r="V1266" i="9"/>
  <c r="U1266" i="9"/>
  <c r="T1266" i="9"/>
  <c r="S1266" i="9"/>
  <c r="R1266" i="9"/>
  <c r="Q1266" i="9"/>
  <c r="P1266" i="9"/>
  <c r="O1266" i="9"/>
  <c r="N1266" i="9"/>
  <c r="M1266" i="9"/>
  <c r="L1266" i="9"/>
  <c r="K1266" i="9"/>
  <c r="J1266" i="9"/>
  <c r="I1266" i="9"/>
  <c r="H1266" i="9"/>
  <c r="G1266" i="9"/>
  <c r="V1265" i="9"/>
  <c r="V1264" i="9" s="1"/>
  <c r="U1265" i="9"/>
  <c r="T1265" i="9"/>
  <c r="T1264" i="9" s="1"/>
  <c r="S1265" i="9"/>
  <c r="S1264" i="9" s="1"/>
  <c r="R1265" i="9"/>
  <c r="R1264" i="9" s="1"/>
  <c r="Q1265" i="9"/>
  <c r="P1265" i="9"/>
  <c r="P1264" i="9" s="1"/>
  <c r="O1265" i="9"/>
  <c r="O1264" i="9" s="1"/>
  <c r="N1265" i="9"/>
  <c r="N1264" i="9" s="1"/>
  <c r="M1265" i="9"/>
  <c r="M1264" i="9" s="1"/>
  <c r="L1265" i="9"/>
  <c r="K1265" i="9"/>
  <c r="J1265" i="9"/>
  <c r="J1264" i="9" s="1"/>
  <c r="I1265" i="9"/>
  <c r="I1264" i="9" s="1"/>
  <c r="H1265" i="9"/>
  <c r="G1265" i="9"/>
  <c r="V1263" i="9"/>
  <c r="U1263" i="9"/>
  <c r="T1263" i="9"/>
  <c r="S1263" i="9"/>
  <c r="R1263" i="9"/>
  <c r="Q1263" i="9"/>
  <c r="P1263" i="9"/>
  <c r="O1263" i="9"/>
  <c r="N1263" i="9"/>
  <c r="M1263" i="9"/>
  <c r="L1263" i="9"/>
  <c r="K1263" i="9"/>
  <c r="J1263" i="9"/>
  <c r="I1263" i="9"/>
  <c r="H1263" i="9"/>
  <c r="G1263" i="9"/>
  <c r="V1262" i="9"/>
  <c r="U1262" i="9"/>
  <c r="U1261" i="9" s="1"/>
  <c r="T1262" i="9"/>
  <c r="T1261" i="9" s="1"/>
  <c r="S1262" i="9"/>
  <c r="R1262" i="9"/>
  <c r="Q1262" i="9"/>
  <c r="P1262" i="9"/>
  <c r="P1261" i="9" s="1"/>
  <c r="O1262" i="9"/>
  <c r="O1261" i="9" s="1"/>
  <c r="N1262" i="9"/>
  <c r="M1262" i="9"/>
  <c r="M1261" i="9" s="1"/>
  <c r="L1262" i="9"/>
  <c r="K1262" i="9"/>
  <c r="K1261" i="9" s="1"/>
  <c r="J1262" i="9"/>
  <c r="I1262" i="9"/>
  <c r="I1261" i="9" s="1"/>
  <c r="H1262" i="9"/>
  <c r="H1261" i="9" s="1"/>
  <c r="G1262" i="9"/>
  <c r="G1261" i="9" s="1"/>
  <c r="V1260" i="9"/>
  <c r="U1260" i="9"/>
  <c r="T1260" i="9"/>
  <c r="S1260" i="9"/>
  <c r="R1260" i="9"/>
  <c r="Q1260" i="9"/>
  <c r="P1260" i="9"/>
  <c r="O1260" i="9"/>
  <c r="N1260" i="9"/>
  <c r="M1260" i="9"/>
  <c r="L1260" i="9"/>
  <c r="K1260" i="9"/>
  <c r="J1260" i="9"/>
  <c r="I1260" i="9"/>
  <c r="H1260" i="9"/>
  <c r="G1260" i="9"/>
  <c r="V1259" i="9"/>
  <c r="U1259" i="9"/>
  <c r="T1259" i="9"/>
  <c r="T1258" i="9" s="1"/>
  <c r="S1259" i="9"/>
  <c r="R1259" i="9"/>
  <c r="Q1259" i="9"/>
  <c r="Q1258" i="9" s="1"/>
  <c r="P1259" i="9"/>
  <c r="P1258" i="9" s="1"/>
  <c r="O1259" i="9"/>
  <c r="N1259" i="9"/>
  <c r="N1258" i="9" s="1"/>
  <c r="M1259" i="9"/>
  <c r="L1259" i="9"/>
  <c r="L1258" i="9" s="1"/>
  <c r="K1259" i="9"/>
  <c r="K1258" i="9" s="1"/>
  <c r="J1259" i="9"/>
  <c r="J1258" i="9" s="1"/>
  <c r="I1259" i="9"/>
  <c r="H1259" i="9"/>
  <c r="H1258" i="9" s="1"/>
  <c r="G1259" i="9"/>
  <c r="G1258" i="9" s="1"/>
  <c r="V1257" i="9"/>
  <c r="U1257" i="9"/>
  <c r="T1257" i="9"/>
  <c r="S1257" i="9"/>
  <c r="R1257" i="9"/>
  <c r="Q1257" i="9"/>
  <c r="P1257" i="9"/>
  <c r="O1257" i="9"/>
  <c r="N1257" i="9"/>
  <c r="M1257" i="9"/>
  <c r="L1257" i="9"/>
  <c r="K1257" i="9"/>
  <c r="J1257" i="9"/>
  <c r="I1257" i="9"/>
  <c r="H1257" i="9"/>
  <c r="G1257" i="9"/>
  <c r="V1256" i="9"/>
  <c r="V1255" i="9" s="1"/>
  <c r="U1256" i="9"/>
  <c r="T1256" i="9"/>
  <c r="T1255" i="9" s="1"/>
  <c r="S1256" i="9"/>
  <c r="S1255" i="9" s="1"/>
  <c r="R1256" i="9"/>
  <c r="Q1256" i="9"/>
  <c r="P1256" i="9"/>
  <c r="P1255" i="9" s="1"/>
  <c r="O1256" i="9"/>
  <c r="O1255" i="9" s="1"/>
  <c r="N1256" i="9"/>
  <c r="N1255" i="9" s="1"/>
  <c r="M1256" i="9"/>
  <c r="L1256" i="9"/>
  <c r="L1255" i="9" s="1"/>
  <c r="K1256" i="9"/>
  <c r="K1255" i="9" s="1"/>
  <c r="J1256" i="9"/>
  <c r="I1256" i="9"/>
  <c r="H1256" i="9"/>
  <c r="H1255" i="9" s="1"/>
  <c r="G1256" i="9"/>
  <c r="G1255" i="9" s="1"/>
  <c r="V1254" i="9"/>
  <c r="U1254" i="9"/>
  <c r="T1254" i="9"/>
  <c r="S1254" i="9"/>
  <c r="R1254" i="9"/>
  <c r="Q1254" i="9"/>
  <c r="P1254" i="9"/>
  <c r="O1254" i="9"/>
  <c r="N1254" i="9"/>
  <c r="M1254" i="9"/>
  <c r="L1254" i="9"/>
  <c r="K1254" i="9"/>
  <c r="J1254" i="9"/>
  <c r="I1254" i="9"/>
  <c r="H1254" i="9"/>
  <c r="G1254" i="9"/>
  <c r="V1253" i="9"/>
  <c r="U1253" i="9"/>
  <c r="U1252" i="9" s="1"/>
  <c r="T1253" i="9"/>
  <c r="T1252" i="9" s="1"/>
  <c r="S1253" i="9"/>
  <c r="S1252" i="9" s="1"/>
  <c r="R1253" i="9"/>
  <c r="R1252" i="9" s="1"/>
  <c r="Q1253" i="9"/>
  <c r="P1253" i="9"/>
  <c r="P1252" i="9" s="1"/>
  <c r="O1253" i="9"/>
  <c r="O1252" i="9" s="1"/>
  <c r="N1253" i="9"/>
  <c r="M1253" i="9"/>
  <c r="M1252" i="9" s="1"/>
  <c r="L1253" i="9"/>
  <c r="L1252" i="9" s="1"/>
  <c r="K1253" i="9"/>
  <c r="K1252" i="9" s="1"/>
  <c r="J1253" i="9"/>
  <c r="J1252" i="9" s="1"/>
  <c r="I1253" i="9"/>
  <c r="I1252" i="9" s="1"/>
  <c r="H1253" i="9"/>
  <c r="H1252" i="9" s="1"/>
  <c r="G1253" i="9"/>
  <c r="G1252" i="9" s="1"/>
  <c r="V1252" i="9"/>
  <c r="V1251" i="9"/>
  <c r="U1251" i="9"/>
  <c r="T1251" i="9"/>
  <c r="S1251" i="9"/>
  <c r="R1251" i="9"/>
  <c r="Q1251" i="9"/>
  <c r="P1251" i="9"/>
  <c r="O1251" i="9"/>
  <c r="N1251" i="9"/>
  <c r="M1251" i="9"/>
  <c r="L1251" i="9"/>
  <c r="K1251" i="9"/>
  <c r="J1251" i="9"/>
  <c r="I1251" i="9"/>
  <c r="H1251" i="9"/>
  <c r="G1251" i="9"/>
  <c r="V1250" i="9"/>
  <c r="U1250" i="9"/>
  <c r="T1250" i="9"/>
  <c r="T1249" i="9" s="1"/>
  <c r="S1250" i="9"/>
  <c r="R1250" i="9"/>
  <c r="R1249" i="9" s="1"/>
  <c r="Q1250" i="9"/>
  <c r="Q1249" i="9" s="1"/>
  <c r="P1250" i="9"/>
  <c r="P1249" i="9" s="1"/>
  <c r="O1250" i="9"/>
  <c r="N1250" i="9"/>
  <c r="N1249" i="9" s="1"/>
  <c r="M1250" i="9"/>
  <c r="M1249" i="9" s="1"/>
  <c r="L1250" i="9"/>
  <c r="L1249" i="9" s="1"/>
  <c r="K1250" i="9"/>
  <c r="J1250" i="9"/>
  <c r="J1249" i="9" s="1"/>
  <c r="I1250" i="9"/>
  <c r="I1249" i="9" s="1"/>
  <c r="H1250" i="9"/>
  <c r="G1250" i="9"/>
  <c r="V1247" i="9"/>
  <c r="U1247" i="9"/>
  <c r="T1247" i="9"/>
  <c r="S1247" i="9"/>
  <c r="R1247" i="9"/>
  <c r="Q1247" i="9"/>
  <c r="P1247" i="9"/>
  <c r="O1247" i="9"/>
  <c r="N1247" i="9"/>
  <c r="M1247" i="9"/>
  <c r="L1247" i="9"/>
  <c r="K1247" i="9"/>
  <c r="J1247" i="9"/>
  <c r="I1247" i="9"/>
  <c r="H1247" i="9"/>
  <c r="G1247" i="9"/>
  <c r="V1246" i="9"/>
  <c r="U1246" i="9"/>
  <c r="T1246" i="9"/>
  <c r="S1246" i="9"/>
  <c r="R1246" i="9"/>
  <c r="Q1246" i="9"/>
  <c r="P1246" i="9"/>
  <c r="O1246" i="9"/>
  <c r="N1246" i="9"/>
  <c r="M1246" i="9"/>
  <c r="L1246" i="9"/>
  <c r="K1246" i="9"/>
  <c r="J1246" i="9"/>
  <c r="I1246" i="9"/>
  <c r="H1246" i="9"/>
  <c r="G1246" i="9"/>
  <c r="V1245" i="9"/>
  <c r="U1245" i="9"/>
  <c r="T1245" i="9"/>
  <c r="T1244" i="9" s="1"/>
  <c r="S1245" i="9"/>
  <c r="R1245" i="9"/>
  <c r="R1244" i="9" s="1"/>
  <c r="Q1245" i="9"/>
  <c r="P1245" i="9"/>
  <c r="P1244" i="9" s="1"/>
  <c r="O1245" i="9"/>
  <c r="N1245" i="9"/>
  <c r="M1245" i="9"/>
  <c r="M1244" i="9" s="1"/>
  <c r="L1245" i="9"/>
  <c r="K1245" i="9"/>
  <c r="J1245" i="9"/>
  <c r="I1245" i="9"/>
  <c r="I1244" i="9" s="1"/>
  <c r="H1245" i="9"/>
  <c r="H1244" i="9" s="1"/>
  <c r="G1245" i="9"/>
  <c r="V1243" i="9"/>
  <c r="U1243" i="9"/>
  <c r="T1243" i="9"/>
  <c r="S1243" i="9"/>
  <c r="R1243" i="9"/>
  <c r="Q1243" i="9"/>
  <c r="P1243" i="9"/>
  <c r="O1243" i="9"/>
  <c r="N1243" i="9"/>
  <c r="M1243" i="9"/>
  <c r="L1243" i="9"/>
  <c r="K1243" i="9"/>
  <c r="J1243" i="9"/>
  <c r="I1243" i="9"/>
  <c r="H1243" i="9"/>
  <c r="G1243" i="9"/>
  <c r="V1242" i="9"/>
  <c r="V1241" i="9" s="1"/>
  <c r="U1242" i="9"/>
  <c r="U1241" i="9" s="1"/>
  <c r="T1242" i="9"/>
  <c r="T1241" i="9" s="1"/>
  <c r="S1242" i="9"/>
  <c r="R1242" i="9"/>
  <c r="R1241" i="9" s="1"/>
  <c r="Q1242" i="9"/>
  <c r="Q1241" i="9" s="1"/>
  <c r="P1242" i="9"/>
  <c r="P1241" i="9" s="1"/>
  <c r="O1242" i="9"/>
  <c r="O1241" i="9" s="1"/>
  <c r="N1242" i="9"/>
  <c r="N1241" i="9" s="1"/>
  <c r="M1242" i="9"/>
  <c r="L1242" i="9"/>
  <c r="K1242" i="9"/>
  <c r="J1242" i="9"/>
  <c r="J1241" i="9" s="1"/>
  <c r="I1242" i="9"/>
  <c r="H1242" i="9"/>
  <c r="H1241" i="9" s="1"/>
  <c r="G1242" i="9"/>
  <c r="V1240" i="9"/>
  <c r="U1240" i="9"/>
  <c r="T1240" i="9"/>
  <c r="S1240" i="9"/>
  <c r="R1240" i="9"/>
  <c r="Q1240" i="9"/>
  <c r="P1240" i="9"/>
  <c r="O1240" i="9"/>
  <c r="N1240" i="9"/>
  <c r="M1240" i="9"/>
  <c r="L1240" i="9"/>
  <c r="K1240" i="9"/>
  <c r="J1240" i="9"/>
  <c r="I1240" i="9"/>
  <c r="H1240" i="9"/>
  <c r="G1240" i="9"/>
  <c r="V1239" i="9"/>
  <c r="U1239" i="9"/>
  <c r="T1239" i="9"/>
  <c r="S1239" i="9"/>
  <c r="R1239" i="9"/>
  <c r="Q1239" i="9"/>
  <c r="P1239" i="9"/>
  <c r="O1239" i="9"/>
  <c r="N1239" i="9"/>
  <c r="M1239" i="9"/>
  <c r="L1239" i="9"/>
  <c r="K1239" i="9"/>
  <c r="J1239" i="9"/>
  <c r="I1239" i="9"/>
  <c r="H1239" i="9"/>
  <c r="G1239" i="9"/>
  <c r="V1238" i="9"/>
  <c r="U1238" i="9"/>
  <c r="U1237" i="9" s="1"/>
  <c r="T1238" i="9"/>
  <c r="T1237" i="9" s="1"/>
  <c r="S1238" i="9"/>
  <c r="R1238" i="9"/>
  <c r="Q1238" i="9"/>
  <c r="P1238" i="9"/>
  <c r="P1237" i="9" s="1"/>
  <c r="O1238" i="9"/>
  <c r="O1237" i="9" s="1"/>
  <c r="N1238" i="9"/>
  <c r="M1238" i="9"/>
  <c r="M1237" i="9" s="1"/>
  <c r="L1238" i="9"/>
  <c r="K1238" i="9"/>
  <c r="K1237" i="9" s="1"/>
  <c r="J1238" i="9"/>
  <c r="I1238" i="9"/>
  <c r="I1237" i="9" s="1"/>
  <c r="H1238" i="9"/>
  <c r="H1237" i="9" s="1"/>
  <c r="G1238" i="9"/>
  <c r="G1237" i="9" s="1"/>
  <c r="V1236" i="9"/>
  <c r="U1236" i="9"/>
  <c r="T1236" i="9"/>
  <c r="S1236" i="9"/>
  <c r="R1236" i="9"/>
  <c r="Q1236" i="9"/>
  <c r="P1236" i="9"/>
  <c r="O1236" i="9"/>
  <c r="N1236" i="9"/>
  <c r="M1236" i="9"/>
  <c r="L1236" i="9"/>
  <c r="K1236" i="9"/>
  <c r="J1236" i="9"/>
  <c r="I1236" i="9"/>
  <c r="H1236" i="9"/>
  <c r="G1236" i="9"/>
  <c r="V1235" i="9"/>
  <c r="V1234" i="9" s="1"/>
  <c r="U1235" i="9"/>
  <c r="T1235" i="9"/>
  <c r="S1235" i="9"/>
  <c r="S1234" i="9" s="1"/>
  <c r="R1235" i="9"/>
  <c r="R1234" i="9" s="1"/>
  <c r="Q1235" i="9"/>
  <c r="P1235" i="9"/>
  <c r="P1234" i="9" s="1"/>
  <c r="O1235" i="9"/>
  <c r="O1234" i="9" s="1"/>
  <c r="N1235" i="9"/>
  <c r="N1234" i="9" s="1"/>
  <c r="M1235" i="9"/>
  <c r="L1235" i="9"/>
  <c r="L1234" i="9" s="1"/>
  <c r="K1235" i="9"/>
  <c r="K1234" i="9" s="1"/>
  <c r="J1235" i="9"/>
  <c r="J1234" i="9" s="1"/>
  <c r="I1235" i="9"/>
  <c r="H1235" i="9"/>
  <c r="H1234" i="9" s="1"/>
  <c r="G1235" i="9"/>
  <c r="G1234" i="9" s="1"/>
  <c r="V1233" i="9"/>
  <c r="U1233" i="9"/>
  <c r="T1233" i="9"/>
  <c r="S1233" i="9"/>
  <c r="R1233" i="9"/>
  <c r="Q1233" i="9"/>
  <c r="P1233" i="9"/>
  <c r="O1233" i="9"/>
  <c r="N1233" i="9"/>
  <c r="M1233" i="9"/>
  <c r="L1233" i="9"/>
  <c r="K1233" i="9"/>
  <c r="J1233" i="9"/>
  <c r="I1233" i="9"/>
  <c r="H1233" i="9"/>
  <c r="G1233" i="9"/>
  <c r="V1232" i="9"/>
  <c r="U1232" i="9"/>
  <c r="T1232" i="9"/>
  <c r="S1232" i="9"/>
  <c r="R1232" i="9"/>
  <c r="Q1232" i="9"/>
  <c r="P1232" i="9"/>
  <c r="O1232" i="9"/>
  <c r="N1232" i="9"/>
  <c r="M1232" i="9"/>
  <c r="L1232" i="9"/>
  <c r="K1232" i="9"/>
  <c r="J1232" i="9"/>
  <c r="I1232" i="9"/>
  <c r="H1232" i="9"/>
  <c r="G1232" i="9"/>
  <c r="V1231" i="9"/>
  <c r="V1230" i="9" s="1"/>
  <c r="U1231" i="9"/>
  <c r="U1230" i="9" s="1"/>
  <c r="T1231" i="9"/>
  <c r="S1231" i="9"/>
  <c r="R1231" i="9"/>
  <c r="Q1231" i="9"/>
  <c r="Q1230" i="9" s="1"/>
  <c r="P1231" i="9"/>
  <c r="O1231" i="9"/>
  <c r="N1231" i="9"/>
  <c r="N1230" i="9" s="1"/>
  <c r="M1231" i="9"/>
  <c r="M1230" i="9" s="1"/>
  <c r="L1231" i="9"/>
  <c r="L1230" i="9" s="1"/>
  <c r="K1231" i="9"/>
  <c r="K1230" i="9" s="1"/>
  <c r="J1231" i="9"/>
  <c r="J1230" i="9" s="1"/>
  <c r="I1231" i="9"/>
  <c r="I1230" i="9" s="1"/>
  <c r="H1231" i="9"/>
  <c r="G1231" i="9"/>
  <c r="V1229" i="9"/>
  <c r="U1229" i="9"/>
  <c r="T1229" i="9"/>
  <c r="S1229" i="9"/>
  <c r="R1229" i="9"/>
  <c r="Q1229" i="9"/>
  <c r="P1229" i="9"/>
  <c r="O1229" i="9"/>
  <c r="N1229" i="9"/>
  <c r="M1229" i="9"/>
  <c r="L1229" i="9"/>
  <c r="K1229" i="9"/>
  <c r="J1229" i="9"/>
  <c r="I1229" i="9"/>
  <c r="H1229" i="9"/>
  <c r="G1229" i="9"/>
  <c r="V1228" i="9"/>
  <c r="V1227" i="9" s="1"/>
  <c r="U1228" i="9"/>
  <c r="U1227" i="9" s="1"/>
  <c r="T1228" i="9"/>
  <c r="T1227" i="9" s="1"/>
  <c r="S1228" i="9"/>
  <c r="S1227" i="9" s="1"/>
  <c r="R1228" i="9"/>
  <c r="R1227" i="9" s="1"/>
  <c r="Q1228" i="9"/>
  <c r="Q1227" i="9" s="1"/>
  <c r="P1228" i="9"/>
  <c r="P1227" i="9" s="1"/>
  <c r="O1228" i="9"/>
  <c r="O1227" i="9" s="1"/>
  <c r="N1228" i="9"/>
  <c r="N1227" i="9" s="1"/>
  <c r="M1228" i="9"/>
  <c r="M1227" i="9" s="1"/>
  <c r="L1228" i="9"/>
  <c r="L1227" i="9" s="1"/>
  <c r="K1228" i="9"/>
  <c r="J1228" i="9"/>
  <c r="J1227" i="9" s="1"/>
  <c r="I1228" i="9"/>
  <c r="I1227" i="9" s="1"/>
  <c r="H1228" i="9"/>
  <c r="H1227" i="9" s="1"/>
  <c r="G1228" i="9"/>
  <c r="V1225" i="9"/>
  <c r="U1225" i="9"/>
  <c r="T1225" i="9"/>
  <c r="S1225" i="9"/>
  <c r="R1225" i="9"/>
  <c r="Q1225" i="9"/>
  <c r="P1225" i="9"/>
  <c r="O1225" i="9"/>
  <c r="N1225" i="9"/>
  <c r="M1225" i="9"/>
  <c r="L1225" i="9"/>
  <c r="K1225" i="9"/>
  <c r="J1225" i="9"/>
  <c r="I1225" i="9"/>
  <c r="H1225" i="9"/>
  <c r="G1225" i="9"/>
  <c r="V1224" i="9"/>
  <c r="U1224" i="9"/>
  <c r="T1224" i="9"/>
  <c r="S1224" i="9"/>
  <c r="R1224" i="9"/>
  <c r="Q1224" i="9"/>
  <c r="P1224" i="9"/>
  <c r="O1224" i="9"/>
  <c r="N1224" i="9"/>
  <c r="M1224" i="9"/>
  <c r="L1224" i="9"/>
  <c r="K1224" i="9"/>
  <c r="J1224" i="9"/>
  <c r="I1224" i="9"/>
  <c r="H1224" i="9"/>
  <c r="G1224" i="9"/>
  <c r="V1223" i="9"/>
  <c r="U1223" i="9"/>
  <c r="U1222" i="9" s="1"/>
  <c r="T1223" i="9"/>
  <c r="S1223" i="9"/>
  <c r="R1223" i="9"/>
  <c r="R1222" i="9" s="1"/>
  <c r="Q1223" i="9"/>
  <c r="P1223" i="9"/>
  <c r="O1223" i="9"/>
  <c r="N1223" i="9"/>
  <c r="M1223" i="9"/>
  <c r="L1223" i="9"/>
  <c r="K1223" i="9"/>
  <c r="J1223" i="9"/>
  <c r="I1223" i="9"/>
  <c r="I1222" i="9" s="1"/>
  <c r="H1223" i="9"/>
  <c r="G1223" i="9"/>
  <c r="G1222" i="9" s="1"/>
  <c r="V1221" i="9"/>
  <c r="U1221" i="9"/>
  <c r="T1221" i="9"/>
  <c r="S1221" i="9"/>
  <c r="R1221" i="9"/>
  <c r="Q1221" i="9"/>
  <c r="P1221" i="9"/>
  <c r="O1221" i="9"/>
  <c r="N1221" i="9"/>
  <c r="M1221" i="9"/>
  <c r="L1221" i="9"/>
  <c r="K1221" i="9"/>
  <c r="J1221" i="9"/>
  <c r="I1221" i="9"/>
  <c r="H1221" i="9"/>
  <c r="G1221" i="9"/>
  <c r="V1220" i="9"/>
  <c r="U1220" i="9"/>
  <c r="T1220" i="9"/>
  <c r="S1220" i="9"/>
  <c r="R1220" i="9"/>
  <c r="Q1220" i="9"/>
  <c r="P1220" i="9"/>
  <c r="O1220" i="9"/>
  <c r="N1220" i="9"/>
  <c r="M1220" i="9"/>
  <c r="L1220" i="9"/>
  <c r="K1220" i="9"/>
  <c r="J1220" i="9"/>
  <c r="I1220" i="9"/>
  <c r="H1220" i="9"/>
  <c r="G1220" i="9"/>
  <c r="V1219" i="9"/>
  <c r="U1219" i="9"/>
  <c r="U1218" i="9" s="1"/>
  <c r="T1219" i="9"/>
  <c r="S1219" i="9"/>
  <c r="R1219" i="9"/>
  <c r="R1218" i="9" s="1"/>
  <c r="Q1219" i="9"/>
  <c r="Q1218" i="9" s="1"/>
  <c r="P1219" i="9"/>
  <c r="O1219" i="9"/>
  <c r="O1218" i="9" s="1"/>
  <c r="N1219" i="9"/>
  <c r="N1218" i="9" s="1"/>
  <c r="M1219" i="9"/>
  <c r="L1219" i="9"/>
  <c r="K1219" i="9"/>
  <c r="J1219" i="9"/>
  <c r="J1218" i="9" s="1"/>
  <c r="I1219" i="9"/>
  <c r="H1219" i="9"/>
  <c r="G1219" i="9"/>
  <c r="V1218" i="9"/>
  <c r="V1217" i="9"/>
  <c r="U1217" i="9"/>
  <c r="T1217" i="9"/>
  <c r="S1217" i="9"/>
  <c r="R1217" i="9"/>
  <c r="Q1217" i="9"/>
  <c r="P1217" i="9"/>
  <c r="O1217" i="9"/>
  <c r="N1217" i="9"/>
  <c r="M1217" i="9"/>
  <c r="L1217" i="9"/>
  <c r="K1217" i="9"/>
  <c r="J1217" i="9"/>
  <c r="I1217" i="9"/>
  <c r="H1217" i="9"/>
  <c r="G1217" i="9"/>
  <c r="V1216" i="9"/>
  <c r="U1216" i="9"/>
  <c r="T1216" i="9"/>
  <c r="S1216" i="9"/>
  <c r="R1216" i="9"/>
  <c r="Q1216" i="9"/>
  <c r="P1216" i="9"/>
  <c r="O1216" i="9"/>
  <c r="N1216" i="9"/>
  <c r="M1216" i="9"/>
  <c r="L1216" i="9"/>
  <c r="K1216" i="9"/>
  <c r="J1216" i="9"/>
  <c r="I1216" i="9"/>
  <c r="H1216" i="9"/>
  <c r="G1216" i="9"/>
  <c r="V1215" i="9"/>
  <c r="V1214" i="9" s="1"/>
  <c r="U1215" i="9"/>
  <c r="T1215" i="9"/>
  <c r="T1214" i="9" s="1"/>
  <c r="S1215" i="9"/>
  <c r="R1215" i="9"/>
  <c r="Q1215" i="9"/>
  <c r="P1215" i="9"/>
  <c r="P1214" i="9" s="1"/>
  <c r="O1215" i="9"/>
  <c r="O1214" i="9" s="1"/>
  <c r="N1215" i="9"/>
  <c r="M1215" i="9"/>
  <c r="M1214" i="9" s="1"/>
  <c r="L1215" i="9"/>
  <c r="L1214" i="9" s="1"/>
  <c r="K1215" i="9"/>
  <c r="K1214" i="9" s="1"/>
  <c r="J1215" i="9"/>
  <c r="I1215" i="9"/>
  <c r="H1215" i="9"/>
  <c r="H1214" i="9" s="1"/>
  <c r="G1215" i="9"/>
  <c r="V1212" i="9"/>
  <c r="U1212" i="9"/>
  <c r="T1212" i="9"/>
  <c r="S1212" i="9"/>
  <c r="R1212" i="9"/>
  <c r="Q1212" i="9"/>
  <c r="P1212" i="9"/>
  <c r="O1212" i="9"/>
  <c r="N1212" i="9"/>
  <c r="M1212" i="9"/>
  <c r="L1212" i="9"/>
  <c r="K1212" i="9"/>
  <c r="J1212" i="9"/>
  <c r="I1212" i="9"/>
  <c r="H1212" i="9"/>
  <c r="G1212" i="9"/>
  <c r="V1211" i="9"/>
  <c r="U1211" i="9"/>
  <c r="T1211" i="9"/>
  <c r="S1211" i="9"/>
  <c r="R1211" i="9"/>
  <c r="Q1211" i="9"/>
  <c r="P1211" i="9"/>
  <c r="O1211" i="9"/>
  <c r="N1211" i="9"/>
  <c r="M1211" i="9"/>
  <c r="L1211" i="9"/>
  <c r="K1211" i="9"/>
  <c r="J1211" i="9"/>
  <c r="I1211" i="9"/>
  <c r="H1211" i="9"/>
  <c r="G1211" i="9"/>
  <c r="V1210" i="9"/>
  <c r="U1210" i="9"/>
  <c r="T1210" i="9"/>
  <c r="S1210" i="9"/>
  <c r="R1210" i="9"/>
  <c r="Q1210" i="9"/>
  <c r="P1210" i="9"/>
  <c r="O1210" i="9"/>
  <c r="N1210" i="9"/>
  <c r="M1210" i="9"/>
  <c r="L1210" i="9"/>
  <c r="K1210" i="9"/>
  <c r="J1210" i="9"/>
  <c r="I1210" i="9"/>
  <c r="H1210" i="9"/>
  <c r="G1210" i="9"/>
  <c r="V1209" i="9"/>
  <c r="U1209" i="9"/>
  <c r="U1208" i="9" s="1"/>
  <c r="T1209" i="9"/>
  <c r="S1209" i="9"/>
  <c r="R1209" i="9"/>
  <c r="Q1209" i="9"/>
  <c r="Q1208" i="9" s="1"/>
  <c r="P1209" i="9"/>
  <c r="P1208" i="9" s="1"/>
  <c r="O1209" i="9"/>
  <c r="O1208" i="9" s="1"/>
  <c r="N1209" i="9"/>
  <c r="M1209" i="9"/>
  <c r="M1208" i="9" s="1"/>
  <c r="L1209" i="9"/>
  <c r="K1209" i="9"/>
  <c r="K1208" i="9" s="1"/>
  <c r="J1209" i="9"/>
  <c r="J1208" i="9" s="1"/>
  <c r="I1209" i="9"/>
  <c r="H1209" i="9"/>
  <c r="G1209" i="9"/>
  <c r="G1208" i="9" s="1"/>
  <c r="V1208" i="9"/>
  <c r="V1207" i="9"/>
  <c r="U1207" i="9"/>
  <c r="T1207" i="9"/>
  <c r="S1207" i="9"/>
  <c r="R1207" i="9"/>
  <c r="Q1207" i="9"/>
  <c r="P1207" i="9"/>
  <c r="O1207" i="9"/>
  <c r="N1207" i="9"/>
  <c r="M1207" i="9"/>
  <c r="L1207" i="9"/>
  <c r="K1207" i="9"/>
  <c r="J1207" i="9"/>
  <c r="I1207" i="9"/>
  <c r="H1207" i="9"/>
  <c r="G1207" i="9"/>
  <c r="V1206" i="9"/>
  <c r="U1206" i="9"/>
  <c r="T1206" i="9"/>
  <c r="S1206" i="9"/>
  <c r="R1206" i="9"/>
  <c r="Q1206" i="9"/>
  <c r="P1206" i="9"/>
  <c r="O1206" i="9"/>
  <c r="N1206" i="9"/>
  <c r="M1206" i="9"/>
  <c r="L1206" i="9"/>
  <c r="K1206" i="9"/>
  <c r="J1206" i="9"/>
  <c r="I1206" i="9"/>
  <c r="H1206" i="9"/>
  <c r="G1206" i="9"/>
  <c r="V1205" i="9"/>
  <c r="U1205" i="9"/>
  <c r="T1205" i="9"/>
  <c r="S1205" i="9"/>
  <c r="R1205" i="9"/>
  <c r="Q1205" i="9"/>
  <c r="P1205" i="9"/>
  <c r="O1205" i="9"/>
  <c r="N1205" i="9"/>
  <c r="M1205" i="9"/>
  <c r="L1205" i="9"/>
  <c r="K1205" i="9"/>
  <c r="J1205" i="9"/>
  <c r="I1205" i="9"/>
  <c r="H1205" i="9"/>
  <c r="G1205" i="9"/>
  <c r="V1204" i="9"/>
  <c r="U1204" i="9"/>
  <c r="T1204" i="9"/>
  <c r="T1203" i="9" s="1"/>
  <c r="S1204" i="9"/>
  <c r="R1204" i="9"/>
  <c r="Q1204" i="9"/>
  <c r="P1204" i="9"/>
  <c r="P1203" i="9" s="1"/>
  <c r="O1204" i="9"/>
  <c r="N1204" i="9"/>
  <c r="M1204" i="9"/>
  <c r="M1203" i="9" s="1"/>
  <c r="L1204" i="9"/>
  <c r="L1203" i="9" s="1"/>
  <c r="K1204" i="9"/>
  <c r="J1204" i="9"/>
  <c r="I1204" i="9"/>
  <c r="H1204" i="9"/>
  <c r="G1204"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K1201" i="9"/>
  <c r="J1201" i="9"/>
  <c r="I1201" i="9"/>
  <c r="H1201" i="9"/>
  <c r="G1201" i="9"/>
  <c r="V1200" i="9"/>
  <c r="U1200" i="9"/>
  <c r="T1200" i="9"/>
  <c r="S1200" i="9"/>
  <c r="R1200" i="9"/>
  <c r="Q1200" i="9"/>
  <c r="P1200" i="9"/>
  <c r="O1200" i="9"/>
  <c r="N1200" i="9"/>
  <c r="M1200" i="9"/>
  <c r="L1200" i="9"/>
  <c r="K1200" i="9"/>
  <c r="J1200" i="9"/>
  <c r="I1200" i="9"/>
  <c r="H1200" i="9"/>
  <c r="G1200" i="9"/>
  <c r="V1199" i="9"/>
  <c r="U1199" i="9"/>
  <c r="U1198" i="9" s="1"/>
  <c r="T1199" i="9"/>
  <c r="T1198" i="9" s="1"/>
  <c r="S1199" i="9"/>
  <c r="R1199" i="9"/>
  <c r="Q1199" i="9"/>
  <c r="P1199" i="9"/>
  <c r="O1199" i="9"/>
  <c r="N1199" i="9"/>
  <c r="M1199" i="9"/>
  <c r="L1199" i="9"/>
  <c r="K1199" i="9"/>
  <c r="J1199" i="9"/>
  <c r="J1198" i="9" s="1"/>
  <c r="I1199" i="9"/>
  <c r="H1199" i="9"/>
  <c r="G1199"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I1193" i="9"/>
  <c r="H1193" i="9"/>
  <c r="G1193" i="9"/>
  <c r="V1192" i="9"/>
  <c r="U1192" i="9"/>
  <c r="T1192" i="9"/>
  <c r="S1192" i="9"/>
  <c r="R1192" i="9"/>
  <c r="Q1192" i="9"/>
  <c r="P1192" i="9"/>
  <c r="O1192" i="9"/>
  <c r="N1192" i="9"/>
  <c r="M1192" i="9"/>
  <c r="L1192" i="9"/>
  <c r="K1192" i="9"/>
  <c r="J1192" i="9"/>
  <c r="I1192" i="9"/>
  <c r="H1192" i="9"/>
  <c r="G1192" i="9"/>
  <c r="V1191" i="9"/>
  <c r="U1191" i="9"/>
  <c r="T1191" i="9"/>
  <c r="S1191" i="9"/>
  <c r="R1191" i="9"/>
  <c r="Q1191" i="9"/>
  <c r="P1191" i="9"/>
  <c r="P1190" i="9" s="1"/>
  <c r="O1191" i="9"/>
  <c r="O1190" i="9" s="1"/>
  <c r="N1191" i="9"/>
  <c r="M1191" i="9"/>
  <c r="L1191" i="9"/>
  <c r="K1191" i="9"/>
  <c r="K1190" i="9" s="1"/>
  <c r="J1191" i="9"/>
  <c r="I1191" i="9"/>
  <c r="H1191" i="9"/>
  <c r="G1191" i="9"/>
  <c r="G1190" i="9" s="1"/>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N1187" i="9"/>
  <c r="M1187" i="9"/>
  <c r="L1187" i="9"/>
  <c r="K1187" i="9"/>
  <c r="J1187" i="9"/>
  <c r="I1187" i="9"/>
  <c r="H1187" i="9"/>
  <c r="G1187" i="9"/>
  <c r="V1186" i="9"/>
  <c r="U1186" i="9"/>
  <c r="T1186" i="9"/>
  <c r="S1186" i="9"/>
  <c r="R1186" i="9"/>
  <c r="Q1186" i="9"/>
  <c r="P1186" i="9"/>
  <c r="O1186" i="9"/>
  <c r="N1186" i="9"/>
  <c r="M1186" i="9"/>
  <c r="L1186" i="9"/>
  <c r="K1186" i="9"/>
  <c r="J1186" i="9"/>
  <c r="I1186" i="9"/>
  <c r="H1186" i="9"/>
  <c r="G1186" i="9"/>
  <c r="V1185" i="9"/>
  <c r="U1185" i="9"/>
  <c r="T1185" i="9"/>
  <c r="S1185" i="9"/>
  <c r="R1185" i="9"/>
  <c r="Q1185" i="9"/>
  <c r="P1185" i="9"/>
  <c r="O1185" i="9"/>
  <c r="N1185" i="9"/>
  <c r="M1185" i="9"/>
  <c r="L1185" i="9"/>
  <c r="K1185" i="9"/>
  <c r="J1185" i="9"/>
  <c r="I1185" i="9"/>
  <c r="H1185" i="9"/>
  <c r="G1185" i="9"/>
  <c r="W1184" i="9"/>
  <c r="V1184" i="9"/>
  <c r="U1184" i="9"/>
  <c r="T1184" i="9"/>
  <c r="S1184" i="9"/>
  <c r="R1184" i="9"/>
  <c r="Q1184" i="9"/>
  <c r="P1184" i="9"/>
  <c r="O1184" i="9"/>
  <c r="N1184" i="9"/>
  <c r="M1184" i="9"/>
  <c r="L1184" i="9"/>
  <c r="K1184" i="9"/>
  <c r="J1184" i="9"/>
  <c r="I1184" i="9"/>
  <c r="H1184" i="9"/>
  <c r="G1184" i="9"/>
  <c r="V1181" i="9"/>
  <c r="U1181" i="9"/>
  <c r="T1181" i="9"/>
  <c r="S1181" i="9"/>
  <c r="R1181" i="9"/>
  <c r="Q1181" i="9"/>
  <c r="P1181" i="9"/>
  <c r="O1181" i="9"/>
  <c r="N1181" i="9"/>
  <c r="M1181" i="9"/>
  <c r="L1181" i="9"/>
  <c r="K1181" i="9"/>
  <c r="J1181" i="9"/>
  <c r="I1181" i="9"/>
  <c r="H1181" i="9"/>
  <c r="G1181" i="9"/>
  <c r="V1180" i="9"/>
  <c r="V1179" i="9" s="1"/>
  <c r="U1180" i="9"/>
  <c r="U1179" i="9" s="1"/>
  <c r="T1180" i="9"/>
  <c r="S1180" i="9"/>
  <c r="R1180" i="9"/>
  <c r="R1179" i="9" s="1"/>
  <c r="Q1180" i="9"/>
  <c r="Q1179" i="9" s="1"/>
  <c r="P1180" i="9"/>
  <c r="P1179" i="9" s="1"/>
  <c r="O1180" i="9"/>
  <c r="N1180" i="9"/>
  <c r="M1180" i="9"/>
  <c r="L1180" i="9"/>
  <c r="K1180" i="9"/>
  <c r="J1180" i="9"/>
  <c r="I1180" i="9"/>
  <c r="H1180" i="9"/>
  <c r="G1180" i="9"/>
  <c r="M1178" i="9"/>
  <c r="L1178" i="9"/>
  <c r="O1178" i="9" s="1"/>
  <c r="K1178" i="9"/>
  <c r="J1178" i="9"/>
  <c r="I1178" i="9"/>
  <c r="H1178" i="9"/>
  <c r="G1178" i="9"/>
  <c r="L1177" i="9"/>
  <c r="N1177" i="9" s="1"/>
  <c r="K1177" i="9"/>
  <c r="J1177" i="9"/>
  <c r="I1177" i="9"/>
  <c r="H1177" i="9"/>
  <c r="G1177" i="9"/>
  <c r="K1176" i="9"/>
  <c r="J1176" i="9"/>
  <c r="I1176" i="9"/>
  <c r="H1176" i="9"/>
  <c r="G1176" i="9"/>
  <c r="V1173" i="9"/>
  <c r="U1173" i="9"/>
  <c r="T1173" i="9"/>
  <c r="S1173" i="9"/>
  <c r="R1173" i="9"/>
  <c r="Q1173" i="9"/>
  <c r="P1173" i="9"/>
  <c r="O1173" i="9"/>
  <c r="N1173" i="9"/>
  <c r="M1173" i="9"/>
  <c r="L1173" i="9"/>
  <c r="K1173" i="9"/>
  <c r="J1173" i="9"/>
  <c r="I1173" i="9"/>
  <c r="H1173" i="9"/>
  <c r="G1173" i="9"/>
  <c r="G1171" i="9"/>
  <c r="W1171" i="9" s="1"/>
  <c r="G1162" i="9"/>
  <c r="H1162" i="9" s="1"/>
  <c r="G1161" i="9"/>
  <c r="J1161" i="9" s="1"/>
  <c r="G1160" i="9"/>
  <c r="K1160" i="9" s="1"/>
  <c r="G1156" i="9"/>
  <c r="V1153" i="9"/>
  <c r="U1153" i="9"/>
  <c r="T1153" i="9"/>
  <c r="S1153" i="9"/>
  <c r="R1153" i="9"/>
  <c r="Q1153" i="9"/>
  <c r="P1153" i="9"/>
  <c r="O1153" i="9"/>
  <c r="N1153" i="9"/>
  <c r="M1153" i="9"/>
  <c r="L1153" i="9"/>
  <c r="K1153" i="9"/>
  <c r="J1153" i="9"/>
  <c r="I1153" i="9"/>
  <c r="H1153" i="9"/>
  <c r="G1153" i="9"/>
  <c r="V1152" i="9"/>
  <c r="U1152" i="9"/>
  <c r="U1151" i="9" s="1"/>
  <c r="T1152" i="9"/>
  <c r="S1152" i="9"/>
  <c r="S1151" i="9" s="1"/>
  <c r="R1152" i="9"/>
  <c r="Q1152" i="9"/>
  <c r="Q1151" i="9" s="1"/>
  <c r="P1152" i="9"/>
  <c r="O1152" i="9"/>
  <c r="O1151" i="9" s="1"/>
  <c r="N1152" i="9"/>
  <c r="M1152" i="9"/>
  <c r="M1151" i="9" s="1"/>
  <c r="L1152" i="9"/>
  <c r="K1152" i="9"/>
  <c r="K1151" i="9" s="1"/>
  <c r="J1152" i="9"/>
  <c r="I1152" i="9"/>
  <c r="I1151" i="9" s="1"/>
  <c r="H1152" i="9"/>
  <c r="G1152" i="9"/>
  <c r="G1151" i="9" s="1"/>
  <c r="V1150" i="9"/>
  <c r="U1150" i="9"/>
  <c r="T1150" i="9"/>
  <c r="S1150" i="9"/>
  <c r="R1150" i="9"/>
  <c r="Q1150" i="9"/>
  <c r="P1150" i="9"/>
  <c r="O1150" i="9"/>
  <c r="N1150" i="9"/>
  <c r="M1150" i="9"/>
  <c r="L1150" i="9"/>
  <c r="K1150" i="9"/>
  <c r="J1150" i="9"/>
  <c r="I1150" i="9"/>
  <c r="H1150" i="9"/>
  <c r="G1150" i="9"/>
  <c r="V1149" i="9"/>
  <c r="U1149" i="9"/>
  <c r="T1149" i="9"/>
  <c r="S1149" i="9"/>
  <c r="R1149" i="9"/>
  <c r="Q1149" i="9"/>
  <c r="P1149" i="9"/>
  <c r="O1149" i="9"/>
  <c r="N1149" i="9"/>
  <c r="M1149" i="9"/>
  <c r="L1149" i="9"/>
  <c r="K1149" i="9"/>
  <c r="J1149" i="9"/>
  <c r="I1149" i="9"/>
  <c r="H1149" i="9"/>
  <c r="G1149" i="9"/>
  <c r="P1148" i="9"/>
  <c r="V1148" i="9" s="1"/>
  <c r="O1148" i="9"/>
  <c r="U1148" i="9" s="1"/>
  <c r="N1148" i="9"/>
  <c r="T1148" i="9" s="1"/>
  <c r="M1148" i="9"/>
  <c r="S1148" i="9" s="1"/>
  <c r="L1148" i="9"/>
  <c r="R1148" i="9" s="1"/>
  <c r="K1148" i="9"/>
  <c r="J1148" i="9"/>
  <c r="I1148" i="9"/>
  <c r="H1148" i="9"/>
  <c r="G1148" i="9"/>
  <c r="M1147" i="9"/>
  <c r="L1147" i="9"/>
  <c r="K1147" i="9"/>
  <c r="J1147" i="9"/>
  <c r="I1147" i="9"/>
  <c r="H1147" i="9"/>
  <c r="G1147" i="9"/>
  <c r="L1146" i="9"/>
  <c r="N1146" i="9" s="1"/>
  <c r="K1146" i="9"/>
  <c r="J1146" i="9"/>
  <c r="I1146" i="9"/>
  <c r="H1146" i="9"/>
  <c r="G1146" i="9"/>
  <c r="K1145" i="9"/>
  <c r="J1145" i="9"/>
  <c r="I1145" i="9"/>
  <c r="H1145" i="9"/>
  <c r="G1145" i="9"/>
  <c r="V1143" i="9"/>
  <c r="U1143" i="9"/>
  <c r="T1143" i="9"/>
  <c r="S1143" i="9"/>
  <c r="R1143" i="9"/>
  <c r="Q1143" i="9"/>
  <c r="P1143" i="9"/>
  <c r="O1143" i="9"/>
  <c r="N1143" i="9"/>
  <c r="M1143" i="9"/>
  <c r="L1143" i="9"/>
  <c r="K1143" i="9"/>
  <c r="J1143" i="9"/>
  <c r="I1143" i="9"/>
  <c r="H1143" i="9"/>
  <c r="G1143" i="9"/>
  <c r="V1142" i="9"/>
  <c r="U1142" i="9"/>
  <c r="T1142" i="9"/>
  <c r="S1142" i="9"/>
  <c r="R1142" i="9"/>
  <c r="Q1142" i="9"/>
  <c r="P1142" i="9"/>
  <c r="O1142" i="9"/>
  <c r="N1142" i="9"/>
  <c r="M1142" i="9"/>
  <c r="L1142" i="9"/>
  <c r="K1142" i="9"/>
  <c r="J1142" i="9"/>
  <c r="I1142" i="9"/>
  <c r="H1142" i="9"/>
  <c r="G1142" i="9"/>
  <c r="P1141" i="9"/>
  <c r="V1141" i="9" s="1"/>
  <c r="O1141" i="9"/>
  <c r="U1141" i="9" s="1"/>
  <c r="N1141" i="9"/>
  <c r="T1141" i="9" s="1"/>
  <c r="M1141" i="9"/>
  <c r="S1141" i="9" s="1"/>
  <c r="L1141" i="9"/>
  <c r="R1141" i="9" s="1"/>
  <c r="K1141" i="9"/>
  <c r="J1141" i="9"/>
  <c r="I1141" i="9"/>
  <c r="H1141" i="9"/>
  <c r="G1141" i="9"/>
  <c r="M1140" i="9"/>
  <c r="P1140" i="9" s="1"/>
  <c r="S1140" i="9" s="1"/>
  <c r="L1140" i="9"/>
  <c r="O1140" i="9" s="1"/>
  <c r="K1140" i="9"/>
  <c r="J1140" i="9"/>
  <c r="I1140" i="9"/>
  <c r="H1140" i="9"/>
  <c r="G1140" i="9"/>
  <c r="L1139" i="9"/>
  <c r="K1139" i="9"/>
  <c r="J1139" i="9"/>
  <c r="I1139" i="9"/>
  <c r="H1139" i="9"/>
  <c r="G1139" i="9"/>
  <c r="K1138" i="9"/>
  <c r="J1138" i="9"/>
  <c r="I1138" i="9"/>
  <c r="H1138" i="9"/>
  <c r="G1138" i="9"/>
  <c r="V1136" i="9"/>
  <c r="U1136" i="9"/>
  <c r="T1136" i="9"/>
  <c r="S1136" i="9"/>
  <c r="R1136" i="9"/>
  <c r="Q1136" i="9"/>
  <c r="P1136" i="9"/>
  <c r="O1136" i="9"/>
  <c r="N1136" i="9"/>
  <c r="M1136" i="9"/>
  <c r="L1136" i="9"/>
  <c r="K1136" i="9"/>
  <c r="J1136" i="9"/>
  <c r="I1136" i="9"/>
  <c r="H1136" i="9"/>
  <c r="G1136" i="9"/>
  <c r="V1135" i="9"/>
  <c r="U1135" i="9"/>
  <c r="T1135" i="9"/>
  <c r="S1135" i="9"/>
  <c r="R1135" i="9"/>
  <c r="Q1135" i="9"/>
  <c r="P1135" i="9"/>
  <c r="O1135" i="9"/>
  <c r="N1135" i="9"/>
  <c r="M1135" i="9"/>
  <c r="L1135" i="9"/>
  <c r="K1135" i="9"/>
  <c r="J1135" i="9"/>
  <c r="I1135" i="9"/>
  <c r="H1135" i="9"/>
  <c r="G1135" i="9"/>
  <c r="P1134" i="9"/>
  <c r="V1134" i="9" s="1"/>
  <c r="O1134" i="9"/>
  <c r="U1134" i="9" s="1"/>
  <c r="N1134" i="9"/>
  <c r="T1134" i="9" s="1"/>
  <c r="M1134" i="9"/>
  <c r="S1134" i="9" s="1"/>
  <c r="L1134" i="9"/>
  <c r="R1134" i="9" s="1"/>
  <c r="K1134" i="9"/>
  <c r="J1134" i="9"/>
  <c r="I1134" i="9"/>
  <c r="H1134" i="9"/>
  <c r="G1134" i="9"/>
  <c r="M1133" i="9"/>
  <c r="P1133" i="9" s="1"/>
  <c r="L1133" i="9"/>
  <c r="O1133" i="9" s="1"/>
  <c r="R1133" i="9" s="1"/>
  <c r="K1133" i="9"/>
  <c r="J1133" i="9"/>
  <c r="I1133" i="9"/>
  <c r="H1133" i="9"/>
  <c r="G1133" i="9"/>
  <c r="L1132" i="9"/>
  <c r="K1132" i="9"/>
  <c r="J1132" i="9"/>
  <c r="I1132" i="9"/>
  <c r="H1132" i="9"/>
  <c r="G1132" i="9"/>
  <c r="K1131" i="9"/>
  <c r="J1131" i="9"/>
  <c r="I1131" i="9"/>
  <c r="H1131" i="9"/>
  <c r="G1131" i="9"/>
  <c r="V1129" i="9"/>
  <c r="U1129" i="9"/>
  <c r="T1129" i="9"/>
  <c r="S1129" i="9"/>
  <c r="R1129" i="9"/>
  <c r="Q1129" i="9"/>
  <c r="P1129" i="9"/>
  <c r="O1129" i="9"/>
  <c r="N1129" i="9"/>
  <c r="M1129" i="9"/>
  <c r="L1129" i="9"/>
  <c r="K1129" i="9"/>
  <c r="J1129" i="9"/>
  <c r="I1129" i="9"/>
  <c r="H1129" i="9"/>
  <c r="G1129" i="9"/>
  <c r="V1128" i="9"/>
  <c r="U1128" i="9"/>
  <c r="T1128" i="9"/>
  <c r="S1128" i="9"/>
  <c r="R1128" i="9"/>
  <c r="Q1128" i="9"/>
  <c r="P1128" i="9"/>
  <c r="O1128" i="9"/>
  <c r="N1128" i="9"/>
  <c r="M1128" i="9"/>
  <c r="L1128" i="9"/>
  <c r="K1128" i="9"/>
  <c r="J1128" i="9"/>
  <c r="I1128" i="9"/>
  <c r="H1128" i="9"/>
  <c r="G1128" i="9"/>
  <c r="P1127" i="9"/>
  <c r="V1127" i="9" s="1"/>
  <c r="O1127" i="9"/>
  <c r="U1127" i="9" s="1"/>
  <c r="N1127" i="9"/>
  <c r="T1127" i="9" s="1"/>
  <c r="M1127" i="9"/>
  <c r="S1127" i="9" s="1"/>
  <c r="L1127" i="9"/>
  <c r="R1127" i="9" s="1"/>
  <c r="K1127" i="9"/>
  <c r="J1127" i="9"/>
  <c r="I1127" i="9"/>
  <c r="H1127" i="9"/>
  <c r="G1127" i="9"/>
  <c r="M1126" i="9"/>
  <c r="L1126" i="9"/>
  <c r="O1126" i="9" s="1"/>
  <c r="R1126" i="9" s="1"/>
  <c r="U1126" i="9" s="1"/>
  <c r="K1126" i="9"/>
  <c r="J1126" i="9"/>
  <c r="I1126" i="9"/>
  <c r="H1126" i="9"/>
  <c r="G1126" i="9"/>
  <c r="L1125" i="9"/>
  <c r="N1125" i="9" s="1"/>
  <c r="K1125" i="9"/>
  <c r="J1125" i="9"/>
  <c r="I1125" i="9"/>
  <c r="H1125" i="9"/>
  <c r="G1125" i="9"/>
  <c r="K1124" i="9"/>
  <c r="J1124" i="9"/>
  <c r="I1124" i="9"/>
  <c r="H1124" i="9"/>
  <c r="G1124" i="9"/>
  <c r="V1122" i="9"/>
  <c r="U1122" i="9"/>
  <c r="T1122" i="9"/>
  <c r="S1122" i="9"/>
  <c r="R1122" i="9"/>
  <c r="Q1122" i="9"/>
  <c r="P1122" i="9"/>
  <c r="O1122" i="9"/>
  <c r="N1122" i="9"/>
  <c r="M1122" i="9"/>
  <c r="L1122" i="9"/>
  <c r="K1122" i="9"/>
  <c r="J1122" i="9"/>
  <c r="I1122" i="9"/>
  <c r="H1122" i="9"/>
  <c r="G1122" i="9"/>
  <c r="V1121" i="9"/>
  <c r="U1121" i="9"/>
  <c r="T1121" i="9"/>
  <c r="S1121" i="9"/>
  <c r="R1121" i="9"/>
  <c r="Q1121" i="9"/>
  <c r="P1121" i="9"/>
  <c r="O1121" i="9"/>
  <c r="N1121" i="9"/>
  <c r="M1121" i="9"/>
  <c r="L1121" i="9"/>
  <c r="K1121" i="9"/>
  <c r="J1121" i="9"/>
  <c r="I1121" i="9"/>
  <c r="H1121" i="9"/>
  <c r="G1121" i="9"/>
  <c r="P1120" i="9"/>
  <c r="V1120" i="9" s="1"/>
  <c r="O1120" i="9"/>
  <c r="U1120" i="9" s="1"/>
  <c r="N1120" i="9"/>
  <c r="T1120" i="9" s="1"/>
  <c r="M1120" i="9"/>
  <c r="S1120" i="9" s="1"/>
  <c r="L1120" i="9"/>
  <c r="R1120" i="9" s="1"/>
  <c r="K1120" i="9"/>
  <c r="J1120" i="9"/>
  <c r="I1120" i="9"/>
  <c r="H1120" i="9"/>
  <c r="G1120" i="9"/>
  <c r="M1119" i="9"/>
  <c r="L1119" i="9"/>
  <c r="K1119" i="9"/>
  <c r="J1119" i="9"/>
  <c r="I1119" i="9"/>
  <c r="H1119" i="9"/>
  <c r="G1119" i="9"/>
  <c r="L1118" i="9"/>
  <c r="N1118" i="9" s="1"/>
  <c r="K1118" i="9"/>
  <c r="J1118" i="9"/>
  <c r="I1118" i="9"/>
  <c r="H1118" i="9"/>
  <c r="G1118" i="9"/>
  <c r="K1117" i="9"/>
  <c r="J1117" i="9"/>
  <c r="I1117" i="9"/>
  <c r="H1117" i="9"/>
  <c r="G1117" i="9"/>
  <c r="V1115" i="9"/>
  <c r="U1115" i="9"/>
  <c r="T1115" i="9"/>
  <c r="S1115" i="9"/>
  <c r="R1115" i="9"/>
  <c r="Q1115" i="9"/>
  <c r="P1115" i="9"/>
  <c r="O1115" i="9"/>
  <c r="N1115" i="9"/>
  <c r="M1115" i="9"/>
  <c r="L1115" i="9"/>
  <c r="K1115" i="9"/>
  <c r="J1115" i="9"/>
  <c r="I1115" i="9"/>
  <c r="H1115" i="9"/>
  <c r="G1115" i="9"/>
  <c r="V1114" i="9"/>
  <c r="U1114" i="9"/>
  <c r="T1114" i="9"/>
  <c r="S1114" i="9"/>
  <c r="R1114" i="9"/>
  <c r="Q1114" i="9"/>
  <c r="P1114" i="9"/>
  <c r="O1114" i="9"/>
  <c r="N1114" i="9"/>
  <c r="M1114" i="9"/>
  <c r="L1114" i="9"/>
  <c r="K1114" i="9"/>
  <c r="J1114" i="9"/>
  <c r="I1114" i="9"/>
  <c r="H1114" i="9"/>
  <c r="G1114" i="9"/>
  <c r="P1113" i="9"/>
  <c r="V1113" i="9" s="1"/>
  <c r="O1113" i="9"/>
  <c r="U1113" i="9" s="1"/>
  <c r="N1113" i="9"/>
  <c r="T1113" i="9" s="1"/>
  <c r="M1113" i="9"/>
  <c r="S1113" i="9" s="1"/>
  <c r="L1113" i="9"/>
  <c r="R1113" i="9" s="1"/>
  <c r="K1113" i="9"/>
  <c r="J1113" i="9"/>
  <c r="I1113" i="9"/>
  <c r="H1113" i="9"/>
  <c r="G1113" i="9"/>
  <c r="M1112" i="9"/>
  <c r="P1112" i="9" s="1"/>
  <c r="S1112" i="9" s="1"/>
  <c r="L1112" i="9"/>
  <c r="O1112" i="9" s="1"/>
  <c r="K1112" i="9"/>
  <c r="J1112" i="9"/>
  <c r="I1112" i="9"/>
  <c r="H1112" i="9"/>
  <c r="G1112" i="9"/>
  <c r="L1111" i="9"/>
  <c r="K1111" i="9"/>
  <c r="J1111" i="9"/>
  <c r="I1111" i="9"/>
  <c r="H1111" i="9"/>
  <c r="G1111" i="9"/>
  <c r="K1110" i="9"/>
  <c r="J1110" i="9"/>
  <c r="I1110" i="9"/>
  <c r="H1110" i="9"/>
  <c r="G1110" i="9"/>
  <c r="H1108" i="9"/>
  <c r="I1108" i="9" s="1"/>
  <c r="G1108" i="9"/>
  <c r="H1107" i="9"/>
  <c r="G1107" i="9"/>
  <c r="H1106" i="9"/>
  <c r="I1106" i="9" s="1"/>
  <c r="G1106" i="9"/>
  <c r="H1105" i="9"/>
  <c r="G1105" i="9"/>
  <c r="H1104" i="9"/>
  <c r="G1104" i="9"/>
  <c r="H1103" i="9"/>
  <c r="G1103" i="9"/>
  <c r="G1098" i="9"/>
  <c r="G1097" i="9"/>
  <c r="G1096" i="9"/>
  <c r="H1096" i="9" s="1"/>
  <c r="G1095" i="9"/>
  <c r="G1082" i="9"/>
  <c r="G1081" i="9" s="1"/>
  <c r="G1080" i="9"/>
  <c r="W1080" i="9" s="1"/>
  <c r="G1079" i="9"/>
  <c r="W1079" i="9" s="1"/>
  <c r="G1078" i="9"/>
  <c r="W1078" i="9" s="1"/>
  <c r="G1076" i="9"/>
  <c r="V1075" i="9"/>
  <c r="U1075" i="9"/>
  <c r="T1075" i="9"/>
  <c r="S1075" i="9"/>
  <c r="R1075" i="9"/>
  <c r="Q1075" i="9"/>
  <c r="P1075" i="9"/>
  <c r="O1075" i="9"/>
  <c r="N1075" i="9"/>
  <c r="M1075" i="9"/>
  <c r="L1075" i="9"/>
  <c r="K1075" i="9"/>
  <c r="J1075" i="9"/>
  <c r="I1075" i="9"/>
  <c r="H1075" i="9"/>
  <c r="G1075" i="9"/>
  <c r="V1074" i="9"/>
  <c r="U1074" i="9"/>
  <c r="U1073" i="9" s="1"/>
  <c r="T1074" i="9"/>
  <c r="T1073" i="9" s="1"/>
  <c r="S1074" i="9"/>
  <c r="R1074" i="9"/>
  <c r="R1073" i="9" s="1"/>
  <c r="Q1074" i="9"/>
  <c r="Q1073" i="9" s="1"/>
  <c r="P1074" i="9"/>
  <c r="P1073" i="9" s="1"/>
  <c r="O1074" i="9"/>
  <c r="N1074" i="9"/>
  <c r="N1073" i="9" s="1"/>
  <c r="M1074" i="9"/>
  <c r="M1073" i="9" s="1"/>
  <c r="L1074" i="9"/>
  <c r="K1074" i="9"/>
  <c r="J1074" i="9"/>
  <c r="I1074" i="9"/>
  <c r="H1074" i="9"/>
  <c r="H1073" i="9" s="1"/>
  <c r="G1074" i="9"/>
  <c r="V1072" i="9"/>
  <c r="V1070" i="9" s="1"/>
  <c r="U1072" i="9"/>
  <c r="U1070" i="9" s="1"/>
  <c r="T1072" i="9"/>
  <c r="T1070" i="9" s="1"/>
  <c r="S1072" i="9"/>
  <c r="S1070" i="9" s="1"/>
  <c r="R1072" i="9"/>
  <c r="R1070" i="9" s="1"/>
  <c r="Q1072" i="9"/>
  <c r="Q1070" i="9" s="1"/>
  <c r="P1072" i="9"/>
  <c r="P1070" i="9" s="1"/>
  <c r="O1072" i="9"/>
  <c r="O1070" i="9" s="1"/>
  <c r="N1072" i="9"/>
  <c r="N1070" i="9" s="1"/>
  <c r="M1072" i="9"/>
  <c r="M1070" i="9" s="1"/>
  <c r="L1072" i="9"/>
  <c r="L1070" i="9" s="1"/>
  <c r="K1072" i="9"/>
  <c r="K1070" i="9" s="1"/>
  <c r="J1072" i="9"/>
  <c r="J1070" i="9" s="1"/>
  <c r="I1072" i="9"/>
  <c r="I1070" i="9" s="1"/>
  <c r="H1072" i="9"/>
  <c r="H1070" i="9" s="1"/>
  <c r="G1072" i="9"/>
  <c r="G1071" i="9"/>
  <c r="V1068" i="9"/>
  <c r="U1068" i="9"/>
  <c r="T1068" i="9"/>
  <c r="S1068" i="9"/>
  <c r="R1068" i="9"/>
  <c r="Q1068" i="9"/>
  <c r="P1068" i="9"/>
  <c r="O1068" i="9"/>
  <c r="N1068" i="9"/>
  <c r="M1068" i="9"/>
  <c r="L1068" i="9"/>
  <c r="K1068" i="9"/>
  <c r="J1068" i="9"/>
  <c r="I1068" i="9"/>
  <c r="H1068" i="9"/>
  <c r="G1068" i="9"/>
  <c r="V1067" i="9"/>
  <c r="U1067" i="9"/>
  <c r="U1066" i="9" s="1"/>
  <c r="T1067" i="9"/>
  <c r="T1066" i="9" s="1"/>
  <c r="S1067" i="9"/>
  <c r="R1067" i="9"/>
  <c r="R1066" i="9" s="1"/>
  <c r="Q1067" i="9"/>
  <c r="Q1066" i="9" s="1"/>
  <c r="P1067" i="9"/>
  <c r="P1066" i="9" s="1"/>
  <c r="O1067" i="9"/>
  <c r="N1067" i="9"/>
  <c r="M1067" i="9"/>
  <c r="L1067" i="9"/>
  <c r="K1067" i="9"/>
  <c r="J1067" i="9"/>
  <c r="J1066" i="9" s="1"/>
  <c r="I1067" i="9"/>
  <c r="H1067" i="9"/>
  <c r="H1066" i="9" s="1"/>
  <c r="G1067" i="9"/>
  <c r="V1065" i="9"/>
  <c r="U1065" i="9"/>
  <c r="T1065" i="9"/>
  <c r="S1065" i="9"/>
  <c r="R1065" i="9"/>
  <c r="Q1065" i="9"/>
  <c r="P1065" i="9"/>
  <c r="O1065" i="9"/>
  <c r="N1065" i="9"/>
  <c r="M1065" i="9"/>
  <c r="L1065" i="9"/>
  <c r="K1065" i="9"/>
  <c r="J1065" i="9"/>
  <c r="I1065" i="9"/>
  <c r="H1065" i="9"/>
  <c r="G1065" i="9"/>
  <c r="V1064" i="9"/>
  <c r="U1064" i="9"/>
  <c r="T1064" i="9"/>
  <c r="S1064" i="9"/>
  <c r="R1064" i="9"/>
  <c r="Q1064" i="9"/>
  <c r="P1064" i="9"/>
  <c r="O1064" i="9"/>
  <c r="N1064" i="9"/>
  <c r="M1064" i="9"/>
  <c r="L1064" i="9"/>
  <c r="K1064" i="9"/>
  <c r="J1064" i="9"/>
  <c r="I1064" i="9"/>
  <c r="H1064" i="9"/>
  <c r="G1064" i="9"/>
  <c r="V1063" i="9"/>
  <c r="U1063" i="9"/>
  <c r="T1063" i="9"/>
  <c r="T1062" i="9" s="1"/>
  <c r="S1063" i="9"/>
  <c r="R1063" i="9"/>
  <c r="Q1063" i="9"/>
  <c r="P1063" i="9"/>
  <c r="O1063" i="9"/>
  <c r="O1062" i="9" s="1"/>
  <c r="N1063" i="9"/>
  <c r="M1063" i="9"/>
  <c r="M1062" i="9" s="1"/>
  <c r="L1063" i="9"/>
  <c r="L1062" i="9" s="1"/>
  <c r="K1063" i="9"/>
  <c r="J1063" i="9"/>
  <c r="I1063" i="9"/>
  <c r="H1063" i="9"/>
  <c r="G1063" i="9"/>
  <c r="V1061" i="9"/>
  <c r="U1061" i="9"/>
  <c r="T1061" i="9"/>
  <c r="S1061" i="9"/>
  <c r="R1061" i="9"/>
  <c r="Q1061" i="9"/>
  <c r="P1061" i="9"/>
  <c r="O1061" i="9"/>
  <c r="N1061" i="9"/>
  <c r="M1061" i="9"/>
  <c r="L1061" i="9"/>
  <c r="K1061" i="9"/>
  <c r="J1061" i="9"/>
  <c r="I1061" i="9"/>
  <c r="H1061" i="9"/>
  <c r="G1061" i="9"/>
  <c r="V1060" i="9"/>
  <c r="U1060" i="9"/>
  <c r="U1059" i="9" s="1"/>
  <c r="T1060" i="9"/>
  <c r="S1060" i="9"/>
  <c r="R1060" i="9"/>
  <c r="R1059" i="9" s="1"/>
  <c r="Q1060" i="9"/>
  <c r="P1060" i="9"/>
  <c r="O1060" i="9"/>
  <c r="O1059" i="9" s="1"/>
  <c r="N1060" i="9"/>
  <c r="M1060" i="9"/>
  <c r="M1059" i="9" s="1"/>
  <c r="L1060" i="9"/>
  <c r="L1059" i="9" s="1"/>
  <c r="K1060" i="9"/>
  <c r="J1060" i="9"/>
  <c r="J1059" i="9" s="1"/>
  <c r="I1060" i="9"/>
  <c r="I1059" i="9" s="1"/>
  <c r="H1060" i="9"/>
  <c r="G1060" i="9"/>
  <c r="G1059" i="9" s="1"/>
  <c r="V1058" i="9"/>
  <c r="U1058" i="9"/>
  <c r="T1058" i="9"/>
  <c r="S1058" i="9"/>
  <c r="R1058" i="9"/>
  <c r="Q1058" i="9"/>
  <c r="P1058" i="9"/>
  <c r="O1058" i="9"/>
  <c r="N1058" i="9"/>
  <c r="M1058" i="9"/>
  <c r="L1058" i="9"/>
  <c r="K1058" i="9"/>
  <c r="J1058" i="9"/>
  <c r="I1058" i="9"/>
  <c r="H1058" i="9"/>
  <c r="G1058" i="9"/>
  <c r="V1057" i="9"/>
  <c r="U1057" i="9"/>
  <c r="U1056" i="9" s="1"/>
  <c r="T1057" i="9"/>
  <c r="S1057" i="9"/>
  <c r="R1057" i="9"/>
  <c r="R1056" i="9" s="1"/>
  <c r="Q1057" i="9"/>
  <c r="P1057" i="9"/>
  <c r="P1056" i="9" s="1"/>
  <c r="O1057" i="9"/>
  <c r="N1057" i="9"/>
  <c r="M1057" i="9"/>
  <c r="M1056" i="9" s="1"/>
  <c r="L1057" i="9"/>
  <c r="K1057" i="9"/>
  <c r="J1057" i="9"/>
  <c r="I1057" i="9"/>
  <c r="H1057" i="9"/>
  <c r="H1056" i="9" s="1"/>
  <c r="G1057" i="9"/>
  <c r="V1056" i="9"/>
  <c r="V1055" i="9"/>
  <c r="U1055" i="9"/>
  <c r="T1055" i="9"/>
  <c r="S1055" i="9"/>
  <c r="R1055" i="9"/>
  <c r="Q1055" i="9"/>
  <c r="P1055" i="9"/>
  <c r="O1055" i="9"/>
  <c r="N1055" i="9"/>
  <c r="M1055" i="9"/>
  <c r="L1055" i="9"/>
  <c r="K1055" i="9"/>
  <c r="J1055" i="9"/>
  <c r="I1055" i="9"/>
  <c r="H1055" i="9"/>
  <c r="G1055" i="9"/>
  <c r="V1054" i="9"/>
  <c r="U1054" i="9"/>
  <c r="U1053" i="9" s="1"/>
  <c r="T1054" i="9"/>
  <c r="T1053" i="9" s="1"/>
  <c r="S1054" i="9"/>
  <c r="R1054" i="9"/>
  <c r="R1053" i="9" s="1"/>
  <c r="Q1054" i="9"/>
  <c r="P1054" i="9"/>
  <c r="O1054" i="9"/>
  <c r="O1053" i="9" s="1"/>
  <c r="N1054" i="9"/>
  <c r="M1054" i="9"/>
  <c r="M1053" i="9" s="1"/>
  <c r="L1054" i="9"/>
  <c r="L1053" i="9" s="1"/>
  <c r="K1054" i="9"/>
  <c r="K1053" i="9" s="1"/>
  <c r="J1054" i="9"/>
  <c r="I1054" i="9"/>
  <c r="I1053" i="9" s="1"/>
  <c r="H1054" i="9"/>
  <c r="H1053" i="9" s="1"/>
  <c r="G1054" i="9"/>
  <c r="G1053" i="9" s="1"/>
  <c r="V1052" i="9"/>
  <c r="U1052" i="9"/>
  <c r="T1052" i="9"/>
  <c r="S1052" i="9"/>
  <c r="R1052" i="9"/>
  <c r="Q1052" i="9"/>
  <c r="P1052" i="9"/>
  <c r="O1052" i="9"/>
  <c r="N1052" i="9"/>
  <c r="M1052" i="9"/>
  <c r="L1052" i="9"/>
  <c r="K1052" i="9"/>
  <c r="J1052" i="9"/>
  <c r="I1052" i="9"/>
  <c r="H1052" i="9"/>
  <c r="G1052" i="9"/>
  <c r="V1051" i="9"/>
  <c r="V1050" i="9" s="1"/>
  <c r="U1051" i="9"/>
  <c r="U1050" i="9" s="1"/>
  <c r="T1051" i="9"/>
  <c r="T1050" i="9" s="1"/>
  <c r="S1051" i="9"/>
  <c r="R1051" i="9"/>
  <c r="R1050" i="9" s="1"/>
  <c r="Q1051" i="9"/>
  <c r="P1051" i="9"/>
  <c r="P1050" i="9" s="1"/>
  <c r="O1051" i="9"/>
  <c r="O1050" i="9" s="1"/>
  <c r="N1051" i="9"/>
  <c r="N1050" i="9" s="1"/>
  <c r="M1051" i="9"/>
  <c r="L1051" i="9"/>
  <c r="L1050" i="9" s="1"/>
  <c r="K1051" i="9"/>
  <c r="J1051" i="9"/>
  <c r="J1050" i="9" s="1"/>
  <c r="I1051" i="9"/>
  <c r="I1050" i="9" s="1"/>
  <c r="H1051" i="9"/>
  <c r="G1051" i="9"/>
  <c r="V1049" i="9"/>
  <c r="U1049" i="9"/>
  <c r="T1049" i="9"/>
  <c r="S1049" i="9"/>
  <c r="R1049" i="9"/>
  <c r="Q1049" i="9"/>
  <c r="P1049" i="9"/>
  <c r="O1049" i="9"/>
  <c r="N1049" i="9"/>
  <c r="M1049" i="9"/>
  <c r="L1049" i="9"/>
  <c r="K1049" i="9"/>
  <c r="J1049" i="9"/>
  <c r="I1049" i="9"/>
  <c r="H1049" i="9"/>
  <c r="G1049" i="9"/>
  <c r="V1048" i="9"/>
  <c r="V1047" i="9" s="1"/>
  <c r="U1048" i="9"/>
  <c r="T1048" i="9"/>
  <c r="T1047" i="9" s="1"/>
  <c r="S1048" i="9"/>
  <c r="S1047" i="9" s="1"/>
  <c r="R1048" i="9"/>
  <c r="R1047" i="9" s="1"/>
  <c r="Q1048" i="9"/>
  <c r="P1048" i="9"/>
  <c r="P1047" i="9" s="1"/>
  <c r="O1048" i="9"/>
  <c r="O1047" i="9" s="1"/>
  <c r="N1048" i="9"/>
  <c r="N1047" i="9" s="1"/>
  <c r="M1048" i="9"/>
  <c r="L1048" i="9"/>
  <c r="L1047" i="9" s="1"/>
  <c r="K1048" i="9"/>
  <c r="K1047" i="9" s="1"/>
  <c r="J1048" i="9"/>
  <c r="J1047" i="9" s="1"/>
  <c r="I1048" i="9"/>
  <c r="H1048" i="9"/>
  <c r="H1047" i="9" s="1"/>
  <c r="G1048" i="9"/>
  <c r="V1046" i="9"/>
  <c r="U1046" i="9"/>
  <c r="T1046" i="9"/>
  <c r="S1046" i="9"/>
  <c r="R1046" i="9"/>
  <c r="Q1046" i="9"/>
  <c r="P1046" i="9"/>
  <c r="O1046" i="9"/>
  <c r="N1046" i="9"/>
  <c r="M1046" i="9"/>
  <c r="L1046" i="9"/>
  <c r="K1046" i="9"/>
  <c r="J1046" i="9"/>
  <c r="I1046" i="9"/>
  <c r="H1046" i="9"/>
  <c r="G1046" i="9"/>
  <c r="V1045" i="9"/>
  <c r="U1045" i="9"/>
  <c r="T1045" i="9"/>
  <c r="T1044" i="9" s="1"/>
  <c r="S1045" i="9"/>
  <c r="S1044" i="9" s="1"/>
  <c r="R1045" i="9"/>
  <c r="R1044" i="9" s="1"/>
  <c r="Q1045" i="9"/>
  <c r="Q1044" i="9" s="1"/>
  <c r="P1045" i="9"/>
  <c r="O1045" i="9"/>
  <c r="O1044" i="9" s="1"/>
  <c r="N1045" i="9"/>
  <c r="M1045" i="9"/>
  <c r="M1044" i="9" s="1"/>
  <c r="L1045" i="9"/>
  <c r="K1045" i="9"/>
  <c r="K1044" i="9" s="1"/>
  <c r="J1045" i="9"/>
  <c r="J1044" i="9" s="1"/>
  <c r="I1045" i="9"/>
  <c r="H1045" i="9"/>
  <c r="H1044" i="9" s="1"/>
  <c r="G1045" i="9"/>
  <c r="G1044" i="9" s="1"/>
  <c r="V1044" i="9"/>
  <c r="U1044" i="9"/>
  <c r="V1042" i="9"/>
  <c r="U1042" i="9"/>
  <c r="T1042" i="9"/>
  <c r="S1042" i="9"/>
  <c r="R1042" i="9"/>
  <c r="Q1042" i="9"/>
  <c r="P1042" i="9"/>
  <c r="O1042" i="9"/>
  <c r="N1042" i="9"/>
  <c r="M1042" i="9"/>
  <c r="L1042" i="9"/>
  <c r="K1042" i="9"/>
  <c r="J1042" i="9"/>
  <c r="I1042" i="9"/>
  <c r="H1042" i="9"/>
  <c r="G1042" i="9"/>
  <c r="V1041" i="9"/>
  <c r="U1041" i="9"/>
  <c r="T1041" i="9"/>
  <c r="S1041" i="9"/>
  <c r="R1041" i="9"/>
  <c r="Q1041" i="9"/>
  <c r="P1041" i="9"/>
  <c r="O1041" i="9"/>
  <c r="N1041" i="9"/>
  <c r="M1041" i="9"/>
  <c r="L1041" i="9"/>
  <c r="K1041" i="9"/>
  <c r="J1041" i="9"/>
  <c r="I1041" i="9"/>
  <c r="H1041" i="9"/>
  <c r="G1041" i="9"/>
  <c r="V1040" i="9"/>
  <c r="U1040" i="9"/>
  <c r="T1040" i="9"/>
  <c r="T1039" i="9" s="1"/>
  <c r="S1040" i="9"/>
  <c r="R1040" i="9"/>
  <c r="Q1040" i="9"/>
  <c r="P1040" i="9"/>
  <c r="O1040" i="9"/>
  <c r="O1039" i="9" s="1"/>
  <c r="N1040" i="9"/>
  <c r="M1040" i="9"/>
  <c r="M1039" i="9" s="1"/>
  <c r="L1040" i="9"/>
  <c r="L1039" i="9" s="1"/>
  <c r="K1040" i="9"/>
  <c r="J1040" i="9"/>
  <c r="I1040" i="9"/>
  <c r="H1040" i="9"/>
  <c r="H1039" i="9" s="1"/>
  <c r="G1040" i="9"/>
  <c r="V1038" i="9"/>
  <c r="U1038" i="9"/>
  <c r="T1038" i="9"/>
  <c r="S1038" i="9"/>
  <c r="R1038" i="9"/>
  <c r="Q1038" i="9"/>
  <c r="P1038" i="9"/>
  <c r="O1038" i="9"/>
  <c r="N1038" i="9"/>
  <c r="M1038" i="9"/>
  <c r="L1038" i="9"/>
  <c r="K1038" i="9"/>
  <c r="J1038" i="9"/>
  <c r="I1038" i="9"/>
  <c r="H1038" i="9"/>
  <c r="G1038" i="9"/>
  <c r="V1037" i="9"/>
  <c r="V1036" i="9" s="1"/>
  <c r="U1037" i="9"/>
  <c r="T1037" i="9"/>
  <c r="T1036" i="9" s="1"/>
  <c r="S1037" i="9"/>
  <c r="S1036" i="9" s="1"/>
  <c r="R1037" i="9"/>
  <c r="R1036" i="9" s="1"/>
  <c r="Q1037" i="9"/>
  <c r="Q1036" i="9" s="1"/>
  <c r="P1037" i="9"/>
  <c r="P1036" i="9" s="1"/>
  <c r="O1037" i="9"/>
  <c r="O1036" i="9" s="1"/>
  <c r="N1037" i="9"/>
  <c r="M1037" i="9"/>
  <c r="L1037" i="9"/>
  <c r="L1036" i="9" s="1"/>
  <c r="K1037" i="9"/>
  <c r="K1036" i="9" s="1"/>
  <c r="J1037" i="9"/>
  <c r="I1037" i="9"/>
  <c r="I1036" i="9" s="1"/>
  <c r="H1037" i="9"/>
  <c r="H1036" i="9" s="1"/>
  <c r="G1037" i="9"/>
  <c r="G1036" i="9" s="1"/>
  <c r="V1035" i="9"/>
  <c r="U1035" i="9"/>
  <c r="T1035" i="9"/>
  <c r="S1035" i="9"/>
  <c r="R1035" i="9"/>
  <c r="Q1035" i="9"/>
  <c r="P1035" i="9"/>
  <c r="O1035" i="9"/>
  <c r="N1035" i="9"/>
  <c r="M1035" i="9"/>
  <c r="L1035" i="9"/>
  <c r="K1035" i="9"/>
  <c r="J1035" i="9"/>
  <c r="I1035" i="9"/>
  <c r="H1035" i="9"/>
  <c r="G1035" i="9"/>
  <c r="V1034" i="9"/>
  <c r="U1034" i="9"/>
  <c r="T1034" i="9"/>
  <c r="S1034" i="9"/>
  <c r="R1034" i="9"/>
  <c r="Q1034" i="9"/>
  <c r="P1034" i="9"/>
  <c r="O1034" i="9"/>
  <c r="N1034" i="9"/>
  <c r="M1034" i="9"/>
  <c r="L1034" i="9"/>
  <c r="K1034" i="9"/>
  <c r="J1034" i="9"/>
  <c r="I1034" i="9"/>
  <c r="H1034" i="9"/>
  <c r="G1034" i="9"/>
  <c r="V1033" i="9"/>
  <c r="V1032" i="9" s="1"/>
  <c r="U1033" i="9"/>
  <c r="T1033" i="9"/>
  <c r="S1033" i="9"/>
  <c r="R1033" i="9"/>
  <c r="Q1033" i="9"/>
  <c r="P1033" i="9"/>
  <c r="O1033" i="9"/>
  <c r="N1033" i="9"/>
  <c r="M1033" i="9"/>
  <c r="M1032" i="9" s="1"/>
  <c r="L1033" i="9"/>
  <c r="K1033" i="9"/>
  <c r="J1033" i="9"/>
  <c r="J1032" i="9" s="1"/>
  <c r="I1033" i="9"/>
  <c r="I1032" i="9" s="1"/>
  <c r="H1033" i="9"/>
  <c r="G1033" i="9"/>
  <c r="V1031" i="9"/>
  <c r="U1031" i="9"/>
  <c r="T1031" i="9"/>
  <c r="S1031" i="9"/>
  <c r="R1031" i="9"/>
  <c r="Q1031" i="9"/>
  <c r="P1031" i="9"/>
  <c r="O1031" i="9"/>
  <c r="N1031" i="9"/>
  <c r="M1031" i="9"/>
  <c r="L1031" i="9"/>
  <c r="K1031" i="9"/>
  <c r="J1031" i="9"/>
  <c r="I1031" i="9"/>
  <c r="H1031" i="9"/>
  <c r="G1031" i="9"/>
  <c r="V1030" i="9"/>
  <c r="U1030" i="9"/>
  <c r="T1030" i="9"/>
  <c r="T1029" i="9" s="1"/>
  <c r="S1030" i="9"/>
  <c r="S1029" i="9" s="1"/>
  <c r="R1030" i="9"/>
  <c r="Q1030" i="9"/>
  <c r="Q1029" i="9" s="1"/>
  <c r="P1030" i="9"/>
  <c r="P1029" i="9" s="1"/>
  <c r="O1030" i="9"/>
  <c r="O1029" i="9" s="1"/>
  <c r="N1030" i="9"/>
  <c r="M1030" i="9"/>
  <c r="M1029" i="9" s="1"/>
  <c r="L1030" i="9"/>
  <c r="L1029" i="9" s="1"/>
  <c r="K1030" i="9"/>
  <c r="J1030" i="9"/>
  <c r="I1030" i="9"/>
  <c r="I1029" i="9" s="1"/>
  <c r="H1030" i="9"/>
  <c r="H1029" i="9" s="1"/>
  <c r="G1030" i="9"/>
  <c r="V1028" i="9"/>
  <c r="U1028" i="9"/>
  <c r="T1028" i="9"/>
  <c r="S1028" i="9"/>
  <c r="R1028" i="9"/>
  <c r="Q1028" i="9"/>
  <c r="P1028" i="9"/>
  <c r="O1028" i="9"/>
  <c r="N1028" i="9"/>
  <c r="M1028" i="9"/>
  <c r="L1028" i="9"/>
  <c r="K1028" i="9"/>
  <c r="J1028" i="9"/>
  <c r="I1028" i="9"/>
  <c r="H1028" i="9"/>
  <c r="G1028" i="9"/>
  <c r="V1027" i="9"/>
  <c r="U1027" i="9"/>
  <c r="T1027" i="9"/>
  <c r="S1027" i="9"/>
  <c r="R1027" i="9"/>
  <c r="Q1027" i="9"/>
  <c r="P1027" i="9"/>
  <c r="O1027" i="9"/>
  <c r="N1027" i="9"/>
  <c r="M1027" i="9"/>
  <c r="L1027" i="9"/>
  <c r="K1027" i="9"/>
  <c r="J1027" i="9"/>
  <c r="I1027" i="9"/>
  <c r="H1027" i="9"/>
  <c r="G1027" i="9"/>
  <c r="V1026" i="9"/>
  <c r="U1026" i="9"/>
  <c r="T1026" i="9"/>
  <c r="S1026" i="9"/>
  <c r="S1025" i="9" s="1"/>
  <c r="R1026" i="9"/>
  <c r="R1025" i="9" s="1"/>
  <c r="Q1026" i="9"/>
  <c r="P1026" i="9"/>
  <c r="O1026" i="9"/>
  <c r="N1026" i="9"/>
  <c r="N1025" i="9" s="1"/>
  <c r="M1026" i="9"/>
  <c r="L1026" i="9"/>
  <c r="L1025" i="9" s="1"/>
  <c r="K1026" i="9"/>
  <c r="J1026" i="9"/>
  <c r="J1025" i="9" s="1"/>
  <c r="I1026" i="9"/>
  <c r="H1026" i="9"/>
  <c r="H1025" i="9" s="1"/>
  <c r="G1026" i="9"/>
  <c r="G1025" i="9" s="1"/>
  <c r="V1024" i="9"/>
  <c r="U1024" i="9"/>
  <c r="T1024" i="9"/>
  <c r="S1024" i="9"/>
  <c r="R1024" i="9"/>
  <c r="Q1024" i="9"/>
  <c r="P1024" i="9"/>
  <c r="O1024" i="9"/>
  <c r="N1024" i="9"/>
  <c r="M1024" i="9"/>
  <c r="L1024" i="9"/>
  <c r="K1024" i="9"/>
  <c r="J1024" i="9"/>
  <c r="I1024" i="9"/>
  <c r="H1024" i="9"/>
  <c r="G1024" i="9"/>
  <c r="V1023" i="9"/>
  <c r="V1022" i="9" s="1"/>
  <c r="U1023" i="9"/>
  <c r="U1022" i="9" s="1"/>
  <c r="T1023" i="9"/>
  <c r="T1022" i="9" s="1"/>
  <c r="S1023" i="9"/>
  <c r="R1023" i="9"/>
  <c r="Q1023" i="9"/>
  <c r="Q1022" i="9" s="1"/>
  <c r="P1023" i="9"/>
  <c r="P1022" i="9" s="1"/>
  <c r="O1023" i="9"/>
  <c r="O1022" i="9" s="1"/>
  <c r="N1023" i="9"/>
  <c r="M1023" i="9"/>
  <c r="L1023" i="9"/>
  <c r="K1023" i="9"/>
  <c r="K1022" i="9" s="1"/>
  <c r="J1023" i="9"/>
  <c r="J1022" i="9" s="1"/>
  <c r="I1023" i="9"/>
  <c r="I1022" i="9" s="1"/>
  <c r="H1023" i="9"/>
  <c r="G1023" i="9"/>
  <c r="G1022" i="9" s="1"/>
  <c r="V1020" i="9"/>
  <c r="U1020" i="9"/>
  <c r="T1020" i="9"/>
  <c r="S1020" i="9"/>
  <c r="R1020" i="9"/>
  <c r="Q1020" i="9"/>
  <c r="P1020" i="9"/>
  <c r="O1020" i="9"/>
  <c r="N1020" i="9"/>
  <c r="M1020" i="9"/>
  <c r="L1020" i="9"/>
  <c r="K1020" i="9"/>
  <c r="J1020" i="9"/>
  <c r="I1020" i="9"/>
  <c r="H1020" i="9"/>
  <c r="G1020" i="9"/>
  <c r="V1019" i="9"/>
  <c r="U1019" i="9"/>
  <c r="T1019" i="9"/>
  <c r="S1019" i="9"/>
  <c r="R1019" i="9"/>
  <c r="Q1019" i="9"/>
  <c r="P1019" i="9"/>
  <c r="O1019" i="9"/>
  <c r="N1019" i="9"/>
  <c r="M1019" i="9"/>
  <c r="L1019" i="9"/>
  <c r="K1019" i="9"/>
  <c r="J1019" i="9"/>
  <c r="I1019" i="9"/>
  <c r="H1019" i="9"/>
  <c r="G1019" i="9"/>
  <c r="V1018" i="9"/>
  <c r="U1018" i="9"/>
  <c r="T1018" i="9"/>
  <c r="T1017" i="9" s="1"/>
  <c r="S1018" i="9"/>
  <c r="R1018" i="9"/>
  <c r="Q1018" i="9"/>
  <c r="Q1017" i="9" s="1"/>
  <c r="P1018" i="9"/>
  <c r="P1017" i="9" s="1"/>
  <c r="O1018" i="9"/>
  <c r="N1018" i="9"/>
  <c r="M1018" i="9"/>
  <c r="M1017" i="9" s="1"/>
  <c r="L1018" i="9"/>
  <c r="K1018" i="9"/>
  <c r="J1018" i="9"/>
  <c r="I1018" i="9"/>
  <c r="H1018" i="9"/>
  <c r="H1017" i="9" s="1"/>
  <c r="G1018" i="9"/>
  <c r="V1016" i="9"/>
  <c r="U1016" i="9"/>
  <c r="T1016" i="9"/>
  <c r="S1016" i="9"/>
  <c r="R1016" i="9"/>
  <c r="Q1016" i="9"/>
  <c r="P1016" i="9"/>
  <c r="O1016" i="9"/>
  <c r="N1016" i="9"/>
  <c r="M1016" i="9"/>
  <c r="L1016" i="9"/>
  <c r="K1016" i="9"/>
  <c r="J1016" i="9"/>
  <c r="I1016" i="9"/>
  <c r="H1016" i="9"/>
  <c r="G1016" i="9"/>
  <c r="V1015" i="9"/>
  <c r="U1015" i="9"/>
  <c r="T1015" i="9"/>
  <c r="S1015" i="9"/>
  <c r="R1015" i="9"/>
  <c r="Q1015" i="9"/>
  <c r="P1015" i="9"/>
  <c r="O1015" i="9"/>
  <c r="N1015" i="9"/>
  <c r="M1015" i="9"/>
  <c r="L1015" i="9"/>
  <c r="K1015" i="9"/>
  <c r="J1015" i="9"/>
  <c r="I1015" i="9"/>
  <c r="H1015" i="9"/>
  <c r="G1015" i="9"/>
  <c r="V1014" i="9"/>
  <c r="U1014" i="9"/>
  <c r="T1014" i="9"/>
  <c r="S1014" i="9"/>
  <c r="R1014" i="9"/>
  <c r="Q1014" i="9"/>
  <c r="P1014" i="9"/>
  <c r="P1013" i="9" s="1"/>
  <c r="O1014" i="9"/>
  <c r="O1013" i="9" s="1"/>
  <c r="N1014" i="9"/>
  <c r="N1013" i="9" s="1"/>
  <c r="M1014" i="9"/>
  <c r="L1014" i="9"/>
  <c r="L1013" i="9" s="1"/>
  <c r="K1014" i="9"/>
  <c r="J1014" i="9"/>
  <c r="I1014" i="9"/>
  <c r="H1014" i="9"/>
  <c r="H1013" i="9" s="1"/>
  <c r="G1014" i="9"/>
  <c r="G1013" i="9" s="1"/>
  <c r="V1012" i="9"/>
  <c r="U1012" i="9"/>
  <c r="T1012" i="9"/>
  <c r="S1012" i="9"/>
  <c r="R1012" i="9"/>
  <c r="Q1012" i="9"/>
  <c r="P1012" i="9"/>
  <c r="O1012" i="9"/>
  <c r="N1012" i="9"/>
  <c r="M1012" i="9"/>
  <c r="L1012" i="9"/>
  <c r="K1012" i="9"/>
  <c r="J1012" i="9"/>
  <c r="I1012" i="9"/>
  <c r="H1012" i="9"/>
  <c r="G1012" i="9"/>
  <c r="V1011" i="9"/>
  <c r="U1011" i="9"/>
  <c r="T1011" i="9"/>
  <c r="S1011" i="9"/>
  <c r="R1011" i="9"/>
  <c r="Q1011" i="9"/>
  <c r="P1011" i="9"/>
  <c r="O1011" i="9"/>
  <c r="N1011" i="9"/>
  <c r="M1011" i="9"/>
  <c r="L1011" i="9"/>
  <c r="K1011" i="9"/>
  <c r="J1011" i="9"/>
  <c r="I1011" i="9"/>
  <c r="H1011" i="9"/>
  <c r="G1011" i="9"/>
  <c r="V1010" i="9"/>
  <c r="U1010" i="9"/>
  <c r="T1010" i="9"/>
  <c r="S1010" i="9"/>
  <c r="S1009" i="9" s="1"/>
  <c r="R1010" i="9"/>
  <c r="R1009" i="9" s="1"/>
  <c r="Q1010" i="9"/>
  <c r="Q1009" i="9" s="1"/>
  <c r="P1010" i="9"/>
  <c r="P1009" i="9" s="1"/>
  <c r="O1010" i="9"/>
  <c r="N1010" i="9"/>
  <c r="N1009" i="9" s="1"/>
  <c r="M1010" i="9"/>
  <c r="M1009" i="9" s="1"/>
  <c r="L1010" i="9"/>
  <c r="L1009" i="9" s="1"/>
  <c r="K1010" i="9"/>
  <c r="K1009" i="9" s="1"/>
  <c r="J1010" i="9"/>
  <c r="J1009" i="9" s="1"/>
  <c r="I1010" i="9"/>
  <c r="I1009" i="9" s="1"/>
  <c r="H1010" i="9"/>
  <c r="G1010" i="9"/>
  <c r="G1009" i="9" s="1"/>
  <c r="V1007" i="9"/>
  <c r="U1007" i="9"/>
  <c r="T1007" i="9"/>
  <c r="S1007" i="9"/>
  <c r="R1007" i="9"/>
  <c r="Q1007" i="9"/>
  <c r="P1007" i="9"/>
  <c r="O1007" i="9"/>
  <c r="N1007" i="9"/>
  <c r="M1007" i="9"/>
  <c r="L1007" i="9"/>
  <c r="K1007" i="9"/>
  <c r="J1007" i="9"/>
  <c r="I1007" i="9"/>
  <c r="H1007" i="9"/>
  <c r="G1007" i="9"/>
  <c r="V1006" i="9"/>
  <c r="U1006" i="9"/>
  <c r="T1006" i="9"/>
  <c r="S1006" i="9"/>
  <c r="R1006" i="9"/>
  <c r="Q1006" i="9"/>
  <c r="P1006" i="9"/>
  <c r="O1006" i="9"/>
  <c r="N1006" i="9"/>
  <c r="M1006" i="9"/>
  <c r="L1006" i="9"/>
  <c r="K1006" i="9"/>
  <c r="J1006" i="9"/>
  <c r="I1006" i="9"/>
  <c r="H1006" i="9"/>
  <c r="G1006" i="9"/>
  <c r="V1005" i="9"/>
  <c r="U1005" i="9"/>
  <c r="T1005" i="9"/>
  <c r="S1005" i="9"/>
  <c r="R1005" i="9"/>
  <c r="Q1005" i="9"/>
  <c r="P1005" i="9"/>
  <c r="O1005" i="9"/>
  <c r="N1005" i="9"/>
  <c r="M1005" i="9"/>
  <c r="L1005" i="9"/>
  <c r="K1005" i="9"/>
  <c r="J1005" i="9"/>
  <c r="I1005" i="9"/>
  <c r="H1005" i="9"/>
  <c r="G1005" i="9"/>
  <c r="V1004" i="9"/>
  <c r="U1004" i="9"/>
  <c r="U1003" i="9" s="1"/>
  <c r="T1004" i="9"/>
  <c r="S1004" i="9"/>
  <c r="R1004" i="9"/>
  <c r="R1003" i="9" s="1"/>
  <c r="Q1004" i="9"/>
  <c r="P1004" i="9"/>
  <c r="O1004" i="9"/>
  <c r="O1003" i="9" s="1"/>
  <c r="N1004" i="9"/>
  <c r="M1004" i="9"/>
  <c r="L1004" i="9"/>
  <c r="K1004" i="9"/>
  <c r="J1004" i="9"/>
  <c r="J1003" i="9" s="1"/>
  <c r="I1004" i="9"/>
  <c r="H1004" i="9"/>
  <c r="G1004"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K1001" i="9"/>
  <c r="J1001" i="9"/>
  <c r="I1001" i="9"/>
  <c r="H1001" i="9"/>
  <c r="G1001" i="9"/>
  <c r="V1000" i="9"/>
  <c r="U1000" i="9"/>
  <c r="T1000" i="9"/>
  <c r="S1000" i="9"/>
  <c r="R1000" i="9"/>
  <c r="Q1000" i="9"/>
  <c r="P1000" i="9"/>
  <c r="O1000" i="9"/>
  <c r="N1000" i="9"/>
  <c r="M1000" i="9"/>
  <c r="L1000" i="9"/>
  <c r="K1000" i="9"/>
  <c r="J1000" i="9"/>
  <c r="I1000" i="9"/>
  <c r="H1000" i="9"/>
  <c r="G1000" i="9"/>
  <c r="V999" i="9"/>
  <c r="U999" i="9"/>
  <c r="T999" i="9"/>
  <c r="S999" i="9"/>
  <c r="R999" i="9"/>
  <c r="Q999" i="9"/>
  <c r="P999" i="9"/>
  <c r="P998" i="9" s="1"/>
  <c r="O999" i="9"/>
  <c r="N999" i="9"/>
  <c r="M999" i="9"/>
  <c r="M998" i="9" s="1"/>
  <c r="L999" i="9"/>
  <c r="L998" i="9" s="1"/>
  <c r="K999" i="9"/>
  <c r="J999" i="9"/>
  <c r="I999" i="9"/>
  <c r="I998" i="9" s="1"/>
  <c r="H999" i="9"/>
  <c r="G999" i="9"/>
  <c r="V997" i="9"/>
  <c r="U997" i="9"/>
  <c r="T997" i="9"/>
  <c r="S997" i="9"/>
  <c r="R997" i="9"/>
  <c r="Q997" i="9"/>
  <c r="P997" i="9"/>
  <c r="O997" i="9"/>
  <c r="N997" i="9"/>
  <c r="M997" i="9"/>
  <c r="L997" i="9"/>
  <c r="K997" i="9"/>
  <c r="J997" i="9"/>
  <c r="I997" i="9"/>
  <c r="H997" i="9"/>
  <c r="G997" i="9"/>
  <c r="V996" i="9"/>
  <c r="U996" i="9"/>
  <c r="T996" i="9"/>
  <c r="S996" i="9"/>
  <c r="R996" i="9"/>
  <c r="Q996" i="9"/>
  <c r="P996" i="9"/>
  <c r="O996" i="9"/>
  <c r="N996" i="9"/>
  <c r="M996" i="9"/>
  <c r="L996" i="9"/>
  <c r="K996" i="9"/>
  <c r="J996" i="9"/>
  <c r="I996" i="9"/>
  <c r="H996" i="9"/>
  <c r="G996" i="9"/>
  <c r="V995" i="9"/>
  <c r="U995" i="9"/>
  <c r="T995" i="9"/>
  <c r="S995" i="9"/>
  <c r="R995" i="9"/>
  <c r="Q995" i="9"/>
  <c r="P995" i="9"/>
  <c r="O995" i="9"/>
  <c r="N995" i="9"/>
  <c r="M995" i="9"/>
  <c r="L995" i="9"/>
  <c r="K995" i="9"/>
  <c r="J995" i="9"/>
  <c r="I995" i="9"/>
  <c r="H995" i="9"/>
  <c r="G995" i="9"/>
  <c r="V994" i="9"/>
  <c r="V993" i="9" s="1"/>
  <c r="U994" i="9"/>
  <c r="U993" i="9" s="1"/>
  <c r="T994" i="9"/>
  <c r="S994" i="9"/>
  <c r="R994" i="9"/>
  <c r="Q994" i="9"/>
  <c r="Q993" i="9" s="1"/>
  <c r="P994" i="9"/>
  <c r="O994" i="9"/>
  <c r="O993" i="9" s="1"/>
  <c r="N994" i="9"/>
  <c r="M994" i="9"/>
  <c r="M993" i="9" s="1"/>
  <c r="L994" i="9"/>
  <c r="L993" i="9" s="1"/>
  <c r="K994" i="9"/>
  <c r="K993" i="9" s="1"/>
  <c r="J994" i="9"/>
  <c r="I994" i="9"/>
  <c r="H994" i="9"/>
  <c r="G994" i="9"/>
  <c r="V990" i="9"/>
  <c r="U990" i="9"/>
  <c r="T990" i="9"/>
  <c r="S990" i="9"/>
  <c r="R990" i="9"/>
  <c r="Q990" i="9"/>
  <c r="P990" i="9"/>
  <c r="O990" i="9"/>
  <c r="N990" i="9"/>
  <c r="M990" i="9"/>
  <c r="L990" i="9"/>
  <c r="K990" i="9"/>
  <c r="J990" i="9"/>
  <c r="I990" i="9"/>
  <c r="H990" i="9"/>
  <c r="G990" i="9"/>
  <c r="V989" i="9"/>
  <c r="U989" i="9"/>
  <c r="T989" i="9"/>
  <c r="S989" i="9"/>
  <c r="R989" i="9"/>
  <c r="Q989" i="9"/>
  <c r="P989" i="9"/>
  <c r="O989" i="9"/>
  <c r="N989" i="9"/>
  <c r="M989" i="9"/>
  <c r="L989" i="9"/>
  <c r="K989" i="9"/>
  <c r="J989" i="9"/>
  <c r="I989" i="9"/>
  <c r="H989" i="9"/>
  <c r="G989" i="9"/>
  <c r="V988" i="9"/>
  <c r="U988" i="9"/>
  <c r="T988" i="9"/>
  <c r="S988" i="9"/>
  <c r="R988" i="9"/>
  <c r="Q988" i="9"/>
  <c r="P988" i="9"/>
  <c r="O988" i="9"/>
  <c r="N988" i="9"/>
  <c r="M988" i="9"/>
  <c r="L988" i="9"/>
  <c r="K988" i="9"/>
  <c r="J988" i="9"/>
  <c r="I988" i="9"/>
  <c r="H988" i="9"/>
  <c r="G988" i="9"/>
  <c r="V987" i="9"/>
  <c r="U987" i="9"/>
  <c r="T987" i="9"/>
  <c r="T986" i="9" s="1"/>
  <c r="S987" i="9"/>
  <c r="R987" i="9"/>
  <c r="Q987" i="9"/>
  <c r="Q986" i="9" s="1"/>
  <c r="P987" i="9"/>
  <c r="O987" i="9"/>
  <c r="O986" i="9" s="1"/>
  <c r="N987" i="9"/>
  <c r="N986" i="9" s="1"/>
  <c r="M987" i="9"/>
  <c r="L987" i="9"/>
  <c r="K987" i="9"/>
  <c r="K986" i="9" s="1"/>
  <c r="J987" i="9"/>
  <c r="I987" i="9"/>
  <c r="I986" i="9" s="1"/>
  <c r="H987" i="9"/>
  <c r="G987" i="9"/>
  <c r="V986" i="9"/>
  <c r="G985" i="9"/>
  <c r="W985" i="9" s="1"/>
  <c r="V984" i="9"/>
  <c r="U984" i="9"/>
  <c r="U983" i="9" s="1"/>
  <c r="T984" i="9"/>
  <c r="T983" i="9" s="1"/>
  <c r="S984" i="9"/>
  <c r="S983" i="9" s="1"/>
  <c r="R984" i="9"/>
  <c r="R983" i="9" s="1"/>
  <c r="Q984" i="9"/>
  <c r="Q983" i="9" s="1"/>
  <c r="P984" i="9"/>
  <c r="P983" i="9" s="1"/>
  <c r="O984" i="9"/>
  <c r="O983" i="9" s="1"/>
  <c r="N984" i="9"/>
  <c r="N983" i="9" s="1"/>
  <c r="M984" i="9"/>
  <c r="M983" i="9" s="1"/>
  <c r="L984" i="9"/>
  <c r="L983" i="9" s="1"/>
  <c r="K984" i="9"/>
  <c r="K983" i="9" s="1"/>
  <c r="J984" i="9"/>
  <c r="J983" i="9" s="1"/>
  <c r="I984" i="9"/>
  <c r="I983" i="9" s="1"/>
  <c r="H984" i="9"/>
  <c r="H983" i="9" s="1"/>
  <c r="G984" i="9"/>
  <c r="G983" i="9" s="1"/>
  <c r="V983" i="9"/>
  <c r="G982" i="9"/>
  <c r="W982" i="9" s="1"/>
  <c r="G981" i="9"/>
  <c r="V979" i="9"/>
  <c r="U979" i="9"/>
  <c r="T979" i="9"/>
  <c r="S979" i="9"/>
  <c r="R979" i="9"/>
  <c r="Q979" i="9"/>
  <c r="P979" i="9"/>
  <c r="L979" i="9"/>
  <c r="K979" i="9"/>
  <c r="H979" i="9"/>
  <c r="G980" i="9"/>
  <c r="G978" i="9"/>
  <c r="W978" i="9" s="1"/>
  <c r="V977" i="9"/>
  <c r="U977" i="9"/>
  <c r="T977" i="9"/>
  <c r="S977" i="9"/>
  <c r="R977" i="9"/>
  <c r="Q977" i="9"/>
  <c r="P977" i="9"/>
  <c r="O977" i="9"/>
  <c r="N977" i="9"/>
  <c r="M977" i="9"/>
  <c r="L977" i="9"/>
  <c r="K977" i="9"/>
  <c r="J977" i="9"/>
  <c r="I977" i="9"/>
  <c r="H977" i="9"/>
  <c r="G977" i="9"/>
  <c r="V976" i="9"/>
  <c r="V975" i="9" s="1"/>
  <c r="U976" i="9"/>
  <c r="T976" i="9"/>
  <c r="S976" i="9"/>
  <c r="R976" i="9"/>
  <c r="Q976" i="9"/>
  <c r="Q975" i="9" s="1"/>
  <c r="P976" i="9"/>
  <c r="O976" i="9"/>
  <c r="O975" i="9" s="1"/>
  <c r="N976" i="9"/>
  <c r="M976" i="9"/>
  <c r="M975" i="9" s="1"/>
  <c r="L976" i="9"/>
  <c r="L975" i="9" s="1"/>
  <c r="K976" i="9"/>
  <c r="K975" i="9" s="1"/>
  <c r="J976" i="9"/>
  <c r="J975" i="9" s="1"/>
  <c r="I976" i="9"/>
  <c r="I975" i="9" s="1"/>
  <c r="H976" i="9"/>
  <c r="G976" i="9"/>
  <c r="K974" i="9"/>
  <c r="K972" i="9" s="1"/>
  <c r="J974" i="9"/>
  <c r="J972" i="9" s="1"/>
  <c r="I974" i="9"/>
  <c r="H974" i="9"/>
  <c r="H972" i="9" s="1"/>
  <c r="G974" i="9"/>
  <c r="G973" i="9"/>
  <c r="K971" i="9"/>
  <c r="K969" i="9" s="1"/>
  <c r="J971" i="9"/>
  <c r="J969" i="9" s="1"/>
  <c r="I971" i="9"/>
  <c r="H971" i="9"/>
  <c r="G971" i="9"/>
  <c r="G970" i="9"/>
  <c r="V968" i="9"/>
  <c r="U968" i="9"/>
  <c r="T968" i="9"/>
  <c r="S968" i="9"/>
  <c r="R968" i="9"/>
  <c r="Q968" i="9"/>
  <c r="P968" i="9"/>
  <c r="O968" i="9"/>
  <c r="N968" i="9"/>
  <c r="M968" i="9"/>
  <c r="L968" i="9"/>
  <c r="K968" i="9"/>
  <c r="J968" i="9"/>
  <c r="I968" i="9"/>
  <c r="H968" i="9"/>
  <c r="G968" i="9"/>
  <c r="V967" i="9"/>
  <c r="U967" i="9"/>
  <c r="U964" i="9" s="1"/>
  <c r="T967" i="9"/>
  <c r="T964" i="9" s="1"/>
  <c r="S967" i="9"/>
  <c r="R967" i="9"/>
  <c r="Q967" i="9"/>
  <c r="Q964" i="9" s="1"/>
  <c r="P967" i="9"/>
  <c r="P964" i="9" s="1"/>
  <c r="O967" i="9"/>
  <c r="O964" i="9" s="1"/>
  <c r="N967" i="9"/>
  <c r="M967" i="9"/>
  <c r="M964" i="9" s="1"/>
  <c r="L967" i="9"/>
  <c r="L964" i="9" s="1"/>
  <c r="K967" i="9"/>
  <c r="K964" i="9" s="1"/>
  <c r="J967" i="9"/>
  <c r="I967" i="9"/>
  <c r="I964" i="9" s="1"/>
  <c r="H967" i="9"/>
  <c r="G967" i="9"/>
  <c r="G966" i="9"/>
  <c r="H966" i="9" s="1"/>
  <c r="G965" i="9"/>
  <c r="H965" i="9" s="1"/>
  <c r="K962" i="9"/>
  <c r="K960" i="9" s="1"/>
  <c r="J962" i="9"/>
  <c r="J960" i="9" s="1"/>
  <c r="I962" i="9"/>
  <c r="H962" i="9"/>
  <c r="G962" i="9"/>
  <c r="G961" i="9"/>
  <c r="K959" i="9"/>
  <c r="K957" i="9" s="1"/>
  <c r="J959" i="9"/>
  <c r="I959" i="9"/>
  <c r="I957" i="9" s="1"/>
  <c r="H959" i="9"/>
  <c r="G959" i="9"/>
  <c r="G958" i="9"/>
  <c r="W958" i="9" s="1"/>
  <c r="V956" i="9"/>
  <c r="U956" i="9"/>
  <c r="T956" i="9"/>
  <c r="S956" i="9"/>
  <c r="R956" i="9"/>
  <c r="Q956" i="9"/>
  <c r="P956" i="9"/>
  <c r="O956" i="9"/>
  <c r="N956" i="9"/>
  <c r="M956" i="9"/>
  <c r="L956" i="9"/>
  <c r="K956" i="9"/>
  <c r="J956" i="9"/>
  <c r="I956" i="9"/>
  <c r="H956" i="9"/>
  <c r="G956" i="9"/>
  <c r="V955" i="9"/>
  <c r="V952" i="9" s="1"/>
  <c r="U955" i="9"/>
  <c r="U952" i="9" s="1"/>
  <c r="T955" i="9"/>
  <c r="T952" i="9" s="1"/>
  <c r="S955" i="9"/>
  <c r="R955" i="9"/>
  <c r="Q955" i="9"/>
  <c r="P955" i="9"/>
  <c r="P952" i="9" s="1"/>
  <c r="O955" i="9"/>
  <c r="O952" i="9" s="1"/>
  <c r="N955" i="9"/>
  <c r="M955" i="9"/>
  <c r="M952" i="9" s="1"/>
  <c r="L955" i="9"/>
  <c r="L952" i="9" s="1"/>
  <c r="K955" i="9"/>
  <c r="J955" i="9"/>
  <c r="I955" i="9"/>
  <c r="I952" i="9" s="1"/>
  <c r="H955" i="9"/>
  <c r="G955" i="9"/>
  <c r="G954" i="9"/>
  <c r="G953" i="9"/>
  <c r="H953" i="9" s="1"/>
  <c r="W953" i="9" s="1"/>
  <c r="V949" i="9"/>
  <c r="U949" i="9"/>
  <c r="T949" i="9"/>
  <c r="S949" i="9"/>
  <c r="R949" i="9"/>
  <c r="Q949" i="9"/>
  <c r="P949" i="9"/>
  <c r="O949" i="9"/>
  <c r="N949" i="9"/>
  <c r="M949" i="9"/>
  <c r="L949" i="9"/>
  <c r="K949" i="9"/>
  <c r="J949" i="9"/>
  <c r="I949" i="9"/>
  <c r="H949" i="9"/>
  <c r="G949" i="9"/>
  <c r="V948" i="9"/>
  <c r="U948" i="9"/>
  <c r="T948" i="9"/>
  <c r="S948" i="9"/>
  <c r="R948" i="9"/>
  <c r="R947" i="9" s="1"/>
  <c r="Q948" i="9"/>
  <c r="Q947" i="9" s="1"/>
  <c r="P948" i="9"/>
  <c r="P947" i="9" s="1"/>
  <c r="O948" i="9"/>
  <c r="N948" i="9"/>
  <c r="N947" i="9" s="1"/>
  <c r="M948" i="9"/>
  <c r="M947" i="9" s="1"/>
  <c r="L948" i="9"/>
  <c r="L947" i="9" s="1"/>
  <c r="K948" i="9"/>
  <c r="J948" i="9"/>
  <c r="I948" i="9"/>
  <c r="I947" i="9" s="1"/>
  <c r="H948" i="9"/>
  <c r="H947" i="9" s="1"/>
  <c r="G948" i="9"/>
  <c r="V947" i="9"/>
  <c r="G946" i="9"/>
  <c r="W946" i="9" s="1"/>
  <c r="G945" i="9"/>
  <c r="M945" i="9" s="1"/>
  <c r="M943" i="9" s="1"/>
  <c r="G944" i="9"/>
  <c r="K944" i="9" s="1"/>
  <c r="K943" i="9" s="1"/>
  <c r="V940" i="9"/>
  <c r="R940" i="9"/>
  <c r="N940" i="9"/>
  <c r="J940" i="9"/>
  <c r="G942" i="9"/>
  <c r="H942" i="9" s="1"/>
  <c r="T940" i="9"/>
  <c r="S940" i="9"/>
  <c r="O940" i="9"/>
  <c r="L940" i="9"/>
  <c r="K940" i="9"/>
  <c r="G941" i="9"/>
  <c r="U940" i="9"/>
  <c r="Q940" i="9"/>
  <c r="P940" i="9"/>
  <c r="M940" i="9"/>
  <c r="I940" i="9"/>
  <c r="U937" i="9"/>
  <c r="Q937" i="9"/>
  <c r="M937" i="9"/>
  <c r="I937" i="9"/>
  <c r="G939" i="9"/>
  <c r="H939" i="9" s="1"/>
  <c r="V937" i="9"/>
  <c r="S937" i="9"/>
  <c r="R937" i="9"/>
  <c r="N937" i="9"/>
  <c r="K937" i="9"/>
  <c r="J937" i="9"/>
  <c r="G938" i="9"/>
  <c r="T937" i="9"/>
  <c r="P937" i="9"/>
  <c r="O937" i="9"/>
  <c r="L937" i="9"/>
  <c r="T934" i="9"/>
  <c r="P934" i="9"/>
  <c r="L934" i="9"/>
  <c r="G936" i="9"/>
  <c r="U934" i="9"/>
  <c r="Q934" i="9"/>
  <c r="M934" i="9"/>
  <c r="I934" i="9"/>
  <c r="G935" i="9"/>
  <c r="V934" i="9"/>
  <c r="S934" i="9"/>
  <c r="R934" i="9"/>
  <c r="O934" i="9"/>
  <c r="N934" i="9"/>
  <c r="K934" i="9"/>
  <c r="J934" i="9"/>
  <c r="S931" i="9"/>
  <c r="O931" i="9"/>
  <c r="K931" i="9"/>
  <c r="G933" i="9"/>
  <c r="T931" i="9"/>
  <c r="Q931" i="9"/>
  <c r="P931" i="9"/>
  <c r="L931" i="9"/>
  <c r="I931" i="9"/>
  <c r="G932" i="9"/>
  <c r="H932" i="9" s="1"/>
  <c r="V931" i="9"/>
  <c r="U931" i="9"/>
  <c r="R931" i="9"/>
  <c r="N931" i="9"/>
  <c r="M931" i="9"/>
  <c r="J931" i="9"/>
  <c r="V928" i="9"/>
  <c r="R928" i="9"/>
  <c r="N928" i="9"/>
  <c r="J928" i="9"/>
  <c r="G930" i="9"/>
  <c r="H930" i="9" s="1"/>
  <c r="S928" i="9"/>
  <c r="P928" i="9"/>
  <c r="O928" i="9"/>
  <c r="K928" i="9"/>
  <c r="G929" i="9"/>
  <c r="H929" i="9" s="1"/>
  <c r="U928" i="9"/>
  <c r="T928" i="9"/>
  <c r="Q928" i="9"/>
  <c r="M928" i="9"/>
  <c r="L928" i="9"/>
  <c r="I928" i="9"/>
  <c r="U925" i="9"/>
  <c r="Q925" i="9"/>
  <c r="M925" i="9"/>
  <c r="I925" i="9"/>
  <c r="G927" i="9"/>
  <c r="H927" i="9" s="1"/>
  <c r="V925" i="9"/>
  <c r="R925" i="9"/>
  <c r="N925" i="9"/>
  <c r="J925" i="9"/>
  <c r="G926" i="9"/>
  <c r="H926" i="9" s="1"/>
  <c r="T925" i="9"/>
  <c r="S925" i="9"/>
  <c r="P925" i="9"/>
  <c r="O925" i="9"/>
  <c r="L925" i="9"/>
  <c r="K925" i="9"/>
  <c r="G923" i="9"/>
  <c r="H923" i="9" s="1"/>
  <c r="U920" i="9"/>
  <c r="Q920" i="9"/>
  <c r="M920" i="9"/>
  <c r="I920" i="9"/>
  <c r="G922" i="9"/>
  <c r="H922" i="9" s="1"/>
  <c r="V920" i="9"/>
  <c r="R920" i="9"/>
  <c r="N920" i="9"/>
  <c r="J920" i="9"/>
  <c r="G921" i="9"/>
  <c r="H921" i="9" s="1"/>
  <c r="T920" i="9"/>
  <c r="S920" i="9"/>
  <c r="P920" i="9"/>
  <c r="O920" i="9"/>
  <c r="L920" i="9"/>
  <c r="K920" i="9"/>
  <c r="T917" i="9"/>
  <c r="P917" i="9"/>
  <c r="L917" i="9"/>
  <c r="G919" i="9"/>
  <c r="H919" i="9" s="1"/>
  <c r="U917" i="9"/>
  <c r="R917" i="9"/>
  <c r="Q917" i="9"/>
  <c r="M917" i="9"/>
  <c r="J917" i="9"/>
  <c r="I917" i="9"/>
  <c r="G918" i="9"/>
  <c r="V917" i="9"/>
  <c r="S917" i="9"/>
  <c r="O917" i="9"/>
  <c r="N917" i="9"/>
  <c r="K917" i="9"/>
  <c r="S913" i="9"/>
  <c r="K913" i="9"/>
  <c r="G916" i="9"/>
  <c r="H916" i="9" s="1"/>
  <c r="T913" i="9"/>
  <c r="P913" i="9"/>
  <c r="L913" i="9"/>
  <c r="G915" i="9"/>
  <c r="U913" i="9"/>
  <c r="R913" i="9"/>
  <c r="Q913" i="9"/>
  <c r="M913" i="9"/>
  <c r="J913" i="9"/>
  <c r="I913" i="9"/>
  <c r="G914" i="9"/>
  <c r="H914" i="9" s="1"/>
  <c r="V913" i="9"/>
  <c r="O913" i="9"/>
  <c r="N913" i="9"/>
  <c r="S910" i="9"/>
  <c r="O910" i="9"/>
  <c r="K910" i="9"/>
  <c r="G912" i="9"/>
  <c r="T910" i="9"/>
  <c r="P910" i="9"/>
  <c r="L910" i="9"/>
  <c r="G911" i="9"/>
  <c r="V910" i="9"/>
  <c r="U910" i="9"/>
  <c r="R910" i="9"/>
  <c r="Q910" i="9"/>
  <c r="N910" i="9"/>
  <c r="M910" i="9"/>
  <c r="J910" i="9"/>
  <c r="I910" i="9"/>
  <c r="G909" i="9"/>
  <c r="H909" i="9" s="1"/>
  <c r="S906" i="9"/>
  <c r="O906" i="9"/>
  <c r="K906" i="9"/>
  <c r="G908" i="9"/>
  <c r="H908" i="9" s="1"/>
  <c r="T906" i="9"/>
  <c r="Q906" i="9"/>
  <c r="P906" i="9"/>
  <c r="L906" i="9"/>
  <c r="I906" i="9"/>
  <c r="G907" i="9"/>
  <c r="H907" i="9" s="1"/>
  <c r="V906" i="9"/>
  <c r="U906" i="9"/>
  <c r="R906" i="9"/>
  <c r="N906" i="9"/>
  <c r="M906" i="9"/>
  <c r="J906" i="9"/>
  <c r="V903" i="9"/>
  <c r="R903" i="9"/>
  <c r="N903" i="9"/>
  <c r="J903" i="9"/>
  <c r="G905" i="9"/>
  <c r="H905" i="9" s="1"/>
  <c r="S903" i="9"/>
  <c r="P903" i="9"/>
  <c r="O903" i="9"/>
  <c r="K903" i="9"/>
  <c r="G904" i="9"/>
  <c r="H904" i="9" s="1"/>
  <c r="U903" i="9"/>
  <c r="T903" i="9"/>
  <c r="Q903" i="9"/>
  <c r="M903" i="9"/>
  <c r="L903" i="9"/>
  <c r="I903" i="9"/>
  <c r="U898" i="9"/>
  <c r="Q898" i="9"/>
  <c r="M898" i="9"/>
  <c r="I898" i="9"/>
  <c r="G901" i="9"/>
  <c r="H901" i="9" s="1"/>
  <c r="V898" i="9"/>
  <c r="R898" i="9"/>
  <c r="N898" i="9"/>
  <c r="J898" i="9"/>
  <c r="G900" i="9"/>
  <c r="H900" i="9" s="1"/>
  <c r="S898" i="9"/>
  <c r="P898" i="9"/>
  <c r="O898" i="9"/>
  <c r="K898" i="9"/>
  <c r="G899" i="9"/>
  <c r="H899" i="9" s="1"/>
  <c r="T898" i="9"/>
  <c r="L898" i="9"/>
  <c r="U894" i="9"/>
  <c r="Q894" i="9"/>
  <c r="M894" i="9"/>
  <c r="I894" i="9"/>
  <c r="G897" i="9"/>
  <c r="H897" i="9" s="1"/>
  <c r="V894" i="9"/>
  <c r="R894" i="9"/>
  <c r="N894" i="9"/>
  <c r="J894" i="9"/>
  <c r="G896" i="9"/>
  <c r="H896" i="9" s="1"/>
  <c r="S894" i="9"/>
  <c r="P894" i="9"/>
  <c r="O894" i="9"/>
  <c r="K894" i="9"/>
  <c r="G895" i="9"/>
  <c r="H895" i="9" s="1"/>
  <c r="T894" i="9"/>
  <c r="L894" i="9"/>
  <c r="U890" i="9"/>
  <c r="Q890" i="9"/>
  <c r="M890" i="9"/>
  <c r="I890" i="9"/>
  <c r="G893" i="9"/>
  <c r="H893" i="9" s="1"/>
  <c r="V890" i="9"/>
  <c r="R890" i="9"/>
  <c r="N890" i="9"/>
  <c r="J890" i="9"/>
  <c r="G892" i="9"/>
  <c r="H892" i="9" s="1"/>
  <c r="S890" i="9"/>
  <c r="P890" i="9"/>
  <c r="O890" i="9"/>
  <c r="K890" i="9"/>
  <c r="G891" i="9"/>
  <c r="H891" i="9" s="1"/>
  <c r="T890" i="9"/>
  <c r="L890" i="9"/>
  <c r="G888" i="9"/>
  <c r="H888" i="9" s="1"/>
  <c r="R884" i="9"/>
  <c r="J884" i="9"/>
  <c r="G887" i="9"/>
  <c r="H887" i="9" s="1"/>
  <c r="S884" i="9"/>
  <c r="O884" i="9"/>
  <c r="K884" i="9"/>
  <c r="G886" i="9"/>
  <c r="H886" i="9" s="1"/>
  <c r="T884" i="9"/>
  <c r="Q884" i="9"/>
  <c r="P884" i="9"/>
  <c r="L884" i="9"/>
  <c r="I884" i="9"/>
  <c r="G885" i="9"/>
  <c r="H885" i="9" s="1"/>
  <c r="V884" i="9"/>
  <c r="U884" i="9"/>
  <c r="N884" i="9"/>
  <c r="M884" i="9"/>
  <c r="G883" i="9"/>
  <c r="H883" i="9" s="1"/>
  <c r="S879" i="9"/>
  <c r="G882" i="9"/>
  <c r="T879" i="9"/>
  <c r="G881" i="9"/>
  <c r="U879" i="9"/>
  <c r="R879" i="9"/>
  <c r="Q879" i="9"/>
  <c r="N879" i="9"/>
  <c r="M879" i="9"/>
  <c r="J879" i="9"/>
  <c r="I879" i="9"/>
  <c r="G880" i="9"/>
  <c r="H880" i="9" s="1"/>
  <c r="V879" i="9"/>
  <c r="P879" i="9"/>
  <c r="O879" i="9"/>
  <c r="L879" i="9"/>
  <c r="K879" i="9"/>
  <c r="G878" i="9"/>
  <c r="H878" i="9" s="1"/>
  <c r="U874" i="9"/>
  <c r="G877" i="9"/>
  <c r="H877" i="9" s="1"/>
  <c r="G876" i="9"/>
  <c r="H876" i="9" s="1"/>
  <c r="W876" i="9" s="1"/>
  <c r="P874" i="9"/>
  <c r="O874" i="9"/>
  <c r="L874" i="9"/>
  <c r="K874" i="9"/>
  <c r="G875" i="9"/>
  <c r="H875" i="9" s="1"/>
  <c r="T874" i="9"/>
  <c r="S874" i="9"/>
  <c r="Q874" i="9"/>
  <c r="M874" i="9"/>
  <c r="I874" i="9"/>
  <c r="V871" i="9"/>
  <c r="V869" i="9" s="1"/>
  <c r="U871" i="9"/>
  <c r="U869" i="9" s="1"/>
  <c r="T871" i="9"/>
  <c r="T869" i="9" s="1"/>
  <c r="S871" i="9"/>
  <c r="S869" i="9" s="1"/>
  <c r="R871" i="9"/>
  <c r="R869" i="9" s="1"/>
  <c r="Q871" i="9"/>
  <c r="Q869" i="9" s="1"/>
  <c r="P871" i="9"/>
  <c r="P869" i="9" s="1"/>
  <c r="O871" i="9"/>
  <c r="O869" i="9" s="1"/>
  <c r="N871" i="9"/>
  <c r="N869" i="9" s="1"/>
  <c r="M871" i="9"/>
  <c r="M869" i="9" s="1"/>
  <c r="L871" i="9"/>
  <c r="L869" i="9" s="1"/>
  <c r="K871" i="9"/>
  <c r="K869" i="9" s="1"/>
  <c r="J871" i="9"/>
  <c r="J869" i="9" s="1"/>
  <c r="I871" i="9"/>
  <c r="I869" i="9" s="1"/>
  <c r="H871" i="9"/>
  <c r="G871" i="9"/>
  <c r="G870" i="9"/>
  <c r="G868" i="9"/>
  <c r="H868" i="9" s="1"/>
  <c r="V867" i="9"/>
  <c r="U867" i="9"/>
  <c r="U866" i="9" s="1"/>
  <c r="T867" i="9"/>
  <c r="T866" i="9" s="1"/>
  <c r="S867" i="9"/>
  <c r="S866" i="9" s="1"/>
  <c r="R867" i="9"/>
  <c r="R866" i="9" s="1"/>
  <c r="Q867" i="9"/>
  <c r="Q866" i="9" s="1"/>
  <c r="P867" i="9"/>
  <c r="P866" i="9" s="1"/>
  <c r="O867" i="9"/>
  <c r="O866" i="9" s="1"/>
  <c r="N867" i="9"/>
  <c r="N866" i="9" s="1"/>
  <c r="M867" i="9"/>
  <c r="M866" i="9" s="1"/>
  <c r="L867" i="9"/>
  <c r="L866" i="9" s="1"/>
  <c r="K867" i="9"/>
  <c r="K866" i="9" s="1"/>
  <c r="J867" i="9"/>
  <c r="J866" i="9" s="1"/>
  <c r="I867" i="9"/>
  <c r="I866" i="9" s="1"/>
  <c r="H867" i="9"/>
  <c r="G867" i="9"/>
  <c r="V866" i="9"/>
  <c r="G865" i="9"/>
  <c r="G807" i="9"/>
  <c r="W803" i="9"/>
  <c r="V803" i="9"/>
  <c r="U803" i="9"/>
  <c r="T803" i="9"/>
  <c r="S803" i="9"/>
  <c r="R803" i="9"/>
  <c r="Q803" i="9"/>
  <c r="P803" i="9"/>
  <c r="O803" i="9"/>
  <c r="N803" i="9"/>
  <c r="M803" i="9"/>
  <c r="L803" i="9"/>
  <c r="K803" i="9"/>
  <c r="J803" i="9"/>
  <c r="I803" i="9"/>
  <c r="H803" i="9"/>
  <c r="G803" i="9"/>
  <c r="W800" i="9"/>
  <c r="V800" i="9"/>
  <c r="U800" i="9"/>
  <c r="T800" i="9"/>
  <c r="S800" i="9"/>
  <c r="R800" i="9"/>
  <c r="Q800" i="9"/>
  <c r="P800" i="9"/>
  <c r="O800" i="9"/>
  <c r="N800" i="9"/>
  <c r="M800" i="9"/>
  <c r="L800" i="9"/>
  <c r="K800" i="9"/>
  <c r="J800" i="9"/>
  <c r="I800" i="9"/>
  <c r="H800" i="9"/>
  <c r="G800" i="9"/>
  <c r="W797" i="9"/>
  <c r="V797" i="9"/>
  <c r="U797" i="9"/>
  <c r="T797" i="9"/>
  <c r="S797" i="9"/>
  <c r="R797" i="9"/>
  <c r="Q797" i="9"/>
  <c r="P797" i="9"/>
  <c r="O797" i="9"/>
  <c r="N797" i="9"/>
  <c r="M797" i="9"/>
  <c r="L797" i="9"/>
  <c r="K797" i="9"/>
  <c r="J797" i="9"/>
  <c r="I797" i="9"/>
  <c r="H797" i="9"/>
  <c r="G797" i="9"/>
  <c r="W794" i="9"/>
  <c r="V794" i="9"/>
  <c r="U794" i="9"/>
  <c r="T794" i="9"/>
  <c r="S794" i="9"/>
  <c r="R794" i="9"/>
  <c r="Q794" i="9"/>
  <c r="P794" i="9"/>
  <c r="O794" i="9"/>
  <c r="N794" i="9"/>
  <c r="M794" i="9"/>
  <c r="L794" i="9"/>
  <c r="K794" i="9"/>
  <c r="J794" i="9"/>
  <c r="I794" i="9"/>
  <c r="H794" i="9"/>
  <c r="G794" i="9"/>
  <c r="W791" i="9"/>
  <c r="V791" i="9"/>
  <c r="U791" i="9"/>
  <c r="T791" i="9"/>
  <c r="S791" i="9"/>
  <c r="R791" i="9"/>
  <c r="Q791" i="9"/>
  <c r="P791" i="9"/>
  <c r="O791" i="9"/>
  <c r="N791" i="9"/>
  <c r="M791" i="9"/>
  <c r="L791" i="9"/>
  <c r="K791" i="9"/>
  <c r="J791" i="9"/>
  <c r="I791" i="9"/>
  <c r="H791" i="9"/>
  <c r="G791" i="9"/>
  <c r="W788" i="9"/>
  <c r="V788" i="9"/>
  <c r="U788" i="9"/>
  <c r="T788" i="9"/>
  <c r="S788" i="9"/>
  <c r="R788" i="9"/>
  <c r="Q788" i="9"/>
  <c r="P788" i="9"/>
  <c r="O788" i="9"/>
  <c r="N788" i="9"/>
  <c r="M788" i="9"/>
  <c r="L788" i="9"/>
  <c r="K788" i="9"/>
  <c r="J788" i="9"/>
  <c r="I788" i="9"/>
  <c r="H788" i="9"/>
  <c r="G788" i="9"/>
  <c r="W785" i="9"/>
  <c r="V785" i="9"/>
  <c r="U785" i="9"/>
  <c r="T785" i="9"/>
  <c r="S785" i="9"/>
  <c r="R785" i="9"/>
  <c r="Q785" i="9"/>
  <c r="P785" i="9"/>
  <c r="O785" i="9"/>
  <c r="N785" i="9"/>
  <c r="M785" i="9"/>
  <c r="L785" i="9"/>
  <c r="K785" i="9"/>
  <c r="J785" i="9"/>
  <c r="I785" i="9"/>
  <c r="H785" i="9"/>
  <c r="G785" i="9"/>
  <c r="W780" i="9"/>
  <c r="V780" i="9"/>
  <c r="U780" i="9"/>
  <c r="T780" i="9"/>
  <c r="S780" i="9"/>
  <c r="R780" i="9"/>
  <c r="Q780" i="9"/>
  <c r="P780" i="9"/>
  <c r="O780" i="9"/>
  <c r="N780" i="9"/>
  <c r="M780" i="9"/>
  <c r="L780" i="9"/>
  <c r="K780" i="9"/>
  <c r="J780" i="9"/>
  <c r="I780" i="9"/>
  <c r="H780" i="9"/>
  <c r="G780" i="9"/>
  <c r="W777" i="9"/>
  <c r="V777" i="9"/>
  <c r="U777" i="9"/>
  <c r="T777" i="9"/>
  <c r="S777" i="9"/>
  <c r="R777" i="9"/>
  <c r="Q777" i="9"/>
  <c r="P777" i="9"/>
  <c r="O777" i="9"/>
  <c r="N777" i="9"/>
  <c r="M777" i="9"/>
  <c r="L777" i="9"/>
  <c r="K777" i="9"/>
  <c r="J777" i="9"/>
  <c r="I777" i="9"/>
  <c r="H777" i="9"/>
  <c r="G777" i="9"/>
  <c r="W773" i="9"/>
  <c r="V773" i="9"/>
  <c r="U773" i="9"/>
  <c r="T773" i="9"/>
  <c r="S773" i="9"/>
  <c r="R773" i="9"/>
  <c r="Q773" i="9"/>
  <c r="P773" i="9"/>
  <c r="O773" i="9"/>
  <c r="N773" i="9"/>
  <c r="M773" i="9"/>
  <c r="L773" i="9"/>
  <c r="K773" i="9"/>
  <c r="J773" i="9"/>
  <c r="I773" i="9"/>
  <c r="H773" i="9"/>
  <c r="G773" i="9"/>
  <c r="W770" i="9"/>
  <c r="V770" i="9"/>
  <c r="U770" i="9"/>
  <c r="T770" i="9"/>
  <c r="S770" i="9"/>
  <c r="R770" i="9"/>
  <c r="Q770" i="9"/>
  <c r="P770" i="9"/>
  <c r="O770" i="9"/>
  <c r="N770" i="9"/>
  <c r="M770" i="9"/>
  <c r="L770" i="9"/>
  <c r="K770" i="9"/>
  <c r="J770" i="9"/>
  <c r="I770" i="9"/>
  <c r="H770" i="9"/>
  <c r="G770" i="9"/>
  <c r="W766" i="9"/>
  <c r="V766" i="9"/>
  <c r="U766" i="9"/>
  <c r="T766" i="9"/>
  <c r="S766" i="9"/>
  <c r="R766" i="9"/>
  <c r="Q766" i="9"/>
  <c r="P766" i="9"/>
  <c r="O766" i="9"/>
  <c r="N766" i="9"/>
  <c r="M766" i="9"/>
  <c r="L766" i="9"/>
  <c r="K766" i="9"/>
  <c r="J766" i="9"/>
  <c r="I766" i="9"/>
  <c r="H766" i="9"/>
  <c r="G766" i="9"/>
  <c r="W763" i="9"/>
  <c r="V763" i="9"/>
  <c r="U763" i="9"/>
  <c r="T763" i="9"/>
  <c r="S763" i="9"/>
  <c r="R763" i="9"/>
  <c r="Q763" i="9"/>
  <c r="P763" i="9"/>
  <c r="O763" i="9"/>
  <c r="N763" i="9"/>
  <c r="M763" i="9"/>
  <c r="L763" i="9"/>
  <c r="K763" i="9"/>
  <c r="J763" i="9"/>
  <c r="I763" i="9"/>
  <c r="H763" i="9"/>
  <c r="G763" i="9"/>
  <c r="W758" i="9"/>
  <c r="V758" i="9"/>
  <c r="U758" i="9"/>
  <c r="T758" i="9"/>
  <c r="S758" i="9"/>
  <c r="R758" i="9"/>
  <c r="Q758" i="9"/>
  <c r="P758" i="9"/>
  <c r="O758" i="9"/>
  <c r="N758" i="9"/>
  <c r="M758" i="9"/>
  <c r="L758" i="9"/>
  <c r="K758" i="9"/>
  <c r="J758" i="9"/>
  <c r="I758" i="9"/>
  <c r="H758" i="9"/>
  <c r="G758" i="9"/>
  <c r="W754" i="9"/>
  <c r="V754" i="9"/>
  <c r="U754" i="9"/>
  <c r="T754" i="9"/>
  <c r="S754" i="9"/>
  <c r="R754" i="9"/>
  <c r="Q754" i="9"/>
  <c r="P754" i="9"/>
  <c r="O754" i="9"/>
  <c r="N754" i="9"/>
  <c r="M754" i="9"/>
  <c r="L754" i="9"/>
  <c r="K754" i="9"/>
  <c r="J754" i="9"/>
  <c r="I754" i="9"/>
  <c r="H754" i="9"/>
  <c r="G754" i="9"/>
  <c r="W750" i="9"/>
  <c r="V750" i="9"/>
  <c r="U750" i="9"/>
  <c r="T750" i="9"/>
  <c r="S750" i="9"/>
  <c r="R750" i="9"/>
  <c r="Q750" i="9"/>
  <c r="P750" i="9"/>
  <c r="O750" i="9"/>
  <c r="N750" i="9"/>
  <c r="M750" i="9"/>
  <c r="L750" i="9"/>
  <c r="K750" i="9"/>
  <c r="J750" i="9"/>
  <c r="I750" i="9"/>
  <c r="H750" i="9"/>
  <c r="G750" i="9"/>
  <c r="W744" i="9"/>
  <c r="V744" i="9"/>
  <c r="U744" i="9"/>
  <c r="T744" i="9"/>
  <c r="S744" i="9"/>
  <c r="R744" i="9"/>
  <c r="Q744" i="9"/>
  <c r="P744" i="9"/>
  <c r="O744" i="9"/>
  <c r="N744" i="9"/>
  <c r="M744" i="9"/>
  <c r="L744" i="9"/>
  <c r="K744" i="9"/>
  <c r="J744" i="9"/>
  <c r="I744" i="9"/>
  <c r="H744" i="9"/>
  <c r="G744" i="9"/>
  <c r="W739" i="9"/>
  <c r="V739" i="9"/>
  <c r="U739" i="9"/>
  <c r="T739" i="9"/>
  <c r="S739" i="9"/>
  <c r="R739" i="9"/>
  <c r="Q739" i="9"/>
  <c r="P739" i="9"/>
  <c r="O739" i="9"/>
  <c r="N739" i="9"/>
  <c r="M739" i="9"/>
  <c r="L739" i="9"/>
  <c r="K739" i="9"/>
  <c r="J739" i="9"/>
  <c r="I739" i="9"/>
  <c r="H739" i="9"/>
  <c r="G739" i="9"/>
  <c r="W734" i="9"/>
  <c r="V734" i="9"/>
  <c r="U734" i="9"/>
  <c r="T734" i="9"/>
  <c r="S734" i="9"/>
  <c r="R734" i="9"/>
  <c r="Q734" i="9"/>
  <c r="P734" i="9"/>
  <c r="O734" i="9"/>
  <c r="N734" i="9"/>
  <c r="M734" i="9"/>
  <c r="L734" i="9"/>
  <c r="K734" i="9"/>
  <c r="J734" i="9"/>
  <c r="I734" i="9"/>
  <c r="H734" i="9"/>
  <c r="G734" i="9"/>
  <c r="G729" i="9"/>
  <c r="W725" i="9"/>
  <c r="V725" i="9"/>
  <c r="U725" i="9"/>
  <c r="T725" i="9"/>
  <c r="S725" i="9"/>
  <c r="R725" i="9"/>
  <c r="Q725" i="9"/>
  <c r="P725" i="9"/>
  <c r="O725" i="9"/>
  <c r="N725" i="9"/>
  <c r="M725" i="9"/>
  <c r="L725" i="9"/>
  <c r="K725" i="9"/>
  <c r="J725" i="9"/>
  <c r="I725" i="9"/>
  <c r="H725" i="9"/>
  <c r="G725" i="9"/>
  <c r="W722" i="9"/>
  <c r="V722" i="9"/>
  <c r="U722" i="9"/>
  <c r="T722" i="9"/>
  <c r="S722" i="9"/>
  <c r="R722" i="9"/>
  <c r="Q722" i="9"/>
  <c r="P722" i="9"/>
  <c r="O722" i="9"/>
  <c r="N722" i="9"/>
  <c r="M722" i="9"/>
  <c r="L722" i="9"/>
  <c r="K722" i="9"/>
  <c r="J722" i="9"/>
  <c r="I722" i="9"/>
  <c r="H722" i="9"/>
  <c r="G722" i="9"/>
  <c r="W719" i="9"/>
  <c r="V719" i="9"/>
  <c r="U719" i="9"/>
  <c r="T719" i="9"/>
  <c r="S719" i="9"/>
  <c r="R719" i="9"/>
  <c r="Q719" i="9"/>
  <c r="P719" i="9"/>
  <c r="O719" i="9"/>
  <c r="N719" i="9"/>
  <c r="M719" i="9"/>
  <c r="L719" i="9"/>
  <c r="K719" i="9"/>
  <c r="J719" i="9"/>
  <c r="I719" i="9"/>
  <c r="H719" i="9"/>
  <c r="G719" i="9"/>
  <c r="W716" i="9"/>
  <c r="V716" i="9"/>
  <c r="U716" i="9"/>
  <c r="T716" i="9"/>
  <c r="S716" i="9"/>
  <c r="R716" i="9"/>
  <c r="Q716" i="9"/>
  <c r="P716" i="9"/>
  <c r="O716" i="9"/>
  <c r="N716" i="9"/>
  <c r="M716" i="9"/>
  <c r="L716" i="9"/>
  <c r="K716" i="9"/>
  <c r="J716" i="9"/>
  <c r="I716" i="9"/>
  <c r="H716" i="9"/>
  <c r="G716" i="9"/>
  <c r="W713" i="9"/>
  <c r="V713" i="9"/>
  <c r="U713" i="9"/>
  <c r="T713" i="9"/>
  <c r="S713" i="9"/>
  <c r="R713" i="9"/>
  <c r="Q713" i="9"/>
  <c r="P713" i="9"/>
  <c r="O713" i="9"/>
  <c r="N713" i="9"/>
  <c r="M713" i="9"/>
  <c r="L713" i="9"/>
  <c r="K713" i="9"/>
  <c r="J713" i="9"/>
  <c r="I713" i="9"/>
  <c r="H713" i="9"/>
  <c r="G713" i="9"/>
  <c r="W710" i="9"/>
  <c r="V710" i="9"/>
  <c r="U710" i="9"/>
  <c r="T710" i="9"/>
  <c r="S710" i="9"/>
  <c r="R710" i="9"/>
  <c r="Q710" i="9"/>
  <c r="P710" i="9"/>
  <c r="O710" i="9"/>
  <c r="N710" i="9"/>
  <c r="M710" i="9"/>
  <c r="L710" i="9"/>
  <c r="K710" i="9"/>
  <c r="J710" i="9"/>
  <c r="I710" i="9"/>
  <c r="H710" i="9"/>
  <c r="G710" i="9"/>
  <c r="W707" i="9"/>
  <c r="V707" i="9"/>
  <c r="U707" i="9"/>
  <c r="T707" i="9"/>
  <c r="S707" i="9"/>
  <c r="R707" i="9"/>
  <c r="Q707" i="9"/>
  <c r="P707" i="9"/>
  <c r="O707" i="9"/>
  <c r="N707" i="9"/>
  <c r="M707" i="9"/>
  <c r="L707" i="9"/>
  <c r="K707" i="9"/>
  <c r="J707" i="9"/>
  <c r="I707" i="9"/>
  <c r="H707" i="9"/>
  <c r="G707" i="9"/>
  <c r="W702" i="9"/>
  <c r="V702" i="9"/>
  <c r="U702" i="9"/>
  <c r="T702" i="9"/>
  <c r="S702" i="9"/>
  <c r="R702" i="9"/>
  <c r="Q702" i="9"/>
  <c r="P702" i="9"/>
  <c r="O702" i="9"/>
  <c r="N702" i="9"/>
  <c r="M702" i="9"/>
  <c r="L702" i="9"/>
  <c r="K702" i="9"/>
  <c r="J702" i="9"/>
  <c r="I702" i="9"/>
  <c r="H702" i="9"/>
  <c r="G702" i="9"/>
  <c r="W699" i="9"/>
  <c r="V699" i="9"/>
  <c r="U699" i="9"/>
  <c r="T699" i="9"/>
  <c r="S699" i="9"/>
  <c r="R699" i="9"/>
  <c r="Q699" i="9"/>
  <c r="P699" i="9"/>
  <c r="O699" i="9"/>
  <c r="N699" i="9"/>
  <c r="M699" i="9"/>
  <c r="L699" i="9"/>
  <c r="K699" i="9"/>
  <c r="J699" i="9"/>
  <c r="I699" i="9"/>
  <c r="H699" i="9"/>
  <c r="G699" i="9"/>
  <c r="W695" i="9"/>
  <c r="V695" i="9"/>
  <c r="U695" i="9"/>
  <c r="T695" i="9"/>
  <c r="S695" i="9"/>
  <c r="R695" i="9"/>
  <c r="Q695" i="9"/>
  <c r="P695" i="9"/>
  <c r="O695" i="9"/>
  <c r="N695" i="9"/>
  <c r="M695" i="9"/>
  <c r="L695" i="9"/>
  <c r="K695" i="9"/>
  <c r="J695" i="9"/>
  <c r="I695" i="9"/>
  <c r="H695" i="9"/>
  <c r="G695" i="9"/>
  <c r="W692" i="9"/>
  <c r="V692" i="9"/>
  <c r="U692" i="9"/>
  <c r="T692" i="9"/>
  <c r="S692" i="9"/>
  <c r="R692" i="9"/>
  <c r="Q692" i="9"/>
  <c r="P692" i="9"/>
  <c r="O692" i="9"/>
  <c r="N692" i="9"/>
  <c r="M692" i="9"/>
  <c r="L692" i="9"/>
  <c r="K692" i="9"/>
  <c r="J692" i="9"/>
  <c r="I692" i="9"/>
  <c r="H692" i="9"/>
  <c r="G692" i="9"/>
  <c r="W688" i="9"/>
  <c r="V688" i="9"/>
  <c r="U688" i="9"/>
  <c r="T688" i="9"/>
  <c r="S688" i="9"/>
  <c r="R688" i="9"/>
  <c r="Q688" i="9"/>
  <c r="P688" i="9"/>
  <c r="O688" i="9"/>
  <c r="N688" i="9"/>
  <c r="M688" i="9"/>
  <c r="L688" i="9"/>
  <c r="K688" i="9"/>
  <c r="J688" i="9"/>
  <c r="I688" i="9"/>
  <c r="H688" i="9"/>
  <c r="G688" i="9"/>
  <c r="W685" i="9"/>
  <c r="V685" i="9"/>
  <c r="U685" i="9"/>
  <c r="T685" i="9"/>
  <c r="S685" i="9"/>
  <c r="R685" i="9"/>
  <c r="Q685" i="9"/>
  <c r="P685" i="9"/>
  <c r="O685" i="9"/>
  <c r="N685" i="9"/>
  <c r="M685" i="9"/>
  <c r="L685" i="9"/>
  <c r="K685" i="9"/>
  <c r="J685" i="9"/>
  <c r="I685" i="9"/>
  <c r="H685" i="9"/>
  <c r="G685" i="9"/>
  <c r="W680" i="9"/>
  <c r="V680" i="9"/>
  <c r="U680" i="9"/>
  <c r="T680" i="9"/>
  <c r="S680" i="9"/>
  <c r="R680" i="9"/>
  <c r="Q680" i="9"/>
  <c r="P680" i="9"/>
  <c r="O680" i="9"/>
  <c r="N680" i="9"/>
  <c r="M680" i="9"/>
  <c r="L680" i="9"/>
  <c r="K680" i="9"/>
  <c r="J680" i="9"/>
  <c r="I680" i="9"/>
  <c r="H680" i="9"/>
  <c r="G680" i="9"/>
  <c r="W676" i="9"/>
  <c r="V676" i="9"/>
  <c r="U676" i="9"/>
  <c r="T676" i="9"/>
  <c r="S676" i="9"/>
  <c r="R676" i="9"/>
  <c r="Q676" i="9"/>
  <c r="P676" i="9"/>
  <c r="O676" i="9"/>
  <c r="N676" i="9"/>
  <c r="M676" i="9"/>
  <c r="L676" i="9"/>
  <c r="K676" i="9"/>
  <c r="J676" i="9"/>
  <c r="I676" i="9"/>
  <c r="H676" i="9"/>
  <c r="G676" i="9"/>
  <c r="W672" i="9"/>
  <c r="V672" i="9"/>
  <c r="U672" i="9"/>
  <c r="T672" i="9"/>
  <c r="S672" i="9"/>
  <c r="R672" i="9"/>
  <c r="Q672" i="9"/>
  <c r="P672" i="9"/>
  <c r="O672" i="9"/>
  <c r="N672" i="9"/>
  <c r="M672" i="9"/>
  <c r="L672" i="9"/>
  <c r="K672" i="9"/>
  <c r="J672" i="9"/>
  <c r="I672" i="9"/>
  <c r="H672" i="9"/>
  <c r="G672" i="9"/>
  <c r="W666" i="9"/>
  <c r="V666" i="9"/>
  <c r="U666" i="9"/>
  <c r="T666" i="9"/>
  <c r="S666" i="9"/>
  <c r="R666" i="9"/>
  <c r="Q666" i="9"/>
  <c r="P666" i="9"/>
  <c r="O666" i="9"/>
  <c r="N666" i="9"/>
  <c r="M666" i="9"/>
  <c r="L666" i="9"/>
  <c r="K666" i="9"/>
  <c r="J666" i="9"/>
  <c r="I666" i="9"/>
  <c r="H666" i="9"/>
  <c r="G666" i="9"/>
  <c r="W661" i="9"/>
  <c r="V661" i="9"/>
  <c r="U661" i="9"/>
  <c r="T661" i="9"/>
  <c r="S661" i="9"/>
  <c r="R661" i="9"/>
  <c r="Q661" i="9"/>
  <c r="P661" i="9"/>
  <c r="O661" i="9"/>
  <c r="N661" i="9"/>
  <c r="M661" i="9"/>
  <c r="L661" i="9"/>
  <c r="K661" i="9"/>
  <c r="J661" i="9"/>
  <c r="I661" i="9"/>
  <c r="H661" i="9"/>
  <c r="G661" i="9"/>
  <c r="W656" i="9"/>
  <c r="V656" i="9"/>
  <c r="U656" i="9"/>
  <c r="T656" i="9"/>
  <c r="S656" i="9"/>
  <c r="R656" i="9"/>
  <c r="Q656" i="9"/>
  <c r="P656" i="9"/>
  <c r="O656" i="9"/>
  <c r="N656" i="9"/>
  <c r="M656" i="9"/>
  <c r="L656" i="9"/>
  <c r="K656" i="9"/>
  <c r="J656" i="9"/>
  <c r="I656" i="9"/>
  <c r="H656" i="9"/>
  <c r="G656" i="9"/>
  <c r="G651" i="9"/>
  <c r="W647" i="9"/>
  <c r="V647" i="9"/>
  <c r="U647" i="9"/>
  <c r="T647" i="9"/>
  <c r="S647" i="9"/>
  <c r="R647" i="9"/>
  <c r="Q647" i="9"/>
  <c r="P647" i="9"/>
  <c r="O647" i="9"/>
  <c r="N647" i="9"/>
  <c r="M647" i="9"/>
  <c r="L647" i="9"/>
  <c r="K647" i="9"/>
  <c r="J647" i="9"/>
  <c r="I647" i="9"/>
  <c r="H647" i="9"/>
  <c r="G647" i="9"/>
  <c r="W644" i="9"/>
  <c r="V644" i="9"/>
  <c r="U644" i="9"/>
  <c r="T644" i="9"/>
  <c r="S644" i="9"/>
  <c r="R644" i="9"/>
  <c r="Q644" i="9"/>
  <c r="P644" i="9"/>
  <c r="O644" i="9"/>
  <c r="N644" i="9"/>
  <c r="M644" i="9"/>
  <c r="L644" i="9"/>
  <c r="K644" i="9"/>
  <c r="J644" i="9"/>
  <c r="I644" i="9"/>
  <c r="H644" i="9"/>
  <c r="G644" i="9"/>
  <c r="W641" i="9"/>
  <c r="V641" i="9"/>
  <c r="U641" i="9"/>
  <c r="T641" i="9"/>
  <c r="S641" i="9"/>
  <c r="R641" i="9"/>
  <c r="Q641" i="9"/>
  <c r="P641" i="9"/>
  <c r="O641" i="9"/>
  <c r="N641" i="9"/>
  <c r="M641" i="9"/>
  <c r="L641" i="9"/>
  <c r="K641" i="9"/>
  <c r="J641" i="9"/>
  <c r="I641" i="9"/>
  <c r="H641" i="9"/>
  <c r="G641" i="9"/>
  <c r="W638" i="9"/>
  <c r="V638" i="9"/>
  <c r="U638" i="9"/>
  <c r="T638" i="9"/>
  <c r="S638" i="9"/>
  <c r="R638" i="9"/>
  <c r="Q638" i="9"/>
  <c r="P638" i="9"/>
  <c r="O638" i="9"/>
  <c r="N638" i="9"/>
  <c r="M638" i="9"/>
  <c r="L638" i="9"/>
  <c r="K638" i="9"/>
  <c r="J638" i="9"/>
  <c r="I638" i="9"/>
  <c r="H638" i="9"/>
  <c r="G638" i="9"/>
  <c r="W635" i="9"/>
  <c r="V635" i="9"/>
  <c r="U635" i="9"/>
  <c r="T635" i="9"/>
  <c r="S635" i="9"/>
  <c r="R635" i="9"/>
  <c r="Q635" i="9"/>
  <c r="P635" i="9"/>
  <c r="O635" i="9"/>
  <c r="N635" i="9"/>
  <c r="M635" i="9"/>
  <c r="L635" i="9"/>
  <c r="K635" i="9"/>
  <c r="J635" i="9"/>
  <c r="I635" i="9"/>
  <c r="H635" i="9"/>
  <c r="G635" i="9"/>
  <c r="W632" i="9"/>
  <c r="V632" i="9"/>
  <c r="U632" i="9"/>
  <c r="T632" i="9"/>
  <c r="S632" i="9"/>
  <c r="R632" i="9"/>
  <c r="Q632" i="9"/>
  <c r="P632" i="9"/>
  <c r="O632" i="9"/>
  <c r="N632" i="9"/>
  <c r="M632" i="9"/>
  <c r="L632" i="9"/>
  <c r="K632" i="9"/>
  <c r="J632" i="9"/>
  <c r="I632" i="9"/>
  <c r="H632" i="9"/>
  <c r="G632" i="9"/>
  <c r="W629" i="9"/>
  <c r="V629" i="9"/>
  <c r="U629" i="9"/>
  <c r="T629" i="9"/>
  <c r="S629" i="9"/>
  <c r="R629" i="9"/>
  <c r="Q629" i="9"/>
  <c r="P629" i="9"/>
  <c r="O629" i="9"/>
  <c r="N629" i="9"/>
  <c r="M629" i="9"/>
  <c r="L629" i="9"/>
  <c r="K629" i="9"/>
  <c r="J629" i="9"/>
  <c r="I629" i="9"/>
  <c r="H629" i="9"/>
  <c r="G629" i="9"/>
  <c r="W624" i="9"/>
  <c r="V624" i="9"/>
  <c r="U624" i="9"/>
  <c r="T624" i="9"/>
  <c r="S624" i="9"/>
  <c r="R624" i="9"/>
  <c r="Q624" i="9"/>
  <c r="P624" i="9"/>
  <c r="O624" i="9"/>
  <c r="N624" i="9"/>
  <c r="M624" i="9"/>
  <c r="L624" i="9"/>
  <c r="K624" i="9"/>
  <c r="J624" i="9"/>
  <c r="I624" i="9"/>
  <c r="H624" i="9"/>
  <c r="G624" i="9"/>
  <c r="W621" i="9"/>
  <c r="V621" i="9"/>
  <c r="U621" i="9"/>
  <c r="T621" i="9"/>
  <c r="S621" i="9"/>
  <c r="R621" i="9"/>
  <c r="Q621" i="9"/>
  <c r="P621" i="9"/>
  <c r="O621" i="9"/>
  <c r="N621" i="9"/>
  <c r="M621" i="9"/>
  <c r="L621" i="9"/>
  <c r="K621" i="9"/>
  <c r="J621" i="9"/>
  <c r="I621" i="9"/>
  <c r="H621" i="9"/>
  <c r="G621" i="9"/>
  <c r="W617" i="9"/>
  <c r="V617" i="9"/>
  <c r="U617" i="9"/>
  <c r="T617" i="9"/>
  <c r="S617" i="9"/>
  <c r="R617" i="9"/>
  <c r="Q617" i="9"/>
  <c r="P617" i="9"/>
  <c r="O617" i="9"/>
  <c r="N617" i="9"/>
  <c r="M617" i="9"/>
  <c r="L617" i="9"/>
  <c r="K617" i="9"/>
  <c r="J617" i="9"/>
  <c r="I617" i="9"/>
  <c r="H617" i="9"/>
  <c r="G617" i="9"/>
  <c r="W614" i="9"/>
  <c r="V614" i="9"/>
  <c r="U614" i="9"/>
  <c r="T614" i="9"/>
  <c r="S614" i="9"/>
  <c r="R614" i="9"/>
  <c r="Q614" i="9"/>
  <c r="P614" i="9"/>
  <c r="O614" i="9"/>
  <c r="N614" i="9"/>
  <c r="M614" i="9"/>
  <c r="L614" i="9"/>
  <c r="K614" i="9"/>
  <c r="J614" i="9"/>
  <c r="I614" i="9"/>
  <c r="H614" i="9"/>
  <c r="G614" i="9"/>
  <c r="W610" i="9"/>
  <c r="V610" i="9"/>
  <c r="U610" i="9"/>
  <c r="T610" i="9"/>
  <c r="S610" i="9"/>
  <c r="R610" i="9"/>
  <c r="Q610" i="9"/>
  <c r="P610" i="9"/>
  <c r="O610" i="9"/>
  <c r="N610" i="9"/>
  <c r="M610" i="9"/>
  <c r="L610" i="9"/>
  <c r="K610" i="9"/>
  <c r="J610" i="9"/>
  <c r="I610" i="9"/>
  <c r="H610" i="9"/>
  <c r="G610" i="9"/>
  <c r="W607" i="9"/>
  <c r="V607" i="9"/>
  <c r="U607" i="9"/>
  <c r="T607" i="9"/>
  <c r="S607" i="9"/>
  <c r="R607" i="9"/>
  <c r="Q607" i="9"/>
  <c r="P607" i="9"/>
  <c r="O607" i="9"/>
  <c r="N607" i="9"/>
  <c r="M607" i="9"/>
  <c r="L607" i="9"/>
  <c r="K607" i="9"/>
  <c r="J607" i="9"/>
  <c r="I607" i="9"/>
  <c r="H607" i="9"/>
  <c r="G607" i="9"/>
  <c r="W602" i="9"/>
  <c r="V602" i="9"/>
  <c r="U602" i="9"/>
  <c r="T602" i="9"/>
  <c r="S602" i="9"/>
  <c r="R602" i="9"/>
  <c r="Q602" i="9"/>
  <c r="P602" i="9"/>
  <c r="O602" i="9"/>
  <c r="N602" i="9"/>
  <c r="M602" i="9"/>
  <c r="L602" i="9"/>
  <c r="K602" i="9"/>
  <c r="J602" i="9"/>
  <c r="I602" i="9"/>
  <c r="H602" i="9"/>
  <c r="G602" i="9"/>
  <c r="W598" i="9"/>
  <c r="V598" i="9"/>
  <c r="U598" i="9"/>
  <c r="T598" i="9"/>
  <c r="S598" i="9"/>
  <c r="R598" i="9"/>
  <c r="Q598" i="9"/>
  <c r="P598" i="9"/>
  <c r="O598" i="9"/>
  <c r="N598" i="9"/>
  <c r="M598" i="9"/>
  <c r="L598" i="9"/>
  <c r="K598" i="9"/>
  <c r="J598" i="9"/>
  <c r="I598" i="9"/>
  <c r="H598" i="9"/>
  <c r="G598" i="9"/>
  <c r="W594" i="9"/>
  <c r="V594" i="9"/>
  <c r="U594" i="9"/>
  <c r="T594" i="9"/>
  <c r="S594" i="9"/>
  <c r="R594" i="9"/>
  <c r="Q594" i="9"/>
  <c r="P594" i="9"/>
  <c r="O594" i="9"/>
  <c r="N594" i="9"/>
  <c r="M594" i="9"/>
  <c r="L594" i="9"/>
  <c r="K594" i="9"/>
  <c r="J594" i="9"/>
  <c r="I594" i="9"/>
  <c r="H594" i="9"/>
  <c r="G594" i="9"/>
  <c r="W588" i="9"/>
  <c r="V588" i="9"/>
  <c r="U588" i="9"/>
  <c r="T588" i="9"/>
  <c r="S588" i="9"/>
  <c r="R588" i="9"/>
  <c r="Q588" i="9"/>
  <c r="P588" i="9"/>
  <c r="O588" i="9"/>
  <c r="N588" i="9"/>
  <c r="M588" i="9"/>
  <c r="L588" i="9"/>
  <c r="K588" i="9"/>
  <c r="J588" i="9"/>
  <c r="I588" i="9"/>
  <c r="H588" i="9"/>
  <c r="G588" i="9"/>
  <c r="W583" i="9"/>
  <c r="V583" i="9"/>
  <c r="U583" i="9"/>
  <c r="T583" i="9"/>
  <c r="S583" i="9"/>
  <c r="R583" i="9"/>
  <c r="Q583" i="9"/>
  <c r="P583" i="9"/>
  <c r="O583" i="9"/>
  <c r="N583" i="9"/>
  <c r="M583" i="9"/>
  <c r="L583" i="9"/>
  <c r="K583" i="9"/>
  <c r="J583" i="9"/>
  <c r="I583" i="9"/>
  <c r="H583" i="9"/>
  <c r="G583" i="9"/>
  <c r="W578" i="9"/>
  <c r="V578" i="9"/>
  <c r="U578" i="9"/>
  <c r="T578" i="9"/>
  <c r="S578" i="9"/>
  <c r="R578" i="9"/>
  <c r="Q578" i="9"/>
  <c r="P578" i="9"/>
  <c r="O578" i="9"/>
  <c r="N578" i="9"/>
  <c r="M578" i="9"/>
  <c r="L578" i="9"/>
  <c r="K578" i="9"/>
  <c r="J578" i="9"/>
  <c r="I578" i="9"/>
  <c r="H578" i="9"/>
  <c r="G578"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W327" i="7"/>
  <c r="V327" i="7"/>
  <c r="U327" i="7"/>
  <c r="T327" i="7"/>
  <c r="S327" i="7"/>
  <c r="R327" i="7"/>
  <c r="Q327" i="7"/>
  <c r="P327" i="7"/>
  <c r="O327" i="7"/>
  <c r="N327" i="7"/>
  <c r="M327" i="7"/>
  <c r="L327" i="7"/>
  <c r="K327" i="7"/>
  <c r="J327" i="7"/>
  <c r="I327" i="7"/>
  <c r="H327" i="7"/>
  <c r="G327" i="7"/>
  <c r="W327" i="1"/>
  <c r="V327" i="1"/>
  <c r="U327" i="1"/>
  <c r="T327" i="1"/>
  <c r="S327" i="1"/>
  <c r="R327" i="1"/>
  <c r="Q327" i="1"/>
  <c r="P327" i="1"/>
  <c r="O327" i="1"/>
  <c r="N327" i="1"/>
  <c r="M327" i="1"/>
  <c r="L327" i="1"/>
  <c r="K327" i="1"/>
  <c r="J327" i="1"/>
  <c r="I327" i="1"/>
  <c r="H327" i="1"/>
  <c r="G327" i="1"/>
  <c r="W325" i="12"/>
  <c r="V325" i="12"/>
  <c r="U325" i="12"/>
  <c r="T325" i="12"/>
  <c r="S325" i="12"/>
  <c r="R325" i="12"/>
  <c r="Q325" i="12"/>
  <c r="P325" i="12"/>
  <c r="O325" i="12"/>
  <c r="N325" i="12"/>
  <c r="M325" i="12"/>
  <c r="L325" i="12"/>
  <c r="K325" i="12"/>
  <c r="J325" i="12"/>
  <c r="I325" i="12"/>
  <c r="H325" i="12"/>
  <c r="G325" i="12"/>
  <c r="W324" i="12"/>
  <c r="V324" i="12"/>
  <c r="U324" i="12"/>
  <c r="T324" i="12"/>
  <c r="S324" i="12"/>
  <c r="R324" i="12"/>
  <c r="Q324" i="12"/>
  <c r="P324" i="12"/>
  <c r="O324" i="12"/>
  <c r="N324" i="12"/>
  <c r="M324" i="12"/>
  <c r="L324" i="12"/>
  <c r="K324" i="12"/>
  <c r="J324" i="12"/>
  <c r="I324" i="12"/>
  <c r="H324" i="12"/>
  <c r="G324" i="12"/>
  <c r="M322" i="12"/>
  <c r="L322" i="12"/>
  <c r="L321" i="12"/>
  <c r="K322" i="12"/>
  <c r="J322" i="12"/>
  <c r="I322" i="12"/>
  <c r="H322" i="12"/>
  <c r="G322" i="12"/>
  <c r="K321" i="12"/>
  <c r="J321" i="12"/>
  <c r="I321" i="12"/>
  <c r="H321" i="12"/>
  <c r="G321" i="12"/>
  <c r="K320" i="12"/>
  <c r="J320" i="12"/>
  <c r="I320" i="12"/>
  <c r="H320" i="12"/>
  <c r="G320" i="12"/>
  <c r="W323" i="7"/>
  <c r="V323" i="7"/>
  <c r="U323" i="7"/>
  <c r="T323" i="7"/>
  <c r="S323" i="7"/>
  <c r="R323" i="7"/>
  <c r="Q323" i="7"/>
  <c r="P323" i="7"/>
  <c r="O323" i="7"/>
  <c r="N323" i="7"/>
  <c r="M323" i="7"/>
  <c r="L323" i="7"/>
  <c r="K323" i="7"/>
  <c r="J323" i="7"/>
  <c r="I323" i="7"/>
  <c r="H323" i="7"/>
  <c r="G323" i="7"/>
  <c r="M1178" i="1"/>
  <c r="L1178" i="1"/>
  <c r="K1178" i="1"/>
  <c r="J1178" i="1"/>
  <c r="I1178" i="1"/>
  <c r="H1178" i="1"/>
  <c r="L1177" i="1"/>
  <c r="K1177" i="1"/>
  <c r="J1177" i="1"/>
  <c r="I1177" i="1"/>
  <c r="H1177" i="1"/>
  <c r="K1176" i="1"/>
  <c r="J1176" i="1"/>
  <c r="I1176" i="1"/>
  <c r="H1176" i="1"/>
  <c r="G1178" i="1"/>
  <c r="G1177" i="1"/>
  <c r="G1176" i="1"/>
  <c r="W1184" i="1"/>
  <c r="V1184" i="1"/>
  <c r="U1184" i="1"/>
  <c r="T1184" i="1"/>
  <c r="S1184" i="1"/>
  <c r="R1184" i="1"/>
  <c r="Q1184" i="1"/>
  <c r="P1184" i="1"/>
  <c r="O1184" i="1"/>
  <c r="N1184" i="1"/>
  <c r="M1184" i="1"/>
  <c r="L1184" i="1"/>
  <c r="K1184" i="1"/>
  <c r="J1184" i="1"/>
  <c r="I1184" i="1"/>
  <c r="H1184" i="1"/>
  <c r="G1184" i="1"/>
  <c r="W323" i="1"/>
  <c r="V323" i="1"/>
  <c r="U323" i="1"/>
  <c r="T323" i="1"/>
  <c r="S323" i="1"/>
  <c r="R323" i="1"/>
  <c r="Q323" i="1"/>
  <c r="P323" i="1"/>
  <c r="O323" i="1"/>
  <c r="N323" i="1"/>
  <c r="M323" i="1"/>
  <c r="L323" i="1"/>
  <c r="K323" i="1"/>
  <c r="J323" i="1"/>
  <c r="I323" i="1"/>
  <c r="H323" i="1"/>
  <c r="M319" i="1"/>
  <c r="L319" i="1"/>
  <c r="G323" i="1"/>
  <c r="K319" i="1"/>
  <c r="J319" i="1"/>
  <c r="I319" i="1"/>
  <c r="H319" i="1"/>
  <c r="G319" i="1"/>
  <c r="U1039" i="9" l="1"/>
  <c r="O6" i="11"/>
  <c r="U998" i="9"/>
  <c r="I1073" i="9"/>
  <c r="Q1252" i="9"/>
  <c r="S1356" i="9"/>
  <c r="T1203" i="10"/>
  <c r="O1271" i="10"/>
  <c r="M1029" i="10"/>
  <c r="L1264" i="9"/>
  <c r="T1059" i="10"/>
  <c r="O1267" i="10"/>
  <c r="L1261" i="9"/>
  <c r="K1066" i="10"/>
  <c r="L1073" i="9"/>
  <c r="P1566" i="11"/>
  <c r="H1626" i="10"/>
  <c r="S975" i="9"/>
  <c r="N1267" i="9"/>
  <c r="O6" i="1"/>
  <c r="N862" i="1"/>
  <c r="O861" i="1"/>
  <c r="L1517" i="11"/>
  <c r="T1517" i="11"/>
  <c r="L1480" i="11"/>
  <c r="P1480" i="11"/>
  <c r="T1480" i="11"/>
  <c r="Q1444" i="11"/>
  <c r="O6" i="7"/>
  <c r="I861" i="10"/>
  <c r="I862" i="10" s="1"/>
  <c r="H861" i="10"/>
  <c r="H862" i="10" s="1"/>
  <c r="K861" i="10"/>
  <c r="J861" i="10"/>
  <c r="J862" i="10" s="1"/>
  <c r="J861" i="9"/>
  <c r="J862" i="9" s="1"/>
  <c r="K861" i="9"/>
  <c r="I861" i="9"/>
  <c r="I862" i="9" s="1"/>
  <c r="H861" i="9"/>
  <c r="H862" i="9" s="1"/>
  <c r="O6" i="9"/>
  <c r="O6" i="10"/>
  <c r="K861" i="11"/>
  <c r="J861" i="11"/>
  <c r="J862" i="11" s="1"/>
  <c r="H861" i="11"/>
  <c r="H862" i="11" s="1"/>
  <c r="I861" i="11"/>
  <c r="I862" i="11" s="1"/>
  <c r="U1633" i="11"/>
  <c r="K1544" i="11"/>
  <c r="P993" i="9"/>
  <c r="S1208" i="11"/>
  <c r="S1214" i="11"/>
  <c r="P1003" i="9"/>
  <c r="R1066" i="11"/>
  <c r="U1258" i="9"/>
  <c r="Q998" i="9"/>
  <c r="Q1032" i="9"/>
  <c r="I1017" i="9"/>
  <c r="N993" i="11"/>
  <c r="J1062" i="11"/>
  <c r="N1073" i="10"/>
  <c r="I993" i="9"/>
  <c r="R1062" i="11"/>
  <c r="J1066" i="11"/>
  <c r="G1047" i="9"/>
  <c r="P1066" i="10"/>
  <c r="K1053" i="10"/>
  <c r="N1252" i="9"/>
  <c r="K1056" i="10"/>
  <c r="P1555" i="11"/>
  <c r="K1218" i="9"/>
  <c r="N979" i="9"/>
  <c r="R1013" i="9"/>
  <c r="R979" i="11"/>
  <c r="J1356" i="9"/>
  <c r="R1032" i="9"/>
  <c r="N1059" i="9"/>
  <c r="J1050" i="11"/>
  <c r="U947" i="9"/>
  <c r="K952" i="9"/>
  <c r="Q1056" i="10"/>
  <c r="I1214" i="9"/>
  <c r="M1022" i="9"/>
  <c r="O1009" i="9"/>
  <c r="O1025" i="9"/>
  <c r="Q1036" i="10"/>
  <c r="M1036" i="9"/>
  <c r="I1208" i="9"/>
  <c r="U1544" i="11"/>
  <c r="M1203" i="10"/>
  <c r="G1218" i="9"/>
  <c r="O1271" i="11"/>
  <c r="I1203" i="9"/>
  <c r="J1258" i="10"/>
  <c r="O1214" i="11"/>
  <c r="K1244" i="11"/>
  <c r="P1590" i="11"/>
  <c r="Q1264" i="9"/>
  <c r="N1258" i="10"/>
  <c r="U1264" i="9"/>
  <c r="L1003" i="9"/>
  <c r="H1626" i="11"/>
  <c r="P1626" i="11"/>
  <c r="P1264" i="10"/>
  <c r="N1056" i="9"/>
  <c r="T1264" i="10"/>
  <c r="Q1261" i="9"/>
  <c r="T1179" i="11"/>
  <c r="R1230" i="9"/>
  <c r="N1179" i="9"/>
  <c r="I1548" i="11"/>
  <c r="T1013" i="9"/>
  <c r="V1047" i="10"/>
  <c r="L1066" i="10"/>
  <c r="V1258" i="10"/>
  <c r="H1198" i="9"/>
  <c r="H1203" i="9"/>
  <c r="L1237" i="9"/>
  <c r="G1047" i="10"/>
  <c r="M1218" i="9"/>
  <c r="L1241" i="9"/>
  <c r="M1222" i="9"/>
  <c r="U1036" i="9"/>
  <c r="N1214" i="9"/>
  <c r="V998" i="9"/>
  <c r="O1203" i="9"/>
  <c r="K1264" i="9"/>
  <c r="U1009" i="9"/>
  <c r="P1198" i="9"/>
  <c r="U1029" i="9"/>
  <c r="S1053" i="9"/>
  <c r="I1179" i="9"/>
  <c r="S1267" i="9"/>
  <c r="V1009" i="9"/>
  <c r="I1656" i="11"/>
  <c r="L1271" i="10"/>
  <c r="I1544" i="11"/>
  <c r="K1644" i="11"/>
  <c r="I1066" i="9"/>
  <c r="K1198" i="11"/>
  <c r="I1056" i="9"/>
  <c r="L1179" i="11"/>
  <c r="V1497" i="11"/>
  <c r="K1059" i="9"/>
  <c r="M1066" i="10"/>
  <c r="G1241" i="9"/>
  <c r="P975" i="9"/>
  <c r="M1009" i="10"/>
  <c r="I1053" i="10"/>
  <c r="P947" i="11"/>
  <c r="U1032" i="9"/>
  <c r="K1241" i="9"/>
  <c r="Q952" i="9"/>
  <c r="V1356" i="10"/>
  <c r="N1022" i="9"/>
  <c r="G1203" i="9"/>
  <c r="J947" i="9"/>
  <c r="H1179" i="9"/>
  <c r="R1258" i="9"/>
  <c r="L1244" i="9"/>
  <c r="S1261" i="9"/>
  <c r="V1025" i="9"/>
  <c r="N1356" i="10"/>
  <c r="V998" i="11"/>
  <c r="U975" i="9"/>
  <c r="N1003" i="9"/>
  <c r="O979" i="9"/>
  <c r="S1059" i="9"/>
  <c r="K1062" i="9"/>
  <c r="N993" i="9"/>
  <c r="P1059" i="9"/>
  <c r="H1062" i="9"/>
  <c r="G979" i="9"/>
  <c r="S1062" i="9"/>
  <c r="R1022" i="9"/>
  <c r="L1056" i="9"/>
  <c r="L1066" i="9"/>
  <c r="G1230" i="9"/>
  <c r="T1056" i="9"/>
  <c r="L1179" i="9"/>
  <c r="Q1214" i="9"/>
  <c r="K1203" i="9"/>
  <c r="I1218" i="9"/>
  <c r="O1066" i="10"/>
  <c r="T1022" i="10"/>
  <c r="U1190" i="10"/>
  <c r="P1062" i="10"/>
  <c r="I1039" i="9"/>
  <c r="U1208" i="10"/>
  <c r="Q1222" i="9"/>
  <c r="U1214" i="9"/>
  <c r="T947" i="9"/>
  <c r="Q1059" i="9"/>
  <c r="R975" i="9"/>
  <c r="S1151" i="10"/>
  <c r="M1050" i="11"/>
  <c r="O1517" i="11"/>
  <c r="L1047" i="10"/>
  <c r="J979" i="9"/>
  <c r="R993" i="10"/>
  <c r="N1044" i="9"/>
  <c r="N952" i="9"/>
  <c r="J1017" i="9"/>
  <c r="U1017" i="9"/>
  <c r="O1066" i="9"/>
  <c r="V998" i="10"/>
  <c r="Q1039" i="9"/>
  <c r="H1050" i="9"/>
  <c r="V1066" i="9"/>
  <c r="G1062" i="9"/>
  <c r="V1230" i="11"/>
  <c r="H1227" i="11"/>
  <c r="N1244" i="9"/>
  <c r="P1062" i="9"/>
  <c r="S964" i="10"/>
  <c r="M1208" i="10"/>
  <c r="I1249" i="10"/>
  <c r="P1237" i="10"/>
  <c r="P1241" i="10"/>
  <c r="M1629" i="11"/>
  <c r="N1050" i="10"/>
  <c r="S993" i="11"/>
  <c r="O1053" i="11"/>
  <c r="T993" i="9"/>
  <c r="N1053" i="10"/>
  <c r="J1056" i="9"/>
  <c r="R1073" i="10"/>
  <c r="M986" i="9"/>
  <c r="Q1056" i="9"/>
  <c r="K1013" i="9"/>
  <c r="P986" i="9"/>
  <c r="S1022" i="9"/>
  <c r="N1151" i="9"/>
  <c r="O1230" i="9"/>
  <c r="L1198" i="9"/>
  <c r="P1039" i="9"/>
  <c r="K1025" i="9"/>
  <c r="K1271" i="9"/>
  <c r="V1258" i="9"/>
  <c r="M1267" i="10"/>
  <c r="P1044" i="9"/>
  <c r="R1222" i="10"/>
  <c r="N1261" i="10"/>
  <c r="P1053" i="9"/>
  <c r="O1258" i="9"/>
  <c r="Q1227" i="10"/>
  <c r="U1066" i="10"/>
  <c r="J1218" i="11"/>
  <c r="L1176" i="9"/>
  <c r="M1176" i="9" s="1"/>
  <c r="L1176" i="10"/>
  <c r="M1176" i="10" s="1"/>
  <c r="H865" i="11"/>
  <c r="L1176" i="1"/>
  <c r="M1176" i="1" s="1"/>
  <c r="L1176" i="11"/>
  <c r="M1176" i="11" s="1"/>
  <c r="H1062" i="10"/>
  <c r="S975" i="10"/>
  <c r="H1249" i="9"/>
  <c r="V1003" i="9"/>
  <c r="V1059" i="9"/>
  <c r="I1066" i="11"/>
  <c r="H1441" i="10"/>
  <c r="W1362" i="11"/>
  <c r="I1044" i="9"/>
  <c r="O1053" i="10"/>
  <c r="I1258" i="11"/>
  <c r="H1435" i="9"/>
  <c r="H1438" i="9"/>
  <c r="W1374" i="10"/>
  <c r="W1363" i="11"/>
  <c r="Q1050" i="9"/>
  <c r="L1062" i="10"/>
  <c r="J1073" i="10"/>
  <c r="H1436" i="10"/>
  <c r="H1442" i="10"/>
  <c r="N1439" i="11"/>
  <c r="V1439" i="11"/>
  <c r="L1267" i="9"/>
  <c r="O1230" i="10"/>
  <c r="K1267" i="10"/>
  <c r="W1361" i="9"/>
  <c r="H1441" i="9"/>
  <c r="W1374" i="11"/>
  <c r="W1374" i="9"/>
  <c r="H1436" i="9"/>
  <c r="W1362" i="9"/>
  <c r="H1440" i="10"/>
  <c r="H1435" i="11"/>
  <c r="P1434" i="11"/>
  <c r="H1436" i="11"/>
  <c r="H1438" i="11"/>
  <c r="H1440" i="11"/>
  <c r="H1441" i="11"/>
  <c r="H1442" i="11"/>
  <c r="J1214" i="9"/>
  <c r="W1363" i="10"/>
  <c r="V1044" i="11"/>
  <c r="H1442" i="9"/>
  <c r="H1435" i="10"/>
  <c r="H1440" i="9"/>
  <c r="W1362" i="10"/>
  <c r="H1438" i="10"/>
  <c r="J1439" i="11"/>
  <c r="R1439" i="11"/>
  <c r="T1633" i="11"/>
  <c r="M1252" i="11"/>
  <c r="O993" i="10"/>
  <c r="I1356" i="10"/>
  <c r="Q1053" i="9"/>
  <c r="G1044" i="10"/>
  <c r="T1208" i="9"/>
  <c r="H1569" i="11"/>
  <c r="O1056" i="11"/>
  <c r="M1179" i="9"/>
  <c r="I1059" i="10"/>
  <c r="O940" i="11"/>
  <c r="S952" i="9"/>
  <c r="S964" i="9"/>
  <c r="N1066" i="9"/>
  <c r="W1470" i="10"/>
  <c r="G1644" i="10"/>
  <c r="U1249" i="9"/>
  <c r="U1203" i="9"/>
  <c r="P1271" i="9"/>
  <c r="G940" i="10"/>
  <c r="U1047" i="10"/>
  <c r="W1517" i="10"/>
  <c r="L1059" i="10"/>
  <c r="G869" i="11"/>
  <c r="T1641" i="11"/>
  <c r="T1629" i="11"/>
  <c r="L1633" i="11"/>
  <c r="I940" i="11"/>
  <c r="Q940" i="11"/>
  <c r="J940" i="11"/>
  <c r="R940" i="11"/>
  <c r="M940" i="11"/>
  <c r="U940" i="11"/>
  <c r="N940" i="11"/>
  <c r="V940" i="11"/>
  <c r="K940" i="11"/>
  <c r="S940" i="11"/>
  <c r="S1013" i="9"/>
  <c r="U986" i="9"/>
  <c r="G957" i="9"/>
  <c r="G940" i="11"/>
  <c r="H993" i="9"/>
  <c r="J1179" i="9"/>
  <c r="S516" i="11"/>
  <c r="S520" i="11" s="1"/>
  <c r="W1466" i="9"/>
  <c r="W1581" i="11"/>
  <c r="T1528" i="11"/>
  <c r="R1558" i="11"/>
  <c r="P1444" i="11"/>
  <c r="P1581" i="9"/>
  <c r="L1100" i="7"/>
  <c r="M1100" i="7" s="1"/>
  <c r="R1099" i="7"/>
  <c r="S1099" i="7" s="1"/>
  <c r="T1099" i="7" s="1"/>
  <c r="U1099" i="7" s="1"/>
  <c r="V1099" i="7" s="1"/>
  <c r="W1099" i="7" s="1"/>
  <c r="N1100" i="1"/>
  <c r="O1100" i="1" s="1"/>
  <c r="P1100" i="1" s="1"/>
  <c r="M1099" i="1"/>
  <c r="N1099" i="1" s="1"/>
  <c r="J925" i="11"/>
  <c r="N925" i="11"/>
  <c r="R925" i="11"/>
  <c r="V925" i="11"/>
  <c r="J937" i="11"/>
  <c r="N937" i="11"/>
  <c r="V937" i="11"/>
  <c r="U925" i="11"/>
  <c r="G1305" i="11"/>
  <c r="G917" i="11"/>
  <c r="G1536" i="11"/>
  <c r="G1077" i="11"/>
  <c r="G1663" i="11"/>
  <c r="Q1258" i="11"/>
  <c r="T1454" i="11"/>
  <c r="W1659" i="11"/>
  <c r="U1003" i="10"/>
  <c r="G869" i="10"/>
  <c r="G910" i="10"/>
  <c r="J1160" i="10"/>
  <c r="W1343" i="10"/>
  <c r="W1342" i="10" s="1"/>
  <c r="W1555" i="10"/>
  <c r="W1284" i="10"/>
  <c r="W1439" i="10"/>
  <c r="M1183" i="9"/>
  <c r="G1585" i="9"/>
  <c r="N1039" i="9"/>
  <c r="W1647" i="9"/>
  <c r="G913" i="9"/>
  <c r="G917" i="9"/>
  <c r="W1600" i="9"/>
  <c r="W1470" i="11"/>
  <c r="L925" i="11"/>
  <c r="P925" i="11"/>
  <c r="T925" i="11"/>
  <c r="R1450" i="11"/>
  <c r="I898" i="11"/>
  <c r="M898" i="11"/>
  <c r="G1342" i="11"/>
  <c r="G1569" i="11"/>
  <c r="I1053" i="11"/>
  <c r="J898" i="11"/>
  <c r="N898" i="11"/>
  <c r="R898" i="11"/>
  <c r="V898" i="11"/>
  <c r="S974" i="11"/>
  <c r="S972" i="11" s="1"/>
  <c r="G1364" i="11"/>
  <c r="W1532" i="11"/>
  <c r="G906" i="11"/>
  <c r="I925" i="11"/>
  <c r="M925" i="11"/>
  <c r="Q925" i="11"/>
  <c r="R937" i="11"/>
  <c r="I1161" i="11"/>
  <c r="G1473" i="11"/>
  <c r="G1470" i="11"/>
  <c r="W1477" i="11"/>
  <c r="G1622" i="11"/>
  <c r="Q898" i="11"/>
  <c r="U898" i="11"/>
  <c r="O898" i="11"/>
  <c r="G964" i="11"/>
  <c r="H1306" i="11"/>
  <c r="H1305" i="11" s="1"/>
  <c r="G1507" i="11"/>
  <c r="W1466" i="10"/>
  <c r="W1503" i="10"/>
  <c r="G1555" i="10"/>
  <c r="W1572" i="10"/>
  <c r="W1610" i="10"/>
  <c r="W1619" i="10"/>
  <c r="O1659" i="10"/>
  <c r="H870" i="10"/>
  <c r="H869" i="10" s="1"/>
  <c r="O1013" i="10"/>
  <c r="G934" i="10"/>
  <c r="W1444" i="10"/>
  <c r="L1249" i="10"/>
  <c r="W1656" i="10"/>
  <c r="G957" i="10"/>
  <c r="I1183" i="10"/>
  <c r="M1183" i="10"/>
  <c r="Q1183" i="10"/>
  <c r="U1183" i="10"/>
  <c r="H1183" i="10"/>
  <c r="L1183" i="10"/>
  <c r="P1183" i="10"/>
  <c r="T1183" i="10"/>
  <c r="W1205" i="10"/>
  <c r="W1207" i="10"/>
  <c r="W1644" i="10"/>
  <c r="G1183" i="10"/>
  <c r="R1183" i="10"/>
  <c r="W1302" i="10"/>
  <c r="W1494" i="10"/>
  <c r="G1522" i="10"/>
  <c r="W1569" i="10"/>
  <c r="W1082" i="10"/>
  <c r="W1081" i="10" s="1"/>
  <c r="G1102" i="10"/>
  <c r="W1294" i="10"/>
  <c r="G1349" i="10"/>
  <c r="W1477" i="10"/>
  <c r="W1480" i="10"/>
  <c r="W1485" i="10"/>
  <c r="W1548" i="10"/>
  <c r="W1558" i="10"/>
  <c r="W1563" i="10"/>
  <c r="W1636" i="10"/>
  <c r="L1583" i="9"/>
  <c r="L1581" i="9" s="1"/>
  <c r="G1644" i="9"/>
  <c r="R1183" i="9"/>
  <c r="G1544" i="9"/>
  <c r="W1555" i="9"/>
  <c r="W1578" i="9"/>
  <c r="G1183" i="9"/>
  <c r="W1470" i="9"/>
  <c r="W1494" i="9"/>
  <c r="S516" i="9"/>
  <c r="S520" i="9" s="1"/>
  <c r="N959" i="9"/>
  <c r="N957" i="9" s="1"/>
  <c r="G960" i="9"/>
  <c r="W1485" i="9"/>
  <c r="W1541" i="9"/>
  <c r="W1544" i="9"/>
  <c r="G1563" i="9"/>
  <c r="W1606" i="9"/>
  <c r="G1656" i="9"/>
  <c r="V1659" i="9"/>
  <c r="G1663" i="9"/>
  <c r="L1044" i="9"/>
  <c r="H1264" i="9"/>
  <c r="P962" i="9"/>
  <c r="P960" i="9" s="1"/>
  <c r="W1246" i="9"/>
  <c r="W1477" i="9"/>
  <c r="W1491" i="9"/>
  <c r="W1522" i="9"/>
  <c r="V1581" i="9"/>
  <c r="W1622" i="9"/>
  <c r="W1656" i="9"/>
  <c r="N1183" i="9"/>
  <c r="I1183" i="9"/>
  <c r="Q1183" i="9"/>
  <c r="H1335" i="9"/>
  <c r="W1335" i="9" s="1"/>
  <c r="W1473" i="9"/>
  <c r="W1572" i="9"/>
  <c r="O1581" i="9"/>
  <c r="W1581" i="9"/>
  <c r="W1614" i="9"/>
  <c r="W1633" i="9"/>
  <c r="W1659" i="9"/>
  <c r="T233" i="9"/>
  <c r="W1200" i="9"/>
  <c r="W1251" i="9"/>
  <c r="W1517" i="9"/>
  <c r="W1566" i="9"/>
  <c r="T1581" i="9"/>
  <c r="W1626" i="9"/>
  <c r="I816" i="10"/>
  <c r="Q816" i="10"/>
  <c r="G931" i="10"/>
  <c r="L945" i="10"/>
  <c r="L943" i="10" s="1"/>
  <c r="W1071" i="10"/>
  <c r="G1070" i="10"/>
  <c r="G1292" i="10"/>
  <c r="W1298" i="10"/>
  <c r="W1340" i="10"/>
  <c r="H1445" i="10"/>
  <c r="H1444" i="10" s="1"/>
  <c r="G1444" i="10"/>
  <c r="W1544" i="10"/>
  <c r="H1616" i="10"/>
  <c r="H1614" i="10" s="1"/>
  <c r="G1614" i="10"/>
  <c r="L931" i="11"/>
  <c r="G937" i="9"/>
  <c r="W1268" i="9"/>
  <c r="W1270" i="9"/>
  <c r="W1193" i="10"/>
  <c r="W1194" i="10"/>
  <c r="W1239" i="10"/>
  <c r="W1240" i="10"/>
  <c r="H1280" i="10"/>
  <c r="W1280" i="10" s="1"/>
  <c r="H1591" i="10"/>
  <c r="H1590" i="10" s="1"/>
  <c r="G1590" i="10"/>
  <c r="W1606" i="10"/>
  <c r="W1054" i="11"/>
  <c r="W1282" i="11"/>
  <c r="G1155" i="9"/>
  <c r="W1181" i="9"/>
  <c r="H1348" i="9"/>
  <c r="W1348" i="9" s="1"/>
  <c r="W1488" i="9"/>
  <c r="M233" i="10"/>
  <c r="U233" i="10"/>
  <c r="G917" i="10"/>
  <c r="H1301" i="10"/>
  <c r="W1301" i="10" s="1"/>
  <c r="H1332" i="10"/>
  <c r="H1330" i="10" s="1"/>
  <c r="H1342" i="10"/>
  <c r="W1569" i="11"/>
  <c r="L816" i="9"/>
  <c r="T816" i="9"/>
  <c r="J816" i="9"/>
  <c r="R816" i="9"/>
  <c r="I816" i="9"/>
  <c r="W961" i="9"/>
  <c r="T971" i="9"/>
  <c r="T969" i="9" s="1"/>
  <c r="H1032" i="9"/>
  <c r="P1032" i="9"/>
  <c r="H1156" i="9"/>
  <c r="I1156" i="9" s="1"/>
  <c r="J1156" i="9" s="1"/>
  <c r="H1288" i="9"/>
  <c r="W1288" i="9" s="1"/>
  <c r="W1295" i="9"/>
  <c r="W1324" i="9"/>
  <c r="W1480" i="9"/>
  <c r="W1548" i="9"/>
  <c r="G1093" i="10"/>
  <c r="H1094" i="10"/>
  <c r="I1094" i="10" s="1"/>
  <c r="J1094" i="10" s="1"/>
  <c r="H233" i="9"/>
  <c r="P233" i="9"/>
  <c r="H866" i="9"/>
  <c r="N945" i="9"/>
  <c r="N943" i="9" s="1"/>
  <c r="V974" i="9"/>
  <c r="V972" i="9" s="1"/>
  <c r="G1102" i="9"/>
  <c r="W1228" i="9"/>
  <c r="G1296" i="9"/>
  <c r="W1444" i="9"/>
  <c r="W1458" i="9"/>
  <c r="G1503" i="9"/>
  <c r="W1563" i="9"/>
  <c r="W1610" i="9"/>
  <c r="W1644" i="9"/>
  <c r="G1659" i="9"/>
  <c r="M816" i="10"/>
  <c r="U816" i="10"/>
  <c r="W1074" i="10"/>
  <c r="W1288" i="10"/>
  <c r="W1311" i="10"/>
  <c r="O516" i="11"/>
  <c r="O520" i="11" s="1"/>
  <c r="W516" i="11"/>
  <c r="W520" i="11" s="1"/>
  <c r="K516" i="11"/>
  <c r="K520" i="11" s="1"/>
  <c r="H975" i="9"/>
  <c r="W1057" i="9"/>
  <c r="G1077" i="10"/>
  <c r="W1078" i="10"/>
  <c r="W1077" i="10" s="1"/>
  <c r="H1474" i="10"/>
  <c r="H1473" i="10" s="1"/>
  <c r="G1473" i="10"/>
  <c r="G869" i="9"/>
  <c r="R962" i="9"/>
  <c r="R960" i="9" s="1"/>
  <c r="H1297" i="9"/>
  <c r="W1297" i="9" s="1"/>
  <c r="G1349" i="9"/>
  <c r="G1517" i="9"/>
  <c r="W1532" i="9"/>
  <c r="W1575" i="9"/>
  <c r="R1581" i="9"/>
  <c r="M1583" i="9"/>
  <c r="M1581" i="9" s="1"/>
  <c r="H1619" i="9"/>
  <c r="W1619" i="9"/>
  <c r="W1636" i="9"/>
  <c r="I233" i="10"/>
  <c r="Q233" i="10"/>
  <c r="R959" i="10"/>
  <c r="R957" i="10" s="1"/>
  <c r="G1109" i="10"/>
  <c r="H1277" i="10"/>
  <c r="W1277" i="10" s="1"/>
  <c r="W1323" i="10"/>
  <c r="W1358" i="10"/>
  <c r="G898" i="11"/>
  <c r="H1324" i="11"/>
  <c r="W1324" i="11" s="1"/>
  <c r="H816" i="9"/>
  <c r="P816" i="9"/>
  <c r="N816" i="9"/>
  <c r="I960" i="9"/>
  <c r="G964" i="9"/>
  <c r="W968" i="9"/>
  <c r="H969" i="9"/>
  <c r="M971" i="9"/>
  <c r="M969" i="9" s="1"/>
  <c r="W1005" i="9"/>
  <c r="W1006" i="9"/>
  <c r="G1093" i="9"/>
  <c r="W1512" i="9"/>
  <c r="G1575" i="9"/>
  <c r="G1578" i="9"/>
  <c r="S1581" i="9"/>
  <c r="W1653" i="9"/>
  <c r="N1583" i="10"/>
  <c r="N1581" i="10" s="1"/>
  <c r="M1583" i="10"/>
  <c r="M1581" i="10" s="1"/>
  <c r="L1583" i="10"/>
  <c r="L1581" i="10" s="1"/>
  <c r="W1316" i="11"/>
  <c r="W1310" i="10"/>
  <c r="W1491" i="10"/>
  <c r="W1541" i="10"/>
  <c r="W1581" i="10"/>
  <c r="W1647" i="10"/>
  <c r="H516" i="11"/>
  <c r="H520" i="11" s="1"/>
  <c r="P516" i="11"/>
  <c r="P520" i="11" s="1"/>
  <c r="L816" i="11"/>
  <c r="T816" i="11"/>
  <c r="G1102" i="11"/>
  <c r="J1161" i="11"/>
  <c r="W1299" i="11"/>
  <c r="G1353" i="11"/>
  <c r="K1466" i="11"/>
  <c r="G1491" i="11"/>
  <c r="O1575" i="11"/>
  <c r="W1575" i="11"/>
  <c r="I1610" i="11"/>
  <c r="Q1610" i="11"/>
  <c r="W1636" i="11"/>
  <c r="V1659" i="11"/>
  <c r="W1210" i="11"/>
  <c r="W1211" i="11"/>
  <c r="W1551" i="11"/>
  <c r="L233" i="11"/>
  <c r="T233" i="11"/>
  <c r="G894" i="11"/>
  <c r="W1024" i="11"/>
  <c r="G1093" i="11"/>
  <c r="G1300" i="11"/>
  <c r="G1327" i="11"/>
  <c r="G1656" i="11"/>
  <c r="G1659" i="11"/>
  <c r="W1590" i="10"/>
  <c r="W1626" i="10"/>
  <c r="W1033" i="11"/>
  <c r="W1034" i="11"/>
  <c r="W1035" i="11"/>
  <c r="W1243" i="11"/>
  <c r="W1578" i="11"/>
  <c r="G1342" i="10"/>
  <c r="G1507" i="10"/>
  <c r="G1548" i="10"/>
  <c r="L516" i="11"/>
  <c r="L520" i="11" s="1"/>
  <c r="T516" i="11"/>
  <c r="T520" i="11" s="1"/>
  <c r="H816" i="11"/>
  <c r="P816" i="11"/>
  <c r="W999" i="11"/>
  <c r="W1000" i="11"/>
  <c r="W1001" i="11"/>
  <c r="W1002" i="11"/>
  <c r="W1015" i="11"/>
  <c r="W1016" i="11"/>
  <c r="W1041" i="11"/>
  <c r="W1042" i="11"/>
  <c r="W1065" i="11"/>
  <c r="G1137" i="11"/>
  <c r="W1303" i="11"/>
  <c r="H1320" i="11"/>
  <c r="W1320" i="11" s="1"/>
  <c r="H1329" i="11"/>
  <c r="W1329" i="11" s="1"/>
  <c r="W1503" i="11"/>
  <c r="W1622" i="11"/>
  <c r="G1644" i="11"/>
  <c r="J1653" i="11"/>
  <c r="G1296" i="10"/>
  <c r="W1473" i="10"/>
  <c r="W1522" i="10"/>
  <c r="W1551" i="10"/>
  <c r="G1569" i="10"/>
  <c r="W1575" i="10"/>
  <c r="W1578" i="10"/>
  <c r="H869" i="11"/>
  <c r="W976" i="11"/>
  <c r="W977" i="11"/>
  <c r="W1026" i="11"/>
  <c r="W1028" i="11"/>
  <c r="W1235" i="11"/>
  <c r="G1330" i="11"/>
  <c r="W1563" i="11"/>
  <c r="H1297" i="10"/>
  <c r="W1297" i="10" s="1"/>
  <c r="H1307" i="10"/>
  <c r="W1307" i="10" s="1"/>
  <c r="W1434" i="10"/>
  <c r="W1614" i="10"/>
  <c r="H233" i="11"/>
  <c r="P233" i="11"/>
  <c r="W871" i="11"/>
  <c r="G874" i="11"/>
  <c r="W1006" i="11"/>
  <c r="W1007" i="11"/>
  <c r="W1204" i="11"/>
  <c r="G1322" i="11"/>
  <c r="H1331" i="11"/>
  <c r="H1330" i="11" s="1"/>
  <c r="W1488" i="11"/>
  <c r="J1109" i="10"/>
  <c r="H1102" i="9"/>
  <c r="I1098" i="10"/>
  <c r="J1098" i="10" s="1"/>
  <c r="K1098" i="10" s="1"/>
  <c r="K1109" i="10"/>
  <c r="H1102" i="10"/>
  <c r="H1109" i="10"/>
  <c r="I1109" i="10"/>
  <c r="H1102" i="11"/>
  <c r="H1098" i="11"/>
  <c r="I1098" i="11" s="1"/>
  <c r="L1450" i="11"/>
  <c r="T1450" i="11"/>
  <c r="J1470" i="11"/>
  <c r="O1619" i="11"/>
  <c r="I1653" i="11"/>
  <c r="M1653" i="11"/>
  <c r="Q1653" i="11"/>
  <c r="U1653" i="11"/>
  <c r="N1653" i="11"/>
  <c r="Q1581" i="11"/>
  <c r="U1581" i="11"/>
  <c r="V1488" i="11"/>
  <c r="Q1659" i="11"/>
  <c r="U1659" i="11"/>
  <c r="H1578" i="9"/>
  <c r="H925" i="11"/>
  <c r="G1109" i="9"/>
  <c r="H1572" i="9"/>
  <c r="T879" i="11"/>
  <c r="P910" i="11"/>
  <c r="J917" i="11"/>
  <c r="K1488" i="11"/>
  <c r="O1488" i="11"/>
  <c r="S1488" i="11"/>
  <c r="L1532" i="11"/>
  <c r="P1532" i="11"/>
  <c r="O910" i="11"/>
  <c r="Q1488" i="11"/>
  <c r="O1536" i="11"/>
  <c r="O1581" i="11"/>
  <c r="O1581" i="10"/>
  <c r="S1581" i="10"/>
  <c r="V903" i="11"/>
  <c r="J1466" i="11"/>
  <c r="M1488" i="11"/>
  <c r="K1595" i="11"/>
  <c r="O1595" i="11"/>
  <c r="S1595" i="11"/>
  <c r="H1458" i="9"/>
  <c r="H1497" i="10"/>
  <c r="H1548" i="10"/>
  <c r="H1551" i="10"/>
  <c r="K879" i="11"/>
  <c r="O879" i="11"/>
  <c r="S879" i="11"/>
  <c r="O884" i="11"/>
  <c r="L1477" i="11"/>
  <c r="P1477" i="11"/>
  <c r="O1494" i="11"/>
  <c r="S1494" i="11"/>
  <c r="V1503" i="11"/>
  <c r="L1595" i="11"/>
  <c r="H1458" i="10"/>
  <c r="Q1503" i="10"/>
  <c r="R1659" i="10"/>
  <c r="V1659" i="10"/>
  <c r="I903" i="11"/>
  <c r="M903" i="11"/>
  <c r="Q903" i="11"/>
  <c r="U903" i="11"/>
  <c r="N903" i="11"/>
  <c r="O906" i="11"/>
  <c r="Q913" i="11"/>
  <c r="U913" i="11"/>
  <c r="L917" i="11"/>
  <c r="P917" i="11"/>
  <c r="T917" i="11"/>
  <c r="V920" i="11"/>
  <c r="I928" i="11"/>
  <c r="M928" i="11"/>
  <c r="Q928" i="11"/>
  <c r="U928" i="11"/>
  <c r="J931" i="11"/>
  <c r="N931" i="11"/>
  <c r="R931" i="11"/>
  <c r="V931" i="11"/>
  <c r="K934" i="11"/>
  <c r="O934" i="11"/>
  <c r="S934" i="11"/>
  <c r="J1450" i="11"/>
  <c r="N1450" i="11"/>
  <c r="O1473" i="11"/>
  <c r="Q1503" i="9"/>
  <c r="N1503" i="9"/>
  <c r="H1450" i="10"/>
  <c r="H1619" i="10"/>
  <c r="P894" i="11"/>
  <c r="T894" i="11"/>
  <c r="N917" i="11"/>
  <c r="R917" i="11"/>
  <c r="V917" i="11"/>
  <c r="K928" i="11"/>
  <c r="S928" i="11"/>
  <c r="M934" i="11"/>
  <c r="U937" i="11"/>
  <c r="K1470" i="11"/>
  <c r="O1470" i="11"/>
  <c r="S1470" i="11"/>
  <c r="K1619" i="11"/>
  <c r="S1619" i="11"/>
  <c r="H884" i="9"/>
  <c r="H890" i="9"/>
  <c r="H928" i="9"/>
  <c r="H1558" i="10"/>
  <c r="H1575" i="10"/>
  <c r="T1581" i="10"/>
  <c r="U1458" i="11"/>
  <c r="K1532" i="11"/>
  <c r="O1532" i="11"/>
  <c r="S1532" i="11"/>
  <c r="K1536" i="11"/>
  <c r="S1536" i="11"/>
  <c r="N1575" i="11"/>
  <c r="L1600" i="11"/>
  <c r="T1600" i="11"/>
  <c r="O1659" i="9"/>
  <c r="H1622" i="10"/>
  <c r="H1650" i="10"/>
  <c r="Q1659" i="10"/>
  <c r="U1659" i="10"/>
  <c r="Q874" i="11"/>
  <c r="L879" i="11"/>
  <c r="V894" i="11"/>
  <c r="J910" i="11"/>
  <c r="N910" i="11"/>
  <c r="R910" i="11"/>
  <c r="V910" i="11"/>
  <c r="W915" i="11"/>
  <c r="M917" i="11"/>
  <c r="N928" i="11"/>
  <c r="V1470" i="11"/>
  <c r="S1512" i="11"/>
  <c r="P1522" i="11"/>
  <c r="T1522" i="11"/>
  <c r="J1575" i="11"/>
  <c r="R1575" i="11"/>
  <c r="V1575" i="11"/>
  <c r="U1581" i="9"/>
  <c r="H964" i="9"/>
  <c r="H1548" i="9"/>
  <c r="H1566" i="9"/>
  <c r="H1606" i="9"/>
  <c r="H1610" i="9"/>
  <c r="P1659" i="9"/>
  <c r="T1659" i="9"/>
  <c r="H1512" i="10"/>
  <c r="S884" i="11"/>
  <c r="I890" i="11"/>
  <c r="M890" i="11"/>
  <c r="Q890" i="11"/>
  <c r="U890" i="11"/>
  <c r="J890" i="11"/>
  <c r="V890" i="11"/>
  <c r="S890" i="11"/>
  <c r="K903" i="11"/>
  <c r="O903" i="11"/>
  <c r="S903" i="11"/>
  <c r="K906" i="11"/>
  <c r="S906" i="11"/>
  <c r="I913" i="11"/>
  <c r="I931" i="11"/>
  <c r="M931" i="11"/>
  <c r="Q931" i="11"/>
  <c r="U931" i="11"/>
  <c r="J934" i="11"/>
  <c r="N934" i="11"/>
  <c r="R934" i="11"/>
  <c r="V934" i="11"/>
  <c r="S1466" i="11"/>
  <c r="V1466" i="11"/>
  <c r="Q1503" i="11"/>
  <c r="U1503" i="11"/>
  <c r="R1581" i="11"/>
  <c r="V1581" i="11"/>
  <c r="H906" i="9"/>
  <c r="H920" i="9"/>
  <c r="H1517" i="9"/>
  <c r="H1569" i="9"/>
  <c r="H1522" i="10"/>
  <c r="H1555" i="10"/>
  <c r="K884" i="11"/>
  <c r="L890" i="11"/>
  <c r="P890" i="11"/>
  <c r="T890" i="11"/>
  <c r="I906" i="11"/>
  <c r="M906" i="11"/>
  <c r="Q906" i="11"/>
  <c r="U906" i="11"/>
  <c r="K1477" i="11"/>
  <c r="O1477" i="11"/>
  <c r="S1477" i="11"/>
  <c r="N1488" i="11"/>
  <c r="T1532" i="11"/>
  <c r="H1536" i="11"/>
  <c r="L1536" i="11"/>
  <c r="P1536" i="11"/>
  <c r="N1610" i="11"/>
  <c r="V1610" i="11"/>
  <c r="V1619" i="11"/>
  <c r="Q1581" i="9"/>
  <c r="H1633" i="9"/>
  <c r="H879" i="11"/>
  <c r="P879" i="11"/>
  <c r="N890" i="11"/>
  <c r="R890" i="11"/>
  <c r="V928" i="11"/>
  <c r="K931" i="11"/>
  <c r="O931" i="11"/>
  <c r="S931" i="11"/>
  <c r="H934" i="11"/>
  <c r="L934" i="11"/>
  <c r="P934" i="11"/>
  <c r="T934" i="11"/>
  <c r="H903" i="9"/>
  <c r="U1503" i="9"/>
  <c r="V1503" i="9"/>
  <c r="Q1659" i="9"/>
  <c r="U1659" i="9"/>
  <c r="R1659" i="9"/>
  <c r="H952" i="10"/>
  <c r="H1494" i="10"/>
  <c r="V1503" i="10"/>
  <c r="H1629" i="10"/>
  <c r="K874" i="11"/>
  <c r="O874" i="11"/>
  <c r="S874" i="11"/>
  <c r="I874" i="11"/>
  <c r="K894" i="11"/>
  <c r="O894" i="11"/>
  <c r="S894" i="11"/>
  <c r="L906" i="11"/>
  <c r="P906" i="11"/>
  <c r="T906" i="11"/>
  <c r="L910" i="11"/>
  <c r="U920" i="11"/>
  <c r="H894" i="9"/>
  <c r="H898" i="9"/>
  <c r="H925" i="9"/>
  <c r="H1494" i="9"/>
  <c r="H1497" i="9"/>
  <c r="H1512" i="9"/>
  <c r="N1581" i="9"/>
  <c r="H1595" i="9"/>
  <c r="H1485" i="10"/>
  <c r="O1503" i="10"/>
  <c r="S1503" i="10"/>
  <c r="Q1581" i="10"/>
  <c r="U1581" i="10"/>
  <c r="P1581" i="10"/>
  <c r="H1606" i="10"/>
  <c r="M874" i="11"/>
  <c r="K937" i="11"/>
  <c r="O937" i="11"/>
  <c r="S937" i="11"/>
  <c r="K1491" i="11"/>
  <c r="O1491" i="11"/>
  <c r="S1491" i="11"/>
  <c r="M1500" i="11"/>
  <c r="U1500" i="11"/>
  <c r="I1528" i="11"/>
  <c r="U1528" i="11"/>
  <c r="U1551" i="11"/>
  <c r="O1578" i="11"/>
  <c r="Q1595" i="11"/>
  <c r="J1656" i="11"/>
  <c r="N1656" i="11"/>
  <c r="R1656" i="11"/>
  <c r="V1656" i="11"/>
  <c r="T910" i="11"/>
  <c r="I920" i="11"/>
  <c r="M920" i="11"/>
  <c r="Q920" i="11"/>
  <c r="P931" i="11"/>
  <c r="T931" i="11"/>
  <c r="Q934" i="11"/>
  <c r="L937" i="11"/>
  <c r="P937" i="11"/>
  <c r="T937" i="11"/>
  <c r="V1450" i="11"/>
  <c r="H1494" i="11"/>
  <c r="P1494" i="11"/>
  <c r="O1503" i="11"/>
  <c r="S1503" i="11"/>
  <c r="M1569" i="11"/>
  <c r="S1581" i="11"/>
  <c r="P1600" i="11"/>
  <c r="N1619" i="11"/>
  <c r="T1622" i="11"/>
  <c r="U1636" i="11"/>
  <c r="R1653" i="11"/>
  <c r="I884" i="11"/>
  <c r="M884" i="11"/>
  <c r="Q884" i="11"/>
  <c r="U884" i="11"/>
  <c r="J903" i="11"/>
  <c r="R903" i="11"/>
  <c r="K917" i="11"/>
  <c r="O917" i="11"/>
  <c r="S917" i="11"/>
  <c r="N920" i="11"/>
  <c r="K920" i="11"/>
  <c r="O920" i="11"/>
  <c r="S920" i="11"/>
  <c r="I937" i="11"/>
  <c r="M937" i="11"/>
  <c r="Q937" i="11"/>
  <c r="M1458" i="11"/>
  <c r="N1466" i="11"/>
  <c r="R1466" i="11"/>
  <c r="J1473" i="11"/>
  <c r="N1473" i="11"/>
  <c r="R1473" i="11"/>
  <c r="V1473" i="11"/>
  <c r="H1473" i="11"/>
  <c r="L1473" i="11"/>
  <c r="P1473" i="11"/>
  <c r="T1473" i="11"/>
  <c r="T1477" i="11"/>
  <c r="I1480" i="11"/>
  <c r="M1480" i="11"/>
  <c r="Q1480" i="11"/>
  <c r="I1488" i="11"/>
  <c r="U1488" i="11"/>
  <c r="O1512" i="11"/>
  <c r="N1512" i="11"/>
  <c r="R1512" i="11"/>
  <c r="S1517" i="11"/>
  <c r="J1522" i="11"/>
  <c r="O1528" i="11"/>
  <c r="S1528" i="11"/>
  <c r="K1551" i="11"/>
  <c r="O1551" i="11"/>
  <c r="S1551" i="11"/>
  <c r="I1575" i="11"/>
  <c r="M1575" i="11"/>
  <c r="Q1575" i="11"/>
  <c r="U1575" i="11"/>
  <c r="I1590" i="11"/>
  <c r="M1590" i="11"/>
  <c r="Q1590" i="11"/>
  <c r="U1590" i="11"/>
  <c r="J1600" i="11"/>
  <c r="N1600" i="11"/>
  <c r="R1600" i="11"/>
  <c r="V1600" i="11"/>
  <c r="I1450" i="11"/>
  <c r="M1450" i="11"/>
  <c r="Q1450" i="11"/>
  <c r="U1450" i="11"/>
  <c r="J1458" i="11"/>
  <c r="N1458" i="11"/>
  <c r="R1458" i="11"/>
  <c r="V1458" i="11"/>
  <c r="N1470" i="11"/>
  <c r="R1470" i="11"/>
  <c r="K1494" i="11"/>
  <c r="N1503" i="11"/>
  <c r="R1503" i="11"/>
  <c r="T1512" i="11"/>
  <c r="K1600" i="11"/>
  <c r="S1606" i="11"/>
  <c r="K1610" i="11"/>
  <c r="I1619" i="11"/>
  <c r="M1619" i="11"/>
  <c r="Q1619" i="11"/>
  <c r="U1619" i="11"/>
  <c r="K1636" i="11"/>
  <c r="O1636" i="11"/>
  <c r="S1636" i="11"/>
  <c r="O1659" i="11"/>
  <c r="S1659" i="11"/>
  <c r="U647" i="12"/>
  <c r="K1170" i="9"/>
  <c r="J1175" i="10"/>
  <c r="Q1127" i="10"/>
  <c r="W1127" i="10" s="1"/>
  <c r="K1109" i="9"/>
  <c r="H1116" i="9"/>
  <c r="N1140" i="10"/>
  <c r="Q1140" i="10" s="1"/>
  <c r="T1140" i="10" s="1"/>
  <c r="I1175" i="10"/>
  <c r="K1175" i="10"/>
  <c r="J1130" i="11"/>
  <c r="I1123" i="9"/>
  <c r="K1137" i="9"/>
  <c r="W1149" i="9"/>
  <c r="M1132" i="10"/>
  <c r="O1132" i="10" s="1"/>
  <c r="H1144" i="11"/>
  <c r="N415" i="12"/>
  <c r="N411" i="12" s="1"/>
  <c r="N408" i="12" s="1"/>
  <c r="N405" i="12" s="1"/>
  <c r="N402" i="12" s="1"/>
  <c r="N399" i="12" s="1"/>
  <c r="N396" i="12" s="1"/>
  <c r="N393" i="12" s="1"/>
  <c r="N388" i="12" s="1"/>
  <c r="R415" i="12"/>
  <c r="R411" i="12" s="1"/>
  <c r="V415" i="12"/>
  <c r="V411" i="12" s="1"/>
  <c r="V408" i="12" s="1"/>
  <c r="J725" i="12"/>
  <c r="R725" i="12"/>
  <c r="I415" i="12"/>
  <c r="I411" i="12" s="1"/>
  <c r="I408" i="12" s="1"/>
  <c r="I405" i="12" s="1"/>
  <c r="I402" i="12" s="1"/>
  <c r="I399" i="12" s="1"/>
  <c r="I396" i="12" s="1"/>
  <c r="I393" i="12" s="1"/>
  <c r="I388" i="12" s="1"/>
  <c r="I385" i="12" s="1"/>
  <c r="I381" i="12" s="1"/>
  <c r="I378" i="12" s="1"/>
  <c r="I374" i="12" s="1"/>
  <c r="I371" i="12" s="1"/>
  <c r="I366" i="12" s="1"/>
  <c r="I362" i="12" s="1"/>
  <c r="I358" i="12" s="1"/>
  <c r="I352" i="12" s="1"/>
  <c r="I347" i="12" s="1"/>
  <c r="I342" i="12" s="1"/>
  <c r="M415" i="12"/>
  <c r="M411" i="12" s="1"/>
  <c r="Q415" i="12"/>
  <c r="Q411" i="12" s="1"/>
  <c r="Q408" i="12" s="1"/>
  <c r="Q405" i="12" s="1"/>
  <c r="U415" i="12"/>
  <c r="U411" i="12" s="1"/>
  <c r="U408" i="12" s="1"/>
  <c r="U405" i="12" s="1"/>
  <c r="U402" i="12" s="1"/>
  <c r="U399" i="12" s="1"/>
  <c r="U396" i="12" s="1"/>
  <c r="U393" i="12" s="1"/>
  <c r="U388" i="12" s="1"/>
  <c r="U385" i="12" s="1"/>
  <c r="U381" i="12" s="1"/>
  <c r="U378" i="12" s="1"/>
  <c r="U374" i="12" s="1"/>
  <c r="U371" i="12" s="1"/>
  <c r="U366" i="12" s="1"/>
  <c r="U362" i="12" s="1"/>
  <c r="U358" i="12" s="1"/>
  <c r="U352" i="12" s="1"/>
  <c r="U347" i="12" s="1"/>
  <c r="U342" i="12" s="1"/>
  <c r="U644" i="12"/>
  <c r="U641" i="12" s="1"/>
  <c r="U638" i="12" s="1"/>
  <c r="I647" i="12"/>
  <c r="M647" i="12"/>
  <c r="M644" i="12" s="1"/>
  <c r="M641" i="12" s="1"/>
  <c r="M638" i="12" s="1"/>
  <c r="M635" i="12" s="1"/>
  <c r="M632" i="12" s="1"/>
  <c r="M629" i="12" s="1"/>
  <c r="M624" i="12" s="1"/>
  <c r="M621" i="12" s="1"/>
  <c r="M617" i="12" s="1"/>
  <c r="M614" i="12" s="1"/>
  <c r="M610" i="12" s="1"/>
  <c r="M607" i="12" s="1"/>
  <c r="M602" i="12" s="1"/>
  <c r="M598" i="12" s="1"/>
  <c r="M594" i="12" s="1"/>
  <c r="M588" i="12" s="1"/>
  <c r="M583" i="12" s="1"/>
  <c r="M578" i="12" s="1"/>
  <c r="Q647" i="12"/>
  <c r="Q644" i="12" s="1"/>
  <c r="Q641" i="12" s="1"/>
  <c r="Q638" i="12" s="1"/>
  <c r="Q635" i="12" s="1"/>
  <c r="Q632" i="12" s="1"/>
  <c r="Q629" i="12" s="1"/>
  <c r="Q624" i="12" s="1"/>
  <c r="Q621" i="12" s="1"/>
  <c r="Q617" i="12" s="1"/>
  <c r="Q614" i="12" s="1"/>
  <c r="Q610" i="12" s="1"/>
  <c r="Q607" i="12" s="1"/>
  <c r="Q602" i="12" s="1"/>
  <c r="Q598" i="12" s="1"/>
  <c r="Q594" i="12" s="1"/>
  <c r="Q588" i="12" s="1"/>
  <c r="Q583" i="12" s="1"/>
  <c r="Q578" i="12" s="1"/>
  <c r="R408" i="12"/>
  <c r="J415" i="12"/>
  <c r="J411" i="12" s="1"/>
  <c r="J408" i="12" s="1"/>
  <c r="I725" i="12"/>
  <c r="I722" i="12" s="1"/>
  <c r="I719" i="12" s="1"/>
  <c r="M725" i="12"/>
  <c r="M722" i="12" s="1"/>
  <c r="Q725" i="12"/>
  <c r="Q722" i="12" s="1"/>
  <c r="Q719" i="12" s="1"/>
  <c r="Q716" i="12" s="1"/>
  <c r="Q713" i="12" s="1"/>
  <c r="Q710" i="12" s="1"/>
  <c r="Q707" i="12" s="1"/>
  <c r="Q702" i="12" s="1"/>
  <c r="Q699" i="12" s="1"/>
  <c r="Q695" i="12" s="1"/>
  <c r="Q692" i="12" s="1"/>
  <c r="Q688" i="12" s="1"/>
  <c r="Q685" i="12" s="1"/>
  <c r="Q680" i="12" s="1"/>
  <c r="Q676" i="12" s="1"/>
  <c r="Q672" i="12" s="1"/>
  <c r="Q666" i="12" s="1"/>
  <c r="Q661" i="12" s="1"/>
  <c r="Q656" i="12" s="1"/>
  <c r="U725" i="12"/>
  <c r="U722" i="12" s="1"/>
  <c r="U719" i="12" s="1"/>
  <c r="U716" i="12" s="1"/>
  <c r="U713" i="12" s="1"/>
  <c r="U710" i="12" s="1"/>
  <c r="U707" i="12" s="1"/>
  <c r="U702" i="12" s="1"/>
  <c r="U699" i="12" s="1"/>
  <c r="U695" i="12" s="1"/>
  <c r="U692" i="12" s="1"/>
  <c r="U688" i="12" s="1"/>
  <c r="U685" i="12" s="1"/>
  <c r="U680" i="12" s="1"/>
  <c r="U676" i="12" s="1"/>
  <c r="U672" i="12" s="1"/>
  <c r="U666" i="12" s="1"/>
  <c r="U661" i="12" s="1"/>
  <c r="U656" i="12" s="1"/>
  <c r="U635" i="12"/>
  <c r="U632" i="12" s="1"/>
  <c r="U629" i="12" s="1"/>
  <c r="U624" i="12" s="1"/>
  <c r="U621" i="12" s="1"/>
  <c r="U617" i="12" s="1"/>
  <c r="U614" i="12" s="1"/>
  <c r="U610" i="12" s="1"/>
  <c r="U607" i="12" s="1"/>
  <c r="U602" i="12" s="1"/>
  <c r="U598" i="12" s="1"/>
  <c r="U594" i="12" s="1"/>
  <c r="U588" i="12" s="1"/>
  <c r="U583" i="12" s="1"/>
  <c r="U578" i="12" s="1"/>
  <c r="M719" i="12"/>
  <c r="G729" i="12"/>
  <c r="M408" i="12"/>
  <c r="M405" i="12" s="1"/>
  <c r="K415" i="12"/>
  <c r="K411" i="12" s="1"/>
  <c r="K408" i="12" s="1"/>
  <c r="S415" i="12"/>
  <c r="S411" i="12" s="1"/>
  <c r="S408" i="12" s="1"/>
  <c r="I644" i="12"/>
  <c r="I641" i="12" s="1"/>
  <c r="I638" i="12" s="1"/>
  <c r="J722" i="12"/>
  <c r="N722" i="12"/>
  <c r="R722" i="12"/>
  <c r="R719" i="12" s="1"/>
  <c r="R716" i="12" s="1"/>
  <c r="R713" i="12" s="1"/>
  <c r="R710" i="12" s="1"/>
  <c r="R707" i="12" s="1"/>
  <c r="R702" i="12" s="1"/>
  <c r="R699" i="12" s="1"/>
  <c r="R695" i="12" s="1"/>
  <c r="R692" i="12" s="1"/>
  <c r="R688" i="12" s="1"/>
  <c r="R685" i="12" s="1"/>
  <c r="R680" i="12" s="1"/>
  <c r="R676" i="12" s="1"/>
  <c r="R672" i="12" s="1"/>
  <c r="R666" i="12" s="1"/>
  <c r="R661" i="12" s="1"/>
  <c r="R656" i="12" s="1"/>
  <c r="N725" i="12"/>
  <c r="V725" i="12"/>
  <c r="V722" i="12" s="1"/>
  <c r="J952" i="9"/>
  <c r="R986" i="9"/>
  <c r="J998" i="9"/>
  <c r="G1003" i="9"/>
  <c r="N1017" i="9"/>
  <c r="R1017" i="9"/>
  <c r="V1017" i="9"/>
  <c r="L1032" i="9"/>
  <c r="T1032" i="9"/>
  <c r="J1039" i="9"/>
  <c r="R1039" i="9"/>
  <c r="V1039" i="9"/>
  <c r="J1053" i="9"/>
  <c r="N1053" i="9"/>
  <c r="V1053" i="9"/>
  <c r="G1056" i="9"/>
  <c r="K1056" i="9"/>
  <c r="O1056" i="9"/>
  <c r="S1056" i="9"/>
  <c r="J1073" i="9"/>
  <c r="V1073" i="9"/>
  <c r="J1190" i="9"/>
  <c r="N1190" i="9"/>
  <c r="V1190" i="9"/>
  <c r="R1208" i="9"/>
  <c r="N1208" i="9"/>
  <c r="G1227" i="9"/>
  <c r="K1227" i="9"/>
  <c r="J1255" i="9"/>
  <c r="R1255" i="9"/>
  <c r="J1261" i="9"/>
  <c r="N1261" i="9"/>
  <c r="R1261" i="9"/>
  <c r="V1261" i="9"/>
  <c r="J1271" i="9"/>
  <c r="N1271" i="9"/>
  <c r="R1271" i="9"/>
  <c r="G1450" i="9"/>
  <c r="H1451" i="9"/>
  <c r="H1450" i="9" s="1"/>
  <c r="G1532" i="9"/>
  <c r="H1534" i="9"/>
  <c r="H1532" i="9" s="1"/>
  <c r="W1650" i="9"/>
  <c r="G1653" i="9"/>
  <c r="H1655" i="9"/>
  <c r="H1653" i="9" s="1"/>
  <c r="H233" i="10"/>
  <c r="L233" i="10"/>
  <c r="P233" i="10"/>
  <c r="T233" i="10"/>
  <c r="H816" i="10"/>
  <c r="L816" i="10"/>
  <c r="P816" i="10"/>
  <c r="T816" i="10"/>
  <c r="W867" i="10"/>
  <c r="W866" i="10" s="1"/>
  <c r="G866" i="10"/>
  <c r="G879" i="10"/>
  <c r="H886" i="10"/>
  <c r="W886" i="10" s="1"/>
  <c r="G884" i="10"/>
  <c r="H887" i="10"/>
  <c r="W887" i="10" s="1"/>
  <c r="H904" i="10"/>
  <c r="W904" i="10" s="1"/>
  <c r="G903" i="10"/>
  <c r="H905" i="10"/>
  <c r="W905" i="10" s="1"/>
  <c r="H916" i="10"/>
  <c r="W916" i="10" s="1"/>
  <c r="G920" i="10"/>
  <c r="H921" i="10"/>
  <c r="W921" i="10" s="1"/>
  <c r="H941" i="10"/>
  <c r="H942" i="10"/>
  <c r="W942" i="10" s="1"/>
  <c r="I947" i="10"/>
  <c r="M947" i="10"/>
  <c r="U947" i="10"/>
  <c r="W968" i="10"/>
  <c r="K964" i="10"/>
  <c r="S971" i="10"/>
  <c r="S969" i="10" s="1"/>
  <c r="O971" i="10"/>
  <c r="O969" i="10" s="1"/>
  <c r="T974" i="10"/>
  <c r="T972" i="10" s="1"/>
  <c r="H986" i="10"/>
  <c r="L986" i="10"/>
  <c r="T986" i="10"/>
  <c r="W994" i="10"/>
  <c r="W995" i="10"/>
  <c r="W996" i="10"/>
  <c r="W997" i="10"/>
  <c r="W1004" i="10"/>
  <c r="W1005" i="10"/>
  <c r="W1006" i="10"/>
  <c r="K1003" i="10"/>
  <c r="O1003" i="10"/>
  <c r="S1003" i="10"/>
  <c r="W1007" i="10"/>
  <c r="W1011" i="10"/>
  <c r="W1012" i="10"/>
  <c r="W1015" i="10"/>
  <c r="W1016" i="10"/>
  <c r="W1019" i="10"/>
  <c r="W1020" i="10"/>
  <c r="W1024" i="10"/>
  <c r="W1028" i="10"/>
  <c r="K1025" i="10"/>
  <c r="S1025" i="10"/>
  <c r="W1030" i="10"/>
  <c r="W1031" i="10"/>
  <c r="W1041" i="10"/>
  <c r="W1046" i="10"/>
  <c r="W1049" i="10"/>
  <c r="W1058" i="10"/>
  <c r="G1144" i="10"/>
  <c r="O1147" i="10"/>
  <c r="R1147" i="10" s="1"/>
  <c r="J1161" i="10"/>
  <c r="I1161" i="10"/>
  <c r="W1180" i="10"/>
  <c r="G1179" i="10"/>
  <c r="K1179" i="10"/>
  <c r="O1179" i="10"/>
  <c r="S1179" i="10"/>
  <c r="W1186" i="10"/>
  <c r="S1183" i="10"/>
  <c r="W1187" i="10"/>
  <c r="K1183" i="10"/>
  <c r="O1183" i="10"/>
  <c r="W1189" i="10"/>
  <c r="H1208" i="10"/>
  <c r="L1208" i="10"/>
  <c r="P1208" i="10"/>
  <c r="W1221" i="10"/>
  <c r="S1218" i="10"/>
  <c r="O1222" i="10"/>
  <c r="T1234" i="10"/>
  <c r="H1267" i="10"/>
  <c r="P1267" i="10"/>
  <c r="T1267" i="10"/>
  <c r="W1285" i="10"/>
  <c r="W1328" i="10"/>
  <c r="W1355" i="10"/>
  <c r="W1353" i="10" s="1"/>
  <c r="G1541" i="10"/>
  <c r="H1542" i="10"/>
  <c r="H1541" i="10" s="1"/>
  <c r="G1636" i="10"/>
  <c r="H1638" i="10"/>
  <c r="H1636" i="10" s="1"/>
  <c r="P962" i="11"/>
  <c r="P960" i="11" s="1"/>
  <c r="I1017" i="11"/>
  <c r="M1017" i="11"/>
  <c r="Q1017" i="11"/>
  <c r="U1017" i="11"/>
  <c r="K1032" i="11"/>
  <c r="O1032" i="11"/>
  <c r="S1032" i="11"/>
  <c r="G952" i="9"/>
  <c r="H954" i="9"/>
  <c r="W954" i="9" s="1"/>
  <c r="T975" i="9"/>
  <c r="J993" i="9"/>
  <c r="N998" i="9"/>
  <c r="K1003" i="9"/>
  <c r="I233" i="9"/>
  <c r="M816" i="9"/>
  <c r="U971" i="9"/>
  <c r="U969" i="9" s="1"/>
  <c r="W987" i="9"/>
  <c r="G986" i="9"/>
  <c r="W995" i="9"/>
  <c r="S993" i="9"/>
  <c r="W1000" i="9"/>
  <c r="T1003" i="9"/>
  <c r="O1017" i="9"/>
  <c r="W1040" i="9"/>
  <c r="S1039" i="9"/>
  <c r="S1050" i="9"/>
  <c r="I1062" i="9"/>
  <c r="S1066" i="9"/>
  <c r="W1075" i="9"/>
  <c r="W1082" i="9"/>
  <c r="W1081" i="9" s="1"/>
  <c r="M1111" i="9"/>
  <c r="O1111" i="9" s="1"/>
  <c r="Q1111" i="9" s="1"/>
  <c r="W1135" i="9"/>
  <c r="J1151" i="9"/>
  <c r="W1192" i="9"/>
  <c r="Q1203" i="9"/>
  <c r="W1212" i="9"/>
  <c r="Q1237" i="9"/>
  <c r="I1241" i="9"/>
  <c r="W1259" i="9"/>
  <c r="W1260" i="9"/>
  <c r="W1273" i="9"/>
  <c r="W1290" i="9"/>
  <c r="W1434" i="9"/>
  <c r="G1494" i="9"/>
  <c r="K1504" i="9"/>
  <c r="K1503" i="9" s="1"/>
  <c r="G1555" i="9"/>
  <c r="H1556" i="9"/>
  <c r="H1555" i="9" s="1"/>
  <c r="G1636" i="9"/>
  <c r="H1637" i="9"/>
  <c r="H1636" i="9" s="1"/>
  <c r="M952" i="10"/>
  <c r="U952" i="10"/>
  <c r="N959" i="10"/>
  <c r="N957" i="10" s="1"/>
  <c r="R975" i="10"/>
  <c r="H875" i="11"/>
  <c r="W875" i="11" s="1"/>
  <c r="L874" i="11"/>
  <c r="P874" i="11"/>
  <c r="T874" i="11"/>
  <c r="G903" i="11"/>
  <c r="H905" i="11"/>
  <c r="W905" i="11" s="1"/>
  <c r="L903" i="11"/>
  <c r="P903" i="11"/>
  <c r="T903" i="11"/>
  <c r="K913" i="11"/>
  <c r="O913" i="11"/>
  <c r="S913" i="11"/>
  <c r="P913" i="11"/>
  <c r="J928" i="11"/>
  <c r="R928" i="11"/>
  <c r="I934" i="11"/>
  <c r="U934" i="11"/>
  <c r="P959" i="11"/>
  <c r="P957" i="11" s="1"/>
  <c r="K998" i="11"/>
  <c r="O998" i="11"/>
  <c r="S998" i="11"/>
  <c r="H936" i="9"/>
  <c r="W936" i="9" s="1"/>
  <c r="R952" i="9"/>
  <c r="J986" i="9"/>
  <c r="R993" i="9"/>
  <c r="S1003" i="9"/>
  <c r="Q816" i="9"/>
  <c r="W956" i="9"/>
  <c r="W981" i="9"/>
  <c r="S986" i="9"/>
  <c r="G993" i="9"/>
  <c r="H1003" i="9"/>
  <c r="W1019" i="9"/>
  <c r="T1025" i="9"/>
  <c r="K1039" i="9"/>
  <c r="G1050" i="9"/>
  <c r="U1062" i="9"/>
  <c r="G1066" i="9"/>
  <c r="M1139" i="9"/>
  <c r="O1139" i="9" s="1"/>
  <c r="Q1139" i="9" s="1"/>
  <c r="R1151" i="9"/>
  <c r="S1190" i="9"/>
  <c r="S1208" i="9"/>
  <c r="M1241" i="9"/>
  <c r="S1258" i="9"/>
  <c r="W1263" i="9"/>
  <c r="G1264" i="9"/>
  <c r="G1267" i="9"/>
  <c r="T1267" i="9"/>
  <c r="G1276" i="9"/>
  <c r="W1278" i="9"/>
  <c r="W1299" i="9"/>
  <c r="H1307" i="9"/>
  <c r="W1307" i="9" s="1"/>
  <c r="G1470" i="9"/>
  <c r="G1491" i="9"/>
  <c r="G1522" i="9"/>
  <c r="G1566" i="9"/>
  <c r="H891" i="10"/>
  <c r="W891" i="10" s="1"/>
  <c r="G890" i="10"/>
  <c r="H892" i="10"/>
  <c r="W892" i="10" s="1"/>
  <c r="H908" i="10"/>
  <c r="W908" i="10" s="1"/>
  <c r="Q952" i="10"/>
  <c r="P971" i="10"/>
  <c r="P969" i="10" s="1"/>
  <c r="J975" i="10"/>
  <c r="V975" i="10"/>
  <c r="H993" i="10"/>
  <c r="P993" i="10"/>
  <c r="J1116" i="10"/>
  <c r="K1190" i="10"/>
  <c r="S1190" i="10"/>
  <c r="M1198" i="10"/>
  <c r="S1203" i="10"/>
  <c r="R1214" i="10"/>
  <c r="V1214" i="10"/>
  <c r="S1237" i="10"/>
  <c r="I1241" i="10"/>
  <c r="M1241" i="10"/>
  <c r="Q1244" i="10"/>
  <c r="U1244" i="10"/>
  <c r="S1264" i="10"/>
  <c r="H1545" i="10"/>
  <c r="H1544" i="10" s="1"/>
  <c r="G1544" i="10"/>
  <c r="U233" i="9"/>
  <c r="I516" i="9"/>
  <c r="I520" i="9" s="1"/>
  <c r="M516" i="9"/>
  <c r="M520" i="9" s="1"/>
  <c r="Q516" i="9"/>
  <c r="Q520" i="9" s="1"/>
  <c r="U516" i="9"/>
  <c r="U520" i="9" s="1"/>
  <c r="H516" i="9"/>
  <c r="H520" i="9" s="1"/>
  <c r="L516" i="9"/>
  <c r="L520" i="9" s="1"/>
  <c r="P516" i="9"/>
  <c r="P520" i="9" s="1"/>
  <c r="T516" i="9"/>
  <c r="T520" i="9" s="1"/>
  <c r="K516" i="9"/>
  <c r="K520" i="9" s="1"/>
  <c r="O516" i="9"/>
  <c r="O520" i="9" s="1"/>
  <c r="W516" i="9"/>
  <c r="W520" i="9" s="1"/>
  <c r="V516" i="9"/>
  <c r="V520" i="9" s="1"/>
  <c r="V816" i="9"/>
  <c r="W883" i="9"/>
  <c r="H915" i="9"/>
  <c r="W915" i="9" s="1"/>
  <c r="G940" i="9"/>
  <c r="H941" i="9"/>
  <c r="W941" i="9" s="1"/>
  <c r="W942" i="9"/>
  <c r="L945" i="9"/>
  <c r="L943" i="9" s="1"/>
  <c r="J957" i="9"/>
  <c r="R971" i="9"/>
  <c r="R969" i="9" s="1"/>
  <c r="N975" i="9"/>
  <c r="W984" i="9"/>
  <c r="W983" i="9" s="1"/>
  <c r="H986" i="9"/>
  <c r="L986" i="9"/>
  <c r="H998" i="9"/>
  <c r="T998" i="9"/>
  <c r="I1003" i="9"/>
  <c r="M1003" i="9"/>
  <c r="Q1003" i="9"/>
  <c r="L1017" i="9"/>
  <c r="I1025" i="9"/>
  <c r="M1025" i="9"/>
  <c r="Q1025" i="9"/>
  <c r="U1025" i="9"/>
  <c r="N1032" i="9"/>
  <c r="W1046" i="9"/>
  <c r="G1077" i="9"/>
  <c r="I1160" i="9"/>
  <c r="W1185" i="9"/>
  <c r="W1186" i="9"/>
  <c r="O1183" i="9"/>
  <c r="W1187" i="9"/>
  <c r="K1183" i="9"/>
  <c r="S1183" i="9"/>
  <c r="W1189" i="9"/>
  <c r="H1190" i="9"/>
  <c r="L1190" i="9"/>
  <c r="T1190" i="9"/>
  <c r="I1198" i="9"/>
  <c r="H1208" i="9"/>
  <c r="L1208" i="9"/>
  <c r="R1214" i="9"/>
  <c r="W1220" i="9"/>
  <c r="W1221" i="9"/>
  <c r="S1218" i="9"/>
  <c r="N1222" i="9"/>
  <c r="S1230" i="9"/>
  <c r="T1234" i="9"/>
  <c r="Q1244" i="9"/>
  <c r="U1244" i="9"/>
  <c r="H1289" i="9"/>
  <c r="W1289" i="9" s="1"/>
  <c r="H1298" i="9"/>
  <c r="W1303" i="9"/>
  <c r="H1306" i="9"/>
  <c r="H1328" i="9"/>
  <c r="W1328" i="9" s="1"/>
  <c r="H1356" i="9"/>
  <c r="L1356" i="9"/>
  <c r="T1356" i="9"/>
  <c r="W1439" i="9"/>
  <c r="W1497" i="9"/>
  <c r="W1500" i="9"/>
  <c r="P1503" i="9"/>
  <c r="T1503" i="9"/>
  <c r="W1551" i="9"/>
  <c r="W1569" i="9"/>
  <c r="G1581" i="9"/>
  <c r="G1610" i="9"/>
  <c r="G1619" i="9"/>
  <c r="H1657" i="9"/>
  <c r="H1656" i="9" s="1"/>
  <c r="S1659" i="9"/>
  <c r="J233" i="10"/>
  <c r="N233" i="10"/>
  <c r="R233" i="10"/>
  <c r="V233" i="10"/>
  <c r="I516" i="10"/>
  <c r="I520" i="10" s="1"/>
  <c r="M516" i="10"/>
  <c r="M520" i="10" s="1"/>
  <c r="Q516" i="10"/>
  <c r="Q520" i="10" s="1"/>
  <c r="U516" i="10"/>
  <c r="U520" i="10" s="1"/>
  <c r="J816" i="10"/>
  <c r="N816" i="10"/>
  <c r="R816" i="10"/>
  <c r="V816" i="10"/>
  <c r="W871" i="10"/>
  <c r="H882" i="10"/>
  <c r="W882" i="10" s="1"/>
  <c r="H895" i="10"/>
  <c r="W895" i="10" s="1"/>
  <c r="G894" i="10"/>
  <c r="H896" i="10"/>
  <c r="W896" i="10" s="1"/>
  <c r="H912" i="10"/>
  <c r="W912" i="10" s="1"/>
  <c r="G913" i="10"/>
  <c r="H929" i="10"/>
  <c r="W929" i="10" s="1"/>
  <c r="G928" i="10"/>
  <c r="H930" i="10"/>
  <c r="W930" i="10" s="1"/>
  <c r="G943" i="10"/>
  <c r="N945" i="10"/>
  <c r="N943" i="10" s="1"/>
  <c r="W948" i="10"/>
  <c r="W949" i="10"/>
  <c r="W954" i="10"/>
  <c r="G964" i="10"/>
  <c r="T971" i="10"/>
  <c r="T969" i="10" s="1"/>
  <c r="W976" i="10"/>
  <c r="N986" i="10"/>
  <c r="R986" i="10"/>
  <c r="V986" i="10"/>
  <c r="I993" i="10"/>
  <c r="Q993" i="10"/>
  <c r="W999" i="10"/>
  <c r="W1002" i="10"/>
  <c r="W1033" i="10"/>
  <c r="W1037" i="10"/>
  <c r="W1038" i="10"/>
  <c r="I1039" i="10"/>
  <c r="M1039" i="10"/>
  <c r="Q1039" i="10"/>
  <c r="U1039" i="10"/>
  <c r="W1054" i="10"/>
  <c r="W1055" i="10"/>
  <c r="W1061" i="10"/>
  <c r="W1063" i="10"/>
  <c r="W1064" i="10"/>
  <c r="W1065" i="10"/>
  <c r="K1062" i="10"/>
  <c r="O1062" i="10"/>
  <c r="S1062" i="10"/>
  <c r="J1108" i="10"/>
  <c r="K1108" i="10" s="1"/>
  <c r="J1123" i="10"/>
  <c r="G1137" i="10"/>
  <c r="S1147" i="10"/>
  <c r="V1147" i="10" s="1"/>
  <c r="W1153" i="10"/>
  <c r="K1151" i="10"/>
  <c r="O1151" i="10"/>
  <c r="K1170" i="10"/>
  <c r="H1190" i="10"/>
  <c r="L1190" i="10"/>
  <c r="P1190" i="10"/>
  <c r="T1190" i="10"/>
  <c r="N1198" i="10"/>
  <c r="R1198" i="10"/>
  <c r="V1208" i="10"/>
  <c r="J1208" i="10"/>
  <c r="N1208" i="10"/>
  <c r="O1214" i="10"/>
  <c r="W1217" i="10"/>
  <c r="S1214" i="10"/>
  <c r="S1230" i="10"/>
  <c r="W1251" i="10"/>
  <c r="W1289" i="10"/>
  <c r="G1300" i="10"/>
  <c r="W1306" i="10"/>
  <c r="G1305" i="10"/>
  <c r="G1312" i="10"/>
  <c r="H1318" i="10"/>
  <c r="W1318" i="10" s="1"/>
  <c r="W1450" i="10"/>
  <c r="W1458" i="10"/>
  <c r="G1488" i="10"/>
  <c r="H1489" i="10"/>
  <c r="H1488" i="10" s="1"/>
  <c r="W1488" i="10"/>
  <c r="U1503" i="10"/>
  <c r="R1581" i="10"/>
  <c r="V1581" i="10"/>
  <c r="W1595" i="10"/>
  <c r="W1600" i="10"/>
  <c r="G1606" i="10"/>
  <c r="H1610" i="10"/>
  <c r="W1633" i="10"/>
  <c r="W1659" i="10"/>
  <c r="G1659" i="10"/>
  <c r="J233" i="11"/>
  <c r="N233" i="11"/>
  <c r="R233" i="11"/>
  <c r="V233" i="11"/>
  <c r="J816" i="11"/>
  <c r="N816" i="11"/>
  <c r="R816" i="11"/>
  <c r="V816" i="11"/>
  <c r="W867" i="11"/>
  <c r="W866" i="11" s="1"/>
  <c r="G866" i="11"/>
  <c r="U874" i="11"/>
  <c r="J874" i="11"/>
  <c r="N874" i="11"/>
  <c r="R874" i="11"/>
  <c r="V874" i="11"/>
  <c r="H878" i="11"/>
  <c r="W878" i="11" s="1"/>
  <c r="J884" i="11"/>
  <c r="N884" i="11"/>
  <c r="R884" i="11"/>
  <c r="V884" i="11"/>
  <c r="K890" i="11"/>
  <c r="O890" i="11"/>
  <c r="H892" i="11"/>
  <c r="W892" i="11" s="1"/>
  <c r="L898" i="11"/>
  <c r="P898" i="11"/>
  <c r="T898" i="11"/>
  <c r="I917" i="11"/>
  <c r="Q917" i="11"/>
  <c r="U917" i="11"/>
  <c r="O928" i="11"/>
  <c r="H930" i="11"/>
  <c r="W930" i="11" s="1"/>
  <c r="G928" i="11"/>
  <c r="I993" i="11"/>
  <c r="M993" i="11"/>
  <c r="Q993" i="11"/>
  <c r="U993" i="11"/>
  <c r="I1009" i="11"/>
  <c r="M1009" i="11"/>
  <c r="Q1009" i="11"/>
  <c r="U1009" i="11"/>
  <c r="G1025" i="11"/>
  <c r="K1025" i="11"/>
  <c r="O1025" i="11"/>
  <c r="S1025" i="11"/>
  <c r="I1044" i="11"/>
  <c r="R998" i="9"/>
  <c r="U816" i="9"/>
  <c r="H881" i="9"/>
  <c r="W881" i="9" s="1"/>
  <c r="H938" i="9"/>
  <c r="H937" i="9" s="1"/>
  <c r="W955" i="9"/>
  <c r="Q971" i="9"/>
  <c r="Q969" i="9" s="1"/>
  <c r="W980" i="9"/>
  <c r="W988" i="9"/>
  <c r="W990" i="9"/>
  <c r="W997" i="9"/>
  <c r="W1001" i="9"/>
  <c r="W1016" i="9"/>
  <c r="W1020" i="9"/>
  <c r="S1017" i="9"/>
  <c r="G1039" i="9"/>
  <c r="W1042" i="9"/>
  <c r="W1051" i="9"/>
  <c r="K1050" i="9"/>
  <c r="W1055" i="9"/>
  <c r="Q1062" i="9"/>
  <c r="W1067" i="9"/>
  <c r="K1066" i="9"/>
  <c r="J1109" i="9"/>
  <c r="W1136" i="9"/>
  <c r="J1137" i="9"/>
  <c r="V1151" i="9"/>
  <c r="H1160" i="9"/>
  <c r="T1179" i="9"/>
  <c r="W1193" i="9"/>
  <c r="W1194" i="9"/>
  <c r="W1210" i="9"/>
  <c r="W1211" i="9"/>
  <c r="W1235" i="9"/>
  <c r="G233" i="9"/>
  <c r="K233" i="9"/>
  <c r="O233" i="9"/>
  <c r="S233" i="9"/>
  <c r="W233" i="9"/>
  <c r="M233" i="9"/>
  <c r="Q233" i="9"/>
  <c r="L233" i="9"/>
  <c r="G516" i="9"/>
  <c r="G520" i="9" s="1"/>
  <c r="J516" i="9"/>
  <c r="J520" i="9" s="1"/>
  <c r="N516" i="9"/>
  <c r="N520" i="9" s="1"/>
  <c r="R516" i="9"/>
  <c r="R520" i="9" s="1"/>
  <c r="H882" i="9"/>
  <c r="H911" i="9"/>
  <c r="W911" i="9" s="1"/>
  <c r="G910" i="9"/>
  <c r="H912" i="9"/>
  <c r="W912" i="9" s="1"/>
  <c r="H918" i="9"/>
  <c r="H917" i="9" s="1"/>
  <c r="G931" i="9"/>
  <c r="H933" i="9"/>
  <c r="H931" i="9" s="1"/>
  <c r="G934" i="9"/>
  <c r="H935" i="9"/>
  <c r="W935" i="9" s="1"/>
  <c r="W948" i="9"/>
  <c r="G947" i="9"/>
  <c r="K947" i="9"/>
  <c r="O947" i="9"/>
  <c r="S947" i="9"/>
  <c r="J964" i="9"/>
  <c r="N964" i="9"/>
  <c r="R964" i="9"/>
  <c r="V964" i="9"/>
  <c r="W977" i="9"/>
  <c r="I979" i="9"/>
  <c r="M979" i="9"/>
  <c r="H1009" i="9"/>
  <c r="T1009" i="9"/>
  <c r="H1022" i="9"/>
  <c r="L1022" i="9"/>
  <c r="W1031" i="9"/>
  <c r="W1035" i="9"/>
  <c r="J1036" i="9"/>
  <c r="N1036" i="9"/>
  <c r="W1048" i="9"/>
  <c r="M1050" i="9"/>
  <c r="H1059" i="9"/>
  <c r="T1059" i="9"/>
  <c r="W1064" i="9"/>
  <c r="M1066" i="9"/>
  <c r="W1072" i="9"/>
  <c r="W1077" i="9"/>
  <c r="W1121" i="9"/>
  <c r="W1122" i="9"/>
  <c r="H1151" i="9"/>
  <c r="P1151" i="9"/>
  <c r="T1151" i="9"/>
  <c r="J1160" i="9"/>
  <c r="P1177" i="9"/>
  <c r="R1177" i="9" s="1"/>
  <c r="T1177" i="9" s="1"/>
  <c r="N1178" i="9"/>
  <c r="Q1178" i="9" s="1"/>
  <c r="U1183" i="9"/>
  <c r="V1198" i="9"/>
  <c r="N1198" i="9"/>
  <c r="R1198" i="9"/>
  <c r="W1205" i="9"/>
  <c r="S1203" i="9"/>
  <c r="W1207" i="9"/>
  <c r="G1214" i="9"/>
  <c r="W1217" i="9"/>
  <c r="S1214" i="9"/>
  <c r="W1223" i="9"/>
  <c r="W1224" i="9"/>
  <c r="K1222" i="9"/>
  <c r="O1222" i="9"/>
  <c r="S1222" i="9"/>
  <c r="H1230" i="9"/>
  <c r="P1230" i="9"/>
  <c r="T1230" i="9"/>
  <c r="W1239" i="9"/>
  <c r="S1237" i="9"/>
  <c r="W1240" i="9"/>
  <c r="W1242" i="9"/>
  <c r="W1243" i="9"/>
  <c r="S1241" i="9"/>
  <c r="V1249" i="9"/>
  <c r="I1258" i="9"/>
  <c r="M1258" i="9"/>
  <c r="G1305" i="9"/>
  <c r="W1450" i="9"/>
  <c r="G1466" i="9"/>
  <c r="R1503" i="9"/>
  <c r="G1507" i="9"/>
  <c r="W1528" i="9"/>
  <c r="G1536" i="9"/>
  <c r="H1538" i="9"/>
  <c r="H1536" i="9" s="1"/>
  <c r="W1536" i="9"/>
  <c r="G1541" i="9"/>
  <c r="H1543" i="9"/>
  <c r="H1541" i="9" s="1"/>
  <c r="G1548" i="9"/>
  <c r="W1558" i="9"/>
  <c r="W1590" i="9"/>
  <c r="G1606" i="9"/>
  <c r="W1629" i="9"/>
  <c r="G233" i="10"/>
  <c r="K233" i="10"/>
  <c r="O233" i="10"/>
  <c r="S233" i="10"/>
  <c r="W233" i="10"/>
  <c r="G516" i="10"/>
  <c r="G520" i="10" s="1"/>
  <c r="J516" i="10"/>
  <c r="J520" i="10" s="1"/>
  <c r="N516" i="10"/>
  <c r="N520" i="10" s="1"/>
  <c r="R516" i="10"/>
  <c r="R520" i="10" s="1"/>
  <c r="V516" i="10"/>
  <c r="V520" i="10" s="1"/>
  <c r="H516" i="10"/>
  <c r="H520" i="10" s="1"/>
  <c r="L516" i="10"/>
  <c r="L520" i="10" s="1"/>
  <c r="P516" i="10"/>
  <c r="P520" i="10" s="1"/>
  <c r="T516" i="10"/>
  <c r="T520" i="10" s="1"/>
  <c r="K516" i="10"/>
  <c r="K520" i="10" s="1"/>
  <c r="O516" i="10"/>
  <c r="O520" i="10" s="1"/>
  <c r="S516" i="10"/>
  <c r="S520" i="10" s="1"/>
  <c r="W516" i="10"/>
  <c r="W520" i="10" s="1"/>
  <c r="G816" i="10"/>
  <c r="K816" i="10"/>
  <c r="O816" i="10"/>
  <c r="S816" i="10"/>
  <c r="W816" i="10"/>
  <c r="H878" i="10"/>
  <c r="W878" i="10" s="1"/>
  <c r="H899" i="10"/>
  <c r="W899" i="10" s="1"/>
  <c r="G898" i="10"/>
  <c r="H900" i="10"/>
  <c r="H933" i="10"/>
  <c r="W933" i="10" s="1"/>
  <c r="G937" i="10"/>
  <c r="H938" i="10"/>
  <c r="H937" i="10" s="1"/>
  <c r="W955" i="10"/>
  <c r="U962" i="10"/>
  <c r="U960" i="10" s="1"/>
  <c r="S974" i="10"/>
  <c r="S972" i="10" s="1"/>
  <c r="O974" i="10"/>
  <c r="O972" i="10" s="1"/>
  <c r="L975" i="10"/>
  <c r="W980" i="10"/>
  <c r="W981" i="10"/>
  <c r="K979" i="10"/>
  <c r="O979" i="10"/>
  <c r="W988" i="10"/>
  <c r="W989" i="10"/>
  <c r="G993" i="10"/>
  <c r="N1003" i="10"/>
  <c r="V1003" i="10"/>
  <c r="J1009" i="10"/>
  <c r="R1009" i="10"/>
  <c r="J1013" i="10"/>
  <c r="N1013" i="10"/>
  <c r="R1013" i="10"/>
  <c r="V1013" i="10"/>
  <c r="J1017" i="10"/>
  <c r="R1017" i="10"/>
  <c r="W1072" i="10"/>
  <c r="G1073" i="10"/>
  <c r="N1119" i="10"/>
  <c r="Q1119" i="10" s="1"/>
  <c r="T1119" i="10" s="1"/>
  <c r="Q1203" i="10"/>
  <c r="U1203" i="10"/>
  <c r="W1210" i="10"/>
  <c r="W1211" i="10"/>
  <c r="W1212" i="10"/>
  <c r="W1228" i="10"/>
  <c r="G1227" i="10"/>
  <c r="K1227" i="10"/>
  <c r="S1227" i="10"/>
  <c r="H1230" i="10"/>
  <c r="P1230" i="10"/>
  <c r="T1230" i="10"/>
  <c r="Q1237" i="10"/>
  <c r="W1242" i="10"/>
  <c r="W1243" i="10"/>
  <c r="S1241" i="10"/>
  <c r="W1246" i="10"/>
  <c r="W1247" i="10"/>
  <c r="W1254" i="10"/>
  <c r="W1269" i="10"/>
  <c r="G1330" i="10"/>
  <c r="W1348" i="10"/>
  <c r="H1467" i="10"/>
  <c r="H1466" i="10" s="1"/>
  <c r="G1466" i="10"/>
  <c r="G1470" i="10"/>
  <c r="H1482" i="10"/>
  <c r="H1480" i="10" s="1"/>
  <c r="G1480" i="10"/>
  <c r="H1492" i="10"/>
  <c r="H1491" i="10" s="1"/>
  <c r="G1491" i="10"/>
  <c r="W1497" i="10"/>
  <c r="W1512" i="10"/>
  <c r="H1536" i="10"/>
  <c r="G1575" i="10"/>
  <c r="W1622" i="10"/>
  <c r="G1656" i="10"/>
  <c r="L1659" i="10"/>
  <c r="G233" i="11"/>
  <c r="K233" i="11"/>
  <c r="O233" i="11"/>
  <c r="S233" i="11"/>
  <c r="W233" i="11"/>
  <c r="G516" i="11"/>
  <c r="G520" i="11" s="1"/>
  <c r="J516" i="11"/>
  <c r="J520" i="11" s="1"/>
  <c r="N516" i="11"/>
  <c r="N520" i="11" s="1"/>
  <c r="R516" i="11"/>
  <c r="R520" i="11" s="1"/>
  <c r="V516" i="11"/>
  <c r="V520" i="11" s="1"/>
  <c r="I516" i="11"/>
  <c r="I520" i="11" s="1"/>
  <c r="M516" i="11"/>
  <c r="M520" i="11" s="1"/>
  <c r="Q516" i="11"/>
  <c r="Q520" i="11" s="1"/>
  <c r="U516" i="11"/>
  <c r="U520" i="11" s="1"/>
  <c r="G816" i="11"/>
  <c r="K816" i="11"/>
  <c r="O816" i="11"/>
  <c r="S816" i="11"/>
  <c r="W816" i="11"/>
  <c r="H868" i="11"/>
  <c r="H866" i="11" s="1"/>
  <c r="W870" i="11"/>
  <c r="I879" i="11"/>
  <c r="M879" i="11"/>
  <c r="Q879" i="11"/>
  <c r="U879" i="11"/>
  <c r="H886" i="11"/>
  <c r="W886" i="11" s="1"/>
  <c r="G884" i="11"/>
  <c r="L884" i="11"/>
  <c r="P884" i="11"/>
  <c r="T884" i="11"/>
  <c r="H888" i="11"/>
  <c r="W888" i="11" s="1"/>
  <c r="J894" i="11"/>
  <c r="N894" i="11"/>
  <c r="R894" i="11"/>
  <c r="H897" i="11"/>
  <c r="H894" i="11" s="1"/>
  <c r="M913" i="11"/>
  <c r="I910" i="11"/>
  <c r="M910" i="11"/>
  <c r="Q910" i="11"/>
  <c r="U910" i="11"/>
  <c r="J913" i="11"/>
  <c r="N913" i="11"/>
  <c r="R913" i="11"/>
  <c r="V913" i="11"/>
  <c r="L920" i="11"/>
  <c r="P920" i="11"/>
  <c r="T920" i="11"/>
  <c r="J920" i="11"/>
  <c r="R920" i="11"/>
  <c r="L940" i="11"/>
  <c r="P940" i="11"/>
  <c r="T940" i="11"/>
  <c r="Q959" i="11"/>
  <c r="Q957" i="11" s="1"/>
  <c r="W988" i="11"/>
  <c r="W989" i="11"/>
  <c r="W990" i="11"/>
  <c r="W994" i="11"/>
  <c r="W997" i="11"/>
  <c r="W1011" i="11"/>
  <c r="W1019" i="11"/>
  <c r="G1029" i="11"/>
  <c r="K1029" i="11"/>
  <c r="O1029" i="11"/>
  <c r="S1029" i="11"/>
  <c r="I1039" i="11"/>
  <c r="M1039" i="11"/>
  <c r="Q1039" i="11"/>
  <c r="U1039" i="11"/>
  <c r="W1045" i="11"/>
  <c r="W1057" i="11"/>
  <c r="W1058" i="11"/>
  <c r="W1061" i="11"/>
  <c r="W1068" i="11"/>
  <c r="K1066" i="11"/>
  <c r="O1066" i="11"/>
  <c r="K1130" i="11"/>
  <c r="W1153" i="11"/>
  <c r="G1155" i="11"/>
  <c r="I1179" i="11"/>
  <c r="M1179" i="11"/>
  <c r="U1179" i="11"/>
  <c r="K1208" i="11"/>
  <c r="O1208" i="11"/>
  <c r="I1214" i="11"/>
  <c r="M1214" i="11"/>
  <c r="Q1214" i="11"/>
  <c r="U1214" i="11"/>
  <c r="K1434" i="11"/>
  <c r="K1693" i="11" s="1"/>
  <c r="O1434" i="11"/>
  <c r="O1693" i="11" s="1"/>
  <c r="S1434" i="11"/>
  <c r="S1693" i="11" s="1"/>
  <c r="K1444" i="11"/>
  <c r="O1444" i="11"/>
  <c r="S1444" i="11"/>
  <c r="W1444" i="11"/>
  <c r="G1488" i="11"/>
  <c r="H1489" i="11"/>
  <c r="H1488" i="11" s="1"/>
  <c r="W1512" i="11"/>
  <c r="I947" i="11"/>
  <c r="M947" i="11"/>
  <c r="Q947" i="11"/>
  <c r="U947" i="11"/>
  <c r="K979" i="11"/>
  <c r="O979" i="11"/>
  <c r="S979" i="11"/>
  <c r="H993" i="11"/>
  <c r="P993" i="11"/>
  <c r="N1003" i="11"/>
  <c r="V1003" i="11"/>
  <c r="J1022" i="11"/>
  <c r="N1022" i="11"/>
  <c r="R1022" i="11"/>
  <c r="V1022" i="11"/>
  <c r="J1025" i="11"/>
  <c r="N1025" i="11"/>
  <c r="R1025" i="11"/>
  <c r="V1025" i="11"/>
  <c r="H1036" i="11"/>
  <c r="L1036" i="11"/>
  <c r="P1036" i="11"/>
  <c r="T1036" i="11"/>
  <c r="J1047" i="11"/>
  <c r="N1047" i="11"/>
  <c r="R1047" i="11"/>
  <c r="V1047" i="11"/>
  <c r="O1062" i="11"/>
  <c r="I1183" i="11"/>
  <c r="U1183" i="11"/>
  <c r="W1192" i="11"/>
  <c r="K1190" i="11"/>
  <c r="O1190" i="11"/>
  <c r="W1193" i="11"/>
  <c r="H1198" i="11"/>
  <c r="P1198" i="11"/>
  <c r="T1198" i="11"/>
  <c r="T1203" i="11"/>
  <c r="P1203" i="11"/>
  <c r="J1214" i="11"/>
  <c r="N1214" i="11"/>
  <c r="R1214" i="11"/>
  <c r="V1214" i="11"/>
  <c r="W1224" i="11"/>
  <c r="W1225" i="11"/>
  <c r="W1228" i="11"/>
  <c r="W1229" i="11"/>
  <c r="I1244" i="11"/>
  <c r="M1244" i="11"/>
  <c r="U1244" i="11"/>
  <c r="W1251" i="11"/>
  <c r="W1253" i="11"/>
  <c r="W1254" i="11"/>
  <c r="H1278" i="11"/>
  <c r="W1278" i="11" s="1"/>
  <c r="H1285" i="11"/>
  <c r="W1285" i="11" s="1"/>
  <c r="H1290" i="11"/>
  <c r="W1290" i="11" s="1"/>
  <c r="H1295" i="11"/>
  <c r="W1295" i="11" s="1"/>
  <c r="H1298" i="11"/>
  <c r="W1298" i="11" s="1"/>
  <c r="H1302" i="11"/>
  <c r="W1302" i="11" s="1"/>
  <c r="H1323" i="11"/>
  <c r="W1323" i="11" s="1"/>
  <c r="H1328" i="11"/>
  <c r="G1339" i="11"/>
  <c r="H1341" i="11"/>
  <c r="W1341" i="11" s="1"/>
  <c r="H1343" i="11"/>
  <c r="H1342" i="11" s="1"/>
  <c r="K1439" i="11"/>
  <c r="K1699" i="11" s="1"/>
  <c r="O1439" i="11"/>
  <c r="O1699" i="11" s="1"/>
  <c r="S1439" i="11"/>
  <c r="S1699" i="11" s="1"/>
  <c r="W1439" i="11"/>
  <c r="H1480" i="11"/>
  <c r="I1541" i="11"/>
  <c r="M1541" i="11"/>
  <c r="Q1541" i="11"/>
  <c r="U1541" i="11"/>
  <c r="H1622" i="11"/>
  <c r="R1659" i="11"/>
  <c r="M1044" i="11"/>
  <c r="Q1044" i="11"/>
  <c r="U1044" i="11"/>
  <c r="W1049" i="11"/>
  <c r="G1050" i="11"/>
  <c r="K1050" i="11"/>
  <c r="O1050" i="11"/>
  <c r="S1050" i="11"/>
  <c r="G1053" i="11"/>
  <c r="H1053" i="11"/>
  <c r="L1053" i="11"/>
  <c r="P1053" i="11"/>
  <c r="T1053" i="11"/>
  <c r="I1056" i="11"/>
  <c r="U1056" i="11"/>
  <c r="W1074" i="11"/>
  <c r="W1078" i="11"/>
  <c r="W1077" i="11" s="1"/>
  <c r="W1082" i="11"/>
  <c r="W1081" i="11" s="1"/>
  <c r="G1116" i="11"/>
  <c r="W1149" i="11"/>
  <c r="I1170" i="11"/>
  <c r="J1183" i="11"/>
  <c r="N1183" i="11"/>
  <c r="R1183" i="11"/>
  <c r="I1198" i="11"/>
  <c r="M1198" i="11"/>
  <c r="Q1198" i="11"/>
  <c r="U1198" i="11"/>
  <c r="Q1208" i="11"/>
  <c r="N1218" i="11"/>
  <c r="R1218" i="11"/>
  <c r="V1218" i="11"/>
  <c r="W1233" i="11"/>
  <c r="G1234" i="11"/>
  <c r="W1268" i="11"/>
  <c r="W1269" i="11"/>
  <c r="G1267" i="11"/>
  <c r="K1267" i="11"/>
  <c r="O1267" i="11"/>
  <c r="I1439" i="11"/>
  <c r="I1699" i="11" s="1"/>
  <c r="M1439" i="11"/>
  <c r="M1699" i="11" s="1"/>
  <c r="Q1439" i="11"/>
  <c r="Q1699" i="11" s="1"/>
  <c r="U1439" i="11"/>
  <c r="U1699" i="11" s="1"/>
  <c r="L1439" i="11"/>
  <c r="L1699" i="11" s="1"/>
  <c r="P1439" i="11"/>
  <c r="P1699" i="11" s="1"/>
  <c r="T1439" i="11"/>
  <c r="T1699" i="11" s="1"/>
  <c r="O1466" i="11"/>
  <c r="W1466" i="11"/>
  <c r="H1470" i="11"/>
  <c r="W1473" i="11"/>
  <c r="J1488" i="11"/>
  <c r="R1488" i="11"/>
  <c r="L1494" i="11"/>
  <c r="T1494" i="11"/>
  <c r="T1536" i="11"/>
  <c r="G1575" i="11"/>
  <c r="H1576" i="11"/>
  <c r="H1575" i="11" s="1"/>
  <c r="H1595" i="11"/>
  <c r="G1170" i="10"/>
  <c r="V1183" i="10"/>
  <c r="W1200" i="10"/>
  <c r="W1201" i="10"/>
  <c r="W1235" i="10"/>
  <c r="V1249" i="10"/>
  <c r="W1260" i="10"/>
  <c r="W1263" i="10"/>
  <c r="G1500" i="10"/>
  <c r="H1501" i="10"/>
  <c r="H1500" i="10" s="1"/>
  <c r="W1500" i="10"/>
  <c r="P1503" i="10"/>
  <c r="T1503" i="10"/>
  <c r="R1503" i="10"/>
  <c r="G1532" i="10"/>
  <c r="H1533" i="10"/>
  <c r="H1532" i="10" s="1"/>
  <c r="W1532" i="10"/>
  <c r="G1585" i="10"/>
  <c r="W1629" i="10"/>
  <c r="G1641" i="10"/>
  <c r="H1643" i="10"/>
  <c r="H1641" i="10" s="1"/>
  <c r="W1641" i="10"/>
  <c r="H1645" i="10"/>
  <c r="H1644" i="10" s="1"/>
  <c r="W1650" i="10"/>
  <c r="G1653" i="10"/>
  <c r="H1655" i="10"/>
  <c r="H1653" i="10" s="1"/>
  <c r="W1653" i="10"/>
  <c r="S1659" i="10"/>
  <c r="I233" i="11"/>
  <c r="M233" i="11"/>
  <c r="Q233" i="11"/>
  <c r="U233" i="11"/>
  <c r="I816" i="11"/>
  <c r="M816" i="11"/>
  <c r="Q816" i="11"/>
  <c r="U816" i="11"/>
  <c r="J879" i="11"/>
  <c r="N879" i="11"/>
  <c r="R879" i="11"/>
  <c r="V879" i="11"/>
  <c r="W882" i="11"/>
  <c r="W883" i="11"/>
  <c r="L894" i="11"/>
  <c r="W901" i="11"/>
  <c r="K898" i="11"/>
  <c r="S898" i="11"/>
  <c r="J906" i="11"/>
  <c r="N906" i="11"/>
  <c r="R906" i="11"/>
  <c r="V906" i="11"/>
  <c r="W909" i="11"/>
  <c r="G910" i="11"/>
  <c r="K910" i="11"/>
  <c r="S910" i="11"/>
  <c r="G913" i="11"/>
  <c r="L913" i="11"/>
  <c r="T913" i="11"/>
  <c r="W919" i="11"/>
  <c r="G920" i="11"/>
  <c r="G925" i="11"/>
  <c r="K925" i="11"/>
  <c r="O925" i="11"/>
  <c r="S925" i="11"/>
  <c r="L928" i="11"/>
  <c r="P928" i="11"/>
  <c r="T928" i="11"/>
  <c r="W938" i="11"/>
  <c r="G937" i="11"/>
  <c r="W948" i="11"/>
  <c r="P952" i="11"/>
  <c r="W967" i="11"/>
  <c r="W968" i="11"/>
  <c r="K964" i="11"/>
  <c r="S964" i="11"/>
  <c r="O971" i="11"/>
  <c r="O969" i="11" s="1"/>
  <c r="L971" i="11"/>
  <c r="L969" i="11" s="1"/>
  <c r="P974" i="11"/>
  <c r="P972" i="11" s="1"/>
  <c r="H975" i="11"/>
  <c r="L975" i="11"/>
  <c r="P975" i="11"/>
  <c r="T975" i="11"/>
  <c r="H998" i="11"/>
  <c r="L998" i="11"/>
  <c r="P998" i="11"/>
  <c r="T998" i="11"/>
  <c r="J1009" i="11"/>
  <c r="N1009" i="11"/>
  <c r="R1009" i="11"/>
  <c r="V1009" i="11"/>
  <c r="J1017" i="11"/>
  <c r="N1017" i="11"/>
  <c r="R1017" i="11"/>
  <c r="V1017" i="11"/>
  <c r="H1032" i="11"/>
  <c r="L1032" i="11"/>
  <c r="P1032" i="11"/>
  <c r="T1032" i="11"/>
  <c r="K1116" i="11"/>
  <c r="N1119" i="11"/>
  <c r="Q1119" i="11" s="1"/>
  <c r="T1119" i="11" s="1"/>
  <c r="P1125" i="11"/>
  <c r="R1125" i="11" s="1"/>
  <c r="H1183" i="11"/>
  <c r="L1183" i="11"/>
  <c r="P1183" i="11"/>
  <c r="T1183" i="11"/>
  <c r="W1185" i="11"/>
  <c r="W1186" i="11"/>
  <c r="I1190" i="11"/>
  <c r="M1190" i="11"/>
  <c r="Q1190" i="11"/>
  <c r="W1219" i="11"/>
  <c r="W1220" i="11"/>
  <c r="W1221" i="11"/>
  <c r="W1246" i="11"/>
  <c r="W1260" i="11"/>
  <c r="W1266" i="11"/>
  <c r="W1358" i="11"/>
  <c r="P1450" i="11"/>
  <c r="N1454" i="11"/>
  <c r="R1454" i="11"/>
  <c r="V1454" i="11"/>
  <c r="I1458" i="11"/>
  <c r="Q1458" i="11"/>
  <c r="I1466" i="11"/>
  <c r="M1466" i="11"/>
  <c r="Q1466" i="11"/>
  <c r="U1466" i="11"/>
  <c r="I1470" i="11"/>
  <c r="M1470" i="11"/>
  <c r="Q1470" i="11"/>
  <c r="U1470" i="11"/>
  <c r="J1512" i="11"/>
  <c r="I1517" i="11"/>
  <c r="M1517" i="11"/>
  <c r="I1522" i="11"/>
  <c r="M1522" i="11"/>
  <c r="Q1522" i="11"/>
  <c r="U1522" i="11"/>
  <c r="I1532" i="11"/>
  <c r="M1532" i="11"/>
  <c r="Q1532" i="11"/>
  <c r="U1532" i="11"/>
  <c r="J1544" i="11"/>
  <c r="N1544" i="11"/>
  <c r="R1544" i="11"/>
  <c r="V1544" i="11"/>
  <c r="K1558" i="11"/>
  <c r="O1558" i="11"/>
  <c r="S1558" i="11"/>
  <c r="W1558" i="11"/>
  <c r="H1564" i="11"/>
  <c r="H1563" i="11" s="1"/>
  <c r="G1563" i="11"/>
  <c r="G1578" i="11"/>
  <c r="I1595" i="11"/>
  <c r="M1595" i="11"/>
  <c r="U1595" i="11"/>
  <c r="K1606" i="11"/>
  <c r="O1606" i="11"/>
  <c r="W1606" i="11"/>
  <c r="I1626" i="11"/>
  <c r="M1626" i="11"/>
  <c r="Q1626" i="11"/>
  <c r="U1626" i="11"/>
  <c r="G415" i="12"/>
  <c r="O415" i="12"/>
  <c r="O411" i="12" s="1"/>
  <c r="O408" i="12" s="1"/>
  <c r="W415" i="12"/>
  <c r="W411" i="12" s="1"/>
  <c r="W408" i="12" s="1"/>
  <c r="I1512" i="11"/>
  <c r="M1512" i="11"/>
  <c r="Q1512" i="11"/>
  <c r="U1512" i="11"/>
  <c r="L1512" i="11"/>
  <c r="P1512" i="11"/>
  <c r="M1528" i="11"/>
  <c r="Q1528" i="11"/>
  <c r="J1532" i="11"/>
  <c r="N1532" i="11"/>
  <c r="R1532" i="11"/>
  <c r="V1532" i="11"/>
  <c r="J1548" i="11"/>
  <c r="N1548" i="11"/>
  <c r="R1548" i="11"/>
  <c r="V1548" i="11"/>
  <c r="K1569" i="11"/>
  <c r="O1569" i="11"/>
  <c r="S1569" i="11"/>
  <c r="G1590" i="11"/>
  <c r="K1590" i="11"/>
  <c r="O1590" i="11"/>
  <c r="S1590" i="11"/>
  <c r="W1590" i="11"/>
  <c r="R1590" i="11"/>
  <c r="P1595" i="11"/>
  <c r="T1595" i="11"/>
  <c r="I1606" i="11"/>
  <c r="M1606" i="11"/>
  <c r="Q1606" i="11"/>
  <c r="U1606" i="11"/>
  <c r="L1610" i="11"/>
  <c r="P1610" i="11"/>
  <c r="T1610" i="11"/>
  <c r="O1610" i="11"/>
  <c r="S1610" i="11"/>
  <c r="W1610" i="11"/>
  <c r="J1619" i="11"/>
  <c r="R1619" i="11"/>
  <c r="L1622" i="11"/>
  <c r="P1622" i="11"/>
  <c r="G1626" i="11"/>
  <c r="J1633" i="11"/>
  <c r="N1633" i="11"/>
  <c r="R1633" i="11"/>
  <c r="V1633" i="11"/>
  <c r="H1656" i="11"/>
  <c r="G411" i="12"/>
  <c r="G408" i="12" s="1"/>
  <c r="G405" i="12" s="1"/>
  <c r="G402" i="12" s="1"/>
  <c r="G399" i="12" s="1"/>
  <c r="G396" i="12" s="1"/>
  <c r="G393" i="12" s="1"/>
  <c r="G388" i="12" s="1"/>
  <c r="G385" i="12" s="1"/>
  <c r="G381" i="12" s="1"/>
  <c r="G378" i="12" s="1"/>
  <c r="G374" i="12" s="1"/>
  <c r="G371" i="12" s="1"/>
  <c r="G366" i="12" s="1"/>
  <c r="G362" i="12" s="1"/>
  <c r="G358" i="12" s="1"/>
  <c r="G352" i="12" s="1"/>
  <c r="G347" i="12" s="1"/>
  <c r="G342" i="12" s="1"/>
  <c r="K1614" i="11"/>
  <c r="O1614" i="11"/>
  <c r="W1614" i="11"/>
  <c r="K1622" i="11"/>
  <c r="O1622" i="11"/>
  <c r="S1622" i="11"/>
  <c r="J1629" i="11"/>
  <c r="N1629" i="11"/>
  <c r="R1629" i="11"/>
  <c r="V1629" i="11"/>
  <c r="I1647" i="11"/>
  <c r="M1647" i="11"/>
  <c r="Q1647" i="11"/>
  <c r="U1647" i="11"/>
  <c r="J1650" i="11"/>
  <c r="N1650" i="11"/>
  <c r="R1650" i="11"/>
  <c r="V1650" i="11"/>
  <c r="Q1656" i="11"/>
  <c r="U1656" i="11"/>
  <c r="L1656" i="11"/>
  <c r="P1656" i="11"/>
  <c r="T1656" i="11"/>
  <c r="J405" i="12"/>
  <c r="J402" i="12" s="1"/>
  <c r="J399" i="12" s="1"/>
  <c r="J396" i="12" s="1"/>
  <c r="J393" i="12" s="1"/>
  <c r="J388" i="12" s="1"/>
  <c r="J385" i="12" s="1"/>
  <c r="J381" i="12" s="1"/>
  <c r="J378" i="12" s="1"/>
  <c r="J374" i="12" s="1"/>
  <c r="J371" i="12" s="1"/>
  <c r="J366" i="12" s="1"/>
  <c r="J362" i="12" s="1"/>
  <c r="J358" i="12" s="1"/>
  <c r="J352" i="12" s="1"/>
  <c r="J347" i="12" s="1"/>
  <c r="J342" i="12" s="1"/>
  <c r="R405" i="12"/>
  <c r="R402" i="12" s="1"/>
  <c r="R399" i="12" s="1"/>
  <c r="R396" i="12" s="1"/>
  <c r="R393" i="12" s="1"/>
  <c r="R388" i="12" s="1"/>
  <c r="R385" i="12" s="1"/>
  <c r="R381" i="12" s="1"/>
  <c r="R378" i="12" s="1"/>
  <c r="R374" i="12" s="1"/>
  <c r="R371" i="12" s="1"/>
  <c r="R366" i="12" s="1"/>
  <c r="R362" i="12" s="1"/>
  <c r="R358" i="12" s="1"/>
  <c r="R352" i="12" s="1"/>
  <c r="R347" i="12" s="1"/>
  <c r="R342" i="12" s="1"/>
  <c r="V405" i="12"/>
  <c r="V402" i="12" s="1"/>
  <c r="V399" i="12" s="1"/>
  <c r="V396" i="12" s="1"/>
  <c r="V393" i="12" s="1"/>
  <c r="V388" i="12" s="1"/>
  <c r="V385" i="12" s="1"/>
  <c r="V381" i="12" s="1"/>
  <c r="V378" i="12" s="1"/>
  <c r="V374" i="12" s="1"/>
  <c r="V371" i="12" s="1"/>
  <c r="V366" i="12" s="1"/>
  <c r="V362" i="12" s="1"/>
  <c r="V358" i="12" s="1"/>
  <c r="V352" i="12" s="1"/>
  <c r="V347" i="12" s="1"/>
  <c r="V342" i="12" s="1"/>
  <c r="I635" i="12"/>
  <c r="I632" i="12" s="1"/>
  <c r="I629" i="12" s="1"/>
  <c r="I624" i="12" s="1"/>
  <c r="I621" i="12" s="1"/>
  <c r="I617" i="12" s="1"/>
  <c r="I614" i="12" s="1"/>
  <c r="I610" i="12" s="1"/>
  <c r="I607" i="12" s="1"/>
  <c r="I602" i="12" s="1"/>
  <c r="I598" i="12" s="1"/>
  <c r="I594" i="12" s="1"/>
  <c r="I588" i="12" s="1"/>
  <c r="I583" i="12" s="1"/>
  <c r="I578" i="12" s="1"/>
  <c r="G725" i="12"/>
  <c r="G722" i="12" s="1"/>
  <c r="G719" i="12" s="1"/>
  <c r="G716" i="12" s="1"/>
  <c r="G713" i="12" s="1"/>
  <c r="K725" i="12"/>
  <c r="K722" i="12" s="1"/>
  <c r="K719" i="12" s="1"/>
  <c r="K716" i="12" s="1"/>
  <c r="K713" i="12" s="1"/>
  <c r="O725" i="12"/>
  <c r="O722" i="12" s="1"/>
  <c r="O719" i="12" s="1"/>
  <c r="O716" i="12" s="1"/>
  <c r="O713" i="12" s="1"/>
  <c r="S725" i="12"/>
  <c r="S722" i="12" s="1"/>
  <c r="S719" i="12" s="1"/>
  <c r="S716" i="12" s="1"/>
  <c r="S713" i="12" s="1"/>
  <c r="W725" i="12"/>
  <c r="W722" i="12" s="1"/>
  <c r="W719" i="12" s="1"/>
  <c r="W716" i="12" s="1"/>
  <c r="W713" i="12" s="1"/>
  <c r="W710" i="12" s="1"/>
  <c r="W707" i="12" s="1"/>
  <c r="W702" i="12" s="1"/>
  <c r="W699" i="12" s="1"/>
  <c r="W695" i="12" s="1"/>
  <c r="W692" i="12" s="1"/>
  <c r="W688" i="12" s="1"/>
  <c r="W685" i="12" s="1"/>
  <c r="W680" i="12" s="1"/>
  <c r="W676" i="12" s="1"/>
  <c r="W672" i="12" s="1"/>
  <c r="W666" i="12" s="1"/>
  <c r="W661" i="12" s="1"/>
  <c r="W656" i="12" s="1"/>
  <c r="W1355" i="11"/>
  <c r="W1353" i="11" s="1"/>
  <c r="V1356" i="11"/>
  <c r="I1434" i="11"/>
  <c r="I1693" i="11" s="1"/>
  <c r="M1434" i="11"/>
  <c r="M1693" i="11" s="1"/>
  <c r="Q1434" i="11"/>
  <c r="Q1693" i="11" s="1"/>
  <c r="U1434" i="11"/>
  <c r="U1693" i="11" s="1"/>
  <c r="T1434" i="11"/>
  <c r="T1693" i="11" s="1"/>
  <c r="N1444" i="11"/>
  <c r="R1444" i="11"/>
  <c r="V1444" i="11"/>
  <c r="G1454" i="11"/>
  <c r="L1470" i="11"/>
  <c r="P1470" i="11"/>
  <c r="T1470" i="11"/>
  <c r="K1473" i="11"/>
  <c r="S1473" i="11"/>
  <c r="K1480" i="11"/>
  <c r="O1480" i="11"/>
  <c r="S1480" i="11"/>
  <c r="W1480" i="11"/>
  <c r="J1494" i="11"/>
  <c r="N1494" i="11"/>
  <c r="R1494" i="11"/>
  <c r="V1494" i="11"/>
  <c r="G1500" i="11"/>
  <c r="K1500" i="11"/>
  <c r="O1500" i="11"/>
  <c r="S1500" i="11"/>
  <c r="W1500" i="11"/>
  <c r="P1503" i="11"/>
  <c r="T1503" i="11"/>
  <c r="K1512" i="11"/>
  <c r="V1512" i="11"/>
  <c r="K1517" i="11"/>
  <c r="W1517" i="11"/>
  <c r="R1517" i="11"/>
  <c r="N1522" i="11"/>
  <c r="R1522" i="11"/>
  <c r="W1528" i="11"/>
  <c r="J1536" i="11"/>
  <c r="N1536" i="11"/>
  <c r="R1536" i="11"/>
  <c r="V1536" i="11"/>
  <c r="I1551" i="11"/>
  <c r="Q1551" i="11"/>
  <c r="K1555" i="11"/>
  <c r="O1555" i="11"/>
  <c r="S1555" i="11"/>
  <c r="W1555" i="11"/>
  <c r="I1558" i="11"/>
  <c r="M1558" i="11"/>
  <c r="Q1558" i="11"/>
  <c r="U1558" i="11"/>
  <c r="L1558" i="11"/>
  <c r="P1558" i="11"/>
  <c r="T1558" i="11"/>
  <c r="L1563" i="11"/>
  <c r="P1563" i="11"/>
  <c r="T1563" i="11"/>
  <c r="I1566" i="11"/>
  <c r="M1566" i="11"/>
  <c r="Q1566" i="11"/>
  <c r="U1566" i="11"/>
  <c r="G1585" i="11"/>
  <c r="J1595" i="11"/>
  <c r="N1595" i="11"/>
  <c r="R1595" i="11"/>
  <c r="V1595" i="11"/>
  <c r="I1600" i="11"/>
  <c r="M1600" i="11"/>
  <c r="Q1600" i="11"/>
  <c r="U1600" i="11"/>
  <c r="O1600" i="11"/>
  <c r="S1600" i="11"/>
  <c r="W1600" i="11"/>
  <c r="J1610" i="11"/>
  <c r="R1610" i="11"/>
  <c r="I1614" i="11"/>
  <c r="M1614" i="11"/>
  <c r="Q1614" i="11"/>
  <c r="U1614" i="11"/>
  <c r="G1619" i="11"/>
  <c r="I1636" i="11"/>
  <c r="Q1636" i="11"/>
  <c r="K1641" i="11"/>
  <c r="O1641" i="11"/>
  <c r="S1641" i="11"/>
  <c r="W1641" i="11"/>
  <c r="L1644" i="11"/>
  <c r="P1644" i="11"/>
  <c r="T1644" i="11"/>
  <c r="G1647" i="11"/>
  <c r="G1653" i="11"/>
  <c r="K1653" i="11"/>
  <c r="O1653" i="11"/>
  <c r="S1653" i="11"/>
  <c r="W1653" i="11"/>
  <c r="K405" i="12"/>
  <c r="K402" i="12" s="1"/>
  <c r="K399" i="12" s="1"/>
  <c r="K396" i="12" s="1"/>
  <c r="K393" i="12" s="1"/>
  <c r="K388" i="12" s="1"/>
  <c r="K385" i="12" s="1"/>
  <c r="K381" i="12" s="1"/>
  <c r="K378" i="12" s="1"/>
  <c r="K374" i="12" s="1"/>
  <c r="K371" i="12" s="1"/>
  <c r="K366" i="12" s="1"/>
  <c r="K362" i="12" s="1"/>
  <c r="K358" i="12" s="1"/>
  <c r="K352" i="12" s="1"/>
  <c r="K347" i="12" s="1"/>
  <c r="K342" i="12" s="1"/>
  <c r="O405" i="12"/>
  <c r="O402" i="12" s="1"/>
  <c r="O399" i="12" s="1"/>
  <c r="O396" i="12" s="1"/>
  <c r="O393" i="12" s="1"/>
  <c r="O388" i="12" s="1"/>
  <c r="O385" i="12" s="1"/>
  <c r="O381" i="12" s="1"/>
  <c r="O378" i="12" s="1"/>
  <c r="O374" i="12" s="1"/>
  <c r="O371" i="12" s="1"/>
  <c r="O366" i="12" s="1"/>
  <c r="O362" i="12" s="1"/>
  <c r="O358" i="12" s="1"/>
  <c r="O352" i="12" s="1"/>
  <c r="O347" i="12" s="1"/>
  <c r="O342" i="12" s="1"/>
  <c r="S405" i="12"/>
  <c r="S402" i="12" s="1"/>
  <c r="S399" i="12" s="1"/>
  <c r="S396" i="12" s="1"/>
  <c r="S393" i="12" s="1"/>
  <c r="S388" i="12" s="1"/>
  <c r="S385" i="12" s="1"/>
  <c r="S381" i="12" s="1"/>
  <c r="S378" i="12" s="1"/>
  <c r="S374" i="12" s="1"/>
  <c r="S371" i="12" s="1"/>
  <c r="W405" i="12"/>
  <c r="W402" i="12" s="1"/>
  <c r="W399" i="12" s="1"/>
  <c r="W396" i="12" s="1"/>
  <c r="W393" i="12" s="1"/>
  <c r="W388" i="12" s="1"/>
  <c r="W385" i="12" s="1"/>
  <c r="W381" i="12" s="1"/>
  <c r="W378" i="12" s="1"/>
  <c r="W374" i="12" s="1"/>
  <c r="W371" i="12" s="1"/>
  <c r="W366" i="12" s="1"/>
  <c r="W362" i="12" s="1"/>
  <c r="W358" i="12" s="1"/>
  <c r="W352" i="12" s="1"/>
  <c r="W347" i="12" s="1"/>
  <c r="W342" i="12" s="1"/>
  <c r="P624" i="12"/>
  <c r="P621" i="12" s="1"/>
  <c r="P617" i="12" s="1"/>
  <c r="P614" i="12" s="1"/>
  <c r="H647" i="12"/>
  <c r="H644" i="12" s="1"/>
  <c r="H641" i="12" s="1"/>
  <c r="H638" i="12" s="1"/>
  <c r="H635" i="12" s="1"/>
  <c r="H632" i="12" s="1"/>
  <c r="H629" i="12" s="1"/>
  <c r="H624" i="12" s="1"/>
  <c r="H621" i="12" s="1"/>
  <c r="H617" i="12" s="1"/>
  <c r="H614" i="12" s="1"/>
  <c r="H610" i="12" s="1"/>
  <c r="H607" i="12" s="1"/>
  <c r="H602" i="12" s="1"/>
  <c r="H598" i="12" s="1"/>
  <c r="H594" i="12" s="1"/>
  <c r="H588" i="12" s="1"/>
  <c r="H583" i="12" s="1"/>
  <c r="H578" i="12" s="1"/>
  <c r="L647" i="12"/>
  <c r="L644" i="12" s="1"/>
  <c r="L641" i="12" s="1"/>
  <c r="L638" i="12" s="1"/>
  <c r="L635" i="12" s="1"/>
  <c r="L632" i="12" s="1"/>
  <c r="L629" i="12" s="1"/>
  <c r="L624" i="12" s="1"/>
  <c r="L621" i="12" s="1"/>
  <c r="L617" i="12" s="1"/>
  <c r="L614" i="12" s="1"/>
  <c r="L610" i="12" s="1"/>
  <c r="L607" i="12" s="1"/>
  <c r="L602" i="12" s="1"/>
  <c r="L598" i="12" s="1"/>
  <c r="L594" i="12" s="1"/>
  <c r="L588" i="12" s="1"/>
  <c r="L583" i="12" s="1"/>
  <c r="L578" i="12" s="1"/>
  <c r="P647" i="12"/>
  <c r="P644" i="12" s="1"/>
  <c r="P641" i="12" s="1"/>
  <c r="P638" i="12" s="1"/>
  <c r="P635" i="12" s="1"/>
  <c r="P632" i="12" s="1"/>
  <c r="P629" i="12" s="1"/>
  <c r="T647" i="12"/>
  <c r="T644" i="12" s="1"/>
  <c r="T641" i="12" s="1"/>
  <c r="T638" i="12" s="1"/>
  <c r="T635" i="12" s="1"/>
  <c r="T632" i="12" s="1"/>
  <c r="T629" i="12" s="1"/>
  <c r="T624" i="12" s="1"/>
  <c r="T621" i="12" s="1"/>
  <c r="T617" i="12" s="1"/>
  <c r="T614" i="12" s="1"/>
  <c r="T610" i="12" s="1"/>
  <c r="T607" i="12" s="1"/>
  <c r="T602" i="12" s="1"/>
  <c r="T598" i="12" s="1"/>
  <c r="T594" i="12" s="1"/>
  <c r="T588" i="12" s="1"/>
  <c r="T583" i="12" s="1"/>
  <c r="T578" i="12" s="1"/>
  <c r="K647" i="12"/>
  <c r="K644" i="12" s="1"/>
  <c r="K641" i="12" s="1"/>
  <c r="K638" i="12" s="1"/>
  <c r="K635" i="12" s="1"/>
  <c r="K632" i="12" s="1"/>
  <c r="K629" i="12" s="1"/>
  <c r="K624" i="12" s="1"/>
  <c r="K621" i="12" s="1"/>
  <c r="K617" i="12" s="1"/>
  <c r="K614" i="12" s="1"/>
  <c r="K610" i="12" s="1"/>
  <c r="K607" i="12" s="1"/>
  <c r="K602" i="12" s="1"/>
  <c r="K598" i="12" s="1"/>
  <c r="K594" i="12" s="1"/>
  <c r="K588" i="12" s="1"/>
  <c r="K583" i="12" s="1"/>
  <c r="K578" i="12" s="1"/>
  <c r="O647" i="12"/>
  <c r="S647" i="12"/>
  <c r="W647" i="12"/>
  <c r="W644" i="12" s="1"/>
  <c r="W641" i="12" s="1"/>
  <c r="W638" i="12" s="1"/>
  <c r="W635" i="12" s="1"/>
  <c r="W632" i="12" s="1"/>
  <c r="W629" i="12" s="1"/>
  <c r="W624" i="12" s="1"/>
  <c r="W621" i="12" s="1"/>
  <c r="W617" i="12" s="1"/>
  <c r="W614" i="12" s="1"/>
  <c r="W610" i="12" s="1"/>
  <c r="W607" i="12" s="1"/>
  <c r="W602" i="12" s="1"/>
  <c r="W598" i="12" s="1"/>
  <c r="W594" i="12" s="1"/>
  <c r="W588" i="12" s="1"/>
  <c r="W583" i="12" s="1"/>
  <c r="W578" i="12" s="1"/>
  <c r="J647" i="12"/>
  <c r="J644" i="12" s="1"/>
  <c r="J641" i="12" s="1"/>
  <c r="J638" i="12" s="1"/>
  <c r="J635" i="12" s="1"/>
  <c r="J632" i="12" s="1"/>
  <c r="J629" i="12" s="1"/>
  <c r="J624" i="12" s="1"/>
  <c r="J621" i="12" s="1"/>
  <c r="J617" i="12" s="1"/>
  <c r="J614" i="12" s="1"/>
  <c r="J610" i="12" s="1"/>
  <c r="J607" i="12" s="1"/>
  <c r="J602" i="12" s="1"/>
  <c r="J598" i="12" s="1"/>
  <c r="J594" i="12" s="1"/>
  <c r="J588" i="12" s="1"/>
  <c r="J583" i="12" s="1"/>
  <c r="J578" i="12" s="1"/>
  <c r="N647" i="12"/>
  <c r="N644" i="12" s="1"/>
  <c r="N641" i="12" s="1"/>
  <c r="N638" i="12" s="1"/>
  <c r="N635" i="12" s="1"/>
  <c r="N632" i="12" s="1"/>
  <c r="N629" i="12" s="1"/>
  <c r="N624" i="12" s="1"/>
  <c r="N621" i="12" s="1"/>
  <c r="N617" i="12" s="1"/>
  <c r="N614" i="12" s="1"/>
  <c r="N610" i="12" s="1"/>
  <c r="N607" i="12" s="1"/>
  <c r="N602" i="12" s="1"/>
  <c r="N598" i="12" s="1"/>
  <c r="N594" i="12" s="1"/>
  <c r="N588" i="12" s="1"/>
  <c r="N583" i="12" s="1"/>
  <c r="N578" i="12" s="1"/>
  <c r="R647" i="12"/>
  <c r="V647" i="12"/>
  <c r="V644" i="12" s="1"/>
  <c r="V641" i="12" s="1"/>
  <c r="V638" i="12" s="1"/>
  <c r="V635" i="12" s="1"/>
  <c r="V632" i="12" s="1"/>
  <c r="V629" i="12" s="1"/>
  <c r="V624" i="12" s="1"/>
  <c r="V621" i="12" s="1"/>
  <c r="V617" i="12" s="1"/>
  <c r="V614" i="12" s="1"/>
  <c r="V610" i="12" s="1"/>
  <c r="V607" i="12" s="1"/>
  <c r="V602" i="12" s="1"/>
  <c r="V598" i="12" s="1"/>
  <c r="V594" i="12" s="1"/>
  <c r="V588" i="12" s="1"/>
  <c r="V583" i="12" s="1"/>
  <c r="V578" i="12" s="1"/>
  <c r="K702" i="12"/>
  <c r="K699" i="12" s="1"/>
  <c r="K695" i="12" s="1"/>
  <c r="K692" i="12" s="1"/>
  <c r="K688" i="12" s="1"/>
  <c r="K685" i="12" s="1"/>
  <c r="K680" i="12" s="1"/>
  <c r="K676" i="12" s="1"/>
  <c r="K672" i="12" s="1"/>
  <c r="K666" i="12" s="1"/>
  <c r="K661" i="12" s="1"/>
  <c r="K656" i="12" s="1"/>
  <c r="J719" i="12"/>
  <c r="J716" i="12" s="1"/>
  <c r="J713" i="12" s="1"/>
  <c r="J710" i="12" s="1"/>
  <c r="N719" i="12"/>
  <c r="N716" i="12" s="1"/>
  <c r="N713" i="12" s="1"/>
  <c r="N710" i="12" s="1"/>
  <c r="N707" i="12" s="1"/>
  <c r="N702" i="12" s="1"/>
  <c r="N699" i="12" s="1"/>
  <c r="N695" i="12" s="1"/>
  <c r="N692" i="12" s="1"/>
  <c r="N688" i="12" s="1"/>
  <c r="N685" i="12" s="1"/>
  <c r="N680" i="12" s="1"/>
  <c r="N676" i="12" s="1"/>
  <c r="N672" i="12" s="1"/>
  <c r="N666" i="12" s="1"/>
  <c r="N661" i="12" s="1"/>
  <c r="N656" i="12" s="1"/>
  <c r="V719" i="12"/>
  <c r="V716" i="12" s="1"/>
  <c r="V713" i="12" s="1"/>
  <c r="V710" i="12" s="1"/>
  <c r="V707" i="12" s="1"/>
  <c r="V702" i="12" s="1"/>
  <c r="V699" i="12" s="1"/>
  <c r="V695" i="12" s="1"/>
  <c r="V692" i="12" s="1"/>
  <c r="V688" i="12" s="1"/>
  <c r="V685" i="12" s="1"/>
  <c r="V680" i="12" s="1"/>
  <c r="V676" i="12" s="1"/>
  <c r="V672" i="12" s="1"/>
  <c r="V666" i="12" s="1"/>
  <c r="V661" i="12" s="1"/>
  <c r="V656" i="12" s="1"/>
  <c r="L722" i="12"/>
  <c r="L719" i="12" s="1"/>
  <c r="L716" i="12" s="1"/>
  <c r="L713" i="12" s="1"/>
  <c r="L710" i="12" s="1"/>
  <c r="L707" i="12" s="1"/>
  <c r="L702" i="12" s="1"/>
  <c r="L699" i="12" s="1"/>
  <c r="L695" i="12" s="1"/>
  <c r="L692" i="12" s="1"/>
  <c r="L688" i="12" s="1"/>
  <c r="L685" i="12" s="1"/>
  <c r="L680" i="12" s="1"/>
  <c r="L676" i="12" s="1"/>
  <c r="L672" i="12" s="1"/>
  <c r="L666" i="12" s="1"/>
  <c r="L661" i="12" s="1"/>
  <c r="L656" i="12" s="1"/>
  <c r="R644" i="12"/>
  <c r="R641" i="12" s="1"/>
  <c r="R638" i="12" s="1"/>
  <c r="R635" i="12" s="1"/>
  <c r="R632" i="12" s="1"/>
  <c r="R629" i="12" s="1"/>
  <c r="R624" i="12" s="1"/>
  <c r="R621" i="12" s="1"/>
  <c r="R617" i="12" s="1"/>
  <c r="R614" i="12" s="1"/>
  <c r="R610" i="12" s="1"/>
  <c r="R607" i="12" s="1"/>
  <c r="R602" i="12" s="1"/>
  <c r="R598" i="12" s="1"/>
  <c r="R594" i="12" s="1"/>
  <c r="R588" i="12" s="1"/>
  <c r="R583" i="12" s="1"/>
  <c r="R578" i="12" s="1"/>
  <c r="M1132" i="11"/>
  <c r="O1132" i="11" s="1"/>
  <c r="I1130" i="11"/>
  <c r="I1106" i="10"/>
  <c r="J1106" i="10" s="1"/>
  <c r="N1177" i="1"/>
  <c r="P1177" i="1" s="1"/>
  <c r="S1133" i="9"/>
  <c r="V1133" i="9" s="1"/>
  <c r="I1116" i="10"/>
  <c r="K1130" i="10"/>
  <c r="O1140" i="10"/>
  <c r="R1140" i="10" s="1"/>
  <c r="W1150" i="10"/>
  <c r="J1107" i="11"/>
  <c r="K1107" i="11" s="1"/>
  <c r="L1107" i="11" s="1"/>
  <c r="H1109" i="11"/>
  <c r="Q1127" i="11"/>
  <c r="W1127" i="11" s="1"/>
  <c r="P1133" i="11"/>
  <c r="S1133" i="11" s="1"/>
  <c r="Q1134" i="11"/>
  <c r="W1134" i="11" s="1"/>
  <c r="I1144" i="11"/>
  <c r="K1175" i="11"/>
  <c r="P1178" i="1"/>
  <c r="S1178" i="1" s="1"/>
  <c r="I1175" i="9"/>
  <c r="I1144" i="10"/>
  <c r="Q1127" i="9"/>
  <c r="W1127" i="9" s="1"/>
  <c r="J1104" i="10"/>
  <c r="K1104" i="10" s="1"/>
  <c r="W1121" i="10"/>
  <c r="I1123" i="10"/>
  <c r="K1123" i="10"/>
  <c r="H1130" i="10"/>
  <c r="Q1141" i="10"/>
  <c r="W1141" i="10" s="1"/>
  <c r="N1111" i="11"/>
  <c r="J1109" i="11"/>
  <c r="M1118" i="11"/>
  <c r="O1118" i="11" s="1"/>
  <c r="O1126" i="11"/>
  <c r="M1139" i="11"/>
  <c r="O1139" i="11" s="1"/>
  <c r="W1142" i="11"/>
  <c r="H1175" i="11"/>
  <c r="N1178" i="11"/>
  <c r="Q1178" i="11" s="1"/>
  <c r="T1178" i="11" s="1"/>
  <c r="K1123" i="9"/>
  <c r="I1130" i="9"/>
  <c r="N1133" i="9"/>
  <c r="Q1133" i="9" s="1"/>
  <c r="T1133" i="9" s="1"/>
  <c r="N1147" i="9"/>
  <c r="Q1147" i="9" s="1"/>
  <c r="T1147" i="9" s="1"/>
  <c r="R1178" i="9"/>
  <c r="U1178" i="9" s="1"/>
  <c r="M1111" i="10"/>
  <c r="O1111" i="10" s="1"/>
  <c r="Q1120" i="10"/>
  <c r="W1120" i="10" s="1"/>
  <c r="W1129" i="10"/>
  <c r="K1144" i="10"/>
  <c r="J1144" i="10"/>
  <c r="Q1148" i="10"/>
  <c r="W1148" i="10" s="1"/>
  <c r="I1170" i="10"/>
  <c r="W1114" i="11"/>
  <c r="W1128" i="11"/>
  <c r="W1129" i="11"/>
  <c r="W1136" i="11"/>
  <c r="J1137" i="11"/>
  <c r="Q1148" i="11"/>
  <c r="W1148" i="11" s="1"/>
  <c r="M1125" i="9"/>
  <c r="O1125" i="9" s="1"/>
  <c r="N1126" i="9"/>
  <c r="Q1126" i="9" s="1"/>
  <c r="W1128" i="9"/>
  <c r="W1129" i="9"/>
  <c r="Q1134" i="9"/>
  <c r="W1134" i="9" s="1"/>
  <c r="J1175" i="9"/>
  <c r="N1112" i="10"/>
  <c r="Q1112" i="10" s="1"/>
  <c r="W1114" i="10"/>
  <c r="W1115" i="10"/>
  <c r="Q1134" i="10"/>
  <c r="W1134" i="10" s="1"/>
  <c r="K1137" i="10"/>
  <c r="I1137" i="10"/>
  <c r="M1111" i="11"/>
  <c r="O1111" i="11" s="1"/>
  <c r="Q1111" i="11" s="1"/>
  <c r="J1123" i="11"/>
  <c r="N1133" i="11"/>
  <c r="Q1141" i="11"/>
  <c r="W1141" i="11" s="1"/>
  <c r="J1144" i="11"/>
  <c r="N1147" i="11"/>
  <c r="Q1147" i="11" s="1"/>
  <c r="T1147" i="11" s="1"/>
  <c r="R1147" i="11"/>
  <c r="U1147" i="11" s="1"/>
  <c r="R1178" i="11"/>
  <c r="U1178" i="11" s="1"/>
  <c r="G710" i="12"/>
  <c r="G707" i="12" s="1"/>
  <c r="G702" i="12" s="1"/>
  <c r="G699" i="12" s="1"/>
  <c r="G695" i="12" s="1"/>
  <c r="G692" i="12" s="1"/>
  <c r="G688" i="12" s="1"/>
  <c r="G685" i="12" s="1"/>
  <c r="G680" i="12" s="1"/>
  <c r="G676" i="12" s="1"/>
  <c r="G672" i="12" s="1"/>
  <c r="G666" i="12" s="1"/>
  <c r="G661" i="12" s="1"/>
  <c r="G656" i="12" s="1"/>
  <c r="K710" i="12"/>
  <c r="K707" i="12" s="1"/>
  <c r="O710" i="12"/>
  <c r="O707" i="12" s="1"/>
  <c r="O702" i="12" s="1"/>
  <c r="O699" i="12" s="1"/>
  <c r="O695" i="12" s="1"/>
  <c r="O692" i="12" s="1"/>
  <c r="O688" i="12" s="1"/>
  <c r="O685" i="12" s="1"/>
  <c r="O680" i="12" s="1"/>
  <c r="O676" i="12" s="1"/>
  <c r="O672" i="12" s="1"/>
  <c r="O666" i="12" s="1"/>
  <c r="O661" i="12" s="1"/>
  <c r="O656" i="12" s="1"/>
  <c r="S710" i="12"/>
  <c r="S707" i="12" s="1"/>
  <c r="S702" i="12" s="1"/>
  <c r="S699" i="12" s="1"/>
  <c r="S695" i="12" s="1"/>
  <c r="S692" i="12" s="1"/>
  <c r="S688" i="12" s="1"/>
  <c r="S685" i="12" s="1"/>
  <c r="S680" i="12" s="1"/>
  <c r="S676" i="12" s="1"/>
  <c r="S672" i="12" s="1"/>
  <c r="S666" i="12" s="1"/>
  <c r="S661" i="12" s="1"/>
  <c r="S656" i="12" s="1"/>
  <c r="I716" i="12"/>
  <c r="I713" i="12" s="1"/>
  <c r="I710" i="12" s="1"/>
  <c r="I707" i="12" s="1"/>
  <c r="I702" i="12" s="1"/>
  <c r="I699" i="12" s="1"/>
  <c r="I695" i="12" s="1"/>
  <c r="I692" i="12" s="1"/>
  <c r="I688" i="12" s="1"/>
  <c r="I685" i="12" s="1"/>
  <c r="I680" i="12" s="1"/>
  <c r="I676" i="12" s="1"/>
  <c r="I672" i="12" s="1"/>
  <c r="I666" i="12" s="1"/>
  <c r="I661" i="12" s="1"/>
  <c r="I656" i="12" s="1"/>
  <c r="M716" i="12"/>
  <c r="M713" i="12" s="1"/>
  <c r="M710" i="12" s="1"/>
  <c r="M707" i="12" s="1"/>
  <c r="M702" i="12" s="1"/>
  <c r="M699" i="12" s="1"/>
  <c r="M695" i="12" s="1"/>
  <c r="M692" i="12" s="1"/>
  <c r="M688" i="12" s="1"/>
  <c r="M685" i="12" s="1"/>
  <c r="M680" i="12" s="1"/>
  <c r="M676" i="12" s="1"/>
  <c r="M672" i="12" s="1"/>
  <c r="M666" i="12" s="1"/>
  <c r="M661" i="12" s="1"/>
  <c r="M656" i="12" s="1"/>
  <c r="J707" i="12"/>
  <c r="J702" i="12" s="1"/>
  <c r="J699" i="12" s="1"/>
  <c r="J695" i="12" s="1"/>
  <c r="J692" i="12" s="1"/>
  <c r="J688" i="12" s="1"/>
  <c r="J685" i="12" s="1"/>
  <c r="J680" i="12" s="1"/>
  <c r="J676" i="12" s="1"/>
  <c r="J672" i="12" s="1"/>
  <c r="J666" i="12" s="1"/>
  <c r="J661" i="12" s="1"/>
  <c r="J656" i="12" s="1"/>
  <c r="H725" i="12"/>
  <c r="H722" i="12" s="1"/>
  <c r="H719" i="12" s="1"/>
  <c r="H716" i="12" s="1"/>
  <c r="H713" i="12" s="1"/>
  <c r="H710" i="12" s="1"/>
  <c r="H707" i="12" s="1"/>
  <c r="H702" i="12" s="1"/>
  <c r="H699" i="12" s="1"/>
  <c r="H695" i="12" s="1"/>
  <c r="H692" i="12" s="1"/>
  <c r="H688" i="12" s="1"/>
  <c r="H685" i="12" s="1"/>
  <c r="H680" i="12" s="1"/>
  <c r="H676" i="12" s="1"/>
  <c r="H672" i="12" s="1"/>
  <c r="H666" i="12" s="1"/>
  <c r="H661" i="12" s="1"/>
  <c r="H656" i="12" s="1"/>
  <c r="L725" i="12"/>
  <c r="P725" i="12"/>
  <c r="P722" i="12" s="1"/>
  <c r="P719" i="12" s="1"/>
  <c r="P716" i="12" s="1"/>
  <c r="P713" i="12" s="1"/>
  <c r="P710" i="12" s="1"/>
  <c r="P707" i="12" s="1"/>
  <c r="P702" i="12" s="1"/>
  <c r="P699" i="12" s="1"/>
  <c r="P695" i="12" s="1"/>
  <c r="P692" i="12" s="1"/>
  <c r="P688" i="12" s="1"/>
  <c r="P685" i="12" s="1"/>
  <c r="P680" i="12" s="1"/>
  <c r="P676" i="12" s="1"/>
  <c r="P672" i="12" s="1"/>
  <c r="P666" i="12" s="1"/>
  <c r="P661" i="12" s="1"/>
  <c r="P656" i="12" s="1"/>
  <c r="T725" i="12"/>
  <c r="T722" i="12" s="1"/>
  <c r="T719" i="12" s="1"/>
  <c r="T716" i="12" s="1"/>
  <c r="T713" i="12" s="1"/>
  <c r="T710" i="12" s="1"/>
  <c r="T707" i="12" s="1"/>
  <c r="T702" i="12" s="1"/>
  <c r="T699" i="12" s="1"/>
  <c r="T695" i="12" s="1"/>
  <c r="T692" i="12" s="1"/>
  <c r="T688" i="12" s="1"/>
  <c r="T685" i="12" s="1"/>
  <c r="T680" i="12" s="1"/>
  <c r="T676" i="12" s="1"/>
  <c r="T672" i="12" s="1"/>
  <c r="T666" i="12" s="1"/>
  <c r="T661" i="12" s="1"/>
  <c r="T656" i="12" s="1"/>
  <c r="P610" i="12"/>
  <c r="P607" i="12" s="1"/>
  <c r="P602" i="12" s="1"/>
  <c r="P598" i="12" s="1"/>
  <c r="P594" i="12" s="1"/>
  <c r="P588" i="12" s="1"/>
  <c r="P583" i="12" s="1"/>
  <c r="P578" i="12" s="1"/>
  <c r="O644" i="12"/>
  <c r="O641" i="12" s="1"/>
  <c r="O638" i="12" s="1"/>
  <c r="O635" i="12" s="1"/>
  <c r="O632" i="12" s="1"/>
  <c r="O629" i="12" s="1"/>
  <c r="O624" i="12" s="1"/>
  <c r="O621" i="12" s="1"/>
  <c r="O617" i="12" s="1"/>
  <c r="O614" i="12" s="1"/>
  <c r="O610" i="12" s="1"/>
  <c r="O607" i="12" s="1"/>
  <c r="O602" i="12" s="1"/>
  <c r="O598" i="12" s="1"/>
  <c r="O594" i="12" s="1"/>
  <c r="O588" i="12" s="1"/>
  <c r="O583" i="12" s="1"/>
  <c r="O578" i="12" s="1"/>
  <c r="S644" i="12"/>
  <c r="S641" i="12" s="1"/>
  <c r="S638" i="12" s="1"/>
  <c r="S635" i="12" s="1"/>
  <c r="S632" i="12" s="1"/>
  <c r="S629" i="12" s="1"/>
  <c r="S624" i="12" s="1"/>
  <c r="S621" i="12" s="1"/>
  <c r="S617" i="12" s="1"/>
  <c r="S614" i="12" s="1"/>
  <c r="S610" i="12" s="1"/>
  <c r="S607" i="12" s="1"/>
  <c r="S602" i="12" s="1"/>
  <c r="S598" i="12" s="1"/>
  <c r="S594" i="12" s="1"/>
  <c r="S588" i="12" s="1"/>
  <c r="S583" i="12" s="1"/>
  <c r="S578" i="12" s="1"/>
  <c r="N385" i="12"/>
  <c r="N381" i="12" s="1"/>
  <c r="N378" i="12" s="1"/>
  <c r="N374" i="12" s="1"/>
  <c r="N371" i="12" s="1"/>
  <c r="N366" i="12" s="1"/>
  <c r="N362" i="12" s="1"/>
  <c r="N358" i="12" s="1"/>
  <c r="N352" i="12" s="1"/>
  <c r="N347" i="12" s="1"/>
  <c r="N342" i="12" s="1"/>
  <c r="M402" i="12"/>
  <c r="M399" i="12" s="1"/>
  <c r="M396" i="12" s="1"/>
  <c r="M393" i="12" s="1"/>
  <c r="M388" i="12" s="1"/>
  <c r="M385" i="12" s="1"/>
  <c r="M381" i="12" s="1"/>
  <c r="M378" i="12" s="1"/>
  <c r="M374" i="12" s="1"/>
  <c r="M371" i="12" s="1"/>
  <c r="M366" i="12" s="1"/>
  <c r="M362" i="12" s="1"/>
  <c r="M358" i="12" s="1"/>
  <c r="M352" i="12" s="1"/>
  <c r="M347" i="12" s="1"/>
  <c r="M342" i="12" s="1"/>
  <c r="Q402" i="12"/>
  <c r="Q399" i="12" s="1"/>
  <c r="Q396" i="12" s="1"/>
  <c r="Q393" i="12" s="1"/>
  <c r="Q388" i="12" s="1"/>
  <c r="Q385" i="12" s="1"/>
  <c r="Q381" i="12" s="1"/>
  <c r="Q378" i="12" s="1"/>
  <c r="Q374" i="12" s="1"/>
  <c r="Q371" i="12" s="1"/>
  <c r="Q366" i="12" s="1"/>
  <c r="Q362" i="12" s="1"/>
  <c r="Q358" i="12" s="1"/>
  <c r="Q352" i="12" s="1"/>
  <c r="Q347" i="12" s="1"/>
  <c r="Q342" i="12" s="1"/>
  <c r="S366" i="12"/>
  <c r="S362" i="12" s="1"/>
  <c r="S358" i="12" s="1"/>
  <c r="S352" i="12" s="1"/>
  <c r="S347" i="12" s="1"/>
  <c r="S342" i="12" s="1"/>
  <c r="H415" i="12"/>
  <c r="H411" i="12" s="1"/>
  <c r="H408" i="12" s="1"/>
  <c r="H405" i="12" s="1"/>
  <c r="H402" i="12" s="1"/>
  <c r="H399" i="12" s="1"/>
  <c r="H396" i="12" s="1"/>
  <c r="H393" i="12" s="1"/>
  <c r="H388" i="12" s="1"/>
  <c r="H385" i="12" s="1"/>
  <c r="H381" i="12" s="1"/>
  <c r="H378" i="12" s="1"/>
  <c r="H374" i="12" s="1"/>
  <c r="H371" i="12" s="1"/>
  <c r="H366" i="12" s="1"/>
  <c r="H362" i="12" s="1"/>
  <c r="H358" i="12" s="1"/>
  <c r="H352" i="12" s="1"/>
  <c r="H347" i="12" s="1"/>
  <c r="H342" i="12" s="1"/>
  <c r="L415" i="12"/>
  <c r="L411" i="12" s="1"/>
  <c r="L408" i="12" s="1"/>
  <c r="L405" i="12" s="1"/>
  <c r="L402" i="12" s="1"/>
  <c r="L399" i="12" s="1"/>
  <c r="L396" i="12" s="1"/>
  <c r="L393" i="12" s="1"/>
  <c r="L388" i="12" s="1"/>
  <c r="L385" i="12" s="1"/>
  <c r="L381" i="12" s="1"/>
  <c r="L378" i="12" s="1"/>
  <c r="L374" i="12" s="1"/>
  <c r="L371" i="12" s="1"/>
  <c r="L366" i="12" s="1"/>
  <c r="L362" i="12" s="1"/>
  <c r="L358" i="12" s="1"/>
  <c r="L352" i="12" s="1"/>
  <c r="L347" i="12" s="1"/>
  <c r="L342" i="12" s="1"/>
  <c r="P415" i="12"/>
  <c r="P411" i="12" s="1"/>
  <c r="P408" i="12" s="1"/>
  <c r="P405" i="12" s="1"/>
  <c r="P402" i="12" s="1"/>
  <c r="P399" i="12" s="1"/>
  <c r="P396" i="12" s="1"/>
  <c r="P393" i="12" s="1"/>
  <c r="P388" i="12" s="1"/>
  <c r="P385" i="12" s="1"/>
  <c r="P381" i="12" s="1"/>
  <c r="P378" i="12" s="1"/>
  <c r="P374" i="12" s="1"/>
  <c r="P371" i="12" s="1"/>
  <c r="P366" i="12" s="1"/>
  <c r="P362" i="12" s="1"/>
  <c r="P358" i="12" s="1"/>
  <c r="P352" i="12" s="1"/>
  <c r="P347" i="12" s="1"/>
  <c r="P342" i="12" s="1"/>
  <c r="T415" i="12"/>
  <c r="T411" i="12" s="1"/>
  <c r="T408" i="12" s="1"/>
  <c r="T405" i="12" s="1"/>
  <c r="T402" i="12" s="1"/>
  <c r="T399" i="12" s="1"/>
  <c r="T396" i="12" s="1"/>
  <c r="T393" i="12" s="1"/>
  <c r="T388" i="12" s="1"/>
  <c r="T385" i="12" s="1"/>
  <c r="T381" i="12" s="1"/>
  <c r="T378" i="12" s="1"/>
  <c r="T374" i="12" s="1"/>
  <c r="T371" i="12" s="1"/>
  <c r="T366" i="12" s="1"/>
  <c r="T362" i="12" s="1"/>
  <c r="T358" i="12" s="1"/>
  <c r="T352" i="12" s="1"/>
  <c r="T347" i="12" s="1"/>
  <c r="T342" i="12" s="1"/>
  <c r="W1010" i="11"/>
  <c r="G879" i="11"/>
  <c r="G890" i="11"/>
  <c r="W891" i="11"/>
  <c r="I894" i="11"/>
  <c r="M894" i="11"/>
  <c r="Q894" i="11"/>
  <c r="U894" i="11"/>
  <c r="W900" i="11"/>
  <c r="G931" i="11"/>
  <c r="W932" i="11"/>
  <c r="G934" i="11"/>
  <c r="W935" i="11"/>
  <c r="W936" i="11"/>
  <c r="L945" i="11"/>
  <c r="L943" i="11" s="1"/>
  <c r="M945" i="11"/>
  <c r="M943" i="11" s="1"/>
  <c r="G947" i="11"/>
  <c r="J947" i="11"/>
  <c r="N947" i="11"/>
  <c r="R947" i="11"/>
  <c r="V947" i="11"/>
  <c r="G960" i="11"/>
  <c r="M962" i="11"/>
  <c r="M960" i="11" s="1"/>
  <c r="U962" i="11"/>
  <c r="U960" i="11" s="1"/>
  <c r="S971" i="11"/>
  <c r="S969" i="11" s="1"/>
  <c r="G975" i="11"/>
  <c r="G998" i="11"/>
  <c r="G1032" i="11"/>
  <c r="W1040" i="11"/>
  <c r="W1055" i="11"/>
  <c r="J1106" i="11"/>
  <c r="H1116" i="11"/>
  <c r="L1117" i="11"/>
  <c r="O1119" i="11"/>
  <c r="R1119" i="11" s="1"/>
  <c r="W876" i="11"/>
  <c r="W911" i="11"/>
  <c r="W984" i="11"/>
  <c r="W983" i="11" s="1"/>
  <c r="H893" i="11"/>
  <c r="W895" i="11"/>
  <c r="H914" i="11"/>
  <c r="W914" i="11" s="1"/>
  <c r="H918" i="11"/>
  <c r="H917" i="11" s="1"/>
  <c r="W921" i="11"/>
  <c r="W923" i="11"/>
  <c r="H939" i="11"/>
  <c r="W939" i="11" s="1"/>
  <c r="W942" i="11"/>
  <c r="G943" i="11"/>
  <c r="W949" i="11"/>
  <c r="G952" i="11"/>
  <c r="V959" i="11"/>
  <c r="V957" i="11" s="1"/>
  <c r="R959" i="11"/>
  <c r="R957" i="11" s="1"/>
  <c r="N959" i="11"/>
  <c r="N957" i="11" s="1"/>
  <c r="S959" i="11"/>
  <c r="S957" i="11" s="1"/>
  <c r="O959" i="11"/>
  <c r="O957" i="11" s="1"/>
  <c r="L959" i="11"/>
  <c r="L957" i="11" s="1"/>
  <c r="T959" i="11"/>
  <c r="T957" i="11" s="1"/>
  <c r="Q962" i="11"/>
  <c r="Q960" i="11" s="1"/>
  <c r="H965" i="11"/>
  <c r="H964" i="11" s="1"/>
  <c r="G969" i="11"/>
  <c r="U974" i="11"/>
  <c r="U972" i="11" s="1"/>
  <c r="Q974" i="11"/>
  <c r="Q972" i="11" s="1"/>
  <c r="M974" i="11"/>
  <c r="M972" i="11" s="1"/>
  <c r="H972" i="11"/>
  <c r="V974" i="11"/>
  <c r="V972" i="11" s="1"/>
  <c r="R974" i="11"/>
  <c r="R972" i="11" s="1"/>
  <c r="N974" i="11"/>
  <c r="N972" i="11" s="1"/>
  <c r="L974" i="11"/>
  <c r="L972" i="11" s="1"/>
  <c r="T974" i="11"/>
  <c r="T972" i="11" s="1"/>
  <c r="W1051" i="11"/>
  <c r="W1052" i="11"/>
  <c r="W1064" i="11"/>
  <c r="G1109" i="11"/>
  <c r="K1109" i="11"/>
  <c r="H1130" i="11"/>
  <c r="L1131" i="11"/>
  <c r="O1133" i="11"/>
  <c r="H1137" i="11"/>
  <c r="H1155" i="11"/>
  <c r="W1215" i="11"/>
  <c r="W1262" i="11"/>
  <c r="H1287" i="11"/>
  <c r="G1286" i="11"/>
  <c r="G1296" i="11"/>
  <c r="H1347" i="11"/>
  <c r="W1347" i="11" s="1"/>
  <c r="G1555" i="11"/>
  <c r="H1557" i="11"/>
  <c r="H1555" i="11" s="1"/>
  <c r="G1558" i="11"/>
  <c r="H1561" i="11"/>
  <c r="H1558" i="11" s="1"/>
  <c r="H1573" i="11"/>
  <c r="H1572" i="11" s="1"/>
  <c r="G1572" i="11"/>
  <c r="W880" i="11"/>
  <c r="W907" i="11"/>
  <c r="U971" i="11"/>
  <c r="U969" i="11" s="1"/>
  <c r="Q971" i="11"/>
  <c r="Q969" i="11" s="1"/>
  <c r="M971" i="11"/>
  <c r="M969" i="11" s="1"/>
  <c r="H969" i="11"/>
  <c r="V971" i="11"/>
  <c r="V969" i="11" s="1"/>
  <c r="R971" i="11"/>
  <c r="R969" i="11" s="1"/>
  <c r="N971" i="11"/>
  <c r="N969" i="11" s="1"/>
  <c r="T971" i="11"/>
  <c r="T969" i="11" s="1"/>
  <c r="W1018" i="11"/>
  <c r="W1027" i="11"/>
  <c r="W1072" i="11"/>
  <c r="W1070" i="11" s="1"/>
  <c r="G1070" i="11"/>
  <c r="H1097" i="11"/>
  <c r="I1097" i="11" s="1"/>
  <c r="N1126" i="11"/>
  <c r="I1123" i="11"/>
  <c r="P1126" i="11"/>
  <c r="S1126" i="11" s="1"/>
  <c r="N1139" i="11"/>
  <c r="P1139" i="11" s="1"/>
  <c r="G1144" i="11"/>
  <c r="K1144" i="11"/>
  <c r="I1175" i="11"/>
  <c r="M1177" i="11"/>
  <c r="W1180" i="11"/>
  <c r="H1335" i="11"/>
  <c r="W1335" i="11" s="1"/>
  <c r="W877" i="11"/>
  <c r="W881" i="11"/>
  <c r="W885" i="11"/>
  <c r="W887" i="11"/>
  <c r="W896" i="11"/>
  <c r="H922" i="11"/>
  <c r="W922" i="11" s="1"/>
  <c r="W926" i="11"/>
  <c r="W927" i="11"/>
  <c r="K943" i="11"/>
  <c r="H953" i="11"/>
  <c r="H952" i="11" s="1"/>
  <c r="W955" i="11"/>
  <c r="W956" i="11"/>
  <c r="G957" i="11"/>
  <c r="M959" i="11"/>
  <c r="M957" i="11" s="1"/>
  <c r="U959" i="11"/>
  <c r="U957" i="11" s="1"/>
  <c r="V962" i="11"/>
  <c r="V960" i="11" s="1"/>
  <c r="R962" i="11"/>
  <c r="R960" i="11" s="1"/>
  <c r="N962" i="11"/>
  <c r="N960" i="11" s="1"/>
  <c r="S962" i="11"/>
  <c r="S960" i="11" s="1"/>
  <c r="O962" i="11"/>
  <c r="O960" i="11" s="1"/>
  <c r="L962" i="11"/>
  <c r="L960" i="11" s="1"/>
  <c r="T962" i="11"/>
  <c r="T960" i="11" s="1"/>
  <c r="W966" i="11"/>
  <c r="P971" i="11"/>
  <c r="P969" i="11" s="1"/>
  <c r="G972" i="11"/>
  <c r="O974" i="11"/>
  <c r="O972" i="11" s="1"/>
  <c r="W980" i="11"/>
  <c r="G979" i="11"/>
  <c r="W981" i="11"/>
  <c r="G986" i="11"/>
  <c r="K986" i="11"/>
  <c r="O986" i="11"/>
  <c r="S986" i="11"/>
  <c r="W987" i="11"/>
  <c r="J986" i="11"/>
  <c r="N986" i="11"/>
  <c r="R986" i="11"/>
  <c r="V986" i="11"/>
  <c r="W995" i="11"/>
  <c r="W996" i="11"/>
  <c r="W1004" i="11"/>
  <c r="G1003" i="11"/>
  <c r="K1003" i="11"/>
  <c r="O1003" i="11"/>
  <c r="S1003" i="11"/>
  <c r="W1005" i="11"/>
  <c r="W1012" i="11"/>
  <c r="G1013" i="11"/>
  <c r="K1013" i="11"/>
  <c r="O1013" i="11"/>
  <c r="S1013" i="11"/>
  <c r="W1014" i="11"/>
  <c r="J1013" i="11"/>
  <c r="N1013" i="11"/>
  <c r="R1013" i="11"/>
  <c r="V1013" i="11"/>
  <c r="W1020" i="11"/>
  <c r="G1022" i="11"/>
  <c r="K1022" i="11"/>
  <c r="O1022" i="11"/>
  <c r="S1022" i="11"/>
  <c r="W1023" i="11"/>
  <c r="W1030" i="11"/>
  <c r="W1031" i="11"/>
  <c r="W1037" i="11"/>
  <c r="W1038" i="11"/>
  <c r="J1039" i="11"/>
  <c r="N1039" i="11"/>
  <c r="R1039" i="11"/>
  <c r="V1039" i="11"/>
  <c r="W1046" i="11"/>
  <c r="G1047" i="11"/>
  <c r="K1047" i="11"/>
  <c r="O1047" i="11"/>
  <c r="S1047" i="11"/>
  <c r="W1048" i="11"/>
  <c r="J1056" i="11"/>
  <c r="N1056" i="11"/>
  <c r="R1056" i="11"/>
  <c r="V1056" i="11"/>
  <c r="W1067" i="11"/>
  <c r="J1073" i="11"/>
  <c r="N1073" i="11"/>
  <c r="R1073" i="11"/>
  <c r="V1073" i="11"/>
  <c r="I1116" i="11"/>
  <c r="Q1120" i="11"/>
  <c r="W1120" i="11" s="1"/>
  <c r="W1121" i="11"/>
  <c r="J1170" i="11"/>
  <c r="G1170" i="11"/>
  <c r="K1170" i="11"/>
  <c r="H1297" i="11"/>
  <c r="W1297" i="11" s="1"/>
  <c r="H1301" i="11"/>
  <c r="H1309" i="11"/>
  <c r="G1308" i="11"/>
  <c r="H1318" i="11"/>
  <c r="W1318" i="11" s="1"/>
  <c r="G1444" i="11"/>
  <c r="H1446" i="11"/>
  <c r="H1444" i="11" s="1"/>
  <c r="H899" i="11"/>
  <c r="H898" i="11" s="1"/>
  <c r="H904" i="11"/>
  <c r="H908" i="11"/>
  <c r="H906" i="11" s="1"/>
  <c r="H912" i="11"/>
  <c r="H910" i="11" s="1"/>
  <c r="H916" i="11"/>
  <c r="W916" i="11" s="1"/>
  <c r="H929" i="11"/>
  <c r="H933" i="11"/>
  <c r="H931" i="11" s="1"/>
  <c r="H941" i="11"/>
  <c r="H940" i="11" s="1"/>
  <c r="G1059" i="11"/>
  <c r="K1059" i="11"/>
  <c r="O1059" i="11"/>
  <c r="S1059" i="11"/>
  <c r="W1060" i="11"/>
  <c r="H1062" i="11"/>
  <c r="L1062" i="11"/>
  <c r="P1062" i="11"/>
  <c r="T1062" i="11"/>
  <c r="I1073" i="11"/>
  <c r="M1073" i="11"/>
  <c r="Q1073" i="11"/>
  <c r="U1073" i="11"/>
  <c r="I1096" i="11"/>
  <c r="I1103" i="11"/>
  <c r="W1122" i="11"/>
  <c r="G1130" i="11"/>
  <c r="K1137" i="11"/>
  <c r="W1150" i="11"/>
  <c r="J1160" i="11"/>
  <c r="G1159" i="11"/>
  <c r="H1160" i="11"/>
  <c r="I1160" i="11"/>
  <c r="K1160" i="11"/>
  <c r="G1175" i="11"/>
  <c r="J1179" i="11"/>
  <c r="N1179" i="11"/>
  <c r="R1179" i="11"/>
  <c r="V1179" i="11"/>
  <c r="V1183" i="11"/>
  <c r="W1199" i="11"/>
  <c r="W1245" i="11"/>
  <c r="W1270" i="11"/>
  <c r="H1334" i="11"/>
  <c r="W1334" i="11" s="1"/>
  <c r="G1333" i="11"/>
  <c r="W1340" i="11"/>
  <c r="H1478" i="11"/>
  <c r="H1477" i="11" s="1"/>
  <c r="G1477" i="11"/>
  <c r="G1497" i="11"/>
  <c r="H1498" i="11"/>
  <c r="H1497" i="11" s="1"/>
  <c r="W1063" i="11"/>
  <c r="W1075" i="11"/>
  <c r="N1112" i="11"/>
  <c r="O1112" i="11"/>
  <c r="R1112" i="11" s="1"/>
  <c r="U1112" i="11" s="1"/>
  <c r="H1123" i="11"/>
  <c r="L1124" i="11"/>
  <c r="M1124" i="11" s="1"/>
  <c r="N1124" i="11" s="1"/>
  <c r="J1175" i="11"/>
  <c r="P1178" i="11"/>
  <c r="W1216" i="11"/>
  <c r="W1238" i="11"/>
  <c r="W1263" i="11"/>
  <c r="H1351" i="11"/>
  <c r="W1351" i="11" s="1"/>
  <c r="G1485" i="11"/>
  <c r="H1486" i="11"/>
  <c r="H1485" i="11" s="1"/>
  <c r="H1095" i="11"/>
  <c r="I1105" i="11"/>
  <c r="J1108" i="11"/>
  <c r="Q1113" i="11"/>
  <c r="W1113" i="11" s="1"/>
  <c r="G1123" i="11"/>
  <c r="K1123" i="11"/>
  <c r="N1132" i="11"/>
  <c r="P1132" i="11" s="1"/>
  <c r="R1132" i="11" s="1"/>
  <c r="W1135" i="11"/>
  <c r="I1137" i="11"/>
  <c r="S1140" i="11"/>
  <c r="V1140" i="11" s="1"/>
  <c r="W1143" i="11"/>
  <c r="W1188" i="11"/>
  <c r="W1189" i="11"/>
  <c r="W1194" i="11"/>
  <c r="W1195" i="11"/>
  <c r="W1200" i="11"/>
  <c r="W1202" i="11"/>
  <c r="W1206" i="11"/>
  <c r="W1207" i="11"/>
  <c r="W1212" i="11"/>
  <c r="W1217" i="11"/>
  <c r="W1236" i="11"/>
  <c r="W1314" i="11"/>
  <c r="H1325" i="11"/>
  <c r="H1346" i="11"/>
  <c r="G1345" i="11"/>
  <c r="L1434" i="11"/>
  <c r="L1693" i="11" s="1"/>
  <c r="I1094" i="11"/>
  <c r="J1104" i="11"/>
  <c r="I1109" i="11"/>
  <c r="S1112" i="11"/>
  <c r="V1112" i="11" s="1"/>
  <c r="W1115" i="11"/>
  <c r="J1116" i="11"/>
  <c r="S1119" i="11"/>
  <c r="V1119" i="11" s="1"/>
  <c r="M1125" i="11"/>
  <c r="N1140" i="11"/>
  <c r="R1140" i="11"/>
  <c r="U1140" i="11" s="1"/>
  <c r="L1145" i="11"/>
  <c r="L1144" i="11" s="1"/>
  <c r="M1146" i="11"/>
  <c r="P1147" i="11"/>
  <c r="W1173" i="11"/>
  <c r="W1181" i="11"/>
  <c r="M1183" i="11"/>
  <c r="Q1183" i="11"/>
  <c r="W1191" i="11"/>
  <c r="W1209" i="11"/>
  <c r="W1277" i="11"/>
  <c r="H1310" i="11"/>
  <c r="W1310" i="11" s="1"/>
  <c r="G1336" i="11"/>
  <c r="H1338" i="11"/>
  <c r="H1336" i="11" s="1"/>
  <c r="W1361" i="11"/>
  <c r="G1360" i="11"/>
  <c r="W1152" i="11"/>
  <c r="G1183" i="11"/>
  <c r="K1183" i="11"/>
  <c r="O1183" i="11"/>
  <c r="S1183" i="11"/>
  <c r="W1201" i="11"/>
  <c r="I1203" i="11"/>
  <c r="M1203" i="11"/>
  <c r="Q1203" i="11"/>
  <c r="U1203" i="11"/>
  <c r="I1237" i="11"/>
  <c r="M1237" i="11"/>
  <c r="Q1237" i="11"/>
  <c r="U1237" i="11"/>
  <c r="W1242" i="11"/>
  <c r="J1244" i="11"/>
  <c r="N1244" i="11"/>
  <c r="R1244" i="11"/>
  <c r="V1244" i="11"/>
  <c r="W1259" i="11"/>
  <c r="J1261" i="11"/>
  <c r="N1261" i="11"/>
  <c r="R1261" i="11"/>
  <c r="V1261" i="11"/>
  <c r="W1280" i="11"/>
  <c r="W1284" i="11"/>
  <c r="W1293" i="11"/>
  <c r="H1313" i="11"/>
  <c r="H1312" i="11" s="1"/>
  <c r="G1312" i="11"/>
  <c r="G1315" i="11"/>
  <c r="H1317" i="11"/>
  <c r="W1317" i="11" s="1"/>
  <c r="G1319" i="11"/>
  <c r="H1321" i="11"/>
  <c r="H1350" i="11"/>
  <c r="W1350" i="11" s="1"/>
  <c r="G1349" i="11"/>
  <c r="G1434" i="11"/>
  <c r="W1434" i="11"/>
  <c r="H1469" i="11"/>
  <c r="H1466" i="11" s="1"/>
  <c r="G1466" i="11"/>
  <c r="G1528" i="11"/>
  <c r="H1533" i="11"/>
  <c r="H1532" i="11" s="1"/>
  <c r="G1532" i="11"/>
  <c r="H1609" i="11"/>
  <c r="H1606" i="11" s="1"/>
  <c r="G1606" i="11"/>
  <c r="J1622" i="11"/>
  <c r="N1622" i="11"/>
  <c r="R1622" i="11"/>
  <c r="V1622" i="11"/>
  <c r="L1110" i="11"/>
  <c r="P1118" i="11"/>
  <c r="R1118" i="11" s="1"/>
  <c r="L1138" i="11"/>
  <c r="M1138" i="11" s="1"/>
  <c r="P1146" i="11"/>
  <c r="R1146" i="11" s="1"/>
  <c r="J1156" i="11"/>
  <c r="H1161" i="11"/>
  <c r="J1162" i="11"/>
  <c r="H1170" i="11"/>
  <c r="W1187" i="11"/>
  <c r="H1190" i="11"/>
  <c r="L1190" i="11"/>
  <c r="P1190" i="11"/>
  <c r="T1190" i="11"/>
  <c r="W1205" i="11"/>
  <c r="H1208" i="11"/>
  <c r="L1208" i="11"/>
  <c r="P1208" i="11"/>
  <c r="T1208" i="11"/>
  <c r="W1223" i="11"/>
  <c r="K1222" i="11"/>
  <c r="O1222" i="11"/>
  <c r="S1222" i="11"/>
  <c r="W1231" i="11"/>
  <c r="W1232" i="11"/>
  <c r="W1239" i="11"/>
  <c r="W1240" i="11"/>
  <c r="J1241" i="11"/>
  <c r="N1241" i="11"/>
  <c r="R1241" i="11"/>
  <c r="V1241" i="11"/>
  <c r="W1247" i="11"/>
  <c r="G1249" i="11"/>
  <c r="K1249" i="11"/>
  <c r="O1249" i="11"/>
  <c r="S1249" i="11"/>
  <c r="W1250" i="11"/>
  <c r="W1256" i="11"/>
  <c r="W1257" i="11"/>
  <c r="J1258" i="11"/>
  <c r="N1258" i="11"/>
  <c r="R1258" i="11"/>
  <c r="V1258" i="11"/>
  <c r="W1265" i="11"/>
  <c r="W1272" i="11"/>
  <c r="W1273" i="11"/>
  <c r="G1276" i="11"/>
  <c r="H1279" i="11"/>
  <c r="W1279" i="11" s="1"/>
  <c r="G1281" i="11"/>
  <c r="H1283" i="11"/>
  <c r="W1288" i="11"/>
  <c r="G1292" i="11"/>
  <c r="H1450" i="11"/>
  <c r="G1463" i="11"/>
  <c r="L1466" i="11"/>
  <c r="P1466" i="11"/>
  <c r="T1466" i="11"/>
  <c r="I1494" i="11"/>
  <c r="M1494" i="11"/>
  <c r="Q1494" i="11"/>
  <c r="U1494" i="11"/>
  <c r="M1505" i="11"/>
  <c r="M1503" i="11" s="1"/>
  <c r="L1505" i="11"/>
  <c r="L1503" i="11" s="1"/>
  <c r="G1503" i="11"/>
  <c r="Q1517" i="11"/>
  <c r="H1542" i="11"/>
  <c r="H1541" i="11" s="1"/>
  <c r="G1541" i="11"/>
  <c r="P1177" i="11"/>
  <c r="G1218" i="11"/>
  <c r="G1222" i="11"/>
  <c r="G1227" i="11"/>
  <c r="G1252" i="11"/>
  <c r="G1264" i="11"/>
  <c r="J1434" i="11"/>
  <c r="J1693" i="11" s="1"/>
  <c r="N1434" i="11"/>
  <c r="N1693" i="11" s="1"/>
  <c r="R1434" i="11"/>
  <c r="R1693" i="11" s="1"/>
  <c r="V1434" i="11"/>
  <c r="V1693" i="11" s="1"/>
  <c r="G1439" i="11"/>
  <c r="G1450" i="11"/>
  <c r="K1450" i="11"/>
  <c r="O1450" i="11"/>
  <c r="S1450" i="11"/>
  <c r="W1450" i="11"/>
  <c r="G1458" i="11"/>
  <c r="K1458" i="11"/>
  <c r="O1458" i="11"/>
  <c r="S1458" i="11"/>
  <c r="W1458" i="11"/>
  <c r="I1477" i="11"/>
  <c r="M1477" i="11"/>
  <c r="Q1477" i="11"/>
  <c r="U1477" i="11"/>
  <c r="G1480" i="11"/>
  <c r="L1488" i="11"/>
  <c r="P1488" i="11"/>
  <c r="T1488" i="11"/>
  <c r="I1491" i="11"/>
  <c r="M1491" i="11"/>
  <c r="Q1491" i="11"/>
  <c r="U1491" i="11"/>
  <c r="G1494" i="11"/>
  <c r="H1500" i="11"/>
  <c r="L1500" i="11"/>
  <c r="P1500" i="11"/>
  <c r="T1500" i="11"/>
  <c r="H1513" i="11"/>
  <c r="H1512" i="11" s="1"/>
  <c r="G1512" i="11"/>
  <c r="V1522" i="11"/>
  <c r="G1544" i="11"/>
  <c r="H1567" i="11"/>
  <c r="H1566" i="11" s="1"/>
  <c r="G1566" i="11"/>
  <c r="H1617" i="11"/>
  <c r="H1614" i="11" s="1"/>
  <c r="G1614" i="11"/>
  <c r="H1619" i="11"/>
  <c r="L1619" i="11"/>
  <c r="P1619" i="11"/>
  <c r="T1619" i="11"/>
  <c r="G1356" i="11"/>
  <c r="K1356" i="11"/>
  <c r="O1356" i="11"/>
  <c r="S1356" i="11"/>
  <c r="W1357" i="11"/>
  <c r="H1458" i="11"/>
  <c r="L1458" i="11"/>
  <c r="P1458" i="11"/>
  <c r="T1458" i="11"/>
  <c r="I1473" i="11"/>
  <c r="M1473" i="11"/>
  <c r="Q1473" i="11"/>
  <c r="U1473" i="11"/>
  <c r="J1477" i="11"/>
  <c r="N1477" i="11"/>
  <c r="R1477" i="11"/>
  <c r="V1477" i="11"/>
  <c r="G1517" i="11"/>
  <c r="H1519" i="11"/>
  <c r="H1517" i="11" s="1"/>
  <c r="H1522" i="11"/>
  <c r="L1522" i="11"/>
  <c r="G1548" i="11"/>
  <c r="H1549" i="11"/>
  <c r="H1548" i="11" s="1"/>
  <c r="I1569" i="11"/>
  <c r="Q1569" i="11"/>
  <c r="J1590" i="11"/>
  <c r="N1590" i="11"/>
  <c r="V1590" i="11"/>
  <c r="G1641" i="11"/>
  <c r="H1643" i="11"/>
  <c r="H1641" i="11" s="1"/>
  <c r="J1528" i="11"/>
  <c r="N1528" i="11"/>
  <c r="R1528" i="11"/>
  <c r="V1528" i="11"/>
  <c r="H1604" i="11"/>
  <c r="H1600" i="11" s="1"/>
  <c r="G1600" i="11"/>
  <c r="H1613" i="11"/>
  <c r="H1610" i="11" s="1"/>
  <c r="G1610" i="11"/>
  <c r="G1522" i="11"/>
  <c r="K1522" i="11"/>
  <c r="O1522" i="11"/>
  <c r="S1522" i="11"/>
  <c r="W1522" i="11"/>
  <c r="I1536" i="11"/>
  <c r="M1536" i="11"/>
  <c r="Q1536" i="11"/>
  <c r="U1536" i="11"/>
  <c r="H1551" i="11"/>
  <c r="L1551" i="11"/>
  <c r="P1551" i="11"/>
  <c r="T1551" i="11"/>
  <c r="G1551" i="11"/>
  <c r="I1563" i="11"/>
  <c r="M1563" i="11"/>
  <c r="Q1563" i="11"/>
  <c r="U1563" i="11"/>
  <c r="U1569" i="11"/>
  <c r="P1581" i="11"/>
  <c r="T1581" i="11"/>
  <c r="N1583" i="11"/>
  <c r="N1581" i="11" s="1"/>
  <c r="M1583" i="11"/>
  <c r="M1581" i="11" s="1"/>
  <c r="L1583" i="11"/>
  <c r="L1581" i="11" s="1"/>
  <c r="G1581" i="11"/>
  <c r="L1606" i="11"/>
  <c r="P1606" i="11"/>
  <c r="T1606" i="11"/>
  <c r="L1614" i="11"/>
  <c r="P1614" i="11"/>
  <c r="T1614" i="11"/>
  <c r="I1644" i="11"/>
  <c r="M1644" i="11"/>
  <c r="Q1644" i="11"/>
  <c r="U1644" i="11"/>
  <c r="L1575" i="11"/>
  <c r="P1575" i="11"/>
  <c r="T1575" i="11"/>
  <c r="I1578" i="11"/>
  <c r="M1578" i="11"/>
  <c r="Q1578" i="11"/>
  <c r="U1578" i="11"/>
  <c r="G1595" i="11"/>
  <c r="I1622" i="11"/>
  <c r="M1622" i="11"/>
  <c r="Q1622" i="11"/>
  <c r="U1622" i="11"/>
  <c r="H1630" i="11"/>
  <c r="H1629" i="11" s="1"/>
  <c r="G1633" i="11"/>
  <c r="H1634" i="11"/>
  <c r="H1633" i="11" s="1"/>
  <c r="G1650" i="11"/>
  <c r="H1651" i="11"/>
  <c r="H1650" i="11" s="1"/>
  <c r="H1636" i="11"/>
  <c r="L1636" i="11"/>
  <c r="P1636" i="11"/>
  <c r="T1636" i="11"/>
  <c r="G1636" i="11"/>
  <c r="H1644" i="11"/>
  <c r="H1653" i="11"/>
  <c r="L1653" i="11"/>
  <c r="P1653" i="11"/>
  <c r="T1653" i="11"/>
  <c r="L1659" i="11"/>
  <c r="P1659" i="11"/>
  <c r="T1659" i="11"/>
  <c r="M1661" i="11"/>
  <c r="M1659" i="11" s="1"/>
  <c r="N1661" i="11"/>
  <c r="N1659" i="11" s="1"/>
  <c r="W881" i="10"/>
  <c r="W919" i="10"/>
  <c r="H925" i="10"/>
  <c r="W915" i="10"/>
  <c r="H934" i="10"/>
  <c r="W875" i="10"/>
  <c r="T959" i="10"/>
  <c r="T957" i="10" s="1"/>
  <c r="M962" i="10"/>
  <c r="M960" i="10" s="1"/>
  <c r="R962" i="10"/>
  <c r="R960" i="10" s="1"/>
  <c r="L1138" i="10"/>
  <c r="L1137" i="10" s="1"/>
  <c r="M1177" i="10"/>
  <c r="G1175" i="10"/>
  <c r="W1181" i="10"/>
  <c r="H865" i="10"/>
  <c r="W901" i="10"/>
  <c r="G906" i="10"/>
  <c r="W914" i="10"/>
  <c r="W935" i="10"/>
  <c r="W939" i="10"/>
  <c r="W953" i="10"/>
  <c r="P959" i="10"/>
  <c r="P957" i="10" s="1"/>
  <c r="T962" i="10"/>
  <c r="T960" i="10" s="1"/>
  <c r="P974" i="10"/>
  <c r="P972" i="10" s="1"/>
  <c r="H1096" i="10"/>
  <c r="H1097" i="10"/>
  <c r="I1097" i="10" s="1"/>
  <c r="J1097" i="10" s="1"/>
  <c r="P1119" i="10"/>
  <c r="L1124" i="10"/>
  <c r="H1137" i="10"/>
  <c r="H1170" i="10"/>
  <c r="H1175" i="10"/>
  <c r="W1206" i="10"/>
  <c r="H1477" i="10"/>
  <c r="G1477" i="10"/>
  <c r="G874" i="10"/>
  <c r="H917" i="10"/>
  <c r="W923" i="10"/>
  <c r="G925" i="10"/>
  <c r="W936" i="10"/>
  <c r="G952" i="10"/>
  <c r="H957" i="10"/>
  <c r="M959" i="10"/>
  <c r="M957" i="10" s="1"/>
  <c r="G960" i="10"/>
  <c r="S962" i="10"/>
  <c r="S960" i="10" s="1"/>
  <c r="O962" i="10"/>
  <c r="O960" i="10" s="1"/>
  <c r="L962" i="10"/>
  <c r="L960" i="10" s="1"/>
  <c r="Q962" i="10"/>
  <c r="Q960" i="10" s="1"/>
  <c r="V962" i="10"/>
  <c r="V960" i="10" s="1"/>
  <c r="G969" i="10"/>
  <c r="M971" i="10"/>
  <c r="M969" i="10" s="1"/>
  <c r="G972" i="10"/>
  <c r="M974" i="10"/>
  <c r="M972" i="10" s="1"/>
  <c r="G975" i="10"/>
  <c r="G979" i="10"/>
  <c r="G983" i="10"/>
  <c r="W984" i="10"/>
  <c r="W983" i="10" s="1"/>
  <c r="I998" i="10"/>
  <c r="M998" i="10"/>
  <c r="Q998" i="10"/>
  <c r="U998" i="10"/>
  <c r="G1003" i="10"/>
  <c r="I1032" i="10"/>
  <c r="M1032" i="10"/>
  <c r="Q1032" i="10"/>
  <c r="U1032" i="10"/>
  <c r="J1039" i="10"/>
  <c r="N1039" i="10"/>
  <c r="R1039" i="10"/>
  <c r="V1039" i="10"/>
  <c r="J1056" i="10"/>
  <c r="N1056" i="10"/>
  <c r="R1056" i="10"/>
  <c r="V1056" i="10"/>
  <c r="G1062" i="10"/>
  <c r="I1073" i="10"/>
  <c r="M1073" i="10"/>
  <c r="Q1073" i="10"/>
  <c r="U1073" i="10"/>
  <c r="J1105" i="10"/>
  <c r="K1105" i="10" s="1"/>
  <c r="H1116" i="10"/>
  <c r="L1117" i="10"/>
  <c r="J1130" i="10"/>
  <c r="M1139" i="10"/>
  <c r="N1147" i="10"/>
  <c r="O1178" i="10"/>
  <c r="R1178" i="10" s="1"/>
  <c r="U1178" i="10" s="1"/>
  <c r="J1183" i="10"/>
  <c r="N1183" i="10"/>
  <c r="O1190" i="10"/>
  <c r="W1192" i="10"/>
  <c r="J1190" i="10"/>
  <c r="I1198" i="10"/>
  <c r="Q1198" i="10"/>
  <c r="U1198" i="10"/>
  <c r="W1293" i="10"/>
  <c r="H1309" i="10"/>
  <c r="H1308" i="10" s="1"/>
  <c r="G1308" i="10"/>
  <c r="H1316" i="10"/>
  <c r="G1315" i="10"/>
  <c r="W1325" i="10"/>
  <c r="G1450" i="10"/>
  <c r="W883" i="10"/>
  <c r="W909" i="10"/>
  <c r="W926" i="10"/>
  <c r="W1040" i="10"/>
  <c r="W1057" i="10"/>
  <c r="I1107" i="10"/>
  <c r="J1107" i="10" s="1"/>
  <c r="M1125" i="10"/>
  <c r="G1123" i="10"/>
  <c r="H1317" i="10"/>
  <c r="W1317" i="10" s="1"/>
  <c r="H868" i="10"/>
  <c r="H866" i="10" s="1"/>
  <c r="W876" i="10"/>
  <c r="W880" i="10"/>
  <c r="W888" i="10"/>
  <c r="W893" i="10"/>
  <c r="W897" i="10"/>
  <c r="W918" i="10"/>
  <c r="W922" i="10"/>
  <c r="W927" i="10"/>
  <c r="U959" i="10"/>
  <c r="U957" i="10" s="1"/>
  <c r="I960" i="10"/>
  <c r="N962" i="10"/>
  <c r="N960" i="10" s="1"/>
  <c r="U971" i="10"/>
  <c r="U969" i="10" s="1"/>
  <c r="U974" i="10"/>
  <c r="U972" i="10" s="1"/>
  <c r="W977" i="10"/>
  <c r="W990" i="10"/>
  <c r="I1095" i="10"/>
  <c r="J1095" i="10" s="1"/>
  <c r="I1103" i="10"/>
  <c r="R1118" i="10"/>
  <c r="H1123" i="10"/>
  <c r="N1126" i="10"/>
  <c r="R1126" i="10"/>
  <c r="U1126" i="10" s="1"/>
  <c r="G1130" i="10"/>
  <c r="W1135" i="10"/>
  <c r="L1145" i="10"/>
  <c r="L1144" i="10" s="1"/>
  <c r="N1178" i="10"/>
  <c r="W1272" i="10"/>
  <c r="W1361" i="10"/>
  <c r="G1360" i="10"/>
  <c r="G1434" i="10"/>
  <c r="L1505" i="10"/>
  <c r="L1503" i="10" s="1"/>
  <c r="M1505" i="10"/>
  <c r="M1503" i="10" s="1"/>
  <c r="G1503" i="10"/>
  <c r="N1505" i="10"/>
  <c r="N1503" i="10" s="1"/>
  <c r="K1712" i="10"/>
  <c r="O1712" i="10"/>
  <c r="S1712" i="10"/>
  <c r="W944" i="10"/>
  <c r="W956" i="10"/>
  <c r="S959" i="10"/>
  <c r="S957" i="10" s="1"/>
  <c r="O959" i="10"/>
  <c r="O957" i="10" s="1"/>
  <c r="L959" i="10"/>
  <c r="L957" i="10" s="1"/>
  <c r="Q959" i="10"/>
  <c r="Q957" i="10" s="1"/>
  <c r="V959" i="10"/>
  <c r="V957" i="10" s="1"/>
  <c r="P962" i="10"/>
  <c r="P960" i="10" s="1"/>
  <c r="H964" i="10"/>
  <c r="W967" i="10"/>
  <c r="V971" i="10"/>
  <c r="V969" i="10" s="1"/>
  <c r="R971" i="10"/>
  <c r="R969" i="10" s="1"/>
  <c r="N971" i="10"/>
  <c r="N969" i="10" s="1"/>
  <c r="L971" i="10"/>
  <c r="L969" i="10" s="1"/>
  <c r="Q971" i="10"/>
  <c r="Q969" i="10" s="1"/>
  <c r="V974" i="10"/>
  <c r="V972" i="10" s="1"/>
  <c r="R974" i="10"/>
  <c r="R972" i="10" s="1"/>
  <c r="N974" i="10"/>
  <c r="N972" i="10" s="1"/>
  <c r="L974" i="10"/>
  <c r="L972" i="10" s="1"/>
  <c r="Q974" i="10"/>
  <c r="Q972" i="10" s="1"/>
  <c r="G986" i="10"/>
  <c r="K986" i="10"/>
  <c r="O986" i="10"/>
  <c r="S986" i="10"/>
  <c r="W987" i="10"/>
  <c r="W1000" i="10"/>
  <c r="W1001" i="10"/>
  <c r="W1026" i="10"/>
  <c r="W1027" i="10"/>
  <c r="W1034" i="10"/>
  <c r="W1035" i="10"/>
  <c r="W1042" i="10"/>
  <c r="W1045" i="10"/>
  <c r="W1051" i="10"/>
  <c r="W1052" i="10"/>
  <c r="W1067" i="10"/>
  <c r="W1068" i="10"/>
  <c r="W1075" i="10"/>
  <c r="L1110" i="10"/>
  <c r="L1109" i="10" s="1"/>
  <c r="O1112" i="10"/>
  <c r="Q1113" i="10"/>
  <c r="W1113" i="10" s="1"/>
  <c r="U1119" i="10"/>
  <c r="W1122" i="10"/>
  <c r="V1126" i="10"/>
  <c r="N1132" i="10"/>
  <c r="P1132" i="10" s="1"/>
  <c r="W1142" i="10"/>
  <c r="W1143" i="10"/>
  <c r="H1144" i="10"/>
  <c r="W1149" i="10"/>
  <c r="W1152" i="10"/>
  <c r="H1162" i="10"/>
  <c r="W1173" i="10"/>
  <c r="V1178" i="10"/>
  <c r="W1188" i="10"/>
  <c r="V1190" i="10"/>
  <c r="W1224" i="10"/>
  <c r="W1229" i="10"/>
  <c r="W1256" i="10"/>
  <c r="H1338" i="10"/>
  <c r="W1338" i="10" s="1"/>
  <c r="H1572" i="10"/>
  <c r="G1572" i="10"/>
  <c r="W1010" i="10"/>
  <c r="W1014" i="10"/>
  <c r="W1018" i="10"/>
  <c r="W1023" i="10"/>
  <c r="W1048" i="10"/>
  <c r="W1060" i="10"/>
  <c r="G1116" i="10"/>
  <c r="K1116" i="10"/>
  <c r="N1125" i="10"/>
  <c r="W1128" i="10"/>
  <c r="I1130" i="10"/>
  <c r="S1133" i="10"/>
  <c r="V1133" i="10" s="1"/>
  <c r="W1136" i="10"/>
  <c r="J1137" i="10"/>
  <c r="S1140" i="10"/>
  <c r="V1140" i="10" s="1"/>
  <c r="M1146" i="10"/>
  <c r="H1156" i="10"/>
  <c r="H1160" i="10"/>
  <c r="N1177" i="10"/>
  <c r="P1177" i="10" s="1"/>
  <c r="W1185" i="10"/>
  <c r="G1190" i="10"/>
  <c r="W1191" i="10"/>
  <c r="R1190" i="10"/>
  <c r="G1198" i="10"/>
  <c r="K1198" i="10"/>
  <c r="O1198" i="10"/>
  <c r="S1198" i="10"/>
  <c r="W1199" i="10"/>
  <c r="V1198" i="10"/>
  <c r="G1203" i="10"/>
  <c r="W1204" i="10"/>
  <c r="G1208" i="10"/>
  <c r="W1209" i="10"/>
  <c r="R1208" i="10"/>
  <c r="W1215" i="10"/>
  <c r="G1214" i="10"/>
  <c r="W1216" i="10"/>
  <c r="W1220" i="10"/>
  <c r="W1225" i="10"/>
  <c r="N1255" i="10"/>
  <c r="R1255" i="10"/>
  <c r="V1255" i="10"/>
  <c r="W1270" i="10"/>
  <c r="W1279" i="10"/>
  <c r="H1334" i="10"/>
  <c r="H1333" i="10" s="1"/>
  <c r="H1346" i="10"/>
  <c r="H1345" i="10" s="1"/>
  <c r="G1458" i="10"/>
  <c r="G1512" i="10"/>
  <c r="H1517" i="10"/>
  <c r="G1517" i="10"/>
  <c r="J1555" i="10"/>
  <c r="N1555" i="10"/>
  <c r="R1555" i="10"/>
  <c r="V1555" i="10"/>
  <c r="H1647" i="10"/>
  <c r="G1647" i="10"/>
  <c r="S1112" i="10"/>
  <c r="V1112" i="10" s="1"/>
  <c r="M1118" i="10"/>
  <c r="N1133" i="10"/>
  <c r="R1133" i="10"/>
  <c r="U1133" i="10" s="1"/>
  <c r="P1146" i="10"/>
  <c r="G1155" i="10"/>
  <c r="G1159" i="10"/>
  <c r="K1160" i="10"/>
  <c r="K1161" i="10"/>
  <c r="J1170" i="10"/>
  <c r="W1195" i="10"/>
  <c r="W1223" i="10"/>
  <c r="W1231" i="10"/>
  <c r="W1233" i="10"/>
  <c r="G1244" i="10"/>
  <c r="K1244" i="10"/>
  <c r="O1244" i="10"/>
  <c r="S1244" i="10"/>
  <c r="W1245" i="10"/>
  <c r="J1244" i="10"/>
  <c r="V1244" i="10"/>
  <c r="W1287" i="10"/>
  <c r="G1286" i="10"/>
  <c r="H1290" i="10"/>
  <c r="H1286" i="10" s="1"/>
  <c r="H1295" i="10"/>
  <c r="W1295" i="10" s="1"/>
  <c r="W1321" i="10"/>
  <c r="G1333" i="10"/>
  <c r="G1345" i="10"/>
  <c r="J1434" i="10"/>
  <c r="J1693" i="10" s="1"/>
  <c r="N1434" i="10"/>
  <c r="N1693" i="10" s="1"/>
  <c r="R1434" i="10"/>
  <c r="R1693" i="10" s="1"/>
  <c r="V1434" i="10"/>
  <c r="V1693" i="10" s="1"/>
  <c r="I1434" i="10"/>
  <c r="I1693" i="10" s="1"/>
  <c r="Q1434" i="10"/>
  <c r="Q1693" i="10" s="1"/>
  <c r="G1439" i="10"/>
  <c r="I1494" i="10"/>
  <c r="M1494" i="10"/>
  <c r="Q1494" i="10"/>
  <c r="U1494" i="10"/>
  <c r="W1232" i="10"/>
  <c r="I1234" i="10"/>
  <c r="M1234" i="10"/>
  <c r="Q1234" i="10"/>
  <c r="U1234" i="10"/>
  <c r="W1238" i="10"/>
  <c r="G1249" i="10"/>
  <c r="K1249" i="10"/>
  <c r="O1249" i="10"/>
  <c r="S1249" i="10"/>
  <c r="W1250" i="10"/>
  <c r="I1255" i="10"/>
  <c r="M1255" i="10"/>
  <c r="Q1255" i="10"/>
  <c r="U1255" i="10"/>
  <c r="W1268" i="10"/>
  <c r="I1271" i="10"/>
  <c r="M1271" i="10"/>
  <c r="Q1271" i="10"/>
  <c r="U1271" i="10"/>
  <c r="H1278" i="10"/>
  <c r="G1276" i="10"/>
  <c r="W1283" i="10"/>
  <c r="H1303" i="10"/>
  <c r="H1312" i="10"/>
  <c r="H1320" i="10"/>
  <c r="H1319" i="10" s="1"/>
  <c r="G1319" i="10"/>
  <c r="H1324" i="10"/>
  <c r="H1322" i="10" s="1"/>
  <c r="G1322" i="10"/>
  <c r="H1329" i="10"/>
  <c r="H1327" i="10" s="1"/>
  <c r="G1327" i="10"/>
  <c r="H1337" i="10"/>
  <c r="G1336" i="10"/>
  <c r="H1341" i="10"/>
  <c r="H1339" i="10" s="1"/>
  <c r="G1339" i="10"/>
  <c r="H1349" i="10"/>
  <c r="G1353" i="10"/>
  <c r="J1439" i="10"/>
  <c r="J1699" i="10" s="1"/>
  <c r="N1439" i="10"/>
  <c r="N1699" i="10" s="1"/>
  <c r="R1439" i="10"/>
  <c r="R1699" i="10" s="1"/>
  <c r="V1439" i="10"/>
  <c r="V1699" i="10" s="1"/>
  <c r="I1444" i="10"/>
  <c r="M1444" i="10"/>
  <c r="Q1444" i="10"/>
  <c r="U1444" i="10"/>
  <c r="H1454" i="10"/>
  <c r="L1454" i="10"/>
  <c r="P1454" i="10"/>
  <c r="T1454" i="10"/>
  <c r="H1463" i="10"/>
  <c r="L1463" i="10"/>
  <c r="P1463" i="10"/>
  <c r="T1463" i="10"/>
  <c r="I1466" i="10"/>
  <c r="M1466" i="10"/>
  <c r="Q1466" i="10"/>
  <c r="U1466" i="10"/>
  <c r="G1485" i="10"/>
  <c r="H1528" i="10"/>
  <c r="L1528" i="10"/>
  <c r="P1528" i="10"/>
  <c r="T1528" i="10"/>
  <c r="G1563" i="10"/>
  <c r="H1563" i="10"/>
  <c r="L1641" i="10"/>
  <c r="P1641" i="10"/>
  <c r="T1641" i="10"/>
  <c r="P1111" i="10"/>
  <c r="R1111" i="10" s="1"/>
  <c r="L1131" i="10"/>
  <c r="L1130" i="10" s="1"/>
  <c r="P1139" i="10"/>
  <c r="W1202" i="10"/>
  <c r="J1203" i="10"/>
  <c r="N1203" i="10"/>
  <c r="R1203" i="10"/>
  <c r="V1203" i="10"/>
  <c r="W1219" i="10"/>
  <c r="H1222" i="10"/>
  <c r="L1222" i="10"/>
  <c r="P1222" i="10"/>
  <c r="T1222" i="10"/>
  <c r="W1236" i="10"/>
  <c r="J1237" i="10"/>
  <c r="N1237" i="10"/>
  <c r="R1237" i="10"/>
  <c r="V1237" i="10"/>
  <c r="W1253" i="10"/>
  <c r="W1257" i="10"/>
  <c r="G1258" i="10"/>
  <c r="K1258" i="10"/>
  <c r="O1258" i="10"/>
  <c r="S1258" i="10"/>
  <c r="W1259" i="10"/>
  <c r="W1265" i="10"/>
  <c r="W1266" i="10"/>
  <c r="J1267" i="10"/>
  <c r="N1267" i="10"/>
  <c r="R1267" i="10"/>
  <c r="V1267" i="10"/>
  <c r="W1273" i="10"/>
  <c r="H1282" i="10"/>
  <c r="H1281" i="10" s="1"/>
  <c r="G1281" i="10"/>
  <c r="H1299" i="10"/>
  <c r="W1299" i="10" s="1"/>
  <c r="W1313" i="10"/>
  <c r="W1312" i="10" s="1"/>
  <c r="W1350" i="10"/>
  <c r="W1349" i="10" s="1"/>
  <c r="G1356" i="10"/>
  <c r="W1365" i="10"/>
  <c r="W1364" i="10" s="1"/>
  <c r="G1364" i="10"/>
  <c r="I1439" i="10"/>
  <c r="I1699" i="10" s="1"/>
  <c r="M1439" i="10"/>
  <c r="M1699" i="10" s="1"/>
  <c r="Q1439" i="10"/>
  <c r="Q1699" i="10" s="1"/>
  <c r="U1439" i="10"/>
  <c r="U1699" i="10" s="1"/>
  <c r="L1444" i="10"/>
  <c r="P1444" i="10"/>
  <c r="T1444" i="10"/>
  <c r="G1454" i="10"/>
  <c r="K1454" i="10"/>
  <c r="O1454" i="10"/>
  <c r="S1454" i="10"/>
  <c r="W1454" i="10"/>
  <c r="G1463" i="10"/>
  <c r="K1463" i="10"/>
  <c r="O1463" i="10"/>
  <c r="S1463" i="10"/>
  <c r="W1463" i="10"/>
  <c r="L1466" i="10"/>
  <c r="L1712" i="10" s="1"/>
  <c r="P1466" i="10"/>
  <c r="P1712" i="10" s="1"/>
  <c r="T1466" i="10"/>
  <c r="T1712" i="10" s="1"/>
  <c r="I1470" i="10"/>
  <c r="U1470" i="10"/>
  <c r="G1497" i="10"/>
  <c r="N1522" i="10"/>
  <c r="V1522" i="10"/>
  <c r="I1551" i="10"/>
  <c r="M1551" i="10"/>
  <c r="Q1551" i="10"/>
  <c r="U1551" i="10"/>
  <c r="H1578" i="10"/>
  <c r="G1578" i="10"/>
  <c r="I1600" i="10"/>
  <c r="M1600" i="10"/>
  <c r="Q1600" i="10"/>
  <c r="W1262" i="10"/>
  <c r="W1357" i="10"/>
  <c r="H1470" i="10"/>
  <c r="L1470" i="10"/>
  <c r="P1470" i="10"/>
  <c r="T1470" i="10"/>
  <c r="J1512" i="10"/>
  <c r="N1512" i="10"/>
  <c r="R1512" i="10"/>
  <c r="V1512" i="10"/>
  <c r="G1528" i="10"/>
  <c r="K1528" i="10"/>
  <c r="O1528" i="10"/>
  <c r="S1528" i="10"/>
  <c r="W1528" i="10"/>
  <c r="G1536" i="10"/>
  <c r="K1536" i="10"/>
  <c r="O1536" i="10"/>
  <c r="S1536" i="10"/>
  <c r="W1536" i="10"/>
  <c r="I1555" i="10"/>
  <c r="M1555" i="10"/>
  <c r="Q1555" i="10"/>
  <c r="U1555" i="10"/>
  <c r="G1558" i="10"/>
  <c r="H1566" i="10"/>
  <c r="L1566" i="10"/>
  <c r="P1566" i="10"/>
  <c r="T1566" i="10"/>
  <c r="I1569" i="10"/>
  <c r="M1569" i="10"/>
  <c r="Q1569" i="10"/>
  <c r="U1569" i="10"/>
  <c r="H1600" i="10"/>
  <c r="P1600" i="10"/>
  <c r="I1610" i="10"/>
  <c r="M1610" i="10"/>
  <c r="Q1610" i="10"/>
  <c r="U1610" i="10"/>
  <c r="G1633" i="10"/>
  <c r="H1633" i="10"/>
  <c r="I1473" i="10"/>
  <c r="M1473" i="10"/>
  <c r="Q1473" i="10"/>
  <c r="U1473" i="10"/>
  <c r="L1488" i="10"/>
  <c r="P1488" i="10"/>
  <c r="T1488" i="10"/>
  <c r="I1491" i="10"/>
  <c r="M1491" i="10"/>
  <c r="Q1491" i="10"/>
  <c r="U1491" i="10"/>
  <c r="G1494" i="10"/>
  <c r="L1500" i="10"/>
  <c r="P1500" i="10"/>
  <c r="T1500" i="10"/>
  <c r="J1517" i="10"/>
  <c r="N1517" i="10"/>
  <c r="R1517" i="10"/>
  <c r="V1517" i="10"/>
  <c r="I1522" i="10"/>
  <c r="M1522" i="10"/>
  <c r="Q1522" i="10"/>
  <c r="U1522" i="10"/>
  <c r="L1532" i="10"/>
  <c r="P1532" i="10"/>
  <c r="T1532" i="10"/>
  <c r="L1541" i="10"/>
  <c r="P1541" i="10"/>
  <c r="T1541" i="10"/>
  <c r="I1544" i="10"/>
  <c r="M1544" i="10"/>
  <c r="Q1544" i="10"/>
  <c r="U1544" i="10"/>
  <c r="I1548" i="10"/>
  <c r="M1548" i="10"/>
  <c r="Q1548" i="10"/>
  <c r="U1548" i="10"/>
  <c r="G1551" i="10"/>
  <c r="J1558" i="10"/>
  <c r="N1558" i="10"/>
  <c r="R1558" i="10"/>
  <c r="V1558" i="10"/>
  <c r="G1566" i="10"/>
  <c r="K1566" i="10"/>
  <c r="O1566" i="10"/>
  <c r="S1566" i="10"/>
  <c r="W1566" i="10"/>
  <c r="H1569" i="10"/>
  <c r="L1569" i="10"/>
  <c r="P1569" i="10"/>
  <c r="T1569" i="10"/>
  <c r="H1595" i="10"/>
  <c r="G1595" i="10"/>
  <c r="I1575" i="10"/>
  <c r="M1575" i="10"/>
  <c r="Q1575" i="10"/>
  <c r="U1575" i="10"/>
  <c r="K1582" i="10"/>
  <c r="K1581" i="10" s="1"/>
  <c r="G1581" i="10"/>
  <c r="I1590" i="10"/>
  <c r="M1590" i="10"/>
  <c r="Q1590" i="10"/>
  <c r="U1590" i="10"/>
  <c r="L1590" i="10"/>
  <c r="P1590" i="10"/>
  <c r="T1590" i="10"/>
  <c r="G1622" i="10"/>
  <c r="G1650" i="10"/>
  <c r="G1600" i="10"/>
  <c r="I1606" i="10"/>
  <c r="M1606" i="10"/>
  <c r="Q1606" i="10"/>
  <c r="U1606" i="10"/>
  <c r="G1610" i="10"/>
  <c r="I1614" i="10"/>
  <c r="M1614" i="10"/>
  <c r="Q1614" i="10"/>
  <c r="U1614" i="10"/>
  <c r="G1619" i="10"/>
  <c r="H1656" i="10"/>
  <c r="G1626" i="10"/>
  <c r="G1629" i="10"/>
  <c r="I1644" i="10"/>
  <c r="M1644" i="10"/>
  <c r="Q1644" i="10"/>
  <c r="U1644" i="10"/>
  <c r="G1663" i="10"/>
  <c r="P1659" i="10"/>
  <c r="T1659" i="10"/>
  <c r="M1661" i="10"/>
  <c r="M1659" i="10" s="1"/>
  <c r="N1661" i="10"/>
  <c r="N1659" i="10" s="1"/>
  <c r="H874" i="9"/>
  <c r="W877" i="9"/>
  <c r="W916" i="9"/>
  <c r="S959" i="9"/>
  <c r="S957" i="9" s="1"/>
  <c r="T974" i="9"/>
  <c r="T972" i="9" s="1"/>
  <c r="W1004" i="9"/>
  <c r="W1007" i="9"/>
  <c r="W1026" i="9"/>
  <c r="W1037" i="9"/>
  <c r="J233" i="9"/>
  <c r="N233" i="9"/>
  <c r="R233" i="9"/>
  <c r="V233" i="9"/>
  <c r="G816" i="9"/>
  <c r="K816" i="9"/>
  <c r="O816" i="9"/>
  <c r="S816" i="9"/>
  <c r="W816" i="9"/>
  <c r="N1712" i="9"/>
  <c r="W871" i="9"/>
  <c r="G874" i="9"/>
  <c r="J874" i="9"/>
  <c r="N874" i="9"/>
  <c r="R874" i="9"/>
  <c r="V874" i="9"/>
  <c r="W907" i="9"/>
  <c r="G906" i="9"/>
  <c r="W908" i="9"/>
  <c r="W909" i="9"/>
  <c r="W932" i="9"/>
  <c r="O959" i="9"/>
  <c r="O957" i="9" s="1"/>
  <c r="U962" i="9"/>
  <c r="U960" i="9" s="1"/>
  <c r="Q962" i="9"/>
  <c r="Q960" i="9" s="1"/>
  <c r="M962" i="9"/>
  <c r="M960" i="9" s="1"/>
  <c r="H960" i="9"/>
  <c r="T962" i="9"/>
  <c r="T960" i="9" s="1"/>
  <c r="O962" i="9"/>
  <c r="O960" i="9" s="1"/>
  <c r="S962" i="9"/>
  <c r="S960" i="9" s="1"/>
  <c r="N962" i="9"/>
  <c r="N960" i="9" s="1"/>
  <c r="L962" i="9"/>
  <c r="L960" i="9" s="1"/>
  <c r="R974" i="9"/>
  <c r="R972" i="9" s="1"/>
  <c r="W1014" i="9"/>
  <c r="G1017" i="9"/>
  <c r="K1017" i="9"/>
  <c r="W1018" i="9"/>
  <c r="W1034" i="9"/>
  <c r="W1054" i="9"/>
  <c r="G1070" i="9"/>
  <c r="W1071" i="9"/>
  <c r="G1073" i="9"/>
  <c r="K1073" i="9"/>
  <c r="O1073" i="9"/>
  <c r="S1073" i="9"/>
  <c r="W1074" i="9"/>
  <c r="N1119" i="9"/>
  <c r="O1119" i="9"/>
  <c r="R1119" i="9" s="1"/>
  <c r="H1123" i="9"/>
  <c r="G1123" i="9"/>
  <c r="J1130" i="9"/>
  <c r="I1144" i="9"/>
  <c r="M1146" i="9"/>
  <c r="W1272" i="9"/>
  <c r="H1341" i="9"/>
  <c r="H1339" i="9" s="1"/>
  <c r="G1339" i="9"/>
  <c r="H1351" i="9"/>
  <c r="W1351" i="9" s="1"/>
  <c r="J1712" i="9"/>
  <c r="W944" i="9"/>
  <c r="G943" i="9"/>
  <c r="W967" i="9"/>
  <c r="W1063" i="9"/>
  <c r="H1097" i="9"/>
  <c r="I1097" i="9" s="1"/>
  <c r="G1116" i="9"/>
  <c r="L1131" i="9"/>
  <c r="L1130" i="9" s="1"/>
  <c r="W1041" i="9"/>
  <c r="W1052" i="9"/>
  <c r="W1058" i="9"/>
  <c r="W1068" i="9"/>
  <c r="I1103" i="9"/>
  <c r="J1106" i="9"/>
  <c r="K1106" i="9" s="1"/>
  <c r="I1109" i="9"/>
  <c r="K1116" i="9"/>
  <c r="H1144" i="9"/>
  <c r="G1144" i="9"/>
  <c r="P1147" i="9"/>
  <c r="J1170" i="9"/>
  <c r="G1330" i="9"/>
  <c r="H1331" i="9"/>
  <c r="H1330" i="9" s="1"/>
  <c r="H1485" i="9"/>
  <c r="G1485" i="9"/>
  <c r="W949" i="9"/>
  <c r="R959" i="9"/>
  <c r="R957" i="9" s="1"/>
  <c r="P1119" i="9"/>
  <c r="S1119" i="9" s="1"/>
  <c r="L1124" i="9"/>
  <c r="L1123" i="9" s="1"/>
  <c r="H1130" i="9"/>
  <c r="O1147" i="9"/>
  <c r="H1170" i="9"/>
  <c r="H1175" i="9"/>
  <c r="W1323" i="9"/>
  <c r="H1473" i="9"/>
  <c r="G1473" i="9"/>
  <c r="H865" i="9"/>
  <c r="H870" i="9"/>
  <c r="H869" i="9" s="1"/>
  <c r="W878" i="9"/>
  <c r="M974" i="9"/>
  <c r="M972" i="9" s="1"/>
  <c r="W989" i="9"/>
  <c r="W996" i="9"/>
  <c r="G866" i="9"/>
  <c r="W867" i="9"/>
  <c r="W866" i="9" s="1"/>
  <c r="G879" i="9"/>
  <c r="W885" i="9"/>
  <c r="G884" i="9"/>
  <c r="W886" i="9"/>
  <c r="W887" i="9"/>
  <c r="G890" i="9"/>
  <c r="W891" i="9"/>
  <c r="W892" i="9"/>
  <c r="G894" i="9"/>
  <c r="W895" i="9"/>
  <c r="W896" i="9"/>
  <c r="G898" i="9"/>
  <c r="W899" i="9"/>
  <c r="W900" i="9"/>
  <c r="G903" i="9"/>
  <c r="W904" i="9"/>
  <c r="W905" i="9"/>
  <c r="W919" i="9"/>
  <c r="G920" i="9"/>
  <c r="W921" i="9"/>
  <c r="W923" i="9"/>
  <c r="G925" i="9"/>
  <c r="W926" i="9"/>
  <c r="G928" i="9"/>
  <c r="W929" i="9"/>
  <c r="W930" i="9"/>
  <c r="V962" i="9"/>
  <c r="V960" i="9" s="1"/>
  <c r="W965" i="9"/>
  <c r="V971" i="9"/>
  <c r="V969" i="9" s="1"/>
  <c r="U974" i="9"/>
  <c r="U972" i="9" s="1"/>
  <c r="Q974" i="9"/>
  <c r="Q972" i="9" s="1"/>
  <c r="W1002" i="9"/>
  <c r="W1010" i="9"/>
  <c r="W1012" i="9"/>
  <c r="J1013" i="9"/>
  <c r="V1013" i="9"/>
  <c r="W1023" i="9"/>
  <c r="W1024" i="9"/>
  <c r="P1025" i="9"/>
  <c r="W1027" i="9"/>
  <c r="G1029" i="9"/>
  <c r="K1029" i="9"/>
  <c r="W1030" i="9"/>
  <c r="W1038" i="9"/>
  <c r="W1060" i="9"/>
  <c r="I1096" i="9"/>
  <c r="J1096" i="9" s="1"/>
  <c r="I1116" i="9"/>
  <c r="M1118" i="9"/>
  <c r="P1126" i="9"/>
  <c r="S1126" i="9" s="1"/>
  <c r="I1137" i="9"/>
  <c r="G1137" i="9"/>
  <c r="K1144" i="9"/>
  <c r="W1153" i="9"/>
  <c r="W1262" i="9"/>
  <c r="W880" i="9"/>
  <c r="W888" i="9"/>
  <c r="W893" i="9"/>
  <c r="W897" i="9"/>
  <c r="W901" i="9"/>
  <c r="W914" i="9"/>
  <c r="W922" i="9"/>
  <c r="W927" i="9"/>
  <c r="W939" i="9"/>
  <c r="U959" i="9"/>
  <c r="U957" i="9" s="1"/>
  <c r="L959" i="9"/>
  <c r="L957" i="9" s="1"/>
  <c r="P959" i="9"/>
  <c r="P957" i="9" s="1"/>
  <c r="T959" i="9"/>
  <c r="T957" i="9" s="1"/>
  <c r="G969" i="9"/>
  <c r="N971" i="9"/>
  <c r="N969" i="9" s="1"/>
  <c r="S971" i="9"/>
  <c r="S969" i="9" s="1"/>
  <c r="G972" i="9"/>
  <c r="N974" i="9"/>
  <c r="N972" i="9" s="1"/>
  <c r="S974" i="9"/>
  <c r="S972" i="9" s="1"/>
  <c r="G975" i="9"/>
  <c r="W976" i="9"/>
  <c r="G998" i="9"/>
  <c r="K998" i="9"/>
  <c r="O998" i="9"/>
  <c r="S998" i="9"/>
  <c r="W999" i="9"/>
  <c r="W1015" i="9"/>
  <c r="G1032" i="9"/>
  <c r="K1032" i="9"/>
  <c r="O1032" i="9"/>
  <c r="S1032" i="9"/>
  <c r="W1033" i="9"/>
  <c r="W1049" i="9"/>
  <c r="W1065" i="9"/>
  <c r="N1112" i="9"/>
  <c r="R1112" i="9"/>
  <c r="U1112" i="9" s="1"/>
  <c r="Q1113" i="9"/>
  <c r="W1113" i="9" s="1"/>
  <c r="J1123" i="9"/>
  <c r="G1130" i="9"/>
  <c r="K1130" i="9"/>
  <c r="U1133" i="9"/>
  <c r="N1140" i="9"/>
  <c r="R1140" i="9"/>
  <c r="U1140" i="9" s="1"/>
  <c r="Q1141" i="9"/>
  <c r="W1141" i="9" s="1"/>
  <c r="I1170" i="9"/>
  <c r="W1201" i="9"/>
  <c r="G1292" i="9"/>
  <c r="H1293" i="9"/>
  <c r="H1292" i="9" s="1"/>
  <c r="H1310" i="9"/>
  <c r="W1310" i="9" s="1"/>
  <c r="G1434" i="9"/>
  <c r="G1439" i="9"/>
  <c r="H1614" i="9"/>
  <c r="G1614" i="9"/>
  <c r="H957" i="9"/>
  <c r="M959" i="9"/>
  <c r="M957" i="9" s="1"/>
  <c r="Q959" i="9"/>
  <c r="Q957" i="9" s="1"/>
  <c r="V959" i="9"/>
  <c r="V957" i="9" s="1"/>
  <c r="W966" i="9"/>
  <c r="I969" i="9"/>
  <c r="W970" i="9"/>
  <c r="O971" i="9"/>
  <c r="O969" i="9" s="1"/>
  <c r="I972" i="9"/>
  <c r="W973" i="9"/>
  <c r="O974" i="9"/>
  <c r="O972" i="9" s="1"/>
  <c r="W994" i="9"/>
  <c r="W1011" i="9"/>
  <c r="I1013" i="9"/>
  <c r="M1013" i="9"/>
  <c r="Q1013" i="9"/>
  <c r="U1013" i="9"/>
  <c r="W1028" i="9"/>
  <c r="J1029" i="9"/>
  <c r="N1029" i="9"/>
  <c r="R1029" i="9"/>
  <c r="V1029" i="9"/>
  <c r="W1045" i="9"/>
  <c r="I1047" i="9"/>
  <c r="M1047" i="9"/>
  <c r="Q1047" i="9"/>
  <c r="U1047" i="9"/>
  <c r="W1061" i="9"/>
  <c r="J1062" i="9"/>
  <c r="N1062" i="9"/>
  <c r="R1062" i="9"/>
  <c r="V1062" i="9"/>
  <c r="H1094" i="9"/>
  <c r="H1095" i="9"/>
  <c r="H1098" i="9"/>
  <c r="I1104" i="9"/>
  <c r="J1104" i="9" s="1"/>
  <c r="I1105" i="9"/>
  <c r="I1107" i="9"/>
  <c r="J1108" i="9"/>
  <c r="H1109" i="9"/>
  <c r="N1111" i="9"/>
  <c r="P1111" i="9" s="1"/>
  <c r="V1112" i="9"/>
  <c r="W1114" i="9"/>
  <c r="W1115" i="9"/>
  <c r="J1116" i="9"/>
  <c r="Q1120" i="9"/>
  <c r="W1120" i="9" s="1"/>
  <c r="M1132" i="9"/>
  <c r="N1132" i="9"/>
  <c r="P1132" i="9" s="1"/>
  <c r="H1137" i="9"/>
  <c r="N1139" i="9"/>
  <c r="P1139" i="9" s="1"/>
  <c r="V1140" i="9"/>
  <c r="W1142" i="9"/>
  <c r="W1143" i="9"/>
  <c r="J1144" i="9"/>
  <c r="W1150" i="9"/>
  <c r="G1159" i="9"/>
  <c r="R1190" i="9"/>
  <c r="W1225" i="9"/>
  <c r="W1247" i="9"/>
  <c r="G1308" i="9"/>
  <c r="H1325" i="9"/>
  <c r="H1322" i="9" s="1"/>
  <c r="G1322" i="9"/>
  <c r="G1353" i="9"/>
  <c r="W1354" i="9"/>
  <c r="W1363" i="9"/>
  <c r="G1360" i="9"/>
  <c r="L1117" i="9"/>
  <c r="L1116" i="9" s="1"/>
  <c r="P1125" i="9"/>
  <c r="R1125" i="9" s="1"/>
  <c r="T1125" i="9" s="1"/>
  <c r="L1145" i="9"/>
  <c r="W1152" i="9"/>
  <c r="I1161" i="9"/>
  <c r="K1161" i="9"/>
  <c r="W1173" i="9"/>
  <c r="W1188" i="9"/>
  <c r="W1229" i="9"/>
  <c r="W1254" i="9"/>
  <c r="W1256" i="9"/>
  <c r="H1279" i="9"/>
  <c r="H1276" i="9" s="1"/>
  <c r="H1282" i="9"/>
  <c r="W1282" i="9" s="1"/>
  <c r="G1281" i="9"/>
  <c r="G1300" i="9"/>
  <c r="G1312" i="9"/>
  <c r="H1317" i="9"/>
  <c r="W1317" i="9" s="1"/>
  <c r="H1320" i="9"/>
  <c r="H1319" i="9" s="1"/>
  <c r="G1319" i="9"/>
  <c r="G1333" i="9"/>
  <c r="H1338" i="9"/>
  <c r="W1338" i="9" s="1"/>
  <c r="H1343" i="9"/>
  <c r="H1342" i="9" s="1"/>
  <c r="G1342" i="9"/>
  <c r="H1346" i="9"/>
  <c r="H1345" i="9" s="1"/>
  <c r="G1345" i="9"/>
  <c r="H1454" i="9"/>
  <c r="H1600" i="9"/>
  <c r="G1600" i="9"/>
  <c r="L971" i="9"/>
  <c r="P971" i="9"/>
  <c r="P969" i="9" s="1"/>
  <c r="L974" i="9"/>
  <c r="L972" i="9" s="1"/>
  <c r="P974" i="9"/>
  <c r="P972" i="9" s="1"/>
  <c r="L1110" i="9"/>
  <c r="P1118" i="9"/>
  <c r="R1118" i="9" s="1"/>
  <c r="L1138" i="9"/>
  <c r="P1146" i="9"/>
  <c r="R1146" i="9" s="1"/>
  <c r="Q1148" i="9"/>
  <c r="W1148" i="9" s="1"/>
  <c r="L1151" i="9"/>
  <c r="H1161" i="9"/>
  <c r="I1162" i="9"/>
  <c r="G1170" i="9"/>
  <c r="P1178" i="9"/>
  <c r="S1178" i="9" s="1"/>
  <c r="J1183" i="9"/>
  <c r="V1183" i="9"/>
  <c r="I1190" i="9"/>
  <c r="M1190" i="9"/>
  <c r="Q1190" i="9"/>
  <c r="U1190" i="9"/>
  <c r="W1195" i="9"/>
  <c r="M1198" i="9"/>
  <c r="Q1198" i="9"/>
  <c r="W1206" i="9"/>
  <c r="J1222" i="9"/>
  <c r="V1222" i="9"/>
  <c r="W1231" i="9"/>
  <c r="W1233" i="9"/>
  <c r="G1244" i="9"/>
  <c r="K1244" i="9"/>
  <c r="O1244" i="9"/>
  <c r="S1244" i="9"/>
  <c r="W1245" i="9"/>
  <c r="J1244" i="9"/>
  <c r="V1244" i="9"/>
  <c r="W1257" i="9"/>
  <c r="V1271" i="9"/>
  <c r="W1277" i="9"/>
  <c r="H1284" i="9"/>
  <c r="W1284" i="9" s="1"/>
  <c r="W1287" i="9"/>
  <c r="G1286" i="9"/>
  <c r="H1301" i="9"/>
  <c r="H1300" i="9" s="1"/>
  <c r="H1313" i="9"/>
  <c r="H1312" i="9" s="1"/>
  <c r="H1329" i="9"/>
  <c r="G1327" i="9"/>
  <c r="H1334" i="9"/>
  <c r="W1355" i="9"/>
  <c r="H1480" i="9"/>
  <c r="G1480" i="9"/>
  <c r="G1488" i="9"/>
  <c r="H1488" i="9"/>
  <c r="G1500" i="9"/>
  <c r="H1500" i="9"/>
  <c r="G1175" i="9"/>
  <c r="K1175" i="9"/>
  <c r="W1191" i="9"/>
  <c r="G1198" i="9"/>
  <c r="K1198" i="9"/>
  <c r="O1198" i="9"/>
  <c r="S1198" i="9"/>
  <c r="W1199" i="9"/>
  <c r="W1204" i="9"/>
  <c r="W1209" i="9"/>
  <c r="W1215" i="9"/>
  <c r="W1216" i="9"/>
  <c r="H1218" i="9"/>
  <c r="L1218" i="9"/>
  <c r="P1218" i="9"/>
  <c r="T1218" i="9"/>
  <c r="W1232" i="9"/>
  <c r="I1234" i="9"/>
  <c r="M1234" i="9"/>
  <c r="Q1234" i="9"/>
  <c r="U1234" i="9"/>
  <c r="W1238" i="9"/>
  <c r="G1249" i="9"/>
  <c r="K1249" i="9"/>
  <c r="O1249" i="9"/>
  <c r="S1249" i="9"/>
  <c r="W1250" i="9"/>
  <c r="W1265" i="9"/>
  <c r="W1266" i="9"/>
  <c r="I1267" i="9"/>
  <c r="M1267" i="9"/>
  <c r="Q1267" i="9"/>
  <c r="U1267" i="9"/>
  <c r="H1316" i="9"/>
  <c r="G1315" i="9"/>
  <c r="H1337" i="9"/>
  <c r="G1336" i="9"/>
  <c r="W1350" i="9"/>
  <c r="W1358" i="9"/>
  <c r="W1365" i="9"/>
  <c r="W1364" i="9" s="1"/>
  <c r="G1364" i="9"/>
  <c r="U1466" i="9"/>
  <c r="I1477" i="9"/>
  <c r="M1477" i="9"/>
  <c r="Q1477" i="9"/>
  <c r="U1477" i="9"/>
  <c r="J1480" i="9"/>
  <c r="N1480" i="9"/>
  <c r="R1480" i="9"/>
  <c r="V1480" i="9"/>
  <c r="H1522" i="9"/>
  <c r="H1528" i="9"/>
  <c r="L1528" i="9"/>
  <c r="P1528" i="9"/>
  <c r="T1528" i="9"/>
  <c r="G1528" i="9"/>
  <c r="I1544" i="9"/>
  <c r="M1544" i="9"/>
  <c r="Q1544" i="9"/>
  <c r="H1575" i="9"/>
  <c r="L1575" i="9"/>
  <c r="P1575" i="9"/>
  <c r="T1575" i="9"/>
  <c r="M1177" i="9"/>
  <c r="G1179" i="9"/>
  <c r="K1179" i="9"/>
  <c r="O1179" i="9"/>
  <c r="S1179" i="9"/>
  <c r="W1180" i="9"/>
  <c r="H1183" i="9"/>
  <c r="L1183" i="9"/>
  <c r="P1183" i="9"/>
  <c r="T1183" i="9"/>
  <c r="W1202" i="9"/>
  <c r="J1203" i="9"/>
  <c r="N1203" i="9"/>
  <c r="R1203" i="9"/>
  <c r="V1203" i="9"/>
  <c r="W1219" i="9"/>
  <c r="H1222" i="9"/>
  <c r="L1222" i="9"/>
  <c r="P1222" i="9"/>
  <c r="T1222" i="9"/>
  <c r="W1236" i="9"/>
  <c r="J1237" i="9"/>
  <c r="N1237" i="9"/>
  <c r="R1237" i="9"/>
  <c r="V1237" i="9"/>
  <c r="W1253" i="9"/>
  <c r="I1255" i="9"/>
  <c r="M1255" i="9"/>
  <c r="Q1255" i="9"/>
  <c r="U1255" i="9"/>
  <c r="W1269" i="9"/>
  <c r="I1271" i="9"/>
  <c r="M1271" i="9"/>
  <c r="Q1271" i="9"/>
  <c r="U1271" i="9"/>
  <c r="W1283" i="9"/>
  <c r="W1309" i="9"/>
  <c r="W1321" i="9"/>
  <c r="G1356" i="9"/>
  <c r="W1357" i="9"/>
  <c r="O1434" i="9"/>
  <c r="O1693" i="9" s="1"/>
  <c r="O1439" i="9"/>
  <c r="O1699" i="9" s="1"/>
  <c r="G1444" i="9"/>
  <c r="U1444" i="9"/>
  <c r="G1458" i="9"/>
  <c r="H1463" i="9"/>
  <c r="K1473" i="9"/>
  <c r="H1477" i="9"/>
  <c r="G1477" i="9"/>
  <c r="I1480" i="9"/>
  <c r="H1491" i="9"/>
  <c r="H1590" i="9"/>
  <c r="G1590" i="9"/>
  <c r="O1503" i="9"/>
  <c r="S1503" i="9"/>
  <c r="W1503" i="9"/>
  <c r="I1439" i="9"/>
  <c r="I1699" i="9" s="1"/>
  <c r="M1439" i="9"/>
  <c r="M1699" i="9" s="1"/>
  <c r="Q1439" i="9"/>
  <c r="Q1699" i="9" s="1"/>
  <c r="U1439" i="9"/>
  <c r="U1699" i="9" s="1"/>
  <c r="H1444" i="9"/>
  <c r="L1444" i="9"/>
  <c r="P1444" i="9"/>
  <c r="T1444" i="9"/>
  <c r="G1454" i="9"/>
  <c r="K1454" i="9"/>
  <c r="O1454" i="9"/>
  <c r="S1454" i="9"/>
  <c r="W1454" i="9"/>
  <c r="G1463" i="9"/>
  <c r="K1463" i="9"/>
  <c r="O1463" i="9"/>
  <c r="S1463" i="9"/>
  <c r="W1463" i="9"/>
  <c r="H1466" i="9"/>
  <c r="L1466" i="9"/>
  <c r="P1466" i="9"/>
  <c r="T1466" i="9"/>
  <c r="H1470" i="9"/>
  <c r="L1470" i="9"/>
  <c r="P1470" i="9"/>
  <c r="T1470" i="9"/>
  <c r="G1497" i="9"/>
  <c r="L1505" i="9"/>
  <c r="L1503" i="9" s="1"/>
  <c r="M1505" i="9"/>
  <c r="M1503" i="9" s="1"/>
  <c r="G1512" i="9"/>
  <c r="I1517" i="9"/>
  <c r="M1517" i="9"/>
  <c r="Q1517" i="9"/>
  <c r="U1517" i="9"/>
  <c r="H1544" i="9"/>
  <c r="H1558" i="9"/>
  <c r="G1558" i="9"/>
  <c r="H1563" i="9"/>
  <c r="L1563" i="9"/>
  <c r="P1563" i="9"/>
  <c r="T1563" i="9"/>
  <c r="G1572" i="9"/>
  <c r="H1622" i="9"/>
  <c r="G1622" i="9"/>
  <c r="H1551" i="9"/>
  <c r="L1551" i="9"/>
  <c r="P1551" i="9"/>
  <c r="T1551" i="9"/>
  <c r="I1566" i="9"/>
  <c r="M1566" i="9"/>
  <c r="Q1566" i="9"/>
  <c r="U1566" i="9"/>
  <c r="G1569" i="9"/>
  <c r="I1578" i="9"/>
  <c r="M1578" i="9"/>
  <c r="Q1578" i="9"/>
  <c r="U1578" i="9"/>
  <c r="V1590" i="9"/>
  <c r="G1551" i="9"/>
  <c r="G1595" i="9"/>
  <c r="K1595" i="9"/>
  <c r="O1595" i="9"/>
  <c r="S1595" i="9"/>
  <c r="S1712" i="9" s="1"/>
  <c r="W1595" i="9"/>
  <c r="I1610" i="9"/>
  <c r="M1610" i="9"/>
  <c r="Q1610" i="9"/>
  <c r="U1610" i="9"/>
  <c r="J1614" i="9"/>
  <c r="N1614" i="9"/>
  <c r="R1614" i="9"/>
  <c r="V1614" i="9"/>
  <c r="H1626" i="9"/>
  <c r="G1626" i="9"/>
  <c r="G1650" i="9"/>
  <c r="H1650" i="9"/>
  <c r="I1614" i="9"/>
  <c r="M1614" i="9"/>
  <c r="Q1614" i="9"/>
  <c r="U1614" i="9"/>
  <c r="G1629" i="9"/>
  <c r="H1629" i="9"/>
  <c r="H1647" i="9"/>
  <c r="G1647" i="9"/>
  <c r="I1622" i="9"/>
  <c r="M1622" i="9"/>
  <c r="Q1622" i="9"/>
  <c r="U1622" i="9"/>
  <c r="J1626" i="9"/>
  <c r="N1626" i="9"/>
  <c r="R1626" i="9"/>
  <c r="V1626" i="9"/>
  <c r="G1641" i="9"/>
  <c r="K1641" i="9"/>
  <c r="O1641" i="9"/>
  <c r="S1641" i="9"/>
  <c r="W1641" i="9"/>
  <c r="H1644" i="9"/>
  <c r="L1644" i="9"/>
  <c r="P1644" i="9"/>
  <c r="T1644" i="9"/>
  <c r="R1622" i="9"/>
  <c r="R1712" i="9" s="1"/>
  <c r="V1622" i="9"/>
  <c r="V1712" i="9" s="1"/>
  <c r="G1633" i="9"/>
  <c r="H1641" i="9"/>
  <c r="L1641" i="9"/>
  <c r="P1641" i="9"/>
  <c r="T1641" i="9"/>
  <c r="I1644" i="9"/>
  <c r="M1644" i="9"/>
  <c r="Q1644" i="9"/>
  <c r="U1644" i="9"/>
  <c r="L1653" i="9"/>
  <c r="P1653" i="9"/>
  <c r="T1653" i="9"/>
  <c r="L1659" i="9"/>
  <c r="M1661" i="9"/>
  <c r="M1659" i="9" s="1"/>
  <c r="N1661" i="9"/>
  <c r="N1659" i="9" s="1"/>
  <c r="H1175" i="1"/>
  <c r="J1175" i="1"/>
  <c r="G1175" i="1"/>
  <c r="I1175" i="1"/>
  <c r="N1178" i="1"/>
  <c r="K1175" i="1"/>
  <c r="M1177" i="1"/>
  <c r="O1178" i="1"/>
  <c r="V1150" i="7"/>
  <c r="U1150" i="7"/>
  <c r="T1150" i="7"/>
  <c r="S1150" i="7"/>
  <c r="R1150" i="7"/>
  <c r="Q1150" i="7"/>
  <c r="P1150" i="7"/>
  <c r="O1150" i="7"/>
  <c r="N1150" i="7"/>
  <c r="M1150" i="7"/>
  <c r="L1150" i="7"/>
  <c r="V1149" i="7"/>
  <c r="U1149" i="7"/>
  <c r="U1149" i="12" s="1"/>
  <c r="T1149" i="7"/>
  <c r="S1149" i="7"/>
  <c r="R1149" i="7"/>
  <c r="Q1149" i="7"/>
  <c r="P1149" i="7"/>
  <c r="O1149" i="7"/>
  <c r="N1149" i="7"/>
  <c r="M1149" i="7"/>
  <c r="L1149" i="7"/>
  <c r="P1148" i="7"/>
  <c r="V1148" i="7" s="1"/>
  <c r="O1148" i="7"/>
  <c r="U1148" i="7" s="1"/>
  <c r="N1148" i="7"/>
  <c r="T1148" i="7" s="1"/>
  <c r="M1148" i="7"/>
  <c r="S1148" i="7" s="1"/>
  <c r="L1148" i="7"/>
  <c r="R1148" i="7" s="1"/>
  <c r="M1147" i="7"/>
  <c r="L1147" i="7"/>
  <c r="L1146" i="7"/>
  <c r="V1143" i="7"/>
  <c r="U1143" i="7"/>
  <c r="T1143" i="7"/>
  <c r="S1143" i="7"/>
  <c r="R1143" i="7"/>
  <c r="Q1143" i="7"/>
  <c r="P1143" i="7"/>
  <c r="O1143" i="7"/>
  <c r="N1143" i="7"/>
  <c r="M1143" i="7"/>
  <c r="L1143" i="7"/>
  <c r="V1142" i="7"/>
  <c r="U1142" i="7"/>
  <c r="T1142" i="7"/>
  <c r="S1142" i="7"/>
  <c r="R1142" i="7"/>
  <c r="Q1142" i="7"/>
  <c r="P1142" i="7"/>
  <c r="O1142" i="7"/>
  <c r="N1142" i="7"/>
  <c r="M1142" i="7"/>
  <c r="L1142" i="7"/>
  <c r="P1141" i="7"/>
  <c r="V1141" i="7" s="1"/>
  <c r="O1141" i="7"/>
  <c r="U1141" i="7" s="1"/>
  <c r="N1141" i="7"/>
  <c r="T1141" i="7" s="1"/>
  <c r="M1141" i="7"/>
  <c r="S1141" i="7" s="1"/>
  <c r="L1141" i="7"/>
  <c r="R1141" i="7" s="1"/>
  <c r="M1140" i="7"/>
  <c r="L1140" i="7"/>
  <c r="O1140" i="7" s="1"/>
  <c r="L1139" i="7"/>
  <c r="V1136" i="7"/>
  <c r="U1136" i="7"/>
  <c r="T1136" i="7"/>
  <c r="S1136" i="7"/>
  <c r="R1136" i="7"/>
  <c r="Q1136" i="7"/>
  <c r="P1136" i="7"/>
  <c r="O1136" i="7"/>
  <c r="N1136" i="7"/>
  <c r="M1136" i="7"/>
  <c r="L1136" i="7"/>
  <c r="V1135" i="7"/>
  <c r="U1135" i="7"/>
  <c r="T1135" i="7"/>
  <c r="S1135" i="7"/>
  <c r="R1135" i="7"/>
  <c r="Q1135" i="7"/>
  <c r="P1135" i="7"/>
  <c r="O1135" i="7"/>
  <c r="N1135" i="7"/>
  <c r="M1135" i="7"/>
  <c r="L1135" i="7"/>
  <c r="P1134" i="7"/>
  <c r="V1134" i="7" s="1"/>
  <c r="O1134" i="7"/>
  <c r="U1134" i="7" s="1"/>
  <c r="N1134" i="7"/>
  <c r="T1134" i="7" s="1"/>
  <c r="M1134" i="7"/>
  <c r="S1134" i="7" s="1"/>
  <c r="L1134" i="7"/>
  <c r="R1134" i="7" s="1"/>
  <c r="M1133" i="7"/>
  <c r="P1133" i="7" s="1"/>
  <c r="L1133" i="7"/>
  <c r="O1133" i="7" s="1"/>
  <c r="L1132" i="7"/>
  <c r="N1132" i="7" s="1"/>
  <c r="V1129" i="7"/>
  <c r="U1129" i="7"/>
  <c r="T1129" i="7"/>
  <c r="S1129" i="7"/>
  <c r="R1129" i="7"/>
  <c r="Q1129" i="7"/>
  <c r="P1129" i="7"/>
  <c r="O1129" i="7"/>
  <c r="N1129" i="7"/>
  <c r="M1129" i="7"/>
  <c r="L1129" i="7"/>
  <c r="V1128" i="7"/>
  <c r="U1128" i="7"/>
  <c r="T1128" i="7"/>
  <c r="S1128" i="7"/>
  <c r="R1128" i="7"/>
  <c r="Q1128" i="7"/>
  <c r="P1128" i="7"/>
  <c r="O1128" i="7"/>
  <c r="N1128" i="7"/>
  <c r="M1128" i="7"/>
  <c r="L1128" i="7"/>
  <c r="P1127" i="7"/>
  <c r="V1127" i="7" s="1"/>
  <c r="O1127" i="7"/>
  <c r="U1127" i="7" s="1"/>
  <c r="N1127" i="7"/>
  <c r="T1127" i="7" s="1"/>
  <c r="M1127" i="7"/>
  <c r="S1127" i="7" s="1"/>
  <c r="L1127" i="7"/>
  <c r="R1127" i="7" s="1"/>
  <c r="M1126" i="7"/>
  <c r="P1126" i="7" s="1"/>
  <c r="S1126" i="7" s="1"/>
  <c r="L1126" i="7"/>
  <c r="O1126" i="7" s="1"/>
  <c r="L1125" i="7"/>
  <c r="N1125" i="7" s="1"/>
  <c r="V1122" i="7"/>
  <c r="U1122" i="7"/>
  <c r="T1122" i="7"/>
  <c r="S1122" i="7"/>
  <c r="R1122" i="7"/>
  <c r="Q1122" i="7"/>
  <c r="P1122" i="7"/>
  <c r="O1122" i="7"/>
  <c r="N1122" i="7"/>
  <c r="M1122" i="7"/>
  <c r="L1122" i="7"/>
  <c r="V1121" i="7"/>
  <c r="U1121" i="7"/>
  <c r="T1121" i="7"/>
  <c r="S1121" i="7"/>
  <c r="R1121" i="7"/>
  <c r="Q1121" i="7"/>
  <c r="P1121" i="7"/>
  <c r="O1121" i="7"/>
  <c r="N1121" i="7"/>
  <c r="M1121" i="7"/>
  <c r="L1121" i="7"/>
  <c r="P1120" i="7"/>
  <c r="V1120" i="7" s="1"/>
  <c r="O1120" i="7"/>
  <c r="U1120" i="7" s="1"/>
  <c r="N1120" i="7"/>
  <c r="T1120" i="7" s="1"/>
  <c r="M1120" i="7"/>
  <c r="S1120" i="7" s="1"/>
  <c r="L1120" i="7"/>
  <c r="R1120" i="7" s="1"/>
  <c r="M1119" i="7"/>
  <c r="P1119" i="7" s="1"/>
  <c r="L1119" i="7"/>
  <c r="L1118" i="7"/>
  <c r="V1115" i="7"/>
  <c r="U1115" i="7"/>
  <c r="T1115" i="7"/>
  <c r="S1115" i="7"/>
  <c r="R1115" i="7"/>
  <c r="Q1115" i="7"/>
  <c r="P1115" i="7"/>
  <c r="O1115" i="7"/>
  <c r="N1115" i="7"/>
  <c r="M1115" i="7"/>
  <c r="L1115" i="7"/>
  <c r="V1114" i="7"/>
  <c r="U1114" i="7"/>
  <c r="T1114" i="7"/>
  <c r="S1114" i="7"/>
  <c r="R1114" i="7"/>
  <c r="Q1114" i="7"/>
  <c r="P1114" i="7"/>
  <c r="O1114" i="7"/>
  <c r="N1114" i="7"/>
  <c r="M1114" i="7"/>
  <c r="L1114" i="7"/>
  <c r="P1113" i="7"/>
  <c r="V1113" i="7" s="1"/>
  <c r="O1113" i="7"/>
  <c r="U1113" i="7" s="1"/>
  <c r="N1113" i="7"/>
  <c r="T1113" i="7" s="1"/>
  <c r="M1113" i="7"/>
  <c r="S1113" i="7" s="1"/>
  <c r="L1113" i="7"/>
  <c r="R1113" i="7" s="1"/>
  <c r="M1112" i="7"/>
  <c r="L1112" i="7"/>
  <c r="O1112" i="7" s="1"/>
  <c r="L1111" i="7"/>
  <c r="H1110" i="7"/>
  <c r="I1110" i="7"/>
  <c r="J1110" i="7"/>
  <c r="K1110" i="7"/>
  <c r="H1111" i="7"/>
  <c r="I1111" i="7"/>
  <c r="J1111" i="7"/>
  <c r="K1111" i="7"/>
  <c r="H1112" i="7"/>
  <c r="I1112" i="7"/>
  <c r="J1112" i="7"/>
  <c r="K1112" i="7"/>
  <c r="H1113" i="7"/>
  <c r="I1113" i="7"/>
  <c r="J1113" i="7"/>
  <c r="K1113" i="7"/>
  <c r="H1114" i="7"/>
  <c r="I1114" i="7"/>
  <c r="J1114" i="7"/>
  <c r="K1114" i="7"/>
  <c r="H1115" i="7"/>
  <c r="I1115" i="7"/>
  <c r="J1115" i="7"/>
  <c r="K1115" i="7"/>
  <c r="H1117" i="7"/>
  <c r="I1117" i="7"/>
  <c r="J1117" i="7"/>
  <c r="K1117" i="7"/>
  <c r="H1118" i="7"/>
  <c r="I1118" i="7"/>
  <c r="J1118" i="7"/>
  <c r="K1118" i="7"/>
  <c r="H1119" i="7"/>
  <c r="I1119" i="7"/>
  <c r="J1119" i="7"/>
  <c r="K1119" i="7"/>
  <c r="H1120" i="7"/>
  <c r="I1120" i="7"/>
  <c r="J1120" i="7"/>
  <c r="K1120" i="7"/>
  <c r="H1121" i="7"/>
  <c r="I1121" i="7"/>
  <c r="J1121" i="7"/>
  <c r="K1121" i="7"/>
  <c r="H1122" i="7"/>
  <c r="I1122" i="7"/>
  <c r="J1122" i="7"/>
  <c r="K1122" i="7"/>
  <c r="H1124" i="7"/>
  <c r="I1124" i="7"/>
  <c r="J1124" i="7"/>
  <c r="K1124" i="7"/>
  <c r="H1125" i="7"/>
  <c r="I1125" i="7"/>
  <c r="J1125" i="7"/>
  <c r="K1125" i="7"/>
  <c r="H1126" i="7"/>
  <c r="I1126" i="7"/>
  <c r="J1126" i="7"/>
  <c r="K1126" i="7"/>
  <c r="H1127" i="7"/>
  <c r="I1127" i="7"/>
  <c r="J1127" i="7"/>
  <c r="K1127" i="7"/>
  <c r="H1128" i="7"/>
  <c r="I1128" i="7"/>
  <c r="J1128" i="7"/>
  <c r="K1128" i="7"/>
  <c r="H1129" i="7"/>
  <c r="I1129" i="7"/>
  <c r="J1129" i="7"/>
  <c r="K1129" i="7"/>
  <c r="H1131" i="7"/>
  <c r="I1131" i="7"/>
  <c r="J1131" i="7"/>
  <c r="K1131" i="7"/>
  <c r="H1132" i="7"/>
  <c r="I1132" i="7"/>
  <c r="J1132" i="7"/>
  <c r="K1132" i="7"/>
  <c r="H1133" i="7"/>
  <c r="I1133" i="7"/>
  <c r="J1133" i="7"/>
  <c r="K1133" i="7"/>
  <c r="H1134" i="7"/>
  <c r="I1134" i="7"/>
  <c r="J1134" i="7"/>
  <c r="K1134" i="7"/>
  <c r="H1135" i="7"/>
  <c r="I1135" i="7"/>
  <c r="J1135" i="7"/>
  <c r="K1135" i="7"/>
  <c r="H1136" i="7"/>
  <c r="I1136" i="7"/>
  <c r="J1136" i="7"/>
  <c r="K1136" i="7"/>
  <c r="H1138" i="7"/>
  <c r="I1138" i="7"/>
  <c r="J1138" i="7"/>
  <c r="K1138" i="7"/>
  <c r="H1139" i="7"/>
  <c r="I1139" i="7"/>
  <c r="J1139" i="7"/>
  <c r="K1139" i="7"/>
  <c r="H1140" i="7"/>
  <c r="I1140" i="7"/>
  <c r="J1140" i="7"/>
  <c r="K1140" i="7"/>
  <c r="H1141" i="7"/>
  <c r="I1141" i="7"/>
  <c r="J1141" i="7"/>
  <c r="K1141" i="7"/>
  <c r="H1142" i="7"/>
  <c r="I1142" i="7"/>
  <c r="J1142" i="7"/>
  <c r="K1142" i="7"/>
  <c r="H1143" i="7"/>
  <c r="I1143" i="7"/>
  <c r="J1143" i="7"/>
  <c r="K1143" i="7"/>
  <c r="H1145" i="7"/>
  <c r="I1145" i="7"/>
  <c r="J1145" i="7"/>
  <c r="K1145" i="7"/>
  <c r="H1146" i="7"/>
  <c r="I1146" i="7"/>
  <c r="J1146" i="7"/>
  <c r="K1146" i="7"/>
  <c r="H1147" i="7"/>
  <c r="I1147" i="7"/>
  <c r="J1147" i="7"/>
  <c r="K1147" i="7"/>
  <c r="H1148" i="7"/>
  <c r="I1148" i="7"/>
  <c r="J1148" i="7"/>
  <c r="K1148" i="7"/>
  <c r="H1149" i="7"/>
  <c r="I1149" i="7"/>
  <c r="J1149" i="7"/>
  <c r="K1149" i="7"/>
  <c r="H1150" i="7"/>
  <c r="I1150" i="7"/>
  <c r="J1150" i="7"/>
  <c r="K1150" i="7"/>
  <c r="V1150" i="1"/>
  <c r="U1150" i="1"/>
  <c r="T1150" i="1"/>
  <c r="S1150" i="1"/>
  <c r="R1150" i="1"/>
  <c r="Q1150" i="1"/>
  <c r="P1150" i="1"/>
  <c r="O1150" i="1"/>
  <c r="N1150" i="1"/>
  <c r="M1150" i="1"/>
  <c r="L1150" i="1"/>
  <c r="V1149" i="1"/>
  <c r="T1149" i="1"/>
  <c r="S1149" i="1"/>
  <c r="R1149" i="1"/>
  <c r="Q1149" i="1"/>
  <c r="P1149" i="1"/>
  <c r="O1149" i="1"/>
  <c r="N1149" i="1"/>
  <c r="M1149" i="1"/>
  <c r="L1149" i="1"/>
  <c r="P1148" i="1"/>
  <c r="O1148" i="1"/>
  <c r="N1148" i="1"/>
  <c r="M1148" i="1"/>
  <c r="L1148" i="1"/>
  <c r="M1147" i="1"/>
  <c r="L1147" i="1"/>
  <c r="L1146" i="1"/>
  <c r="V1143" i="1"/>
  <c r="U1143" i="1"/>
  <c r="T1143" i="1"/>
  <c r="S1143" i="1"/>
  <c r="R1143" i="1"/>
  <c r="Q1143" i="1"/>
  <c r="P1143" i="1"/>
  <c r="O1143" i="1"/>
  <c r="N1143" i="1"/>
  <c r="M1143" i="1"/>
  <c r="L1143" i="1"/>
  <c r="V1142" i="1"/>
  <c r="U1142" i="1"/>
  <c r="T1142" i="1"/>
  <c r="S1142" i="1"/>
  <c r="R1142" i="1"/>
  <c r="Q1142" i="1"/>
  <c r="P1142" i="1"/>
  <c r="O1142" i="1"/>
  <c r="N1142" i="1"/>
  <c r="M1142" i="1"/>
  <c r="L1142" i="1"/>
  <c r="P1141" i="1"/>
  <c r="O1141" i="1"/>
  <c r="N1141" i="1"/>
  <c r="M1141" i="1"/>
  <c r="L1141" i="1"/>
  <c r="M1140" i="1"/>
  <c r="L1140" i="1"/>
  <c r="L1139" i="1"/>
  <c r="V1136" i="1"/>
  <c r="U1136" i="1"/>
  <c r="T1136" i="1"/>
  <c r="S1136" i="1"/>
  <c r="R1136" i="1"/>
  <c r="Q1136" i="1"/>
  <c r="P1136" i="1"/>
  <c r="O1136" i="1"/>
  <c r="N1136" i="1"/>
  <c r="M1136" i="1"/>
  <c r="L1136" i="1"/>
  <c r="V1135" i="1"/>
  <c r="U1135" i="1"/>
  <c r="T1135" i="1"/>
  <c r="S1135" i="1"/>
  <c r="R1135" i="1"/>
  <c r="Q1135" i="1"/>
  <c r="P1135" i="1"/>
  <c r="O1135" i="1"/>
  <c r="N1135" i="1"/>
  <c r="M1135" i="1"/>
  <c r="L1135" i="1"/>
  <c r="P1134" i="1"/>
  <c r="O1134" i="1"/>
  <c r="N1134" i="1"/>
  <c r="M1134" i="1"/>
  <c r="L1134" i="1"/>
  <c r="M1133" i="1"/>
  <c r="L1133" i="1"/>
  <c r="L1132" i="1"/>
  <c r="V1129" i="1"/>
  <c r="U1129" i="1"/>
  <c r="T1129" i="1"/>
  <c r="S1129" i="1"/>
  <c r="R1129" i="1"/>
  <c r="Q1129" i="1"/>
  <c r="P1129" i="1"/>
  <c r="O1129" i="1"/>
  <c r="N1129" i="1"/>
  <c r="M1129" i="1"/>
  <c r="L1129" i="1"/>
  <c r="V1128" i="1"/>
  <c r="U1128" i="1"/>
  <c r="T1128" i="1"/>
  <c r="S1128" i="1"/>
  <c r="R1128" i="1"/>
  <c r="Q1128" i="1"/>
  <c r="P1128" i="1"/>
  <c r="O1128" i="1"/>
  <c r="N1128" i="1"/>
  <c r="M1128" i="1"/>
  <c r="L1128" i="1"/>
  <c r="P1127" i="1"/>
  <c r="O1127" i="1"/>
  <c r="N1127" i="1"/>
  <c r="M1127" i="1"/>
  <c r="L1127" i="1"/>
  <c r="M1126" i="1"/>
  <c r="L1126" i="1"/>
  <c r="L1125" i="1"/>
  <c r="V1122" i="1"/>
  <c r="U1122" i="1"/>
  <c r="T1122" i="1"/>
  <c r="S1122" i="1"/>
  <c r="R1122" i="1"/>
  <c r="Q1122" i="1"/>
  <c r="P1122" i="1"/>
  <c r="O1122" i="1"/>
  <c r="N1122" i="1"/>
  <c r="M1122" i="1"/>
  <c r="L1122" i="1"/>
  <c r="V1121" i="1"/>
  <c r="U1121" i="1"/>
  <c r="T1121" i="1"/>
  <c r="S1121" i="1"/>
  <c r="R1121" i="1"/>
  <c r="Q1121" i="1"/>
  <c r="P1121" i="1"/>
  <c r="O1121" i="1"/>
  <c r="N1121" i="1"/>
  <c r="M1121" i="1"/>
  <c r="L1121" i="1"/>
  <c r="P1120" i="1"/>
  <c r="O1120" i="1"/>
  <c r="N1120" i="1"/>
  <c r="M1120" i="1"/>
  <c r="L1120" i="1"/>
  <c r="M1119" i="1"/>
  <c r="L1119" i="1"/>
  <c r="L1118" i="1"/>
  <c r="W294" i="12"/>
  <c r="V294" i="12"/>
  <c r="U294" i="12"/>
  <c r="T294" i="12"/>
  <c r="S294" i="12"/>
  <c r="R294" i="12"/>
  <c r="Q294" i="12"/>
  <c r="P294" i="12"/>
  <c r="O294" i="12"/>
  <c r="N294" i="12"/>
  <c r="M294" i="12"/>
  <c r="L294" i="12"/>
  <c r="W293" i="12"/>
  <c r="V293" i="12"/>
  <c r="U293" i="12"/>
  <c r="T293" i="12"/>
  <c r="S293" i="12"/>
  <c r="R293" i="12"/>
  <c r="Q293" i="12"/>
  <c r="P293" i="12"/>
  <c r="O293" i="12"/>
  <c r="N293" i="12"/>
  <c r="M293" i="12"/>
  <c r="L293" i="12"/>
  <c r="S292" i="12"/>
  <c r="R292" i="12"/>
  <c r="Q292" i="12"/>
  <c r="P292" i="12"/>
  <c r="O292" i="12"/>
  <c r="N292" i="12"/>
  <c r="M292" i="12"/>
  <c r="L292" i="12"/>
  <c r="O291" i="12"/>
  <c r="N291" i="12"/>
  <c r="M291" i="12"/>
  <c r="L291" i="12"/>
  <c r="M290" i="12"/>
  <c r="L290" i="12"/>
  <c r="L289" i="12"/>
  <c r="W287" i="12"/>
  <c r="V287" i="12"/>
  <c r="U287" i="12"/>
  <c r="T287" i="12"/>
  <c r="S287" i="12"/>
  <c r="R287" i="12"/>
  <c r="Q287" i="12"/>
  <c r="P287" i="12"/>
  <c r="O287" i="12"/>
  <c r="N287" i="12"/>
  <c r="M287" i="12"/>
  <c r="L287" i="12"/>
  <c r="W286" i="12"/>
  <c r="V286" i="12"/>
  <c r="U286" i="12"/>
  <c r="T286" i="12"/>
  <c r="S286" i="12"/>
  <c r="R286" i="12"/>
  <c r="Q286" i="12"/>
  <c r="P286" i="12"/>
  <c r="O286" i="12"/>
  <c r="N286" i="12"/>
  <c r="M286" i="12"/>
  <c r="L286" i="12"/>
  <c r="S285" i="12"/>
  <c r="R285" i="12"/>
  <c r="Q285" i="12"/>
  <c r="P285" i="12"/>
  <c r="O285" i="12"/>
  <c r="N285" i="12"/>
  <c r="M285" i="12"/>
  <c r="L285" i="12"/>
  <c r="O284" i="12"/>
  <c r="N284" i="12"/>
  <c r="M284" i="12"/>
  <c r="L284" i="12"/>
  <c r="M283" i="12"/>
  <c r="L283" i="12"/>
  <c r="L282" i="12"/>
  <c r="W280" i="12"/>
  <c r="V280" i="12"/>
  <c r="U280" i="12"/>
  <c r="T280" i="12"/>
  <c r="S280" i="12"/>
  <c r="R280" i="12"/>
  <c r="Q280" i="12"/>
  <c r="P280" i="12"/>
  <c r="O280" i="12"/>
  <c r="N280" i="12"/>
  <c r="M280" i="12"/>
  <c r="L280" i="12"/>
  <c r="W279" i="12"/>
  <c r="V279" i="12"/>
  <c r="U279" i="12"/>
  <c r="T279" i="12"/>
  <c r="S279" i="12"/>
  <c r="R279" i="12"/>
  <c r="Q279" i="12"/>
  <c r="P279" i="12"/>
  <c r="O279" i="12"/>
  <c r="N279" i="12"/>
  <c r="M279" i="12"/>
  <c r="L279" i="12"/>
  <c r="S278" i="12"/>
  <c r="R278" i="12"/>
  <c r="Q278" i="12"/>
  <c r="P278" i="12"/>
  <c r="O278" i="12"/>
  <c r="N278" i="12"/>
  <c r="M278" i="12"/>
  <c r="L278" i="12"/>
  <c r="O277" i="12"/>
  <c r="N277" i="12"/>
  <c r="M277" i="12"/>
  <c r="L277" i="12"/>
  <c r="M276" i="12"/>
  <c r="L276" i="12"/>
  <c r="L275" i="12"/>
  <c r="W273" i="12"/>
  <c r="V273" i="12"/>
  <c r="U273" i="12"/>
  <c r="T273" i="12"/>
  <c r="S273" i="12"/>
  <c r="R273" i="12"/>
  <c r="Q273" i="12"/>
  <c r="P273" i="12"/>
  <c r="O273" i="12"/>
  <c r="N273" i="12"/>
  <c r="M273" i="12"/>
  <c r="L273" i="12"/>
  <c r="W272" i="12"/>
  <c r="V272" i="12"/>
  <c r="U272" i="12"/>
  <c r="T272" i="12"/>
  <c r="S272" i="12"/>
  <c r="R272" i="12"/>
  <c r="Q272" i="12"/>
  <c r="P272" i="12"/>
  <c r="O272" i="12"/>
  <c r="N272" i="12"/>
  <c r="M272" i="12"/>
  <c r="L272" i="12"/>
  <c r="S271" i="12"/>
  <c r="R271" i="12"/>
  <c r="Q271" i="12"/>
  <c r="P271" i="12"/>
  <c r="O271" i="12"/>
  <c r="N271" i="12"/>
  <c r="M271" i="12"/>
  <c r="L271" i="12"/>
  <c r="O270" i="12"/>
  <c r="N270" i="12"/>
  <c r="M270" i="12"/>
  <c r="L270" i="12"/>
  <c r="M269" i="12"/>
  <c r="L269" i="12"/>
  <c r="L268" i="12"/>
  <c r="W266" i="12"/>
  <c r="V266" i="12"/>
  <c r="U266" i="12"/>
  <c r="T266" i="12"/>
  <c r="S266" i="12"/>
  <c r="R266" i="12"/>
  <c r="Q266" i="12"/>
  <c r="P266" i="12"/>
  <c r="O266" i="12"/>
  <c r="N266" i="12"/>
  <c r="M266" i="12"/>
  <c r="L266" i="12"/>
  <c r="W265" i="12"/>
  <c r="V265" i="12"/>
  <c r="U265" i="12"/>
  <c r="T265" i="12"/>
  <c r="S265" i="12"/>
  <c r="R265" i="12"/>
  <c r="Q265" i="12"/>
  <c r="P265" i="12"/>
  <c r="O265" i="12"/>
  <c r="N265" i="12"/>
  <c r="M265" i="12"/>
  <c r="L265" i="12"/>
  <c r="S264" i="12"/>
  <c r="R264" i="12"/>
  <c r="Q264" i="12"/>
  <c r="P264" i="12"/>
  <c r="O264" i="12"/>
  <c r="N264" i="12"/>
  <c r="M264" i="12"/>
  <c r="L264" i="12"/>
  <c r="O263" i="12"/>
  <c r="N263" i="12"/>
  <c r="M263" i="12"/>
  <c r="L263" i="12"/>
  <c r="M262" i="12"/>
  <c r="L262" i="12"/>
  <c r="L261" i="12"/>
  <c r="W295" i="7"/>
  <c r="V295" i="7"/>
  <c r="U295" i="7"/>
  <c r="T295" i="7"/>
  <c r="S295" i="7"/>
  <c r="R295" i="7"/>
  <c r="Q295" i="7"/>
  <c r="P295" i="7"/>
  <c r="O295" i="7"/>
  <c r="N295" i="7"/>
  <c r="M295" i="7"/>
  <c r="L295" i="7"/>
  <c r="W288" i="7"/>
  <c r="V288" i="7"/>
  <c r="U288" i="7"/>
  <c r="T288" i="7"/>
  <c r="S288" i="7"/>
  <c r="R288" i="7"/>
  <c r="Q288" i="7"/>
  <c r="P288" i="7"/>
  <c r="O288" i="7"/>
  <c r="N288" i="7"/>
  <c r="M288" i="7"/>
  <c r="L288" i="7"/>
  <c r="W281" i="7"/>
  <c r="V281" i="7"/>
  <c r="U281" i="7"/>
  <c r="T281" i="7"/>
  <c r="S281" i="7"/>
  <c r="R281" i="7"/>
  <c r="Q281" i="7"/>
  <c r="P281" i="7"/>
  <c r="O281" i="7"/>
  <c r="N281" i="7"/>
  <c r="M281" i="7"/>
  <c r="L281" i="7"/>
  <c r="W274" i="7"/>
  <c r="V274" i="7"/>
  <c r="U274" i="7"/>
  <c r="T274" i="7"/>
  <c r="S274" i="7"/>
  <c r="R274" i="7"/>
  <c r="Q274" i="7"/>
  <c r="P274" i="7"/>
  <c r="O274" i="7"/>
  <c r="N274" i="7"/>
  <c r="M274" i="7"/>
  <c r="L274" i="7"/>
  <c r="W267" i="7"/>
  <c r="V267" i="7"/>
  <c r="U267" i="7"/>
  <c r="T267" i="7"/>
  <c r="S267" i="7"/>
  <c r="R267" i="7"/>
  <c r="Q267" i="7"/>
  <c r="P267" i="7"/>
  <c r="O267" i="7"/>
  <c r="N267" i="7"/>
  <c r="M267" i="7"/>
  <c r="L267" i="7"/>
  <c r="W260" i="7"/>
  <c r="V260" i="7"/>
  <c r="U260" i="7"/>
  <c r="T260" i="7"/>
  <c r="S260" i="7"/>
  <c r="R260" i="7"/>
  <c r="Q260" i="7"/>
  <c r="P260" i="7"/>
  <c r="O260" i="7"/>
  <c r="N260" i="7"/>
  <c r="M260" i="7"/>
  <c r="L260" i="7"/>
  <c r="W253" i="7"/>
  <c r="V253" i="7"/>
  <c r="U253" i="7"/>
  <c r="T253" i="7"/>
  <c r="S253" i="7"/>
  <c r="R253" i="7"/>
  <c r="Q253" i="7"/>
  <c r="P253" i="7"/>
  <c r="O253" i="7"/>
  <c r="N253" i="7"/>
  <c r="M253" i="7"/>
  <c r="L253" i="7"/>
  <c r="W288" i="1"/>
  <c r="V288" i="1"/>
  <c r="U288" i="1"/>
  <c r="T288" i="1"/>
  <c r="S288" i="1"/>
  <c r="R288" i="1"/>
  <c r="Q288" i="1"/>
  <c r="P288" i="1"/>
  <c r="O288" i="1"/>
  <c r="N288" i="1"/>
  <c r="M288" i="1"/>
  <c r="L288" i="1"/>
  <c r="W281" i="1"/>
  <c r="V281" i="1"/>
  <c r="U281" i="1"/>
  <c r="T281" i="1"/>
  <c r="S281" i="1"/>
  <c r="R281" i="1"/>
  <c r="Q281" i="1"/>
  <c r="P281" i="1"/>
  <c r="O281" i="1"/>
  <c r="N281" i="1"/>
  <c r="M281" i="1"/>
  <c r="L281" i="1"/>
  <c r="W274" i="1"/>
  <c r="V274" i="1"/>
  <c r="U274" i="1"/>
  <c r="T274" i="1"/>
  <c r="S274" i="1"/>
  <c r="R274" i="1"/>
  <c r="Q274" i="1"/>
  <c r="P274" i="1"/>
  <c r="O274" i="1"/>
  <c r="N274" i="1"/>
  <c r="M274" i="1"/>
  <c r="L274" i="1"/>
  <c r="W267" i="1"/>
  <c r="V267" i="1"/>
  <c r="U267" i="1"/>
  <c r="T267" i="1"/>
  <c r="S267" i="1"/>
  <c r="R267" i="1"/>
  <c r="Q267" i="1"/>
  <c r="P267" i="1"/>
  <c r="O267" i="1"/>
  <c r="N267" i="1"/>
  <c r="M267" i="1"/>
  <c r="L267" i="1"/>
  <c r="W260" i="1"/>
  <c r="V260" i="1"/>
  <c r="U260" i="1"/>
  <c r="T260" i="1"/>
  <c r="S260" i="1"/>
  <c r="R260" i="1"/>
  <c r="Q260" i="1"/>
  <c r="P260" i="1"/>
  <c r="O260" i="1"/>
  <c r="N260" i="1"/>
  <c r="M260" i="1"/>
  <c r="L260" i="1"/>
  <c r="W253" i="1"/>
  <c r="V253" i="1"/>
  <c r="U253" i="1"/>
  <c r="T253" i="1"/>
  <c r="S253" i="1"/>
  <c r="R253" i="1"/>
  <c r="Q253" i="1"/>
  <c r="P253" i="1"/>
  <c r="O253" i="1"/>
  <c r="N253" i="1"/>
  <c r="M253" i="1"/>
  <c r="L253" i="1"/>
  <c r="S257" i="12"/>
  <c r="R257" i="12"/>
  <c r="Q257" i="12"/>
  <c r="O256" i="12"/>
  <c r="N256" i="12"/>
  <c r="M255" i="12"/>
  <c r="L254" i="12"/>
  <c r="P6" i="11" l="1"/>
  <c r="O862" i="1"/>
  <c r="P861" i="1"/>
  <c r="P6" i="1"/>
  <c r="P6" i="10"/>
  <c r="L861" i="9"/>
  <c r="L862" i="9" s="1"/>
  <c r="K862" i="9"/>
  <c r="Q6" i="11"/>
  <c r="L861" i="11"/>
  <c r="L862" i="11" s="1"/>
  <c r="K862" i="11"/>
  <c r="L861" i="10"/>
  <c r="L862" i="10" s="1"/>
  <c r="K862" i="10"/>
  <c r="P6" i="9"/>
  <c r="P6" i="7"/>
  <c r="W947" i="9"/>
  <c r="W1179" i="10"/>
  <c r="W1047" i="11"/>
  <c r="W1249" i="9"/>
  <c r="W1360" i="11"/>
  <c r="W1070" i="9"/>
  <c r="W1066" i="11"/>
  <c r="L1175" i="9"/>
  <c r="W1044" i="9"/>
  <c r="W1073" i="10"/>
  <c r="H1439" i="11"/>
  <c r="W1360" i="9"/>
  <c r="H1319" i="11"/>
  <c r="W1222" i="11"/>
  <c r="W1237" i="10"/>
  <c r="G1089" i="10"/>
  <c r="P1693" i="11"/>
  <c r="G1089" i="11"/>
  <c r="G1089" i="9"/>
  <c r="H1434" i="9"/>
  <c r="H1693" i="9" s="1"/>
  <c r="H1439" i="10"/>
  <c r="H1699" i="10" s="1"/>
  <c r="W947" i="11"/>
  <c r="W1056" i="9"/>
  <c r="H1439" i="9"/>
  <c r="H1434" i="10"/>
  <c r="H1693" i="10" s="1"/>
  <c r="H1434" i="11"/>
  <c r="H1693" i="11" s="1"/>
  <c r="J1699" i="11"/>
  <c r="V1699" i="11"/>
  <c r="N1699" i="11"/>
  <c r="R1699" i="11"/>
  <c r="W1249" i="10"/>
  <c r="W1234" i="10"/>
  <c r="W1039" i="11"/>
  <c r="W1360" i="10"/>
  <c r="W1356" i="10"/>
  <c r="W1241" i="11"/>
  <c r="G1699" i="11"/>
  <c r="G1693" i="11"/>
  <c r="G1680" i="10"/>
  <c r="W1680" i="10"/>
  <c r="G1693" i="10"/>
  <c r="G1680" i="11"/>
  <c r="W1680" i="11"/>
  <c r="G1693" i="9"/>
  <c r="G1699" i="10"/>
  <c r="W1680" i="9"/>
  <c r="G1680" i="9"/>
  <c r="G1699" i="9"/>
  <c r="W1244" i="10"/>
  <c r="W1053" i="11"/>
  <c r="W975" i="10"/>
  <c r="W870" i="10"/>
  <c r="W869" i="10" s="1"/>
  <c r="W1261" i="10"/>
  <c r="W869" i="11"/>
  <c r="H1308" i="9"/>
  <c r="H910" i="10"/>
  <c r="W1151" i="10"/>
  <c r="W1264" i="11"/>
  <c r="H1333" i="9"/>
  <c r="W1227" i="9"/>
  <c r="H879" i="9"/>
  <c r="H931" i="10"/>
  <c r="W1252" i="11"/>
  <c r="H879" i="10"/>
  <c r="M1150" i="12"/>
  <c r="U1150" i="12"/>
  <c r="P1121" i="12"/>
  <c r="R1128" i="12"/>
  <c r="N1142" i="12"/>
  <c r="P1149" i="12"/>
  <c r="U1122" i="12"/>
  <c r="L1135" i="12"/>
  <c r="Q1136" i="12"/>
  <c r="V1142" i="12"/>
  <c r="S1143" i="12"/>
  <c r="V1150" i="12"/>
  <c r="Q1121" i="12"/>
  <c r="N1122" i="12"/>
  <c r="V1122" i="12"/>
  <c r="S1128" i="12"/>
  <c r="P1129" i="12"/>
  <c r="M1135" i="12"/>
  <c r="U1135" i="12"/>
  <c r="R1136" i="12"/>
  <c r="O1142" i="12"/>
  <c r="L1143" i="12"/>
  <c r="T1143" i="12"/>
  <c r="Q1149" i="12"/>
  <c r="M1122" i="12"/>
  <c r="O1129" i="12"/>
  <c r="T1135" i="12"/>
  <c r="N1150" i="12"/>
  <c r="M1121" i="12"/>
  <c r="U1121" i="12"/>
  <c r="R1122" i="12"/>
  <c r="O1128" i="12"/>
  <c r="L1129" i="12"/>
  <c r="T1129" i="12"/>
  <c r="Q1135" i="12"/>
  <c r="N1136" i="12"/>
  <c r="V1136" i="12"/>
  <c r="S1142" i="12"/>
  <c r="P1143" i="12"/>
  <c r="M1149" i="12"/>
  <c r="R1150" i="12"/>
  <c r="R1121" i="12"/>
  <c r="O1122" i="12"/>
  <c r="L1128" i="12"/>
  <c r="T1128" i="12"/>
  <c r="Q1129" i="12"/>
  <c r="N1135" i="12"/>
  <c r="V1135" i="12"/>
  <c r="P1142" i="12"/>
  <c r="M1143" i="12"/>
  <c r="U1143" i="12"/>
  <c r="R1149" i="12"/>
  <c r="S1121" i="12"/>
  <c r="P1122" i="12"/>
  <c r="M1128" i="12"/>
  <c r="U1128" i="12"/>
  <c r="R1129" i="12"/>
  <c r="O1135" i="12"/>
  <c r="L1136" i="12"/>
  <c r="T1136" i="12"/>
  <c r="Q1142" i="12"/>
  <c r="N1143" i="12"/>
  <c r="V1143" i="12"/>
  <c r="O1150" i="12"/>
  <c r="S1149" i="12"/>
  <c r="S1136" i="12"/>
  <c r="N1100" i="7"/>
  <c r="O1100" i="7" s="1"/>
  <c r="Q1100" i="1"/>
  <c r="R1100" i="1" s="1"/>
  <c r="S1100" i="1" s="1"/>
  <c r="T1100" i="1" s="1"/>
  <c r="U1100" i="1" s="1"/>
  <c r="V1100" i="1" s="1"/>
  <c r="W1100" i="1" s="1"/>
  <c r="O1099" i="1"/>
  <c r="K1156" i="9"/>
  <c r="L1156" i="9" s="1"/>
  <c r="H1155" i="9"/>
  <c r="W1161" i="11"/>
  <c r="H1336" i="10"/>
  <c r="J1089" i="10"/>
  <c r="W1070" i="10"/>
  <c r="W1218" i="10"/>
  <c r="W1151" i="9"/>
  <c r="W1244" i="9"/>
  <c r="W1066" i="9"/>
  <c r="W1017" i="9"/>
  <c r="W1234" i="9"/>
  <c r="W1356" i="9"/>
  <c r="W1261" i="9"/>
  <c r="W1343" i="11"/>
  <c r="W1342" i="11" s="1"/>
  <c r="W1013" i="11"/>
  <c r="W1234" i="11"/>
  <c r="W1062" i="11"/>
  <c r="H1286" i="11"/>
  <c r="W1331" i="11"/>
  <c r="W1330" i="11" s="1"/>
  <c r="H1281" i="11"/>
  <c r="W1025" i="11"/>
  <c r="W1356" i="11"/>
  <c r="W1306" i="11"/>
  <c r="W1305" i="11" s="1"/>
  <c r="W1249" i="11"/>
  <c r="H1322" i="11"/>
  <c r="H1339" i="11"/>
  <c r="W1022" i="11"/>
  <c r="H1327" i="11"/>
  <c r="W1056" i="11"/>
  <c r="W1271" i="11"/>
  <c r="H1315" i="11"/>
  <c r="W1267" i="11"/>
  <c r="W1328" i="11"/>
  <c r="W1327" i="11" s="1"/>
  <c r="W975" i="11"/>
  <c r="H1296" i="10"/>
  <c r="W1214" i="10"/>
  <c r="W1227" i="10"/>
  <c r="W1258" i="10"/>
  <c r="W1241" i="10"/>
  <c r="W1252" i="10"/>
  <c r="H1300" i="10"/>
  <c r="K1089" i="10"/>
  <c r="W1341" i="10"/>
  <c r="W1339" i="10" s="1"/>
  <c r="W1290" i="10"/>
  <c r="W1286" i="10" s="1"/>
  <c r="W1208" i="10"/>
  <c r="W1208" i="9"/>
  <c r="H913" i="9"/>
  <c r="W1047" i="9"/>
  <c r="H1305" i="9"/>
  <c r="W1029" i="9"/>
  <c r="W1053" i="9"/>
  <c r="W1218" i="9"/>
  <c r="H952" i="9"/>
  <c r="W986" i="9"/>
  <c r="W882" i="9"/>
  <c r="W879" i="9" s="1"/>
  <c r="W1179" i="9"/>
  <c r="W1313" i="9"/>
  <c r="W1312" i="9" s="1"/>
  <c r="T1089" i="9"/>
  <c r="W1271" i="9"/>
  <c r="W1308" i="9"/>
  <c r="W1237" i="9"/>
  <c r="H940" i="9"/>
  <c r="W1279" i="9"/>
  <c r="W1276" i="9" s="1"/>
  <c r="W1183" i="10"/>
  <c r="W998" i="11"/>
  <c r="W1332" i="10"/>
  <c r="W1330" i="10" s="1"/>
  <c r="W1214" i="9"/>
  <c r="W1190" i="9"/>
  <c r="W1267" i="10"/>
  <c r="H1093" i="10"/>
  <c r="W1237" i="11"/>
  <c r="W1073" i="11"/>
  <c r="W1044" i="11"/>
  <c r="W1305" i="10"/>
  <c r="W1032" i="11"/>
  <c r="H1305" i="10"/>
  <c r="L1121" i="12"/>
  <c r="S1129" i="12"/>
  <c r="U1136" i="12"/>
  <c r="Q1150" i="12"/>
  <c r="W1044" i="10"/>
  <c r="W1321" i="11"/>
  <c r="W1319" i="11" s="1"/>
  <c r="W1218" i="11"/>
  <c r="H1296" i="9"/>
  <c r="T1121" i="12"/>
  <c r="V1128" i="12"/>
  <c r="M1136" i="12"/>
  <c r="O1143" i="12"/>
  <c r="W1672" i="9"/>
  <c r="H1345" i="11"/>
  <c r="H1300" i="11"/>
  <c r="W1227" i="11"/>
  <c r="H1292" i="11"/>
  <c r="L1118" i="12"/>
  <c r="N1128" i="12"/>
  <c r="R1142" i="12"/>
  <c r="T1149" i="12"/>
  <c r="N1121" i="12"/>
  <c r="V1121" i="12"/>
  <c r="S1122" i="12"/>
  <c r="P1128" i="12"/>
  <c r="M1129" i="12"/>
  <c r="U1129" i="12"/>
  <c r="R1135" i="12"/>
  <c r="O1136" i="12"/>
  <c r="L1139" i="12"/>
  <c r="L1142" i="12"/>
  <c r="T1142" i="12"/>
  <c r="Q1143" i="12"/>
  <c r="N1149" i="12"/>
  <c r="V1149" i="12"/>
  <c r="S1150" i="12"/>
  <c r="W1267" i="9"/>
  <c r="W1183" i="9"/>
  <c r="W1222" i="9"/>
  <c r="H1276" i="10"/>
  <c r="W1203" i="10"/>
  <c r="H1315" i="10"/>
  <c r="Q1122" i="12"/>
  <c r="P1135" i="12"/>
  <c r="L1149" i="12"/>
  <c r="O1121" i="12"/>
  <c r="L1122" i="12"/>
  <c r="T1122" i="12"/>
  <c r="Q1128" i="12"/>
  <c r="N1129" i="12"/>
  <c r="V1129" i="12"/>
  <c r="S1135" i="12"/>
  <c r="P1136" i="12"/>
  <c r="U1142" i="12"/>
  <c r="R1143" i="12"/>
  <c r="O1149" i="12"/>
  <c r="L1150" i="12"/>
  <c r="T1150" i="12"/>
  <c r="Q1089" i="10"/>
  <c r="W1315" i="11"/>
  <c r="W1151" i="11"/>
  <c r="W1261" i="11"/>
  <c r="H1093" i="9"/>
  <c r="H1093" i="11"/>
  <c r="J1103" i="10"/>
  <c r="J1102" i="10" s="1"/>
  <c r="I1102" i="10"/>
  <c r="I1102" i="11"/>
  <c r="J1103" i="9"/>
  <c r="K1103" i="9" s="1"/>
  <c r="I1102" i="9"/>
  <c r="K1094" i="10"/>
  <c r="L1094" i="10" s="1"/>
  <c r="P1150" i="12"/>
  <c r="V1089" i="9"/>
  <c r="N1712" i="11"/>
  <c r="P1089" i="11"/>
  <c r="W975" i="9"/>
  <c r="W1050" i="9"/>
  <c r="W1039" i="9"/>
  <c r="W979" i="9"/>
  <c r="H910" i="9"/>
  <c r="W993" i="9"/>
  <c r="W1073" i="9"/>
  <c r="W1036" i="11"/>
  <c r="W1003" i="11"/>
  <c r="W1047" i="10"/>
  <c r="W1022" i="10"/>
  <c r="W1059" i="10"/>
  <c r="W1013" i="10"/>
  <c r="W1056" i="10"/>
  <c r="W1003" i="10"/>
  <c r="H906" i="10"/>
  <c r="H903" i="10"/>
  <c r="W1009" i="10"/>
  <c r="W1032" i="10"/>
  <c r="W998" i="10"/>
  <c r="H890" i="10"/>
  <c r="W1017" i="10"/>
  <c r="H874" i="10"/>
  <c r="W918" i="9"/>
  <c r="W917" i="9" s="1"/>
  <c r="W1036" i="9"/>
  <c r="W1013" i="9"/>
  <c r="H890" i="11"/>
  <c r="H874" i="11"/>
  <c r="H928" i="11"/>
  <c r="H903" i="11"/>
  <c r="H913" i="10"/>
  <c r="M1142" i="12"/>
  <c r="W933" i="9"/>
  <c r="W931" i="9" s="1"/>
  <c r="M1175" i="11"/>
  <c r="M1137" i="11"/>
  <c r="H934" i="9"/>
  <c r="K1712" i="11"/>
  <c r="W1160" i="9"/>
  <c r="W938" i="9"/>
  <c r="W937" i="9" s="1"/>
  <c r="I1712" i="11"/>
  <c r="P1712" i="11"/>
  <c r="J1712" i="11"/>
  <c r="H884" i="10"/>
  <c r="W945" i="9"/>
  <c r="W943" i="9" s="1"/>
  <c r="H898" i="10"/>
  <c r="R1712" i="11"/>
  <c r="I1089" i="11"/>
  <c r="N1712" i="10"/>
  <c r="V1712" i="11"/>
  <c r="W937" i="11"/>
  <c r="S1712" i="11"/>
  <c r="H884" i="11"/>
  <c r="P1712" i="9"/>
  <c r="U1712" i="11"/>
  <c r="W929" i="11"/>
  <c r="W928" i="11" s="1"/>
  <c r="L1712" i="9"/>
  <c r="U1672" i="9"/>
  <c r="N1672" i="9"/>
  <c r="O1089" i="11"/>
  <c r="O1712" i="11"/>
  <c r="W1161" i="10"/>
  <c r="L1108" i="10"/>
  <c r="M1108" i="10" s="1"/>
  <c r="H1159" i="10"/>
  <c r="T1178" i="9"/>
  <c r="W1161" i="9"/>
  <c r="Q1118" i="11"/>
  <c r="S1118" i="11" s="1"/>
  <c r="M1175" i="9"/>
  <c r="T1126" i="9"/>
  <c r="W1230" i="9"/>
  <c r="N1089" i="10"/>
  <c r="S1089" i="11"/>
  <c r="K1089" i="11"/>
  <c r="W1296" i="11"/>
  <c r="V1089" i="11"/>
  <c r="R1089" i="11"/>
  <c r="M1089" i="11"/>
  <c r="W874" i="11"/>
  <c r="J1712" i="10"/>
  <c r="W890" i="10"/>
  <c r="W1264" i="9"/>
  <c r="W1198" i="9"/>
  <c r="H1349" i="9"/>
  <c r="W1320" i="9"/>
  <c r="W1319" i="9" s="1"/>
  <c r="W1286" i="9"/>
  <c r="W1346" i="9"/>
  <c r="W1345" i="9" s="1"/>
  <c r="W1325" i="9"/>
  <c r="W1322" i="9" s="1"/>
  <c r="U1089" i="9"/>
  <c r="Q1089" i="9"/>
  <c r="W870" i="9"/>
  <c r="W869" i="9" s="1"/>
  <c r="W1346" i="10"/>
  <c r="W1345" i="10" s="1"/>
  <c r="W1296" i="10"/>
  <c r="W986" i="10"/>
  <c r="I1089" i="10"/>
  <c r="M1089" i="10"/>
  <c r="R1089" i="10"/>
  <c r="Q1672" i="11"/>
  <c r="P1672" i="11"/>
  <c r="T1672" i="11"/>
  <c r="I1672" i="11"/>
  <c r="O1672" i="11"/>
  <c r="S1672" i="11"/>
  <c r="J1672" i="11"/>
  <c r="L1712" i="11"/>
  <c r="W1203" i="11"/>
  <c r="N1089" i="11"/>
  <c r="W1050" i="11"/>
  <c r="L1089" i="11"/>
  <c r="U1089" i="11"/>
  <c r="W897" i="11"/>
  <c r="W894" i="11" s="1"/>
  <c r="W979" i="10"/>
  <c r="W1241" i="9"/>
  <c r="W1053" i="10"/>
  <c r="W947" i="10"/>
  <c r="W1258" i="9"/>
  <c r="U1147" i="10"/>
  <c r="H940" i="10"/>
  <c r="W1298" i="9"/>
  <c r="W1296" i="9" s="1"/>
  <c r="W1306" i="9"/>
  <c r="W1305" i="9" s="1"/>
  <c r="G1372" i="9"/>
  <c r="G1376" i="9" s="1"/>
  <c r="N1089" i="9"/>
  <c r="M1712" i="9"/>
  <c r="O1712" i="9"/>
  <c r="W1252" i="9"/>
  <c r="W1349" i="9"/>
  <c r="W1334" i="9"/>
  <c r="W1333" i="9" s="1"/>
  <c r="I1159" i="9"/>
  <c r="I1089" i="9"/>
  <c r="M1089" i="9"/>
  <c r="W1032" i="9"/>
  <c r="S1089" i="9"/>
  <c r="P1089" i="9"/>
  <c r="O1672" i="10"/>
  <c r="W1672" i="10"/>
  <c r="W1282" i="10"/>
  <c r="W1281" i="10" s="1"/>
  <c r="W1337" i="10"/>
  <c r="W1336" i="10" s="1"/>
  <c r="W1329" i="10"/>
  <c r="W1327" i="10" s="1"/>
  <c r="W1320" i="10"/>
  <c r="W1319" i="10" s="1"/>
  <c r="W1303" i="10"/>
  <c r="W1300" i="10" s="1"/>
  <c r="W1278" i="10"/>
  <c r="W1276" i="10" s="1"/>
  <c r="G1372" i="10"/>
  <c r="G1376" i="10" s="1"/>
  <c r="P1089" i="10"/>
  <c r="L1089" i="10"/>
  <c r="U1089" i="10"/>
  <c r="O1089" i="10"/>
  <c r="M1672" i="11"/>
  <c r="U1672" i="11"/>
  <c r="K1672" i="11"/>
  <c r="V1672" i="11"/>
  <c r="W1255" i="11"/>
  <c r="W1183" i="11"/>
  <c r="W1258" i="11"/>
  <c r="W1208" i="11"/>
  <c r="W1325" i="11"/>
  <c r="W1322" i="11" s="1"/>
  <c r="W993" i="11"/>
  <c r="J1089" i="11"/>
  <c r="W884" i="11"/>
  <c r="T1089" i="11"/>
  <c r="W899" i="11"/>
  <c r="W898" i="11" s="1"/>
  <c r="Q1089" i="11"/>
  <c r="W1062" i="10"/>
  <c r="W1029" i="10"/>
  <c r="W941" i="10"/>
  <c r="W940" i="10" s="1"/>
  <c r="R1672" i="9"/>
  <c r="K1089" i="9"/>
  <c r="O1089" i="9"/>
  <c r="R1089" i="9"/>
  <c r="W1003" i="9"/>
  <c r="W1198" i="10"/>
  <c r="W928" i="10"/>
  <c r="W903" i="10"/>
  <c r="V1089" i="10"/>
  <c r="S1089" i="10"/>
  <c r="W913" i="10"/>
  <c r="W894" i="10"/>
  <c r="T1089" i="10"/>
  <c r="T1712" i="11"/>
  <c r="W1292" i="11"/>
  <c r="W1339" i="11"/>
  <c r="W1059" i="11"/>
  <c r="H1296" i="11"/>
  <c r="W986" i="11"/>
  <c r="W933" i="11"/>
  <c r="W931" i="11" s="1"/>
  <c r="W879" i="11"/>
  <c r="W1287" i="11"/>
  <c r="W1286" i="11" s="1"/>
  <c r="Q1139" i="11"/>
  <c r="S1139" i="11" s="1"/>
  <c r="U1139" i="11" s="1"/>
  <c r="V1133" i="11"/>
  <c r="W1036" i="10"/>
  <c r="W945" i="10"/>
  <c r="W943" i="10" s="1"/>
  <c r="W993" i="10"/>
  <c r="H1286" i="9"/>
  <c r="T1672" i="9"/>
  <c r="T1712" i="9"/>
  <c r="K1672" i="9"/>
  <c r="V1672" i="9"/>
  <c r="W952" i="9"/>
  <c r="W940" i="9"/>
  <c r="P1672" i="10"/>
  <c r="I1712" i="9"/>
  <c r="L1672" i="9"/>
  <c r="W925" i="9"/>
  <c r="W903" i="9"/>
  <c r="L1672" i="10"/>
  <c r="V1712" i="10"/>
  <c r="S1672" i="9"/>
  <c r="W934" i="9"/>
  <c r="W913" i="9"/>
  <c r="W890" i="9"/>
  <c r="M1712" i="10"/>
  <c r="I1712" i="10"/>
  <c r="Q1712" i="10"/>
  <c r="R1712" i="10"/>
  <c r="P1672" i="9"/>
  <c r="Q1672" i="9"/>
  <c r="K1712" i="9"/>
  <c r="J1672" i="9"/>
  <c r="I1672" i="9"/>
  <c r="J1089" i="9"/>
  <c r="W910" i="9"/>
  <c r="K1672" i="10"/>
  <c r="S1672" i="10"/>
  <c r="T1672" i="10"/>
  <c r="U1712" i="10"/>
  <c r="O1126" i="1"/>
  <c r="L1126" i="12"/>
  <c r="T1127" i="1"/>
  <c r="T1127" i="12" s="1"/>
  <c r="N1127" i="12"/>
  <c r="R1134" i="1"/>
  <c r="R1134" i="12" s="1"/>
  <c r="L1134" i="12"/>
  <c r="V1134" i="1"/>
  <c r="V1134" i="12" s="1"/>
  <c r="P1134" i="12"/>
  <c r="P1126" i="1"/>
  <c r="M1126" i="12"/>
  <c r="U1127" i="1"/>
  <c r="U1127" i="12" s="1"/>
  <c r="O1127" i="12"/>
  <c r="S1134" i="1"/>
  <c r="S1134" i="12" s="1"/>
  <c r="M1134" i="12"/>
  <c r="P1140" i="1"/>
  <c r="M1140" i="12"/>
  <c r="U1141" i="1"/>
  <c r="U1141" i="12" s="1"/>
  <c r="O1141" i="12"/>
  <c r="N1146" i="1"/>
  <c r="L1146" i="12"/>
  <c r="Q1178" i="1"/>
  <c r="O1119" i="1"/>
  <c r="L1119" i="12"/>
  <c r="T1120" i="1"/>
  <c r="T1120" i="12" s="1"/>
  <c r="N1120" i="12"/>
  <c r="R1127" i="1"/>
  <c r="R1127" i="12" s="1"/>
  <c r="L1127" i="12"/>
  <c r="V1127" i="1"/>
  <c r="V1127" i="12" s="1"/>
  <c r="P1127" i="12"/>
  <c r="O1133" i="1"/>
  <c r="L1133" i="12"/>
  <c r="T1134" i="1"/>
  <c r="T1134" i="12" s="1"/>
  <c r="N1134" i="12"/>
  <c r="R1141" i="1"/>
  <c r="R1141" i="12" s="1"/>
  <c r="L1141" i="12"/>
  <c r="V1141" i="1"/>
  <c r="V1141" i="12" s="1"/>
  <c r="P1141" i="12"/>
  <c r="O1147" i="1"/>
  <c r="L1147" i="12"/>
  <c r="T1148" i="1"/>
  <c r="T1148" i="12" s="1"/>
  <c r="N1148" i="12"/>
  <c r="R1178" i="1"/>
  <c r="U1178" i="1" s="1"/>
  <c r="R1139" i="11"/>
  <c r="T1139" i="11" s="1"/>
  <c r="V1139" i="11" s="1"/>
  <c r="V1126" i="11"/>
  <c r="U1140" i="10"/>
  <c r="W1140" i="10" s="1"/>
  <c r="R1120" i="1"/>
  <c r="R1120" i="12" s="1"/>
  <c r="L1120" i="12"/>
  <c r="V1120" i="1"/>
  <c r="V1120" i="12" s="1"/>
  <c r="P1120" i="12"/>
  <c r="O1140" i="1"/>
  <c r="O1140" i="12" s="1"/>
  <c r="L1140" i="12"/>
  <c r="T1141" i="1"/>
  <c r="T1141" i="12" s="1"/>
  <c r="N1141" i="12"/>
  <c r="R1148" i="1"/>
  <c r="R1148" i="12" s="1"/>
  <c r="L1148" i="12"/>
  <c r="V1148" i="1"/>
  <c r="V1148" i="12" s="1"/>
  <c r="P1148" i="12"/>
  <c r="S1120" i="1"/>
  <c r="S1120" i="12" s="1"/>
  <c r="M1120" i="12"/>
  <c r="N1132" i="1"/>
  <c r="N1132" i="12" s="1"/>
  <c r="L1132" i="12"/>
  <c r="S1148" i="1"/>
  <c r="S1148" i="12" s="1"/>
  <c r="M1148" i="12"/>
  <c r="V1178" i="1"/>
  <c r="J1097" i="9"/>
  <c r="K1097" i="9" s="1"/>
  <c r="L1097" i="9" s="1"/>
  <c r="M1097" i="9" s="1"/>
  <c r="W1160" i="11"/>
  <c r="P1111" i="11"/>
  <c r="P1119" i="1"/>
  <c r="P1119" i="12" s="1"/>
  <c r="M1119" i="12"/>
  <c r="U1120" i="1"/>
  <c r="U1120" i="12" s="1"/>
  <c r="O1120" i="12"/>
  <c r="N1125" i="1"/>
  <c r="N1125" i="12" s="1"/>
  <c r="L1125" i="12"/>
  <c r="S1127" i="1"/>
  <c r="S1127" i="12" s="1"/>
  <c r="M1127" i="12"/>
  <c r="P1133" i="1"/>
  <c r="M1133" i="12"/>
  <c r="U1134" i="1"/>
  <c r="U1134" i="12" s="1"/>
  <c r="O1134" i="12"/>
  <c r="S1141" i="1"/>
  <c r="S1141" i="12" s="1"/>
  <c r="M1141" i="12"/>
  <c r="P1147" i="1"/>
  <c r="M1147" i="12"/>
  <c r="U1148" i="1"/>
  <c r="U1148" i="12" s="1"/>
  <c r="O1148" i="12"/>
  <c r="O1177" i="1"/>
  <c r="Q1177" i="1" s="1"/>
  <c r="V1125" i="9"/>
  <c r="R1132" i="9"/>
  <c r="T1132" i="9" s="1"/>
  <c r="V1132" i="9" s="1"/>
  <c r="R1111" i="9"/>
  <c r="T1111" i="9" s="1"/>
  <c r="V1111" i="9" s="1"/>
  <c r="T1146" i="9"/>
  <c r="V1146" i="9" s="1"/>
  <c r="M1131" i="10"/>
  <c r="M1130" i="10" s="1"/>
  <c r="T1112" i="10"/>
  <c r="U1119" i="11"/>
  <c r="W1119" i="11" s="1"/>
  <c r="Q1133" i="11"/>
  <c r="T1133" i="11" s="1"/>
  <c r="R1126" i="11"/>
  <c r="U1126" i="11" s="1"/>
  <c r="T1125" i="11"/>
  <c r="V1125" i="11" s="1"/>
  <c r="K1162" i="11"/>
  <c r="L1162" i="11" s="1"/>
  <c r="W1349" i="11"/>
  <c r="O1146" i="11"/>
  <c r="O1125" i="11"/>
  <c r="Q1125" i="11" s="1"/>
  <c r="I1095" i="11"/>
  <c r="Q1112" i="11"/>
  <c r="T1112" i="11" s="1"/>
  <c r="W1112" i="11" s="1"/>
  <c r="I1159" i="11"/>
  <c r="L1130" i="11"/>
  <c r="G1372" i="11"/>
  <c r="G1376" i="11" s="1"/>
  <c r="W920" i="11"/>
  <c r="W912" i="11"/>
  <c r="W910" i="11" s="1"/>
  <c r="W893" i="11"/>
  <c r="W890" i="11" s="1"/>
  <c r="Q1712" i="11"/>
  <c r="W1230" i="11"/>
  <c r="L1109" i="11"/>
  <c r="W1190" i="11"/>
  <c r="J1098" i="11"/>
  <c r="K1098" i="11" s="1"/>
  <c r="S1178" i="11"/>
  <c r="V1178" i="11" s="1"/>
  <c r="N1123" i="11"/>
  <c r="W1198" i="11"/>
  <c r="J1096" i="11"/>
  <c r="K1096" i="11" s="1"/>
  <c r="W1017" i="11"/>
  <c r="W908" i="11"/>
  <c r="W906" i="11" s="1"/>
  <c r="R1672" i="11"/>
  <c r="R1177" i="11"/>
  <c r="T1177" i="11" s="1"/>
  <c r="V1177" i="11" s="1"/>
  <c r="L1170" i="11"/>
  <c r="L1137" i="11"/>
  <c r="H1276" i="11"/>
  <c r="M1145" i="11"/>
  <c r="N1145" i="11" s="1"/>
  <c r="N1144" i="11" s="1"/>
  <c r="Q1140" i="11"/>
  <c r="T1118" i="11"/>
  <c r="M1107" i="11"/>
  <c r="K1104" i="11"/>
  <c r="L1672" i="11"/>
  <c r="W1346" i="11"/>
  <c r="W1345" i="11" s="1"/>
  <c r="T1132" i="11"/>
  <c r="V1132" i="11" s="1"/>
  <c r="J1103" i="11"/>
  <c r="H1308" i="11"/>
  <c r="Q1132" i="11"/>
  <c r="W1029" i="11"/>
  <c r="W979" i="11"/>
  <c r="W1179" i="11"/>
  <c r="J1097" i="11"/>
  <c r="W959" i="11"/>
  <c r="W957" i="11" s="1"/>
  <c r="W913" i="11"/>
  <c r="W1214" i="11"/>
  <c r="R1133" i="11"/>
  <c r="U1133" i="11" s="1"/>
  <c r="W962" i="11"/>
  <c r="W960" i="11" s="1"/>
  <c r="W904" i="11"/>
  <c r="W903" i="11" s="1"/>
  <c r="W1009" i="11"/>
  <c r="S1111" i="11"/>
  <c r="U1111" i="11" s="1"/>
  <c r="W971" i="11"/>
  <c r="W969" i="11" s="1"/>
  <c r="M1712" i="11"/>
  <c r="K1156" i="11"/>
  <c r="L1156" i="11" s="1"/>
  <c r="G1672" i="11"/>
  <c r="N1176" i="11"/>
  <c r="N1175" i="11" s="1"/>
  <c r="W1333" i="11"/>
  <c r="Q1126" i="11"/>
  <c r="H1159" i="11"/>
  <c r="W1301" i="11"/>
  <c r="W1300" i="11" s="1"/>
  <c r="M1123" i="11"/>
  <c r="W941" i="11"/>
  <c r="W940" i="11" s="1"/>
  <c r="H920" i="11"/>
  <c r="O1177" i="11"/>
  <c r="Q1177" i="11" s="1"/>
  <c r="M1131" i="11"/>
  <c r="M1110" i="11"/>
  <c r="W945" i="11"/>
  <c r="W943" i="11" s="1"/>
  <c r="H937" i="11"/>
  <c r="N1672" i="11"/>
  <c r="W1283" i="11"/>
  <c r="W1281" i="11" s="1"/>
  <c r="L1175" i="11"/>
  <c r="W1672" i="11"/>
  <c r="H1349" i="11"/>
  <c r="W1313" i="11"/>
  <c r="W1312" i="11" s="1"/>
  <c r="W1338" i="11"/>
  <c r="W1336" i="11" s="1"/>
  <c r="W1276" i="11"/>
  <c r="S1147" i="11"/>
  <c r="V1147" i="11" s="1"/>
  <c r="J1094" i="11"/>
  <c r="N1138" i="11"/>
  <c r="N1137" i="11" s="1"/>
  <c r="J1105" i="11"/>
  <c r="K1105" i="11" s="1"/>
  <c r="L1123" i="11"/>
  <c r="O1124" i="11"/>
  <c r="H1333" i="11"/>
  <c r="W1244" i="11"/>
  <c r="W1309" i="11"/>
  <c r="W1308" i="11" s="1"/>
  <c r="T1146" i="11"/>
  <c r="V1146" i="11" s="1"/>
  <c r="W925" i="11"/>
  <c r="W965" i="11"/>
  <c r="W964" i="11" s="1"/>
  <c r="W953" i="11"/>
  <c r="W952" i="11" s="1"/>
  <c r="H913" i="11"/>
  <c r="W918" i="11"/>
  <c r="W917" i="11" s="1"/>
  <c r="L1116" i="11"/>
  <c r="M1117" i="11"/>
  <c r="K1108" i="11"/>
  <c r="L1108" i="11" s="1"/>
  <c r="K1106" i="11"/>
  <c r="W934" i="11"/>
  <c r="W974" i="11"/>
  <c r="W972" i="11" s="1"/>
  <c r="M1672" i="10"/>
  <c r="N1672" i="10"/>
  <c r="R1139" i="10"/>
  <c r="T1139" i="10" s="1"/>
  <c r="W1292" i="10"/>
  <c r="W1264" i="10"/>
  <c r="J1672" i="10"/>
  <c r="W1066" i="10"/>
  <c r="W1025" i="10"/>
  <c r="H1292" i="10"/>
  <c r="O1139" i="10"/>
  <c r="Q1139" i="10" s="1"/>
  <c r="H928" i="10"/>
  <c r="H894" i="10"/>
  <c r="W1324" i="10"/>
  <c r="W1322" i="10" s="1"/>
  <c r="R1672" i="10"/>
  <c r="Q1133" i="10"/>
  <c r="T1133" i="10" s="1"/>
  <c r="W1133" i="10" s="1"/>
  <c r="P1125" i="10"/>
  <c r="T1111" i="10"/>
  <c r="V1111" i="10" s="1"/>
  <c r="R1112" i="10"/>
  <c r="W1050" i="10"/>
  <c r="G1672" i="10"/>
  <c r="Q1178" i="10"/>
  <c r="T1178" i="10" s="1"/>
  <c r="W1178" i="10" s="1"/>
  <c r="T1118" i="10"/>
  <c r="V1118" i="10" s="1"/>
  <c r="W965" i="10"/>
  <c r="W964" i="10" s="1"/>
  <c r="W959" i="10"/>
  <c r="W957" i="10" s="1"/>
  <c r="W917" i="10"/>
  <c r="W879" i="10"/>
  <c r="W1309" i="10"/>
  <c r="W1308" i="10" s="1"/>
  <c r="K1106" i="10"/>
  <c r="K1097" i="10"/>
  <c r="S1119" i="10"/>
  <c r="W952" i="10"/>
  <c r="H920" i="10"/>
  <c r="O1177" i="10"/>
  <c r="M1138" i="10"/>
  <c r="I1096" i="10"/>
  <c r="I1093" i="10" s="1"/>
  <c r="W938" i="10"/>
  <c r="W937" i="10" s="1"/>
  <c r="W911" i="10"/>
  <c r="W877" i="10"/>
  <c r="W874" i="10" s="1"/>
  <c r="Q1132" i="10"/>
  <c r="S1132" i="10" s="1"/>
  <c r="Q1672" i="10"/>
  <c r="R1146" i="10"/>
  <c r="T1146" i="10" s="1"/>
  <c r="L1175" i="10"/>
  <c r="W971" i="10"/>
  <c r="W969" i="10" s="1"/>
  <c r="I1672" i="10"/>
  <c r="W1230" i="10"/>
  <c r="O1118" i="10"/>
  <c r="O1146" i="10"/>
  <c r="R1132" i="10"/>
  <c r="T1132" i="10" s="1"/>
  <c r="V1132" i="10" s="1"/>
  <c r="L1170" i="10"/>
  <c r="W1039" i="10"/>
  <c r="W900" i="10"/>
  <c r="W898" i="10" s="1"/>
  <c r="M1175" i="10"/>
  <c r="L1123" i="10"/>
  <c r="K1107" i="10"/>
  <c r="W920" i="10"/>
  <c r="W907" i="10"/>
  <c r="W906" i="10" s="1"/>
  <c r="V1672" i="10"/>
  <c r="W1222" i="10"/>
  <c r="L1104" i="10"/>
  <c r="U1672" i="10"/>
  <c r="W1334" i="10"/>
  <c r="W1333" i="10" s="1"/>
  <c r="W1190" i="10"/>
  <c r="R1177" i="10"/>
  <c r="T1177" i="10" s="1"/>
  <c r="W1160" i="10"/>
  <c r="H1155" i="10"/>
  <c r="I1156" i="10"/>
  <c r="J1156" i="10" s="1"/>
  <c r="J1155" i="10" s="1"/>
  <c r="L1105" i="10"/>
  <c r="M1105" i="10" s="1"/>
  <c r="L1098" i="10"/>
  <c r="K1095" i="10"/>
  <c r="L1095" i="10" s="1"/>
  <c r="W1255" i="10"/>
  <c r="M1110" i="10"/>
  <c r="M1109" i="10" s="1"/>
  <c r="W962" i="10"/>
  <c r="W960" i="10" s="1"/>
  <c r="W1271" i="10"/>
  <c r="Q1126" i="10"/>
  <c r="T1126" i="10" s="1"/>
  <c r="M1124" i="10"/>
  <c r="O1125" i="10"/>
  <c r="W925" i="10"/>
  <c r="W1316" i="10"/>
  <c r="W1315" i="10" s="1"/>
  <c r="I1162" i="10"/>
  <c r="J1162" i="10" s="1"/>
  <c r="J1159" i="10" s="1"/>
  <c r="Q1147" i="10"/>
  <c r="T1147" i="10" s="1"/>
  <c r="L1116" i="10"/>
  <c r="M1117" i="10"/>
  <c r="M1145" i="10"/>
  <c r="Q1111" i="10"/>
  <c r="W934" i="10"/>
  <c r="W974" i="10"/>
  <c r="W972" i="10" s="1"/>
  <c r="W885" i="10"/>
  <c r="W884" i="10" s="1"/>
  <c r="W932" i="10"/>
  <c r="W931" i="10" s="1"/>
  <c r="M1672" i="9"/>
  <c r="L1170" i="9"/>
  <c r="M1170" i="9"/>
  <c r="H1315" i="9"/>
  <c r="W1316" i="9"/>
  <c r="W1315" i="9" s="1"/>
  <c r="L1109" i="9"/>
  <c r="M1110" i="9"/>
  <c r="M1109" i="9" s="1"/>
  <c r="W1353" i="9"/>
  <c r="G1672" i="9"/>
  <c r="O1118" i="9"/>
  <c r="Q1118" i="9" s="1"/>
  <c r="V1178" i="9"/>
  <c r="V1177" i="9"/>
  <c r="J1162" i="9"/>
  <c r="M1145" i="9"/>
  <c r="N1145" i="9" s="1"/>
  <c r="N1144" i="9" s="1"/>
  <c r="K1096" i="9"/>
  <c r="L1096" i="9" s="1"/>
  <c r="L969" i="9"/>
  <c r="L1089" i="9" s="1"/>
  <c r="W971" i="9"/>
  <c r="W969" i="9" s="1"/>
  <c r="W1255" i="9"/>
  <c r="R1139" i="9"/>
  <c r="K1104" i="9"/>
  <c r="L1104" i="9" s="1"/>
  <c r="Q1140" i="9"/>
  <c r="V1126" i="9"/>
  <c r="W959" i="9"/>
  <c r="W957" i="9" s="1"/>
  <c r="W928" i="9"/>
  <c r="W894" i="9"/>
  <c r="W884" i="9"/>
  <c r="R1147" i="9"/>
  <c r="U1147" i="9" s="1"/>
  <c r="V1119" i="9"/>
  <c r="S1147" i="9"/>
  <c r="T1118" i="9"/>
  <c r="V1118" i="9" s="1"/>
  <c r="U1712" i="9"/>
  <c r="Q1119" i="9"/>
  <c r="T1119" i="9" s="1"/>
  <c r="W1025" i="9"/>
  <c r="S1111" i="9"/>
  <c r="U1111" i="9" s="1"/>
  <c r="W875" i="9"/>
  <c r="S1139" i="9"/>
  <c r="U1139" i="9" s="1"/>
  <c r="Q1712" i="9"/>
  <c r="H1336" i="9"/>
  <c r="W1337" i="9"/>
  <c r="W1336" i="9" s="1"/>
  <c r="W1203" i="9"/>
  <c r="H1159" i="9"/>
  <c r="M1117" i="9"/>
  <c r="M1116" i="9" s="1"/>
  <c r="L1106" i="9"/>
  <c r="W1343" i="9"/>
  <c r="W1342" i="9" s="1"/>
  <c r="H1281" i="9"/>
  <c r="O1132" i="9"/>
  <c r="Q1132" i="9" s="1"/>
  <c r="S1132" i="9" s="1"/>
  <c r="W1293" i="9"/>
  <c r="W1292" i="9" s="1"/>
  <c r="I1094" i="9"/>
  <c r="W998" i="9"/>
  <c r="K1108" i="9"/>
  <c r="W1059" i="9"/>
  <c r="W1022" i="9"/>
  <c r="W1009" i="9"/>
  <c r="W920" i="9"/>
  <c r="W898" i="9"/>
  <c r="M1124" i="9"/>
  <c r="N1124" i="9" s="1"/>
  <c r="N1123" i="9" s="1"/>
  <c r="W1331" i="9"/>
  <c r="W1330" i="9" s="1"/>
  <c r="Q1125" i="9"/>
  <c r="S1125" i="9" s="1"/>
  <c r="W962" i="9"/>
  <c r="W960" i="9" s="1"/>
  <c r="W906" i="9"/>
  <c r="M1131" i="9"/>
  <c r="H1327" i="9"/>
  <c r="W1329" i="9"/>
  <c r="W1327" i="9" s="1"/>
  <c r="L1144" i="9"/>
  <c r="J1107" i="9"/>
  <c r="K1107" i="9" s="1"/>
  <c r="I1095" i="9"/>
  <c r="O1672" i="9"/>
  <c r="O1177" i="9"/>
  <c r="Q1177" i="9" s="1"/>
  <c r="W1281" i="9"/>
  <c r="L1137" i="9"/>
  <c r="M1138" i="9"/>
  <c r="N1138" i="9" s="1"/>
  <c r="N1137" i="9" s="1"/>
  <c r="W1301" i="9"/>
  <c r="W1300" i="9" s="1"/>
  <c r="J1105" i="9"/>
  <c r="K1105" i="9" s="1"/>
  <c r="Q1112" i="9"/>
  <c r="T1112" i="9" s="1"/>
  <c r="W1112" i="9" s="1"/>
  <c r="I1098" i="9"/>
  <c r="U1119" i="9"/>
  <c r="W964" i="9"/>
  <c r="W1133" i="9"/>
  <c r="W1062" i="9"/>
  <c r="W1341" i="9"/>
  <c r="W1339" i="9" s="1"/>
  <c r="O1146" i="9"/>
  <c r="Q1146" i="9" s="1"/>
  <c r="W974" i="9"/>
  <c r="W972" i="9" s="1"/>
  <c r="J1144" i="7"/>
  <c r="M1175" i="1"/>
  <c r="L1175" i="1"/>
  <c r="Q1148" i="7"/>
  <c r="L1145" i="7"/>
  <c r="L1144" i="7" s="1"/>
  <c r="Q1141" i="7"/>
  <c r="M1139" i="7"/>
  <c r="O1139" i="7" s="1"/>
  <c r="Q1139" i="7" s="1"/>
  <c r="N1133" i="7"/>
  <c r="Q1133" i="7" s="1"/>
  <c r="T1133" i="7" s="1"/>
  <c r="L1131" i="7"/>
  <c r="M1131" i="7" s="1"/>
  <c r="N1126" i="7"/>
  <c r="Q1126" i="7" s="1"/>
  <c r="T1126" i="7" s="1"/>
  <c r="Q1120" i="7"/>
  <c r="M1118" i="7"/>
  <c r="O1118" i="7" s="1"/>
  <c r="Q1113" i="7"/>
  <c r="M1111" i="7"/>
  <c r="O1111" i="7" s="1"/>
  <c r="Q1111" i="7" s="1"/>
  <c r="N1147" i="7"/>
  <c r="Q1147" i="7" s="1"/>
  <c r="T1147" i="7" s="1"/>
  <c r="M1146" i="7"/>
  <c r="O1146" i="7" s="1"/>
  <c r="K1137" i="7"/>
  <c r="K1130" i="7"/>
  <c r="K1123" i="7"/>
  <c r="K1109" i="7"/>
  <c r="N1140" i="7"/>
  <c r="Q1140" i="7" s="1"/>
  <c r="T1140" i="7" s="1"/>
  <c r="L1138" i="7"/>
  <c r="L1137" i="7" s="1"/>
  <c r="Q1134" i="7"/>
  <c r="M1132" i="7"/>
  <c r="O1132" i="7" s="1"/>
  <c r="Q1127" i="7"/>
  <c r="M1125" i="7"/>
  <c r="O1125" i="7" s="1"/>
  <c r="N1119" i="7"/>
  <c r="Q1119" i="7" s="1"/>
  <c r="T1119" i="7" s="1"/>
  <c r="L1117" i="7"/>
  <c r="L1116" i="7" s="1"/>
  <c r="N1112" i="7"/>
  <c r="Q1112" i="7" s="1"/>
  <c r="T1112" i="7" s="1"/>
  <c r="H1109" i="7"/>
  <c r="L1124" i="7"/>
  <c r="L1123" i="7" s="1"/>
  <c r="I1144" i="7"/>
  <c r="J1137" i="7"/>
  <c r="J1130" i="7"/>
  <c r="J1123" i="7"/>
  <c r="J1109" i="7"/>
  <c r="S1133" i="7"/>
  <c r="V1133" i="7" s="1"/>
  <c r="R1140" i="7"/>
  <c r="U1140" i="7" s="1"/>
  <c r="P1147" i="7"/>
  <c r="S1147" i="7" s="1"/>
  <c r="V1147" i="7" s="1"/>
  <c r="H1116" i="7"/>
  <c r="K1116" i="7"/>
  <c r="L1110" i="7"/>
  <c r="L1109" i="7" s="1"/>
  <c r="R1112" i="7"/>
  <c r="U1112" i="7" s="1"/>
  <c r="R1133" i="7"/>
  <c r="U1133" i="7" s="1"/>
  <c r="I1130" i="7"/>
  <c r="I1123" i="7"/>
  <c r="I1116" i="7"/>
  <c r="I1109" i="7"/>
  <c r="S1119" i="7"/>
  <c r="V1119" i="7" s="1"/>
  <c r="R1177" i="1"/>
  <c r="N1176" i="1"/>
  <c r="N1111" i="7"/>
  <c r="P1111" i="7" s="1"/>
  <c r="R1126" i="7"/>
  <c r="U1126" i="7" s="1"/>
  <c r="N1139" i="7"/>
  <c r="P1112" i="7"/>
  <c r="O1119" i="7"/>
  <c r="R1119" i="7" s="1"/>
  <c r="V1126" i="7"/>
  <c r="P1140" i="7"/>
  <c r="O1147" i="7"/>
  <c r="R1147" i="7" s="1"/>
  <c r="U1147" i="7" s="1"/>
  <c r="P1125" i="7"/>
  <c r="N1118" i="7"/>
  <c r="P1132" i="7"/>
  <c r="R1132" i="7" s="1"/>
  <c r="N1146" i="7"/>
  <c r="H1137" i="7"/>
  <c r="H1144" i="7"/>
  <c r="I1137" i="7"/>
  <c r="K1144" i="7"/>
  <c r="H1130" i="7"/>
  <c r="J1116" i="7"/>
  <c r="H1123" i="7"/>
  <c r="N1139" i="1"/>
  <c r="N1118" i="1"/>
  <c r="Q6" i="1" l="1"/>
  <c r="P862" i="1"/>
  <c r="Q861" i="1"/>
  <c r="Q6" i="7"/>
  <c r="M861" i="11"/>
  <c r="M862" i="11" s="1"/>
  <c r="M861" i="9"/>
  <c r="M862" i="9" s="1"/>
  <c r="Q6" i="9"/>
  <c r="R6" i="11"/>
  <c r="Q6" i="10"/>
  <c r="M861" i="10"/>
  <c r="M862" i="10" s="1"/>
  <c r="W1699" i="10"/>
  <c r="H1699" i="11"/>
  <c r="H1672" i="11"/>
  <c r="M1156" i="9"/>
  <c r="N1156" i="9" s="1"/>
  <c r="O1156" i="9" s="1"/>
  <c r="W1693" i="9"/>
  <c r="H1672" i="9"/>
  <c r="H1672" i="10"/>
  <c r="W1693" i="11"/>
  <c r="H1699" i="9"/>
  <c r="W1693" i="10"/>
  <c r="W1699" i="9"/>
  <c r="W1699" i="11"/>
  <c r="H1712" i="9"/>
  <c r="P1100" i="7"/>
  <c r="Q1100" i="7" s="1"/>
  <c r="R1100" i="7" s="1"/>
  <c r="P1099" i="1"/>
  <c r="Q1099" i="1" s="1"/>
  <c r="R1099" i="1" s="1"/>
  <c r="S1099" i="1" s="1"/>
  <c r="T1099" i="1" s="1"/>
  <c r="U1099" i="1" s="1"/>
  <c r="V1099" i="1" s="1"/>
  <c r="W1099" i="1" s="1"/>
  <c r="L1100" i="10"/>
  <c r="M1100" i="10" s="1"/>
  <c r="N1100" i="10" s="1"/>
  <c r="K1103" i="10"/>
  <c r="L1103" i="10" s="1"/>
  <c r="M1103" i="10" s="1"/>
  <c r="J1102" i="11"/>
  <c r="I1093" i="11"/>
  <c r="I1093" i="9"/>
  <c r="M1094" i="10"/>
  <c r="L1103" i="9"/>
  <c r="M1103" i="9" s="1"/>
  <c r="K1102" i="9"/>
  <c r="L1099" i="10"/>
  <c r="M1099" i="10" s="1"/>
  <c r="J1102" i="9"/>
  <c r="M1145" i="7"/>
  <c r="M1144" i="7" s="1"/>
  <c r="H1372" i="10"/>
  <c r="H1376" i="10" s="1"/>
  <c r="H1089" i="9"/>
  <c r="P1132" i="1"/>
  <c r="P1132" i="12" s="1"/>
  <c r="H1712" i="10"/>
  <c r="W1178" i="9"/>
  <c r="N1176" i="9"/>
  <c r="N1175" i="9" s="1"/>
  <c r="W1712" i="9"/>
  <c r="W1126" i="9"/>
  <c r="P1125" i="1"/>
  <c r="R1125" i="1" s="1"/>
  <c r="T1125" i="1" s="1"/>
  <c r="M1170" i="11"/>
  <c r="W1147" i="10"/>
  <c r="I1155" i="11"/>
  <c r="S1119" i="1"/>
  <c r="V1119" i="1" s="1"/>
  <c r="U1118" i="11"/>
  <c r="N1170" i="9"/>
  <c r="O1176" i="11"/>
  <c r="O1175" i="11" s="1"/>
  <c r="N1131" i="10"/>
  <c r="N1130" i="10" s="1"/>
  <c r="Q1125" i="7"/>
  <c r="S1125" i="7" s="1"/>
  <c r="U1125" i="7" s="1"/>
  <c r="H1372" i="9"/>
  <c r="H1376" i="9" s="1"/>
  <c r="N1110" i="10"/>
  <c r="N1109" i="10" s="1"/>
  <c r="W1119" i="9"/>
  <c r="H1089" i="11"/>
  <c r="W1139" i="11"/>
  <c r="N1146" i="12"/>
  <c r="P1140" i="12"/>
  <c r="O1119" i="12"/>
  <c r="W910" i="10"/>
  <c r="W1089" i="10" s="1"/>
  <c r="W874" i="9"/>
  <c r="W1089" i="9" s="1"/>
  <c r="H1089" i="10"/>
  <c r="W1712" i="10"/>
  <c r="P1139" i="1"/>
  <c r="N1139" i="12"/>
  <c r="P1118" i="1"/>
  <c r="R1118" i="1" s="1"/>
  <c r="N1118" i="12"/>
  <c r="Q1146" i="10"/>
  <c r="S1146" i="10" s="1"/>
  <c r="J1155" i="11"/>
  <c r="S1147" i="1"/>
  <c r="P1147" i="12"/>
  <c r="R1147" i="1"/>
  <c r="O1147" i="12"/>
  <c r="R1133" i="1"/>
  <c r="O1133" i="12"/>
  <c r="R1119" i="1"/>
  <c r="P1146" i="1"/>
  <c r="T1177" i="1"/>
  <c r="L1107" i="9"/>
  <c r="M1107" i="9" s="1"/>
  <c r="R1125" i="10"/>
  <c r="T1125" i="10" s="1"/>
  <c r="V1125" i="10" s="1"/>
  <c r="V1139" i="10"/>
  <c r="K1103" i="11"/>
  <c r="S1125" i="11"/>
  <c r="U1125" i="11" s="1"/>
  <c r="W1125" i="11" s="1"/>
  <c r="R1111" i="11"/>
  <c r="R1126" i="1"/>
  <c r="O1126" i="12"/>
  <c r="M1095" i="10"/>
  <c r="N1095" i="10" s="1"/>
  <c r="S1139" i="10"/>
  <c r="U1139" i="10" s="1"/>
  <c r="T1178" i="1"/>
  <c r="W1178" i="1" s="1"/>
  <c r="S1126" i="1"/>
  <c r="P1126" i="12"/>
  <c r="R1140" i="1"/>
  <c r="S1140" i="1"/>
  <c r="S1177" i="9"/>
  <c r="U1177" i="9" s="1"/>
  <c r="W1177" i="9" s="1"/>
  <c r="T1140" i="9"/>
  <c r="W1140" i="9" s="1"/>
  <c r="U1112" i="10"/>
  <c r="W1112" i="10" s="1"/>
  <c r="V1177" i="10"/>
  <c r="V1146" i="10"/>
  <c r="J1159" i="11"/>
  <c r="T1140" i="11"/>
  <c r="W1140" i="11" s="1"/>
  <c r="S1133" i="1"/>
  <c r="P1133" i="12"/>
  <c r="S1177" i="11"/>
  <c r="U1177" i="11" s="1"/>
  <c r="W1089" i="11"/>
  <c r="H1712" i="11"/>
  <c r="K1159" i="11"/>
  <c r="T1126" i="11"/>
  <c r="W1126" i="11" s="1"/>
  <c r="L1096" i="11"/>
  <c r="M1096" i="11" s="1"/>
  <c r="W1133" i="11"/>
  <c r="O1138" i="11"/>
  <c r="P1138" i="11" s="1"/>
  <c r="S1132" i="11"/>
  <c r="U1132" i="11" s="1"/>
  <c r="Q1146" i="11"/>
  <c r="L1105" i="11"/>
  <c r="M1109" i="11"/>
  <c r="N1110" i="11"/>
  <c r="H1372" i="11"/>
  <c r="H1376" i="11" s="1"/>
  <c r="N1107" i="11"/>
  <c r="O1107" i="11" s="1"/>
  <c r="M1144" i="11"/>
  <c r="O1145" i="11"/>
  <c r="O1144" i="11" s="1"/>
  <c r="M1156" i="11"/>
  <c r="W1178" i="11"/>
  <c r="J1095" i="11"/>
  <c r="M1108" i="11"/>
  <c r="N1108" i="11" s="1"/>
  <c r="K1094" i="11"/>
  <c r="M1130" i="11"/>
  <c r="M1116" i="11"/>
  <c r="N1117" i="11"/>
  <c r="N1116" i="11" s="1"/>
  <c r="N1131" i="11"/>
  <c r="N1130" i="11" s="1"/>
  <c r="W1147" i="11"/>
  <c r="L1106" i="11"/>
  <c r="M1106" i="11" s="1"/>
  <c r="O1123" i="11"/>
  <c r="P1124" i="11"/>
  <c r="W1712" i="11"/>
  <c r="K1097" i="11"/>
  <c r="L1104" i="11"/>
  <c r="M1104" i="11" s="1"/>
  <c r="N1104" i="11" s="1"/>
  <c r="L1098" i="11"/>
  <c r="M1162" i="11"/>
  <c r="N1162" i="11" s="1"/>
  <c r="V1118" i="11"/>
  <c r="M1137" i="10"/>
  <c r="N1138" i="10"/>
  <c r="N1137" i="10" s="1"/>
  <c r="M1116" i="10"/>
  <c r="N1117" i="10"/>
  <c r="W1126" i="10"/>
  <c r="M1104" i="10"/>
  <c r="L1097" i="10"/>
  <c r="M1170" i="10"/>
  <c r="Q1125" i="10"/>
  <c r="S1125" i="10" s="1"/>
  <c r="M1123" i="10"/>
  <c r="N1124" i="10"/>
  <c r="O1124" i="10" s="1"/>
  <c r="O1123" i="10" s="1"/>
  <c r="Q1118" i="10"/>
  <c r="N1105" i="10"/>
  <c r="V1119" i="10"/>
  <c r="W1119" i="10" s="1"/>
  <c r="L1106" i="10"/>
  <c r="U1132" i="10"/>
  <c r="W1132" i="10" s="1"/>
  <c r="N1176" i="10"/>
  <c r="N1175" i="10" s="1"/>
  <c r="S1111" i="10"/>
  <c r="U1111" i="10" s="1"/>
  <c r="W1111" i="10" s="1"/>
  <c r="M1144" i="10"/>
  <c r="N1145" i="10"/>
  <c r="O1145" i="10" s="1"/>
  <c r="O1144" i="10" s="1"/>
  <c r="I1159" i="10"/>
  <c r="K1162" i="10"/>
  <c r="L1162" i="10" s="1"/>
  <c r="I1155" i="10"/>
  <c r="K1156" i="10"/>
  <c r="K1155" i="10" s="1"/>
  <c r="J1096" i="10"/>
  <c r="J1093" i="10" s="1"/>
  <c r="Q1177" i="10"/>
  <c r="L1107" i="10"/>
  <c r="N1108" i="10"/>
  <c r="O1108" i="10" s="1"/>
  <c r="M1098" i="10"/>
  <c r="J1095" i="9"/>
  <c r="K1095" i="9" s="1"/>
  <c r="L1095" i="9" s="1"/>
  <c r="M1130" i="9"/>
  <c r="N1131" i="9"/>
  <c r="L1108" i="9"/>
  <c r="M1108" i="9" s="1"/>
  <c r="U1132" i="9"/>
  <c r="W1132" i="9" s="1"/>
  <c r="S1118" i="9"/>
  <c r="V1147" i="9"/>
  <c r="W1147" i="9" s="1"/>
  <c r="J1155" i="9"/>
  <c r="S1146" i="9"/>
  <c r="U1146" i="9" s="1"/>
  <c r="M1104" i="9"/>
  <c r="L1105" i="9"/>
  <c r="M1105" i="9" s="1"/>
  <c r="T1139" i="9"/>
  <c r="V1139" i="9" s="1"/>
  <c r="W1139" i="9" s="1"/>
  <c r="M1123" i="9"/>
  <c r="O1124" i="9"/>
  <c r="O1123" i="9" s="1"/>
  <c r="J1094" i="9"/>
  <c r="N1117" i="9"/>
  <c r="I1155" i="9"/>
  <c r="M1144" i="9"/>
  <c r="N1097" i="9"/>
  <c r="J1098" i="9"/>
  <c r="K1098" i="9" s="1"/>
  <c r="W1111" i="9"/>
  <c r="M1106" i="9"/>
  <c r="M1137" i="9"/>
  <c r="O1138" i="9"/>
  <c r="M1096" i="9"/>
  <c r="N1096" i="9" s="1"/>
  <c r="J1159" i="9"/>
  <c r="K1162" i="9"/>
  <c r="N1110" i="9"/>
  <c r="O1145" i="9"/>
  <c r="U1125" i="9"/>
  <c r="W1125" i="9" s="1"/>
  <c r="N1175" i="1"/>
  <c r="L1130" i="7"/>
  <c r="M1117" i="7"/>
  <c r="M1116" i="7" s="1"/>
  <c r="N1131" i="7"/>
  <c r="M1110" i="7"/>
  <c r="M1109" i="7" s="1"/>
  <c r="M1124" i="7"/>
  <c r="Q1146" i="7"/>
  <c r="S1146" i="7" s="1"/>
  <c r="U1146" i="7" s="1"/>
  <c r="M1138" i="7"/>
  <c r="M1137" i="7" s="1"/>
  <c r="Q1118" i="7"/>
  <c r="S1118" i="7" s="1"/>
  <c r="P1118" i="7"/>
  <c r="R1111" i="7"/>
  <c r="T1111" i="7" s="1"/>
  <c r="U1119" i="7"/>
  <c r="S1177" i="1"/>
  <c r="O1176" i="1"/>
  <c r="P1146" i="7"/>
  <c r="R1146" i="7" s="1"/>
  <c r="S1139" i="7"/>
  <c r="U1139" i="7" s="1"/>
  <c r="S1111" i="7"/>
  <c r="U1111" i="7" s="1"/>
  <c r="P1139" i="7"/>
  <c r="Q1132" i="7"/>
  <c r="S1132" i="7" s="1"/>
  <c r="U1132" i="7" s="1"/>
  <c r="T1132" i="7"/>
  <c r="V1132" i="7" s="1"/>
  <c r="S1140" i="7"/>
  <c r="V1140" i="7" s="1"/>
  <c r="S1112" i="7"/>
  <c r="V1112" i="7" s="1"/>
  <c r="R1125" i="7"/>
  <c r="T1125" i="7" s="1"/>
  <c r="V1125" i="7" s="1"/>
  <c r="M1130" i="7"/>
  <c r="G14" i="12"/>
  <c r="Q862" i="1" l="1"/>
  <c r="R861" i="1"/>
  <c r="R6" i="1"/>
  <c r="N861" i="10"/>
  <c r="N862" i="10" s="1"/>
  <c r="S6" i="11"/>
  <c r="N861" i="9"/>
  <c r="N862" i="9" s="1"/>
  <c r="R6" i="10"/>
  <c r="R6" i="9"/>
  <c r="N861" i="11"/>
  <c r="N862" i="11" s="1"/>
  <c r="R6" i="7"/>
  <c r="P1156" i="9"/>
  <c r="Q1156" i="9" s="1"/>
  <c r="R1156" i="9" s="1"/>
  <c r="H1713" i="11"/>
  <c r="H1714" i="11" s="1"/>
  <c r="H1713" i="10"/>
  <c r="H1714" i="10" s="1"/>
  <c r="H1716" i="10" s="1"/>
  <c r="H1713" i="9"/>
  <c r="H1714" i="9" s="1"/>
  <c r="H1716" i="9" s="1"/>
  <c r="H1690" i="10"/>
  <c r="H1685" i="10"/>
  <c r="G1690" i="9"/>
  <c r="H1690" i="11"/>
  <c r="H1685" i="11"/>
  <c r="G1685" i="11"/>
  <c r="G1690" i="11"/>
  <c r="H1690" i="9"/>
  <c r="H1685" i="9"/>
  <c r="G1685" i="10"/>
  <c r="G1690" i="10"/>
  <c r="G1685" i="9"/>
  <c r="K1102" i="10"/>
  <c r="O1176" i="9"/>
  <c r="O1175" i="9" s="1"/>
  <c r="S1100" i="7"/>
  <c r="T1100" i="7" s="1"/>
  <c r="U1100" i="7" s="1"/>
  <c r="V1100" i="7" s="1"/>
  <c r="W1100" i="7" s="1"/>
  <c r="R1132" i="1"/>
  <c r="R1132" i="12" s="1"/>
  <c r="M1102" i="9"/>
  <c r="J1093" i="11"/>
  <c r="J1372" i="11" s="1"/>
  <c r="O1100" i="10"/>
  <c r="P1100" i="10" s="1"/>
  <c r="Q1100" i="10" s="1"/>
  <c r="R1100" i="10" s="1"/>
  <c r="S1100" i="10" s="1"/>
  <c r="T1100" i="10" s="1"/>
  <c r="U1100" i="10" s="1"/>
  <c r="V1100" i="10" s="1"/>
  <c r="W1100" i="10" s="1"/>
  <c r="J1093" i="9"/>
  <c r="J1372" i="9" s="1"/>
  <c r="L1103" i="11"/>
  <c r="L1102" i="11" s="1"/>
  <c r="K1102" i="11"/>
  <c r="L1102" i="9"/>
  <c r="L1102" i="10"/>
  <c r="N1099" i="10"/>
  <c r="O1099" i="10" s="1"/>
  <c r="P1099" i="10" s="1"/>
  <c r="Q1099" i="10" s="1"/>
  <c r="R1099" i="10" s="1"/>
  <c r="S1099" i="10" s="1"/>
  <c r="T1099" i="10" s="1"/>
  <c r="U1099" i="10" s="1"/>
  <c r="V1099" i="10" s="1"/>
  <c r="W1099" i="10" s="1"/>
  <c r="L1099" i="9"/>
  <c r="L1094" i="11"/>
  <c r="M1094" i="11" s="1"/>
  <c r="N1094" i="10"/>
  <c r="I1372" i="11"/>
  <c r="W1118" i="11"/>
  <c r="O1170" i="9"/>
  <c r="P1125" i="12"/>
  <c r="P1176" i="11"/>
  <c r="Q1176" i="11" s="1"/>
  <c r="O1095" i="10"/>
  <c r="P1095" i="10" s="1"/>
  <c r="Q1095" i="10" s="1"/>
  <c r="R1095" i="10" s="1"/>
  <c r="S1095" i="10" s="1"/>
  <c r="T1095" i="10" s="1"/>
  <c r="U1095" i="10" s="1"/>
  <c r="V1095" i="10" s="1"/>
  <c r="W1095" i="10" s="1"/>
  <c r="S1119" i="12"/>
  <c r="O1110" i="10"/>
  <c r="O1109" i="10" s="1"/>
  <c r="P1145" i="11"/>
  <c r="P1144" i="11" s="1"/>
  <c r="K1155" i="11"/>
  <c r="O1131" i="10"/>
  <c r="O1130" i="10" s="1"/>
  <c r="L1159" i="11"/>
  <c r="V1119" i="12"/>
  <c r="P1139" i="12"/>
  <c r="N1138" i="7"/>
  <c r="O1138" i="7" s="1"/>
  <c r="O1137" i="7" s="1"/>
  <c r="P1124" i="9"/>
  <c r="P1123" i="9" s="1"/>
  <c r="O1138" i="10"/>
  <c r="O1137" i="10" s="1"/>
  <c r="M1095" i="9"/>
  <c r="N1095" i="9" s="1"/>
  <c r="R1139" i="1"/>
  <c r="N1108" i="9"/>
  <c r="O1108" i="9" s="1"/>
  <c r="V1126" i="1"/>
  <c r="V1126" i="12" s="1"/>
  <c r="S1126" i="12"/>
  <c r="R1126" i="12"/>
  <c r="U1126" i="1"/>
  <c r="U1126" i="12" s="1"/>
  <c r="U1119" i="1"/>
  <c r="U1119" i="12" s="1"/>
  <c r="R1119" i="12"/>
  <c r="R1133" i="12"/>
  <c r="U1133" i="1"/>
  <c r="U1133" i="12" s="1"/>
  <c r="N1145" i="7"/>
  <c r="O1145" i="7" s="1"/>
  <c r="O1144" i="7" s="1"/>
  <c r="V1125" i="1"/>
  <c r="V1125" i="12" s="1"/>
  <c r="T1125" i="12"/>
  <c r="W1139" i="10"/>
  <c r="W1132" i="11"/>
  <c r="W1177" i="11"/>
  <c r="V1133" i="1"/>
  <c r="V1133" i="12" s="1"/>
  <c r="S1133" i="12"/>
  <c r="V1177" i="1"/>
  <c r="T1111" i="11"/>
  <c r="V1111" i="11" s="1"/>
  <c r="P1118" i="12"/>
  <c r="U1177" i="1"/>
  <c r="N1159" i="11"/>
  <c r="V1140" i="1"/>
  <c r="V1140" i="12" s="1"/>
  <c r="S1140" i="12"/>
  <c r="K1155" i="9"/>
  <c r="W1146" i="9"/>
  <c r="U1140" i="1"/>
  <c r="U1140" i="12" s="1"/>
  <c r="R1140" i="12"/>
  <c r="T1118" i="1"/>
  <c r="I1372" i="9"/>
  <c r="N1107" i="9"/>
  <c r="O1107" i="9" s="1"/>
  <c r="U1146" i="10"/>
  <c r="W1146" i="10" s="1"/>
  <c r="M1159" i="11"/>
  <c r="M1105" i="11"/>
  <c r="S1146" i="11"/>
  <c r="U1146" i="11" s="1"/>
  <c r="W1146" i="11" s="1"/>
  <c r="R1125" i="12"/>
  <c r="R1146" i="1"/>
  <c r="P1146" i="12"/>
  <c r="R1147" i="12"/>
  <c r="U1147" i="1"/>
  <c r="U1147" i="12" s="1"/>
  <c r="V1147" i="1"/>
  <c r="V1147" i="12" s="1"/>
  <c r="S1147" i="12"/>
  <c r="P1137" i="11"/>
  <c r="Q1138" i="11"/>
  <c r="Q1137" i="11" s="1"/>
  <c r="P1107" i="11"/>
  <c r="Q1107" i="11" s="1"/>
  <c r="R1107" i="11" s="1"/>
  <c r="M1098" i="11"/>
  <c r="P1123" i="11"/>
  <c r="Q1124" i="11"/>
  <c r="Q1123" i="11" s="1"/>
  <c r="O1170" i="11"/>
  <c r="N1106" i="11"/>
  <c r="N1170" i="11"/>
  <c r="O1108" i="11"/>
  <c r="P1108" i="11" s="1"/>
  <c r="N1156" i="11"/>
  <c r="O1162" i="11"/>
  <c r="P1162" i="11" s="1"/>
  <c r="K1095" i="11"/>
  <c r="L1095" i="11" s="1"/>
  <c r="O1117" i="11"/>
  <c r="O1116" i="11" s="1"/>
  <c r="M1155" i="11"/>
  <c r="N1109" i="11"/>
  <c r="O1110" i="11"/>
  <c r="P1110" i="11" s="1"/>
  <c r="O1137" i="11"/>
  <c r="N1096" i="11"/>
  <c r="O1104" i="11"/>
  <c r="L1155" i="11"/>
  <c r="L1097" i="11"/>
  <c r="O1131" i="11"/>
  <c r="P1131" i="11" s="1"/>
  <c r="P1130" i="11" s="1"/>
  <c r="P1108" i="10"/>
  <c r="Q1108" i="10" s="1"/>
  <c r="L1159" i="10"/>
  <c r="M1107" i="10"/>
  <c r="O1170" i="10"/>
  <c r="N1103" i="10"/>
  <c r="J1372" i="10"/>
  <c r="N1098" i="10"/>
  <c r="O1098" i="10" s="1"/>
  <c r="P1098" i="10" s="1"/>
  <c r="Q1098" i="10" s="1"/>
  <c r="L1156" i="10"/>
  <c r="S1177" i="10"/>
  <c r="U1177" i="10" s="1"/>
  <c r="W1177" i="10" s="1"/>
  <c r="N1123" i="10"/>
  <c r="U1125" i="10"/>
  <c r="W1125" i="10" s="1"/>
  <c r="N1170" i="10"/>
  <c r="M1097" i="10"/>
  <c r="N1116" i="10"/>
  <c r="O1117" i="10"/>
  <c r="M1106" i="10"/>
  <c r="N1106" i="10" s="1"/>
  <c r="O1106" i="10" s="1"/>
  <c r="K1159" i="10"/>
  <c r="M1162" i="10"/>
  <c r="M1159" i="10" s="1"/>
  <c r="N1144" i="10"/>
  <c r="O1176" i="10"/>
  <c r="P1145" i="10"/>
  <c r="P1144" i="10" s="1"/>
  <c r="I1372" i="10"/>
  <c r="P1124" i="10"/>
  <c r="Q1124" i="10" s="1"/>
  <c r="Q1123" i="10" s="1"/>
  <c r="K1096" i="10"/>
  <c r="K1093" i="10" s="1"/>
  <c r="N1104" i="10"/>
  <c r="S1118" i="10"/>
  <c r="U1118" i="10" s="1"/>
  <c r="W1118" i="10" s="1"/>
  <c r="O1105" i="10"/>
  <c r="L1155" i="9"/>
  <c r="M1155" i="9"/>
  <c r="N1106" i="9"/>
  <c r="O1106" i="9" s="1"/>
  <c r="N1104" i="9"/>
  <c r="N1109" i="9"/>
  <c r="O1110" i="9"/>
  <c r="O1109" i="9" s="1"/>
  <c r="N1130" i="9"/>
  <c r="O1096" i="9"/>
  <c r="O1144" i="9"/>
  <c r="P1145" i="9"/>
  <c r="L1162" i="9"/>
  <c r="K1159" i="9"/>
  <c r="L1098" i="9"/>
  <c r="U1118" i="9"/>
  <c r="W1118" i="9" s="1"/>
  <c r="P1138" i="9"/>
  <c r="Q1138" i="9" s="1"/>
  <c r="Q1137" i="9" s="1"/>
  <c r="K1094" i="9"/>
  <c r="N1103" i="9"/>
  <c r="O1131" i="9"/>
  <c r="N1105" i="9"/>
  <c r="O1105" i="9" s="1"/>
  <c r="O1137" i="9"/>
  <c r="N1116" i="9"/>
  <c r="O1117" i="9"/>
  <c r="O1116" i="9" s="1"/>
  <c r="O1097" i="9"/>
  <c r="P1097" i="9" s="1"/>
  <c r="O1175" i="1"/>
  <c r="N1117" i="7"/>
  <c r="N1116" i="7" s="1"/>
  <c r="O1131" i="7"/>
  <c r="O1130" i="7" s="1"/>
  <c r="N1130" i="7"/>
  <c r="N1110" i="7"/>
  <c r="N1109" i="7" s="1"/>
  <c r="M1123" i="7"/>
  <c r="N1124" i="7"/>
  <c r="N1123" i="7" s="1"/>
  <c r="U1118" i="7"/>
  <c r="R1139" i="7"/>
  <c r="T1139" i="7" s="1"/>
  <c r="V1139" i="7" s="1"/>
  <c r="V1111" i="7"/>
  <c r="R1118" i="7"/>
  <c r="T1118" i="7" s="1"/>
  <c r="V1118" i="7" s="1"/>
  <c r="P1176" i="1"/>
  <c r="T1146" i="7"/>
  <c r="V1146" i="7" s="1"/>
  <c r="W1662" i="7"/>
  <c r="W1661" i="7"/>
  <c r="W1660" i="7"/>
  <c r="W1658" i="7"/>
  <c r="W1657" i="7"/>
  <c r="W1655" i="7"/>
  <c r="W1654" i="7"/>
  <c r="W1652" i="7"/>
  <c r="W1651" i="7"/>
  <c r="W1649" i="7"/>
  <c r="W1648" i="7"/>
  <c r="W1646" i="7"/>
  <c r="W1645" i="7"/>
  <c r="W1643" i="7"/>
  <c r="W1642" i="7"/>
  <c r="W1639" i="7"/>
  <c r="W1638" i="7"/>
  <c r="W1637" i="7"/>
  <c r="W1635" i="7"/>
  <c r="W1634" i="7"/>
  <c r="W1632" i="7"/>
  <c r="W1631" i="7"/>
  <c r="W1630" i="7"/>
  <c r="W1628" i="7"/>
  <c r="W1627" i="7"/>
  <c r="W1625" i="7"/>
  <c r="W1624" i="7"/>
  <c r="W1623" i="7"/>
  <c r="W1621" i="7"/>
  <c r="W1620" i="7"/>
  <c r="W1617" i="7"/>
  <c r="W1616" i="7"/>
  <c r="W1615" i="7"/>
  <c r="W1613" i="7"/>
  <c r="W1612" i="7"/>
  <c r="W1611" i="7"/>
  <c r="W1609" i="7"/>
  <c r="W1608" i="7"/>
  <c r="W1607" i="7"/>
  <c r="W1604" i="7"/>
  <c r="W1603" i="7"/>
  <c r="W1602" i="7"/>
  <c r="W1601" i="7"/>
  <c r="W1599" i="7"/>
  <c r="W1598" i="7"/>
  <c r="W1597" i="7"/>
  <c r="W1596" i="7"/>
  <c r="W1594" i="7"/>
  <c r="W1593" i="7"/>
  <c r="W1592" i="7"/>
  <c r="W1591" i="7"/>
  <c r="W1584" i="7"/>
  <c r="W1583" i="7"/>
  <c r="W1582" i="7"/>
  <c r="W1580" i="7"/>
  <c r="W1579" i="7"/>
  <c r="W1577" i="7"/>
  <c r="W1576" i="7"/>
  <c r="W1574" i="7"/>
  <c r="W1573" i="7"/>
  <c r="W1571" i="7"/>
  <c r="W1570" i="7"/>
  <c r="W1568" i="7"/>
  <c r="W1567" i="7"/>
  <c r="W1565" i="7"/>
  <c r="W1564" i="7"/>
  <c r="W1561" i="7"/>
  <c r="W1560" i="7"/>
  <c r="W1559" i="7"/>
  <c r="W1557" i="7"/>
  <c r="W1556" i="7"/>
  <c r="W1554" i="7"/>
  <c r="W1553" i="7"/>
  <c r="W1552" i="7"/>
  <c r="W1550" i="7"/>
  <c r="W1549" i="7"/>
  <c r="W1547" i="7"/>
  <c r="W1546" i="7"/>
  <c r="W1545" i="7"/>
  <c r="W1543" i="7"/>
  <c r="W1542" i="7"/>
  <c r="W1539" i="7"/>
  <c r="W1538" i="7"/>
  <c r="W1537" i="7"/>
  <c r="W1535" i="7"/>
  <c r="W1534" i="7"/>
  <c r="W1533" i="7"/>
  <c r="W1531" i="7"/>
  <c r="W1530" i="7"/>
  <c r="W1529" i="7"/>
  <c r="W1526" i="7"/>
  <c r="W1525" i="7"/>
  <c r="W1524" i="7"/>
  <c r="W1523" i="7"/>
  <c r="W1521" i="7"/>
  <c r="W1520" i="7"/>
  <c r="W1519" i="7"/>
  <c r="W1518" i="7"/>
  <c r="W1516" i="7"/>
  <c r="W1515" i="7"/>
  <c r="W1514" i="7"/>
  <c r="W1513" i="7"/>
  <c r="W1506" i="7"/>
  <c r="W1505" i="7"/>
  <c r="W1504" i="7"/>
  <c r="W1502" i="7"/>
  <c r="W1501" i="7"/>
  <c r="W1499" i="7"/>
  <c r="W1498" i="7"/>
  <c r="W1496" i="7"/>
  <c r="W1495" i="7"/>
  <c r="W1493" i="7"/>
  <c r="W1492" i="7"/>
  <c r="W1490" i="7"/>
  <c r="W1489" i="7"/>
  <c r="W1487" i="7"/>
  <c r="W1486" i="7"/>
  <c r="W1483" i="7"/>
  <c r="W1482" i="7"/>
  <c r="W1481" i="7"/>
  <c r="W1479" i="7"/>
  <c r="W1478" i="7"/>
  <c r="W1476" i="7"/>
  <c r="W1475" i="7"/>
  <c r="W1474" i="7"/>
  <c r="W1472" i="7"/>
  <c r="W1471" i="7"/>
  <c r="W1469" i="7"/>
  <c r="W1468" i="7"/>
  <c r="W1467" i="7"/>
  <c r="W1465" i="7"/>
  <c r="W1464" i="7"/>
  <c r="W1461" i="7"/>
  <c r="W1460" i="7"/>
  <c r="W1459" i="7"/>
  <c r="W1457" i="7"/>
  <c r="W1456" i="7"/>
  <c r="W1455" i="7"/>
  <c r="W1453" i="7"/>
  <c r="W1452" i="7"/>
  <c r="W1451" i="7"/>
  <c r="W1448" i="7"/>
  <c r="W1447" i="7"/>
  <c r="W1446" i="7"/>
  <c r="W1445" i="7"/>
  <c r="W1443" i="7"/>
  <c r="W1442" i="7"/>
  <c r="W1441" i="7"/>
  <c r="W1440" i="7"/>
  <c r="W1438" i="7"/>
  <c r="W1437" i="7"/>
  <c r="W1436" i="7"/>
  <c r="W1435" i="7"/>
  <c r="W1662" i="1"/>
  <c r="W1661" i="1"/>
  <c r="W1660" i="1"/>
  <c r="W1658" i="1"/>
  <c r="W1657" i="1"/>
  <c r="W1655" i="1"/>
  <c r="W1654" i="1"/>
  <c r="W1652" i="1"/>
  <c r="W1651" i="1"/>
  <c r="W1649" i="1"/>
  <c r="W1648" i="1"/>
  <c r="W1646" i="1"/>
  <c r="W1645" i="1"/>
  <c r="W1643" i="1"/>
  <c r="W1642" i="1"/>
  <c r="W1639" i="1"/>
  <c r="W1638" i="1"/>
  <c r="W1637" i="1"/>
  <c r="W1635" i="1"/>
  <c r="W1634" i="1"/>
  <c r="W1632" i="1"/>
  <c r="W1631" i="1"/>
  <c r="W1630" i="1"/>
  <c r="W1628" i="1"/>
  <c r="W1627" i="1"/>
  <c r="W1625" i="1"/>
  <c r="W1624" i="1"/>
  <c r="W1623" i="1"/>
  <c r="W1621" i="1"/>
  <c r="W1620" i="1"/>
  <c r="W1617" i="1"/>
  <c r="W1616" i="1"/>
  <c r="W1615" i="1"/>
  <c r="W1613" i="1"/>
  <c r="W1612" i="1"/>
  <c r="W1611" i="1"/>
  <c r="W1609" i="1"/>
  <c r="W1608" i="1"/>
  <c r="W1607" i="1"/>
  <c r="W1604" i="1"/>
  <c r="W1603" i="1"/>
  <c r="W1602" i="1"/>
  <c r="W1601" i="1"/>
  <c r="W1599" i="1"/>
  <c r="W1598" i="1"/>
  <c r="W1597" i="1"/>
  <c r="W1596" i="1"/>
  <c r="W1594" i="1"/>
  <c r="W1593" i="1"/>
  <c r="W1592" i="1"/>
  <c r="W1591" i="1"/>
  <c r="W1584" i="1"/>
  <c r="W1583" i="1"/>
  <c r="W1582" i="1"/>
  <c r="W1580" i="1"/>
  <c r="W1579" i="1"/>
  <c r="W1577" i="1"/>
  <c r="W1576" i="1"/>
  <c r="W1574" i="1"/>
  <c r="W1573" i="1"/>
  <c r="W1571" i="1"/>
  <c r="W1570" i="1"/>
  <c r="W1568" i="1"/>
  <c r="W1567" i="1"/>
  <c r="W1565" i="1"/>
  <c r="W1564" i="1"/>
  <c r="W1561" i="1"/>
  <c r="W1560" i="1"/>
  <c r="W1559" i="1"/>
  <c r="W1557" i="1"/>
  <c r="W1556" i="1"/>
  <c r="W1554" i="1"/>
  <c r="W1553" i="1"/>
  <c r="W1552" i="1"/>
  <c r="W1550" i="1"/>
  <c r="W1549" i="1"/>
  <c r="W1547" i="1"/>
  <c r="W1546" i="1"/>
  <c r="W1545" i="1"/>
  <c r="W1543" i="1"/>
  <c r="W1542" i="1"/>
  <c r="W1539" i="1"/>
  <c r="W1538" i="1"/>
  <c r="W1537" i="1"/>
  <c r="W1535" i="1"/>
  <c r="W1534" i="1"/>
  <c r="W1533" i="1"/>
  <c r="W1531" i="1"/>
  <c r="W1530" i="1"/>
  <c r="W1529" i="1"/>
  <c r="W1526" i="1"/>
  <c r="W1525" i="1"/>
  <c r="W1524" i="1"/>
  <c r="W1523" i="1"/>
  <c r="W1521" i="1"/>
  <c r="W1520" i="1"/>
  <c r="W1519" i="1"/>
  <c r="W1518" i="1"/>
  <c r="W1516" i="1"/>
  <c r="W1515" i="1"/>
  <c r="W1514" i="1"/>
  <c r="W1513" i="1"/>
  <c r="W1506" i="1"/>
  <c r="W1505" i="1"/>
  <c r="W1504" i="1"/>
  <c r="W1502" i="1"/>
  <c r="W1501" i="1"/>
  <c r="W1499" i="1"/>
  <c r="W1498" i="1"/>
  <c r="W1496" i="1"/>
  <c r="W1495" i="1"/>
  <c r="W1493" i="1"/>
  <c r="W1492" i="1"/>
  <c r="W1490" i="1"/>
  <c r="W1489" i="1"/>
  <c r="W1487" i="1"/>
  <c r="W1486" i="1"/>
  <c r="W1483" i="1"/>
  <c r="W1482" i="1"/>
  <c r="W1481" i="1"/>
  <c r="W1479" i="1"/>
  <c r="W1478" i="1"/>
  <c r="W1476" i="1"/>
  <c r="W1475" i="1"/>
  <c r="W1474" i="1"/>
  <c r="W1472" i="1"/>
  <c r="W1471" i="1"/>
  <c r="W1469" i="1"/>
  <c r="W1468" i="1"/>
  <c r="W1467" i="1"/>
  <c r="W1465" i="1"/>
  <c r="W1464" i="1"/>
  <c r="W1461" i="1"/>
  <c r="W1460" i="1"/>
  <c r="W1459" i="1"/>
  <c r="W1457" i="1"/>
  <c r="W1456" i="1"/>
  <c r="W1455" i="1"/>
  <c r="W1453" i="1"/>
  <c r="W1452" i="1"/>
  <c r="W1451" i="1"/>
  <c r="W1448" i="1"/>
  <c r="W1447" i="1"/>
  <c r="W1446" i="1"/>
  <c r="W1445" i="1"/>
  <c r="W1443" i="1"/>
  <c r="W1442" i="1"/>
  <c r="W1441" i="1"/>
  <c r="W1440" i="1"/>
  <c r="W1438" i="1"/>
  <c r="W1437" i="1"/>
  <c r="W1436" i="1"/>
  <c r="W1435" i="1"/>
  <c r="S6" i="1" l="1"/>
  <c r="R862" i="1"/>
  <c r="S861" i="1"/>
  <c r="S6" i="7"/>
  <c r="S6" i="9"/>
  <c r="T6" i="11"/>
  <c r="O861" i="11"/>
  <c r="O862" i="11" s="1"/>
  <c r="S6" i="10"/>
  <c r="O861" i="9"/>
  <c r="O862" i="9" s="1"/>
  <c r="O861" i="10"/>
  <c r="O862" i="10" s="1"/>
  <c r="S1156" i="9"/>
  <c r="T1156" i="9" s="1"/>
  <c r="U1156" i="9" s="1"/>
  <c r="W1437" i="12"/>
  <c r="W1447" i="12"/>
  <c r="I1376" i="9"/>
  <c r="I1376" i="11"/>
  <c r="I1685" i="11"/>
  <c r="J1376" i="9"/>
  <c r="J1685" i="9"/>
  <c r="J1376" i="11"/>
  <c r="J1685" i="11"/>
  <c r="I1376" i="10"/>
  <c r="I1685" i="10"/>
  <c r="J1376" i="10"/>
  <c r="J1685" i="10"/>
  <c r="P1176" i="9"/>
  <c r="Q1176" i="9" s="1"/>
  <c r="Q1175" i="9" s="1"/>
  <c r="W1441" i="12"/>
  <c r="W1452" i="12"/>
  <c r="W1464" i="12"/>
  <c r="W1475" i="12"/>
  <c r="W1487" i="12"/>
  <c r="W1499" i="12"/>
  <c r="W1442" i="12"/>
  <c r="W1453" i="12"/>
  <c r="W1465" i="12"/>
  <c r="W1436" i="12"/>
  <c r="W1446" i="12"/>
  <c r="W1457" i="12"/>
  <c r="W1469" i="12"/>
  <c r="W1481" i="12"/>
  <c r="W1493" i="12"/>
  <c r="W1505" i="12"/>
  <c r="W1459" i="12"/>
  <c r="T1132" i="1"/>
  <c r="V1132" i="1" s="1"/>
  <c r="V1132" i="12" s="1"/>
  <c r="K1093" i="9"/>
  <c r="K1372" i="9" s="1"/>
  <c r="W1471" i="12"/>
  <c r="W1476" i="12"/>
  <c r="W1482" i="12"/>
  <c r="W1495" i="12"/>
  <c r="W1506" i="12"/>
  <c r="W1521" i="12"/>
  <c r="W1533" i="12"/>
  <c r="W1545" i="12"/>
  <c r="W1556" i="12"/>
  <c r="W1568" i="12"/>
  <c r="W1580" i="12"/>
  <c r="W1596" i="12"/>
  <c r="W1607" i="12"/>
  <c r="W1617" i="12"/>
  <c r="W1630" i="12"/>
  <c r="W1642" i="12"/>
  <c r="W1654" i="12"/>
  <c r="M1103" i="11"/>
  <c r="N1103" i="11" s="1"/>
  <c r="O1103" i="11" s="1"/>
  <c r="W1438" i="12"/>
  <c r="W1443" i="12"/>
  <c r="W1448" i="12"/>
  <c r="W1455" i="12"/>
  <c r="W1460" i="12"/>
  <c r="W1467" i="12"/>
  <c r="W1472" i="12"/>
  <c r="W1470" i="12" s="1"/>
  <c r="W1478" i="12"/>
  <c r="W1490" i="12"/>
  <c r="W1502" i="12"/>
  <c r="W1518" i="12"/>
  <c r="W1529" i="12"/>
  <c r="W1539" i="12"/>
  <c r="W1552" i="12"/>
  <c r="W1564" i="12"/>
  <c r="W1576" i="12"/>
  <c r="W1592" i="12"/>
  <c r="W1602" i="12"/>
  <c r="W1613" i="12"/>
  <c r="W1625" i="12"/>
  <c r="W1637" i="12"/>
  <c r="W1649" i="12"/>
  <c r="W1661" i="12"/>
  <c r="W1515" i="12"/>
  <c r="W1520" i="12"/>
  <c r="W1525" i="12"/>
  <c r="W1531" i="12"/>
  <c r="W1537" i="12"/>
  <c r="W1543" i="12"/>
  <c r="W1549" i="12"/>
  <c r="W1554" i="12"/>
  <c r="W1560" i="12"/>
  <c r="W1567" i="12"/>
  <c r="W1573" i="12"/>
  <c r="W1579" i="12"/>
  <c r="W1584" i="12"/>
  <c r="W1594" i="12"/>
  <c r="W1599" i="12"/>
  <c r="W1611" i="12"/>
  <c r="W1623" i="12"/>
  <c r="W1634" i="12"/>
  <c r="W1646" i="12"/>
  <c r="W1658" i="12"/>
  <c r="W1483" i="12"/>
  <c r="W1496" i="12"/>
  <c r="W1513" i="12"/>
  <c r="W1523" i="12"/>
  <c r="W1534" i="12"/>
  <c r="W1546" i="12"/>
  <c r="W1557" i="12"/>
  <c r="W1570" i="12"/>
  <c r="W1582" i="12"/>
  <c r="W1597" i="12"/>
  <c r="W1608" i="12"/>
  <c r="W1620" i="12"/>
  <c r="W1631" i="12"/>
  <c r="W1643" i="12"/>
  <c r="W1655" i="12"/>
  <c r="W1440" i="12"/>
  <c r="W1451" i="12"/>
  <c r="W1461" i="12"/>
  <c r="W1474" i="12"/>
  <c r="W1486" i="12"/>
  <c r="W1498" i="12"/>
  <c r="W1489" i="12"/>
  <c r="W1488" i="12" s="1"/>
  <c r="W1501" i="12"/>
  <c r="W1500" i="12" s="1"/>
  <c r="W1516" i="12"/>
  <c r="W1526" i="12"/>
  <c r="W1538" i="12"/>
  <c r="W1550" i="12"/>
  <c r="W1561" i="12"/>
  <c r="W1574" i="12"/>
  <c r="W1591" i="12"/>
  <c r="W1601" i="12"/>
  <c r="W1612" i="12"/>
  <c r="W1624" i="12"/>
  <c r="W1635" i="12"/>
  <c r="W1648" i="12"/>
  <c r="W1647" i="12" s="1"/>
  <c r="W1660" i="12"/>
  <c r="N1102" i="9"/>
  <c r="W1435" i="12"/>
  <c r="W1445" i="12"/>
  <c r="W1456" i="12"/>
  <c r="W1468" i="12"/>
  <c r="W1479" i="12"/>
  <c r="W1492" i="12"/>
  <c r="W1504" i="12"/>
  <c r="W1604" i="12"/>
  <c r="W1616" i="12"/>
  <c r="W1628" i="12"/>
  <c r="W1639" i="12"/>
  <c r="W1652" i="12"/>
  <c r="O1094" i="10"/>
  <c r="M1102" i="10"/>
  <c r="M1099" i="9"/>
  <c r="N1099" i="9" s="1"/>
  <c r="L1100" i="9"/>
  <c r="K1093" i="11"/>
  <c r="K1372" i="11" s="1"/>
  <c r="L1100" i="11"/>
  <c r="M1100" i="11" s="1"/>
  <c r="L1099" i="11"/>
  <c r="N1144" i="7"/>
  <c r="P1170" i="9"/>
  <c r="Q1145" i="11"/>
  <c r="Q1144" i="11" s="1"/>
  <c r="P1145" i="7"/>
  <c r="P1144" i="7" s="1"/>
  <c r="P1110" i="10"/>
  <c r="P1109" i="10" s="1"/>
  <c r="P1175" i="11"/>
  <c r="P1138" i="7"/>
  <c r="P1137" i="7" s="1"/>
  <c r="Q1124" i="9"/>
  <c r="R1124" i="9" s="1"/>
  <c r="P1138" i="10"/>
  <c r="P1137" i="10" s="1"/>
  <c r="N1137" i="7"/>
  <c r="P1131" i="10"/>
  <c r="Q1131" i="10" s="1"/>
  <c r="Q1130" i="10" s="1"/>
  <c r="O1104" i="9"/>
  <c r="P1104" i="9" s="1"/>
  <c r="W1514" i="12"/>
  <c r="W1519" i="12"/>
  <c r="W1524" i="12"/>
  <c r="W1530" i="12"/>
  <c r="W1535" i="12"/>
  <c r="W1542" i="12"/>
  <c r="W1547" i="12"/>
  <c r="W1553" i="12"/>
  <c r="W1559" i="12"/>
  <c r="W1565" i="12"/>
  <c r="W1571" i="12"/>
  <c r="W1577" i="12"/>
  <c r="W1583" i="12"/>
  <c r="W1593" i="12"/>
  <c r="W1598" i="12"/>
  <c r="W1603" i="12"/>
  <c r="W1609" i="12"/>
  <c r="W1615" i="12"/>
  <c r="W1621" i="12"/>
  <c r="W1627" i="12"/>
  <c r="W1632" i="12"/>
  <c r="W1638" i="12"/>
  <c r="W1645" i="12"/>
  <c r="W1651" i="12"/>
  <c r="W1657" i="12"/>
  <c r="O1103" i="10"/>
  <c r="N1162" i="10"/>
  <c r="N1159" i="10" s="1"/>
  <c r="R1139" i="12"/>
  <c r="O1095" i="9"/>
  <c r="P1095" i="9" s="1"/>
  <c r="Q1095" i="9" s="1"/>
  <c r="O1124" i="7"/>
  <c r="O1123" i="7" s="1"/>
  <c r="P1109" i="11"/>
  <c r="Q1110" i="11"/>
  <c r="Q1109" i="11" s="1"/>
  <c r="R1146" i="12"/>
  <c r="T1146" i="1"/>
  <c r="V1118" i="1"/>
  <c r="V1118" i="12" s="1"/>
  <c r="T1118" i="12"/>
  <c r="P1107" i="9"/>
  <c r="Q1107" i="9" s="1"/>
  <c r="N1155" i="11"/>
  <c r="N1094" i="11"/>
  <c r="N1105" i="11"/>
  <c r="O1105" i="11" s="1"/>
  <c r="P1108" i="9"/>
  <c r="Q1108" i="9" s="1"/>
  <c r="N1097" i="10"/>
  <c r="S1107" i="11"/>
  <c r="T1107" i="11" s="1"/>
  <c r="W1177" i="1"/>
  <c r="T1139" i="1"/>
  <c r="O1117" i="7"/>
  <c r="O1116" i="7" s="1"/>
  <c r="R1124" i="11"/>
  <c r="R1123" i="11" s="1"/>
  <c r="P1117" i="11"/>
  <c r="P1116" i="11" s="1"/>
  <c r="R1118" i="12"/>
  <c r="W1111" i="11"/>
  <c r="H1716" i="11"/>
  <c r="Q1175" i="11"/>
  <c r="P1159" i="11"/>
  <c r="N1098" i="11"/>
  <c r="P1104" i="11"/>
  <c r="O1159" i="11"/>
  <c r="P1170" i="11"/>
  <c r="O1096" i="11"/>
  <c r="O1130" i="11"/>
  <c r="Q1131" i="11"/>
  <c r="M1097" i="11"/>
  <c r="R1176" i="11"/>
  <c r="R1175" i="11" s="1"/>
  <c r="O1109" i="11"/>
  <c r="M1095" i="11"/>
  <c r="N1095" i="11" s="1"/>
  <c r="O1156" i="11"/>
  <c r="P1156" i="11" s="1"/>
  <c r="O1106" i="11"/>
  <c r="Q1162" i="11"/>
  <c r="R1138" i="11"/>
  <c r="R1137" i="11" s="1"/>
  <c r="Q1108" i="11"/>
  <c r="R1098" i="10"/>
  <c r="S1098" i="10" s="1"/>
  <c r="T1098" i="10" s="1"/>
  <c r="U1098" i="10" s="1"/>
  <c r="V1098" i="10" s="1"/>
  <c r="W1098" i="10" s="1"/>
  <c r="L1155" i="10"/>
  <c r="M1156" i="10"/>
  <c r="L1096" i="10"/>
  <c r="L1093" i="10" s="1"/>
  <c r="K1372" i="10"/>
  <c r="R1108" i="10"/>
  <c r="S1108" i="10" s="1"/>
  <c r="T1108" i="10" s="1"/>
  <c r="U1108" i="10" s="1"/>
  <c r="P1105" i="10"/>
  <c r="Q1105" i="10" s="1"/>
  <c r="Q1145" i="10"/>
  <c r="O1116" i="10"/>
  <c r="P1117" i="10"/>
  <c r="P1116" i="10" s="1"/>
  <c r="N1107" i="10"/>
  <c r="O1107" i="10" s="1"/>
  <c r="P1123" i="10"/>
  <c r="R1124" i="10"/>
  <c r="R1123" i="10" s="1"/>
  <c r="O1175" i="10"/>
  <c r="P1176" i="10"/>
  <c r="P1106" i="10"/>
  <c r="Q1106" i="10" s="1"/>
  <c r="O1104" i="10"/>
  <c r="Q1097" i="9"/>
  <c r="R1097" i="9" s="1"/>
  <c r="S1097" i="9" s="1"/>
  <c r="T1097" i="9" s="1"/>
  <c r="U1097" i="9" s="1"/>
  <c r="V1097" i="9" s="1"/>
  <c r="W1097" i="9" s="1"/>
  <c r="O1130" i="9"/>
  <c r="L1159" i="9"/>
  <c r="P1105" i="9"/>
  <c r="Q1105" i="9" s="1"/>
  <c r="R1105" i="9" s="1"/>
  <c r="S1105" i="9" s="1"/>
  <c r="T1105" i="9" s="1"/>
  <c r="P1131" i="9"/>
  <c r="Q1131" i="9" s="1"/>
  <c r="O1103" i="9"/>
  <c r="P1137" i="9"/>
  <c r="P1096" i="9"/>
  <c r="Q1096" i="9" s="1"/>
  <c r="M1162" i="9"/>
  <c r="M1159" i="9" s="1"/>
  <c r="P1117" i="9"/>
  <c r="L1094" i="9"/>
  <c r="P1106" i="9"/>
  <c r="R1138" i="9"/>
  <c r="M1098" i="9"/>
  <c r="P1144" i="9"/>
  <c r="Q1145" i="9"/>
  <c r="P1110" i="9"/>
  <c r="P1175" i="1"/>
  <c r="Q1176" i="1"/>
  <c r="P1131" i="7"/>
  <c r="P1130" i="7" s="1"/>
  <c r="W1488" i="7"/>
  <c r="W1500" i="7"/>
  <c r="W1647" i="7"/>
  <c r="W1626" i="7"/>
  <c r="W1644" i="7"/>
  <c r="O1110" i="7"/>
  <c r="O1109" i="7" s="1"/>
  <c r="W1466" i="7"/>
  <c r="W1563" i="7"/>
  <c r="W1575" i="7"/>
  <c r="W1653" i="7"/>
  <c r="W1463" i="7"/>
  <c r="W1619" i="7"/>
  <c r="W1636" i="7"/>
  <c r="W1622" i="7"/>
  <c r="W1470" i="7"/>
  <c r="W1536" i="7"/>
  <c r="W1548" i="7"/>
  <c r="W1566" i="7"/>
  <c r="W1600" i="7"/>
  <c r="W1614" i="7"/>
  <c r="W1581" i="7"/>
  <c r="W1659" i="7"/>
  <c r="W1572" i="7"/>
  <c r="W1491" i="7"/>
  <c r="W1497" i="7"/>
  <c r="W1512" i="7"/>
  <c r="W1541" i="7"/>
  <c r="W1503" i="7"/>
  <c r="W1558" i="7"/>
  <c r="W1444" i="7"/>
  <c r="W1458" i="7"/>
  <c r="W1480" i="7"/>
  <c r="W1555" i="7"/>
  <c r="W1656" i="7"/>
  <c r="W1454" i="7"/>
  <c r="W1517" i="7"/>
  <c r="W1551" i="7"/>
  <c r="W1610" i="7"/>
  <c r="W1450" i="7"/>
  <c r="W1477" i="7"/>
  <c r="W1532" i="7"/>
  <c r="W1544" i="7"/>
  <c r="W1569" i="7"/>
  <c r="W1578" i="7"/>
  <c r="W1606" i="7"/>
  <c r="W1633" i="7"/>
  <c r="W1434" i="7"/>
  <c r="W1439" i="7"/>
  <c r="W1473" i="7"/>
  <c r="W1485" i="7"/>
  <c r="W1494" i="7"/>
  <c r="W1522" i="7"/>
  <c r="W1528" i="7"/>
  <c r="W1590" i="7"/>
  <c r="W1595" i="7"/>
  <c r="W1629" i="7"/>
  <c r="W1641" i="7"/>
  <c r="W1650" i="7"/>
  <c r="W1572" i="1"/>
  <c r="W1610" i="1"/>
  <c r="W1633" i="1"/>
  <c r="W1581" i="1"/>
  <c r="W1517" i="1"/>
  <c r="W1569" i="1"/>
  <c r="W1575" i="1"/>
  <c r="W1551" i="1"/>
  <c r="W1512" i="1"/>
  <c r="W1536" i="1"/>
  <c r="W1555" i="1"/>
  <c r="W1566" i="1"/>
  <c r="W1558" i="1"/>
  <c r="W1636" i="1"/>
  <c r="W1548" i="1"/>
  <c r="W1595" i="1"/>
  <c r="W1614" i="1"/>
  <c r="W1650" i="1"/>
  <c r="W1563" i="1"/>
  <c r="W1629" i="1"/>
  <c r="W1641" i="1"/>
  <c r="W1653" i="1"/>
  <c r="W1532" i="1"/>
  <c r="W1578" i="1"/>
  <c r="W1626" i="1"/>
  <c r="W1647" i="1"/>
  <c r="W1528" i="1"/>
  <c r="W1544" i="1"/>
  <c r="W1606" i="1"/>
  <c r="W1622" i="1"/>
  <c r="W1644" i="1"/>
  <c r="W1590" i="1"/>
  <c r="W1522" i="1"/>
  <c r="W1541" i="1"/>
  <c r="W1600" i="1"/>
  <c r="W1619" i="1"/>
  <c r="W1656" i="1"/>
  <c r="W1659" i="1"/>
  <c r="F861" i="12"/>
  <c r="S862" i="1" l="1"/>
  <c r="T861" i="1"/>
  <c r="T6" i="1"/>
  <c r="H861" i="7"/>
  <c r="H862" i="7" s="1"/>
  <c r="K861" i="7"/>
  <c r="J861" i="7"/>
  <c r="J862" i="7" s="1"/>
  <c r="I861" i="7"/>
  <c r="I862" i="7" s="1"/>
  <c r="I861" i="1"/>
  <c r="I862" i="1" s="1"/>
  <c r="H861" i="1"/>
  <c r="H862" i="1" s="1"/>
  <c r="J861" i="1"/>
  <c r="J862" i="1" s="1"/>
  <c r="P861" i="10"/>
  <c r="P862" i="10" s="1"/>
  <c r="T6" i="10"/>
  <c r="U6" i="11"/>
  <c r="T6" i="9"/>
  <c r="P861" i="9"/>
  <c r="P862" i="9" s="1"/>
  <c r="P861" i="11"/>
  <c r="P862" i="11" s="1"/>
  <c r="T6" i="7"/>
  <c r="I861" i="12"/>
  <c r="I862" i="12" s="1"/>
  <c r="H861" i="12"/>
  <c r="H862" i="12" s="1"/>
  <c r="K861" i="12"/>
  <c r="J861" i="12"/>
  <c r="J862" i="12" s="1"/>
  <c r="P1175" i="9"/>
  <c r="W1463" i="12"/>
  <c r="W1644" i="12"/>
  <c r="J1690" i="11"/>
  <c r="J1713" i="11"/>
  <c r="J1714" i="11" s="1"/>
  <c r="J1690" i="9"/>
  <c r="J1713" i="9"/>
  <c r="J1714" i="9" s="1"/>
  <c r="J1690" i="10"/>
  <c r="J1713" i="10"/>
  <c r="J1714" i="10" s="1"/>
  <c r="I1690" i="11"/>
  <c r="I1713" i="11"/>
  <c r="I1714" i="11" s="1"/>
  <c r="I1716" i="11" s="1"/>
  <c r="I1690" i="10"/>
  <c r="I1713" i="10"/>
  <c r="I1714" i="10" s="1"/>
  <c r="I1716" i="10" s="1"/>
  <c r="I1690" i="9"/>
  <c r="I1713" i="9"/>
  <c r="I1714" i="9" s="1"/>
  <c r="W1434" i="12"/>
  <c r="R1176" i="9"/>
  <c r="R1175" i="9" s="1"/>
  <c r="K1376" i="10"/>
  <c r="K1685" i="10"/>
  <c r="K1376" i="11"/>
  <c r="K1376" i="9"/>
  <c r="K1685" i="9"/>
  <c r="I1685" i="9"/>
  <c r="W1566" i="12"/>
  <c r="W1491" i="12"/>
  <c r="W1485" i="12"/>
  <c r="W1450" i="12"/>
  <c r="W1626" i="12"/>
  <c r="W1497" i="12"/>
  <c r="T1132" i="12"/>
  <c r="W1503" i="12"/>
  <c r="W1555" i="12"/>
  <c r="W1494" i="12"/>
  <c r="W1548" i="12"/>
  <c r="W1610" i="12"/>
  <c r="W1641" i="12"/>
  <c r="W1466" i="12"/>
  <c r="R1170" i="9"/>
  <c r="M1102" i="11"/>
  <c r="W1473" i="12"/>
  <c r="W1458" i="12"/>
  <c r="W1633" i="12"/>
  <c r="W1590" i="12"/>
  <c r="W1541" i="12"/>
  <c r="W1480" i="12"/>
  <c r="W1578" i="12"/>
  <c r="W1595" i="12"/>
  <c r="W1653" i="12"/>
  <c r="W1656" i="12"/>
  <c r="W1606" i="12"/>
  <c r="W1551" i="12"/>
  <c r="W1444" i="12"/>
  <c r="W1636" i="12"/>
  <c r="W1563" i="12"/>
  <c r="W1517" i="12"/>
  <c r="W1572" i="12"/>
  <c r="W1650" i="12"/>
  <c r="W1600" i="12"/>
  <c r="W1575" i="12"/>
  <c r="W1528" i="12"/>
  <c r="W1622" i="12"/>
  <c r="W1454" i="12"/>
  <c r="W1439" i="12"/>
  <c r="W1629" i="12"/>
  <c r="W1581" i="12"/>
  <c r="W1532" i="12"/>
  <c r="W1477" i="12"/>
  <c r="W1536" i="12"/>
  <c r="W1619" i="12"/>
  <c r="W1569" i="12"/>
  <c r="W1522" i="12"/>
  <c r="W1614" i="12"/>
  <c r="W1558" i="12"/>
  <c r="W1512" i="12"/>
  <c r="W1544" i="12"/>
  <c r="L1093" i="9"/>
  <c r="L1372" i="9" s="1"/>
  <c r="L1093" i="11"/>
  <c r="L1372" i="11" s="1"/>
  <c r="O1094" i="11"/>
  <c r="P1103" i="10"/>
  <c r="O1102" i="10"/>
  <c r="N1102" i="10"/>
  <c r="P1103" i="9"/>
  <c r="O1102" i="9"/>
  <c r="M1100" i="9"/>
  <c r="N1100" i="9" s="1"/>
  <c r="N1102" i="11"/>
  <c r="P1103" i="11"/>
  <c r="O1102" i="11"/>
  <c r="P1094" i="10"/>
  <c r="O1099" i="9"/>
  <c r="P1099" i="9" s="1"/>
  <c r="M1099" i="11"/>
  <c r="N1099" i="11" s="1"/>
  <c r="O1099" i="11" s="1"/>
  <c r="N1100" i="11"/>
  <c r="O1100" i="11" s="1"/>
  <c r="P1100" i="11" s="1"/>
  <c r="Q1100" i="11" s="1"/>
  <c r="R1100" i="11" s="1"/>
  <c r="S1100" i="11" s="1"/>
  <c r="T1100" i="11" s="1"/>
  <c r="U1100" i="11" s="1"/>
  <c r="V1100" i="11" s="1"/>
  <c r="W1100" i="11" s="1"/>
  <c r="Q1138" i="7"/>
  <c r="Q1137" i="7" s="1"/>
  <c r="R1108" i="9"/>
  <c r="S1108" i="9" s="1"/>
  <c r="T1108" i="9" s="1"/>
  <c r="U1108" i="9" s="1"/>
  <c r="V1108" i="9" s="1"/>
  <c r="W1108" i="9" s="1"/>
  <c r="R1145" i="11"/>
  <c r="R1144" i="11" s="1"/>
  <c r="Q1138" i="10"/>
  <c r="Q1137" i="10" s="1"/>
  <c r="Q1145" i="7"/>
  <c r="Q1144" i="7" s="1"/>
  <c r="Q1110" i="10"/>
  <c r="Q1123" i="9"/>
  <c r="P1170" i="10"/>
  <c r="P1155" i="11"/>
  <c r="P1124" i="7"/>
  <c r="P1123" i="7" s="1"/>
  <c r="R1170" i="10"/>
  <c r="P1130" i="10"/>
  <c r="R1131" i="10"/>
  <c r="R1130" i="10" s="1"/>
  <c r="Q1117" i="10"/>
  <c r="Q1116" i="10" s="1"/>
  <c r="S1138" i="11"/>
  <c r="S1137" i="11" s="1"/>
  <c r="Q1104" i="9"/>
  <c r="R1104" i="9" s="1"/>
  <c r="S1104" i="9" s="1"/>
  <c r="O1162" i="10"/>
  <c r="O1159" i="10" s="1"/>
  <c r="N1162" i="9"/>
  <c r="O1162" i="9" s="1"/>
  <c r="P1162" i="9" s="1"/>
  <c r="S1124" i="10"/>
  <c r="S1123" i="10" s="1"/>
  <c r="S1124" i="11"/>
  <c r="S1123" i="11" s="1"/>
  <c r="P1117" i="7"/>
  <c r="P1116" i="7" s="1"/>
  <c r="U1107" i="11"/>
  <c r="V1107" i="11" s="1"/>
  <c r="W1107" i="11" s="1"/>
  <c r="P1105" i="11"/>
  <c r="Q1105" i="11" s="1"/>
  <c r="R1105" i="11" s="1"/>
  <c r="R1107" i="9"/>
  <c r="P1107" i="10"/>
  <c r="Q1107" i="10" s="1"/>
  <c r="P1096" i="11"/>
  <c r="Q1096" i="11" s="1"/>
  <c r="Q1117" i="11"/>
  <c r="Q1116" i="11" s="1"/>
  <c r="O1097" i="10"/>
  <c r="P1097" i="10" s="1"/>
  <c r="R1096" i="9"/>
  <c r="S1096" i="9" s="1"/>
  <c r="T1096" i="9" s="1"/>
  <c r="V1139" i="1"/>
  <c r="V1139" i="12" s="1"/>
  <c r="T1139" i="12"/>
  <c r="R1176" i="1"/>
  <c r="R1175" i="1" s="1"/>
  <c r="Q1106" i="9"/>
  <c r="R1106" i="9" s="1"/>
  <c r="R1110" i="11"/>
  <c r="R1109" i="11" s="1"/>
  <c r="V1146" i="1"/>
  <c r="V1146" i="12" s="1"/>
  <c r="T1146" i="12"/>
  <c r="R1162" i="11"/>
  <c r="P1106" i="11"/>
  <c r="Q1106" i="11" s="1"/>
  <c r="R1106" i="11" s="1"/>
  <c r="O1095" i="11"/>
  <c r="Q1170" i="11"/>
  <c r="R1108" i="11"/>
  <c r="S1108" i="11" s="1"/>
  <c r="T1108" i="11" s="1"/>
  <c r="U1108" i="11" s="1"/>
  <c r="V1108" i="11" s="1"/>
  <c r="W1108" i="11" s="1"/>
  <c r="Q1130" i="11"/>
  <c r="R1131" i="11"/>
  <c r="Q1104" i="11"/>
  <c r="O1098" i="11"/>
  <c r="S1176" i="11"/>
  <c r="N1097" i="11"/>
  <c r="Q1156" i="11"/>
  <c r="R1105" i="10"/>
  <c r="S1105" i="10" s="1"/>
  <c r="T1105" i="10" s="1"/>
  <c r="U1105" i="10" s="1"/>
  <c r="Q1144" i="10"/>
  <c r="R1106" i="10"/>
  <c r="S1106" i="10" s="1"/>
  <c r="M1155" i="10"/>
  <c r="Q1170" i="10"/>
  <c r="L1372" i="10"/>
  <c r="M1096" i="10"/>
  <c r="M1093" i="10" s="1"/>
  <c r="P1104" i="10"/>
  <c r="P1175" i="10"/>
  <c r="Q1176" i="10"/>
  <c r="R1145" i="10"/>
  <c r="R1144" i="10" s="1"/>
  <c r="V1108" i="10"/>
  <c r="W1108" i="10" s="1"/>
  <c r="N1156" i="10"/>
  <c r="Q1130" i="9"/>
  <c r="R1131" i="9"/>
  <c r="S1138" i="9"/>
  <c r="R1123" i="9"/>
  <c r="N1098" i="9"/>
  <c r="O1098" i="9" s="1"/>
  <c r="P1098" i="9" s="1"/>
  <c r="Q1098" i="9" s="1"/>
  <c r="R1098" i="9" s="1"/>
  <c r="U1105" i="9"/>
  <c r="V1105" i="9" s="1"/>
  <c r="W1105" i="9" s="1"/>
  <c r="S1124" i="9"/>
  <c r="R1137" i="9"/>
  <c r="P1116" i="9"/>
  <c r="Q1117" i="9"/>
  <c r="Q1116" i="9" s="1"/>
  <c r="N1155" i="9"/>
  <c r="O1155" i="9"/>
  <c r="M1094" i="9"/>
  <c r="V1156" i="9"/>
  <c r="P1109" i="9"/>
  <c r="Q1144" i="9"/>
  <c r="R1145" i="9"/>
  <c r="P1130" i="9"/>
  <c r="R1095" i="9"/>
  <c r="Q1110" i="9"/>
  <c r="Q1131" i="7"/>
  <c r="Q1130" i="7" s="1"/>
  <c r="Q1175" i="1"/>
  <c r="P1110" i="7"/>
  <c r="P1109" i="7" s="1"/>
  <c r="U6" i="1" l="1"/>
  <c r="V6" i="1"/>
  <c r="T862" i="1"/>
  <c r="U861" i="1"/>
  <c r="U6" i="7"/>
  <c r="Q861" i="11"/>
  <c r="Q862" i="11" s="1"/>
  <c r="U6" i="9"/>
  <c r="U6" i="10"/>
  <c r="L861" i="12"/>
  <c r="L862" i="12" s="1"/>
  <c r="K862" i="12"/>
  <c r="Q861" i="9"/>
  <c r="Q862" i="9" s="1"/>
  <c r="V6" i="11"/>
  <c r="Q861" i="10"/>
  <c r="Q862" i="10" s="1"/>
  <c r="L861" i="7"/>
  <c r="L862" i="7" s="1"/>
  <c r="K862" i="7"/>
  <c r="K862" i="1"/>
  <c r="J1716" i="9"/>
  <c r="S1176" i="9"/>
  <c r="S1175" i="9" s="1"/>
  <c r="J1716" i="10"/>
  <c r="I1716" i="9"/>
  <c r="K1690" i="10"/>
  <c r="K1713" i="10"/>
  <c r="K1714" i="10" s="1"/>
  <c r="K1716" i="10" s="1"/>
  <c r="K1690" i="9"/>
  <c r="K1713" i="9"/>
  <c r="K1714" i="9" s="1"/>
  <c r="K1716" i="9" s="1"/>
  <c r="J1716" i="11"/>
  <c r="K1690" i="11"/>
  <c r="K1713" i="11"/>
  <c r="K1714" i="11" s="1"/>
  <c r="K1716" i="11" s="1"/>
  <c r="L1376" i="10"/>
  <c r="K1685" i="11"/>
  <c r="L1376" i="11"/>
  <c r="L1685" i="11"/>
  <c r="L1376" i="9"/>
  <c r="S1170" i="9"/>
  <c r="Q1170" i="9"/>
  <c r="N1093" i="11"/>
  <c r="N1372" i="11" s="1"/>
  <c r="M1093" i="9"/>
  <c r="M1372" i="9" s="1"/>
  <c r="R1138" i="7"/>
  <c r="R1137" i="7" s="1"/>
  <c r="M1093" i="11"/>
  <c r="M1372" i="11" s="1"/>
  <c r="Q1103" i="11"/>
  <c r="P1102" i="11"/>
  <c r="Q1094" i="10"/>
  <c r="Q1103" i="10"/>
  <c r="P1102" i="10"/>
  <c r="R1110" i="10"/>
  <c r="R1109" i="10" s="1"/>
  <c r="Q1109" i="10"/>
  <c r="Q1099" i="9"/>
  <c r="R1099" i="9" s="1"/>
  <c r="S1099" i="9" s="1"/>
  <c r="T1099" i="9" s="1"/>
  <c r="U1099" i="9" s="1"/>
  <c r="V1099" i="9" s="1"/>
  <c r="W1099" i="9" s="1"/>
  <c r="Q1103" i="9"/>
  <c r="P1102" i="9"/>
  <c r="O1100" i="9"/>
  <c r="P1100" i="9" s="1"/>
  <c r="Q1100" i="9" s="1"/>
  <c r="R1100" i="9" s="1"/>
  <c r="S1100" i="9" s="1"/>
  <c r="T1100" i="9" s="1"/>
  <c r="U1100" i="9" s="1"/>
  <c r="P1094" i="11"/>
  <c r="R1145" i="7"/>
  <c r="R1144" i="7" s="1"/>
  <c r="P1099" i="11"/>
  <c r="Q1099" i="11" s="1"/>
  <c r="R1099" i="11" s="1"/>
  <c r="S1099" i="11" s="1"/>
  <c r="T1099" i="11" s="1"/>
  <c r="U1099" i="11" s="1"/>
  <c r="V1099" i="11" s="1"/>
  <c r="W1099" i="11" s="1"/>
  <c r="S1145" i="11"/>
  <c r="S1144" i="11" s="1"/>
  <c r="R1138" i="10"/>
  <c r="R1137" i="10" s="1"/>
  <c r="Q1124" i="7"/>
  <c r="Q1123" i="7" s="1"/>
  <c r="S1131" i="10"/>
  <c r="S1130" i="10" s="1"/>
  <c r="O1155" i="11"/>
  <c r="N1159" i="9"/>
  <c r="Q1110" i="7"/>
  <c r="Q1109" i="7" s="1"/>
  <c r="Q1117" i="7"/>
  <c r="R1117" i="7" s="1"/>
  <c r="R1117" i="10"/>
  <c r="R1116" i="10" s="1"/>
  <c r="P1162" i="10"/>
  <c r="P1159" i="10" s="1"/>
  <c r="T1138" i="11"/>
  <c r="T1137" i="11" s="1"/>
  <c r="T1104" i="9"/>
  <c r="U1104" i="9" s="1"/>
  <c r="V1104" i="9" s="1"/>
  <c r="W1104" i="9" s="1"/>
  <c r="T1124" i="10"/>
  <c r="T1123" i="10" s="1"/>
  <c r="R1107" i="10"/>
  <c r="S1107" i="10" s="1"/>
  <c r="S1106" i="9"/>
  <c r="T1106" i="9" s="1"/>
  <c r="U1106" i="9" s="1"/>
  <c r="V1106" i="9" s="1"/>
  <c r="T1124" i="11"/>
  <c r="T1123" i="11" s="1"/>
  <c r="M1372" i="10"/>
  <c r="T1106" i="10"/>
  <c r="U1106" i="10" s="1"/>
  <c r="R1117" i="11"/>
  <c r="U1096" i="9"/>
  <c r="V1096" i="9" s="1"/>
  <c r="W1096" i="9" s="1"/>
  <c r="Q1097" i="10"/>
  <c r="R1097" i="10" s="1"/>
  <c r="Q1162" i="9"/>
  <c r="S1110" i="11"/>
  <c r="S1107" i="9"/>
  <c r="T1107" i="9" s="1"/>
  <c r="S1176" i="1"/>
  <c r="S1175" i="1" s="1"/>
  <c r="S1105" i="11"/>
  <c r="T1105" i="11" s="1"/>
  <c r="U1105" i="11" s="1"/>
  <c r="V1105" i="11" s="1"/>
  <c r="W1105" i="11" s="1"/>
  <c r="R1096" i="11"/>
  <c r="R1156" i="11"/>
  <c r="R1130" i="11"/>
  <c r="S1131" i="11"/>
  <c r="P1095" i="11"/>
  <c r="Q1159" i="11"/>
  <c r="S1175" i="11"/>
  <c r="T1176" i="11"/>
  <c r="O1097" i="11"/>
  <c r="P1097" i="11" s="1"/>
  <c r="Q1097" i="11" s="1"/>
  <c r="R1097" i="11" s="1"/>
  <c r="R1104" i="11"/>
  <c r="S1106" i="11"/>
  <c r="T1106" i="11" s="1"/>
  <c r="U1106" i="11" s="1"/>
  <c r="V1106" i="11" s="1"/>
  <c r="W1106" i="11" s="1"/>
  <c r="S1162" i="11"/>
  <c r="P1098" i="11"/>
  <c r="Q1098" i="11" s="1"/>
  <c r="R1098" i="11" s="1"/>
  <c r="S1098" i="11" s="1"/>
  <c r="T1098" i="11" s="1"/>
  <c r="U1098" i="11" s="1"/>
  <c r="V1098" i="11" s="1"/>
  <c r="W1098" i="11" s="1"/>
  <c r="N1155" i="10"/>
  <c r="O1156" i="10"/>
  <c r="O1155" i="10" s="1"/>
  <c r="Q1175" i="10"/>
  <c r="R1176" i="10"/>
  <c r="N1096" i="10"/>
  <c r="N1093" i="10" s="1"/>
  <c r="V1105" i="10"/>
  <c r="W1105" i="10" s="1"/>
  <c r="Q1104" i="10"/>
  <c r="S1145" i="10"/>
  <c r="S1095" i="9"/>
  <c r="T1095" i="9" s="1"/>
  <c r="U1095" i="9" s="1"/>
  <c r="V1095" i="9" s="1"/>
  <c r="W1095" i="9" s="1"/>
  <c r="R1144" i="9"/>
  <c r="S1098" i="9"/>
  <c r="Q1109" i="9"/>
  <c r="R1110" i="9"/>
  <c r="S1123" i="9"/>
  <c r="T1124" i="9"/>
  <c r="O1159" i="9"/>
  <c r="R1130" i="9"/>
  <c r="S1131" i="9"/>
  <c r="S1137" i="9"/>
  <c r="T1138" i="9"/>
  <c r="N1094" i="9"/>
  <c r="N1093" i="9" s="1"/>
  <c r="P1155" i="9"/>
  <c r="S1145" i="9"/>
  <c r="W1156" i="9"/>
  <c r="R1117" i="9"/>
  <c r="P1159" i="9"/>
  <c r="R1131" i="7"/>
  <c r="W497" i="7"/>
  <c r="V497" i="7"/>
  <c r="U497" i="7"/>
  <c r="T497" i="7"/>
  <c r="S497" i="7"/>
  <c r="R497" i="7"/>
  <c r="Q497" i="7"/>
  <c r="P497" i="7"/>
  <c r="O497" i="7"/>
  <c r="N497" i="7"/>
  <c r="M497" i="7"/>
  <c r="L497" i="7"/>
  <c r="K497" i="7"/>
  <c r="J497" i="7"/>
  <c r="I497" i="7"/>
  <c r="H497" i="7"/>
  <c r="W214" i="7"/>
  <c r="V214" i="7"/>
  <c r="U214" i="7"/>
  <c r="T214" i="7"/>
  <c r="S214" i="7"/>
  <c r="R214" i="7"/>
  <c r="Q214" i="7"/>
  <c r="P214" i="7"/>
  <c r="O214" i="7"/>
  <c r="N214" i="7"/>
  <c r="M214" i="7"/>
  <c r="L214" i="7"/>
  <c r="K214" i="7"/>
  <c r="J214" i="7"/>
  <c r="I214" i="7"/>
  <c r="H214" i="7"/>
  <c r="V1173" i="7"/>
  <c r="U1173" i="7"/>
  <c r="T1173" i="7"/>
  <c r="S1173" i="7"/>
  <c r="R1173" i="7"/>
  <c r="Q1173" i="7"/>
  <c r="P1173" i="7"/>
  <c r="O1173" i="7"/>
  <c r="N1173" i="7"/>
  <c r="M1173" i="7"/>
  <c r="L1173" i="7"/>
  <c r="K1173" i="7"/>
  <c r="J1173" i="7"/>
  <c r="I1173" i="7"/>
  <c r="H1173" i="7"/>
  <c r="G1173" i="7"/>
  <c r="G1171" i="7"/>
  <c r="W1171" i="7" s="1"/>
  <c r="V1173" i="1"/>
  <c r="U1173" i="1"/>
  <c r="T1173" i="1"/>
  <c r="S1173" i="1"/>
  <c r="R1173" i="1"/>
  <c r="Q1173" i="1"/>
  <c r="P1173" i="1"/>
  <c r="O1173" i="1"/>
  <c r="N1173" i="1"/>
  <c r="M1173" i="1"/>
  <c r="L1173" i="1"/>
  <c r="K1173" i="1"/>
  <c r="J1173" i="1"/>
  <c r="I1173" i="1"/>
  <c r="H1173" i="1"/>
  <c r="U862" i="1" l="1"/>
  <c r="V861" i="1"/>
  <c r="V862" i="1" s="1"/>
  <c r="V6" i="10"/>
  <c r="R861" i="11"/>
  <c r="R862" i="11" s="1"/>
  <c r="M861" i="7"/>
  <c r="M862" i="7" s="1"/>
  <c r="R861" i="10"/>
  <c r="R862" i="10" s="1"/>
  <c r="R861" i="9"/>
  <c r="R862" i="9" s="1"/>
  <c r="V6" i="9"/>
  <c r="V6" i="7"/>
  <c r="M861" i="12"/>
  <c r="M862" i="12" s="1"/>
  <c r="H1173" i="12"/>
  <c r="J1173" i="12"/>
  <c r="R1173" i="12"/>
  <c r="K1173" i="12"/>
  <c r="S1173" i="12"/>
  <c r="L1173" i="12"/>
  <c r="T1173" i="12"/>
  <c r="N1173" i="12"/>
  <c r="O1173" i="12"/>
  <c r="I1173" i="12"/>
  <c r="M1173" i="12"/>
  <c r="U1173" i="12"/>
  <c r="V1173" i="12"/>
  <c r="T1176" i="9"/>
  <c r="T1175" i="9" s="1"/>
  <c r="P1173" i="12"/>
  <c r="Q1173" i="12"/>
  <c r="L1690" i="11"/>
  <c r="L1713" i="11"/>
  <c r="L1714" i="11" s="1"/>
  <c r="L1716" i="11" s="1"/>
  <c r="L1690" i="9"/>
  <c r="L1713" i="9"/>
  <c r="L1714" i="9" s="1"/>
  <c r="L1716" i="9" s="1"/>
  <c r="L1690" i="10"/>
  <c r="L1713" i="10"/>
  <c r="L1714" i="10" s="1"/>
  <c r="L1716" i="10" s="1"/>
  <c r="L1685" i="10"/>
  <c r="M1376" i="11"/>
  <c r="L1685" i="9"/>
  <c r="M1376" i="9"/>
  <c r="M1685" i="9"/>
  <c r="N1376" i="11"/>
  <c r="N1685" i="11"/>
  <c r="M1376" i="10"/>
  <c r="M1685" i="10"/>
  <c r="T1145" i="11"/>
  <c r="U1145" i="11" s="1"/>
  <c r="U1144" i="11" s="1"/>
  <c r="S1145" i="7"/>
  <c r="S1144" i="7" s="1"/>
  <c r="S1138" i="7"/>
  <c r="S1137" i="7" s="1"/>
  <c r="J1171" i="12"/>
  <c r="V1171" i="12"/>
  <c r="N1171" i="12"/>
  <c r="R1171" i="12"/>
  <c r="S1110" i="10"/>
  <c r="S1109" i="10" s="1"/>
  <c r="R1124" i="7"/>
  <c r="R1123" i="7" s="1"/>
  <c r="P1171" i="12"/>
  <c r="H1171" i="12"/>
  <c r="I1171" i="12"/>
  <c r="Q1171" i="12"/>
  <c r="M1171" i="12"/>
  <c r="U1171" i="12"/>
  <c r="L1171" i="12"/>
  <c r="O1093" i="11"/>
  <c r="O1372" i="11" s="1"/>
  <c r="V1100" i="9"/>
  <c r="W1100" i="9" s="1"/>
  <c r="Q1102" i="9"/>
  <c r="R1103" i="9"/>
  <c r="Q1094" i="11"/>
  <c r="P1093" i="11"/>
  <c r="P1372" i="11" s="1"/>
  <c r="Q1102" i="10"/>
  <c r="R1103" i="10"/>
  <c r="R1103" i="11"/>
  <c r="S1103" i="11" s="1"/>
  <c r="Q1102" i="11"/>
  <c r="R1094" i="10"/>
  <c r="S1170" i="11"/>
  <c r="S1138" i="10"/>
  <c r="S1137" i="10" s="1"/>
  <c r="R1159" i="11"/>
  <c r="R1170" i="11"/>
  <c r="Q1116" i="7"/>
  <c r="Q1155" i="11"/>
  <c r="T1131" i="10"/>
  <c r="T1130" i="10" s="1"/>
  <c r="Q1162" i="10"/>
  <c r="Q1159" i="10" s="1"/>
  <c r="R1162" i="9"/>
  <c r="S1162" i="9" s="1"/>
  <c r="W1106" i="9"/>
  <c r="T1107" i="10"/>
  <c r="U1107" i="10" s="1"/>
  <c r="V1107" i="10" s="1"/>
  <c r="W1107" i="10" s="1"/>
  <c r="U1138" i="11"/>
  <c r="V1138" i="11" s="1"/>
  <c r="R1110" i="7"/>
  <c r="R1109" i="7" s="1"/>
  <c r="S1170" i="10"/>
  <c r="S1117" i="10"/>
  <c r="U1124" i="10"/>
  <c r="U1123" i="10" s="1"/>
  <c r="U1124" i="11"/>
  <c r="V1106" i="10"/>
  <c r="W1106" i="10" s="1"/>
  <c r="R1116" i="11"/>
  <c r="S1117" i="11"/>
  <c r="O1171" i="12"/>
  <c r="K1171" i="12"/>
  <c r="S1171" i="12"/>
  <c r="T1171" i="12"/>
  <c r="S1097" i="10"/>
  <c r="T1097" i="10" s="1"/>
  <c r="U1097" i="10" s="1"/>
  <c r="P1156" i="10"/>
  <c r="P1155" i="10" s="1"/>
  <c r="T1176" i="1"/>
  <c r="S1109" i="11"/>
  <c r="T1110" i="11"/>
  <c r="S1096" i="11"/>
  <c r="T1096" i="11" s="1"/>
  <c r="U1096" i="11" s="1"/>
  <c r="U1107" i="9"/>
  <c r="V1107" i="9" s="1"/>
  <c r="W1107" i="9" s="1"/>
  <c r="S1097" i="11"/>
  <c r="T1097" i="11" s="1"/>
  <c r="U1097" i="11" s="1"/>
  <c r="V1097" i="11" s="1"/>
  <c r="W1097" i="11" s="1"/>
  <c r="S1159" i="11"/>
  <c r="T1162" i="11"/>
  <c r="T1159" i="11" s="1"/>
  <c r="R1155" i="11"/>
  <c r="S1156" i="11"/>
  <c r="Q1095" i="11"/>
  <c r="S1104" i="11"/>
  <c r="T1170" i="11"/>
  <c r="T1175" i="11"/>
  <c r="U1176" i="11"/>
  <c r="U1175" i="11" s="1"/>
  <c r="S1130" i="11"/>
  <c r="T1131" i="11"/>
  <c r="S1144" i="10"/>
  <c r="T1145" i="10"/>
  <c r="R1175" i="10"/>
  <c r="S1176" i="10"/>
  <c r="N1372" i="10"/>
  <c r="O1096" i="10"/>
  <c r="O1093" i="10" s="1"/>
  <c r="R1104" i="10"/>
  <c r="T1137" i="9"/>
  <c r="U1138" i="9"/>
  <c r="N1372" i="9"/>
  <c r="O1094" i="9"/>
  <c r="O1093" i="9" s="1"/>
  <c r="S1130" i="9"/>
  <c r="T1131" i="9"/>
  <c r="R1116" i="9"/>
  <c r="S1117" i="9"/>
  <c r="S1144" i="9"/>
  <c r="T1145" i="9"/>
  <c r="T1123" i="9"/>
  <c r="U1124" i="9"/>
  <c r="T1098" i="9"/>
  <c r="U1098" i="9" s="1"/>
  <c r="V1098" i="9" s="1"/>
  <c r="W1098" i="9" s="1"/>
  <c r="Q1159" i="9"/>
  <c r="R1109" i="9"/>
  <c r="S1110" i="9"/>
  <c r="R1130" i="7"/>
  <c r="S1131" i="7"/>
  <c r="S1130" i="7" s="1"/>
  <c r="R1116" i="7"/>
  <c r="S1117" i="7"/>
  <c r="W1173" i="7"/>
  <c r="G807" i="7"/>
  <c r="W803" i="7"/>
  <c r="V803" i="7"/>
  <c r="U803" i="7"/>
  <c r="T803" i="7"/>
  <c r="S803" i="7"/>
  <c r="R803" i="7"/>
  <c r="Q803" i="7"/>
  <c r="P803" i="7"/>
  <c r="O803" i="7"/>
  <c r="N803" i="7"/>
  <c r="M803" i="7"/>
  <c r="L803" i="7"/>
  <c r="K803" i="7"/>
  <c r="J803" i="7"/>
  <c r="I803" i="7"/>
  <c r="H803" i="7"/>
  <c r="G803" i="7"/>
  <c r="W800" i="7"/>
  <c r="V800" i="7"/>
  <c r="U800" i="7"/>
  <c r="T800" i="7"/>
  <c r="S800" i="7"/>
  <c r="R800" i="7"/>
  <c r="Q800" i="7"/>
  <c r="P800" i="7"/>
  <c r="O800" i="7"/>
  <c r="N800" i="7"/>
  <c r="M800" i="7"/>
  <c r="L800" i="7"/>
  <c r="K800" i="7"/>
  <c r="J800" i="7"/>
  <c r="I800" i="7"/>
  <c r="H800" i="7"/>
  <c r="G800" i="7"/>
  <c r="W797" i="7"/>
  <c r="V797" i="7"/>
  <c r="U797" i="7"/>
  <c r="T797" i="7"/>
  <c r="S797" i="7"/>
  <c r="R797" i="7"/>
  <c r="Q797" i="7"/>
  <c r="P797" i="7"/>
  <c r="O797" i="7"/>
  <c r="N797" i="7"/>
  <c r="M797" i="7"/>
  <c r="L797" i="7"/>
  <c r="K797" i="7"/>
  <c r="J797" i="7"/>
  <c r="I797" i="7"/>
  <c r="H797" i="7"/>
  <c r="G797" i="7"/>
  <c r="W794" i="7"/>
  <c r="V794" i="7"/>
  <c r="U794" i="7"/>
  <c r="T794" i="7"/>
  <c r="S794" i="7"/>
  <c r="R794" i="7"/>
  <c r="Q794" i="7"/>
  <c r="P794" i="7"/>
  <c r="O794" i="7"/>
  <c r="N794" i="7"/>
  <c r="M794" i="7"/>
  <c r="L794" i="7"/>
  <c r="K794" i="7"/>
  <c r="J794" i="7"/>
  <c r="I794" i="7"/>
  <c r="H794" i="7"/>
  <c r="G794" i="7"/>
  <c r="W791" i="7"/>
  <c r="V791" i="7"/>
  <c r="U791" i="7"/>
  <c r="T791" i="7"/>
  <c r="S791" i="7"/>
  <c r="R791" i="7"/>
  <c r="Q791" i="7"/>
  <c r="P791" i="7"/>
  <c r="O791" i="7"/>
  <c r="N791" i="7"/>
  <c r="M791" i="7"/>
  <c r="L791" i="7"/>
  <c r="K791" i="7"/>
  <c r="J791" i="7"/>
  <c r="I791" i="7"/>
  <c r="H791" i="7"/>
  <c r="G791" i="7"/>
  <c r="W788" i="7"/>
  <c r="V788" i="7"/>
  <c r="U788" i="7"/>
  <c r="T788" i="7"/>
  <c r="S788" i="7"/>
  <c r="R788" i="7"/>
  <c r="Q788" i="7"/>
  <c r="P788" i="7"/>
  <c r="O788" i="7"/>
  <c r="N788" i="7"/>
  <c r="M788" i="7"/>
  <c r="L788" i="7"/>
  <c r="K788" i="7"/>
  <c r="J788" i="7"/>
  <c r="I788" i="7"/>
  <c r="H788" i="7"/>
  <c r="G788" i="7"/>
  <c r="W785" i="7"/>
  <c r="V785" i="7"/>
  <c r="U785" i="7"/>
  <c r="T785" i="7"/>
  <c r="S785" i="7"/>
  <c r="R785" i="7"/>
  <c r="Q785" i="7"/>
  <c r="P785" i="7"/>
  <c r="O785" i="7"/>
  <c r="N785" i="7"/>
  <c r="M785" i="7"/>
  <c r="L785" i="7"/>
  <c r="K785" i="7"/>
  <c r="J785" i="7"/>
  <c r="I785" i="7"/>
  <c r="H785" i="7"/>
  <c r="G785" i="7"/>
  <c r="W780" i="7"/>
  <c r="V780" i="7"/>
  <c r="U780" i="7"/>
  <c r="T780" i="7"/>
  <c r="S780" i="7"/>
  <c r="R780" i="7"/>
  <c r="Q780" i="7"/>
  <c r="P780" i="7"/>
  <c r="O780" i="7"/>
  <c r="N780" i="7"/>
  <c r="M780" i="7"/>
  <c r="L780" i="7"/>
  <c r="K780" i="7"/>
  <c r="J780" i="7"/>
  <c r="I780" i="7"/>
  <c r="H780" i="7"/>
  <c r="G780" i="7"/>
  <c r="W777" i="7"/>
  <c r="V777" i="7"/>
  <c r="U777" i="7"/>
  <c r="T777" i="7"/>
  <c r="S777" i="7"/>
  <c r="R777" i="7"/>
  <c r="Q777" i="7"/>
  <c r="P777" i="7"/>
  <c r="O777" i="7"/>
  <c r="N777" i="7"/>
  <c r="M777" i="7"/>
  <c r="L777" i="7"/>
  <c r="K777" i="7"/>
  <c r="J777" i="7"/>
  <c r="I777" i="7"/>
  <c r="H777" i="7"/>
  <c r="G777" i="7"/>
  <c r="W773" i="7"/>
  <c r="V773" i="7"/>
  <c r="U773" i="7"/>
  <c r="T773" i="7"/>
  <c r="S773" i="7"/>
  <c r="R773" i="7"/>
  <c r="Q773" i="7"/>
  <c r="P773" i="7"/>
  <c r="O773" i="7"/>
  <c r="N773" i="7"/>
  <c r="M773" i="7"/>
  <c r="L773" i="7"/>
  <c r="K773" i="7"/>
  <c r="J773" i="7"/>
  <c r="I773" i="7"/>
  <c r="H773" i="7"/>
  <c r="G773" i="7"/>
  <c r="W770" i="7"/>
  <c r="V770" i="7"/>
  <c r="U770" i="7"/>
  <c r="T770" i="7"/>
  <c r="S770" i="7"/>
  <c r="R770" i="7"/>
  <c r="Q770" i="7"/>
  <c r="P770" i="7"/>
  <c r="O770" i="7"/>
  <c r="N770" i="7"/>
  <c r="M770" i="7"/>
  <c r="L770" i="7"/>
  <c r="K770" i="7"/>
  <c r="J770" i="7"/>
  <c r="I770" i="7"/>
  <c r="H770" i="7"/>
  <c r="G770" i="7"/>
  <c r="W766" i="7"/>
  <c r="V766" i="7"/>
  <c r="U766" i="7"/>
  <c r="T766" i="7"/>
  <c r="S766" i="7"/>
  <c r="R766" i="7"/>
  <c r="Q766" i="7"/>
  <c r="P766" i="7"/>
  <c r="O766" i="7"/>
  <c r="N766" i="7"/>
  <c r="M766" i="7"/>
  <c r="L766" i="7"/>
  <c r="K766" i="7"/>
  <c r="J766" i="7"/>
  <c r="I766" i="7"/>
  <c r="H766" i="7"/>
  <c r="G766" i="7"/>
  <c r="W763" i="7"/>
  <c r="V763" i="7"/>
  <c r="U763" i="7"/>
  <c r="T763" i="7"/>
  <c r="S763" i="7"/>
  <c r="R763" i="7"/>
  <c r="Q763" i="7"/>
  <c r="P763" i="7"/>
  <c r="O763" i="7"/>
  <c r="N763" i="7"/>
  <c r="M763" i="7"/>
  <c r="L763" i="7"/>
  <c r="K763" i="7"/>
  <c r="J763" i="7"/>
  <c r="I763" i="7"/>
  <c r="H763" i="7"/>
  <c r="G763" i="7"/>
  <c r="W758" i="7"/>
  <c r="V758" i="7"/>
  <c r="U758" i="7"/>
  <c r="T758" i="7"/>
  <c r="S758" i="7"/>
  <c r="R758" i="7"/>
  <c r="Q758" i="7"/>
  <c r="P758" i="7"/>
  <c r="O758" i="7"/>
  <c r="N758" i="7"/>
  <c r="M758" i="7"/>
  <c r="L758" i="7"/>
  <c r="K758" i="7"/>
  <c r="J758" i="7"/>
  <c r="I758" i="7"/>
  <c r="H758" i="7"/>
  <c r="G758" i="7"/>
  <c r="W754" i="7"/>
  <c r="V754" i="7"/>
  <c r="U754" i="7"/>
  <c r="T754" i="7"/>
  <c r="S754" i="7"/>
  <c r="R754" i="7"/>
  <c r="Q754" i="7"/>
  <c r="P754" i="7"/>
  <c r="O754" i="7"/>
  <c r="N754" i="7"/>
  <c r="M754" i="7"/>
  <c r="L754" i="7"/>
  <c r="K754" i="7"/>
  <c r="J754" i="7"/>
  <c r="I754" i="7"/>
  <c r="H754" i="7"/>
  <c r="G754" i="7"/>
  <c r="W750" i="7"/>
  <c r="V750" i="7"/>
  <c r="U750" i="7"/>
  <c r="T750" i="7"/>
  <c r="S750" i="7"/>
  <c r="R750" i="7"/>
  <c r="Q750" i="7"/>
  <c r="P750" i="7"/>
  <c r="O750" i="7"/>
  <c r="N750" i="7"/>
  <c r="M750" i="7"/>
  <c r="L750" i="7"/>
  <c r="K750" i="7"/>
  <c r="J750" i="7"/>
  <c r="I750" i="7"/>
  <c r="H750" i="7"/>
  <c r="G750" i="7"/>
  <c r="W744" i="7"/>
  <c r="V744" i="7"/>
  <c r="U744" i="7"/>
  <c r="T744" i="7"/>
  <c r="S744" i="7"/>
  <c r="R744" i="7"/>
  <c r="Q744" i="7"/>
  <c r="P744" i="7"/>
  <c r="O744" i="7"/>
  <c r="N744" i="7"/>
  <c r="M744" i="7"/>
  <c r="L744" i="7"/>
  <c r="K744" i="7"/>
  <c r="J744" i="7"/>
  <c r="I744" i="7"/>
  <c r="H744" i="7"/>
  <c r="G744" i="7"/>
  <c r="W739" i="7"/>
  <c r="V739" i="7"/>
  <c r="U739" i="7"/>
  <c r="T739" i="7"/>
  <c r="S739" i="7"/>
  <c r="R739" i="7"/>
  <c r="Q739" i="7"/>
  <c r="P739" i="7"/>
  <c r="O739" i="7"/>
  <c r="N739" i="7"/>
  <c r="M739" i="7"/>
  <c r="L739" i="7"/>
  <c r="K739" i="7"/>
  <c r="J739" i="7"/>
  <c r="I739" i="7"/>
  <c r="H739" i="7"/>
  <c r="G739" i="7"/>
  <c r="W734" i="7"/>
  <c r="V734" i="7"/>
  <c r="U734" i="7"/>
  <c r="T734" i="7"/>
  <c r="S734" i="7"/>
  <c r="R734" i="7"/>
  <c r="Q734" i="7"/>
  <c r="P734" i="7"/>
  <c r="O734" i="7"/>
  <c r="N734" i="7"/>
  <c r="M734" i="7"/>
  <c r="L734" i="7"/>
  <c r="K734" i="7"/>
  <c r="J734" i="7"/>
  <c r="I734" i="7"/>
  <c r="H734" i="7"/>
  <c r="G734" i="7"/>
  <c r="G729" i="7"/>
  <c r="W725" i="7"/>
  <c r="V725" i="7"/>
  <c r="U725" i="7"/>
  <c r="T725" i="7"/>
  <c r="S725" i="7"/>
  <c r="R725" i="7"/>
  <c r="Q725" i="7"/>
  <c r="P725" i="7"/>
  <c r="O725" i="7"/>
  <c r="N725" i="7"/>
  <c r="M725" i="7"/>
  <c r="L725" i="7"/>
  <c r="K725" i="7"/>
  <c r="J725" i="7"/>
  <c r="I725" i="7"/>
  <c r="H725" i="7"/>
  <c r="G725" i="7"/>
  <c r="W722" i="7"/>
  <c r="V722" i="7"/>
  <c r="U722" i="7"/>
  <c r="T722" i="7"/>
  <c r="S722" i="7"/>
  <c r="R722" i="7"/>
  <c r="Q722" i="7"/>
  <c r="P722" i="7"/>
  <c r="O722" i="7"/>
  <c r="N722" i="7"/>
  <c r="M722" i="7"/>
  <c r="L722" i="7"/>
  <c r="K722" i="7"/>
  <c r="J722" i="7"/>
  <c r="I722" i="7"/>
  <c r="H722" i="7"/>
  <c r="G722" i="7"/>
  <c r="W719" i="7"/>
  <c r="V719" i="7"/>
  <c r="U719" i="7"/>
  <c r="T719" i="7"/>
  <c r="S719" i="7"/>
  <c r="R719" i="7"/>
  <c r="Q719" i="7"/>
  <c r="P719" i="7"/>
  <c r="O719" i="7"/>
  <c r="N719" i="7"/>
  <c r="M719" i="7"/>
  <c r="L719" i="7"/>
  <c r="K719" i="7"/>
  <c r="J719" i="7"/>
  <c r="I719" i="7"/>
  <c r="H719" i="7"/>
  <c r="G719" i="7"/>
  <c r="W716" i="7"/>
  <c r="V716" i="7"/>
  <c r="U716" i="7"/>
  <c r="T716" i="7"/>
  <c r="S716" i="7"/>
  <c r="R716" i="7"/>
  <c r="Q716" i="7"/>
  <c r="P716" i="7"/>
  <c r="O716" i="7"/>
  <c r="N716" i="7"/>
  <c r="M716" i="7"/>
  <c r="L716" i="7"/>
  <c r="K716" i="7"/>
  <c r="J716" i="7"/>
  <c r="I716" i="7"/>
  <c r="H716" i="7"/>
  <c r="G716" i="7"/>
  <c r="W713" i="7"/>
  <c r="V713" i="7"/>
  <c r="U713" i="7"/>
  <c r="T713" i="7"/>
  <c r="S713" i="7"/>
  <c r="R713" i="7"/>
  <c r="Q713" i="7"/>
  <c r="P713" i="7"/>
  <c r="O713" i="7"/>
  <c r="N713" i="7"/>
  <c r="M713" i="7"/>
  <c r="L713" i="7"/>
  <c r="K713" i="7"/>
  <c r="J713" i="7"/>
  <c r="I713" i="7"/>
  <c r="H713" i="7"/>
  <c r="G713" i="7"/>
  <c r="W710" i="7"/>
  <c r="V710" i="7"/>
  <c r="U710" i="7"/>
  <c r="T710" i="7"/>
  <c r="S710" i="7"/>
  <c r="R710" i="7"/>
  <c r="Q710" i="7"/>
  <c r="P710" i="7"/>
  <c r="O710" i="7"/>
  <c r="N710" i="7"/>
  <c r="M710" i="7"/>
  <c r="L710" i="7"/>
  <c r="K710" i="7"/>
  <c r="J710" i="7"/>
  <c r="I710" i="7"/>
  <c r="H710" i="7"/>
  <c r="G710" i="7"/>
  <c r="W707" i="7"/>
  <c r="V707" i="7"/>
  <c r="U707" i="7"/>
  <c r="T707" i="7"/>
  <c r="S707" i="7"/>
  <c r="R707" i="7"/>
  <c r="Q707" i="7"/>
  <c r="P707" i="7"/>
  <c r="O707" i="7"/>
  <c r="N707" i="7"/>
  <c r="M707" i="7"/>
  <c r="L707" i="7"/>
  <c r="K707" i="7"/>
  <c r="J707" i="7"/>
  <c r="I707" i="7"/>
  <c r="H707" i="7"/>
  <c r="G707" i="7"/>
  <c r="W702" i="7"/>
  <c r="V702" i="7"/>
  <c r="U702" i="7"/>
  <c r="T702" i="7"/>
  <c r="S702" i="7"/>
  <c r="R702" i="7"/>
  <c r="Q702" i="7"/>
  <c r="P702" i="7"/>
  <c r="O702" i="7"/>
  <c r="N702" i="7"/>
  <c r="M702" i="7"/>
  <c r="L702" i="7"/>
  <c r="K702" i="7"/>
  <c r="J702" i="7"/>
  <c r="I702" i="7"/>
  <c r="H702" i="7"/>
  <c r="G702" i="7"/>
  <c r="W699" i="7"/>
  <c r="V699" i="7"/>
  <c r="U699" i="7"/>
  <c r="T699" i="7"/>
  <c r="S699" i="7"/>
  <c r="R699" i="7"/>
  <c r="Q699" i="7"/>
  <c r="P699" i="7"/>
  <c r="O699" i="7"/>
  <c r="N699" i="7"/>
  <c r="M699" i="7"/>
  <c r="L699" i="7"/>
  <c r="K699" i="7"/>
  <c r="J699" i="7"/>
  <c r="I699" i="7"/>
  <c r="H699" i="7"/>
  <c r="G699" i="7"/>
  <c r="W695" i="7"/>
  <c r="V695" i="7"/>
  <c r="U695" i="7"/>
  <c r="T695" i="7"/>
  <c r="S695" i="7"/>
  <c r="R695" i="7"/>
  <c r="Q695" i="7"/>
  <c r="P695" i="7"/>
  <c r="O695" i="7"/>
  <c r="N695" i="7"/>
  <c r="M695" i="7"/>
  <c r="L695" i="7"/>
  <c r="K695" i="7"/>
  <c r="J695" i="7"/>
  <c r="I695" i="7"/>
  <c r="H695" i="7"/>
  <c r="G695" i="7"/>
  <c r="W692" i="7"/>
  <c r="V692" i="7"/>
  <c r="U692" i="7"/>
  <c r="T692" i="7"/>
  <c r="S692" i="7"/>
  <c r="R692" i="7"/>
  <c r="Q692" i="7"/>
  <c r="P692" i="7"/>
  <c r="O692" i="7"/>
  <c r="N692" i="7"/>
  <c r="M692" i="7"/>
  <c r="L692" i="7"/>
  <c r="K692" i="7"/>
  <c r="J692" i="7"/>
  <c r="I692" i="7"/>
  <c r="H692" i="7"/>
  <c r="G692" i="7"/>
  <c r="W688" i="7"/>
  <c r="V688" i="7"/>
  <c r="U688" i="7"/>
  <c r="T688" i="7"/>
  <c r="S688" i="7"/>
  <c r="R688" i="7"/>
  <c r="Q688" i="7"/>
  <c r="P688" i="7"/>
  <c r="O688" i="7"/>
  <c r="N688" i="7"/>
  <c r="M688" i="7"/>
  <c r="L688" i="7"/>
  <c r="K688" i="7"/>
  <c r="J688" i="7"/>
  <c r="I688" i="7"/>
  <c r="H688" i="7"/>
  <c r="G688" i="7"/>
  <c r="W685" i="7"/>
  <c r="V685" i="7"/>
  <c r="U685" i="7"/>
  <c r="T685" i="7"/>
  <c r="S685" i="7"/>
  <c r="R685" i="7"/>
  <c r="Q685" i="7"/>
  <c r="P685" i="7"/>
  <c r="O685" i="7"/>
  <c r="N685" i="7"/>
  <c r="M685" i="7"/>
  <c r="L685" i="7"/>
  <c r="K685" i="7"/>
  <c r="J685" i="7"/>
  <c r="I685" i="7"/>
  <c r="H685" i="7"/>
  <c r="G685" i="7"/>
  <c r="W680" i="7"/>
  <c r="V680" i="7"/>
  <c r="U680" i="7"/>
  <c r="T680" i="7"/>
  <c r="S680" i="7"/>
  <c r="R680" i="7"/>
  <c r="Q680" i="7"/>
  <c r="P680" i="7"/>
  <c r="O680" i="7"/>
  <c r="N680" i="7"/>
  <c r="M680" i="7"/>
  <c r="L680" i="7"/>
  <c r="K680" i="7"/>
  <c r="J680" i="7"/>
  <c r="I680" i="7"/>
  <c r="H680" i="7"/>
  <c r="G680" i="7"/>
  <c r="W676" i="7"/>
  <c r="V676" i="7"/>
  <c r="U676" i="7"/>
  <c r="T676" i="7"/>
  <c r="S676" i="7"/>
  <c r="R676" i="7"/>
  <c r="Q676" i="7"/>
  <c r="P676" i="7"/>
  <c r="O676" i="7"/>
  <c r="N676" i="7"/>
  <c r="M676" i="7"/>
  <c r="L676" i="7"/>
  <c r="K676" i="7"/>
  <c r="J676" i="7"/>
  <c r="I676" i="7"/>
  <c r="H676" i="7"/>
  <c r="G676" i="7"/>
  <c r="W672" i="7"/>
  <c r="V672" i="7"/>
  <c r="U672" i="7"/>
  <c r="T672" i="7"/>
  <c r="S672" i="7"/>
  <c r="R672" i="7"/>
  <c r="Q672" i="7"/>
  <c r="P672" i="7"/>
  <c r="O672" i="7"/>
  <c r="N672" i="7"/>
  <c r="M672" i="7"/>
  <c r="L672" i="7"/>
  <c r="K672" i="7"/>
  <c r="J672" i="7"/>
  <c r="I672" i="7"/>
  <c r="H672" i="7"/>
  <c r="G672" i="7"/>
  <c r="W666" i="7"/>
  <c r="V666" i="7"/>
  <c r="U666" i="7"/>
  <c r="T666" i="7"/>
  <c r="S666" i="7"/>
  <c r="R666" i="7"/>
  <c r="Q666" i="7"/>
  <c r="P666" i="7"/>
  <c r="O666" i="7"/>
  <c r="N666" i="7"/>
  <c r="M666" i="7"/>
  <c r="L666" i="7"/>
  <c r="K666" i="7"/>
  <c r="J666" i="7"/>
  <c r="I666" i="7"/>
  <c r="H666" i="7"/>
  <c r="G666" i="7"/>
  <c r="W661" i="7"/>
  <c r="V661" i="7"/>
  <c r="U661" i="7"/>
  <c r="T661" i="7"/>
  <c r="S661" i="7"/>
  <c r="R661" i="7"/>
  <c r="Q661" i="7"/>
  <c r="P661" i="7"/>
  <c r="O661" i="7"/>
  <c r="N661" i="7"/>
  <c r="M661" i="7"/>
  <c r="L661" i="7"/>
  <c r="K661" i="7"/>
  <c r="J661" i="7"/>
  <c r="I661" i="7"/>
  <c r="H661" i="7"/>
  <c r="G661" i="7"/>
  <c r="W656" i="7"/>
  <c r="V656" i="7"/>
  <c r="U656" i="7"/>
  <c r="T656" i="7"/>
  <c r="S656" i="7"/>
  <c r="R656" i="7"/>
  <c r="Q656" i="7"/>
  <c r="P656" i="7"/>
  <c r="O656" i="7"/>
  <c r="N656" i="7"/>
  <c r="M656" i="7"/>
  <c r="L656" i="7"/>
  <c r="K656" i="7"/>
  <c r="J656" i="7"/>
  <c r="I656" i="7"/>
  <c r="H656" i="7"/>
  <c r="G656" i="7"/>
  <c r="G651" i="7"/>
  <c r="W647" i="7"/>
  <c r="V647" i="7"/>
  <c r="U647" i="7"/>
  <c r="T647" i="7"/>
  <c r="S647" i="7"/>
  <c r="R647" i="7"/>
  <c r="Q647" i="7"/>
  <c r="P647" i="7"/>
  <c r="O647" i="7"/>
  <c r="N647" i="7"/>
  <c r="M647" i="7"/>
  <c r="L647" i="7"/>
  <c r="K647" i="7"/>
  <c r="J647" i="7"/>
  <c r="I647" i="7"/>
  <c r="H647" i="7"/>
  <c r="G647" i="7"/>
  <c r="W644" i="7"/>
  <c r="V644" i="7"/>
  <c r="U644" i="7"/>
  <c r="T644" i="7"/>
  <c r="S644" i="7"/>
  <c r="R644" i="7"/>
  <c r="Q644" i="7"/>
  <c r="P644" i="7"/>
  <c r="O644" i="7"/>
  <c r="N644" i="7"/>
  <c r="M644" i="7"/>
  <c r="L644" i="7"/>
  <c r="K644" i="7"/>
  <c r="J644" i="7"/>
  <c r="I644" i="7"/>
  <c r="H644" i="7"/>
  <c r="G644" i="7"/>
  <c r="W641" i="7"/>
  <c r="V641" i="7"/>
  <c r="U641" i="7"/>
  <c r="T641" i="7"/>
  <c r="S641" i="7"/>
  <c r="R641" i="7"/>
  <c r="Q641" i="7"/>
  <c r="P641" i="7"/>
  <c r="O641" i="7"/>
  <c r="N641" i="7"/>
  <c r="M641" i="7"/>
  <c r="L641" i="7"/>
  <c r="K641" i="7"/>
  <c r="J641" i="7"/>
  <c r="I641" i="7"/>
  <c r="H641" i="7"/>
  <c r="G641" i="7"/>
  <c r="W638" i="7"/>
  <c r="V638" i="7"/>
  <c r="U638" i="7"/>
  <c r="T638" i="7"/>
  <c r="S638" i="7"/>
  <c r="R638" i="7"/>
  <c r="Q638" i="7"/>
  <c r="P638" i="7"/>
  <c r="O638" i="7"/>
  <c r="N638" i="7"/>
  <c r="M638" i="7"/>
  <c r="L638" i="7"/>
  <c r="K638" i="7"/>
  <c r="J638" i="7"/>
  <c r="I638" i="7"/>
  <c r="H638" i="7"/>
  <c r="G638" i="7"/>
  <c r="W635" i="7"/>
  <c r="V635" i="7"/>
  <c r="U635" i="7"/>
  <c r="T635" i="7"/>
  <c r="S635" i="7"/>
  <c r="R635" i="7"/>
  <c r="Q635" i="7"/>
  <c r="P635" i="7"/>
  <c r="O635" i="7"/>
  <c r="N635" i="7"/>
  <c r="M635" i="7"/>
  <c r="L635" i="7"/>
  <c r="K635" i="7"/>
  <c r="J635" i="7"/>
  <c r="I635" i="7"/>
  <c r="H635" i="7"/>
  <c r="G635" i="7"/>
  <c r="W632" i="7"/>
  <c r="V632" i="7"/>
  <c r="U632" i="7"/>
  <c r="T632" i="7"/>
  <c r="S632" i="7"/>
  <c r="R632" i="7"/>
  <c r="Q632" i="7"/>
  <c r="P632" i="7"/>
  <c r="O632" i="7"/>
  <c r="N632" i="7"/>
  <c r="M632" i="7"/>
  <c r="L632" i="7"/>
  <c r="K632" i="7"/>
  <c r="J632" i="7"/>
  <c r="I632" i="7"/>
  <c r="H632" i="7"/>
  <c r="G632" i="7"/>
  <c r="W629" i="7"/>
  <c r="V629" i="7"/>
  <c r="U629" i="7"/>
  <c r="T629" i="7"/>
  <c r="S629" i="7"/>
  <c r="R629" i="7"/>
  <c r="Q629" i="7"/>
  <c r="P629" i="7"/>
  <c r="O629" i="7"/>
  <c r="N629" i="7"/>
  <c r="M629" i="7"/>
  <c r="L629" i="7"/>
  <c r="K629" i="7"/>
  <c r="J629" i="7"/>
  <c r="I629" i="7"/>
  <c r="H629" i="7"/>
  <c r="G629" i="7"/>
  <c r="W624" i="7"/>
  <c r="V624" i="7"/>
  <c r="U624" i="7"/>
  <c r="T624" i="7"/>
  <c r="S624" i="7"/>
  <c r="R624" i="7"/>
  <c r="Q624" i="7"/>
  <c r="P624" i="7"/>
  <c r="O624" i="7"/>
  <c r="N624" i="7"/>
  <c r="M624" i="7"/>
  <c r="L624" i="7"/>
  <c r="K624" i="7"/>
  <c r="J624" i="7"/>
  <c r="I624" i="7"/>
  <c r="H624" i="7"/>
  <c r="G624" i="7"/>
  <c r="W621" i="7"/>
  <c r="V621" i="7"/>
  <c r="U621" i="7"/>
  <c r="T621" i="7"/>
  <c r="S621" i="7"/>
  <c r="R621" i="7"/>
  <c r="Q621" i="7"/>
  <c r="P621" i="7"/>
  <c r="O621" i="7"/>
  <c r="N621" i="7"/>
  <c r="M621" i="7"/>
  <c r="L621" i="7"/>
  <c r="K621" i="7"/>
  <c r="J621" i="7"/>
  <c r="I621" i="7"/>
  <c r="H621" i="7"/>
  <c r="G621" i="7"/>
  <c r="W617" i="7"/>
  <c r="V617" i="7"/>
  <c r="U617" i="7"/>
  <c r="T617" i="7"/>
  <c r="S617" i="7"/>
  <c r="R617" i="7"/>
  <c r="Q617" i="7"/>
  <c r="P617" i="7"/>
  <c r="O617" i="7"/>
  <c r="N617" i="7"/>
  <c r="M617" i="7"/>
  <c r="L617" i="7"/>
  <c r="K617" i="7"/>
  <c r="J617" i="7"/>
  <c r="I617" i="7"/>
  <c r="H617" i="7"/>
  <c r="G617" i="7"/>
  <c r="W614" i="7"/>
  <c r="V614" i="7"/>
  <c r="U614" i="7"/>
  <c r="T614" i="7"/>
  <c r="S614" i="7"/>
  <c r="R614" i="7"/>
  <c r="Q614" i="7"/>
  <c r="P614" i="7"/>
  <c r="O614" i="7"/>
  <c r="N614" i="7"/>
  <c r="M614" i="7"/>
  <c r="L614" i="7"/>
  <c r="K614" i="7"/>
  <c r="J614" i="7"/>
  <c r="I614" i="7"/>
  <c r="H614" i="7"/>
  <c r="G614" i="7"/>
  <c r="W610" i="7"/>
  <c r="V610" i="7"/>
  <c r="U610" i="7"/>
  <c r="T610" i="7"/>
  <c r="S610" i="7"/>
  <c r="R610" i="7"/>
  <c r="Q610" i="7"/>
  <c r="P610" i="7"/>
  <c r="O610" i="7"/>
  <c r="N610" i="7"/>
  <c r="M610" i="7"/>
  <c r="L610" i="7"/>
  <c r="K610" i="7"/>
  <c r="J610" i="7"/>
  <c r="I610" i="7"/>
  <c r="H610" i="7"/>
  <c r="G610" i="7"/>
  <c r="W607" i="7"/>
  <c r="V607" i="7"/>
  <c r="U607" i="7"/>
  <c r="T607" i="7"/>
  <c r="S607" i="7"/>
  <c r="R607" i="7"/>
  <c r="Q607" i="7"/>
  <c r="P607" i="7"/>
  <c r="O607" i="7"/>
  <c r="N607" i="7"/>
  <c r="M607" i="7"/>
  <c r="L607" i="7"/>
  <c r="K607" i="7"/>
  <c r="J607" i="7"/>
  <c r="I607" i="7"/>
  <c r="H607" i="7"/>
  <c r="G607" i="7"/>
  <c r="W602" i="7"/>
  <c r="V602" i="7"/>
  <c r="U602" i="7"/>
  <c r="T602" i="7"/>
  <c r="S602" i="7"/>
  <c r="R602" i="7"/>
  <c r="Q602" i="7"/>
  <c r="P602" i="7"/>
  <c r="O602" i="7"/>
  <c r="N602" i="7"/>
  <c r="M602" i="7"/>
  <c r="L602" i="7"/>
  <c r="K602" i="7"/>
  <c r="J602" i="7"/>
  <c r="I602" i="7"/>
  <c r="H602" i="7"/>
  <c r="G602" i="7"/>
  <c r="W598" i="7"/>
  <c r="V598" i="7"/>
  <c r="U598" i="7"/>
  <c r="T598" i="7"/>
  <c r="S598" i="7"/>
  <c r="R598" i="7"/>
  <c r="Q598" i="7"/>
  <c r="P598" i="7"/>
  <c r="O598" i="7"/>
  <c r="N598" i="7"/>
  <c r="M598" i="7"/>
  <c r="L598" i="7"/>
  <c r="K598" i="7"/>
  <c r="J598" i="7"/>
  <c r="I598" i="7"/>
  <c r="H598" i="7"/>
  <c r="G598" i="7"/>
  <c r="W594" i="7"/>
  <c r="V594" i="7"/>
  <c r="U594" i="7"/>
  <c r="T594" i="7"/>
  <c r="S594" i="7"/>
  <c r="R594" i="7"/>
  <c r="Q594" i="7"/>
  <c r="P594" i="7"/>
  <c r="O594" i="7"/>
  <c r="N594" i="7"/>
  <c r="M594" i="7"/>
  <c r="L594" i="7"/>
  <c r="K594" i="7"/>
  <c r="J594" i="7"/>
  <c r="I594" i="7"/>
  <c r="H594" i="7"/>
  <c r="G594" i="7"/>
  <c r="W588" i="7"/>
  <c r="V588" i="7"/>
  <c r="U588" i="7"/>
  <c r="T588" i="7"/>
  <c r="S588" i="7"/>
  <c r="R588" i="7"/>
  <c r="Q588" i="7"/>
  <c r="P588" i="7"/>
  <c r="O588" i="7"/>
  <c r="N588" i="7"/>
  <c r="M588" i="7"/>
  <c r="L588" i="7"/>
  <c r="K588" i="7"/>
  <c r="J588" i="7"/>
  <c r="I588" i="7"/>
  <c r="H588" i="7"/>
  <c r="G588" i="7"/>
  <c r="W583" i="7"/>
  <c r="V583" i="7"/>
  <c r="U583" i="7"/>
  <c r="T583" i="7"/>
  <c r="S583" i="7"/>
  <c r="R583" i="7"/>
  <c r="Q583" i="7"/>
  <c r="P583" i="7"/>
  <c r="O583" i="7"/>
  <c r="N583" i="7"/>
  <c r="M583" i="7"/>
  <c r="L583" i="7"/>
  <c r="K583" i="7"/>
  <c r="J583" i="7"/>
  <c r="I583" i="7"/>
  <c r="H583" i="7"/>
  <c r="G583" i="7"/>
  <c r="W578" i="7"/>
  <c r="V578" i="7"/>
  <c r="U578" i="7"/>
  <c r="T578" i="7"/>
  <c r="S578" i="7"/>
  <c r="R578" i="7"/>
  <c r="Q578" i="7"/>
  <c r="P578" i="7"/>
  <c r="O578" i="7"/>
  <c r="N578" i="7"/>
  <c r="M578" i="7"/>
  <c r="L578" i="7"/>
  <c r="K578" i="7"/>
  <c r="J578" i="7"/>
  <c r="I578" i="7"/>
  <c r="H578" i="7"/>
  <c r="G578" i="7"/>
  <c r="G508" i="7"/>
  <c r="G504" i="7"/>
  <c r="W500" i="7"/>
  <c r="V500" i="7"/>
  <c r="U500" i="7"/>
  <c r="T500" i="7"/>
  <c r="S500" i="7"/>
  <c r="R500" i="7"/>
  <c r="Q500" i="7"/>
  <c r="P500" i="7"/>
  <c r="O500" i="7"/>
  <c r="N500" i="7"/>
  <c r="M500" i="7"/>
  <c r="L500" i="7"/>
  <c r="K500" i="7"/>
  <c r="J500" i="7"/>
  <c r="I500" i="7"/>
  <c r="H500" i="7"/>
  <c r="G500"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M319" i="7"/>
  <c r="L319" i="7"/>
  <c r="K319" i="7"/>
  <c r="J319" i="7"/>
  <c r="I319" i="7"/>
  <c r="H319" i="7"/>
  <c r="G319" i="7"/>
  <c r="W314" i="7"/>
  <c r="V314" i="7"/>
  <c r="U314" i="7"/>
  <c r="T314" i="7"/>
  <c r="S314" i="7"/>
  <c r="R314" i="7"/>
  <c r="Q314" i="7"/>
  <c r="P314" i="7"/>
  <c r="O314" i="7"/>
  <c r="N314" i="7"/>
  <c r="M314" i="7"/>
  <c r="L314" i="7"/>
  <c r="K314" i="7"/>
  <c r="J314" i="7"/>
  <c r="I314" i="7"/>
  <c r="H314" i="7"/>
  <c r="G314" i="7"/>
  <c r="G299" i="7"/>
  <c r="K295" i="7"/>
  <c r="J295" i="7"/>
  <c r="I295" i="7"/>
  <c r="H295" i="7"/>
  <c r="G295" i="7"/>
  <c r="K288" i="7"/>
  <c r="J288" i="7"/>
  <c r="I288" i="7"/>
  <c r="H288" i="7"/>
  <c r="K281" i="7"/>
  <c r="J281" i="7"/>
  <c r="I281" i="7"/>
  <c r="H281" i="7"/>
  <c r="G281" i="7"/>
  <c r="K274" i="7"/>
  <c r="J274" i="7"/>
  <c r="I274" i="7"/>
  <c r="H274" i="7"/>
  <c r="G274" i="7"/>
  <c r="K267" i="7"/>
  <c r="J267" i="7"/>
  <c r="I267" i="7"/>
  <c r="H267" i="7"/>
  <c r="G267" i="7"/>
  <c r="K260" i="7"/>
  <c r="J260" i="7"/>
  <c r="I260" i="7"/>
  <c r="H260" i="7"/>
  <c r="G260" i="7"/>
  <c r="K253" i="7"/>
  <c r="J253" i="7"/>
  <c r="I253" i="7"/>
  <c r="H253" i="7"/>
  <c r="G253" i="7"/>
  <c r="G225" i="7"/>
  <c r="G221" i="7"/>
  <c r="W217" i="7"/>
  <c r="V217" i="7"/>
  <c r="U217" i="7"/>
  <c r="T217" i="7"/>
  <c r="S217" i="7"/>
  <c r="R217" i="7"/>
  <c r="Q217" i="7"/>
  <c r="P217" i="7"/>
  <c r="O217" i="7"/>
  <c r="N217" i="7"/>
  <c r="M217" i="7"/>
  <c r="L217" i="7"/>
  <c r="K217" i="7"/>
  <c r="J217" i="7"/>
  <c r="I217" i="7"/>
  <c r="H217" i="7"/>
  <c r="G217"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W725" i="1"/>
  <c r="V725" i="1"/>
  <c r="U725" i="1"/>
  <c r="T725" i="1"/>
  <c r="S725" i="1"/>
  <c r="R725" i="1"/>
  <c r="Q725" i="1"/>
  <c r="P725" i="1"/>
  <c r="O725" i="1"/>
  <c r="N725" i="1"/>
  <c r="M725" i="1"/>
  <c r="L725" i="1"/>
  <c r="K725" i="1"/>
  <c r="J725" i="1"/>
  <c r="I725" i="1"/>
  <c r="H725" i="1"/>
  <c r="W722" i="1"/>
  <c r="V722" i="1"/>
  <c r="U722" i="1"/>
  <c r="T722" i="1"/>
  <c r="S722" i="1"/>
  <c r="R722" i="1"/>
  <c r="Q722" i="1"/>
  <c r="P722" i="1"/>
  <c r="O722" i="1"/>
  <c r="N722" i="1"/>
  <c r="M722" i="1"/>
  <c r="L722" i="1"/>
  <c r="K722" i="1"/>
  <c r="J722" i="1"/>
  <c r="I722" i="1"/>
  <c r="H722" i="1"/>
  <c r="W719" i="1"/>
  <c r="V719" i="1"/>
  <c r="U719" i="1"/>
  <c r="T719" i="1"/>
  <c r="S719" i="1"/>
  <c r="R719" i="1"/>
  <c r="Q719" i="1"/>
  <c r="P719" i="1"/>
  <c r="O719" i="1"/>
  <c r="N719" i="1"/>
  <c r="M719" i="1"/>
  <c r="L719" i="1"/>
  <c r="K719" i="1"/>
  <c r="J719" i="1"/>
  <c r="I719" i="1"/>
  <c r="H719" i="1"/>
  <c r="W716" i="1"/>
  <c r="V716" i="1"/>
  <c r="U716" i="1"/>
  <c r="T716" i="1"/>
  <c r="S716" i="1"/>
  <c r="R716" i="1"/>
  <c r="Q716" i="1"/>
  <c r="P716" i="1"/>
  <c r="O716" i="1"/>
  <c r="N716" i="1"/>
  <c r="M716" i="1"/>
  <c r="L716" i="1"/>
  <c r="K716" i="1"/>
  <c r="J716" i="1"/>
  <c r="I716" i="1"/>
  <c r="H716" i="1"/>
  <c r="W713" i="1"/>
  <c r="V713" i="1"/>
  <c r="U713" i="1"/>
  <c r="T713" i="1"/>
  <c r="S713" i="1"/>
  <c r="R713" i="1"/>
  <c r="Q713" i="1"/>
  <c r="P713" i="1"/>
  <c r="O713" i="1"/>
  <c r="N713" i="1"/>
  <c r="M713" i="1"/>
  <c r="L713" i="1"/>
  <c r="K713" i="1"/>
  <c r="J713" i="1"/>
  <c r="I713" i="1"/>
  <c r="H713" i="1"/>
  <c r="W710" i="1"/>
  <c r="V710" i="1"/>
  <c r="U710" i="1"/>
  <c r="T710" i="1"/>
  <c r="S710" i="1"/>
  <c r="R710" i="1"/>
  <c r="Q710" i="1"/>
  <c r="P710" i="1"/>
  <c r="O710" i="1"/>
  <c r="N710" i="1"/>
  <c r="M710" i="1"/>
  <c r="L710" i="1"/>
  <c r="K710" i="1"/>
  <c r="J710" i="1"/>
  <c r="I710" i="1"/>
  <c r="H710" i="1"/>
  <c r="W707" i="1"/>
  <c r="V707" i="1"/>
  <c r="U707" i="1"/>
  <c r="T707" i="1"/>
  <c r="S707" i="1"/>
  <c r="R707" i="1"/>
  <c r="Q707" i="1"/>
  <c r="P707" i="1"/>
  <c r="O707" i="1"/>
  <c r="N707" i="1"/>
  <c r="M707" i="1"/>
  <c r="L707" i="1"/>
  <c r="K707" i="1"/>
  <c r="J707" i="1"/>
  <c r="I707" i="1"/>
  <c r="H707" i="1"/>
  <c r="W702" i="1"/>
  <c r="V702" i="1"/>
  <c r="U702" i="1"/>
  <c r="T702" i="1"/>
  <c r="S702" i="1"/>
  <c r="R702" i="1"/>
  <c r="Q702" i="1"/>
  <c r="P702" i="1"/>
  <c r="O702" i="1"/>
  <c r="N702" i="1"/>
  <c r="M702" i="1"/>
  <c r="L702" i="1"/>
  <c r="K702" i="1"/>
  <c r="J702" i="1"/>
  <c r="I702" i="1"/>
  <c r="H702" i="1"/>
  <c r="W699" i="1"/>
  <c r="V699" i="1"/>
  <c r="U699" i="1"/>
  <c r="T699" i="1"/>
  <c r="S699" i="1"/>
  <c r="R699" i="1"/>
  <c r="Q699" i="1"/>
  <c r="P699" i="1"/>
  <c r="O699" i="1"/>
  <c r="N699" i="1"/>
  <c r="M699" i="1"/>
  <c r="L699" i="1"/>
  <c r="K699" i="1"/>
  <c r="J699" i="1"/>
  <c r="I699" i="1"/>
  <c r="H699" i="1"/>
  <c r="W695" i="1"/>
  <c r="V695" i="1"/>
  <c r="U695" i="1"/>
  <c r="T695" i="1"/>
  <c r="S695" i="1"/>
  <c r="R695" i="1"/>
  <c r="Q695" i="1"/>
  <c r="P695" i="1"/>
  <c r="O695" i="1"/>
  <c r="N695" i="1"/>
  <c r="M695" i="1"/>
  <c r="L695" i="1"/>
  <c r="K695" i="1"/>
  <c r="J695" i="1"/>
  <c r="I695" i="1"/>
  <c r="H695" i="1"/>
  <c r="W692" i="1"/>
  <c r="V692" i="1"/>
  <c r="U692" i="1"/>
  <c r="T692" i="1"/>
  <c r="S692" i="1"/>
  <c r="R692" i="1"/>
  <c r="Q692" i="1"/>
  <c r="P692" i="1"/>
  <c r="O692" i="1"/>
  <c r="N692" i="1"/>
  <c r="M692" i="1"/>
  <c r="L692" i="1"/>
  <c r="K692" i="1"/>
  <c r="J692" i="1"/>
  <c r="I692" i="1"/>
  <c r="H692" i="1"/>
  <c r="W688" i="1"/>
  <c r="V688" i="1"/>
  <c r="U688" i="1"/>
  <c r="T688" i="1"/>
  <c r="S688" i="1"/>
  <c r="R688" i="1"/>
  <c r="Q688" i="1"/>
  <c r="P688" i="1"/>
  <c r="O688" i="1"/>
  <c r="N688" i="1"/>
  <c r="M688" i="1"/>
  <c r="L688" i="1"/>
  <c r="K688" i="1"/>
  <c r="J688" i="1"/>
  <c r="I688" i="1"/>
  <c r="H688" i="1"/>
  <c r="W685" i="1"/>
  <c r="V685" i="1"/>
  <c r="U685" i="1"/>
  <c r="T685" i="1"/>
  <c r="S685" i="1"/>
  <c r="R685" i="1"/>
  <c r="Q685" i="1"/>
  <c r="P685" i="1"/>
  <c r="O685" i="1"/>
  <c r="N685" i="1"/>
  <c r="M685" i="1"/>
  <c r="L685" i="1"/>
  <c r="K685" i="1"/>
  <c r="J685" i="1"/>
  <c r="I685" i="1"/>
  <c r="H685" i="1"/>
  <c r="W680" i="1"/>
  <c r="V680" i="1"/>
  <c r="U680" i="1"/>
  <c r="T680" i="1"/>
  <c r="S680" i="1"/>
  <c r="R680" i="1"/>
  <c r="Q680" i="1"/>
  <c r="P680" i="1"/>
  <c r="O680" i="1"/>
  <c r="N680" i="1"/>
  <c r="M680" i="1"/>
  <c r="L680" i="1"/>
  <c r="K680" i="1"/>
  <c r="J680" i="1"/>
  <c r="I680" i="1"/>
  <c r="H680" i="1"/>
  <c r="W676" i="1"/>
  <c r="V676" i="1"/>
  <c r="U676" i="1"/>
  <c r="T676" i="1"/>
  <c r="S676" i="1"/>
  <c r="R676" i="1"/>
  <c r="Q676" i="1"/>
  <c r="P676" i="1"/>
  <c r="O676" i="1"/>
  <c r="N676" i="1"/>
  <c r="M676" i="1"/>
  <c r="L676" i="1"/>
  <c r="K676" i="1"/>
  <c r="J676" i="1"/>
  <c r="I676" i="1"/>
  <c r="H676" i="1"/>
  <c r="W672" i="1"/>
  <c r="V672" i="1"/>
  <c r="U672" i="1"/>
  <c r="T672" i="1"/>
  <c r="S672" i="1"/>
  <c r="R672" i="1"/>
  <c r="Q672" i="1"/>
  <c r="P672" i="1"/>
  <c r="O672" i="1"/>
  <c r="N672" i="1"/>
  <c r="M672" i="1"/>
  <c r="L672" i="1"/>
  <c r="K672" i="1"/>
  <c r="J672" i="1"/>
  <c r="I672" i="1"/>
  <c r="H672" i="1"/>
  <c r="W666" i="1"/>
  <c r="V666" i="1"/>
  <c r="U666" i="1"/>
  <c r="T666" i="1"/>
  <c r="S666" i="1"/>
  <c r="R666" i="1"/>
  <c r="Q666" i="1"/>
  <c r="P666" i="1"/>
  <c r="O666" i="1"/>
  <c r="N666" i="1"/>
  <c r="M666" i="1"/>
  <c r="L666" i="1"/>
  <c r="K666" i="1"/>
  <c r="J666" i="1"/>
  <c r="I666" i="1"/>
  <c r="H666" i="1"/>
  <c r="W661" i="1"/>
  <c r="V661" i="1"/>
  <c r="U661" i="1"/>
  <c r="T661" i="1"/>
  <c r="S661" i="1"/>
  <c r="R661" i="1"/>
  <c r="Q661" i="1"/>
  <c r="P661" i="1"/>
  <c r="O661" i="1"/>
  <c r="N661" i="1"/>
  <c r="M661" i="1"/>
  <c r="L661" i="1"/>
  <c r="K661" i="1"/>
  <c r="J661" i="1"/>
  <c r="I661" i="1"/>
  <c r="H661" i="1"/>
  <c r="W656" i="1"/>
  <c r="V656" i="1"/>
  <c r="U656" i="1"/>
  <c r="T656" i="1"/>
  <c r="S656" i="1"/>
  <c r="R656" i="1"/>
  <c r="Q656" i="1"/>
  <c r="P656" i="1"/>
  <c r="O656" i="1"/>
  <c r="N656" i="1"/>
  <c r="M656" i="1"/>
  <c r="L656" i="1"/>
  <c r="K656" i="1"/>
  <c r="J656" i="1"/>
  <c r="I656" i="1"/>
  <c r="H656" i="1"/>
  <c r="W493" i="1"/>
  <c r="V493" i="1"/>
  <c r="U493" i="1"/>
  <c r="T493" i="1"/>
  <c r="S493" i="1"/>
  <c r="R493" i="1"/>
  <c r="Q493" i="1"/>
  <c r="P493" i="1"/>
  <c r="O493" i="1"/>
  <c r="N493" i="1"/>
  <c r="M493" i="1"/>
  <c r="L493" i="1"/>
  <c r="K493" i="1"/>
  <c r="J493" i="1"/>
  <c r="I493" i="1"/>
  <c r="H493" i="1"/>
  <c r="W489" i="1"/>
  <c r="V489" i="1"/>
  <c r="U489" i="1"/>
  <c r="T489" i="1"/>
  <c r="S489" i="1"/>
  <c r="R489" i="1"/>
  <c r="Q489" i="1"/>
  <c r="P489" i="1"/>
  <c r="O489" i="1"/>
  <c r="N489" i="1"/>
  <c r="M489" i="1"/>
  <c r="L489" i="1"/>
  <c r="K489" i="1"/>
  <c r="J489" i="1"/>
  <c r="I489" i="1"/>
  <c r="H489" i="1"/>
  <c r="W486" i="1"/>
  <c r="V486" i="1"/>
  <c r="U486" i="1"/>
  <c r="T486" i="1"/>
  <c r="S486" i="1"/>
  <c r="R486" i="1"/>
  <c r="Q486" i="1"/>
  <c r="P486" i="1"/>
  <c r="O486" i="1"/>
  <c r="N486" i="1"/>
  <c r="M486" i="1"/>
  <c r="L486" i="1"/>
  <c r="K486" i="1"/>
  <c r="J486" i="1"/>
  <c r="I486" i="1"/>
  <c r="H486" i="1"/>
  <c r="W483" i="1"/>
  <c r="V483" i="1"/>
  <c r="U483" i="1"/>
  <c r="T483" i="1"/>
  <c r="S483" i="1"/>
  <c r="R483" i="1"/>
  <c r="Q483" i="1"/>
  <c r="P483" i="1"/>
  <c r="O483" i="1"/>
  <c r="N483" i="1"/>
  <c r="M483" i="1"/>
  <c r="L483" i="1"/>
  <c r="K483" i="1"/>
  <c r="J483" i="1"/>
  <c r="I483" i="1"/>
  <c r="H483" i="1"/>
  <c r="W480" i="1"/>
  <c r="V480" i="1"/>
  <c r="U480" i="1"/>
  <c r="T480" i="1"/>
  <c r="S480" i="1"/>
  <c r="R480" i="1"/>
  <c r="Q480" i="1"/>
  <c r="P480" i="1"/>
  <c r="O480" i="1"/>
  <c r="N480" i="1"/>
  <c r="M480" i="1"/>
  <c r="L480" i="1"/>
  <c r="K480" i="1"/>
  <c r="J480" i="1"/>
  <c r="I480" i="1"/>
  <c r="H480" i="1"/>
  <c r="W477" i="1"/>
  <c r="V477" i="1"/>
  <c r="U477" i="1"/>
  <c r="T477" i="1"/>
  <c r="S477" i="1"/>
  <c r="R477" i="1"/>
  <c r="Q477" i="1"/>
  <c r="P477" i="1"/>
  <c r="O477" i="1"/>
  <c r="N477" i="1"/>
  <c r="M477" i="1"/>
  <c r="L477" i="1"/>
  <c r="K477" i="1"/>
  <c r="J477" i="1"/>
  <c r="I477" i="1"/>
  <c r="H477" i="1"/>
  <c r="W474" i="1"/>
  <c r="V474" i="1"/>
  <c r="U474" i="1"/>
  <c r="T474" i="1"/>
  <c r="S474" i="1"/>
  <c r="R474" i="1"/>
  <c r="Q474" i="1"/>
  <c r="P474" i="1"/>
  <c r="O474" i="1"/>
  <c r="N474" i="1"/>
  <c r="M474" i="1"/>
  <c r="L474" i="1"/>
  <c r="K474" i="1"/>
  <c r="J474" i="1"/>
  <c r="I474" i="1"/>
  <c r="H474" i="1"/>
  <c r="W471" i="1"/>
  <c r="V471" i="1"/>
  <c r="U471" i="1"/>
  <c r="T471" i="1"/>
  <c r="S471" i="1"/>
  <c r="R471" i="1"/>
  <c r="Q471" i="1"/>
  <c r="P471" i="1"/>
  <c r="O471" i="1"/>
  <c r="N471" i="1"/>
  <c r="M471" i="1"/>
  <c r="L471" i="1"/>
  <c r="K471" i="1"/>
  <c r="J471" i="1"/>
  <c r="I471" i="1"/>
  <c r="H471" i="1"/>
  <c r="W466" i="1"/>
  <c r="V466" i="1"/>
  <c r="U466" i="1"/>
  <c r="T466" i="1"/>
  <c r="S466" i="1"/>
  <c r="R466" i="1"/>
  <c r="Q466" i="1"/>
  <c r="P466" i="1"/>
  <c r="O466" i="1"/>
  <c r="N466" i="1"/>
  <c r="M466" i="1"/>
  <c r="L466" i="1"/>
  <c r="K466" i="1"/>
  <c r="J466" i="1"/>
  <c r="I466" i="1"/>
  <c r="H466" i="1"/>
  <c r="W463" i="1"/>
  <c r="V463" i="1"/>
  <c r="U463" i="1"/>
  <c r="T463" i="1"/>
  <c r="S463" i="1"/>
  <c r="R463" i="1"/>
  <c r="Q463" i="1"/>
  <c r="P463" i="1"/>
  <c r="O463" i="1"/>
  <c r="N463" i="1"/>
  <c r="M463" i="1"/>
  <c r="L463" i="1"/>
  <c r="K463" i="1"/>
  <c r="J463" i="1"/>
  <c r="I463" i="1"/>
  <c r="H463" i="1"/>
  <c r="W459" i="1"/>
  <c r="V459" i="1"/>
  <c r="U459" i="1"/>
  <c r="T459" i="1"/>
  <c r="S459" i="1"/>
  <c r="R459" i="1"/>
  <c r="Q459" i="1"/>
  <c r="P459" i="1"/>
  <c r="O459" i="1"/>
  <c r="N459" i="1"/>
  <c r="M459" i="1"/>
  <c r="L459" i="1"/>
  <c r="K459" i="1"/>
  <c r="J459" i="1"/>
  <c r="I459" i="1"/>
  <c r="H459" i="1"/>
  <c r="W456" i="1"/>
  <c r="V456" i="1"/>
  <c r="U456" i="1"/>
  <c r="T456" i="1"/>
  <c r="S456" i="1"/>
  <c r="R456" i="1"/>
  <c r="Q456" i="1"/>
  <c r="P456" i="1"/>
  <c r="O456" i="1"/>
  <c r="N456" i="1"/>
  <c r="M456" i="1"/>
  <c r="L456" i="1"/>
  <c r="K456" i="1"/>
  <c r="J456" i="1"/>
  <c r="I456" i="1"/>
  <c r="H456" i="1"/>
  <c r="W452" i="1"/>
  <c r="V452" i="1"/>
  <c r="U452" i="1"/>
  <c r="T452" i="1"/>
  <c r="S452" i="1"/>
  <c r="R452" i="1"/>
  <c r="Q452" i="1"/>
  <c r="P452" i="1"/>
  <c r="O452" i="1"/>
  <c r="N452" i="1"/>
  <c r="M452" i="1"/>
  <c r="L452" i="1"/>
  <c r="K452" i="1"/>
  <c r="J452" i="1"/>
  <c r="I452" i="1"/>
  <c r="H452" i="1"/>
  <c r="W449" i="1"/>
  <c r="V449" i="1"/>
  <c r="U449" i="1"/>
  <c r="T449" i="1"/>
  <c r="S449" i="1"/>
  <c r="R449" i="1"/>
  <c r="Q449" i="1"/>
  <c r="P449" i="1"/>
  <c r="O449" i="1"/>
  <c r="N449" i="1"/>
  <c r="M449" i="1"/>
  <c r="L449" i="1"/>
  <c r="K449" i="1"/>
  <c r="J449" i="1"/>
  <c r="I449" i="1"/>
  <c r="H449" i="1"/>
  <c r="W444" i="1"/>
  <c r="V444" i="1"/>
  <c r="U444" i="1"/>
  <c r="T444" i="1"/>
  <c r="S444" i="1"/>
  <c r="R444" i="1"/>
  <c r="Q444" i="1"/>
  <c r="P444" i="1"/>
  <c r="O444" i="1"/>
  <c r="N444" i="1"/>
  <c r="M444" i="1"/>
  <c r="L444" i="1"/>
  <c r="K444" i="1"/>
  <c r="J444" i="1"/>
  <c r="I444" i="1"/>
  <c r="H444" i="1"/>
  <c r="W440" i="1"/>
  <c r="V440" i="1"/>
  <c r="U440" i="1"/>
  <c r="T440" i="1"/>
  <c r="S440" i="1"/>
  <c r="R440" i="1"/>
  <c r="Q440" i="1"/>
  <c r="P440" i="1"/>
  <c r="O440" i="1"/>
  <c r="N440" i="1"/>
  <c r="M440" i="1"/>
  <c r="L440" i="1"/>
  <c r="K440" i="1"/>
  <c r="J440" i="1"/>
  <c r="I440" i="1"/>
  <c r="H440" i="1"/>
  <c r="W436" i="1"/>
  <c r="V436" i="1"/>
  <c r="U436" i="1"/>
  <c r="T436" i="1"/>
  <c r="S436" i="1"/>
  <c r="R436" i="1"/>
  <c r="Q436" i="1"/>
  <c r="P436" i="1"/>
  <c r="O436" i="1"/>
  <c r="N436" i="1"/>
  <c r="M436" i="1"/>
  <c r="L436" i="1"/>
  <c r="K436" i="1"/>
  <c r="J436" i="1"/>
  <c r="I436" i="1"/>
  <c r="H436" i="1"/>
  <c r="W430" i="1"/>
  <c r="V430" i="1"/>
  <c r="U430" i="1"/>
  <c r="T430" i="1"/>
  <c r="S430" i="1"/>
  <c r="R430" i="1"/>
  <c r="Q430" i="1"/>
  <c r="P430" i="1"/>
  <c r="O430" i="1"/>
  <c r="N430" i="1"/>
  <c r="M430" i="1"/>
  <c r="L430" i="1"/>
  <c r="K430" i="1"/>
  <c r="J430" i="1"/>
  <c r="I430" i="1"/>
  <c r="H430" i="1"/>
  <c r="W425" i="1"/>
  <c r="V425" i="1"/>
  <c r="U425" i="1"/>
  <c r="T425" i="1"/>
  <c r="S425" i="1"/>
  <c r="R425" i="1"/>
  <c r="Q425" i="1"/>
  <c r="P425" i="1"/>
  <c r="O425" i="1"/>
  <c r="N425" i="1"/>
  <c r="M425" i="1"/>
  <c r="L425" i="1"/>
  <c r="K425" i="1"/>
  <c r="J425" i="1"/>
  <c r="I425" i="1"/>
  <c r="H425" i="1"/>
  <c r="W420" i="1"/>
  <c r="V420" i="1"/>
  <c r="U420" i="1"/>
  <c r="T420" i="1"/>
  <c r="S420" i="1"/>
  <c r="R420" i="1"/>
  <c r="Q420" i="1"/>
  <c r="P420" i="1"/>
  <c r="O420" i="1"/>
  <c r="N420" i="1"/>
  <c r="M420" i="1"/>
  <c r="L420" i="1"/>
  <c r="K420" i="1"/>
  <c r="J420" i="1"/>
  <c r="I420" i="1"/>
  <c r="H420" i="1"/>
  <c r="W803" i="1"/>
  <c r="V803" i="1"/>
  <c r="U803" i="1"/>
  <c r="T803" i="1"/>
  <c r="S803" i="1"/>
  <c r="R803" i="1"/>
  <c r="Q803" i="1"/>
  <c r="P803" i="1"/>
  <c r="O803" i="1"/>
  <c r="N803" i="1"/>
  <c r="M803" i="1"/>
  <c r="L803" i="1"/>
  <c r="K803" i="1"/>
  <c r="J803" i="1"/>
  <c r="I803" i="1"/>
  <c r="H803" i="1"/>
  <c r="W800" i="1"/>
  <c r="V800" i="1"/>
  <c r="U800" i="1"/>
  <c r="T800" i="1"/>
  <c r="S800" i="1"/>
  <c r="R800" i="1"/>
  <c r="Q800" i="1"/>
  <c r="P800" i="1"/>
  <c r="O800" i="1"/>
  <c r="N800" i="1"/>
  <c r="M800" i="1"/>
  <c r="L800" i="1"/>
  <c r="K800" i="1"/>
  <c r="J800" i="1"/>
  <c r="I800" i="1"/>
  <c r="H800" i="1"/>
  <c r="W797" i="1"/>
  <c r="V797" i="1"/>
  <c r="U797" i="1"/>
  <c r="T797" i="1"/>
  <c r="S797" i="1"/>
  <c r="R797" i="1"/>
  <c r="Q797" i="1"/>
  <c r="P797" i="1"/>
  <c r="O797" i="1"/>
  <c r="N797" i="1"/>
  <c r="M797" i="1"/>
  <c r="L797" i="1"/>
  <c r="K797" i="1"/>
  <c r="J797" i="1"/>
  <c r="I797" i="1"/>
  <c r="H797" i="1"/>
  <c r="W794" i="1"/>
  <c r="V794" i="1"/>
  <c r="U794" i="1"/>
  <c r="T794" i="1"/>
  <c r="S794" i="1"/>
  <c r="R794" i="1"/>
  <c r="Q794" i="1"/>
  <c r="P794" i="1"/>
  <c r="O794" i="1"/>
  <c r="N794" i="1"/>
  <c r="M794" i="1"/>
  <c r="L794" i="1"/>
  <c r="K794" i="1"/>
  <c r="J794" i="1"/>
  <c r="I794" i="1"/>
  <c r="H794" i="1"/>
  <c r="W791" i="1"/>
  <c r="V791" i="1"/>
  <c r="U791" i="1"/>
  <c r="T791" i="1"/>
  <c r="S791" i="1"/>
  <c r="R791" i="1"/>
  <c r="Q791" i="1"/>
  <c r="P791" i="1"/>
  <c r="O791" i="1"/>
  <c r="N791" i="1"/>
  <c r="M791" i="1"/>
  <c r="L791" i="1"/>
  <c r="K791" i="1"/>
  <c r="J791" i="1"/>
  <c r="I791" i="1"/>
  <c r="H791" i="1"/>
  <c r="W788" i="1"/>
  <c r="V788" i="1"/>
  <c r="U788" i="1"/>
  <c r="T788" i="1"/>
  <c r="S788" i="1"/>
  <c r="R788" i="1"/>
  <c r="Q788" i="1"/>
  <c r="P788" i="1"/>
  <c r="O788" i="1"/>
  <c r="N788" i="1"/>
  <c r="M788" i="1"/>
  <c r="L788" i="1"/>
  <c r="K788" i="1"/>
  <c r="J788" i="1"/>
  <c r="I788" i="1"/>
  <c r="H788" i="1"/>
  <c r="W785" i="1"/>
  <c r="V785" i="1"/>
  <c r="U785" i="1"/>
  <c r="T785" i="1"/>
  <c r="S785" i="1"/>
  <c r="R785" i="1"/>
  <c r="Q785" i="1"/>
  <c r="P785" i="1"/>
  <c r="O785" i="1"/>
  <c r="N785" i="1"/>
  <c r="M785" i="1"/>
  <c r="L785" i="1"/>
  <c r="K785" i="1"/>
  <c r="J785" i="1"/>
  <c r="I785" i="1"/>
  <c r="H785" i="1"/>
  <c r="W780" i="1"/>
  <c r="V780" i="1"/>
  <c r="U780" i="1"/>
  <c r="T780" i="1"/>
  <c r="S780" i="1"/>
  <c r="R780" i="1"/>
  <c r="Q780" i="1"/>
  <c r="P780" i="1"/>
  <c r="O780" i="1"/>
  <c r="N780" i="1"/>
  <c r="M780" i="1"/>
  <c r="L780" i="1"/>
  <c r="K780" i="1"/>
  <c r="J780" i="1"/>
  <c r="I780" i="1"/>
  <c r="H780" i="1"/>
  <c r="W777" i="1"/>
  <c r="V777" i="1"/>
  <c r="U777" i="1"/>
  <c r="T777" i="1"/>
  <c r="S777" i="1"/>
  <c r="R777" i="1"/>
  <c r="Q777" i="1"/>
  <c r="P777" i="1"/>
  <c r="O777" i="1"/>
  <c r="N777" i="1"/>
  <c r="M777" i="1"/>
  <c r="L777" i="1"/>
  <c r="K777" i="1"/>
  <c r="J777" i="1"/>
  <c r="I777" i="1"/>
  <c r="H777" i="1"/>
  <c r="W773" i="1"/>
  <c r="V773" i="1"/>
  <c r="U773" i="1"/>
  <c r="T773" i="1"/>
  <c r="S773" i="1"/>
  <c r="R773" i="1"/>
  <c r="Q773" i="1"/>
  <c r="P773" i="1"/>
  <c r="O773" i="1"/>
  <c r="N773" i="1"/>
  <c r="M773" i="1"/>
  <c r="L773" i="1"/>
  <c r="K773" i="1"/>
  <c r="J773" i="1"/>
  <c r="I773" i="1"/>
  <c r="H773" i="1"/>
  <c r="W770" i="1"/>
  <c r="V770" i="1"/>
  <c r="U770" i="1"/>
  <c r="T770" i="1"/>
  <c r="S770" i="1"/>
  <c r="R770" i="1"/>
  <c r="Q770" i="1"/>
  <c r="P770" i="1"/>
  <c r="O770" i="1"/>
  <c r="N770" i="1"/>
  <c r="M770" i="1"/>
  <c r="L770" i="1"/>
  <c r="K770" i="1"/>
  <c r="J770" i="1"/>
  <c r="I770" i="1"/>
  <c r="H770" i="1"/>
  <c r="W766" i="1"/>
  <c r="V766" i="1"/>
  <c r="U766" i="1"/>
  <c r="T766" i="1"/>
  <c r="S766" i="1"/>
  <c r="R766" i="1"/>
  <c r="Q766" i="1"/>
  <c r="P766" i="1"/>
  <c r="O766" i="1"/>
  <c r="N766" i="1"/>
  <c r="M766" i="1"/>
  <c r="L766" i="1"/>
  <c r="K766" i="1"/>
  <c r="J766" i="1"/>
  <c r="I766" i="1"/>
  <c r="H766" i="1"/>
  <c r="W763" i="1"/>
  <c r="V763" i="1"/>
  <c r="U763" i="1"/>
  <c r="T763" i="1"/>
  <c r="S763" i="1"/>
  <c r="R763" i="1"/>
  <c r="Q763" i="1"/>
  <c r="P763" i="1"/>
  <c r="O763" i="1"/>
  <c r="N763" i="1"/>
  <c r="M763" i="1"/>
  <c r="L763" i="1"/>
  <c r="K763" i="1"/>
  <c r="J763" i="1"/>
  <c r="I763" i="1"/>
  <c r="H763" i="1"/>
  <c r="W758" i="1"/>
  <c r="V758" i="1"/>
  <c r="U758" i="1"/>
  <c r="T758" i="1"/>
  <c r="S758" i="1"/>
  <c r="R758" i="1"/>
  <c r="Q758" i="1"/>
  <c r="P758" i="1"/>
  <c r="O758" i="1"/>
  <c r="N758" i="1"/>
  <c r="M758" i="1"/>
  <c r="L758" i="1"/>
  <c r="K758" i="1"/>
  <c r="J758" i="1"/>
  <c r="I758" i="1"/>
  <c r="H758" i="1"/>
  <c r="W754" i="1"/>
  <c r="V754" i="1"/>
  <c r="U754" i="1"/>
  <c r="T754" i="1"/>
  <c r="S754" i="1"/>
  <c r="R754" i="1"/>
  <c r="Q754" i="1"/>
  <c r="P754" i="1"/>
  <c r="O754" i="1"/>
  <c r="N754" i="1"/>
  <c r="M754" i="1"/>
  <c r="L754" i="1"/>
  <c r="K754" i="1"/>
  <c r="J754" i="1"/>
  <c r="I754" i="1"/>
  <c r="H754" i="1"/>
  <c r="W750" i="1"/>
  <c r="V750" i="1"/>
  <c r="U750" i="1"/>
  <c r="T750" i="1"/>
  <c r="S750" i="1"/>
  <c r="R750" i="1"/>
  <c r="Q750" i="1"/>
  <c r="P750" i="1"/>
  <c r="O750" i="1"/>
  <c r="N750" i="1"/>
  <c r="M750" i="1"/>
  <c r="L750" i="1"/>
  <c r="K750" i="1"/>
  <c r="J750" i="1"/>
  <c r="I750" i="1"/>
  <c r="H750" i="1"/>
  <c r="W744" i="1"/>
  <c r="V744" i="1"/>
  <c r="U744" i="1"/>
  <c r="T744" i="1"/>
  <c r="S744" i="1"/>
  <c r="R744" i="1"/>
  <c r="Q744" i="1"/>
  <c r="P744" i="1"/>
  <c r="O744" i="1"/>
  <c r="N744" i="1"/>
  <c r="M744" i="1"/>
  <c r="L744" i="1"/>
  <c r="K744" i="1"/>
  <c r="J744" i="1"/>
  <c r="I744" i="1"/>
  <c r="H744" i="1"/>
  <c r="W739" i="1"/>
  <c r="V739" i="1"/>
  <c r="U739" i="1"/>
  <c r="T739" i="1"/>
  <c r="S739" i="1"/>
  <c r="R739" i="1"/>
  <c r="Q739" i="1"/>
  <c r="P739" i="1"/>
  <c r="O739" i="1"/>
  <c r="N739" i="1"/>
  <c r="M739" i="1"/>
  <c r="L739" i="1"/>
  <c r="K739" i="1"/>
  <c r="J739" i="1"/>
  <c r="I739" i="1"/>
  <c r="H739" i="1"/>
  <c r="W734" i="1"/>
  <c r="V734" i="1"/>
  <c r="U734" i="1"/>
  <c r="T734" i="1"/>
  <c r="S734" i="1"/>
  <c r="R734" i="1"/>
  <c r="Q734" i="1"/>
  <c r="P734" i="1"/>
  <c r="O734" i="1"/>
  <c r="N734" i="1"/>
  <c r="M734" i="1"/>
  <c r="L734" i="1"/>
  <c r="K734" i="1"/>
  <c r="J734" i="1"/>
  <c r="I734" i="1"/>
  <c r="H734" i="1"/>
  <c r="G807" i="1"/>
  <c r="G803" i="1"/>
  <c r="G800" i="1"/>
  <c r="G797" i="1"/>
  <c r="G794" i="1"/>
  <c r="G791" i="1"/>
  <c r="G788" i="1"/>
  <c r="G785" i="1"/>
  <c r="G780" i="1"/>
  <c r="G777" i="1"/>
  <c r="G773" i="1"/>
  <c r="G770" i="1"/>
  <c r="G766" i="1"/>
  <c r="G763" i="1"/>
  <c r="G758" i="1"/>
  <c r="G754" i="1"/>
  <c r="G750" i="1"/>
  <c r="G744" i="1"/>
  <c r="G739" i="1"/>
  <c r="G734" i="1"/>
  <c r="G729" i="1"/>
  <c r="G725" i="1"/>
  <c r="G722" i="1"/>
  <c r="G719" i="1"/>
  <c r="G716" i="1"/>
  <c r="G713" i="1"/>
  <c r="G710" i="1"/>
  <c r="G707" i="1"/>
  <c r="G702" i="1"/>
  <c r="G699" i="1"/>
  <c r="G695" i="1"/>
  <c r="G692" i="1"/>
  <c r="G688" i="1"/>
  <c r="G685" i="1"/>
  <c r="G680" i="1"/>
  <c r="G676" i="1"/>
  <c r="G672" i="1"/>
  <c r="G666" i="1"/>
  <c r="G661" i="1"/>
  <c r="G656" i="1"/>
  <c r="W203" i="1"/>
  <c r="V203" i="1"/>
  <c r="U203" i="1"/>
  <c r="T203" i="1"/>
  <c r="S203" i="1"/>
  <c r="R203" i="1"/>
  <c r="Q203" i="1"/>
  <c r="P203" i="1"/>
  <c r="O203" i="1"/>
  <c r="N203" i="1"/>
  <c r="M203" i="1"/>
  <c r="L203" i="1"/>
  <c r="K203" i="1"/>
  <c r="J203" i="1"/>
  <c r="I203" i="1"/>
  <c r="H203" i="1"/>
  <c r="W200" i="1"/>
  <c r="V200" i="1"/>
  <c r="U200" i="1"/>
  <c r="T200" i="1"/>
  <c r="S200" i="1"/>
  <c r="R200" i="1"/>
  <c r="Q200" i="1"/>
  <c r="P200" i="1"/>
  <c r="O200" i="1"/>
  <c r="N200" i="1"/>
  <c r="M200" i="1"/>
  <c r="L200" i="1"/>
  <c r="K200" i="1"/>
  <c r="J200" i="1"/>
  <c r="I200" i="1"/>
  <c r="H200" i="1"/>
  <c r="W197" i="1"/>
  <c r="V197" i="1"/>
  <c r="U197" i="1"/>
  <c r="T197" i="1"/>
  <c r="S197" i="1"/>
  <c r="R197" i="1"/>
  <c r="Q197" i="1"/>
  <c r="P197" i="1"/>
  <c r="O197" i="1"/>
  <c r="N197" i="1"/>
  <c r="M197" i="1"/>
  <c r="L197" i="1"/>
  <c r="K197" i="1"/>
  <c r="J197" i="1"/>
  <c r="I197" i="1"/>
  <c r="H197" i="1"/>
  <c r="W194" i="1"/>
  <c r="V194" i="1"/>
  <c r="U194" i="1"/>
  <c r="T194" i="1"/>
  <c r="S194" i="1"/>
  <c r="R194" i="1"/>
  <c r="Q194" i="1"/>
  <c r="P194" i="1"/>
  <c r="O194" i="1"/>
  <c r="N194" i="1"/>
  <c r="M194" i="1"/>
  <c r="L194" i="1"/>
  <c r="K194" i="1"/>
  <c r="J194" i="1"/>
  <c r="I194" i="1"/>
  <c r="H194" i="1"/>
  <c r="W191" i="1"/>
  <c r="V191" i="1"/>
  <c r="U191" i="1"/>
  <c r="T191" i="1"/>
  <c r="S191" i="1"/>
  <c r="R191" i="1"/>
  <c r="Q191" i="1"/>
  <c r="P191" i="1"/>
  <c r="O191" i="1"/>
  <c r="N191" i="1"/>
  <c r="M191" i="1"/>
  <c r="L191" i="1"/>
  <c r="K191" i="1"/>
  <c r="J191" i="1"/>
  <c r="I191" i="1"/>
  <c r="H191" i="1"/>
  <c r="W188" i="1"/>
  <c r="V188" i="1"/>
  <c r="U188" i="1"/>
  <c r="T188" i="1"/>
  <c r="S188" i="1"/>
  <c r="R188" i="1"/>
  <c r="Q188" i="1"/>
  <c r="P188" i="1"/>
  <c r="O188" i="1"/>
  <c r="N188" i="1"/>
  <c r="M188" i="1"/>
  <c r="L188" i="1"/>
  <c r="K188" i="1"/>
  <c r="J188" i="1"/>
  <c r="I188" i="1"/>
  <c r="H188" i="1"/>
  <c r="W183" i="1"/>
  <c r="V183" i="1"/>
  <c r="U183" i="1"/>
  <c r="T183" i="1"/>
  <c r="S183" i="1"/>
  <c r="R183" i="1"/>
  <c r="Q183" i="1"/>
  <c r="P183" i="1"/>
  <c r="O183" i="1"/>
  <c r="N183" i="1"/>
  <c r="M183" i="1"/>
  <c r="L183" i="1"/>
  <c r="K183" i="1"/>
  <c r="J183" i="1"/>
  <c r="I183" i="1"/>
  <c r="H183" i="1"/>
  <c r="W180" i="1"/>
  <c r="V180" i="1"/>
  <c r="U180" i="1"/>
  <c r="T180" i="1"/>
  <c r="S180" i="1"/>
  <c r="R180" i="1"/>
  <c r="Q180" i="1"/>
  <c r="P180" i="1"/>
  <c r="O180" i="1"/>
  <c r="N180" i="1"/>
  <c r="M180" i="1"/>
  <c r="L180" i="1"/>
  <c r="K180" i="1"/>
  <c r="J180" i="1"/>
  <c r="I180" i="1"/>
  <c r="H180" i="1"/>
  <c r="W176" i="1"/>
  <c r="V176" i="1"/>
  <c r="U176" i="1"/>
  <c r="T176" i="1"/>
  <c r="S176" i="1"/>
  <c r="R176" i="1"/>
  <c r="Q176" i="1"/>
  <c r="P176" i="1"/>
  <c r="O176" i="1"/>
  <c r="N176" i="1"/>
  <c r="M176" i="1"/>
  <c r="L176" i="1"/>
  <c r="K176" i="1"/>
  <c r="J176" i="1"/>
  <c r="I176" i="1"/>
  <c r="H176" i="1"/>
  <c r="W173" i="1"/>
  <c r="V173" i="1"/>
  <c r="U173" i="1"/>
  <c r="T173" i="1"/>
  <c r="S173" i="1"/>
  <c r="R173" i="1"/>
  <c r="Q173" i="1"/>
  <c r="P173" i="1"/>
  <c r="O173" i="1"/>
  <c r="N173" i="1"/>
  <c r="M173" i="1"/>
  <c r="L173" i="1"/>
  <c r="K173" i="1"/>
  <c r="J173" i="1"/>
  <c r="I173" i="1"/>
  <c r="H173" i="1"/>
  <c r="W169" i="1"/>
  <c r="V169" i="1"/>
  <c r="U169" i="1"/>
  <c r="T169" i="1"/>
  <c r="S169" i="1"/>
  <c r="R169" i="1"/>
  <c r="Q169" i="1"/>
  <c r="P169" i="1"/>
  <c r="O169" i="1"/>
  <c r="N169" i="1"/>
  <c r="M169" i="1"/>
  <c r="L169" i="1"/>
  <c r="K169" i="1"/>
  <c r="J169" i="1"/>
  <c r="I169" i="1"/>
  <c r="H169" i="1"/>
  <c r="W166" i="1"/>
  <c r="V166" i="1"/>
  <c r="U166" i="1"/>
  <c r="T166" i="1"/>
  <c r="S166" i="1"/>
  <c r="R166" i="1"/>
  <c r="Q166" i="1"/>
  <c r="P166" i="1"/>
  <c r="O166" i="1"/>
  <c r="N166" i="1"/>
  <c r="M166" i="1"/>
  <c r="L166" i="1"/>
  <c r="K166" i="1"/>
  <c r="J166" i="1"/>
  <c r="I166" i="1"/>
  <c r="H166" i="1"/>
  <c r="W161" i="1"/>
  <c r="V161" i="1"/>
  <c r="U161" i="1"/>
  <c r="T161" i="1"/>
  <c r="S161" i="1"/>
  <c r="R161" i="1"/>
  <c r="Q161" i="1"/>
  <c r="P161" i="1"/>
  <c r="O161" i="1"/>
  <c r="N161" i="1"/>
  <c r="M161" i="1"/>
  <c r="L161" i="1"/>
  <c r="K161" i="1"/>
  <c r="J161" i="1"/>
  <c r="I161" i="1"/>
  <c r="H161" i="1"/>
  <c r="W157" i="1"/>
  <c r="V157" i="1"/>
  <c r="U157" i="1"/>
  <c r="T157" i="1"/>
  <c r="S157" i="1"/>
  <c r="R157" i="1"/>
  <c r="Q157" i="1"/>
  <c r="P157" i="1"/>
  <c r="O157" i="1"/>
  <c r="N157" i="1"/>
  <c r="M157" i="1"/>
  <c r="L157" i="1"/>
  <c r="K157" i="1"/>
  <c r="J157" i="1"/>
  <c r="I157" i="1"/>
  <c r="H157" i="1"/>
  <c r="W153" i="1"/>
  <c r="V153" i="1"/>
  <c r="U153" i="1"/>
  <c r="T153" i="1"/>
  <c r="S153" i="1"/>
  <c r="R153" i="1"/>
  <c r="Q153" i="1"/>
  <c r="P153" i="1"/>
  <c r="O153" i="1"/>
  <c r="N153" i="1"/>
  <c r="M153" i="1"/>
  <c r="L153" i="1"/>
  <c r="K153" i="1"/>
  <c r="J153" i="1"/>
  <c r="I153" i="1"/>
  <c r="H153" i="1"/>
  <c r="W147" i="1"/>
  <c r="V147" i="1"/>
  <c r="U147" i="1"/>
  <c r="T147" i="1"/>
  <c r="S147" i="1"/>
  <c r="R147" i="1"/>
  <c r="Q147" i="1"/>
  <c r="P147" i="1"/>
  <c r="O147" i="1"/>
  <c r="N147" i="1"/>
  <c r="M147" i="1"/>
  <c r="L147" i="1"/>
  <c r="K147" i="1"/>
  <c r="J147" i="1"/>
  <c r="I147" i="1"/>
  <c r="H147" i="1"/>
  <c r="W142" i="1"/>
  <c r="V142" i="1"/>
  <c r="U142" i="1"/>
  <c r="T142" i="1"/>
  <c r="S142" i="1"/>
  <c r="R142" i="1"/>
  <c r="Q142" i="1"/>
  <c r="P142" i="1"/>
  <c r="O142" i="1"/>
  <c r="N142" i="1"/>
  <c r="M142" i="1"/>
  <c r="L142" i="1"/>
  <c r="K142" i="1"/>
  <c r="J142" i="1"/>
  <c r="I142" i="1"/>
  <c r="H142" i="1"/>
  <c r="W137" i="1"/>
  <c r="V137" i="1"/>
  <c r="U137" i="1"/>
  <c r="T137" i="1"/>
  <c r="S137" i="1"/>
  <c r="R137" i="1"/>
  <c r="Q137" i="1"/>
  <c r="P137" i="1"/>
  <c r="O137" i="1"/>
  <c r="N137" i="1"/>
  <c r="M137" i="1"/>
  <c r="L137" i="1"/>
  <c r="K137" i="1"/>
  <c r="J137" i="1"/>
  <c r="I137" i="1"/>
  <c r="H137" i="1"/>
  <c r="G493" i="1"/>
  <c r="G489" i="1"/>
  <c r="G486" i="1"/>
  <c r="G483" i="1"/>
  <c r="G480" i="1"/>
  <c r="G477" i="1"/>
  <c r="G474" i="1"/>
  <c r="G471" i="1"/>
  <c r="G466" i="1"/>
  <c r="G463" i="1"/>
  <c r="G459" i="1"/>
  <c r="G456" i="1"/>
  <c r="G452" i="1"/>
  <c r="G449" i="1"/>
  <c r="G444" i="1"/>
  <c r="G440" i="1"/>
  <c r="G436" i="1"/>
  <c r="G430" i="1"/>
  <c r="G425" i="1"/>
  <c r="G420" i="1"/>
  <c r="G210" i="1"/>
  <c r="G206" i="1"/>
  <c r="G203" i="1"/>
  <c r="G200" i="1"/>
  <c r="G197" i="1"/>
  <c r="G194" i="1"/>
  <c r="G191" i="1"/>
  <c r="G188" i="1"/>
  <c r="G183" i="1"/>
  <c r="G180" i="1"/>
  <c r="G176" i="1"/>
  <c r="G173" i="1"/>
  <c r="G169" i="1"/>
  <c r="G166" i="1"/>
  <c r="G161" i="1"/>
  <c r="G157" i="1"/>
  <c r="G153" i="1"/>
  <c r="G147" i="1"/>
  <c r="G142" i="1"/>
  <c r="G137" i="1"/>
  <c r="G13" i="1"/>
  <c r="N861" i="12" l="1"/>
  <c r="N862" i="12" s="1"/>
  <c r="S861" i="9"/>
  <c r="S862" i="9" s="1"/>
  <c r="N861" i="7"/>
  <c r="N862" i="7" s="1"/>
  <c r="S861" i="10"/>
  <c r="S862" i="10" s="1"/>
  <c r="S861" i="11"/>
  <c r="S862" i="11" s="1"/>
  <c r="U1176" i="9"/>
  <c r="U1175" i="9" s="1"/>
  <c r="M1690" i="11"/>
  <c r="M1713" i="11"/>
  <c r="M1714" i="11" s="1"/>
  <c r="M1716" i="11" s="1"/>
  <c r="M1690" i="10"/>
  <c r="M1713" i="10"/>
  <c r="M1714" i="10" s="1"/>
  <c r="M1716" i="10" s="1"/>
  <c r="N1690" i="11"/>
  <c r="N1713" i="11"/>
  <c r="N1714" i="11" s="1"/>
  <c r="M1690" i="9"/>
  <c r="M1713" i="9"/>
  <c r="M1714" i="9" s="1"/>
  <c r="M1716" i="9" s="1"/>
  <c r="N1376" i="9"/>
  <c r="N1685" i="9"/>
  <c r="N1376" i="10"/>
  <c r="N1685" i="10"/>
  <c r="O1376" i="11"/>
  <c r="O1685" i="11"/>
  <c r="M1685" i="11"/>
  <c r="P1376" i="11"/>
  <c r="P1685" i="11"/>
  <c r="T1170" i="9"/>
  <c r="V1145" i="11"/>
  <c r="V1144" i="11" s="1"/>
  <c r="T1144" i="11"/>
  <c r="T1145" i="7"/>
  <c r="U1145" i="7" s="1"/>
  <c r="U1144" i="7" s="1"/>
  <c r="T1138" i="7"/>
  <c r="T1137" i="7" s="1"/>
  <c r="S1124" i="7"/>
  <c r="T1124" i="7" s="1"/>
  <c r="T1123" i="7" s="1"/>
  <c r="T1110" i="10"/>
  <c r="T1109" i="10" s="1"/>
  <c r="S1094" i="10"/>
  <c r="R1102" i="11"/>
  <c r="T1103" i="11"/>
  <c r="R1102" i="10"/>
  <c r="S1103" i="10"/>
  <c r="Q1093" i="11"/>
  <c r="Q1372" i="11" s="1"/>
  <c r="S1102" i="11"/>
  <c r="R1102" i="9"/>
  <c r="S1103" i="9"/>
  <c r="R1094" i="11"/>
  <c r="T1138" i="10"/>
  <c r="U1137" i="11"/>
  <c r="R1159" i="9"/>
  <c r="R1162" i="10"/>
  <c r="R1159" i="10" s="1"/>
  <c r="U1131" i="10"/>
  <c r="Q1156" i="10"/>
  <c r="Q1155" i="10" s="1"/>
  <c r="T1162" i="9"/>
  <c r="T1159" i="9" s="1"/>
  <c r="S1159" i="9"/>
  <c r="S1110" i="7"/>
  <c r="S1109" i="7" s="1"/>
  <c r="T1117" i="10"/>
  <c r="S1116" i="10"/>
  <c r="T1170" i="10"/>
  <c r="V1124" i="11"/>
  <c r="V1123" i="11" s="1"/>
  <c r="U1123" i="11"/>
  <c r="V1124" i="10"/>
  <c r="S1116" i="11"/>
  <c r="T1117" i="11"/>
  <c r="T1175" i="1"/>
  <c r="U1176" i="1"/>
  <c r="U1110" i="11"/>
  <c r="U1109" i="11" s="1"/>
  <c r="T1109" i="11"/>
  <c r="V1176" i="11"/>
  <c r="W1176" i="11" s="1"/>
  <c r="W1175" i="11" s="1"/>
  <c r="V1096" i="11"/>
  <c r="W1096" i="11" s="1"/>
  <c r="V1097" i="10"/>
  <c r="W1097" i="10" s="1"/>
  <c r="T1130" i="11"/>
  <c r="U1131" i="11"/>
  <c r="U1130" i="11" s="1"/>
  <c r="R1095" i="11"/>
  <c r="U1170" i="11"/>
  <c r="S1155" i="11"/>
  <c r="T1156" i="11"/>
  <c r="T1104" i="11"/>
  <c r="V1137" i="11"/>
  <c r="W1138" i="11"/>
  <c r="W1137" i="11" s="1"/>
  <c r="U1162" i="11"/>
  <c r="O1372" i="10"/>
  <c r="P1096" i="10"/>
  <c r="P1093" i="10" s="1"/>
  <c r="S1175" i="10"/>
  <c r="T1176" i="10"/>
  <c r="S1104" i="10"/>
  <c r="T1144" i="10"/>
  <c r="U1145" i="10"/>
  <c r="U1137" i="9"/>
  <c r="V1138" i="9"/>
  <c r="U1170" i="9"/>
  <c r="Q1155" i="9"/>
  <c r="S1109" i="9"/>
  <c r="T1110" i="9"/>
  <c r="U1123" i="9"/>
  <c r="V1124" i="9"/>
  <c r="T1144" i="9"/>
  <c r="U1145" i="9"/>
  <c r="T1130" i="9"/>
  <c r="U1131" i="9"/>
  <c r="S1116" i="9"/>
  <c r="T1117" i="9"/>
  <c r="O1372" i="9"/>
  <c r="P1094" i="9"/>
  <c r="P1093" i="9" s="1"/>
  <c r="T1131" i="7"/>
  <c r="T1130" i="7" s="1"/>
  <c r="S1116" i="7"/>
  <c r="T1117" i="7"/>
  <c r="G233" i="7"/>
  <c r="K233" i="7"/>
  <c r="O233" i="7"/>
  <c r="W233" i="7"/>
  <c r="J516" i="7"/>
  <c r="J520" i="7" s="1"/>
  <c r="H816" i="7"/>
  <c r="L816" i="7"/>
  <c r="P816" i="7"/>
  <c r="T816" i="7"/>
  <c r="S233" i="7"/>
  <c r="L233" i="7"/>
  <c r="T233" i="7"/>
  <c r="G516" i="7"/>
  <c r="G520" i="7" s="1"/>
  <c r="K516" i="7"/>
  <c r="K520" i="7" s="1"/>
  <c r="M816" i="7"/>
  <c r="U816" i="7"/>
  <c r="I233" i="7"/>
  <c r="M233" i="7"/>
  <c r="Q233" i="7"/>
  <c r="U233" i="7"/>
  <c r="L516" i="7"/>
  <c r="L520" i="7" s="1"/>
  <c r="P516" i="7"/>
  <c r="P520" i="7" s="1"/>
  <c r="T516" i="7"/>
  <c r="T520" i="7" s="1"/>
  <c r="J816" i="7"/>
  <c r="N816" i="7"/>
  <c r="R816" i="7"/>
  <c r="V816" i="7"/>
  <c r="H233" i="7"/>
  <c r="P233" i="7"/>
  <c r="W516" i="7"/>
  <c r="W520" i="7" s="1"/>
  <c r="I816" i="7"/>
  <c r="Q816" i="7"/>
  <c r="J233" i="7"/>
  <c r="N233" i="7"/>
  <c r="R233" i="7"/>
  <c r="V233" i="7"/>
  <c r="I516" i="7"/>
  <c r="I520" i="7" s="1"/>
  <c r="G816" i="7"/>
  <c r="K816" i="7"/>
  <c r="O816" i="7"/>
  <c r="S816" i="7"/>
  <c r="W816" i="7"/>
  <c r="N516" i="7"/>
  <c r="N520" i="7" s="1"/>
  <c r="R516" i="7"/>
  <c r="R520" i="7" s="1"/>
  <c r="V516" i="7"/>
  <c r="V520" i="7" s="1"/>
  <c r="M516" i="7"/>
  <c r="M520" i="7" s="1"/>
  <c r="Q516" i="7"/>
  <c r="Q520" i="7" s="1"/>
  <c r="U516" i="7"/>
  <c r="U520" i="7" s="1"/>
  <c r="O516" i="7"/>
  <c r="O520" i="7" s="1"/>
  <c r="S516" i="7"/>
  <c r="S520" i="7" s="1"/>
  <c r="N1660" i="7"/>
  <c r="M1660" i="7"/>
  <c r="L1660" i="7"/>
  <c r="N1504" i="7"/>
  <c r="M1504" i="7"/>
  <c r="L1504" i="7"/>
  <c r="N1660" i="1"/>
  <c r="M1660" i="1"/>
  <c r="L1660" i="1"/>
  <c r="T861" i="11" l="1"/>
  <c r="T862" i="11" s="1"/>
  <c r="T861" i="9"/>
  <c r="T862" i="9" s="1"/>
  <c r="O861" i="7"/>
  <c r="O862" i="7" s="1"/>
  <c r="O861" i="12"/>
  <c r="O862" i="12" s="1"/>
  <c r="T861" i="10"/>
  <c r="T862" i="10" s="1"/>
  <c r="V1176" i="9"/>
  <c r="V1175" i="9" s="1"/>
  <c r="N1716" i="11"/>
  <c r="O1690" i="11"/>
  <c r="O1713" i="11"/>
  <c r="O1714" i="11" s="1"/>
  <c r="O1716" i="11" s="1"/>
  <c r="P1690" i="11"/>
  <c r="P1713" i="11"/>
  <c r="P1714" i="11" s="1"/>
  <c r="N1690" i="10"/>
  <c r="N1713" i="10"/>
  <c r="N1714" i="10" s="1"/>
  <c r="N1716" i="10" s="1"/>
  <c r="N1690" i="9"/>
  <c r="N1713" i="9"/>
  <c r="N1714" i="9" s="1"/>
  <c r="N1716" i="9" s="1"/>
  <c r="O1376" i="9"/>
  <c r="O1376" i="10"/>
  <c r="O1685" i="10"/>
  <c r="Q1376" i="11"/>
  <c r="Q1685" i="11"/>
  <c r="W1145" i="11"/>
  <c r="W1144" i="11" s="1"/>
  <c r="U1138" i="7"/>
  <c r="V1138" i="7" s="1"/>
  <c r="V1137" i="7" s="1"/>
  <c r="S1123" i="7"/>
  <c r="T1144" i="7"/>
  <c r="V1145" i="7"/>
  <c r="V1144" i="7" s="1"/>
  <c r="U1124" i="7"/>
  <c r="U1123" i="7" s="1"/>
  <c r="U1110" i="10"/>
  <c r="U1109" i="10" s="1"/>
  <c r="N1660" i="12"/>
  <c r="U1162" i="9"/>
  <c r="V1162" i="9" s="1"/>
  <c r="S1094" i="11"/>
  <c r="R1093" i="11"/>
  <c r="R1372" i="11" s="1"/>
  <c r="T1102" i="11"/>
  <c r="U1103" i="11"/>
  <c r="S1102" i="9"/>
  <c r="T1103" i="9"/>
  <c r="S1102" i="10"/>
  <c r="T1103" i="10"/>
  <c r="T1094" i="10"/>
  <c r="R1156" i="10"/>
  <c r="R1155" i="10" s="1"/>
  <c r="T1137" i="10"/>
  <c r="U1138" i="10"/>
  <c r="T1110" i="7"/>
  <c r="U1110" i="7" s="1"/>
  <c r="U1109" i="7" s="1"/>
  <c r="S1162" i="10"/>
  <c r="V1131" i="10"/>
  <c r="U1130" i="10"/>
  <c r="V1175" i="11"/>
  <c r="W1124" i="11"/>
  <c r="W1123" i="11" s="1"/>
  <c r="V1170" i="10"/>
  <c r="U1170" i="10"/>
  <c r="T1116" i="10"/>
  <c r="U1117" i="10"/>
  <c r="W1124" i="10"/>
  <c r="W1123" i="10" s="1"/>
  <c r="V1123" i="10"/>
  <c r="T1116" i="11"/>
  <c r="L1660" i="12"/>
  <c r="M1660" i="12"/>
  <c r="U1117" i="11"/>
  <c r="V1117" i="11" s="1"/>
  <c r="V1116" i="11" s="1"/>
  <c r="V1110" i="11"/>
  <c r="V1109" i="11" s="1"/>
  <c r="U1175" i="1"/>
  <c r="V1176" i="1"/>
  <c r="U1131" i="7"/>
  <c r="U1130" i="7" s="1"/>
  <c r="S1095" i="11"/>
  <c r="V1131" i="11"/>
  <c r="U1159" i="11"/>
  <c r="V1162" i="11"/>
  <c r="U1104" i="11"/>
  <c r="T1155" i="11"/>
  <c r="U1156" i="11"/>
  <c r="V1170" i="11"/>
  <c r="W1170" i="11"/>
  <c r="U1144" i="10"/>
  <c r="V1145" i="10"/>
  <c r="P1372" i="10"/>
  <c r="Q1096" i="10"/>
  <c r="Q1093" i="10" s="1"/>
  <c r="T1104" i="10"/>
  <c r="T1175" i="10"/>
  <c r="U1176" i="10"/>
  <c r="T1116" i="9"/>
  <c r="U1117" i="9"/>
  <c r="V1123" i="9"/>
  <c r="W1124" i="9"/>
  <c r="W1123" i="9" s="1"/>
  <c r="V1137" i="9"/>
  <c r="W1138" i="9"/>
  <c r="W1137" i="9" s="1"/>
  <c r="P1372" i="9"/>
  <c r="Q1094" i="9"/>
  <c r="Q1093" i="9" s="1"/>
  <c r="U1130" i="9"/>
  <c r="V1131" i="9"/>
  <c r="R1155" i="9"/>
  <c r="T1109" i="9"/>
  <c r="U1110" i="9"/>
  <c r="V1170" i="9"/>
  <c r="W1170" i="9"/>
  <c r="U1144" i="9"/>
  <c r="V1145" i="9"/>
  <c r="U1117" i="7"/>
  <c r="T1116" i="7"/>
  <c r="U861" i="10" l="1"/>
  <c r="U862" i="10" s="1"/>
  <c r="P861" i="7"/>
  <c r="P862" i="7" s="1"/>
  <c r="U861" i="9"/>
  <c r="U862" i="9" s="1"/>
  <c r="U861" i="11"/>
  <c r="U862" i="11" s="1"/>
  <c r="P861" i="12"/>
  <c r="P862" i="12" s="1"/>
  <c r="W1176" i="9"/>
  <c r="W1175" i="9" s="1"/>
  <c r="P1716" i="11"/>
  <c r="Q1690" i="11"/>
  <c r="Q1713" i="11"/>
  <c r="Q1714" i="11" s="1"/>
  <c r="Q1716" i="11" s="1"/>
  <c r="O1690" i="10"/>
  <c r="O1713" i="10"/>
  <c r="O1714" i="10" s="1"/>
  <c r="O1716" i="10" s="1"/>
  <c r="O1690" i="9"/>
  <c r="O1713" i="9"/>
  <c r="O1714" i="9" s="1"/>
  <c r="O1716" i="9" s="1"/>
  <c r="R1376" i="11"/>
  <c r="R1685" i="11"/>
  <c r="P1376" i="10"/>
  <c r="P1685" i="10"/>
  <c r="P1376" i="9"/>
  <c r="P1685" i="9"/>
  <c r="O1685" i="9"/>
  <c r="U1137" i="7"/>
  <c r="V1124" i="7"/>
  <c r="V1123" i="7" s="1"/>
  <c r="U1159" i="9"/>
  <c r="V1110" i="10"/>
  <c r="V1109" i="10" s="1"/>
  <c r="S1156" i="10"/>
  <c r="T1156" i="10" s="1"/>
  <c r="U1094" i="10"/>
  <c r="T1102" i="9"/>
  <c r="U1103" i="9"/>
  <c r="T1094" i="11"/>
  <c r="T1102" i="10"/>
  <c r="U1103" i="10"/>
  <c r="V1103" i="11"/>
  <c r="W1103" i="11" s="1"/>
  <c r="U1102" i="11"/>
  <c r="S1093" i="11"/>
  <c r="S1372" i="11" s="1"/>
  <c r="V1110" i="7"/>
  <c r="V1109" i="7" s="1"/>
  <c r="V1138" i="10"/>
  <c r="U1137" i="10"/>
  <c r="T1109" i="7"/>
  <c r="S1159" i="10"/>
  <c r="T1162" i="10"/>
  <c r="W1110" i="11"/>
  <c r="W1109" i="11" s="1"/>
  <c r="W1131" i="10"/>
  <c r="W1130" i="10" s="1"/>
  <c r="V1130" i="10"/>
  <c r="U1116" i="10"/>
  <c r="V1117" i="10"/>
  <c r="W1170" i="10"/>
  <c r="U1116" i="11"/>
  <c r="W1117" i="11"/>
  <c r="W1116" i="11" s="1"/>
  <c r="W1176" i="1"/>
  <c r="V1175" i="1"/>
  <c r="V1131" i="7"/>
  <c r="V1130" i="7" s="1"/>
  <c r="V1104" i="11"/>
  <c r="U1155" i="11"/>
  <c r="V1156" i="11"/>
  <c r="T1095" i="11"/>
  <c r="V1159" i="11"/>
  <c r="W1162" i="11"/>
  <c r="W1159" i="11" s="1"/>
  <c r="V1130" i="11"/>
  <c r="W1131" i="11"/>
  <c r="W1130" i="11" s="1"/>
  <c r="U1104" i="10"/>
  <c r="Q1372" i="10"/>
  <c r="R1096" i="10"/>
  <c r="R1093" i="10" s="1"/>
  <c r="V1144" i="10"/>
  <c r="W1145" i="10"/>
  <c r="W1144" i="10" s="1"/>
  <c r="U1175" i="10"/>
  <c r="V1176" i="10"/>
  <c r="U1116" i="9"/>
  <c r="V1117" i="9"/>
  <c r="V1159" i="9"/>
  <c r="W1162" i="9"/>
  <c r="W1159" i="9" s="1"/>
  <c r="U1109" i="9"/>
  <c r="V1110" i="9"/>
  <c r="Q1372" i="9"/>
  <c r="R1094" i="9"/>
  <c r="R1093" i="9" s="1"/>
  <c r="S1155" i="9"/>
  <c r="V1130" i="9"/>
  <c r="W1131" i="9"/>
  <c r="W1130" i="9" s="1"/>
  <c r="V1144" i="9"/>
  <c r="W1145" i="9"/>
  <c r="W1144" i="9" s="1"/>
  <c r="U1116" i="7"/>
  <c r="V1117" i="7"/>
  <c r="V1116" i="7" s="1"/>
  <c r="V861" i="9" l="1"/>
  <c r="V862" i="9" s="1"/>
  <c r="Q861" i="7"/>
  <c r="Q862" i="7" s="1"/>
  <c r="Q861" i="12"/>
  <c r="Q862" i="12" s="1"/>
  <c r="V861" i="10"/>
  <c r="V862" i="10" s="1"/>
  <c r="V861" i="11"/>
  <c r="V862" i="11" s="1"/>
  <c r="R1690" i="11"/>
  <c r="R1713" i="11"/>
  <c r="R1714" i="11" s="1"/>
  <c r="R1716" i="11" s="1"/>
  <c r="P1690" i="9"/>
  <c r="P1713" i="9"/>
  <c r="P1714" i="9" s="1"/>
  <c r="P1716" i="9" s="1"/>
  <c r="P1690" i="10"/>
  <c r="P1713" i="10"/>
  <c r="P1714" i="10" s="1"/>
  <c r="P1716" i="10" s="1"/>
  <c r="Q1376" i="10"/>
  <c r="Q1685" i="10"/>
  <c r="Q1376" i="9"/>
  <c r="Q1685" i="9"/>
  <c r="S1376" i="11"/>
  <c r="S1685" i="11"/>
  <c r="S1155" i="10"/>
  <c r="W1110" i="10"/>
  <c r="W1109" i="10" s="1"/>
  <c r="U1102" i="10"/>
  <c r="V1103" i="10"/>
  <c r="V1094" i="10"/>
  <c r="T1093" i="11"/>
  <c r="T1372" i="11" s="1"/>
  <c r="V1102" i="11"/>
  <c r="U1102" i="9"/>
  <c r="V1103" i="9"/>
  <c r="U1094" i="11"/>
  <c r="V1137" i="10"/>
  <c r="W1138" i="10"/>
  <c r="W1137" i="10" s="1"/>
  <c r="T1159" i="10"/>
  <c r="U1162" i="10"/>
  <c r="V1116" i="10"/>
  <c r="W1117" i="10"/>
  <c r="W1116" i="10" s="1"/>
  <c r="W1175" i="1"/>
  <c r="U1095" i="11"/>
  <c r="V1155" i="11"/>
  <c r="W1156" i="11"/>
  <c r="W1155" i="11" s="1"/>
  <c r="W1104" i="11"/>
  <c r="W1102" i="11" s="1"/>
  <c r="S1096" i="10"/>
  <c r="S1093" i="10" s="1"/>
  <c r="R1372" i="10"/>
  <c r="T1155" i="10"/>
  <c r="U1156" i="10"/>
  <c r="V1175" i="10"/>
  <c r="W1176" i="10"/>
  <c r="W1175" i="10" s="1"/>
  <c r="V1104" i="10"/>
  <c r="R1372" i="9"/>
  <c r="S1094" i="9"/>
  <c r="S1093" i="9" s="1"/>
  <c r="V1116" i="9"/>
  <c r="W1117" i="9"/>
  <c r="W1116" i="9" s="1"/>
  <c r="T1155" i="9"/>
  <c r="V1109" i="9"/>
  <c r="W1110" i="9"/>
  <c r="W1109" i="9" s="1"/>
  <c r="V1658" i="7"/>
  <c r="U1658" i="7"/>
  <c r="T1658" i="7"/>
  <c r="S1658" i="7"/>
  <c r="R1658" i="7"/>
  <c r="Q1658" i="7"/>
  <c r="P1658" i="7"/>
  <c r="O1658" i="7"/>
  <c r="N1658" i="7"/>
  <c r="M1658" i="7"/>
  <c r="L1658" i="7"/>
  <c r="K1658" i="7"/>
  <c r="J1658" i="7"/>
  <c r="I1658" i="7"/>
  <c r="V1657" i="7"/>
  <c r="U1657" i="7"/>
  <c r="T1657" i="7"/>
  <c r="S1657" i="7"/>
  <c r="R1657" i="7"/>
  <c r="Q1657" i="7"/>
  <c r="P1657" i="7"/>
  <c r="O1657" i="7"/>
  <c r="N1657" i="7"/>
  <c r="M1657" i="7"/>
  <c r="L1657" i="7"/>
  <c r="K1657" i="7"/>
  <c r="J1657" i="7"/>
  <c r="I1657" i="7"/>
  <c r="V1655" i="7"/>
  <c r="U1655" i="7"/>
  <c r="T1655" i="7"/>
  <c r="S1655" i="7"/>
  <c r="R1655" i="7"/>
  <c r="Q1655" i="7"/>
  <c r="P1655" i="7"/>
  <c r="O1655" i="7"/>
  <c r="N1655" i="7"/>
  <c r="M1655" i="7"/>
  <c r="L1655" i="7"/>
  <c r="K1655" i="7"/>
  <c r="J1655" i="7"/>
  <c r="I1655" i="7"/>
  <c r="V1654" i="7"/>
  <c r="U1654" i="7"/>
  <c r="T1654" i="7"/>
  <c r="S1654" i="7"/>
  <c r="R1654" i="7"/>
  <c r="Q1654" i="7"/>
  <c r="P1654" i="7"/>
  <c r="O1654" i="7"/>
  <c r="N1654" i="7"/>
  <c r="M1654" i="7"/>
  <c r="L1654" i="7"/>
  <c r="K1654" i="7"/>
  <c r="J1654" i="7"/>
  <c r="I1654" i="7"/>
  <c r="V1652" i="7"/>
  <c r="U1652" i="7"/>
  <c r="T1652" i="7"/>
  <c r="S1652" i="7"/>
  <c r="R1652" i="7"/>
  <c r="Q1652" i="7"/>
  <c r="P1652" i="7"/>
  <c r="O1652" i="7"/>
  <c r="N1652" i="7"/>
  <c r="M1652" i="7"/>
  <c r="L1652" i="7"/>
  <c r="K1652" i="7"/>
  <c r="J1652" i="7"/>
  <c r="I1652" i="7"/>
  <c r="V1651" i="7"/>
  <c r="U1651" i="7"/>
  <c r="T1651" i="7"/>
  <c r="S1651" i="7"/>
  <c r="R1651" i="7"/>
  <c r="Q1651" i="7"/>
  <c r="P1651" i="7"/>
  <c r="O1651" i="7"/>
  <c r="N1651" i="7"/>
  <c r="M1651" i="7"/>
  <c r="L1651" i="7"/>
  <c r="K1651" i="7"/>
  <c r="J1651" i="7"/>
  <c r="I1651" i="7"/>
  <c r="V1649" i="7"/>
  <c r="U1649" i="7"/>
  <c r="T1649" i="7"/>
  <c r="S1649" i="7"/>
  <c r="R1649" i="7"/>
  <c r="Q1649" i="7"/>
  <c r="P1649" i="7"/>
  <c r="O1649" i="7"/>
  <c r="N1649" i="7"/>
  <c r="M1649" i="7"/>
  <c r="L1649" i="7"/>
  <c r="K1649" i="7"/>
  <c r="J1649" i="7"/>
  <c r="I1649" i="7"/>
  <c r="V1648" i="7"/>
  <c r="U1648" i="7"/>
  <c r="T1648" i="7"/>
  <c r="S1648" i="7"/>
  <c r="R1648" i="7"/>
  <c r="Q1648" i="7"/>
  <c r="P1648" i="7"/>
  <c r="O1648" i="7"/>
  <c r="N1648" i="7"/>
  <c r="M1648" i="7"/>
  <c r="L1648" i="7"/>
  <c r="K1648" i="7"/>
  <c r="J1648" i="7"/>
  <c r="I1648" i="7"/>
  <c r="V1646" i="7"/>
  <c r="U1646" i="7"/>
  <c r="T1646" i="7"/>
  <c r="S1646" i="7"/>
  <c r="R1646" i="7"/>
  <c r="Q1646" i="7"/>
  <c r="P1646" i="7"/>
  <c r="O1646" i="7"/>
  <c r="N1646" i="7"/>
  <c r="M1646" i="7"/>
  <c r="L1646" i="7"/>
  <c r="K1646" i="7"/>
  <c r="J1646" i="7"/>
  <c r="I1646" i="7"/>
  <c r="V1645" i="7"/>
  <c r="U1645" i="7"/>
  <c r="T1645" i="7"/>
  <c r="S1645" i="7"/>
  <c r="R1645" i="7"/>
  <c r="Q1645" i="7"/>
  <c r="P1645" i="7"/>
  <c r="O1645" i="7"/>
  <c r="N1645" i="7"/>
  <c r="M1645" i="7"/>
  <c r="L1645" i="7"/>
  <c r="K1645" i="7"/>
  <c r="J1645" i="7"/>
  <c r="I1645" i="7"/>
  <c r="V1643" i="7"/>
  <c r="U1643" i="7"/>
  <c r="T1643" i="7"/>
  <c r="S1643" i="7"/>
  <c r="R1643" i="7"/>
  <c r="Q1643" i="7"/>
  <c r="P1643" i="7"/>
  <c r="O1643" i="7"/>
  <c r="N1643" i="7"/>
  <c r="M1643" i="7"/>
  <c r="L1643" i="7"/>
  <c r="K1643" i="7"/>
  <c r="J1643" i="7"/>
  <c r="I1643" i="7"/>
  <c r="V1642" i="7"/>
  <c r="U1642" i="7"/>
  <c r="T1642" i="7"/>
  <c r="S1642" i="7"/>
  <c r="R1642" i="7"/>
  <c r="Q1642" i="7"/>
  <c r="P1642" i="7"/>
  <c r="O1642" i="7"/>
  <c r="N1642" i="7"/>
  <c r="M1642" i="7"/>
  <c r="L1642" i="7"/>
  <c r="K1642" i="7"/>
  <c r="J1642" i="7"/>
  <c r="I1642" i="7"/>
  <c r="V1639" i="7"/>
  <c r="U1639" i="7"/>
  <c r="T1639" i="7"/>
  <c r="S1639" i="7"/>
  <c r="R1639" i="7"/>
  <c r="Q1639" i="7"/>
  <c r="P1639" i="7"/>
  <c r="O1639" i="7"/>
  <c r="N1639" i="7"/>
  <c r="M1639" i="7"/>
  <c r="L1639" i="7"/>
  <c r="K1639" i="7"/>
  <c r="J1639" i="7"/>
  <c r="I1639" i="7"/>
  <c r="V1638" i="7"/>
  <c r="U1638" i="7"/>
  <c r="T1638" i="7"/>
  <c r="S1638" i="7"/>
  <c r="R1638" i="7"/>
  <c r="Q1638" i="7"/>
  <c r="P1638" i="7"/>
  <c r="O1638" i="7"/>
  <c r="N1638" i="7"/>
  <c r="M1638" i="7"/>
  <c r="L1638" i="7"/>
  <c r="K1638" i="7"/>
  <c r="J1638" i="7"/>
  <c r="I1638" i="7"/>
  <c r="V1637" i="7"/>
  <c r="U1637" i="7"/>
  <c r="T1637" i="7"/>
  <c r="S1637" i="7"/>
  <c r="R1637" i="7"/>
  <c r="Q1637" i="7"/>
  <c r="P1637" i="7"/>
  <c r="O1637" i="7"/>
  <c r="N1637" i="7"/>
  <c r="M1637" i="7"/>
  <c r="L1637" i="7"/>
  <c r="K1637" i="7"/>
  <c r="J1637" i="7"/>
  <c r="I1637" i="7"/>
  <c r="V1635" i="7"/>
  <c r="U1635" i="7"/>
  <c r="T1635" i="7"/>
  <c r="S1635" i="7"/>
  <c r="R1635" i="7"/>
  <c r="Q1635" i="7"/>
  <c r="P1635" i="7"/>
  <c r="O1635" i="7"/>
  <c r="N1635" i="7"/>
  <c r="M1635" i="7"/>
  <c r="L1635" i="7"/>
  <c r="K1635" i="7"/>
  <c r="J1635" i="7"/>
  <c r="I1635" i="7"/>
  <c r="V1634" i="7"/>
  <c r="U1634" i="7"/>
  <c r="T1634" i="7"/>
  <c r="S1634" i="7"/>
  <c r="R1634" i="7"/>
  <c r="Q1634" i="7"/>
  <c r="P1634" i="7"/>
  <c r="O1634" i="7"/>
  <c r="N1634" i="7"/>
  <c r="M1634" i="7"/>
  <c r="L1634" i="7"/>
  <c r="K1634" i="7"/>
  <c r="J1634" i="7"/>
  <c r="I1634" i="7"/>
  <c r="V1632" i="7"/>
  <c r="U1632" i="7"/>
  <c r="T1632" i="7"/>
  <c r="S1632" i="7"/>
  <c r="R1632" i="7"/>
  <c r="Q1632" i="7"/>
  <c r="P1632" i="7"/>
  <c r="O1632" i="7"/>
  <c r="N1632" i="7"/>
  <c r="M1632" i="7"/>
  <c r="L1632" i="7"/>
  <c r="K1632" i="7"/>
  <c r="J1632" i="7"/>
  <c r="I1632" i="7"/>
  <c r="V1631" i="7"/>
  <c r="U1631" i="7"/>
  <c r="T1631" i="7"/>
  <c r="S1631" i="7"/>
  <c r="R1631" i="7"/>
  <c r="Q1631" i="7"/>
  <c r="P1631" i="7"/>
  <c r="O1631" i="7"/>
  <c r="N1631" i="7"/>
  <c r="M1631" i="7"/>
  <c r="L1631" i="7"/>
  <c r="K1631" i="7"/>
  <c r="J1631" i="7"/>
  <c r="I1631" i="7"/>
  <c r="V1630" i="7"/>
  <c r="U1630" i="7"/>
  <c r="T1630" i="7"/>
  <c r="S1630" i="7"/>
  <c r="R1630" i="7"/>
  <c r="Q1630" i="7"/>
  <c r="P1630" i="7"/>
  <c r="O1630" i="7"/>
  <c r="N1630" i="7"/>
  <c r="M1630" i="7"/>
  <c r="L1630" i="7"/>
  <c r="K1630" i="7"/>
  <c r="J1630" i="7"/>
  <c r="I1630" i="7"/>
  <c r="V1628" i="7"/>
  <c r="U1628" i="7"/>
  <c r="T1628" i="7"/>
  <c r="S1628" i="7"/>
  <c r="R1628" i="7"/>
  <c r="Q1628" i="7"/>
  <c r="P1628" i="7"/>
  <c r="O1628" i="7"/>
  <c r="N1628" i="7"/>
  <c r="M1628" i="7"/>
  <c r="L1628" i="7"/>
  <c r="K1628" i="7"/>
  <c r="J1628" i="7"/>
  <c r="I1628" i="7"/>
  <c r="V1627" i="7"/>
  <c r="U1627" i="7"/>
  <c r="T1627" i="7"/>
  <c r="S1627" i="7"/>
  <c r="R1627" i="7"/>
  <c r="Q1627" i="7"/>
  <c r="P1627" i="7"/>
  <c r="O1627" i="7"/>
  <c r="N1627" i="7"/>
  <c r="M1627" i="7"/>
  <c r="L1627" i="7"/>
  <c r="K1627" i="7"/>
  <c r="J1627" i="7"/>
  <c r="I1627" i="7"/>
  <c r="V1625" i="7"/>
  <c r="U1625" i="7"/>
  <c r="T1625" i="7"/>
  <c r="S1625" i="7"/>
  <c r="R1625" i="7"/>
  <c r="Q1625" i="7"/>
  <c r="P1625" i="7"/>
  <c r="O1625" i="7"/>
  <c r="N1625" i="7"/>
  <c r="M1625" i="7"/>
  <c r="L1625" i="7"/>
  <c r="K1625" i="7"/>
  <c r="J1625" i="7"/>
  <c r="I1625" i="7"/>
  <c r="V1624" i="7"/>
  <c r="U1624" i="7"/>
  <c r="T1624" i="7"/>
  <c r="S1624" i="7"/>
  <c r="R1624" i="7"/>
  <c r="Q1624" i="7"/>
  <c r="P1624" i="7"/>
  <c r="O1624" i="7"/>
  <c r="N1624" i="7"/>
  <c r="M1624" i="7"/>
  <c r="L1624" i="7"/>
  <c r="K1624" i="7"/>
  <c r="J1624" i="7"/>
  <c r="I1624" i="7"/>
  <c r="V1623" i="7"/>
  <c r="U1623" i="7"/>
  <c r="T1623" i="7"/>
  <c r="S1623" i="7"/>
  <c r="R1623" i="7"/>
  <c r="Q1623" i="7"/>
  <c r="P1623" i="7"/>
  <c r="O1623" i="7"/>
  <c r="N1623" i="7"/>
  <c r="M1623" i="7"/>
  <c r="L1623" i="7"/>
  <c r="K1623" i="7"/>
  <c r="J1623" i="7"/>
  <c r="I1623" i="7"/>
  <c r="V1621" i="7"/>
  <c r="U1621" i="7"/>
  <c r="T1621" i="7"/>
  <c r="S1621" i="7"/>
  <c r="R1621" i="7"/>
  <c r="Q1621" i="7"/>
  <c r="P1621" i="7"/>
  <c r="O1621" i="7"/>
  <c r="N1621" i="7"/>
  <c r="M1621" i="7"/>
  <c r="L1621" i="7"/>
  <c r="K1621" i="7"/>
  <c r="J1621" i="7"/>
  <c r="I1621" i="7"/>
  <c r="V1620" i="7"/>
  <c r="U1620" i="7"/>
  <c r="T1620" i="7"/>
  <c r="S1620" i="7"/>
  <c r="R1620" i="7"/>
  <c r="Q1620" i="7"/>
  <c r="P1620" i="7"/>
  <c r="O1620" i="7"/>
  <c r="N1620" i="7"/>
  <c r="M1620" i="7"/>
  <c r="L1620" i="7"/>
  <c r="K1620" i="7"/>
  <c r="J1620" i="7"/>
  <c r="I1620" i="7"/>
  <c r="V1617" i="7"/>
  <c r="U1617" i="7"/>
  <c r="T1617" i="7"/>
  <c r="S1617" i="7"/>
  <c r="R1617" i="7"/>
  <c r="Q1617" i="7"/>
  <c r="P1617" i="7"/>
  <c r="O1617" i="7"/>
  <c r="N1617" i="7"/>
  <c r="M1617" i="7"/>
  <c r="L1617" i="7"/>
  <c r="K1617" i="7"/>
  <c r="J1617" i="7"/>
  <c r="I1617" i="7"/>
  <c r="V1616" i="7"/>
  <c r="U1616" i="7"/>
  <c r="T1616" i="7"/>
  <c r="S1616" i="7"/>
  <c r="R1616" i="7"/>
  <c r="Q1616" i="7"/>
  <c r="P1616" i="7"/>
  <c r="O1616" i="7"/>
  <c r="N1616" i="7"/>
  <c r="M1616" i="7"/>
  <c r="L1616" i="7"/>
  <c r="K1616" i="7"/>
  <c r="J1616" i="7"/>
  <c r="I1616" i="7"/>
  <c r="V1615" i="7"/>
  <c r="U1615" i="7"/>
  <c r="T1615" i="7"/>
  <c r="S1615" i="7"/>
  <c r="R1615" i="7"/>
  <c r="Q1615" i="7"/>
  <c r="P1615" i="7"/>
  <c r="O1615" i="7"/>
  <c r="N1615" i="7"/>
  <c r="M1615" i="7"/>
  <c r="L1615" i="7"/>
  <c r="K1615" i="7"/>
  <c r="J1615" i="7"/>
  <c r="I1615" i="7"/>
  <c r="V1613" i="7"/>
  <c r="U1613" i="7"/>
  <c r="T1613" i="7"/>
  <c r="S1613" i="7"/>
  <c r="R1613" i="7"/>
  <c r="Q1613" i="7"/>
  <c r="P1613" i="7"/>
  <c r="O1613" i="7"/>
  <c r="N1613" i="7"/>
  <c r="M1613" i="7"/>
  <c r="L1613" i="7"/>
  <c r="K1613" i="7"/>
  <c r="J1613" i="7"/>
  <c r="I1613" i="7"/>
  <c r="V1612" i="7"/>
  <c r="U1612" i="7"/>
  <c r="T1612" i="7"/>
  <c r="S1612" i="7"/>
  <c r="R1612" i="7"/>
  <c r="Q1612" i="7"/>
  <c r="P1612" i="7"/>
  <c r="O1612" i="7"/>
  <c r="N1612" i="7"/>
  <c r="M1612" i="7"/>
  <c r="L1612" i="7"/>
  <c r="K1612" i="7"/>
  <c r="J1612" i="7"/>
  <c r="I1612" i="7"/>
  <c r="V1611" i="7"/>
  <c r="U1611" i="7"/>
  <c r="T1611" i="7"/>
  <c r="S1611" i="7"/>
  <c r="R1611" i="7"/>
  <c r="Q1611" i="7"/>
  <c r="P1611" i="7"/>
  <c r="O1611" i="7"/>
  <c r="N1611" i="7"/>
  <c r="M1611" i="7"/>
  <c r="L1611" i="7"/>
  <c r="K1611" i="7"/>
  <c r="J1611" i="7"/>
  <c r="I1611" i="7"/>
  <c r="V1609" i="7"/>
  <c r="U1609" i="7"/>
  <c r="T1609" i="7"/>
  <c r="S1609" i="7"/>
  <c r="R1609" i="7"/>
  <c r="Q1609" i="7"/>
  <c r="P1609" i="7"/>
  <c r="O1609" i="7"/>
  <c r="N1609" i="7"/>
  <c r="M1609" i="7"/>
  <c r="L1609" i="7"/>
  <c r="K1609" i="7"/>
  <c r="J1609" i="7"/>
  <c r="I1609" i="7"/>
  <c r="V1608" i="7"/>
  <c r="U1608" i="7"/>
  <c r="T1608" i="7"/>
  <c r="S1608" i="7"/>
  <c r="R1608" i="7"/>
  <c r="Q1608" i="7"/>
  <c r="P1608" i="7"/>
  <c r="O1608" i="7"/>
  <c r="N1608" i="7"/>
  <c r="M1608" i="7"/>
  <c r="L1608" i="7"/>
  <c r="K1608" i="7"/>
  <c r="J1608" i="7"/>
  <c r="I1608" i="7"/>
  <c r="V1607" i="7"/>
  <c r="U1607" i="7"/>
  <c r="T1607" i="7"/>
  <c r="S1607" i="7"/>
  <c r="R1607" i="7"/>
  <c r="Q1607" i="7"/>
  <c r="P1607" i="7"/>
  <c r="O1607" i="7"/>
  <c r="N1607" i="7"/>
  <c r="M1607" i="7"/>
  <c r="L1607" i="7"/>
  <c r="K1607" i="7"/>
  <c r="J1607" i="7"/>
  <c r="I1607" i="7"/>
  <c r="V1604" i="7"/>
  <c r="U1604" i="7"/>
  <c r="T1604" i="7"/>
  <c r="S1604" i="7"/>
  <c r="R1604" i="7"/>
  <c r="Q1604" i="7"/>
  <c r="P1604" i="7"/>
  <c r="O1604" i="7"/>
  <c r="N1604" i="7"/>
  <c r="M1604" i="7"/>
  <c r="L1604" i="7"/>
  <c r="K1604" i="7"/>
  <c r="J1604" i="7"/>
  <c r="I1604" i="7"/>
  <c r="V1603" i="7"/>
  <c r="U1603" i="7"/>
  <c r="T1603" i="7"/>
  <c r="S1603" i="7"/>
  <c r="R1603" i="7"/>
  <c r="Q1603" i="7"/>
  <c r="P1603" i="7"/>
  <c r="O1603" i="7"/>
  <c r="N1603" i="7"/>
  <c r="M1603" i="7"/>
  <c r="L1603" i="7"/>
  <c r="K1603" i="7"/>
  <c r="J1603" i="7"/>
  <c r="I1603" i="7"/>
  <c r="V1602" i="7"/>
  <c r="U1602" i="7"/>
  <c r="T1602" i="7"/>
  <c r="S1602" i="7"/>
  <c r="R1602" i="7"/>
  <c r="Q1602" i="7"/>
  <c r="P1602" i="7"/>
  <c r="O1602" i="7"/>
  <c r="N1602" i="7"/>
  <c r="M1602" i="7"/>
  <c r="L1602" i="7"/>
  <c r="K1602" i="7"/>
  <c r="J1602" i="7"/>
  <c r="I1602" i="7"/>
  <c r="V1601" i="7"/>
  <c r="U1601" i="7"/>
  <c r="T1601" i="7"/>
  <c r="S1601" i="7"/>
  <c r="R1601" i="7"/>
  <c r="Q1601" i="7"/>
  <c r="P1601" i="7"/>
  <c r="O1601" i="7"/>
  <c r="N1601" i="7"/>
  <c r="M1601" i="7"/>
  <c r="L1601" i="7"/>
  <c r="K1601" i="7"/>
  <c r="J1601" i="7"/>
  <c r="I1601" i="7"/>
  <c r="V1599" i="7"/>
  <c r="U1599" i="7"/>
  <c r="T1599" i="7"/>
  <c r="S1599" i="7"/>
  <c r="R1599" i="7"/>
  <c r="Q1599" i="7"/>
  <c r="P1599" i="7"/>
  <c r="O1599" i="7"/>
  <c r="N1599" i="7"/>
  <c r="M1599" i="7"/>
  <c r="L1599" i="7"/>
  <c r="K1599" i="7"/>
  <c r="J1599" i="7"/>
  <c r="I1599" i="7"/>
  <c r="V1598" i="7"/>
  <c r="U1598" i="7"/>
  <c r="T1598" i="7"/>
  <c r="S1598" i="7"/>
  <c r="R1598" i="7"/>
  <c r="Q1598" i="7"/>
  <c r="P1598" i="7"/>
  <c r="O1598" i="7"/>
  <c r="N1598" i="7"/>
  <c r="M1598" i="7"/>
  <c r="L1598" i="7"/>
  <c r="K1598" i="7"/>
  <c r="J1598" i="7"/>
  <c r="I1598" i="7"/>
  <c r="V1597" i="7"/>
  <c r="U1597" i="7"/>
  <c r="T1597" i="7"/>
  <c r="S1597" i="7"/>
  <c r="R1597" i="7"/>
  <c r="Q1597" i="7"/>
  <c r="P1597" i="7"/>
  <c r="O1597" i="7"/>
  <c r="N1597" i="7"/>
  <c r="M1597" i="7"/>
  <c r="L1597" i="7"/>
  <c r="K1597" i="7"/>
  <c r="J1597" i="7"/>
  <c r="I1597" i="7"/>
  <c r="V1596" i="7"/>
  <c r="U1596" i="7"/>
  <c r="T1596" i="7"/>
  <c r="S1596" i="7"/>
  <c r="R1596" i="7"/>
  <c r="Q1596" i="7"/>
  <c r="P1596" i="7"/>
  <c r="O1596" i="7"/>
  <c r="N1596" i="7"/>
  <c r="M1596" i="7"/>
  <c r="L1596" i="7"/>
  <c r="K1596" i="7"/>
  <c r="J1596" i="7"/>
  <c r="I1596" i="7"/>
  <c r="V1594" i="7"/>
  <c r="U1594" i="7"/>
  <c r="T1594" i="7"/>
  <c r="S1594" i="7"/>
  <c r="R1594" i="7"/>
  <c r="Q1594" i="7"/>
  <c r="P1594" i="7"/>
  <c r="O1594" i="7"/>
  <c r="N1594" i="7"/>
  <c r="M1594" i="7"/>
  <c r="L1594" i="7"/>
  <c r="K1594" i="7"/>
  <c r="J1594" i="7"/>
  <c r="I1594" i="7"/>
  <c r="V1593" i="7"/>
  <c r="U1593" i="7"/>
  <c r="T1593" i="7"/>
  <c r="S1593" i="7"/>
  <c r="R1593" i="7"/>
  <c r="Q1593" i="7"/>
  <c r="P1593" i="7"/>
  <c r="O1593" i="7"/>
  <c r="N1593" i="7"/>
  <c r="M1593" i="7"/>
  <c r="L1593" i="7"/>
  <c r="K1593" i="7"/>
  <c r="J1593" i="7"/>
  <c r="I1593" i="7"/>
  <c r="V1592" i="7"/>
  <c r="U1592" i="7"/>
  <c r="T1592" i="7"/>
  <c r="S1592" i="7"/>
  <c r="R1592" i="7"/>
  <c r="Q1592" i="7"/>
  <c r="P1592" i="7"/>
  <c r="O1592" i="7"/>
  <c r="N1592" i="7"/>
  <c r="M1592" i="7"/>
  <c r="L1592" i="7"/>
  <c r="K1592" i="7"/>
  <c r="J1592" i="7"/>
  <c r="I1592" i="7"/>
  <c r="V1591" i="7"/>
  <c r="U1591" i="7"/>
  <c r="T1591" i="7"/>
  <c r="S1591" i="7"/>
  <c r="R1591" i="7"/>
  <c r="Q1591" i="7"/>
  <c r="P1591" i="7"/>
  <c r="O1591" i="7"/>
  <c r="N1591" i="7"/>
  <c r="M1591" i="7"/>
  <c r="L1591" i="7"/>
  <c r="K1591" i="7"/>
  <c r="J1591" i="7"/>
  <c r="I1591" i="7"/>
  <c r="V1580" i="7"/>
  <c r="U1580" i="7"/>
  <c r="T1580" i="7"/>
  <c r="S1580" i="7"/>
  <c r="R1580" i="7"/>
  <c r="Q1580" i="7"/>
  <c r="P1580" i="7"/>
  <c r="O1580" i="7"/>
  <c r="N1580" i="7"/>
  <c r="M1580" i="7"/>
  <c r="L1580" i="7"/>
  <c r="K1580" i="7"/>
  <c r="J1580" i="7"/>
  <c r="I1580" i="7"/>
  <c r="V1579" i="7"/>
  <c r="U1579" i="7"/>
  <c r="T1579" i="7"/>
  <c r="S1579" i="7"/>
  <c r="R1579" i="7"/>
  <c r="Q1579" i="7"/>
  <c r="P1579" i="7"/>
  <c r="O1579" i="7"/>
  <c r="N1579" i="7"/>
  <c r="M1579" i="7"/>
  <c r="L1579" i="7"/>
  <c r="K1579" i="7"/>
  <c r="J1579" i="7"/>
  <c r="I1579" i="7"/>
  <c r="V1577" i="7"/>
  <c r="U1577" i="7"/>
  <c r="T1577" i="7"/>
  <c r="S1577" i="7"/>
  <c r="R1577" i="7"/>
  <c r="Q1577" i="7"/>
  <c r="P1577" i="7"/>
  <c r="O1577" i="7"/>
  <c r="N1577" i="7"/>
  <c r="M1577" i="7"/>
  <c r="L1577" i="7"/>
  <c r="K1577" i="7"/>
  <c r="J1577" i="7"/>
  <c r="I1577" i="7"/>
  <c r="V1576" i="7"/>
  <c r="U1576" i="7"/>
  <c r="T1576" i="7"/>
  <c r="S1576" i="7"/>
  <c r="R1576" i="7"/>
  <c r="Q1576" i="7"/>
  <c r="P1576" i="7"/>
  <c r="O1576" i="7"/>
  <c r="N1576" i="7"/>
  <c r="M1576" i="7"/>
  <c r="L1576" i="7"/>
  <c r="K1576" i="7"/>
  <c r="J1576" i="7"/>
  <c r="I1576" i="7"/>
  <c r="V1574" i="7"/>
  <c r="U1574" i="7"/>
  <c r="T1574" i="7"/>
  <c r="S1574" i="7"/>
  <c r="R1574" i="7"/>
  <c r="Q1574" i="7"/>
  <c r="P1574" i="7"/>
  <c r="O1574" i="7"/>
  <c r="N1574" i="7"/>
  <c r="M1574" i="7"/>
  <c r="L1574" i="7"/>
  <c r="K1574" i="7"/>
  <c r="J1574" i="7"/>
  <c r="I1574" i="7"/>
  <c r="V1573" i="7"/>
  <c r="U1573" i="7"/>
  <c r="T1573" i="7"/>
  <c r="S1573" i="7"/>
  <c r="R1573" i="7"/>
  <c r="Q1573" i="7"/>
  <c r="P1573" i="7"/>
  <c r="O1573" i="7"/>
  <c r="N1573" i="7"/>
  <c r="M1573" i="7"/>
  <c r="L1573" i="7"/>
  <c r="K1573" i="7"/>
  <c r="J1573" i="7"/>
  <c r="I1573" i="7"/>
  <c r="V1571" i="7"/>
  <c r="U1571" i="7"/>
  <c r="T1571" i="7"/>
  <c r="S1571" i="7"/>
  <c r="R1571" i="7"/>
  <c r="Q1571" i="7"/>
  <c r="P1571" i="7"/>
  <c r="O1571" i="7"/>
  <c r="N1571" i="7"/>
  <c r="M1571" i="7"/>
  <c r="L1571" i="7"/>
  <c r="K1571" i="7"/>
  <c r="J1571" i="7"/>
  <c r="I1571" i="7"/>
  <c r="V1570" i="7"/>
  <c r="U1570" i="7"/>
  <c r="T1570" i="7"/>
  <c r="S1570" i="7"/>
  <c r="R1570" i="7"/>
  <c r="Q1570" i="7"/>
  <c r="P1570" i="7"/>
  <c r="O1570" i="7"/>
  <c r="N1570" i="7"/>
  <c r="M1570" i="7"/>
  <c r="L1570" i="7"/>
  <c r="K1570" i="7"/>
  <c r="J1570" i="7"/>
  <c r="I1570" i="7"/>
  <c r="V1568" i="7"/>
  <c r="U1568" i="7"/>
  <c r="T1568" i="7"/>
  <c r="S1568" i="7"/>
  <c r="R1568" i="7"/>
  <c r="Q1568" i="7"/>
  <c r="P1568" i="7"/>
  <c r="O1568" i="7"/>
  <c r="N1568" i="7"/>
  <c r="M1568" i="7"/>
  <c r="L1568" i="7"/>
  <c r="K1568" i="7"/>
  <c r="J1568" i="7"/>
  <c r="I1568" i="7"/>
  <c r="V1567" i="7"/>
  <c r="U1567" i="7"/>
  <c r="T1567" i="7"/>
  <c r="S1567" i="7"/>
  <c r="R1567" i="7"/>
  <c r="Q1567" i="7"/>
  <c r="P1567" i="7"/>
  <c r="O1567" i="7"/>
  <c r="N1567" i="7"/>
  <c r="M1567" i="7"/>
  <c r="L1567" i="7"/>
  <c r="K1567" i="7"/>
  <c r="J1567" i="7"/>
  <c r="I1567" i="7"/>
  <c r="V1565" i="7"/>
  <c r="U1565" i="7"/>
  <c r="T1565" i="7"/>
  <c r="S1565" i="7"/>
  <c r="R1565" i="7"/>
  <c r="Q1565" i="7"/>
  <c r="P1565" i="7"/>
  <c r="O1565" i="7"/>
  <c r="N1565" i="7"/>
  <c r="M1565" i="7"/>
  <c r="L1565" i="7"/>
  <c r="K1565" i="7"/>
  <c r="J1565" i="7"/>
  <c r="I1565" i="7"/>
  <c r="V1564" i="7"/>
  <c r="U1564" i="7"/>
  <c r="T1564" i="7"/>
  <c r="S1564" i="7"/>
  <c r="R1564" i="7"/>
  <c r="Q1564" i="7"/>
  <c r="P1564" i="7"/>
  <c r="O1564" i="7"/>
  <c r="N1564" i="7"/>
  <c r="M1564" i="7"/>
  <c r="L1564" i="7"/>
  <c r="K1564" i="7"/>
  <c r="J1564" i="7"/>
  <c r="I1564" i="7"/>
  <c r="V1561" i="7"/>
  <c r="U1561" i="7"/>
  <c r="T1561" i="7"/>
  <c r="S1561" i="7"/>
  <c r="R1561" i="7"/>
  <c r="Q1561" i="7"/>
  <c r="P1561" i="7"/>
  <c r="O1561" i="7"/>
  <c r="N1561" i="7"/>
  <c r="M1561" i="7"/>
  <c r="L1561" i="7"/>
  <c r="K1561" i="7"/>
  <c r="J1561" i="7"/>
  <c r="I1561" i="7"/>
  <c r="V1560" i="7"/>
  <c r="U1560" i="7"/>
  <c r="T1560" i="7"/>
  <c r="S1560" i="7"/>
  <c r="R1560" i="7"/>
  <c r="Q1560" i="7"/>
  <c r="P1560" i="7"/>
  <c r="O1560" i="7"/>
  <c r="N1560" i="7"/>
  <c r="M1560" i="7"/>
  <c r="L1560" i="7"/>
  <c r="K1560" i="7"/>
  <c r="J1560" i="7"/>
  <c r="I1560" i="7"/>
  <c r="V1559" i="7"/>
  <c r="U1559" i="7"/>
  <c r="T1559" i="7"/>
  <c r="S1559" i="7"/>
  <c r="R1559" i="7"/>
  <c r="Q1559" i="7"/>
  <c r="P1559" i="7"/>
  <c r="O1559" i="7"/>
  <c r="N1559" i="7"/>
  <c r="M1559" i="7"/>
  <c r="L1559" i="7"/>
  <c r="K1559" i="7"/>
  <c r="J1559" i="7"/>
  <c r="I1559" i="7"/>
  <c r="V1557" i="7"/>
  <c r="U1557" i="7"/>
  <c r="T1557" i="7"/>
  <c r="S1557" i="7"/>
  <c r="R1557" i="7"/>
  <c r="Q1557" i="7"/>
  <c r="P1557" i="7"/>
  <c r="O1557" i="7"/>
  <c r="N1557" i="7"/>
  <c r="M1557" i="7"/>
  <c r="L1557" i="7"/>
  <c r="K1557" i="7"/>
  <c r="J1557" i="7"/>
  <c r="I1557" i="7"/>
  <c r="V1556" i="7"/>
  <c r="U1556" i="7"/>
  <c r="T1556" i="7"/>
  <c r="S1556" i="7"/>
  <c r="R1556" i="7"/>
  <c r="Q1556" i="7"/>
  <c r="P1556" i="7"/>
  <c r="O1556" i="7"/>
  <c r="N1556" i="7"/>
  <c r="M1556" i="7"/>
  <c r="L1556" i="7"/>
  <c r="K1556" i="7"/>
  <c r="J1556" i="7"/>
  <c r="I1556" i="7"/>
  <c r="V1554" i="7"/>
  <c r="U1554" i="7"/>
  <c r="T1554" i="7"/>
  <c r="S1554" i="7"/>
  <c r="R1554" i="7"/>
  <c r="Q1554" i="7"/>
  <c r="P1554" i="7"/>
  <c r="O1554" i="7"/>
  <c r="N1554" i="7"/>
  <c r="M1554" i="7"/>
  <c r="L1554" i="7"/>
  <c r="K1554" i="7"/>
  <c r="J1554" i="7"/>
  <c r="I1554" i="7"/>
  <c r="V1553" i="7"/>
  <c r="U1553" i="7"/>
  <c r="T1553" i="7"/>
  <c r="S1553" i="7"/>
  <c r="R1553" i="7"/>
  <c r="Q1553" i="7"/>
  <c r="P1553" i="7"/>
  <c r="O1553" i="7"/>
  <c r="N1553" i="7"/>
  <c r="M1553" i="7"/>
  <c r="L1553" i="7"/>
  <c r="K1553" i="7"/>
  <c r="J1553" i="7"/>
  <c r="I1553" i="7"/>
  <c r="V1552" i="7"/>
  <c r="U1552" i="7"/>
  <c r="T1552" i="7"/>
  <c r="S1552" i="7"/>
  <c r="R1552" i="7"/>
  <c r="Q1552" i="7"/>
  <c r="P1552" i="7"/>
  <c r="O1552" i="7"/>
  <c r="N1552" i="7"/>
  <c r="M1552" i="7"/>
  <c r="L1552" i="7"/>
  <c r="K1552" i="7"/>
  <c r="J1552" i="7"/>
  <c r="I1552" i="7"/>
  <c r="V1550" i="7"/>
  <c r="U1550" i="7"/>
  <c r="T1550" i="7"/>
  <c r="S1550" i="7"/>
  <c r="R1550" i="7"/>
  <c r="Q1550" i="7"/>
  <c r="P1550" i="7"/>
  <c r="O1550" i="7"/>
  <c r="N1550" i="7"/>
  <c r="M1550" i="7"/>
  <c r="L1550" i="7"/>
  <c r="K1550" i="7"/>
  <c r="J1550" i="7"/>
  <c r="I1550" i="7"/>
  <c r="V1549" i="7"/>
  <c r="U1549" i="7"/>
  <c r="T1549" i="7"/>
  <c r="S1549" i="7"/>
  <c r="R1549" i="7"/>
  <c r="Q1549" i="7"/>
  <c r="P1549" i="7"/>
  <c r="O1549" i="7"/>
  <c r="N1549" i="7"/>
  <c r="M1549" i="7"/>
  <c r="L1549" i="7"/>
  <c r="K1549" i="7"/>
  <c r="J1549" i="7"/>
  <c r="I1549" i="7"/>
  <c r="V1547" i="7"/>
  <c r="U1547" i="7"/>
  <c r="T1547" i="7"/>
  <c r="S1547" i="7"/>
  <c r="R1547" i="7"/>
  <c r="Q1547" i="7"/>
  <c r="P1547" i="7"/>
  <c r="O1547" i="7"/>
  <c r="N1547" i="7"/>
  <c r="M1547" i="7"/>
  <c r="L1547" i="7"/>
  <c r="K1547" i="7"/>
  <c r="J1547" i="7"/>
  <c r="I1547" i="7"/>
  <c r="V1546" i="7"/>
  <c r="U1546" i="7"/>
  <c r="T1546" i="7"/>
  <c r="S1546" i="7"/>
  <c r="R1546" i="7"/>
  <c r="Q1546" i="7"/>
  <c r="P1546" i="7"/>
  <c r="O1546" i="7"/>
  <c r="N1546" i="7"/>
  <c r="M1546" i="7"/>
  <c r="L1546" i="7"/>
  <c r="K1546" i="7"/>
  <c r="J1546" i="7"/>
  <c r="I1546" i="7"/>
  <c r="V1545" i="7"/>
  <c r="U1545" i="7"/>
  <c r="T1545" i="7"/>
  <c r="S1545" i="7"/>
  <c r="R1545" i="7"/>
  <c r="Q1545" i="7"/>
  <c r="P1545" i="7"/>
  <c r="O1545" i="7"/>
  <c r="N1545" i="7"/>
  <c r="M1545" i="7"/>
  <c r="L1545" i="7"/>
  <c r="K1545" i="7"/>
  <c r="J1545" i="7"/>
  <c r="I1545" i="7"/>
  <c r="V1543" i="7"/>
  <c r="U1543" i="7"/>
  <c r="T1543" i="7"/>
  <c r="S1543" i="7"/>
  <c r="R1543" i="7"/>
  <c r="Q1543" i="7"/>
  <c r="P1543" i="7"/>
  <c r="O1543" i="7"/>
  <c r="N1543" i="7"/>
  <c r="M1543" i="7"/>
  <c r="L1543" i="7"/>
  <c r="K1543" i="7"/>
  <c r="J1543" i="7"/>
  <c r="I1543" i="7"/>
  <c r="V1542" i="7"/>
  <c r="U1542" i="7"/>
  <c r="T1542" i="7"/>
  <c r="S1542" i="7"/>
  <c r="R1542" i="7"/>
  <c r="Q1542" i="7"/>
  <c r="P1542" i="7"/>
  <c r="O1542" i="7"/>
  <c r="N1542" i="7"/>
  <c r="M1542" i="7"/>
  <c r="L1542" i="7"/>
  <c r="K1542" i="7"/>
  <c r="J1542" i="7"/>
  <c r="I1542" i="7"/>
  <c r="V1539" i="7"/>
  <c r="U1539" i="7"/>
  <c r="T1539" i="7"/>
  <c r="S1539" i="7"/>
  <c r="R1539" i="7"/>
  <c r="Q1539" i="7"/>
  <c r="P1539" i="7"/>
  <c r="O1539" i="7"/>
  <c r="N1539" i="7"/>
  <c r="M1539" i="7"/>
  <c r="L1539" i="7"/>
  <c r="K1539" i="7"/>
  <c r="J1539" i="7"/>
  <c r="I1539" i="7"/>
  <c r="V1538" i="7"/>
  <c r="U1538" i="7"/>
  <c r="T1538" i="7"/>
  <c r="S1538" i="7"/>
  <c r="R1538" i="7"/>
  <c r="Q1538" i="7"/>
  <c r="P1538" i="7"/>
  <c r="O1538" i="7"/>
  <c r="N1538" i="7"/>
  <c r="M1538" i="7"/>
  <c r="L1538" i="7"/>
  <c r="K1538" i="7"/>
  <c r="J1538" i="7"/>
  <c r="I1538" i="7"/>
  <c r="V1537" i="7"/>
  <c r="U1537" i="7"/>
  <c r="T1537" i="7"/>
  <c r="S1537" i="7"/>
  <c r="R1537" i="7"/>
  <c r="Q1537" i="7"/>
  <c r="P1537" i="7"/>
  <c r="O1537" i="7"/>
  <c r="N1537" i="7"/>
  <c r="M1537" i="7"/>
  <c r="L1537" i="7"/>
  <c r="K1537" i="7"/>
  <c r="J1537" i="7"/>
  <c r="I1537" i="7"/>
  <c r="V1535" i="7"/>
  <c r="U1535" i="7"/>
  <c r="T1535" i="7"/>
  <c r="S1535" i="7"/>
  <c r="R1535" i="7"/>
  <c r="Q1535" i="7"/>
  <c r="P1535" i="7"/>
  <c r="O1535" i="7"/>
  <c r="N1535" i="7"/>
  <c r="M1535" i="7"/>
  <c r="L1535" i="7"/>
  <c r="K1535" i="7"/>
  <c r="J1535" i="7"/>
  <c r="I1535" i="7"/>
  <c r="V1534" i="7"/>
  <c r="U1534" i="7"/>
  <c r="T1534" i="7"/>
  <c r="S1534" i="7"/>
  <c r="R1534" i="7"/>
  <c r="Q1534" i="7"/>
  <c r="P1534" i="7"/>
  <c r="O1534" i="7"/>
  <c r="N1534" i="7"/>
  <c r="M1534" i="7"/>
  <c r="L1534" i="7"/>
  <c r="K1534" i="7"/>
  <c r="J1534" i="7"/>
  <c r="I1534" i="7"/>
  <c r="V1533" i="7"/>
  <c r="U1533" i="7"/>
  <c r="T1533" i="7"/>
  <c r="S1533" i="7"/>
  <c r="R1533" i="7"/>
  <c r="Q1533" i="7"/>
  <c r="P1533" i="7"/>
  <c r="O1533" i="7"/>
  <c r="N1533" i="7"/>
  <c r="M1533" i="7"/>
  <c r="L1533" i="7"/>
  <c r="K1533" i="7"/>
  <c r="J1533" i="7"/>
  <c r="I1533" i="7"/>
  <c r="V1531" i="7"/>
  <c r="U1531" i="7"/>
  <c r="T1531" i="7"/>
  <c r="S1531" i="7"/>
  <c r="R1531" i="7"/>
  <c r="Q1531" i="7"/>
  <c r="P1531" i="7"/>
  <c r="O1531" i="7"/>
  <c r="N1531" i="7"/>
  <c r="M1531" i="7"/>
  <c r="L1531" i="7"/>
  <c r="K1531" i="7"/>
  <c r="J1531" i="7"/>
  <c r="I1531" i="7"/>
  <c r="V1530" i="7"/>
  <c r="U1530" i="7"/>
  <c r="T1530" i="7"/>
  <c r="S1530" i="7"/>
  <c r="R1530" i="7"/>
  <c r="Q1530" i="7"/>
  <c r="P1530" i="7"/>
  <c r="O1530" i="7"/>
  <c r="N1530" i="7"/>
  <c r="M1530" i="7"/>
  <c r="L1530" i="7"/>
  <c r="K1530" i="7"/>
  <c r="J1530" i="7"/>
  <c r="I1530" i="7"/>
  <c r="V1529" i="7"/>
  <c r="U1529" i="7"/>
  <c r="T1529" i="7"/>
  <c r="S1529" i="7"/>
  <c r="R1529" i="7"/>
  <c r="Q1529" i="7"/>
  <c r="P1529" i="7"/>
  <c r="O1529" i="7"/>
  <c r="N1529" i="7"/>
  <c r="M1529" i="7"/>
  <c r="L1529" i="7"/>
  <c r="K1529" i="7"/>
  <c r="J1529" i="7"/>
  <c r="I1529" i="7"/>
  <c r="V1526" i="7"/>
  <c r="U1526" i="7"/>
  <c r="T1526" i="7"/>
  <c r="S1526" i="7"/>
  <c r="R1526" i="7"/>
  <c r="Q1526" i="7"/>
  <c r="P1526" i="7"/>
  <c r="O1526" i="7"/>
  <c r="N1526" i="7"/>
  <c r="M1526" i="7"/>
  <c r="L1526" i="7"/>
  <c r="K1526" i="7"/>
  <c r="J1526" i="7"/>
  <c r="I1526" i="7"/>
  <c r="V1525" i="7"/>
  <c r="U1525" i="7"/>
  <c r="T1525" i="7"/>
  <c r="S1525" i="7"/>
  <c r="R1525" i="7"/>
  <c r="Q1525" i="7"/>
  <c r="P1525" i="7"/>
  <c r="O1525" i="7"/>
  <c r="N1525" i="7"/>
  <c r="M1525" i="7"/>
  <c r="L1525" i="7"/>
  <c r="K1525" i="7"/>
  <c r="J1525" i="7"/>
  <c r="I1525" i="7"/>
  <c r="V1524" i="7"/>
  <c r="U1524" i="7"/>
  <c r="T1524" i="7"/>
  <c r="S1524" i="7"/>
  <c r="R1524" i="7"/>
  <c r="Q1524" i="7"/>
  <c r="P1524" i="7"/>
  <c r="O1524" i="7"/>
  <c r="N1524" i="7"/>
  <c r="M1524" i="7"/>
  <c r="L1524" i="7"/>
  <c r="K1524" i="7"/>
  <c r="J1524" i="7"/>
  <c r="I1524" i="7"/>
  <c r="V1523" i="7"/>
  <c r="U1523" i="7"/>
  <c r="T1523" i="7"/>
  <c r="S1523" i="7"/>
  <c r="R1523" i="7"/>
  <c r="Q1523" i="7"/>
  <c r="P1523" i="7"/>
  <c r="O1523" i="7"/>
  <c r="N1523" i="7"/>
  <c r="M1523" i="7"/>
  <c r="L1523" i="7"/>
  <c r="K1523" i="7"/>
  <c r="J1523" i="7"/>
  <c r="I1523" i="7"/>
  <c r="V1521" i="7"/>
  <c r="U1521" i="7"/>
  <c r="T1521" i="7"/>
  <c r="S1521" i="7"/>
  <c r="R1521" i="7"/>
  <c r="Q1521" i="7"/>
  <c r="P1521" i="7"/>
  <c r="O1521" i="7"/>
  <c r="N1521" i="7"/>
  <c r="M1521" i="7"/>
  <c r="L1521" i="7"/>
  <c r="K1521" i="7"/>
  <c r="J1521" i="7"/>
  <c r="I1521" i="7"/>
  <c r="V1520" i="7"/>
  <c r="U1520" i="7"/>
  <c r="T1520" i="7"/>
  <c r="S1520" i="7"/>
  <c r="R1520" i="7"/>
  <c r="Q1520" i="7"/>
  <c r="P1520" i="7"/>
  <c r="O1520" i="7"/>
  <c r="N1520" i="7"/>
  <c r="M1520" i="7"/>
  <c r="L1520" i="7"/>
  <c r="K1520" i="7"/>
  <c r="J1520" i="7"/>
  <c r="I1520" i="7"/>
  <c r="V1519" i="7"/>
  <c r="U1519" i="7"/>
  <c r="T1519" i="7"/>
  <c r="S1519" i="7"/>
  <c r="R1519" i="7"/>
  <c r="Q1519" i="7"/>
  <c r="P1519" i="7"/>
  <c r="O1519" i="7"/>
  <c r="N1519" i="7"/>
  <c r="M1519" i="7"/>
  <c r="L1519" i="7"/>
  <c r="K1519" i="7"/>
  <c r="J1519" i="7"/>
  <c r="I1519" i="7"/>
  <c r="V1518" i="7"/>
  <c r="U1518" i="7"/>
  <c r="T1518" i="7"/>
  <c r="S1518" i="7"/>
  <c r="R1518" i="7"/>
  <c r="Q1518" i="7"/>
  <c r="P1518" i="7"/>
  <c r="O1518" i="7"/>
  <c r="N1518" i="7"/>
  <c r="M1518" i="7"/>
  <c r="L1518" i="7"/>
  <c r="K1518" i="7"/>
  <c r="J1518" i="7"/>
  <c r="I1518" i="7"/>
  <c r="V1516" i="7"/>
  <c r="U1516" i="7"/>
  <c r="T1516" i="7"/>
  <c r="S1516" i="7"/>
  <c r="R1516" i="7"/>
  <c r="Q1516" i="7"/>
  <c r="P1516" i="7"/>
  <c r="O1516" i="7"/>
  <c r="N1516" i="7"/>
  <c r="M1516" i="7"/>
  <c r="L1516" i="7"/>
  <c r="K1516" i="7"/>
  <c r="J1516" i="7"/>
  <c r="I1516" i="7"/>
  <c r="V1515" i="7"/>
  <c r="U1515" i="7"/>
  <c r="T1515" i="7"/>
  <c r="S1515" i="7"/>
  <c r="R1515" i="7"/>
  <c r="Q1515" i="7"/>
  <c r="P1515" i="7"/>
  <c r="O1515" i="7"/>
  <c r="N1515" i="7"/>
  <c r="M1515" i="7"/>
  <c r="L1515" i="7"/>
  <c r="K1515" i="7"/>
  <c r="J1515" i="7"/>
  <c r="I1515" i="7"/>
  <c r="V1514" i="7"/>
  <c r="U1514" i="7"/>
  <c r="T1514" i="7"/>
  <c r="S1514" i="7"/>
  <c r="R1514" i="7"/>
  <c r="Q1514" i="7"/>
  <c r="P1514" i="7"/>
  <c r="O1514" i="7"/>
  <c r="N1514" i="7"/>
  <c r="M1514" i="7"/>
  <c r="L1514" i="7"/>
  <c r="K1514" i="7"/>
  <c r="J1514" i="7"/>
  <c r="I1514" i="7"/>
  <c r="V1513" i="7"/>
  <c r="U1513" i="7"/>
  <c r="T1513" i="7"/>
  <c r="S1513" i="7"/>
  <c r="R1513" i="7"/>
  <c r="Q1513" i="7"/>
  <c r="P1513" i="7"/>
  <c r="O1513" i="7"/>
  <c r="N1513" i="7"/>
  <c r="M1513" i="7"/>
  <c r="L1513" i="7"/>
  <c r="K1513" i="7"/>
  <c r="J1513" i="7"/>
  <c r="I1513" i="7"/>
  <c r="V1502" i="7"/>
  <c r="U1502" i="7"/>
  <c r="T1502" i="7"/>
  <c r="S1502" i="7"/>
  <c r="R1502" i="7"/>
  <c r="Q1502" i="7"/>
  <c r="P1502" i="7"/>
  <c r="O1502" i="7"/>
  <c r="N1502" i="7"/>
  <c r="M1502" i="7"/>
  <c r="L1502" i="7"/>
  <c r="K1502" i="7"/>
  <c r="J1502" i="7"/>
  <c r="I1502" i="7"/>
  <c r="V1501" i="7"/>
  <c r="U1501" i="7"/>
  <c r="T1501" i="7"/>
  <c r="S1501" i="7"/>
  <c r="R1501" i="7"/>
  <c r="Q1501" i="7"/>
  <c r="P1501" i="7"/>
  <c r="O1501" i="7"/>
  <c r="N1501" i="7"/>
  <c r="M1501" i="7"/>
  <c r="L1501" i="7"/>
  <c r="K1501" i="7"/>
  <c r="J1501" i="7"/>
  <c r="I1501" i="7"/>
  <c r="V1499" i="7"/>
  <c r="U1499" i="7"/>
  <c r="T1499" i="7"/>
  <c r="S1499" i="7"/>
  <c r="R1499" i="7"/>
  <c r="Q1499" i="7"/>
  <c r="P1499" i="7"/>
  <c r="O1499" i="7"/>
  <c r="N1499" i="7"/>
  <c r="M1499" i="7"/>
  <c r="L1499" i="7"/>
  <c r="K1499" i="7"/>
  <c r="J1499" i="7"/>
  <c r="I1499" i="7"/>
  <c r="V1498" i="7"/>
  <c r="U1498" i="7"/>
  <c r="T1498" i="7"/>
  <c r="S1498" i="7"/>
  <c r="R1498" i="7"/>
  <c r="Q1498" i="7"/>
  <c r="P1498" i="7"/>
  <c r="O1498" i="7"/>
  <c r="N1498" i="7"/>
  <c r="M1498" i="7"/>
  <c r="L1498" i="7"/>
  <c r="K1498" i="7"/>
  <c r="J1498" i="7"/>
  <c r="I1498" i="7"/>
  <c r="V1496" i="7"/>
  <c r="U1496" i="7"/>
  <c r="T1496" i="7"/>
  <c r="S1496" i="7"/>
  <c r="R1496" i="7"/>
  <c r="Q1496" i="7"/>
  <c r="P1496" i="7"/>
  <c r="O1496" i="7"/>
  <c r="N1496" i="7"/>
  <c r="M1496" i="7"/>
  <c r="L1496" i="7"/>
  <c r="K1496" i="7"/>
  <c r="J1496" i="7"/>
  <c r="I1496" i="7"/>
  <c r="V1495" i="7"/>
  <c r="U1495" i="7"/>
  <c r="T1495" i="7"/>
  <c r="S1495" i="7"/>
  <c r="R1495" i="7"/>
  <c r="Q1495" i="7"/>
  <c r="P1495" i="7"/>
  <c r="O1495" i="7"/>
  <c r="N1495" i="7"/>
  <c r="M1495" i="7"/>
  <c r="L1495" i="7"/>
  <c r="K1495" i="7"/>
  <c r="J1495" i="7"/>
  <c r="I1495" i="7"/>
  <c r="V1493" i="7"/>
  <c r="U1493" i="7"/>
  <c r="T1493" i="7"/>
  <c r="S1493" i="7"/>
  <c r="R1493" i="7"/>
  <c r="Q1493" i="7"/>
  <c r="P1493" i="7"/>
  <c r="O1493" i="7"/>
  <c r="N1493" i="7"/>
  <c r="M1493" i="7"/>
  <c r="L1493" i="7"/>
  <c r="K1493" i="7"/>
  <c r="J1493" i="7"/>
  <c r="I1493" i="7"/>
  <c r="V1492" i="7"/>
  <c r="U1492" i="7"/>
  <c r="T1492" i="7"/>
  <c r="S1492" i="7"/>
  <c r="R1492" i="7"/>
  <c r="Q1492" i="7"/>
  <c r="P1492" i="7"/>
  <c r="O1492" i="7"/>
  <c r="N1492" i="7"/>
  <c r="M1492" i="7"/>
  <c r="L1492" i="7"/>
  <c r="K1492" i="7"/>
  <c r="J1492" i="7"/>
  <c r="I1492" i="7"/>
  <c r="V1490" i="7"/>
  <c r="U1490" i="7"/>
  <c r="T1490" i="7"/>
  <c r="S1490" i="7"/>
  <c r="R1490" i="7"/>
  <c r="Q1490" i="7"/>
  <c r="P1490" i="7"/>
  <c r="O1490" i="7"/>
  <c r="N1490" i="7"/>
  <c r="M1490" i="7"/>
  <c r="L1490" i="7"/>
  <c r="K1490" i="7"/>
  <c r="J1490" i="7"/>
  <c r="I1490" i="7"/>
  <c r="V1489" i="7"/>
  <c r="U1489" i="7"/>
  <c r="T1489" i="7"/>
  <c r="S1489" i="7"/>
  <c r="R1489" i="7"/>
  <c r="Q1489" i="7"/>
  <c r="P1489" i="7"/>
  <c r="O1489" i="7"/>
  <c r="N1489" i="7"/>
  <c r="M1489" i="7"/>
  <c r="L1489" i="7"/>
  <c r="K1489" i="7"/>
  <c r="J1489" i="7"/>
  <c r="I1489" i="7"/>
  <c r="V1487" i="7"/>
  <c r="U1487" i="7"/>
  <c r="T1487" i="7"/>
  <c r="S1487" i="7"/>
  <c r="R1487" i="7"/>
  <c r="Q1487" i="7"/>
  <c r="P1487" i="7"/>
  <c r="O1487" i="7"/>
  <c r="N1487" i="7"/>
  <c r="M1487" i="7"/>
  <c r="L1487" i="7"/>
  <c r="K1487" i="7"/>
  <c r="J1487" i="7"/>
  <c r="I1487" i="7"/>
  <c r="V1486" i="7"/>
  <c r="U1486" i="7"/>
  <c r="T1486" i="7"/>
  <c r="S1486" i="7"/>
  <c r="R1486" i="7"/>
  <c r="Q1486" i="7"/>
  <c r="P1486" i="7"/>
  <c r="O1486" i="7"/>
  <c r="N1486" i="7"/>
  <c r="M1486" i="7"/>
  <c r="L1486" i="7"/>
  <c r="K1486" i="7"/>
  <c r="J1486" i="7"/>
  <c r="I1486" i="7"/>
  <c r="V1483" i="7"/>
  <c r="U1483" i="7"/>
  <c r="T1483" i="7"/>
  <c r="S1483" i="7"/>
  <c r="R1483" i="7"/>
  <c r="Q1483" i="7"/>
  <c r="P1483" i="7"/>
  <c r="O1483" i="7"/>
  <c r="N1483" i="7"/>
  <c r="M1483" i="7"/>
  <c r="L1483" i="7"/>
  <c r="K1483" i="7"/>
  <c r="J1483" i="7"/>
  <c r="I1483" i="7"/>
  <c r="V1482" i="7"/>
  <c r="U1482" i="7"/>
  <c r="T1482" i="7"/>
  <c r="S1482" i="7"/>
  <c r="R1482" i="7"/>
  <c r="Q1482" i="7"/>
  <c r="P1482" i="7"/>
  <c r="O1482" i="7"/>
  <c r="N1482" i="7"/>
  <c r="M1482" i="7"/>
  <c r="L1482" i="7"/>
  <c r="K1482" i="7"/>
  <c r="J1482" i="7"/>
  <c r="I1482" i="7"/>
  <c r="V1481" i="7"/>
  <c r="U1481" i="7"/>
  <c r="T1481" i="7"/>
  <c r="S1481" i="7"/>
  <c r="R1481" i="7"/>
  <c r="Q1481" i="7"/>
  <c r="P1481" i="7"/>
  <c r="O1481" i="7"/>
  <c r="N1481" i="7"/>
  <c r="M1481" i="7"/>
  <c r="L1481" i="7"/>
  <c r="K1481" i="7"/>
  <c r="J1481" i="7"/>
  <c r="I1481" i="7"/>
  <c r="V1479" i="7"/>
  <c r="U1479" i="7"/>
  <c r="T1479" i="7"/>
  <c r="S1479" i="7"/>
  <c r="R1479" i="7"/>
  <c r="Q1479" i="7"/>
  <c r="P1479" i="7"/>
  <c r="O1479" i="7"/>
  <c r="N1479" i="7"/>
  <c r="M1479" i="7"/>
  <c r="L1479" i="7"/>
  <c r="K1479" i="7"/>
  <c r="J1479" i="7"/>
  <c r="I1479" i="7"/>
  <c r="V1478" i="7"/>
  <c r="U1478" i="7"/>
  <c r="T1478" i="7"/>
  <c r="S1478" i="7"/>
  <c r="R1478" i="7"/>
  <c r="Q1478" i="7"/>
  <c r="P1478" i="7"/>
  <c r="O1478" i="7"/>
  <c r="N1478" i="7"/>
  <c r="M1478" i="7"/>
  <c r="L1478" i="7"/>
  <c r="K1478" i="7"/>
  <c r="J1478" i="7"/>
  <c r="I1478" i="7"/>
  <c r="V1476" i="7"/>
  <c r="U1476" i="7"/>
  <c r="T1476" i="7"/>
  <c r="S1476" i="7"/>
  <c r="R1476" i="7"/>
  <c r="Q1476" i="7"/>
  <c r="P1476" i="7"/>
  <c r="O1476" i="7"/>
  <c r="N1476" i="7"/>
  <c r="M1476" i="7"/>
  <c r="L1476" i="7"/>
  <c r="K1476" i="7"/>
  <c r="J1476" i="7"/>
  <c r="I1476" i="7"/>
  <c r="V1475" i="7"/>
  <c r="U1475" i="7"/>
  <c r="T1475" i="7"/>
  <c r="S1475" i="7"/>
  <c r="R1475" i="7"/>
  <c r="Q1475" i="7"/>
  <c r="P1475" i="7"/>
  <c r="O1475" i="7"/>
  <c r="N1475" i="7"/>
  <c r="M1475" i="7"/>
  <c r="L1475" i="7"/>
  <c r="K1475" i="7"/>
  <c r="J1475" i="7"/>
  <c r="I1475" i="7"/>
  <c r="V1474" i="7"/>
  <c r="U1474" i="7"/>
  <c r="T1474" i="7"/>
  <c r="S1474" i="7"/>
  <c r="R1474" i="7"/>
  <c r="Q1474" i="7"/>
  <c r="P1474" i="7"/>
  <c r="O1474" i="7"/>
  <c r="N1474" i="7"/>
  <c r="M1474" i="7"/>
  <c r="L1474" i="7"/>
  <c r="K1474" i="7"/>
  <c r="J1474" i="7"/>
  <c r="I1474" i="7"/>
  <c r="V1472" i="7"/>
  <c r="U1472" i="7"/>
  <c r="T1472" i="7"/>
  <c r="S1472" i="7"/>
  <c r="R1472" i="7"/>
  <c r="Q1472" i="7"/>
  <c r="P1472" i="7"/>
  <c r="O1472" i="7"/>
  <c r="N1472" i="7"/>
  <c r="M1472" i="7"/>
  <c r="L1472" i="7"/>
  <c r="K1472" i="7"/>
  <c r="J1472" i="7"/>
  <c r="I1472" i="7"/>
  <c r="V1471" i="7"/>
  <c r="U1471" i="7"/>
  <c r="T1471" i="7"/>
  <c r="S1471" i="7"/>
  <c r="R1471" i="7"/>
  <c r="Q1471" i="7"/>
  <c r="P1471" i="7"/>
  <c r="O1471" i="7"/>
  <c r="N1471" i="7"/>
  <c r="M1471" i="7"/>
  <c r="L1471" i="7"/>
  <c r="K1471" i="7"/>
  <c r="J1471" i="7"/>
  <c r="I1471" i="7"/>
  <c r="V1469" i="7"/>
  <c r="U1469" i="7"/>
  <c r="T1469" i="7"/>
  <c r="S1469" i="7"/>
  <c r="R1469" i="7"/>
  <c r="Q1469" i="7"/>
  <c r="P1469" i="7"/>
  <c r="O1469" i="7"/>
  <c r="N1469" i="7"/>
  <c r="M1469" i="7"/>
  <c r="L1469" i="7"/>
  <c r="K1469" i="7"/>
  <c r="J1469" i="7"/>
  <c r="I1469" i="7"/>
  <c r="V1468" i="7"/>
  <c r="U1468" i="7"/>
  <c r="T1468" i="7"/>
  <c r="S1468" i="7"/>
  <c r="R1468" i="7"/>
  <c r="Q1468" i="7"/>
  <c r="P1468" i="7"/>
  <c r="O1468" i="7"/>
  <c r="N1468" i="7"/>
  <c r="M1468" i="7"/>
  <c r="L1468" i="7"/>
  <c r="K1468" i="7"/>
  <c r="J1468" i="7"/>
  <c r="I1468" i="7"/>
  <c r="V1467" i="7"/>
  <c r="U1467" i="7"/>
  <c r="T1467" i="7"/>
  <c r="S1467" i="7"/>
  <c r="R1467" i="7"/>
  <c r="Q1467" i="7"/>
  <c r="P1467" i="7"/>
  <c r="O1467" i="7"/>
  <c r="N1467" i="7"/>
  <c r="M1467" i="7"/>
  <c r="L1467" i="7"/>
  <c r="K1467" i="7"/>
  <c r="J1467" i="7"/>
  <c r="I1467" i="7"/>
  <c r="V1465" i="7"/>
  <c r="U1465" i="7"/>
  <c r="T1465" i="7"/>
  <c r="S1465" i="7"/>
  <c r="R1465" i="7"/>
  <c r="Q1465" i="7"/>
  <c r="P1465" i="7"/>
  <c r="O1465" i="7"/>
  <c r="N1465" i="7"/>
  <c r="M1465" i="7"/>
  <c r="L1465" i="7"/>
  <c r="K1465" i="7"/>
  <c r="J1465" i="7"/>
  <c r="I1465" i="7"/>
  <c r="V1464" i="7"/>
  <c r="U1464" i="7"/>
  <c r="T1464" i="7"/>
  <c r="S1464" i="7"/>
  <c r="R1464" i="7"/>
  <c r="Q1464" i="7"/>
  <c r="P1464" i="7"/>
  <c r="O1464" i="7"/>
  <c r="N1464" i="7"/>
  <c r="M1464" i="7"/>
  <c r="L1464" i="7"/>
  <c r="K1464" i="7"/>
  <c r="J1464" i="7"/>
  <c r="I1464" i="7"/>
  <c r="V1461" i="7"/>
  <c r="U1461" i="7"/>
  <c r="T1461" i="7"/>
  <c r="S1461" i="7"/>
  <c r="R1461" i="7"/>
  <c r="Q1461" i="7"/>
  <c r="P1461" i="7"/>
  <c r="O1461" i="7"/>
  <c r="N1461" i="7"/>
  <c r="M1461" i="7"/>
  <c r="L1461" i="7"/>
  <c r="K1461" i="7"/>
  <c r="J1461" i="7"/>
  <c r="I1461" i="7"/>
  <c r="V1460" i="7"/>
  <c r="U1460" i="7"/>
  <c r="T1460" i="7"/>
  <c r="S1460" i="7"/>
  <c r="R1460" i="7"/>
  <c r="Q1460" i="7"/>
  <c r="P1460" i="7"/>
  <c r="O1460" i="7"/>
  <c r="N1460" i="7"/>
  <c r="M1460" i="7"/>
  <c r="L1460" i="7"/>
  <c r="K1460" i="7"/>
  <c r="J1460" i="7"/>
  <c r="I1460" i="7"/>
  <c r="V1459" i="7"/>
  <c r="U1459" i="7"/>
  <c r="T1459" i="7"/>
  <c r="S1459" i="7"/>
  <c r="R1459" i="7"/>
  <c r="Q1459" i="7"/>
  <c r="P1459" i="7"/>
  <c r="O1459" i="7"/>
  <c r="N1459" i="7"/>
  <c r="M1459" i="7"/>
  <c r="L1459" i="7"/>
  <c r="K1459" i="7"/>
  <c r="J1459" i="7"/>
  <c r="I1459" i="7"/>
  <c r="V1457" i="7"/>
  <c r="U1457" i="7"/>
  <c r="T1457" i="7"/>
  <c r="S1457" i="7"/>
  <c r="R1457" i="7"/>
  <c r="Q1457" i="7"/>
  <c r="P1457" i="7"/>
  <c r="O1457" i="7"/>
  <c r="N1457" i="7"/>
  <c r="M1457" i="7"/>
  <c r="L1457" i="7"/>
  <c r="K1457" i="7"/>
  <c r="J1457" i="7"/>
  <c r="I1457" i="7"/>
  <c r="V1456" i="7"/>
  <c r="U1456" i="7"/>
  <c r="T1456" i="7"/>
  <c r="S1456" i="7"/>
  <c r="R1456" i="7"/>
  <c r="Q1456" i="7"/>
  <c r="P1456" i="7"/>
  <c r="O1456" i="7"/>
  <c r="N1456" i="7"/>
  <c r="M1456" i="7"/>
  <c r="L1456" i="7"/>
  <c r="K1456" i="7"/>
  <c r="J1456" i="7"/>
  <c r="I1456" i="7"/>
  <c r="V1455" i="7"/>
  <c r="U1455" i="7"/>
  <c r="T1455" i="7"/>
  <c r="S1455" i="7"/>
  <c r="R1455" i="7"/>
  <c r="Q1455" i="7"/>
  <c r="P1455" i="7"/>
  <c r="O1455" i="7"/>
  <c r="N1455" i="7"/>
  <c r="M1455" i="7"/>
  <c r="L1455" i="7"/>
  <c r="K1455" i="7"/>
  <c r="J1455" i="7"/>
  <c r="I1455" i="7"/>
  <c r="V1453" i="7"/>
  <c r="U1453" i="7"/>
  <c r="T1453" i="7"/>
  <c r="S1453" i="7"/>
  <c r="R1453" i="7"/>
  <c r="Q1453" i="7"/>
  <c r="P1453" i="7"/>
  <c r="O1453" i="7"/>
  <c r="N1453" i="7"/>
  <c r="M1453" i="7"/>
  <c r="L1453" i="7"/>
  <c r="K1453" i="7"/>
  <c r="J1453" i="7"/>
  <c r="I1453" i="7"/>
  <c r="V1452" i="7"/>
  <c r="U1452" i="7"/>
  <c r="T1452" i="7"/>
  <c r="S1452" i="7"/>
  <c r="R1452" i="7"/>
  <c r="Q1452" i="7"/>
  <c r="P1452" i="7"/>
  <c r="O1452" i="7"/>
  <c r="N1452" i="7"/>
  <c r="M1452" i="7"/>
  <c r="L1452" i="7"/>
  <c r="K1452" i="7"/>
  <c r="J1452" i="7"/>
  <c r="I1452" i="7"/>
  <c r="V1451" i="7"/>
  <c r="U1451" i="7"/>
  <c r="T1451" i="7"/>
  <c r="S1451" i="7"/>
  <c r="R1451" i="7"/>
  <c r="Q1451" i="7"/>
  <c r="P1451" i="7"/>
  <c r="O1451" i="7"/>
  <c r="N1451" i="7"/>
  <c r="M1451" i="7"/>
  <c r="L1451" i="7"/>
  <c r="K1451" i="7"/>
  <c r="J1451" i="7"/>
  <c r="I1451" i="7"/>
  <c r="V1448" i="7"/>
  <c r="U1448" i="7"/>
  <c r="T1448" i="7"/>
  <c r="S1448" i="7"/>
  <c r="R1448" i="7"/>
  <c r="Q1448" i="7"/>
  <c r="P1448" i="7"/>
  <c r="O1448" i="7"/>
  <c r="N1448" i="7"/>
  <c r="M1448" i="7"/>
  <c r="L1448" i="7"/>
  <c r="K1448" i="7"/>
  <c r="J1448" i="7"/>
  <c r="I1448" i="7"/>
  <c r="V1447" i="7"/>
  <c r="U1447" i="7"/>
  <c r="T1447" i="7"/>
  <c r="S1447" i="7"/>
  <c r="R1447" i="7"/>
  <c r="Q1447" i="7"/>
  <c r="P1447" i="7"/>
  <c r="O1447" i="7"/>
  <c r="N1447" i="7"/>
  <c r="M1447" i="7"/>
  <c r="L1447" i="7"/>
  <c r="K1447" i="7"/>
  <c r="J1447" i="7"/>
  <c r="I1447" i="7"/>
  <c r="V1446" i="7"/>
  <c r="U1446" i="7"/>
  <c r="T1446" i="7"/>
  <c r="S1446" i="7"/>
  <c r="R1446" i="7"/>
  <c r="Q1446" i="7"/>
  <c r="P1446" i="7"/>
  <c r="O1446" i="7"/>
  <c r="N1446" i="7"/>
  <c r="M1446" i="7"/>
  <c r="L1446" i="7"/>
  <c r="K1446" i="7"/>
  <c r="J1446" i="7"/>
  <c r="I1446" i="7"/>
  <c r="V1445" i="7"/>
  <c r="U1445" i="7"/>
  <c r="T1445" i="7"/>
  <c r="S1445" i="7"/>
  <c r="R1445" i="7"/>
  <c r="Q1445" i="7"/>
  <c r="P1445" i="7"/>
  <c r="O1445" i="7"/>
  <c r="N1445" i="7"/>
  <c r="M1445" i="7"/>
  <c r="L1445" i="7"/>
  <c r="K1445" i="7"/>
  <c r="J1445" i="7"/>
  <c r="I1445" i="7"/>
  <c r="V1443" i="7"/>
  <c r="U1443" i="7"/>
  <c r="T1443" i="7"/>
  <c r="S1443" i="7"/>
  <c r="R1443" i="7"/>
  <c r="Q1443" i="7"/>
  <c r="P1443" i="7"/>
  <c r="O1443" i="7"/>
  <c r="N1443" i="7"/>
  <c r="M1443" i="7"/>
  <c r="L1443" i="7"/>
  <c r="K1443" i="7"/>
  <c r="J1443" i="7"/>
  <c r="I1443" i="7"/>
  <c r="V1442" i="7"/>
  <c r="U1442" i="7"/>
  <c r="T1442" i="7"/>
  <c r="S1442" i="7"/>
  <c r="R1442" i="7"/>
  <c r="Q1442" i="7"/>
  <c r="P1442" i="7"/>
  <c r="O1442" i="7"/>
  <c r="N1442" i="7"/>
  <c r="M1442" i="7"/>
  <c r="L1442" i="7"/>
  <c r="K1442" i="7"/>
  <c r="J1442" i="7"/>
  <c r="I1442" i="7"/>
  <c r="V1441" i="7"/>
  <c r="U1441" i="7"/>
  <c r="T1441" i="7"/>
  <c r="S1441" i="7"/>
  <c r="R1441" i="7"/>
  <c r="Q1441" i="7"/>
  <c r="P1441" i="7"/>
  <c r="O1441" i="7"/>
  <c r="N1441" i="7"/>
  <c r="M1441" i="7"/>
  <c r="L1441" i="7"/>
  <c r="K1441" i="7"/>
  <c r="J1441" i="7"/>
  <c r="I1441" i="7"/>
  <c r="V1440" i="7"/>
  <c r="U1440" i="7"/>
  <c r="T1440" i="7"/>
  <c r="S1440" i="7"/>
  <c r="R1440" i="7"/>
  <c r="Q1440" i="7"/>
  <c r="P1440" i="7"/>
  <c r="O1440" i="7"/>
  <c r="N1440" i="7"/>
  <c r="M1440" i="7"/>
  <c r="L1440" i="7"/>
  <c r="K1440" i="7"/>
  <c r="J1440" i="7"/>
  <c r="I1440" i="7"/>
  <c r="V1438" i="7"/>
  <c r="U1438" i="7"/>
  <c r="T1438" i="7"/>
  <c r="S1438" i="7"/>
  <c r="R1438" i="7"/>
  <c r="Q1438" i="7"/>
  <c r="P1438" i="7"/>
  <c r="O1438" i="7"/>
  <c r="N1438" i="7"/>
  <c r="M1438" i="7"/>
  <c r="L1438" i="7"/>
  <c r="K1438" i="7"/>
  <c r="J1438" i="7"/>
  <c r="I1438" i="7"/>
  <c r="V1437" i="7"/>
  <c r="U1437" i="7"/>
  <c r="T1437" i="7"/>
  <c r="S1437" i="7"/>
  <c r="R1437" i="7"/>
  <c r="Q1437" i="7"/>
  <c r="P1437" i="7"/>
  <c r="O1437" i="7"/>
  <c r="N1437" i="7"/>
  <c r="M1437" i="7"/>
  <c r="L1437" i="7"/>
  <c r="K1437" i="7"/>
  <c r="J1437" i="7"/>
  <c r="I1437" i="7"/>
  <c r="V1436" i="7"/>
  <c r="U1436" i="7"/>
  <c r="T1436" i="7"/>
  <c r="S1436" i="7"/>
  <c r="R1436" i="7"/>
  <c r="Q1436" i="7"/>
  <c r="P1436" i="7"/>
  <c r="O1436" i="7"/>
  <c r="N1436" i="7"/>
  <c r="M1436" i="7"/>
  <c r="L1436" i="7"/>
  <c r="K1436" i="7"/>
  <c r="J1436" i="7"/>
  <c r="I1436" i="7"/>
  <c r="V1435" i="7"/>
  <c r="U1435" i="7"/>
  <c r="T1435" i="7"/>
  <c r="S1435" i="7"/>
  <c r="R1435" i="7"/>
  <c r="Q1435" i="7"/>
  <c r="P1435" i="7"/>
  <c r="O1435" i="7"/>
  <c r="N1435" i="7"/>
  <c r="M1435" i="7"/>
  <c r="L1435" i="7"/>
  <c r="K1435" i="7"/>
  <c r="J1435" i="7"/>
  <c r="I1435" i="7"/>
  <c r="V942" i="7"/>
  <c r="U942" i="7"/>
  <c r="T942" i="7"/>
  <c r="S942" i="7"/>
  <c r="R942" i="7"/>
  <c r="Q942" i="7"/>
  <c r="P942" i="7"/>
  <c r="O942" i="7"/>
  <c r="N942" i="7"/>
  <c r="M942" i="7"/>
  <c r="L942" i="7"/>
  <c r="K942" i="7"/>
  <c r="J942" i="7"/>
  <c r="I942" i="7"/>
  <c r="V941" i="7"/>
  <c r="U941" i="7"/>
  <c r="T941" i="7"/>
  <c r="S941" i="7"/>
  <c r="R941" i="7"/>
  <c r="Q941" i="7"/>
  <c r="P941" i="7"/>
  <c r="O941" i="7"/>
  <c r="N941" i="7"/>
  <c r="M941" i="7"/>
  <c r="L941" i="7"/>
  <c r="K941" i="7"/>
  <c r="J941" i="7"/>
  <c r="I941" i="7"/>
  <c r="V939" i="7"/>
  <c r="U939" i="7"/>
  <c r="T939" i="7"/>
  <c r="S939" i="7"/>
  <c r="R939" i="7"/>
  <c r="Q939" i="7"/>
  <c r="P939" i="7"/>
  <c r="O939" i="7"/>
  <c r="N939" i="7"/>
  <c r="M939" i="7"/>
  <c r="L939" i="7"/>
  <c r="K939" i="7"/>
  <c r="J939" i="7"/>
  <c r="I939" i="7"/>
  <c r="V938" i="7"/>
  <c r="U938" i="7"/>
  <c r="T938" i="7"/>
  <c r="S938" i="7"/>
  <c r="R938" i="7"/>
  <c r="Q938" i="7"/>
  <c r="P938" i="7"/>
  <c r="O938" i="7"/>
  <c r="N938" i="7"/>
  <c r="M938" i="7"/>
  <c r="L938" i="7"/>
  <c r="K938" i="7"/>
  <c r="J938" i="7"/>
  <c r="I938" i="7"/>
  <c r="V936" i="7"/>
  <c r="U936" i="7"/>
  <c r="T936" i="7"/>
  <c r="S936" i="7"/>
  <c r="R936" i="7"/>
  <c r="Q936" i="7"/>
  <c r="P936" i="7"/>
  <c r="O936" i="7"/>
  <c r="N936" i="7"/>
  <c r="M936" i="7"/>
  <c r="L936" i="7"/>
  <c r="K936" i="7"/>
  <c r="J936" i="7"/>
  <c r="I936" i="7"/>
  <c r="V935" i="7"/>
  <c r="U935" i="7"/>
  <c r="T935" i="7"/>
  <c r="S935" i="7"/>
  <c r="R935" i="7"/>
  <c r="Q935" i="7"/>
  <c r="P935" i="7"/>
  <c r="O935" i="7"/>
  <c r="N935" i="7"/>
  <c r="M935" i="7"/>
  <c r="L935" i="7"/>
  <c r="K935" i="7"/>
  <c r="J935" i="7"/>
  <c r="I935" i="7"/>
  <c r="V933" i="7"/>
  <c r="U933" i="7"/>
  <c r="T933" i="7"/>
  <c r="S933" i="7"/>
  <c r="R933" i="7"/>
  <c r="Q933" i="7"/>
  <c r="P933" i="7"/>
  <c r="O933" i="7"/>
  <c r="N933" i="7"/>
  <c r="M933" i="7"/>
  <c r="L933" i="7"/>
  <c r="K933" i="7"/>
  <c r="J933" i="7"/>
  <c r="I933" i="7"/>
  <c r="V932" i="7"/>
  <c r="U932" i="7"/>
  <c r="T932" i="7"/>
  <c r="S932" i="7"/>
  <c r="R932" i="7"/>
  <c r="Q932" i="7"/>
  <c r="P932" i="7"/>
  <c r="O932" i="7"/>
  <c r="N932" i="7"/>
  <c r="M932" i="7"/>
  <c r="L932" i="7"/>
  <c r="K932" i="7"/>
  <c r="J932" i="7"/>
  <c r="I932" i="7"/>
  <c r="V930" i="7"/>
  <c r="U930" i="7"/>
  <c r="T930" i="7"/>
  <c r="S930" i="7"/>
  <c r="R930" i="7"/>
  <c r="Q930" i="7"/>
  <c r="P930" i="7"/>
  <c r="O930" i="7"/>
  <c r="N930" i="7"/>
  <c r="M930" i="7"/>
  <c r="L930" i="7"/>
  <c r="K930" i="7"/>
  <c r="J930" i="7"/>
  <c r="I930" i="7"/>
  <c r="V929" i="7"/>
  <c r="U929" i="7"/>
  <c r="T929" i="7"/>
  <c r="S929" i="7"/>
  <c r="R929" i="7"/>
  <c r="Q929" i="7"/>
  <c r="P929" i="7"/>
  <c r="O929" i="7"/>
  <c r="N929" i="7"/>
  <c r="M929" i="7"/>
  <c r="L929" i="7"/>
  <c r="K929" i="7"/>
  <c r="J929" i="7"/>
  <c r="I929" i="7"/>
  <c r="V927" i="7"/>
  <c r="U927" i="7"/>
  <c r="T927" i="7"/>
  <c r="S927" i="7"/>
  <c r="R927" i="7"/>
  <c r="Q927" i="7"/>
  <c r="P927" i="7"/>
  <c r="O927" i="7"/>
  <c r="N927" i="7"/>
  <c r="M927" i="7"/>
  <c r="L927" i="7"/>
  <c r="K927" i="7"/>
  <c r="J927" i="7"/>
  <c r="I927" i="7"/>
  <c r="V926" i="7"/>
  <c r="U926" i="7"/>
  <c r="T926" i="7"/>
  <c r="S926" i="7"/>
  <c r="R926" i="7"/>
  <c r="Q926" i="7"/>
  <c r="P926" i="7"/>
  <c r="O926" i="7"/>
  <c r="N926" i="7"/>
  <c r="M926" i="7"/>
  <c r="L926" i="7"/>
  <c r="K926" i="7"/>
  <c r="J926" i="7"/>
  <c r="I926" i="7"/>
  <c r="V923" i="7"/>
  <c r="U923" i="7"/>
  <c r="T923" i="7"/>
  <c r="S923" i="7"/>
  <c r="R923" i="7"/>
  <c r="Q923" i="7"/>
  <c r="P923" i="7"/>
  <c r="O923" i="7"/>
  <c r="N923" i="7"/>
  <c r="M923" i="7"/>
  <c r="L923" i="7"/>
  <c r="K923" i="7"/>
  <c r="J923" i="7"/>
  <c r="I923" i="7"/>
  <c r="V922" i="7"/>
  <c r="U922" i="7"/>
  <c r="T922" i="7"/>
  <c r="S922" i="7"/>
  <c r="R922" i="7"/>
  <c r="Q922" i="7"/>
  <c r="P922" i="7"/>
  <c r="O922" i="7"/>
  <c r="N922" i="7"/>
  <c r="M922" i="7"/>
  <c r="L922" i="7"/>
  <c r="K922" i="7"/>
  <c r="J922" i="7"/>
  <c r="I922" i="7"/>
  <c r="V921" i="7"/>
  <c r="U921" i="7"/>
  <c r="T921" i="7"/>
  <c r="S921" i="7"/>
  <c r="R921" i="7"/>
  <c r="Q921" i="7"/>
  <c r="P921" i="7"/>
  <c r="O921" i="7"/>
  <c r="N921" i="7"/>
  <c r="M921" i="7"/>
  <c r="L921" i="7"/>
  <c r="K921" i="7"/>
  <c r="J921" i="7"/>
  <c r="I921" i="7"/>
  <c r="V919" i="7"/>
  <c r="U919" i="7"/>
  <c r="T919" i="7"/>
  <c r="S919" i="7"/>
  <c r="R919" i="7"/>
  <c r="Q919" i="7"/>
  <c r="P919" i="7"/>
  <c r="O919" i="7"/>
  <c r="N919" i="7"/>
  <c r="M919" i="7"/>
  <c r="L919" i="7"/>
  <c r="K919" i="7"/>
  <c r="J919" i="7"/>
  <c r="I919" i="7"/>
  <c r="V918" i="7"/>
  <c r="U918" i="7"/>
  <c r="T918" i="7"/>
  <c r="S918" i="7"/>
  <c r="R918" i="7"/>
  <c r="Q918" i="7"/>
  <c r="P918" i="7"/>
  <c r="O918" i="7"/>
  <c r="N918" i="7"/>
  <c r="M918" i="7"/>
  <c r="L918" i="7"/>
  <c r="K918" i="7"/>
  <c r="J918" i="7"/>
  <c r="I918" i="7"/>
  <c r="V916" i="7"/>
  <c r="U916" i="7"/>
  <c r="T916" i="7"/>
  <c r="S916" i="7"/>
  <c r="R916" i="7"/>
  <c r="Q916" i="7"/>
  <c r="P916" i="7"/>
  <c r="O916" i="7"/>
  <c r="N916" i="7"/>
  <c r="M916" i="7"/>
  <c r="L916" i="7"/>
  <c r="K916" i="7"/>
  <c r="J916" i="7"/>
  <c r="I916" i="7"/>
  <c r="V915" i="7"/>
  <c r="U915" i="7"/>
  <c r="T915" i="7"/>
  <c r="S915" i="7"/>
  <c r="R915" i="7"/>
  <c r="Q915" i="7"/>
  <c r="P915" i="7"/>
  <c r="O915" i="7"/>
  <c r="N915" i="7"/>
  <c r="M915" i="7"/>
  <c r="L915" i="7"/>
  <c r="K915" i="7"/>
  <c r="J915" i="7"/>
  <c r="I915" i="7"/>
  <c r="V914" i="7"/>
  <c r="U914" i="7"/>
  <c r="T914" i="7"/>
  <c r="S914" i="7"/>
  <c r="R914" i="7"/>
  <c r="Q914" i="7"/>
  <c r="P914" i="7"/>
  <c r="O914" i="7"/>
  <c r="N914" i="7"/>
  <c r="M914" i="7"/>
  <c r="L914" i="7"/>
  <c r="K914" i="7"/>
  <c r="J914" i="7"/>
  <c r="I914" i="7"/>
  <c r="V912" i="7"/>
  <c r="U912" i="7"/>
  <c r="T912" i="7"/>
  <c r="S912" i="7"/>
  <c r="R912" i="7"/>
  <c r="Q912" i="7"/>
  <c r="P912" i="7"/>
  <c r="O912" i="7"/>
  <c r="N912" i="7"/>
  <c r="M912" i="7"/>
  <c r="L912" i="7"/>
  <c r="K912" i="7"/>
  <c r="J912" i="7"/>
  <c r="I912" i="7"/>
  <c r="V911" i="7"/>
  <c r="U911" i="7"/>
  <c r="T911" i="7"/>
  <c r="S911" i="7"/>
  <c r="R911" i="7"/>
  <c r="Q911" i="7"/>
  <c r="P911" i="7"/>
  <c r="O911" i="7"/>
  <c r="N911" i="7"/>
  <c r="M911" i="7"/>
  <c r="L911" i="7"/>
  <c r="K911" i="7"/>
  <c r="J911" i="7"/>
  <c r="I911" i="7"/>
  <c r="V909" i="7"/>
  <c r="U909" i="7"/>
  <c r="T909" i="7"/>
  <c r="S909" i="7"/>
  <c r="R909" i="7"/>
  <c r="Q909" i="7"/>
  <c r="P909" i="7"/>
  <c r="O909" i="7"/>
  <c r="N909" i="7"/>
  <c r="M909" i="7"/>
  <c r="L909" i="7"/>
  <c r="K909" i="7"/>
  <c r="J909" i="7"/>
  <c r="I909" i="7"/>
  <c r="V908" i="7"/>
  <c r="U908" i="7"/>
  <c r="T908" i="7"/>
  <c r="S908" i="7"/>
  <c r="R908" i="7"/>
  <c r="Q908" i="7"/>
  <c r="P908" i="7"/>
  <c r="O908" i="7"/>
  <c r="N908" i="7"/>
  <c r="M908" i="7"/>
  <c r="L908" i="7"/>
  <c r="K908" i="7"/>
  <c r="J908" i="7"/>
  <c r="I908" i="7"/>
  <c r="V907" i="7"/>
  <c r="U907" i="7"/>
  <c r="T907" i="7"/>
  <c r="S907" i="7"/>
  <c r="R907" i="7"/>
  <c r="Q907" i="7"/>
  <c r="P907" i="7"/>
  <c r="O907" i="7"/>
  <c r="N907" i="7"/>
  <c r="M907" i="7"/>
  <c r="L907" i="7"/>
  <c r="K907" i="7"/>
  <c r="J907" i="7"/>
  <c r="I907" i="7"/>
  <c r="V905" i="7"/>
  <c r="U905" i="7"/>
  <c r="T905" i="7"/>
  <c r="S905" i="7"/>
  <c r="R905" i="7"/>
  <c r="Q905" i="7"/>
  <c r="P905" i="7"/>
  <c r="O905" i="7"/>
  <c r="N905" i="7"/>
  <c r="M905" i="7"/>
  <c r="L905" i="7"/>
  <c r="K905" i="7"/>
  <c r="J905" i="7"/>
  <c r="I905" i="7"/>
  <c r="V904" i="7"/>
  <c r="U904" i="7"/>
  <c r="T904" i="7"/>
  <c r="S904" i="7"/>
  <c r="R904" i="7"/>
  <c r="Q904" i="7"/>
  <c r="P904" i="7"/>
  <c r="O904" i="7"/>
  <c r="N904" i="7"/>
  <c r="M904" i="7"/>
  <c r="L904" i="7"/>
  <c r="K904" i="7"/>
  <c r="J904" i="7"/>
  <c r="I904" i="7"/>
  <c r="V901" i="7"/>
  <c r="U901" i="7"/>
  <c r="T901" i="7"/>
  <c r="S901" i="7"/>
  <c r="R901" i="7"/>
  <c r="Q901" i="7"/>
  <c r="P901" i="7"/>
  <c r="O901" i="7"/>
  <c r="N901" i="7"/>
  <c r="M901" i="7"/>
  <c r="L901" i="7"/>
  <c r="K901" i="7"/>
  <c r="J901" i="7"/>
  <c r="I901" i="7"/>
  <c r="V900" i="7"/>
  <c r="U900" i="7"/>
  <c r="T900" i="7"/>
  <c r="S900" i="7"/>
  <c r="R900" i="7"/>
  <c r="Q900" i="7"/>
  <c r="P900" i="7"/>
  <c r="O900" i="7"/>
  <c r="N900" i="7"/>
  <c r="M900" i="7"/>
  <c r="L900" i="7"/>
  <c r="K900" i="7"/>
  <c r="J900" i="7"/>
  <c r="I900" i="7"/>
  <c r="V899" i="7"/>
  <c r="U899" i="7"/>
  <c r="T899" i="7"/>
  <c r="S899" i="7"/>
  <c r="R899" i="7"/>
  <c r="Q899" i="7"/>
  <c r="P899" i="7"/>
  <c r="O899" i="7"/>
  <c r="N899" i="7"/>
  <c r="M899" i="7"/>
  <c r="L899" i="7"/>
  <c r="K899" i="7"/>
  <c r="J899" i="7"/>
  <c r="I899" i="7"/>
  <c r="V897" i="7"/>
  <c r="U897" i="7"/>
  <c r="T897" i="7"/>
  <c r="S897" i="7"/>
  <c r="R897" i="7"/>
  <c r="Q897" i="7"/>
  <c r="P897" i="7"/>
  <c r="O897" i="7"/>
  <c r="N897" i="7"/>
  <c r="M897" i="7"/>
  <c r="L897" i="7"/>
  <c r="K897" i="7"/>
  <c r="J897" i="7"/>
  <c r="I897" i="7"/>
  <c r="V896" i="7"/>
  <c r="U896" i="7"/>
  <c r="T896" i="7"/>
  <c r="S896" i="7"/>
  <c r="R896" i="7"/>
  <c r="Q896" i="7"/>
  <c r="P896" i="7"/>
  <c r="O896" i="7"/>
  <c r="N896" i="7"/>
  <c r="M896" i="7"/>
  <c r="L896" i="7"/>
  <c r="K896" i="7"/>
  <c r="J896" i="7"/>
  <c r="I896" i="7"/>
  <c r="V895" i="7"/>
  <c r="U895" i="7"/>
  <c r="T895" i="7"/>
  <c r="S895" i="7"/>
  <c r="R895" i="7"/>
  <c r="Q895" i="7"/>
  <c r="P895" i="7"/>
  <c r="O895" i="7"/>
  <c r="N895" i="7"/>
  <c r="M895" i="7"/>
  <c r="L895" i="7"/>
  <c r="K895" i="7"/>
  <c r="J895" i="7"/>
  <c r="I895" i="7"/>
  <c r="V893" i="7"/>
  <c r="U893" i="7"/>
  <c r="T893" i="7"/>
  <c r="S893" i="7"/>
  <c r="R893" i="7"/>
  <c r="Q893" i="7"/>
  <c r="P893" i="7"/>
  <c r="O893" i="7"/>
  <c r="N893" i="7"/>
  <c r="M893" i="7"/>
  <c r="L893" i="7"/>
  <c r="K893" i="7"/>
  <c r="J893" i="7"/>
  <c r="I893" i="7"/>
  <c r="V892" i="7"/>
  <c r="U892" i="7"/>
  <c r="T892" i="7"/>
  <c r="S892" i="7"/>
  <c r="R892" i="7"/>
  <c r="Q892" i="7"/>
  <c r="P892" i="7"/>
  <c r="O892" i="7"/>
  <c r="N892" i="7"/>
  <c r="M892" i="7"/>
  <c r="L892" i="7"/>
  <c r="K892" i="7"/>
  <c r="J892" i="7"/>
  <c r="I892" i="7"/>
  <c r="V891" i="7"/>
  <c r="U891" i="7"/>
  <c r="T891" i="7"/>
  <c r="S891" i="7"/>
  <c r="R891" i="7"/>
  <c r="Q891" i="7"/>
  <c r="P891" i="7"/>
  <c r="O891" i="7"/>
  <c r="N891" i="7"/>
  <c r="M891" i="7"/>
  <c r="L891" i="7"/>
  <c r="K891" i="7"/>
  <c r="J891" i="7"/>
  <c r="I891" i="7"/>
  <c r="V888" i="7"/>
  <c r="U888" i="7"/>
  <c r="T888" i="7"/>
  <c r="S888" i="7"/>
  <c r="R888" i="7"/>
  <c r="Q888" i="7"/>
  <c r="P888" i="7"/>
  <c r="O888" i="7"/>
  <c r="N888" i="7"/>
  <c r="M888" i="7"/>
  <c r="L888" i="7"/>
  <c r="K888" i="7"/>
  <c r="J888" i="7"/>
  <c r="I888" i="7"/>
  <c r="V887" i="7"/>
  <c r="U887" i="7"/>
  <c r="T887" i="7"/>
  <c r="S887" i="7"/>
  <c r="R887" i="7"/>
  <c r="Q887" i="7"/>
  <c r="P887" i="7"/>
  <c r="O887" i="7"/>
  <c r="N887" i="7"/>
  <c r="M887" i="7"/>
  <c r="L887" i="7"/>
  <c r="K887" i="7"/>
  <c r="J887" i="7"/>
  <c r="I887" i="7"/>
  <c r="V886" i="7"/>
  <c r="U886" i="7"/>
  <c r="T886" i="7"/>
  <c r="S886" i="7"/>
  <c r="R886" i="7"/>
  <c r="Q886" i="7"/>
  <c r="P886" i="7"/>
  <c r="O886" i="7"/>
  <c r="N886" i="7"/>
  <c r="M886" i="7"/>
  <c r="L886" i="7"/>
  <c r="K886" i="7"/>
  <c r="J886" i="7"/>
  <c r="I886" i="7"/>
  <c r="V885" i="7"/>
  <c r="U885" i="7"/>
  <c r="T885" i="7"/>
  <c r="S885" i="7"/>
  <c r="R885" i="7"/>
  <c r="Q885" i="7"/>
  <c r="P885" i="7"/>
  <c r="O885" i="7"/>
  <c r="N885" i="7"/>
  <c r="M885" i="7"/>
  <c r="L885" i="7"/>
  <c r="K885" i="7"/>
  <c r="J885" i="7"/>
  <c r="I885" i="7"/>
  <c r="V883" i="7"/>
  <c r="U883" i="7"/>
  <c r="T883" i="7"/>
  <c r="S883" i="7"/>
  <c r="R883" i="7"/>
  <c r="Q883" i="7"/>
  <c r="P883" i="7"/>
  <c r="O883" i="7"/>
  <c r="N883" i="7"/>
  <c r="M883" i="7"/>
  <c r="L883" i="7"/>
  <c r="K883" i="7"/>
  <c r="J883" i="7"/>
  <c r="I883" i="7"/>
  <c r="V882" i="7"/>
  <c r="U882" i="7"/>
  <c r="T882" i="7"/>
  <c r="S882" i="7"/>
  <c r="R882" i="7"/>
  <c r="Q882" i="7"/>
  <c r="P882" i="7"/>
  <c r="O882" i="7"/>
  <c r="N882" i="7"/>
  <c r="M882" i="7"/>
  <c r="L882" i="7"/>
  <c r="K882" i="7"/>
  <c r="J882" i="7"/>
  <c r="I882" i="7"/>
  <c r="V881" i="7"/>
  <c r="U881" i="7"/>
  <c r="T881" i="7"/>
  <c r="S881" i="7"/>
  <c r="R881" i="7"/>
  <c r="Q881" i="7"/>
  <c r="P881" i="7"/>
  <c r="O881" i="7"/>
  <c r="N881" i="7"/>
  <c r="M881" i="7"/>
  <c r="L881" i="7"/>
  <c r="K881" i="7"/>
  <c r="J881" i="7"/>
  <c r="I881" i="7"/>
  <c r="V880" i="7"/>
  <c r="U880" i="7"/>
  <c r="T880" i="7"/>
  <c r="S880" i="7"/>
  <c r="R880" i="7"/>
  <c r="Q880" i="7"/>
  <c r="P880" i="7"/>
  <c r="O880" i="7"/>
  <c r="N880" i="7"/>
  <c r="M880" i="7"/>
  <c r="L880" i="7"/>
  <c r="K880" i="7"/>
  <c r="J880" i="7"/>
  <c r="I880" i="7"/>
  <c r="V878" i="7"/>
  <c r="U878" i="7"/>
  <c r="T878" i="7"/>
  <c r="S878" i="7"/>
  <c r="R878" i="7"/>
  <c r="Q878" i="7"/>
  <c r="P878" i="7"/>
  <c r="O878" i="7"/>
  <c r="N878" i="7"/>
  <c r="M878" i="7"/>
  <c r="L878" i="7"/>
  <c r="K878" i="7"/>
  <c r="J878" i="7"/>
  <c r="I878" i="7"/>
  <c r="V877" i="7"/>
  <c r="U877" i="7"/>
  <c r="T877" i="7"/>
  <c r="S877" i="7"/>
  <c r="R877" i="7"/>
  <c r="Q877" i="7"/>
  <c r="P877" i="7"/>
  <c r="O877" i="7"/>
  <c r="N877" i="7"/>
  <c r="M877" i="7"/>
  <c r="L877" i="7"/>
  <c r="K877" i="7"/>
  <c r="J877" i="7"/>
  <c r="I877" i="7"/>
  <c r="V876" i="7"/>
  <c r="U876" i="7"/>
  <c r="T876" i="7"/>
  <c r="S876" i="7"/>
  <c r="R876" i="7"/>
  <c r="Q876" i="7"/>
  <c r="P876" i="7"/>
  <c r="O876" i="7"/>
  <c r="N876" i="7"/>
  <c r="M876" i="7"/>
  <c r="L876" i="7"/>
  <c r="K876" i="7"/>
  <c r="J876" i="7"/>
  <c r="I876" i="7"/>
  <c r="V875" i="7"/>
  <c r="U875" i="7"/>
  <c r="T875" i="7"/>
  <c r="S875" i="7"/>
  <c r="R875" i="7"/>
  <c r="Q875" i="7"/>
  <c r="P875" i="7"/>
  <c r="O875" i="7"/>
  <c r="N875" i="7"/>
  <c r="M875" i="7"/>
  <c r="L875" i="7"/>
  <c r="K875" i="7"/>
  <c r="J875" i="7"/>
  <c r="I875" i="7"/>
  <c r="R861" i="7" l="1"/>
  <c r="R862" i="7" s="1"/>
  <c r="R861" i="12"/>
  <c r="R862" i="12" s="1"/>
  <c r="Q1690" i="10"/>
  <c r="Q1713" i="10"/>
  <c r="Q1714" i="10" s="1"/>
  <c r="Q1716" i="10" s="1"/>
  <c r="S1690" i="11"/>
  <c r="S1713" i="11"/>
  <c r="S1714" i="11" s="1"/>
  <c r="S1716" i="11" s="1"/>
  <c r="Q1690" i="9"/>
  <c r="Q1713" i="9"/>
  <c r="Q1714" i="9" s="1"/>
  <c r="Q1716" i="9" s="1"/>
  <c r="R1376" i="9"/>
  <c r="R1685" i="9"/>
  <c r="T1376" i="11"/>
  <c r="T1685" i="11"/>
  <c r="R1376" i="10"/>
  <c r="R1685" i="10"/>
  <c r="U1093" i="11"/>
  <c r="U1372" i="11" s="1"/>
  <c r="V1094" i="11"/>
  <c r="V1102" i="9"/>
  <c r="W1103" i="9"/>
  <c r="W1102" i="9" s="1"/>
  <c r="V1102" i="10"/>
  <c r="W1103" i="10"/>
  <c r="W1094" i="10"/>
  <c r="V1162" i="10"/>
  <c r="V1159" i="10" s="1"/>
  <c r="U1159" i="10"/>
  <c r="V1095" i="11"/>
  <c r="S1372" i="10"/>
  <c r="T1096" i="10"/>
  <c r="T1093" i="10" s="1"/>
  <c r="U1155" i="10"/>
  <c r="V1156" i="10"/>
  <c r="W1104" i="10"/>
  <c r="U1155" i="9"/>
  <c r="S1372" i="9"/>
  <c r="T1094" i="9"/>
  <c r="T1093" i="9" s="1"/>
  <c r="V1639" i="1"/>
  <c r="V1639" i="12" s="1"/>
  <c r="U1639" i="1"/>
  <c r="U1639" i="12" s="1"/>
  <c r="T1639" i="1"/>
  <c r="T1639" i="12" s="1"/>
  <c r="S1639" i="1"/>
  <c r="S1639" i="12" s="1"/>
  <c r="R1639" i="1"/>
  <c r="R1639" i="12" s="1"/>
  <c r="Q1639" i="1"/>
  <c r="Q1639" i="12" s="1"/>
  <c r="P1639" i="1"/>
  <c r="P1639" i="12" s="1"/>
  <c r="O1639" i="1"/>
  <c r="O1639" i="12" s="1"/>
  <c r="N1639" i="1"/>
  <c r="N1639" i="12" s="1"/>
  <c r="M1639" i="1"/>
  <c r="M1639" i="12" s="1"/>
  <c r="L1639" i="1"/>
  <c r="L1639" i="12" s="1"/>
  <c r="K1639" i="1"/>
  <c r="K1639" i="12" s="1"/>
  <c r="J1639" i="1"/>
  <c r="J1639" i="12" s="1"/>
  <c r="I1639" i="1"/>
  <c r="I1639" i="12" s="1"/>
  <c r="V1638" i="1"/>
  <c r="V1638" i="12" s="1"/>
  <c r="U1638" i="1"/>
  <c r="U1638" i="12" s="1"/>
  <c r="T1638" i="1"/>
  <c r="T1638" i="12" s="1"/>
  <c r="S1638" i="1"/>
  <c r="S1638" i="12" s="1"/>
  <c r="R1638" i="1"/>
  <c r="R1638" i="12" s="1"/>
  <c r="Q1638" i="1"/>
  <c r="Q1638" i="12" s="1"/>
  <c r="P1638" i="1"/>
  <c r="P1638" i="12" s="1"/>
  <c r="O1638" i="1"/>
  <c r="O1638" i="12" s="1"/>
  <c r="N1638" i="1"/>
  <c r="N1638" i="12" s="1"/>
  <c r="M1638" i="1"/>
  <c r="M1638" i="12" s="1"/>
  <c r="L1638" i="1"/>
  <c r="L1638" i="12" s="1"/>
  <c r="K1638" i="1"/>
  <c r="K1638" i="12" s="1"/>
  <c r="J1638" i="1"/>
  <c r="J1638" i="12" s="1"/>
  <c r="I1638" i="1"/>
  <c r="I1638" i="12" s="1"/>
  <c r="V1637" i="1"/>
  <c r="V1637" i="12" s="1"/>
  <c r="U1637" i="1"/>
  <c r="U1637" i="12" s="1"/>
  <c r="T1637" i="1"/>
  <c r="T1637" i="12" s="1"/>
  <c r="S1637" i="1"/>
  <c r="S1637" i="12" s="1"/>
  <c r="R1637" i="1"/>
  <c r="R1637" i="12" s="1"/>
  <c r="Q1637" i="1"/>
  <c r="Q1637" i="12" s="1"/>
  <c r="P1637" i="1"/>
  <c r="P1637" i="12" s="1"/>
  <c r="O1637" i="1"/>
  <c r="O1637" i="12" s="1"/>
  <c r="N1637" i="1"/>
  <c r="N1637" i="12" s="1"/>
  <c r="M1637" i="1"/>
  <c r="M1637" i="12" s="1"/>
  <c r="L1637" i="1"/>
  <c r="L1637" i="12" s="1"/>
  <c r="K1637" i="1"/>
  <c r="K1637" i="12" s="1"/>
  <c r="J1637" i="1"/>
  <c r="J1637" i="12" s="1"/>
  <c r="I1637" i="1"/>
  <c r="I1637" i="12" s="1"/>
  <c r="T598" i="1"/>
  <c r="S598" i="1"/>
  <c r="K598" i="1"/>
  <c r="J598" i="1"/>
  <c r="H334" i="1"/>
  <c r="S861" i="7" l="1"/>
  <c r="S862" i="7" s="1"/>
  <c r="S861" i="12"/>
  <c r="S862" i="12" s="1"/>
  <c r="R1690" i="9"/>
  <c r="R1713" i="9"/>
  <c r="R1714" i="9" s="1"/>
  <c r="R1716" i="9" s="1"/>
  <c r="R1690" i="10"/>
  <c r="R1713" i="10"/>
  <c r="R1714" i="10" s="1"/>
  <c r="R1716" i="10" s="1"/>
  <c r="T1690" i="11"/>
  <c r="T1713" i="11"/>
  <c r="T1714" i="11" s="1"/>
  <c r="T1716" i="11" s="1"/>
  <c r="U1376" i="11"/>
  <c r="U1685" i="11"/>
  <c r="S1376" i="10"/>
  <c r="S1685" i="10"/>
  <c r="S1376" i="9"/>
  <c r="S1685" i="9"/>
  <c r="V1093" i="11"/>
  <c r="V1372" i="11" s="1"/>
  <c r="W1102" i="10"/>
  <c r="W1094" i="11"/>
  <c r="P1636" i="12"/>
  <c r="T1636" i="12"/>
  <c r="K1636" i="12"/>
  <c r="O1636" i="12"/>
  <c r="W1162" i="10"/>
  <c r="W1159" i="10" s="1"/>
  <c r="L1636" i="12"/>
  <c r="S1636" i="12"/>
  <c r="M1636" i="12"/>
  <c r="U1636" i="12"/>
  <c r="I1636" i="12"/>
  <c r="Q1636" i="12"/>
  <c r="J1636" i="12"/>
  <c r="N1636" i="12"/>
  <c r="R1636" i="12"/>
  <c r="V1636" i="12"/>
  <c r="W1095" i="11"/>
  <c r="U1096" i="10"/>
  <c r="U1093" i="10" s="1"/>
  <c r="T1372" i="10"/>
  <c r="V1155" i="10"/>
  <c r="W1156" i="10"/>
  <c r="W1155" i="10" s="1"/>
  <c r="T1372" i="9"/>
  <c r="U1094" i="9"/>
  <c r="U1093" i="9" s="1"/>
  <c r="W1155" i="9"/>
  <c r="V1155" i="9"/>
  <c r="L1636" i="1"/>
  <c r="P1636" i="1"/>
  <c r="K1636" i="1"/>
  <c r="O1636" i="1"/>
  <c r="S1636" i="1"/>
  <c r="M1636" i="1"/>
  <c r="Q1636" i="1"/>
  <c r="U1636" i="1"/>
  <c r="T1636" i="1"/>
  <c r="R1636" i="1"/>
  <c r="V1636" i="1"/>
  <c r="L1636" i="7"/>
  <c r="P1636" i="7"/>
  <c r="T1636" i="7"/>
  <c r="J1636" i="1"/>
  <c r="N1636" i="1"/>
  <c r="M1636" i="7"/>
  <c r="U1636" i="7"/>
  <c r="J1636" i="7"/>
  <c r="R1636" i="7"/>
  <c r="V1636" i="7"/>
  <c r="K1636" i="7"/>
  <c r="O1636" i="7"/>
  <c r="S1636" i="7"/>
  <c r="I1636" i="7"/>
  <c r="Q1636" i="7"/>
  <c r="N1636" i="7"/>
  <c r="I1636" i="1"/>
  <c r="W132" i="12"/>
  <c r="V132" i="12"/>
  <c r="U132" i="12"/>
  <c r="T132" i="12"/>
  <c r="S132" i="12"/>
  <c r="R132" i="12"/>
  <c r="Q132" i="12"/>
  <c r="P132" i="12"/>
  <c r="O132" i="12"/>
  <c r="N132" i="12"/>
  <c r="M132" i="12"/>
  <c r="L132" i="12"/>
  <c r="K132" i="12"/>
  <c r="J132" i="12"/>
  <c r="I132" i="12"/>
  <c r="H132" i="12"/>
  <c r="G132" i="12"/>
  <c r="T861" i="12" l="1"/>
  <c r="T862" i="12" s="1"/>
  <c r="T861" i="7"/>
  <c r="T862" i="7" s="1"/>
  <c r="S1690" i="9"/>
  <c r="S1713" i="9"/>
  <c r="S1714" i="9" s="1"/>
  <c r="S1716" i="9" s="1"/>
  <c r="U1690" i="11"/>
  <c r="U1713" i="11"/>
  <c r="U1714" i="11" s="1"/>
  <c r="U1716" i="11" s="1"/>
  <c r="S1690" i="10"/>
  <c r="S1713" i="10"/>
  <c r="S1714" i="10" s="1"/>
  <c r="S1716" i="10" s="1"/>
  <c r="T1376" i="10"/>
  <c r="T1685" i="10"/>
  <c r="T1376" i="9"/>
  <c r="T1685" i="9"/>
  <c r="V1376" i="11"/>
  <c r="W1093" i="11"/>
  <c r="W1372" i="11" s="1"/>
  <c r="W1376" i="11" s="1"/>
  <c r="W1713" i="11" s="1"/>
  <c r="V1096" i="10"/>
  <c r="V1093" i="10" s="1"/>
  <c r="U1372" i="10"/>
  <c r="U1372" i="9"/>
  <c r="V1094" i="9"/>
  <c r="V1093" i="9" s="1"/>
  <c r="W215" i="12"/>
  <c r="V215" i="12"/>
  <c r="U215" i="12"/>
  <c r="T215" i="12"/>
  <c r="S215" i="12"/>
  <c r="R215" i="12"/>
  <c r="Q215" i="12"/>
  <c r="P215" i="12"/>
  <c r="O215" i="12"/>
  <c r="N215" i="12"/>
  <c r="M215" i="12"/>
  <c r="L215" i="12"/>
  <c r="K215" i="12"/>
  <c r="J215" i="12"/>
  <c r="I215" i="12"/>
  <c r="H215" i="12"/>
  <c r="G1374" i="12"/>
  <c r="G508"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P257" i="12"/>
  <c r="O257" i="12"/>
  <c r="N257" i="12"/>
  <c r="M257" i="12"/>
  <c r="M256" i="12"/>
  <c r="L258" i="12"/>
  <c r="L257" i="12"/>
  <c r="L256" i="12"/>
  <c r="L255"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W317" i="12"/>
  <c r="V317" i="12"/>
  <c r="U317" i="12"/>
  <c r="T317" i="12"/>
  <c r="S317" i="12"/>
  <c r="R317" i="12"/>
  <c r="Q317" i="12"/>
  <c r="P317" i="12"/>
  <c r="O317" i="12"/>
  <c r="N317" i="12"/>
  <c r="M317" i="12"/>
  <c r="L317" i="12"/>
  <c r="K317" i="12"/>
  <c r="J317" i="12"/>
  <c r="I317" i="12"/>
  <c r="H317" i="12"/>
  <c r="G317" i="12"/>
  <c r="W315" i="12"/>
  <c r="V315" i="12"/>
  <c r="U315" i="12"/>
  <c r="T315" i="12"/>
  <c r="S315" i="12"/>
  <c r="R315" i="12"/>
  <c r="Q315" i="12"/>
  <c r="P315" i="12"/>
  <c r="O315" i="12"/>
  <c r="N315" i="12"/>
  <c r="M315" i="12"/>
  <c r="L315" i="12"/>
  <c r="K315" i="12"/>
  <c r="J315" i="12"/>
  <c r="I315" i="12"/>
  <c r="H315" i="12"/>
  <c r="G315" i="12"/>
  <c r="G307" i="12"/>
  <c r="G306" i="12"/>
  <c r="G305" i="12"/>
  <c r="G304" i="12"/>
  <c r="G301" i="12"/>
  <c r="G300" i="12"/>
  <c r="W297" i="12"/>
  <c r="V297" i="12"/>
  <c r="U297" i="12"/>
  <c r="T297" i="12"/>
  <c r="S297" i="12"/>
  <c r="R297" i="12"/>
  <c r="Q297" i="12"/>
  <c r="P297" i="12"/>
  <c r="O297" i="12"/>
  <c r="N297" i="12"/>
  <c r="M297" i="12"/>
  <c r="L297" i="12"/>
  <c r="K297" i="12"/>
  <c r="J297" i="12"/>
  <c r="I297" i="12"/>
  <c r="H297" i="12"/>
  <c r="G297" i="12"/>
  <c r="W296" i="12"/>
  <c r="V296" i="12"/>
  <c r="U296" i="12"/>
  <c r="T296" i="12"/>
  <c r="S296" i="12"/>
  <c r="R296" i="12"/>
  <c r="Q296" i="12"/>
  <c r="P296" i="12"/>
  <c r="O296" i="12"/>
  <c r="N296" i="12"/>
  <c r="M296" i="12"/>
  <c r="L296" i="12"/>
  <c r="K296" i="12"/>
  <c r="J296" i="12"/>
  <c r="I296" i="12"/>
  <c r="H296" i="12"/>
  <c r="G296" i="12"/>
  <c r="W259" i="12"/>
  <c r="V259" i="12"/>
  <c r="U259" i="12"/>
  <c r="T259" i="12"/>
  <c r="S259" i="12"/>
  <c r="R259" i="12"/>
  <c r="Q259" i="12"/>
  <c r="P259" i="12"/>
  <c r="O259" i="12"/>
  <c r="N259" i="12"/>
  <c r="M259" i="12"/>
  <c r="L259" i="12"/>
  <c r="W258" i="12"/>
  <c r="V258" i="12"/>
  <c r="U258" i="12"/>
  <c r="T258" i="12"/>
  <c r="S258" i="12"/>
  <c r="R258" i="12"/>
  <c r="Q258" i="12"/>
  <c r="P258" i="12"/>
  <c r="O258" i="12"/>
  <c r="N258" i="12"/>
  <c r="M258"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K248" i="12"/>
  <c r="J248" i="12"/>
  <c r="I248" i="12"/>
  <c r="H248" i="12"/>
  <c r="G248" i="12"/>
  <c r="W247" i="12"/>
  <c r="V247" i="12"/>
  <c r="U247" i="12"/>
  <c r="T247" i="12"/>
  <c r="S247" i="12"/>
  <c r="R247" i="12"/>
  <c r="Q247" i="12"/>
  <c r="P247" i="12"/>
  <c r="O247" i="12"/>
  <c r="N247" i="12"/>
  <c r="M247" i="12"/>
  <c r="L247" i="12"/>
  <c r="K247" i="12"/>
  <c r="J247" i="12"/>
  <c r="I247" i="12"/>
  <c r="H247" i="12"/>
  <c r="G247" i="12"/>
  <c r="G242" i="12"/>
  <c r="G241" i="12"/>
  <c r="G240" i="12"/>
  <c r="G239" i="12"/>
  <c r="G238" i="12"/>
  <c r="W209" i="12"/>
  <c r="V209" i="12"/>
  <c r="U209" i="12"/>
  <c r="T209" i="12"/>
  <c r="S209" i="12"/>
  <c r="R209" i="12"/>
  <c r="Q209" i="12"/>
  <c r="P209" i="12"/>
  <c r="O209" i="12"/>
  <c r="N209" i="12"/>
  <c r="M209" i="12"/>
  <c r="L209" i="12"/>
  <c r="K209" i="12"/>
  <c r="J209" i="12"/>
  <c r="I209" i="12"/>
  <c r="H209" i="12"/>
  <c r="W208" i="12"/>
  <c r="V208" i="12"/>
  <c r="U208" i="12"/>
  <c r="T208" i="12"/>
  <c r="S208" i="12"/>
  <c r="R208" i="12"/>
  <c r="Q208" i="12"/>
  <c r="P208" i="12"/>
  <c r="O208" i="12"/>
  <c r="N208" i="12"/>
  <c r="M208" i="12"/>
  <c r="L208" i="12"/>
  <c r="K208" i="12"/>
  <c r="J208" i="12"/>
  <c r="I208" i="12"/>
  <c r="H208" i="12"/>
  <c r="W207" i="12"/>
  <c r="V207" i="12"/>
  <c r="U207" i="12"/>
  <c r="T207" i="12"/>
  <c r="S207" i="12"/>
  <c r="R207" i="12"/>
  <c r="Q207" i="12"/>
  <c r="P207" i="12"/>
  <c r="O207" i="12"/>
  <c r="N207" i="12"/>
  <c r="M207" i="12"/>
  <c r="L207" i="12"/>
  <c r="K207" i="12"/>
  <c r="J207" i="12"/>
  <c r="I207" i="12"/>
  <c r="H207" i="12"/>
  <c r="W212" i="12"/>
  <c r="V212" i="12"/>
  <c r="U212" i="12"/>
  <c r="T212" i="12"/>
  <c r="S212" i="12"/>
  <c r="R212" i="12"/>
  <c r="Q212" i="12"/>
  <c r="P212" i="12"/>
  <c r="O212" i="12"/>
  <c r="N212" i="12"/>
  <c r="M212" i="12"/>
  <c r="L212" i="12"/>
  <c r="K212" i="12"/>
  <c r="J212" i="12"/>
  <c r="I212" i="12"/>
  <c r="H212" i="12"/>
  <c r="G212" i="12"/>
  <c r="W211" i="12"/>
  <c r="V211" i="12"/>
  <c r="U211" i="12"/>
  <c r="T211" i="12"/>
  <c r="S211" i="12"/>
  <c r="R211" i="12"/>
  <c r="Q211" i="12"/>
  <c r="P211" i="12"/>
  <c r="O211" i="12"/>
  <c r="N211" i="12"/>
  <c r="M211" i="12"/>
  <c r="L211" i="12"/>
  <c r="K211" i="12"/>
  <c r="J211" i="12"/>
  <c r="I211" i="12"/>
  <c r="H211" i="12"/>
  <c r="G211" i="12"/>
  <c r="G209" i="12"/>
  <c r="G208" i="12"/>
  <c r="G207" i="12"/>
  <c r="W205" i="12"/>
  <c r="V205" i="12"/>
  <c r="U205" i="12"/>
  <c r="T205" i="12"/>
  <c r="S205" i="12"/>
  <c r="R205" i="12"/>
  <c r="Q205" i="12"/>
  <c r="P205" i="12"/>
  <c r="O205" i="12"/>
  <c r="N205" i="12"/>
  <c r="M205" i="12"/>
  <c r="L205" i="12"/>
  <c r="K205" i="12"/>
  <c r="J205" i="12"/>
  <c r="I205" i="12"/>
  <c r="H205" i="12"/>
  <c r="G205" i="12"/>
  <c r="W204" i="12"/>
  <c r="V204" i="12"/>
  <c r="U204" i="12"/>
  <c r="T204" i="12"/>
  <c r="S204" i="12"/>
  <c r="R204" i="12"/>
  <c r="Q204" i="12"/>
  <c r="P204" i="12"/>
  <c r="O204" i="12"/>
  <c r="N204" i="12"/>
  <c r="M204" i="12"/>
  <c r="L204" i="12"/>
  <c r="K204" i="12"/>
  <c r="J204" i="12"/>
  <c r="I204" i="12"/>
  <c r="H204" i="12"/>
  <c r="G204" i="12"/>
  <c r="W202" i="12"/>
  <c r="V202" i="12"/>
  <c r="U202" i="12"/>
  <c r="T202" i="12"/>
  <c r="S202" i="12"/>
  <c r="R202" i="12"/>
  <c r="Q202" i="12"/>
  <c r="P202" i="12"/>
  <c r="O202" i="12"/>
  <c r="N202" i="12"/>
  <c r="M202" i="12"/>
  <c r="L202" i="12"/>
  <c r="K202" i="12"/>
  <c r="J202" i="12"/>
  <c r="I202" i="12"/>
  <c r="H202" i="12"/>
  <c r="G202" i="12"/>
  <c r="W201" i="12"/>
  <c r="V201" i="12"/>
  <c r="U201" i="12"/>
  <c r="T201" i="12"/>
  <c r="S201" i="12"/>
  <c r="R201" i="12"/>
  <c r="Q201" i="12"/>
  <c r="P201" i="12"/>
  <c r="O201" i="12"/>
  <c r="N201" i="12"/>
  <c r="M201" i="12"/>
  <c r="L201" i="12"/>
  <c r="K201" i="12"/>
  <c r="J201" i="12"/>
  <c r="I201" i="12"/>
  <c r="H201" i="12"/>
  <c r="G201" i="12"/>
  <c r="W199" i="12"/>
  <c r="V199" i="12"/>
  <c r="U199" i="12"/>
  <c r="T199" i="12"/>
  <c r="S199" i="12"/>
  <c r="R199" i="12"/>
  <c r="Q199" i="12"/>
  <c r="P199" i="12"/>
  <c r="O199" i="12"/>
  <c r="N199" i="12"/>
  <c r="M199" i="12"/>
  <c r="L199" i="12"/>
  <c r="K199" i="12"/>
  <c r="J199" i="12"/>
  <c r="I199" i="12"/>
  <c r="H199" i="12"/>
  <c r="G199" i="12"/>
  <c r="W198" i="12"/>
  <c r="V198" i="12"/>
  <c r="U198" i="12"/>
  <c r="T198" i="12"/>
  <c r="S198" i="12"/>
  <c r="R198" i="12"/>
  <c r="Q198" i="12"/>
  <c r="P198" i="12"/>
  <c r="O198" i="12"/>
  <c r="N198" i="12"/>
  <c r="M198" i="12"/>
  <c r="L198" i="12"/>
  <c r="K198" i="12"/>
  <c r="J198" i="12"/>
  <c r="I198" i="12"/>
  <c r="H198" i="12"/>
  <c r="G198" i="12"/>
  <c r="W196" i="12"/>
  <c r="V196" i="12"/>
  <c r="U196" i="12"/>
  <c r="T196" i="12"/>
  <c r="S196" i="12"/>
  <c r="R196" i="12"/>
  <c r="Q196" i="12"/>
  <c r="P196" i="12"/>
  <c r="O196" i="12"/>
  <c r="N196" i="12"/>
  <c r="M196" i="12"/>
  <c r="L196" i="12"/>
  <c r="K196" i="12"/>
  <c r="J196" i="12"/>
  <c r="I196" i="12"/>
  <c r="H196" i="12"/>
  <c r="G196" i="12"/>
  <c r="W195" i="12"/>
  <c r="V195" i="12"/>
  <c r="U195" i="12"/>
  <c r="T195" i="12"/>
  <c r="S195" i="12"/>
  <c r="R195" i="12"/>
  <c r="Q195" i="12"/>
  <c r="P195" i="12"/>
  <c r="O195" i="12"/>
  <c r="N195" i="12"/>
  <c r="M195" i="12"/>
  <c r="L195" i="12"/>
  <c r="K195" i="12"/>
  <c r="J195" i="12"/>
  <c r="I195" i="12"/>
  <c r="H195" i="12"/>
  <c r="G195" i="12"/>
  <c r="W193" i="12"/>
  <c r="V193" i="12"/>
  <c r="U193" i="12"/>
  <c r="T193" i="12"/>
  <c r="S193" i="12"/>
  <c r="R193" i="12"/>
  <c r="Q193" i="12"/>
  <c r="P193" i="12"/>
  <c r="O193" i="12"/>
  <c r="N193" i="12"/>
  <c r="M193" i="12"/>
  <c r="L193" i="12"/>
  <c r="K193" i="12"/>
  <c r="J193" i="12"/>
  <c r="I193" i="12"/>
  <c r="H193" i="12"/>
  <c r="G193" i="12"/>
  <c r="W192" i="12"/>
  <c r="V192" i="12"/>
  <c r="U192" i="12"/>
  <c r="T192" i="12"/>
  <c r="S192" i="12"/>
  <c r="R192" i="12"/>
  <c r="Q192" i="12"/>
  <c r="P192" i="12"/>
  <c r="O192" i="12"/>
  <c r="N192" i="12"/>
  <c r="M192" i="12"/>
  <c r="L192" i="12"/>
  <c r="K192" i="12"/>
  <c r="J192" i="12"/>
  <c r="I192" i="12"/>
  <c r="H192" i="12"/>
  <c r="G192" i="12"/>
  <c r="W190" i="12"/>
  <c r="V190" i="12"/>
  <c r="U190" i="12"/>
  <c r="T190" i="12"/>
  <c r="S190" i="12"/>
  <c r="R190" i="12"/>
  <c r="Q190" i="12"/>
  <c r="P190" i="12"/>
  <c r="O190" i="12"/>
  <c r="N190" i="12"/>
  <c r="M190" i="12"/>
  <c r="L190" i="12"/>
  <c r="K190" i="12"/>
  <c r="J190" i="12"/>
  <c r="I190" i="12"/>
  <c r="H190" i="12"/>
  <c r="G190" i="12"/>
  <c r="W189" i="12"/>
  <c r="V189" i="12"/>
  <c r="U189" i="12"/>
  <c r="T189" i="12"/>
  <c r="S189" i="12"/>
  <c r="R189" i="12"/>
  <c r="Q189" i="12"/>
  <c r="P189" i="12"/>
  <c r="O189" i="12"/>
  <c r="N189" i="12"/>
  <c r="M189" i="12"/>
  <c r="L189" i="12"/>
  <c r="K189" i="12"/>
  <c r="J189" i="12"/>
  <c r="I189" i="12"/>
  <c r="H189" i="12"/>
  <c r="G189" i="12"/>
  <c r="W186" i="12"/>
  <c r="V186" i="12"/>
  <c r="U186" i="12"/>
  <c r="T186" i="12"/>
  <c r="S186" i="12"/>
  <c r="R186" i="12"/>
  <c r="Q186" i="12"/>
  <c r="P186" i="12"/>
  <c r="O186" i="12"/>
  <c r="N186" i="12"/>
  <c r="M186" i="12"/>
  <c r="L186" i="12"/>
  <c r="K186" i="12"/>
  <c r="J186" i="12"/>
  <c r="I186" i="12"/>
  <c r="H186" i="12"/>
  <c r="G186" i="12"/>
  <c r="W185" i="12"/>
  <c r="V185" i="12"/>
  <c r="U185" i="12"/>
  <c r="T185" i="12"/>
  <c r="S185" i="12"/>
  <c r="R185" i="12"/>
  <c r="Q185" i="12"/>
  <c r="P185" i="12"/>
  <c r="O185" i="12"/>
  <c r="N185" i="12"/>
  <c r="M185" i="12"/>
  <c r="L185" i="12"/>
  <c r="K185" i="12"/>
  <c r="J185" i="12"/>
  <c r="I185" i="12"/>
  <c r="H185" i="12"/>
  <c r="G185" i="12"/>
  <c r="W184" i="12"/>
  <c r="V184" i="12"/>
  <c r="U184" i="12"/>
  <c r="T184" i="12"/>
  <c r="S184" i="12"/>
  <c r="R184" i="12"/>
  <c r="Q184" i="12"/>
  <c r="P184" i="12"/>
  <c r="O184" i="12"/>
  <c r="N184" i="12"/>
  <c r="M184" i="12"/>
  <c r="L184" i="12"/>
  <c r="K184" i="12"/>
  <c r="J184" i="12"/>
  <c r="I184" i="12"/>
  <c r="H184" i="12"/>
  <c r="G184" i="12"/>
  <c r="W182" i="12"/>
  <c r="V182" i="12"/>
  <c r="U182" i="12"/>
  <c r="T182" i="12"/>
  <c r="S182" i="12"/>
  <c r="R182" i="12"/>
  <c r="Q182" i="12"/>
  <c r="P182" i="12"/>
  <c r="O182" i="12"/>
  <c r="N182" i="12"/>
  <c r="M182" i="12"/>
  <c r="L182" i="12"/>
  <c r="K182" i="12"/>
  <c r="J182" i="12"/>
  <c r="I182" i="12"/>
  <c r="H182" i="12"/>
  <c r="G182" i="12"/>
  <c r="W181" i="12"/>
  <c r="V181" i="12"/>
  <c r="U181" i="12"/>
  <c r="T181" i="12"/>
  <c r="S181" i="12"/>
  <c r="R181" i="12"/>
  <c r="Q181" i="12"/>
  <c r="P181" i="12"/>
  <c r="O181" i="12"/>
  <c r="N181" i="12"/>
  <c r="M181" i="12"/>
  <c r="L181" i="12"/>
  <c r="K181" i="12"/>
  <c r="J181" i="12"/>
  <c r="I181" i="12"/>
  <c r="H181" i="12"/>
  <c r="G181"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Q178" i="12"/>
  <c r="P178" i="12"/>
  <c r="O178" i="12"/>
  <c r="N178" i="12"/>
  <c r="M178" i="12"/>
  <c r="L178" i="12"/>
  <c r="K178" i="12"/>
  <c r="J178" i="12"/>
  <c r="I178" i="12"/>
  <c r="H178" i="12"/>
  <c r="G178" i="12"/>
  <c r="W177" i="12"/>
  <c r="V177" i="12"/>
  <c r="U177" i="12"/>
  <c r="T177" i="12"/>
  <c r="S177" i="12"/>
  <c r="R177" i="12"/>
  <c r="Q177" i="12"/>
  <c r="P177" i="12"/>
  <c r="O177" i="12"/>
  <c r="N177" i="12"/>
  <c r="M177" i="12"/>
  <c r="L177" i="12"/>
  <c r="K177" i="12"/>
  <c r="J177" i="12"/>
  <c r="I177" i="12"/>
  <c r="H177" i="12"/>
  <c r="G177" i="12"/>
  <c r="W175" i="12"/>
  <c r="V175" i="12"/>
  <c r="U175" i="12"/>
  <c r="T175" i="12"/>
  <c r="S175" i="12"/>
  <c r="R175" i="12"/>
  <c r="Q175" i="12"/>
  <c r="P175" i="12"/>
  <c r="O175" i="12"/>
  <c r="N175" i="12"/>
  <c r="M175" i="12"/>
  <c r="L175" i="12"/>
  <c r="K175" i="12"/>
  <c r="J175" i="12"/>
  <c r="I175" i="12"/>
  <c r="H175" i="12"/>
  <c r="G175" i="12"/>
  <c r="W174" i="12"/>
  <c r="V174" i="12"/>
  <c r="U174" i="12"/>
  <c r="T174" i="12"/>
  <c r="S174" i="12"/>
  <c r="R174" i="12"/>
  <c r="Q174" i="12"/>
  <c r="P174" i="12"/>
  <c r="O174" i="12"/>
  <c r="N174" i="12"/>
  <c r="M174" i="12"/>
  <c r="L174" i="12"/>
  <c r="K174" i="12"/>
  <c r="J174" i="12"/>
  <c r="I174" i="12"/>
  <c r="H174" i="12"/>
  <c r="G174"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P171" i="12"/>
  <c r="O171" i="12"/>
  <c r="N171" i="12"/>
  <c r="M171" i="12"/>
  <c r="L171" i="12"/>
  <c r="K171" i="12"/>
  <c r="J171" i="12"/>
  <c r="I171" i="12"/>
  <c r="H171" i="12"/>
  <c r="G171" i="12"/>
  <c r="W170" i="12"/>
  <c r="V170" i="12"/>
  <c r="U170" i="12"/>
  <c r="T170" i="12"/>
  <c r="S170" i="12"/>
  <c r="R170" i="12"/>
  <c r="Q170" i="12"/>
  <c r="P170" i="12"/>
  <c r="O170" i="12"/>
  <c r="N170" i="12"/>
  <c r="M170" i="12"/>
  <c r="L170" i="12"/>
  <c r="K170" i="12"/>
  <c r="J170" i="12"/>
  <c r="I170" i="12"/>
  <c r="H170" i="12"/>
  <c r="G170" i="12"/>
  <c r="W168" i="12"/>
  <c r="V168" i="12"/>
  <c r="U168" i="12"/>
  <c r="T168" i="12"/>
  <c r="S168" i="12"/>
  <c r="R168" i="12"/>
  <c r="Q168" i="12"/>
  <c r="P168" i="12"/>
  <c r="O168" i="12"/>
  <c r="N168" i="12"/>
  <c r="M168" i="12"/>
  <c r="L168" i="12"/>
  <c r="K168" i="12"/>
  <c r="J168" i="12"/>
  <c r="I168" i="12"/>
  <c r="H168" i="12"/>
  <c r="G168" i="12"/>
  <c r="W167" i="12"/>
  <c r="V167" i="12"/>
  <c r="U167" i="12"/>
  <c r="T167" i="12"/>
  <c r="S167" i="12"/>
  <c r="R167" i="12"/>
  <c r="Q167" i="12"/>
  <c r="P167" i="12"/>
  <c r="O167" i="12"/>
  <c r="N167" i="12"/>
  <c r="M167" i="12"/>
  <c r="L167" i="12"/>
  <c r="K167" i="12"/>
  <c r="J167" i="12"/>
  <c r="I167" i="12"/>
  <c r="H167" i="12"/>
  <c r="G167" i="12"/>
  <c r="W164" i="12"/>
  <c r="V164" i="12"/>
  <c r="U164" i="12"/>
  <c r="T164" i="12"/>
  <c r="S164" i="12"/>
  <c r="R164" i="12"/>
  <c r="Q164" i="12"/>
  <c r="P164" i="12"/>
  <c r="O164" i="12"/>
  <c r="N164" i="12"/>
  <c r="M164" i="12"/>
  <c r="L164" i="12"/>
  <c r="K164" i="12"/>
  <c r="J164" i="12"/>
  <c r="I164" i="12"/>
  <c r="H164" i="12"/>
  <c r="G164" i="12"/>
  <c r="W163" i="12"/>
  <c r="V163" i="12"/>
  <c r="U163" i="12"/>
  <c r="T163" i="12"/>
  <c r="S163" i="12"/>
  <c r="R163" i="12"/>
  <c r="Q163" i="12"/>
  <c r="P163" i="12"/>
  <c r="O163" i="12"/>
  <c r="N163" i="12"/>
  <c r="M163" i="12"/>
  <c r="L163" i="12"/>
  <c r="K163" i="12"/>
  <c r="J163" i="12"/>
  <c r="I163" i="12"/>
  <c r="H163" i="12"/>
  <c r="G163" i="12"/>
  <c r="W162" i="12"/>
  <c r="V162" i="12"/>
  <c r="U162" i="12"/>
  <c r="T162" i="12"/>
  <c r="S162" i="12"/>
  <c r="R162" i="12"/>
  <c r="Q162" i="12"/>
  <c r="P162" i="12"/>
  <c r="O162" i="12"/>
  <c r="N162" i="12"/>
  <c r="M162" i="12"/>
  <c r="L162" i="12"/>
  <c r="K162" i="12"/>
  <c r="J162" i="12"/>
  <c r="I162" i="12"/>
  <c r="H162" i="12"/>
  <c r="G162" i="12"/>
  <c r="W160" i="12"/>
  <c r="V160" i="12"/>
  <c r="U160" i="12"/>
  <c r="T160" i="12"/>
  <c r="S160" i="12"/>
  <c r="R160" i="12"/>
  <c r="Q160" i="12"/>
  <c r="P160" i="12"/>
  <c r="O160" i="12"/>
  <c r="N160" i="12"/>
  <c r="M160" i="12"/>
  <c r="L160" i="12"/>
  <c r="K160" i="12"/>
  <c r="J160" i="12"/>
  <c r="I160" i="12"/>
  <c r="H160" i="12"/>
  <c r="G160" i="12"/>
  <c r="W159" i="12"/>
  <c r="V159" i="12"/>
  <c r="U159" i="12"/>
  <c r="T159" i="12"/>
  <c r="S159" i="12"/>
  <c r="R159" i="12"/>
  <c r="Q159" i="12"/>
  <c r="P159" i="12"/>
  <c r="O159" i="12"/>
  <c r="N159" i="12"/>
  <c r="M159" i="12"/>
  <c r="L159" i="12"/>
  <c r="K159" i="12"/>
  <c r="J159" i="12"/>
  <c r="I159" i="12"/>
  <c r="H159" i="12"/>
  <c r="G159" i="12"/>
  <c r="W158" i="12"/>
  <c r="V158" i="12"/>
  <c r="U158" i="12"/>
  <c r="T158" i="12"/>
  <c r="S158" i="12"/>
  <c r="R158" i="12"/>
  <c r="Q158" i="12"/>
  <c r="P158" i="12"/>
  <c r="O158" i="12"/>
  <c r="N158" i="12"/>
  <c r="M158" i="12"/>
  <c r="L158" i="12"/>
  <c r="K158" i="12"/>
  <c r="J158" i="12"/>
  <c r="I158" i="12"/>
  <c r="H158" i="12"/>
  <c r="G158" i="12"/>
  <c r="W156" i="12"/>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T154" i="12"/>
  <c r="S154" i="12"/>
  <c r="R154" i="12"/>
  <c r="Q154" i="12"/>
  <c r="P154" i="12"/>
  <c r="O154" i="12"/>
  <c r="N154" i="12"/>
  <c r="M154" i="12"/>
  <c r="L154" i="12"/>
  <c r="K154" i="12"/>
  <c r="J154" i="12"/>
  <c r="I154" i="12"/>
  <c r="H154" i="12"/>
  <c r="G154"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V148" i="12"/>
  <c r="U148" i="12"/>
  <c r="T148" i="12"/>
  <c r="S148" i="12"/>
  <c r="R148" i="12"/>
  <c r="Q148" i="12"/>
  <c r="P148" i="12"/>
  <c r="O148" i="12"/>
  <c r="N148" i="12"/>
  <c r="M148" i="12"/>
  <c r="L148" i="12"/>
  <c r="K148" i="12"/>
  <c r="J148" i="12"/>
  <c r="I148" i="12"/>
  <c r="H148" i="12"/>
  <c r="G148"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M143" i="12"/>
  <c r="L143" i="12"/>
  <c r="K143" i="12"/>
  <c r="J143" i="12"/>
  <c r="I143" i="12"/>
  <c r="H143" i="12"/>
  <c r="G143"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U138" i="12"/>
  <c r="T138" i="12"/>
  <c r="S138" i="12"/>
  <c r="R138" i="12"/>
  <c r="Q138" i="12"/>
  <c r="P138" i="12"/>
  <c r="O138" i="12"/>
  <c r="N138" i="12"/>
  <c r="M138" i="12"/>
  <c r="L138" i="12"/>
  <c r="K138" i="12"/>
  <c r="J138" i="12"/>
  <c r="I138" i="12"/>
  <c r="H138" i="12"/>
  <c r="G138" i="12"/>
  <c r="G226" i="12"/>
  <c r="G225" i="12" s="1"/>
  <c r="G224" i="12"/>
  <c r="G223" i="12"/>
  <c r="G222" i="12"/>
  <c r="G220" i="12"/>
  <c r="G215" i="12"/>
  <c r="G129" i="12"/>
  <c r="G126" i="12"/>
  <c r="G122" i="12"/>
  <c r="G90" i="12"/>
  <c r="G89" i="12"/>
  <c r="G88" i="12"/>
  <c r="G12" i="12"/>
  <c r="W219" i="12"/>
  <c r="V219" i="12"/>
  <c r="U219" i="12"/>
  <c r="T219" i="12"/>
  <c r="S219" i="12"/>
  <c r="R219" i="12"/>
  <c r="Q219" i="12"/>
  <c r="P219" i="12"/>
  <c r="O219" i="12"/>
  <c r="N219" i="12"/>
  <c r="M219" i="12"/>
  <c r="L219" i="12"/>
  <c r="K219" i="12"/>
  <c r="J219" i="12"/>
  <c r="I219" i="12"/>
  <c r="H219" i="12"/>
  <c r="G219" i="12"/>
  <c r="W218" i="12"/>
  <c r="V218" i="12"/>
  <c r="U218" i="12"/>
  <c r="T218" i="12"/>
  <c r="S218" i="12"/>
  <c r="R218" i="12"/>
  <c r="Q218" i="12"/>
  <c r="P218" i="12"/>
  <c r="O218" i="12"/>
  <c r="N218" i="12"/>
  <c r="M218" i="12"/>
  <c r="L218" i="12"/>
  <c r="K218" i="12"/>
  <c r="J218" i="12"/>
  <c r="I218" i="12"/>
  <c r="H218" i="12"/>
  <c r="G218" i="12"/>
  <c r="W216" i="12"/>
  <c r="V216" i="12"/>
  <c r="U216" i="12"/>
  <c r="T216" i="12"/>
  <c r="S216" i="12"/>
  <c r="R216" i="12"/>
  <c r="Q216" i="12"/>
  <c r="P216" i="12"/>
  <c r="O216" i="12"/>
  <c r="N216" i="12"/>
  <c r="M216" i="12"/>
  <c r="L216" i="12"/>
  <c r="K216" i="12"/>
  <c r="J216" i="12"/>
  <c r="I216" i="12"/>
  <c r="H216" i="12"/>
  <c r="G216" i="12"/>
  <c r="W134" i="12"/>
  <c r="V134" i="12"/>
  <c r="U134" i="12"/>
  <c r="T134" i="12"/>
  <c r="S134" i="12"/>
  <c r="R134" i="12"/>
  <c r="Q134" i="12"/>
  <c r="P134" i="12"/>
  <c r="O134" i="12"/>
  <c r="N134" i="12"/>
  <c r="M134" i="12"/>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1" i="12"/>
  <c r="V131" i="12"/>
  <c r="U131" i="12"/>
  <c r="T131" i="12"/>
  <c r="S131" i="12"/>
  <c r="R131" i="12"/>
  <c r="Q131" i="12"/>
  <c r="P131" i="12"/>
  <c r="O131" i="12"/>
  <c r="N131" i="12"/>
  <c r="M131" i="12"/>
  <c r="L131" i="12"/>
  <c r="K131" i="12"/>
  <c r="J131" i="12"/>
  <c r="I131" i="12"/>
  <c r="H131" i="12"/>
  <c r="G131" i="12"/>
  <c r="W128" i="12"/>
  <c r="V128" i="12"/>
  <c r="U128" i="12"/>
  <c r="T128" i="12"/>
  <c r="S128" i="12"/>
  <c r="R128" i="12"/>
  <c r="Q128" i="12"/>
  <c r="P128" i="12"/>
  <c r="O128" i="12"/>
  <c r="N128" i="12"/>
  <c r="M128" i="12"/>
  <c r="L128" i="12"/>
  <c r="K128" i="12"/>
  <c r="J128" i="12"/>
  <c r="I128" i="12"/>
  <c r="H128" i="12"/>
  <c r="G128" i="12"/>
  <c r="W125" i="12"/>
  <c r="V125" i="12"/>
  <c r="U125" i="12"/>
  <c r="T125" i="12"/>
  <c r="S125" i="12"/>
  <c r="R125" i="12"/>
  <c r="Q125" i="12"/>
  <c r="P125" i="12"/>
  <c r="O125" i="12"/>
  <c r="N125" i="12"/>
  <c r="M125" i="12"/>
  <c r="L125" i="12"/>
  <c r="K125" i="12"/>
  <c r="J125" i="12"/>
  <c r="I125" i="12"/>
  <c r="H125" i="12"/>
  <c r="G125" i="12"/>
  <c r="W124" i="12"/>
  <c r="V124" i="12"/>
  <c r="U124" i="12"/>
  <c r="T124" i="12"/>
  <c r="S124" i="12"/>
  <c r="R124" i="12"/>
  <c r="Q124" i="12"/>
  <c r="P124" i="12"/>
  <c r="O124" i="12"/>
  <c r="N124" i="12"/>
  <c r="M124" i="12"/>
  <c r="L124" i="12"/>
  <c r="K124" i="12"/>
  <c r="J124" i="12"/>
  <c r="I124" i="12"/>
  <c r="H124" i="12"/>
  <c r="G124" i="12"/>
  <c r="W121" i="12"/>
  <c r="V121" i="12"/>
  <c r="U121" i="12"/>
  <c r="T121" i="12"/>
  <c r="S121" i="12"/>
  <c r="R121" i="12"/>
  <c r="Q121" i="12"/>
  <c r="P121" i="12"/>
  <c r="O121" i="12"/>
  <c r="N121" i="12"/>
  <c r="M121" i="12"/>
  <c r="L121" i="12"/>
  <c r="K121" i="12"/>
  <c r="J121" i="12"/>
  <c r="I121" i="12"/>
  <c r="H121" i="12"/>
  <c r="G121" i="12"/>
  <c r="W120" i="12"/>
  <c r="V120" i="12"/>
  <c r="U120" i="12"/>
  <c r="T120" i="12"/>
  <c r="S120" i="12"/>
  <c r="R120" i="12"/>
  <c r="Q120" i="12"/>
  <c r="P120" i="12"/>
  <c r="O120" i="12"/>
  <c r="N120" i="12"/>
  <c r="M120" i="12"/>
  <c r="L120" i="12"/>
  <c r="K120" i="12"/>
  <c r="J120" i="12"/>
  <c r="I120" i="12"/>
  <c r="H120" i="12"/>
  <c r="G120" i="12"/>
  <c r="W118" i="12"/>
  <c r="V118" i="12"/>
  <c r="U118" i="12"/>
  <c r="T118" i="12"/>
  <c r="S118" i="12"/>
  <c r="R118" i="12"/>
  <c r="Q118" i="12"/>
  <c r="P118" i="12"/>
  <c r="O118" i="12"/>
  <c r="N118" i="12"/>
  <c r="M118" i="12"/>
  <c r="L118" i="12"/>
  <c r="K118" i="12"/>
  <c r="J118" i="12"/>
  <c r="I118" i="12"/>
  <c r="H118" i="12"/>
  <c r="G118" i="12"/>
  <c r="W117" i="12"/>
  <c r="V117" i="12"/>
  <c r="U117" i="12"/>
  <c r="T117" i="12"/>
  <c r="S117" i="12"/>
  <c r="R117" i="12"/>
  <c r="Q117" i="12"/>
  <c r="P117" i="12"/>
  <c r="O117" i="12"/>
  <c r="N117" i="12"/>
  <c r="M117" i="12"/>
  <c r="L117" i="12"/>
  <c r="K117" i="12"/>
  <c r="J117" i="12"/>
  <c r="I117" i="12"/>
  <c r="H117" i="12"/>
  <c r="G117" i="12"/>
  <c r="W115" i="12"/>
  <c r="V115" i="12"/>
  <c r="U115" i="12"/>
  <c r="T115" i="12"/>
  <c r="S115" i="12"/>
  <c r="R115" i="12"/>
  <c r="Q115" i="12"/>
  <c r="P115" i="12"/>
  <c r="O115" i="12"/>
  <c r="N115" i="12"/>
  <c r="M115" i="12"/>
  <c r="L115" i="12"/>
  <c r="K115" i="12"/>
  <c r="J115" i="12"/>
  <c r="I115" i="12"/>
  <c r="H115" i="12"/>
  <c r="G115" i="12"/>
  <c r="W114" i="12"/>
  <c r="V114" i="12"/>
  <c r="U114" i="12"/>
  <c r="T114" i="12"/>
  <c r="S114" i="12"/>
  <c r="R114" i="12"/>
  <c r="Q114" i="12"/>
  <c r="P114" i="12"/>
  <c r="O114" i="12"/>
  <c r="N114" i="12"/>
  <c r="M114" i="12"/>
  <c r="L114" i="12"/>
  <c r="K114" i="12"/>
  <c r="J114" i="12"/>
  <c r="I114" i="12"/>
  <c r="H114" i="12"/>
  <c r="G114"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T109" i="12"/>
  <c r="S109" i="12"/>
  <c r="R109" i="12"/>
  <c r="Q109" i="12"/>
  <c r="P109" i="12"/>
  <c r="O109" i="12"/>
  <c r="N109" i="12"/>
  <c r="M109" i="12"/>
  <c r="L109" i="12"/>
  <c r="K109" i="12"/>
  <c r="J109" i="12"/>
  <c r="I109" i="12"/>
  <c r="H109" i="12"/>
  <c r="G109" i="12"/>
  <c r="W106" i="12"/>
  <c r="V106" i="12"/>
  <c r="U106" i="12"/>
  <c r="T106" i="12"/>
  <c r="S106" i="12"/>
  <c r="R106" i="12"/>
  <c r="Q106" i="12"/>
  <c r="P106" i="12"/>
  <c r="O106" i="12"/>
  <c r="N106" i="12"/>
  <c r="M106" i="12"/>
  <c r="L106" i="12"/>
  <c r="K106" i="12"/>
  <c r="J106" i="12"/>
  <c r="I106" i="12"/>
  <c r="H106" i="12"/>
  <c r="G106" i="12"/>
  <c r="W105" i="12"/>
  <c r="V105" i="12"/>
  <c r="U105" i="12"/>
  <c r="T105" i="12"/>
  <c r="S105" i="12"/>
  <c r="R105" i="12"/>
  <c r="Q105" i="12"/>
  <c r="P105" i="12"/>
  <c r="O105" i="12"/>
  <c r="N105" i="12"/>
  <c r="M105" i="12"/>
  <c r="L105" i="12"/>
  <c r="K105" i="12"/>
  <c r="J105" i="12"/>
  <c r="I105" i="12"/>
  <c r="H105" i="12"/>
  <c r="G105" i="12"/>
  <c r="W103" i="12"/>
  <c r="V103" i="12"/>
  <c r="U103" i="12"/>
  <c r="T103" i="12"/>
  <c r="S103" i="12"/>
  <c r="R103" i="12"/>
  <c r="Q103" i="12"/>
  <c r="P103" i="12"/>
  <c r="O103" i="12"/>
  <c r="N103" i="12"/>
  <c r="M103" i="12"/>
  <c r="L103" i="12"/>
  <c r="K103" i="12"/>
  <c r="J103" i="12"/>
  <c r="I103" i="12"/>
  <c r="H103" i="12"/>
  <c r="G103" i="12"/>
  <c r="W102" i="12"/>
  <c r="V102" i="12"/>
  <c r="U102" i="12"/>
  <c r="T102" i="12"/>
  <c r="S102" i="12"/>
  <c r="R102" i="12"/>
  <c r="Q102" i="12"/>
  <c r="P102" i="12"/>
  <c r="O102" i="12"/>
  <c r="N102" i="12"/>
  <c r="M102" i="12"/>
  <c r="L102" i="12"/>
  <c r="K102" i="12"/>
  <c r="J102" i="12"/>
  <c r="I102" i="12"/>
  <c r="H102" i="12"/>
  <c r="G102"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K98" i="12"/>
  <c r="J98" i="12"/>
  <c r="I98" i="12"/>
  <c r="H98" i="12"/>
  <c r="G98" i="12"/>
  <c r="W97" i="12"/>
  <c r="V97" i="12"/>
  <c r="U97" i="12"/>
  <c r="T97" i="12"/>
  <c r="S97" i="12"/>
  <c r="R97" i="12"/>
  <c r="Q97" i="12"/>
  <c r="P97" i="12"/>
  <c r="O97" i="12"/>
  <c r="N97" i="12"/>
  <c r="M97" i="12"/>
  <c r="L97" i="12"/>
  <c r="K97" i="12"/>
  <c r="J97" i="12"/>
  <c r="I97" i="12"/>
  <c r="H97" i="12"/>
  <c r="G97" i="12"/>
  <c r="W93" i="12"/>
  <c r="V93" i="12"/>
  <c r="U93" i="12"/>
  <c r="T93" i="12"/>
  <c r="S93" i="12"/>
  <c r="R93" i="12"/>
  <c r="Q93" i="12"/>
  <c r="P93" i="12"/>
  <c r="O93" i="12"/>
  <c r="N93" i="12"/>
  <c r="M93" i="12"/>
  <c r="L93" i="12"/>
  <c r="K93" i="12"/>
  <c r="J93" i="12"/>
  <c r="I93" i="12"/>
  <c r="H93" i="12"/>
  <c r="G93" i="12"/>
  <c r="W92" i="12"/>
  <c r="V92" i="12"/>
  <c r="U92" i="12"/>
  <c r="T92" i="12"/>
  <c r="S92" i="12"/>
  <c r="R92" i="12"/>
  <c r="Q92" i="12"/>
  <c r="P92" i="12"/>
  <c r="O92" i="12"/>
  <c r="N92" i="12"/>
  <c r="M92" i="12"/>
  <c r="L92" i="12"/>
  <c r="K92" i="12"/>
  <c r="J92" i="12"/>
  <c r="I92" i="12"/>
  <c r="H92" i="12"/>
  <c r="G92" i="12"/>
  <c r="W86" i="12"/>
  <c r="V86" i="12"/>
  <c r="U86" i="12"/>
  <c r="T86" i="12"/>
  <c r="S86" i="12"/>
  <c r="R86" i="12"/>
  <c r="Q86" i="12"/>
  <c r="P86" i="12"/>
  <c r="O86" i="12"/>
  <c r="N86" i="12"/>
  <c r="M86" i="12"/>
  <c r="L86" i="12"/>
  <c r="K86" i="12"/>
  <c r="J86" i="12"/>
  <c r="I86" i="12"/>
  <c r="H86" i="12"/>
  <c r="G86" i="12"/>
  <c r="W85" i="12"/>
  <c r="V85" i="12"/>
  <c r="U85" i="12"/>
  <c r="T85" i="12"/>
  <c r="S85" i="12"/>
  <c r="R85" i="12"/>
  <c r="Q85" i="12"/>
  <c r="P85" i="12"/>
  <c r="O85" i="12"/>
  <c r="N85" i="12"/>
  <c r="M85" i="12"/>
  <c r="L85" i="12"/>
  <c r="K85" i="12"/>
  <c r="J85" i="12"/>
  <c r="I85" i="12"/>
  <c r="H85" i="12"/>
  <c r="G85" i="12"/>
  <c r="W83" i="12"/>
  <c r="V83" i="12"/>
  <c r="U83" i="12"/>
  <c r="T83" i="12"/>
  <c r="S83" i="12"/>
  <c r="R83" i="12"/>
  <c r="Q83" i="12"/>
  <c r="P83" i="12"/>
  <c r="O83" i="12"/>
  <c r="N83" i="12"/>
  <c r="M83" i="12"/>
  <c r="L83" i="12"/>
  <c r="K83" i="12"/>
  <c r="J83" i="12"/>
  <c r="I83" i="12"/>
  <c r="H83" i="12"/>
  <c r="G83" i="12"/>
  <c r="W82" i="12"/>
  <c r="V82" i="12"/>
  <c r="U82" i="12"/>
  <c r="T82" i="12"/>
  <c r="S82" i="12"/>
  <c r="R82" i="12"/>
  <c r="Q82" i="12"/>
  <c r="P82" i="12"/>
  <c r="O82" i="12"/>
  <c r="N82" i="12"/>
  <c r="M82" i="12"/>
  <c r="L82" i="12"/>
  <c r="K82" i="12"/>
  <c r="J82" i="12"/>
  <c r="I82" i="12"/>
  <c r="H82" i="12"/>
  <c r="G82" i="12"/>
  <c r="W80" i="12"/>
  <c r="V80" i="12"/>
  <c r="U80" i="12"/>
  <c r="T80" i="12"/>
  <c r="S80" i="12"/>
  <c r="R80" i="12"/>
  <c r="Q80" i="12"/>
  <c r="P80" i="12"/>
  <c r="O80" i="12"/>
  <c r="N80" i="12"/>
  <c r="M80" i="12"/>
  <c r="L80" i="12"/>
  <c r="K80" i="12"/>
  <c r="J80" i="12"/>
  <c r="I80" i="12"/>
  <c r="H80" i="12"/>
  <c r="G80" i="12"/>
  <c r="W79" i="12"/>
  <c r="V79" i="12"/>
  <c r="U79" i="12"/>
  <c r="T79" i="12"/>
  <c r="S79" i="12"/>
  <c r="R79" i="12"/>
  <c r="Q79" i="12"/>
  <c r="P79" i="12"/>
  <c r="O79" i="12"/>
  <c r="N79" i="12"/>
  <c r="M79" i="12"/>
  <c r="L79" i="12"/>
  <c r="K79" i="12"/>
  <c r="J79" i="12"/>
  <c r="I79" i="12"/>
  <c r="H79" i="12"/>
  <c r="G79" i="12"/>
  <c r="W77" i="12"/>
  <c r="V77" i="12"/>
  <c r="U77" i="12"/>
  <c r="T77" i="12"/>
  <c r="S77" i="12"/>
  <c r="R77" i="12"/>
  <c r="Q77" i="12"/>
  <c r="P77" i="12"/>
  <c r="O77" i="12"/>
  <c r="N77" i="12"/>
  <c r="M77" i="12"/>
  <c r="L77" i="12"/>
  <c r="K77" i="12"/>
  <c r="J77" i="12"/>
  <c r="I77" i="12"/>
  <c r="H77" i="12"/>
  <c r="G77" i="12"/>
  <c r="W76" i="12"/>
  <c r="V76" i="12"/>
  <c r="U76" i="12"/>
  <c r="T76" i="12"/>
  <c r="S76" i="12"/>
  <c r="R76" i="12"/>
  <c r="Q76" i="12"/>
  <c r="P76" i="12"/>
  <c r="O76" i="12"/>
  <c r="N76" i="12"/>
  <c r="M76" i="12"/>
  <c r="L76" i="12"/>
  <c r="K76" i="12"/>
  <c r="J76" i="12"/>
  <c r="I76" i="12"/>
  <c r="H76" i="12"/>
  <c r="G76" i="12"/>
  <c r="W74" i="12"/>
  <c r="V74" i="12"/>
  <c r="U74" i="12"/>
  <c r="T74" i="12"/>
  <c r="S74" i="12"/>
  <c r="R74" i="12"/>
  <c r="Q74" i="12"/>
  <c r="P74" i="12"/>
  <c r="O74" i="12"/>
  <c r="N74" i="12"/>
  <c r="M74" i="12"/>
  <c r="L74" i="12"/>
  <c r="K74" i="12"/>
  <c r="J74" i="12"/>
  <c r="I74" i="12"/>
  <c r="H74" i="12"/>
  <c r="G74" i="12"/>
  <c r="W73" i="12"/>
  <c r="V73" i="12"/>
  <c r="U73" i="12"/>
  <c r="T73" i="12"/>
  <c r="S73" i="12"/>
  <c r="R73" i="12"/>
  <c r="Q73" i="12"/>
  <c r="P73" i="12"/>
  <c r="O73" i="12"/>
  <c r="N73" i="12"/>
  <c r="M73" i="12"/>
  <c r="L73" i="12"/>
  <c r="K73" i="12"/>
  <c r="J73" i="12"/>
  <c r="I73" i="12"/>
  <c r="H73" i="12"/>
  <c r="G73" i="12"/>
  <c r="W71" i="12"/>
  <c r="V71" i="12"/>
  <c r="U71" i="12"/>
  <c r="T71" i="12"/>
  <c r="S71" i="12"/>
  <c r="R71" i="12"/>
  <c r="Q71" i="12"/>
  <c r="P71" i="12"/>
  <c r="O71" i="12"/>
  <c r="N71" i="12"/>
  <c r="M71" i="12"/>
  <c r="L71" i="12"/>
  <c r="K71" i="12"/>
  <c r="J71" i="12"/>
  <c r="I71" i="12"/>
  <c r="H71" i="12"/>
  <c r="G71" i="12"/>
  <c r="W70" i="12"/>
  <c r="V70" i="12"/>
  <c r="U70" i="12"/>
  <c r="T70" i="12"/>
  <c r="S70" i="12"/>
  <c r="R70" i="12"/>
  <c r="Q70" i="12"/>
  <c r="P70" i="12"/>
  <c r="O70" i="12"/>
  <c r="N70" i="12"/>
  <c r="M70" i="12"/>
  <c r="L70" i="12"/>
  <c r="K70" i="12"/>
  <c r="J70" i="12"/>
  <c r="I70" i="12"/>
  <c r="H70" i="12"/>
  <c r="G70" i="12"/>
  <c r="W67" i="12"/>
  <c r="V67" i="12"/>
  <c r="U67" i="12"/>
  <c r="T67" i="12"/>
  <c r="S67" i="12"/>
  <c r="R67" i="12"/>
  <c r="Q67" i="12"/>
  <c r="P67" i="12"/>
  <c r="O67" i="12"/>
  <c r="N67" i="12"/>
  <c r="M67" i="12"/>
  <c r="L67" i="12"/>
  <c r="K67" i="12"/>
  <c r="J67" i="12"/>
  <c r="I67" i="12"/>
  <c r="H67" i="12"/>
  <c r="G67" i="12"/>
  <c r="W66" i="12"/>
  <c r="V66" i="12"/>
  <c r="U66" i="12"/>
  <c r="T66" i="12"/>
  <c r="S66" i="12"/>
  <c r="R66" i="12"/>
  <c r="Q66" i="12"/>
  <c r="P66" i="12"/>
  <c r="O66" i="12"/>
  <c r="N66" i="12"/>
  <c r="M66" i="12"/>
  <c r="L66" i="12"/>
  <c r="K66" i="12"/>
  <c r="J66" i="12"/>
  <c r="I66" i="12"/>
  <c r="H66" i="12"/>
  <c r="G66" i="12"/>
  <c r="W65" i="12"/>
  <c r="V65" i="12"/>
  <c r="U65" i="12"/>
  <c r="T65" i="12"/>
  <c r="S65" i="12"/>
  <c r="R65" i="12"/>
  <c r="Q65" i="12"/>
  <c r="P65" i="12"/>
  <c r="O65" i="12"/>
  <c r="N65" i="12"/>
  <c r="M65" i="12"/>
  <c r="L65" i="12"/>
  <c r="K65" i="12"/>
  <c r="J65" i="12"/>
  <c r="I65" i="12"/>
  <c r="H65" i="12"/>
  <c r="G65" i="12"/>
  <c r="W63" i="12"/>
  <c r="V63" i="12"/>
  <c r="U63" i="12"/>
  <c r="T63" i="12"/>
  <c r="S63" i="12"/>
  <c r="R63" i="12"/>
  <c r="Q63" i="12"/>
  <c r="P63" i="12"/>
  <c r="O63" i="12"/>
  <c r="N63" i="12"/>
  <c r="M63" i="12"/>
  <c r="L63" i="12"/>
  <c r="K63" i="12"/>
  <c r="J63" i="12"/>
  <c r="I63" i="12"/>
  <c r="H63" i="12"/>
  <c r="G63" i="12"/>
  <c r="W62" i="12"/>
  <c r="V62" i="12"/>
  <c r="U62" i="12"/>
  <c r="T62" i="12"/>
  <c r="S62" i="12"/>
  <c r="R62" i="12"/>
  <c r="Q62" i="12"/>
  <c r="P62" i="12"/>
  <c r="O62" i="12"/>
  <c r="N62" i="12"/>
  <c r="M62" i="12"/>
  <c r="L62" i="12"/>
  <c r="K62" i="12"/>
  <c r="J62" i="12"/>
  <c r="I62" i="12"/>
  <c r="H62" i="12"/>
  <c r="G62" i="12"/>
  <c r="W60" i="12"/>
  <c r="V60" i="12"/>
  <c r="U60" i="12"/>
  <c r="T60" i="12"/>
  <c r="S60" i="12"/>
  <c r="R60" i="12"/>
  <c r="Q60" i="12"/>
  <c r="P60" i="12"/>
  <c r="O60" i="12"/>
  <c r="N60" i="12"/>
  <c r="M60" i="12"/>
  <c r="L60" i="12"/>
  <c r="K60" i="12"/>
  <c r="J60" i="12"/>
  <c r="I60" i="12"/>
  <c r="H60" i="12"/>
  <c r="G60" i="12"/>
  <c r="W59" i="12"/>
  <c r="V59" i="12"/>
  <c r="U59" i="12"/>
  <c r="T59" i="12"/>
  <c r="S59" i="12"/>
  <c r="R59" i="12"/>
  <c r="Q59" i="12"/>
  <c r="P59" i="12"/>
  <c r="O59" i="12"/>
  <c r="N59" i="12"/>
  <c r="M59" i="12"/>
  <c r="L59" i="12"/>
  <c r="K59" i="12"/>
  <c r="J59" i="12"/>
  <c r="I59" i="12"/>
  <c r="H59" i="12"/>
  <c r="G59" i="12"/>
  <c r="W58" i="12"/>
  <c r="V58" i="12"/>
  <c r="U58" i="12"/>
  <c r="T58" i="12"/>
  <c r="S58" i="12"/>
  <c r="R58" i="12"/>
  <c r="Q58" i="12"/>
  <c r="P58" i="12"/>
  <c r="O58" i="12"/>
  <c r="N58" i="12"/>
  <c r="M58" i="12"/>
  <c r="L58" i="12"/>
  <c r="K58" i="12"/>
  <c r="J58" i="12"/>
  <c r="I58" i="12"/>
  <c r="H58" i="12"/>
  <c r="G58" i="12"/>
  <c r="W56" i="12"/>
  <c r="V56" i="12"/>
  <c r="U56" i="12"/>
  <c r="T56" i="12"/>
  <c r="S56" i="12"/>
  <c r="R56" i="12"/>
  <c r="Q56" i="12"/>
  <c r="P56" i="12"/>
  <c r="O56" i="12"/>
  <c r="N56" i="12"/>
  <c r="M56" i="12"/>
  <c r="L56" i="12"/>
  <c r="K56" i="12"/>
  <c r="J56" i="12"/>
  <c r="I56" i="12"/>
  <c r="H56" i="12"/>
  <c r="G56" i="12"/>
  <c r="W55" i="12"/>
  <c r="V55" i="12"/>
  <c r="U55" i="12"/>
  <c r="T55" i="12"/>
  <c r="S55" i="12"/>
  <c r="R55" i="12"/>
  <c r="Q55" i="12"/>
  <c r="P55" i="12"/>
  <c r="O55" i="12"/>
  <c r="N55" i="12"/>
  <c r="M55" i="12"/>
  <c r="L55" i="12"/>
  <c r="K55" i="12"/>
  <c r="J55" i="12"/>
  <c r="I55" i="12"/>
  <c r="H55" i="12"/>
  <c r="G55" i="12"/>
  <c r="W53" i="12"/>
  <c r="V53" i="12"/>
  <c r="U53" i="12"/>
  <c r="T53" i="12"/>
  <c r="S53" i="12"/>
  <c r="R53" i="12"/>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T51" i="12"/>
  <c r="S51" i="12"/>
  <c r="R51" i="12"/>
  <c r="Q51" i="12"/>
  <c r="P51" i="12"/>
  <c r="O51" i="12"/>
  <c r="N51" i="12"/>
  <c r="M51" i="12"/>
  <c r="L51" i="12"/>
  <c r="K51" i="12"/>
  <c r="J51" i="12"/>
  <c r="I51" i="12"/>
  <c r="H51" i="12"/>
  <c r="G51" i="12"/>
  <c r="W49" i="12"/>
  <c r="V49" i="12"/>
  <c r="U49" i="12"/>
  <c r="T49" i="12"/>
  <c r="S49" i="12"/>
  <c r="R49" i="12"/>
  <c r="Q49" i="12"/>
  <c r="P49" i="12"/>
  <c r="O49" i="12"/>
  <c r="N49" i="12"/>
  <c r="M49" i="12"/>
  <c r="L49" i="12"/>
  <c r="K49" i="12"/>
  <c r="J49" i="12"/>
  <c r="I49" i="12"/>
  <c r="H49" i="12"/>
  <c r="G49" i="12"/>
  <c r="W48" i="12"/>
  <c r="V48" i="12"/>
  <c r="U48" i="12"/>
  <c r="T48" i="12"/>
  <c r="S48" i="12"/>
  <c r="R48" i="12"/>
  <c r="Q48" i="12"/>
  <c r="P48" i="12"/>
  <c r="O48" i="12"/>
  <c r="N48" i="12"/>
  <c r="M48" i="12"/>
  <c r="L48" i="12"/>
  <c r="K48" i="12"/>
  <c r="J48" i="12"/>
  <c r="I48" i="12"/>
  <c r="H48" i="12"/>
  <c r="G48" i="12"/>
  <c r="W45" i="12"/>
  <c r="V45" i="12"/>
  <c r="U45" i="12"/>
  <c r="T45" i="12"/>
  <c r="S45" i="12"/>
  <c r="R45" i="12"/>
  <c r="Q45" i="12"/>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S43" i="12"/>
  <c r="R43" i="12"/>
  <c r="Q43" i="12"/>
  <c r="P43" i="12"/>
  <c r="O43" i="12"/>
  <c r="N43" i="12"/>
  <c r="M43" i="12"/>
  <c r="L43" i="12"/>
  <c r="K43" i="12"/>
  <c r="J43" i="12"/>
  <c r="I43" i="12"/>
  <c r="H43" i="12"/>
  <c r="G43" i="12"/>
  <c r="W41" i="12"/>
  <c r="V41" i="12"/>
  <c r="U41" i="12"/>
  <c r="T41" i="12"/>
  <c r="S41" i="12"/>
  <c r="R41" i="12"/>
  <c r="Q41" i="12"/>
  <c r="P41" i="12"/>
  <c r="O41" i="12"/>
  <c r="N41" i="12"/>
  <c r="M41" i="12"/>
  <c r="L41" i="12"/>
  <c r="K41" i="12"/>
  <c r="J41" i="12"/>
  <c r="I41" i="12"/>
  <c r="H41" i="12"/>
  <c r="G41" i="12"/>
  <c r="W40" i="12"/>
  <c r="V40" i="12"/>
  <c r="U40" i="12"/>
  <c r="T40" i="12"/>
  <c r="S40" i="12"/>
  <c r="R40" i="12"/>
  <c r="Q40" i="12"/>
  <c r="P40" i="12"/>
  <c r="O40" i="12"/>
  <c r="N40" i="12"/>
  <c r="M40" i="12"/>
  <c r="L40" i="12"/>
  <c r="K40" i="12"/>
  <c r="J40" i="12"/>
  <c r="I40" i="12"/>
  <c r="H40" i="12"/>
  <c r="G40" i="12"/>
  <c r="W39" i="12"/>
  <c r="V39" i="12"/>
  <c r="U39" i="12"/>
  <c r="T39" i="12"/>
  <c r="S39" i="12"/>
  <c r="R39" i="12"/>
  <c r="Q39" i="12"/>
  <c r="P39" i="12"/>
  <c r="O39" i="12"/>
  <c r="N39" i="12"/>
  <c r="M39" i="12"/>
  <c r="L39" i="12"/>
  <c r="K39" i="12"/>
  <c r="J39" i="12"/>
  <c r="I39" i="12"/>
  <c r="H39" i="12"/>
  <c r="G39"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S35" i="12"/>
  <c r="R35" i="12"/>
  <c r="Q35" i="12"/>
  <c r="P35" i="12"/>
  <c r="O35" i="12"/>
  <c r="N35" i="12"/>
  <c r="M35" i="12"/>
  <c r="L35" i="12"/>
  <c r="K35" i="12"/>
  <c r="J35" i="12"/>
  <c r="I35" i="12"/>
  <c r="H35" i="12"/>
  <c r="G35"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M29" i="12"/>
  <c r="L29" i="12"/>
  <c r="K29" i="12"/>
  <c r="J29" i="12"/>
  <c r="I29" i="12"/>
  <c r="H29" i="12"/>
  <c r="G29"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O24" i="12"/>
  <c r="N24" i="12"/>
  <c r="M24" i="12"/>
  <c r="L24" i="12"/>
  <c r="K24" i="12"/>
  <c r="J24" i="12"/>
  <c r="I24" i="12"/>
  <c r="H24" i="12"/>
  <c r="G24"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L19" i="12"/>
  <c r="K19" i="12"/>
  <c r="J19" i="12"/>
  <c r="I19" i="12"/>
  <c r="H19" i="12"/>
  <c r="G19" i="12"/>
  <c r="W15" i="12"/>
  <c r="W13" i="12" s="1"/>
  <c r="V15" i="12"/>
  <c r="V13" i="12" s="1"/>
  <c r="U15" i="12"/>
  <c r="U13" i="12" s="1"/>
  <c r="T15" i="12"/>
  <c r="T13" i="12" s="1"/>
  <c r="S15" i="12"/>
  <c r="S13" i="12" s="1"/>
  <c r="R15" i="12"/>
  <c r="R13" i="12" s="1"/>
  <c r="Q15" i="12"/>
  <c r="Q13" i="12" s="1"/>
  <c r="P15" i="12"/>
  <c r="P13" i="12" s="1"/>
  <c r="O15" i="12"/>
  <c r="O13" i="12" s="1"/>
  <c r="N15" i="12"/>
  <c r="N13" i="12" s="1"/>
  <c r="M15" i="12"/>
  <c r="M13" i="12" s="1"/>
  <c r="L15" i="12"/>
  <c r="L13" i="12" s="1"/>
  <c r="K15" i="12"/>
  <c r="K13" i="12" s="1"/>
  <c r="J15" i="12"/>
  <c r="J13" i="12" s="1"/>
  <c r="I15" i="12"/>
  <c r="I13" i="12" s="1"/>
  <c r="H15" i="12"/>
  <c r="H13" i="12" s="1"/>
  <c r="G15" i="12"/>
  <c r="W11" i="12"/>
  <c r="V11" i="12"/>
  <c r="U11" i="12"/>
  <c r="T11" i="12"/>
  <c r="T843" i="12" s="1"/>
  <c r="T837" i="12" s="1"/>
  <c r="T834" i="12" s="1"/>
  <c r="T829" i="12" s="1"/>
  <c r="T824" i="12" s="1"/>
  <c r="S11" i="12"/>
  <c r="R11" i="12"/>
  <c r="Q11" i="12"/>
  <c r="P11" i="12"/>
  <c r="P843" i="12" s="1"/>
  <c r="P837" i="12" s="1"/>
  <c r="P834" i="12" s="1"/>
  <c r="P829" i="12" s="1"/>
  <c r="P824" i="12" s="1"/>
  <c r="O11" i="12"/>
  <c r="N11" i="12"/>
  <c r="M11" i="12"/>
  <c r="L11" i="12"/>
  <c r="L843" i="12" s="1"/>
  <c r="L837" i="12" s="1"/>
  <c r="L834" i="12" s="1"/>
  <c r="L829" i="12" s="1"/>
  <c r="L824" i="12" s="1"/>
  <c r="K11" i="12"/>
  <c r="J11" i="12"/>
  <c r="I11" i="12"/>
  <c r="H11" i="12"/>
  <c r="H843" i="12" s="1"/>
  <c r="H837" i="12" s="1"/>
  <c r="H834" i="12" s="1"/>
  <c r="H829" i="12" s="1"/>
  <c r="H824" i="12" s="1"/>
  <c r="G11" i="12"/>
  <c r="G9" i="12"/>
  <c r="G843" i="12" s="1"/>
  <c r="G837" i="12" s="1"/>
  <c r="G834" i="12" s="1"/>
  <c r="G829" i="12" s="1"/>
  <c r="G824" i="12" s="1"/>
  <c r="F860" i="12"/>
  <c r="F859" i="12"/>
  <c r="U861" i="7" l="1"/>
  <c r="U862" i="7" s="1"/>
  <c r="U861" i="12"/>
  <c r="U862" i="12" s="1"/>
  <c r="N10" i="12"/>
  <c r="N843" i="12"/>
  <c r="N837" i="12" s="1"/>
  <c r="N834" i="12" s="1"/>
  <c r="N829" i="12" s="1"/>
  <c r="N824" i="12" s="1"/>
  <c r="W10" i="12"/>
  <c r="W843" i="12"/>
  <c r="W837" i="12" s="1"/>
  <c r="W834" i="12" s="1"/>
  <c r="W829" i="12" s="1"/>
  <c r="W824" i="12" s="1"/>
  <c r="I10" i="12"/>
  <c r="I843" i="12"/>
  <c r="I837" i="12" s="1"/>
  <c r="I834" i="12" s="1"/>
  <c r="I829" i="12" s="1"/>
  <c r="I824" i="12" s="1"/>
  <c r="Q10" i="12"/>
  <c r="Q843" i="12"/>
  <c r="Q837" i="12" s="1"/>
  <c r="Q834" i="12" s="1"/>
  <c r="Q829" i="12" s="1"/>
  <c r="Q824" i="12" s="1"/>
  <c r="O10" i="12"/>
  <c r="O843" i="12"/>
  <c r="O837" i="12" s="1"/>
  <c r="O834" i="12" s="1"/>
  <c r="O829" i="12" s="1"/>
  <c r="O824" i="12" s="1"/>
  <c r="R10" i="12"/>
  <c r="R843" i="12"/>
  <c r="R837" i="12" s="1"/>
  <c r="R834" i="12" s="1"/>
  <c r="R829" i="12" s="1"/>
  <c r="R824" i="12" s="1"/>
  <c r="J10" i="12"/>
  <c r="J843" i="12"/>
  <c r="J837" i="12" s="1"/>
  <c r="J834" i="12" s="1"/>
  <c r="J829" i="12" s="1"/>
  <c r="J824" i="12" s="1"/>
  <c r="K10" i="12"/>
  <c r="K843" i="12"/>
  <c r="K837" i="12" s="1"/>
  <c r="K834" i="12" s="1"/>
  <c r="K829" i="12" s="1"/>
  <c r="K824" i="12" s="1"/>
  <c r="S10" i="12"/>
  <c r="S843" i="12"/>
  <c r="S837" i="12" s="1"/>
  <c r="S834" i="12" s="1"/>
  <c r="S829" i="12" s="1"/>
  <c r="S824" i="12" s="1"/>
  <c r="V10" i="12"/>
  <c r="V843" i="12"/>
  <c r="V837" i="12" s="1"/>
  <c r="V834" i="12" s="1"/>
  <c r="V829" i="12" s="1"/>
  <c r="V824" i="12" s="1"/>
  <c r="M10" i="12"/>
  <c r="M843" i="12"/>
  <c r="M837" i="12" s="1"/>
  <c r="M834" i="12" s="1"/>
  <c r="M829" i="12" s="1"/>
  <c r="M824" i="12" s="1"/>
  <c r="U10" i="12"/>
  <c r="U843" i="12"/>
  <c r="U837" i="12" s="1"/>
  <c r="U834" i="12" s="1"/>
  <c r="U829" i="12" s="1"/>
  <c r="U824" i="12" s="1"/>
  <c r="T1690" i="10"/>
  <c r="T1713" i="10"/>
  <c r="T1714" i="10" s="1"/>
  <c r="T1716" i="10" s="1"/>
  <c r="W1690" i="11"/>
  <c r="V1713" i="11"/>
  <c r="V1714" i="11" s="1"/>
  <c r="V1716" i="11" s="1"/>
  <c r="T1690" i="9"/>
  <c r="T1713" i="9"/>
  <c r="T1714" i="9" s="1"/>
  <c r="T1716" i="9" s="1"/>
  <c r="V1685" i="11"/>
  <c r="W1685" i="11"/>
  <c r="U1376" i="9"/>
  <c r="U1685" i="9"/>
  <c r="V1690" i="11"/>
  <c r="U1376" i="10"/>
  <c r="U1685" i="10"/>
  <c r="W1714" i="11"/>
  <c r="W1096" i="10"/>
  <c r="V1372" i="10"/>
  <c r="V1372" i="9"/>
  <c r="W1094" i="9"/>
  <c r="H334" i="12"/>
  <c r="H327" i="12" s="1"/>
  <c r="H323" i="12" s="1"/>
  <c r="I295" i="12"/>
  <c r="Q295" i="12"/>
  <c r="G318" i="12"/>
  <c r="K318" i="12"/>
  <c r="O318" i="12"/>
  <c r="S318" i="12"/>
  <c r="W318" i="12"/>
  <c r="M500" i="12"/>
  <c r="U500" i="12"/>
  <c r="G13" i="12"/>
  <c r="L295" i="12"/>
  <c r="T295" i="12"/>
  <c r="O295" i="12"/>
  <c r="W295" i="12"/>
  <c r="N334" i="12"/>
  <c r="N327" i="12" s="1"/>
  <c r="N323" i="12" s="1"/>
  <c r="I217" i="12"/>
  <c r="M217" i="12"/>
  <c r="Q217" i="12"/>
  <c r="U217" i="12"/>
  <c r="V81" i="12"/>
  <c r="V78" i="12" s="1"/>
  <c r="V75" i="12" s="1"/>
  <c r="V72" i="12" s="1"/>
  <c r="V69" i="12" s="1"/>
  <c r="V64" i="12" s="1"/>
  <c r="V61" i="12" s="1"/>
  <c r="V57" i="12" s="1"/>
  <c r="V54" i="12" s="1"/>
  <c r="V50" i="12" s="1"/>
  <c r="V47" i="12" s="1"/>
  <c r="V42" i="12" s="1"/>
  <c r="V38" i="12" s="1"/>
  <c r="V34" i="12" s="1"/>
  <c r="V28" i="12" s="1"/>
  <c r="V23" i="12" s="1"/>
  <c r="V18" i="12" s="1"/>
  <c r="I91" i="12"/>
  <c r="M91" i="12"/>
  <c r="Q91" i="12"/>
  <c r="U91" i="12"/>
  <c r="K217" i="12"/>
  <c r="O217" i="12"/>
  <c r="S217" i="12"/>
  <c r="W217" i="12"/>
  <c r="W214" i="12" s="1"/>
  <c r="W210" i="12" s="1"/>
  <c r="W206" i="12" s="1"/>
  <c r="W203" i="12" s="1"/>
  <c r="W200" i="12" s="1"/>
  <c r="W197" i="12" s="1"/>
  <c r="W194" i="12" s="1"/>
  <c r="W191" i="12" s="1"/>
  <c r="W188" i="12" s="1"/>
  <c r="W183" i="12" s="1"/>
  <c r="W180" i="12" s="1"/>
  <c r="W176" i="12" s="1"/>
  <c r="W173" i="12" s="1"/>
  <c r="W169" i="12" s="1"/>
  <c r="W166" i="12" s="1"/>
  <c r="W161" i="12" s="1"/>
  <c r="W157" i="12" s="1"/>
  <c r="W153" i="12" s="1"/>
  <c r="W147" i="12" s="1"/>
  <c r="W142" i="12" s="1"/>
  <c r="W137" i="12" s="1"/>
  <c r="W130" i="12" s="1"/>
  <c r="W127" i="12" s="1"/>
  <c r="W123" i="12" s="1"/>
  <c r="W119" i="12" s="1"/>
  <c r="W116" i="12" s="1"/>
  <c r="W113" i="12" s="1"/>
  <c r="W108" i="12" s="1"/>
  <c r="W104" i="12" s="1"/>
  <c r="W101" i="12" s="1"/>
  <c r="W96" i="12" s="1"/>
  <c r="V334" i="12"/>
  <c r="V327" i="12" s="1"/>
  <c r="V323" i="12" s="1"/>
  <c r="G91" i="12"/>
  <c r="K91" i="12"/>
  <c r="O91" i="12"/>
  <c r="S91" i="12"/>
  <c r="W91" i="12"/>
  <c r="W84" i="12" s="1"/>
  <c r="W81" i="12" s="1"/>
  <c r="W78" i="12" s="1"/>
  <c r="W75" i="12" s="1"/>
  <c r="W72" i="12" s="1"/>
  <c r="W69" i="12" s="1"/>
  <c r="W64" i="12" s="1"/>
  <c r="W61" i="12" s="1"/>
  <c r="W57" i="12" s="1"/>
  <c r="W54" i="12" s="1"/>
  <c r="W50" i="12" s="1"/>
  <c r="W47" i="12" s="1"/>
  <c r="W42" i="12" s="1"/>
  <c r="W38" i="12" s="1"/>
  <c r="W34" i="12" s="1"/>
  <c r="W28" i="12" s="1"/>
  <c r="W23" i="12" s="1"/>
  <c r="W18" i="12" s="1"/>
  <c r="M295" i="12"/>
  <c r="U295" i="12"/>
  <c r="I500" i="12"/>
  <c r="Q500" i="12"/>
  <c r="H295" i="12"/>
  <c r="P295" i="12"/>
  <c r="K295" i="12"/>
  <c r="S295" i="12"/>
  <c r="I318" i="12"/>
  <c r="M318" i="12"/>
  <c r="Q318" i="12"/>
  <c r="Q314" i="12" s="1"/>
  <c r="U318" i="12"/>
  <c r="U314" i="12" s="1"/>
  <c r="J334" i="12"/>
  <c r="J327" i="12" s="1"/>
  <c r="J323" i="12" s="1"/>
  <c r="R334" i="12"/>
  <c r="R327" i="12" s="1"/>
  <c r="R323" i="12" s="1"/>
  <c r="I334" i="12"/>
  <c r="I327" i="12" s="1"/>
  <c r="I323" i="12" s="1"/>
  <c r="I319" i="12" s="1"/>
  <c r="I314" i="12" s="1"/>
  <c r="I288" i="12" s="1"/>
  <c r="I281" i="12" s="1"/>
  <c r="I274" i="12" s="1"/>
  <c r="I267" i="12" s="1"/>
  <c r="I260" i="12" s="1"/>
  <c r="I253" i="12" s="1"/>
  <c r="I246" i="12" s="1"/>
  <c r="M334" i="12"/>
  <c r="M327" i="12" s="1"/>
  <c r="Q334" i="12"/>
  <c r="Q327" i="12" s="1"/>
  <c r="Q323" i="12" s="1"/>
  <c r="U334" i="12"/>
  <c r="U327" i="12" s="1"/>
  <c r="U323" i="12" s="1"/>
  <c r="K500" i="12"/>
  <c r="O500" i="12"/>
  <c r="S500" i="12"/>
  <c r="W500" i="12"/>
  <c r="J91" i="12"/>
  <c r="J84" i="12" s="1"/>
  <c r="J81" i="12" s="1"/>
  <c r="J78" i="12" s="1"/>
  <c r="N91" i="12"/>
  <c r="N84" i="12" s="1"/>
  <c r="N81" i="12" s="1"/>
  <c r="N78" i="12" s="1"/>
  <c r="R91" i="12"/>
  <c r="R84" i="12" s="1"/>
  <c r="R81" i="12" s="1"/>
  <c r="R78" i="12" s="1"/>
  <c r="R75" i="12" s="1"/>
  <c r="R72" i="12" s="1"/>
  <c r="R69" i="12" s="1"/>
  <c r="R64" i="12" s="1"/>
  <c r="R61" i="12" s="1"/>
  <c r="R57" i="12" s="1"/>
  <c r="R54" i="12" s="1"/>
  <c r="R50" i="12" s="1"/>
  <c r="R47" i="12" s="1"/>
  <c r="R42" i="12" s="1"/>
  <c r="R38" i="12" s="1"/>
  <c r="R34" i="12" s="1"/>
  <c r="R28" i="12" s="1"/>
  <c r="R23" i="12" s="1"/>
  <c r="R18" i="12" s="1"/>
  <c r="V91" i="12"/>
  <c r="V84" i="12" s="1"/>
  <c r="J295" i="12"/>
  <c r="N295" i="12"/>
  <c r="R295" i="12"/>
  <c r="V295" i="12"/>
  <c r="H318" i="12"/>
  <c r="L318" i="12"/>
  <c r="P318" i="12"/>
  <c r="T318" i="12"/>
  <c r="H319" i="12"/>
  <c r="L334" i="12"/>
  <c r="L327" i="12" s="1"/>
  <c r="L323" i="12" s="1"/>
  <c r="P334" i="12"/>
  <c r="P327" i="12" s="1"/>
  <c r="P323" i="12" s="1"/>
  <c r="T334" i="12"/>
  <c r="T327" i="12" s="1"/>
  <c r="T323" i="12" s="1"/>
  <c r="T314" i="12" s="1"/>
  <c r="W334" i="12"/>
  <c r="W327" i="12" s="1"/>
  <c r="W323" i="12" s="1"/>
  <c r="W314" i="12" s="1"/>
  <c r="H91" i="12"/>
  <c r="H84" i="12" s="1"/>
  <c r="H81" i="12" s="1"/>
  <c r="H78" i="12" s="1"/>
  <c r="H75" i="12" s="1"/>
  <c r="H72" i="12" s="1"/>
  <c r="H69" i="12" s="1"/>
  <c r="H64" i="12" s="1"/>
  <c r="H61" i="12" s="1"/>
  <c r="H57" i="12" s="1"/>
  <c r="H54" i="12" s="1"/>
  <c r="H50" i="12" s="1"/>
  <c r="H47" i="12" s="1"/>
  <c r="H42" i="12" s="1"/>
  <c r="H38" i="12" s="1"/>
  <c r="H34" i="12" s="1"/>
  <c r="H28" i="12" s="1"/>
  <c r="H23" i="12" s="1"/>
  <c r="H18" i="12" s="1"/>
  <c r="L91" i="12"/>
  <c r="P91" i="12"/>
  <c r="P84" i="12" s="1"/>
  <c r="P81" i="12" s="1"/>
  <c r="P78" i="12" s="1"/>
  <c r="P75" i="12" s="1"/>
  <c r="P72" i="12" s="1"/>
  <c r="P69" i="12" s="1"/>
  <c r="P64" i="12" s="1"/>
  <c r="P61" i="12" s="1"/>
  <c r="P57" i="12" s="1"/>
  <c r="P54" i="12" s="1"/>
  <c r="P50" i="12" s="1"/>
  <c r="P47" i="12" s="1"/>
  <c r="P42" i="12" s="1"/>
  <c r="P38" i="12" s="1"/>
  <c r="P34" i="12" s="1"/>
  <c r="P28" i="12" s="1"/>
  <c r="P23" i="12" s="1"/>
  <c r="P18" i="12" s="1"/>
  <c r="T91" i="12"/>
  <c r="T84" i="12" s="1"/>
  <c r="T81" i="12" s="1"/>
  <c r="T78" i="12" s="1"/>
  <c r="T75" i="12" s="1"/>
  <c r="T72" i="12" s="1"/>
  <c r="T69" i="12" s="1"/>
  <c r="T64" i="12" s="1"/>
  <c r="T61" i="12" s="1"/>
  <c r="T57" i="12" s="1"/>
  <c r="T54" i="12" s="1"/>
  <c r="T50" i="12" s="1"/>
  <c r="T47" i="12" s="1"/>
  <c r="T42" i="12" s="1"/>
  <c r="T38" i="12" s="1"/>
  <c r="T34" i="12" s="1"/>
  <c r="T28" i="12" s="1"/>
  <c r="T23" i="12" s="1"/>
  <c r="T18" i="12" s="1"/>
  <c r="H314" i="12"/>
  <c r="J319" i="12"/>
  <c r="H500" i="12"/>
  <c r="H497" i="12" s="1"/>
  <c r="H493" i="12" s="1"/>
  <c r="H486" i="12" s="1"/>
  <c r="H483" i="12" s="1"/>
  <c r="H480" i="12" s="1"/>
  <c r="H477" i="12" s="1"/>
  <c r="H474" i="12" s="1"/>
  <c r="H471" i="12" s="1"/>
  <c r="H466" i="12" s="1"/>
  <c r="H463" i="12" s="1"/>
  <c r="H459" i="12" s="1"/>
  <c r="H456" i="12" s="1"/>
  <c r="H452" i="12" s="1"/>
  <c r="H449" i="12" s="1"/>
  <c r="H444" i="12" s="1"/>
  <c r="H440" i="12" s="1"/>
  <c r="H436" i="12" s="1"/>
  <c r="H430" i="12" s="1"/>
  <c r="H425" i="12" s="1"/>
  <c r="H420" i="12" s="1"/>
  <c r="L500" i="12"/>
  <c r="L497" i="12" s="1"/>
  <c r="L493" i="12" s="1"/>
  <c r="L486" i="12" s="1"/>
  <c r="L483" i="12" s="1"/>
  <c r="L480" i="12" s="1"/>
  <c r="L477" i="12" s="1"/>
  <c r="L474" i="12" s="1"/>
  <c r="L471" i="12" s="1"/>
  <c r="L466" i="12" s="1"/>
  <c r="L463" i="12" s="1"/>
  <c r="L459" i="12" s="1"/>
  <c r="L456" i="12" s="1"/>
  <c r="L452" i="12" s="1"/>
  <c r="L449" i="12" s="1"/>
  <c r="L444" i="12" s="1"/>
  <c r="L440" i="12" s="1"/>
  <c r="L436" i="12" s="1"/>
  <c r="L430" i="12" s="1"/>
  <c r="L425" i="12" s="1"/>
  <c r="L420" i="12" s="1"/>
  <c r="P500" i="12"/>
  <c r="P497" i="12" s="1"/>
  <c r="P493" i="12" s="1"/>
  <c r="P486" i="12" s="1"/>
  <c r="P483" i="12" s="1"/>
  <c r="P480" i="12" s="1"/>
  <c r="P477" i="12" s="1"/>
  <c r="P474" i="12" s="1"/>
  <c r="P471" i="12" s="1"/>
  <c r="P466" i="12" s="1"/>
  <c r="P463" i="12" s="1"/>
  <c r="P459" i="12" s="1"/>
  <c r="P456" i="12" s="1"/>
  <c r="P452" i="12" s="1"/>
  <c r="P449" i="12" s="1"/>
  <c r="P444" i="12" s="1"/>
  <c r="P440" i="12" s="1"/>
  <c r="P436" i="12" s="1"/>
  <c r="P430" i="12" s="1"/>
  <c r="P425" i="12" s="1"/>
  <c r="P420" i="12" s="1"/>
  <c r="T500" i="12"/>
  <c r="T497" i="12" s="1"/>
  <c r="T493" i="12" s="1"/>
  <c r="T486" i="12" s="1"/>
  <c r="T483" i="12" s="1"/>
  <c r="T480" i="12" s="1"/>
  <c r="T477" i="12" s="1"/>
  <c r="T474" i="12" s="1"/>
  <c r="T471" i="12" s="1"/>
  <c r="T466" i="12" s="1"/>
  <c r="T463" i="12" s="1"/>
  <c r="T459" i="12" s="1"/>
  <c r="T456" i="12" s="1"/>
  <c r="T452" i="12" s="1"/>
  <c r="T449" i="12" s="1"/>
  <c r="T444" i="12" s="1"/>
  <c r="T440" i="12" s="1"/>
  <c r="T436" i="12" s="1"/>
  <c r="T430" i="12" s="1"/>
  <c r="T425" i="12" s="1"/>
  <c r="T420" i="12" s="1"/>
  <c r="I497" i="12"/>
  <c r="I493" i="12" s="1"/>
  <c r="I486" i="12" s="1"/>
  <c r="I483" i="12" s="1"/>
  <c r="I480" i="12" s="1"/>
  <c r="I477" i="12" s="1"/>
  <c r="I474" i="12" s="1"/>
  <c r="I471" i="12" s="1"/>
  <c r="I466" i="12" s="1"/>
  <c r="I463" i="12" s="1"/>
  <c r="I459" i="12" s="1"/>
  <c r="I456" i="12" s="1"/>
  <c r="I452" i="12" s="1"/>
  <c r="I449" i="12" s="1"/>
  <c r="I444" i="12" s="1"/>
  <c r="I440" i="12" s="1"/>
  <c r="I436" i="12" s="1"/>
  <c r="I430" i="12" s="1"/>
  <c r="I425" i="12" s="1"/>
  <c r="I420" i="12" s="1"/>
  <c r="M497" i="12"/>
  <c r="M493" i="12" s="1"/>
  <c r="M486" i="12" s="1"/>
  <c r="M483" i="12" s="1"/>
  <c r="M480" i="12" s="1"/>
  <c r="M477" i="12" s="1"/>
  <c r="M474" i="12" s="1"/>
  <c r="M471" i="12" s="1"/>
  <c r="M466" i="12" s="1"/>
  <c r="M463" i="12" s="1"/>
  <c r="M459" i="12" s="1"/>
  <c r="M456" i="12" s="1"/>
  <c r="M452" i="12" s="1"/>
  <c r="M449" i="12" s="1"/>
  <c r="M444" i="12" s="1"/>
  <c r="M440" i="12" s="1"/>
  <c r="M436" i="12" s="1"/>
  <c r="M430" i="12" s="1"/>
  <c r="M425" i="12" s="1"/>
  <c r="M420" i="12" s="1"/>
  <c r="Q497" i="12"/>
  <c r="Q493" i="12" s="1"/>
  <c r="Q486" i="12" s="1"/>
  <c r="Q483" i="12" s="1"/>
  <c r="Q480" i="12" s="1"/>
  <c r="Q477" i="12" s="1"/>
  <c r="Q474" i="12" s="1"/>
  <c r="Q471" i="12" s="1"/>
  <c r="Q466" i="12" s="1"/>
  <c r="Q463" i="12" s="1"/>
  <c r="Q459" i="12" s="1"/>
  <c r="Q456" i="12" s="1"/>
  <c r="Q452" i="12" s="1"/>
  <c r="Q449" i="12" s="1"/>
  <c r="Q444" i="12" s="1"/>
  <c r="Q440" i="12" s="1"/>
  <c r="Q436" i="12" s="1"/>
  <c r="Q430" i="12" s="1"/>
  <c r="Q425" i="12" s="1"/>
  <c r="Q420" i="12" s="1"/>
  <c r="U497" i="12"/>
  <c r="U493" i="12" s="1"/>
  <c r="U486" i="12" s="1"/>
  <c r="U483" i="12" s="1"/>
  <c r="U480" i="12" s="1"/>
  <c r="U477" i="12" s="1"/>
  <c r="U474" i="12" s="1"/>
  <c r="U471" i="12" s="1"/>
  <c r="U466" i="12" s="1"/>
  <c r="U463" i="12" s="1"/>
  <c r="U459" i="12" s="1"/>
  <c r="U456" i="12" s="1"/>
  <c r="U452" i="12" s="1"/>
  <c r="U449" i="12" s="1"/>
  <c r="U444" i="12" s="1"/>
  <c r="U440" i="12" s="1"/>
  <c r="U436" i="12" s="1"/>
  <c r="U430" i="12" s="1"/>
  <c r="U425" i="12" s="1"/>
  <c r="U420" i="12" s="1"/>
  <c r="I214" i="12"/>
  <c r="M214" i="12"/>
  <c r="M210" i="12" s="1"/>
  <c r="M206" i="12" s="1"/>
  <c r="M203" i="12" s="1"/>
  <c r="M200" i="12" s="1"/>
  <c r="M197" i="12" s="1"/>
  <c r="M194" i="12" s="1"/>
  <c r="M191" i="12" s="1"/>
  <c r="M188" i="12" s="1"/>
  <c r="M183" i="12" s="1"/>
  <c r="M180" i="12" s="1"/>
  <c r="M176" i="12" s="1"/>
  <c r="M173" i="12" s="1"/>
  <c r="M169" i="12" s="1"/>
  <c r="M166" i="12" s="1"/>
  <c r="M161" i="12" s="1"/>
  <c r="M157" i="12" s="1"/>
  <c r="M153" i="12" s="1"/>
  <c r="M147" i="12" s="1"/>
  <c r="M142" i="12" s="1"/>
  <c r="M137" i="12" s="1"/>
  <c r="M130" i="12" s="1"/>
  <c r="M127" i="12" s="1"/>
  <c r="M123" i="12" s="1"/>
  <c r="M119" i="12" s="1"/>
  <c r="M116" i="12" s="1"/>
  <c r="M113" i="12" s="1"/>
  <c r="M108" i="12" s="1"/>
  <c r="M104" i="12" s="1"/>
  <c r="M101" i="12" s="1"/>
  <c r="M96" i="12" s="1"/>
  <c r="Q214" i="12"/>
  <c r="Q210" i="12" s="1"/>
  <c r="Q206" i="12" s="1"/>
  <c r="Q203" i="12" s="1"/>
  <c r="U214" i="12"/>
  <c r="K497" i="12"/>
  <c r="K493" i="12" s="1"/>
  <c r="K486" i="12" s="1"/>
  <c r="K483" i="12" s="1"/>
  <c r="K480" i="12" s="1"/>
  <c r="K477" i="12" s="1"/>
  <c r="K474" i="12" s="1"/>
  <c r="K471" i="12" s="1"/>
  <c r="K466" i="12" s="1"/>
  <c r="K463" i="12" s="1"/>
  <c r="K459" i="12" s="1"/>
  <c r="K456" i="12" s="1"/>
  <c r="K452" i="12" s="1"/>
  <c r="K449" i="12" s="1"/>
  <c r="K444" i="12" s="1"/>
  <c r="K440" i="12" s="1"/>
  <c r="K436" i="12" s="1"/>
  <c r="K430" i="12" s="1"/>
  <c r="K425" i="12" s="1"/>
  <c r="K420" i="12" s="1"/>
  <c r="O497" i="12"/>
  <c r="O493" i="12" s="1"/>
  <c r="O486" i="12" s="1"/>
  <c r="O483" i="12" s="1"/>
  <c r="O480" i="12" s="1"/>
  <c r="O477" i="12" s="1"/>
  <c r="O474" i="12" s="1"/>
  <c r="O471" i="12" s="1"/>
  <c r="O466" i="12" s="1"/>
  <c r="O463" i="12" s="1"/>
  <c r="O459" i="12" s="1"/>
  <c r="O456" i="12" s="1"/>
  <c r="O452" i="12" s="1"/>
  <c r="O449" i="12" s="1"/>
  <c r="O444" i="12" s="1"/>
  <c r="O440" i="12" s="1"/>
  <c r="O436" i="12" s="1"/>
  <c r="O430" i="12" s="1"/>
  <c r="O425" i="12" s="1"/>
  <c r="O420" i="12" s="1"/>
  <c r="S497" i="12"/>
  <c r="S493" i="12" s="1"/>
  <c r="S486" i="12" s="1"/>
  <c r="S483" i="12" s="1"/>
  <c r="S480" i="12" s="1"/>
  <c r="S477" i="12" s="1"/>
  <c r="S474" i="12" s="1"/>
  <c r="S471" i="12" s="1"/>
  <c r="S466" i="12" s="1"/>
  <c r="S463" i="12" s="1"/>
  <c r="S459" i="12" s="1"/>
  <c r="S456" i="12" s="1"/>
  <c r="S452" i="12" s="1"/>
  <c r="S449" i="12" s="1"/>
  <c r="S444" i="12" s="1"/>
  <c r="S440" i="12" s="1"/>
  <c r="S436" i="12" s="1"/>
  <c r="S430" i="12" s="1"/>
  <c r="S425" i="12" s="1"/>
  <c r="S420" i="12" s="1"/>
  <c r="W497" i="12"/>
  <c r="W493" i="12" s="1"/>
  <c r="W486" i="12" s="1"/>
  <c r="W483" i="12" s="1"/>
  <c r="W480" i="12" s="1"/>
  <c r="W477" i="12" s="1"/>
  <c r="W474" i="12" s="1"/>
  <c r="W471" i="12" s="1"/>
  <c r="W466" i="12" s="1"/>
  <c r="W463" i="12" s="1"/>
  <c r="W459" i="12" s="1"/>
  <c r="W456" i="12" s="1"/>
  <c r="W452" i="12" s="1"/>
  <c r="W449" i="12" s="1"/>
  <c r="W444" i="12" s="1"/>
  <c r="W440" i="12" s="1"/>
  <c r="W436" i="12" s="1"/>
  <c r="W430" i="12" s="1"/>
  <c r="W425" i="12" s="1"/>
  <c r="W420" i="12" s="1"/>
  <c r="K214" i="12"/>
  <c r="K210" i="12" s="1"/>
  <c r="K206" i="12" s="1"/>
  <c r="K203" i="12" s="1"/>
  <c r="K200" i="12" s="1"/>
  <c r="K197" i="12" s="1"/>
  <c r="K194" i="12" s="1"/>
  <c r="K191" i="12" s="1"/>
  <c r="K188" i="12" s="1"/>
  <c r="K183" i="12" s="1"/>
  <c r="K180" i="12" s="1"/>
  <c r="K176" i="12" s="1"/>
  <c r="K173" i="12" s="1"/>
  <c r="K169" i="12" s="1"/>
  <c r="K166" i="12" s="1"/>
  <c r="K161" i="12" s="1"/>
  <c r="K157" i="12" s="1"/>
  <c r="K153" i="12" s="1"/>
  <c r="K147" i="12" s="1"/>
  <c r="K142" i="12" s="1"/>
  <c r="K137" i="12" s="1"/>
  <c r="K130" i="12" s="1"/>
  <c r="K127" i="12" s="1"/>
  <c r="K123" i="12" s="1"/>
  <c r="K119" i="12" s="1"/>
  <c r="K116" i="12" s="1"/>
  <c r="K113" i="12" s="1"/>
  <c r="K108" i="12" s="1"/>
  <c r="K104" i="12" s="1"/>
  <c r="K101" i="12" s="1"/>
  <c r="K96" i="12" s="1"/>
  <c r="O214" i="12"/>
  <c r="O210" i="12" s="1"/>
  <c r="O206" i="12" s="1"/>
  <c r="O203" i="12" s="1"/>
  <c r="O200" i="12" s="1"/>
  <c r="O197" i="12" s="1"/>
  <c r="O194" i="12" s="1"/>
  <c r="O191" i="12" s="1"/>
  <c r="O188" i="12" s="1"/>
  <c r="O183" i="12" s="1"/>
  <c r="O180" i="12" s="1"/>
  <c r="O176" i="12" s="1"/>
  <c r="O173" i="12" s="1"/>
  <c r="O169" i="12" s="1"/>
  <c r="O166" i="12" s="1"/>
  <c r="O161" i="12" s="1"/>
  <c r="O157" i="12" s="1"/>
  <c r="O153" i="12" s="1"/>
  <c r="O147" i="12" s="1"/>
  <c r="O142" i="12" s="1"/>
  <c r="O137" i="12" s="1"/>
  <c r="O130" i="12" s="1"/>
  <c r="O127" i="12" s="1"/>
  <c r="O123" i="12" s="1"/>
  <c r="O119" i="12" s="1"/>
  <c r="O116" i="12" s="1"/>
  <c r="O113" i="12" s="1"/>
  <c r="O108" i="12" s="1"/>
  <c r="O104" i="12" s="1"/>
  <c r="O101" i="12" s="1"/>
  <c r="O96" i="12" s="1"/>
  <c r="S214" i="12"/>
  <c r="S210" i="12" s="1"/>
  <c r="S206" i="12" s="1"/>
  <c r="S203" i="12" s="1"/>
  <c r="S200" i="12" s="1"/>
  <c r="S197" i="12" s="1"/>
  <c r="S194" i="12" s="1"/>
  <c r="S191" i="12" s="1"/>
  <c r="S188" i="12" s="1"/>
  <c r="S183" i="12" s="1"/>
  <c r="S180" i="12" s="1"/>
  <c r="S176" i="12" s="1"/>
  <c r="S173" i="12" s="1"/>
  <c r="S169" i="12" s="1"/>
  <c r="S166" i="12" s="1"/>
  <c r="S161" i="12" s="1"/>
  <c r="S157" i="12" s="1"/>
  <c r="S153" i="12" s="1"/>
  <c r="S147" i="12" s="1"/>
  <c r="S142" i="12" s="1"/>
  <c r="S137" i="12" s="1"/>
  <c r="S130" i="12" s="1"/>
  <c r="S127" i="12" s="1"/>
  <c r="S123" i="12" s="1"/>
  <c r="S119" i="12" s="1"/>
  <c r="S116" i="12" s="1"/>
  <c r="S113" i="12" s="1"/>
  <c r="S108" i="12" s="1"/>
  <c r="S104" i="12" s="1"/>
  <c r="S101" i="12" s="1"/>
  <c r="S96" i="12" s="1"/>
  <c r="J500" i="12"/>
  <c r="J497" i="12" s="1"/>
  <c r="J493" i="12" s="1"/>
  <c r="J486" i="12" s="1"/>
  <c r="J483" i="12" s="1"/>
  <c r="J480" i="12" s="1"/>
  <c r="J477" i="12" s="1"/>
  <c r="J474" i="12" s="1"/>
  <c r="J471" i="12" s="1"/>
  <c r="J466" i="12" s="1"/>
  <c r="J463" i="12" s="1"/>
  <c r="J459" i="12" s="1"/>
  <c r="J456" i="12" s="1"/>
  <c r="J452" i="12" s="1"/>
  <c r="J449" i="12" s="1"/>
  <c r="J444" i="12" s="1"/>
  <c r="J440" i="12" s="1"/>
  <c r="J436" i="12" s="1"/>
  <c r="J430" i="12" s="1"/>
  <c r="J425" i="12" s="1"/>
  <c r="J420" i="12" s="1"/>
  <c r="N500" i="12"/>
  <c r="N497" i="12" s="1"/>
  <c r="N493" i="12" s="1"/>
  <c r="N486" i="12" s="1"/>
  <c r="N483" i="12" s="1"/>
  <c r="N480" i="12" s="1"/>
  <c r="N477" i="12" s="1"/>
  <c r="N474" i="12" s="1"/>
  <c r="N471" i="12" s="1"/>
  <c r="N466" i="12" s="1"/>
  <c r="N463" i="12" s="1"/>
  <c r="N459" i="12" s="1"/>
  <c r="N456" i="12" s="1"/>
  <c r="N452" i="12" s="1"/>
  <c r="N449" i="12" s="1"/>
  <c r="N444" i="12" s="1"/>
  <c r="N440" i="12" s="1"/>
  <c r="N436" i="12" s="1"/>
  <c r="N430" i="12" s="1"/>
  <c r="N425" i="12" s="1"/>
  <c r="N420" i="12" s="1"/>
  <c r="R500" i="12"/>
  <c r="R497" i="12" s="1"/>
  <c r="R493" i="12" s="1"/>
  <c r="R486" i="12" s="1"/>
  <c r="R483" i="12" s="1"/>
  <c r="R480" i="12" s="1"/>
  <c r="R477" i="12" s="1"/>
  <c r="R474" i="12" s="1"/>
  <c r="R471" i="12" s="1"/>
  <c r="R466" i="12" s="1"/>
  <c r="R463" i="12" s="1"/>
  <c r="R459" i="12" s="1"/>
  <c r="R456" i="12" s="1"/>
  <c r="R452" i="12" s="1"/>
  <c r="R449" i="12" s="1"/>
  <c r="R444" i="12" s="1"/>
  <c r="R440" i="12" s="1"/>
  <c r="R436" i="12" s="1"/>
  <c r="R430" i="12" s="1"/>
  <c r="R425" i="12" s="1"/>
  <c r="R420" i="12" s="1"/>
  <c r="V500" i="12"/>
  <c r="V497" i="12" s="1"/>
  <c r="V493" i="12" s="1"/>
  <c r="V486" i="12" s="1"/>
  <c r="V483" i="12" s="1"/>
  <c r="V480" i="12" s="1"/>
  <c r="V477" i="12" s="1"/>
  <c r="V474" i="12" s="1"/>
  <c r="V471" i="12" s="1"/>
  <c r="V466" i="12" s="1"/>
  <c r="V463" i="12" s="1"/>
  <c r="V459" i="12" s="1"/>
  <c r="V456" i="12" s="1"/>
  <c r="V452" i="12" s="1"/>
  <c r="V449" i="12" s="1"/>
  <c r="V444" i="12" s="1"/>
  <c r="V440" i="12" s="1"/>
  <c r="V436" i="12" s="1"/>
  <c r="V430" i="12" s="1"/>
  <c r="V425" i="12" s="1"/>
  <c r="V420" i="12" s="1"/>
  <c r="L319" i="12"/>
  <c r="L314" i="12" s="1"/>
  <c r="K314" i="12"/>
  <c r="K288" i="12" s="1"/>
  <c r="K281" i="12" s="1"/>
  <c r="K274" i="12" s="1"/>
  <c r="K267" i="12" s="1"/>
  <c r="K260" i="12" s="1"/>
  <c r="K253" i="12" s="1"/>
  <c r="K246" i="12" s="1"/>
  <c r="H288" i="12"/>
  <c r="H281" i="12" s="1"/>
  <c r="H274" i="12" s="1"/>
  <c r="H267" i="12" s="1"/>
  <c r="H260" i="12" s="1"/>
  <c r="H253" i="12" s="1"/>
  <c r="H246" i="12" s="1"/>
  <c r="K334" i="12"/>
  <c r="K327" i="12" s="1"/>
  <c r="K323" i="12" s="1"/>
  <c r="K319" i="12" s="1"/>
  <c r="O334" i="12"/>
  <c r="O327" i="12" s="1"/>
  <c r="O323" i="12" s="1"/>
  <c r="O314" i="12" s="1"/>
  <c r="S334" i="12"/>
  <c r="S327" i="12" s="1"/>
  <c r="S323" i="12" s="1"/>
  <c r="G334" i="12"/>
  <c r="G327" i="12" s="1"/>
  <c r="G323" i="12" s="1"/>
  <c r="G319" i="12" s="1"/>
  <c r="G314" i="12" s="1"/>
  <c r="G303" i="12" s="1"/>
  <c r="G299" i="12" s="1"/>
  <c r="G295" i="12" s="1"/>
  <c r="G288" i="12" s="1"/>
  <c r="G281" i="12" s="1"/>
  <c r="G274" i="12" s="1"/>
  <c r="G267" i="12" s="1"/>
  <c r="G260" i="12" s="1"/>
  <c r="G253" i="12" s="1"/>
  <c r="G246" i="12" s="1"/>
  <c r="G237" i="12" s="1"/>
  <c r="J318" i="12"/>
  <c r="J314" i="12" s="1"/>
  <c r="J288" i="12" s="1"/>
  <c r="J281" i="12" s="1"/>
  <c r="J274" i="12" s="1"/>
  <c r="J267" i="12" s="1"/>
  <c r="J260" i="12" s="1"/>
  <c r="J253" i="12" s="1"/>
  <c r="J246" i="12" s="1"/>
  <c r="N318" i="12"/>
  <c r="N314" i="12" s="1"/>
  <c r="R318" i="12"/>
  <c r="R314" i="12" s="1"/>
  <c r="V318" i="12"/>
  <c r="V314" i="12" s="1"/>
  <c r="G651" i="12"/>
  <c r="G647" i="12" s="1"/>
  <c r="G644" i="12" s="1"/>
  <c r="G641" i="12" s="1"/>
  <c r="G638" i="12" s="1"/>
  <c r="G635" i="12" s="1"/>
  <c r="G632" i="12" s="1"/>
  <c r="G629" i="12" s="1"/>
  <c r="G624" i="12" s="1"/>
  <c r="G621" i="12" s="1"/>
  <c r="G617" i="12" s="1"/>
  <c r="G614" i="12" s="1"/>
  <c r="G610" i="12" s="1"/>
  <c r="G607" i="12" s="1"/>
  <c r="G602" i="12" s="1"/>
  <c r="G598" i="12" s="1"/>
  <c r="G594" i="12" s="1"/>
  <c r="G588" i="12" s="1"/>
  <c r="G583" i="12" s="1"/>
  <c r="G578" i="12" s="1"/>
  <c r="Q200" i="12"/>
  <c r="Q197" i="12" s="1"/>
  <c r="Q194" i="12" s="1"/>
  <c r="Q191" i="12" s="1"/>
  <c r="Q188" i="12" s="1"/>
  <c r="Q183" i="12" s="1"/>
  <c r="Q180" i="12" s="1"/>
  <c r="Q176" i="12" s="1"/>
  <c r="Q173" i="12" s="1"/>
  <c r="Q169" i="12" s="1"/>
  <c r="Q166" i="12" s="1"/>
  <c r="Q161" i="12" s="1"/>
  <c r="Q157" i="12" s="1"/>
  <c r="Q153" i="12" s="1"/>
  <c r="Q147" i="12" s="1"/>
  <c r="Q142" i="12" s="1"/>
  <c r="Q137" i="12" s="1"/>
  <c r="Q130" i="12" s="1"/>
  <c r="Q127" i="12" s="1"/>
  <c r="Q123" i="12" s="1"/>
  <c r="Q119" i="12" s="1"/>
  <c r="Q116" i="12" s="1"/>
  <c r="Q113" i="12" s="1"/>
  <c r="Q108" i="12" s="1"/>
  <c r="Q104" i="12" s="1"/>
  <c r="Q101" i="12" s="1"/>
  <c r="Q96" i="12" s="1"/>
  <c r="I210" i="12"/>
  <c r="I206" i="12" s="1"/>
  <c r="U210" i="12"/>
  <c r="U206" i="12" s="1"/>
  <c r="U203" i="12" s="1"/>
  <c r="U200" i="12" s="1"/>
  <c r="U197" i="12" s="1"/>
  <c r="U194" i="12" s="1"/>
  <c r="U191" i="12" s="1"/>
  <c r="U188" i="12" s="1"/>
  <c r="U183" i="12" s="1"/>
  <c r="U180" i="12" s="1"/>
  <c r="U176" i="12" s="1"/>
  <c r="U173" i="12" s="1"/>
  <c r="U169" i="12" s="1"/>
  <c r="U166" i="12" s="1"/>
  <c r="U161" i="12" s="1"/>
  <c r="U157" i="12" s="1"/>
  <c r="U153" i="12" s="1"/>
  <c r="U147" i="12" s="1"/>
  <c r="U142" i="12" s="1"/>
  <c r="U137" i="12" s="1"/>
  <c r="U130" i="12" s="1"/>
  <c r="U127" i="12" s="1"/>
  <c r="U123" i="12" s="1"/>
  <c r="U119" i="12" s="1"/>
  <c r="U116" i="12" s="1"/>
  <c r="U113" i="12" s="1"/>
  <c r="U108" i="12" s="1"/>
  <c r="U104" i="12" s="1"/>
  <c r="U101" i="12" s="1"/>
  <c r="U96" i="12" s="1"/>
  <c r="I203" i="12"/>
  <c r="I200" i="12" s="1"/>
  <c r="I197" i="12" s="1"/>
  <c r="I194" i="12" s="1"/>
  <c r="I191" i="12" s="1"/>
  <c r="I188" i="12" s="1"/>
  <c r="I183" i="12" s="1"/>
  <c r="I180" i="12" s="1"/>
  <c r="I176" i="12" s="1"/>
  <c r="I173" i="12" s="1"/>
  <c r="I169" i="12" s="1"/>
  <c r="I166" i="12" s="1"/>
  <c r="I161" i="12" s="1"/>
  <c r="I157" i="12" s="1"/>
  <c r="I153" i="12" s="1"/>
  <c r="I147" i="12" s="1"/>
  <c r="I142" i="12" s="1"/>
  <c r="I137" i="12" s="1"/>
  <c r="I130" i="12" s="1"/>
  <c r="I127" i="12" s="1"/>
  <c r="I123" i="12" s="1"/>
  <c r="I119" i="12" s="1"/>
  <c r="I116" i="12" s="1"/>
  <c r="I113" i="12" s="1"/>
  <c r="I108" i="12" s="1"/>
  <c r="I104" i="12" s="1"/>
  <c r="I101" i="12" s="1"/>
  <c r="I96" i="12" s="1"/>
  <c r="G87" i="12"/>
  <c r="G10" i="12"/>
  <c r="H217" i="12"/>
  <c r="H214" i="12" s="1"/>
  <c r="H210" i="12" s="1"/>
  <c r="H206" i="12" s="1"/>
  <c r="H203" i="12" s="1"/>
  <c r="H200" i="12" s="1"/>
  <c r="H197" i="12" s="1"/>
  <c r="H194" i="12" s="1"/>
  <c r="H191" i="12" s="1"/>
  <c r="H188" i="12" s="1"/>
  <c r="H183" i="12" s="1"/>
  <c r="H180" i="12" s="1"/>
  <c r="H176" i="12" s="1"/>
  <c r="H173" i="12" s="1"/>
  <c r="H169" i="12" s="1"/>
  <c r="H166" i="12" s="1"/>
  <c r="H161" i="12" s="1"/>
  <c r="H157" i="12" s="1"/>
  <c r="H153" i="12" s="1"/>
  <c r="H147" i="12" s="1"/>
  <c r="H142" i="12" s="1"/>
  <c r="H137" i="12" s="1"/>
  <c r="H130" i="12" s="1"/>
  <c r="H127" i="12" s="1"/>
  <c r="H123" i="12" s="1"/>
  <c r="H119" i="12" s="1"/>
  <c r="H116" i="12" s="1"/>
  <c r="H113" i="12" s="1"/>
  <c r="H108" i="12" s="1"/>
  <c r="H104" i="12" s="1"/>
  <c r="H101" i="12" s="1"/>
  <c r="H96" i="12" s="1"/>
  <c r="L217" i="12"/>
  <c r="L214" i="12" s="1"/>
  <c r="L210" i="12" s="1"/>
  <c r="L206" i="12" s="1"/>
  <c r="L203" i="12" s="1"/>
  <c r="L200" i="12" s="1"/>
  <c r="L197" i="12" s="1"/>
  <c r="L194" i="12" s="1"/>
  <c r="L191" i="12" s="1"/>
  <c r="L188" i="12" s="1"/>
  <c r="L183" i="12" s="1"/>
  <c r="L180" i="12" s="1"/>
  <c r="L176" i="12" s="1"/>
  <c r="L173" i="12" s="1"/>
  <c r="L169" i="12" s="1"/>
  <c r="L166" i="12" s="1"/>
  <c r="L161" i="12" s="1"/>
  <c r="L157" i="12" s="1"/>
  <c r="L153" i="12" s="1"/>
  <c r="L147" i="12" s="1"/>
  <c r="L142" i="12" s="1"/>
  <c r="L137" i="12" s="1"/>
  <c r="L130" i="12" s="1"/>
  <c r="L127" i="12" s="1"/>
  <c r="L123" i="12" s="1"/>
  <c r="L119" i="12" s="1"/>
  <c r="L116" i="12" s="1"/>
  <c r="L113" i="12" s="1"/>
  <c r="L108" i="12" s="1"/>
  <c r="L104" i="12" s="1"/>
  <c r="L101" i="12" s="1"/>
  <c r="L96" i="12" s="1"/>
  <c r="P217" i="12"/>
  <c r="P214" i="12" s="1"/>
  <c r="P210" i="12" s="1"/>
  <c r="P206" i="12" s="1"/>
  <c r="P203" i="12" s="1"/>
  <c r="P200" i="12" s="1"/>
  <c r="P197" i="12" s="1"/>
  <c r="P194" i="12" s="1"/>
  <c r="P191" i="12" s="1"/>
  <c r="P188" i="12" s="1"/>
  <c r="P183" i="12" s="1"/>
  <c r="P180" i="12" s="1"/>
  <c r="P176" i="12" s="1"/>
  <c r="P173" i="12" s="1"/>
  <c r="P169" i="12" s="1"/>
  <c r="P166" i="12" s="1"/>
  <c r="P161" i="12" s="1"/>
  <c r="P157" i="12" s="1"/>
  <c r="P153" i="12" s="1"/>
  <c r="P147" i="12" s="1"/>
  <c r="P142" i="12" s="1"/>
  <c r="P137" i="12" s="1"/>
  <c r="P130" i="12" s="1"/>
  <c r="P127" i="12" s="1"/>
  <c r="P123" i="12" s="1"/>
  <c r="P119" i="12" s="1"/>
  <c r="P116" i="12" s="1"/>
  <c r="P113" i="12" s="1"/>
  <c r="P108" i="12" s="1"/>
  <c r="P104" i="12" s="1"/>
  <c r="P101" i="12" s="1"/>
  <c r="P96" i="12" s="1"/>
  <c r="T217" i="12"/>
  <c r="T214" i="12" s="1"/>
  <c r="T210" i="12" s="1"/>
  <c r="T206" i="12" s="1"/>
  <c r="T203" i="12" s="1"/>
  <c r="T200" i="12" s="1"/>
  <c r="T197" i="12" s="1"/>
  <c r="T194" i="12" s="1"/>
  <c r="T191" i="12" s="1"/>
  <c r="T188" i="12" s="1"/>
  <c r="T183" i="12" s="1"/>
  <c r="T180" i="12" s="1"/>
  <c r="T176" i="12" s="1"/>
  <c r="T173" i="12" s="1"/>
  <c r="T169" i="12" s="1"/>
  <c r="T166" i="12" s="1"/>
  <c r="T161" i="12" s="1"/>
  <c r="T157" i="12" s="1"/>
  <c r="T153" i="12" s="1"/>
  <c r="T147" i="12" s="1"/>
  <c r="T142" i="12" s="1"/>
  <c r="T137" i="12" s="1"/>
  <c r="T130" i="12" s="1"/>
  <c r="T127" i="12" s="1"/>
  <c r="T123" i="12" s="1"/>
  <c r="T119" i="12" s="1"/>
  <c r="T116" i="12" s="1"/>
  <c r="T113" i="12" s="1"/>
  <c r="T108" i="12" s="1"/>
  <c r="T104" i="12" s="1"/>
  <c r="T101" i="12" s="1"/>
  <c r="T96" i="12" s="1"/>
  <c r="J217" i="12"/>
  <c r="J214" i="12" s="1"/>
  <c r="J210" i="12" s="1"/>
  <c r="J206" i="12" s="1"/>
  <c r="J203" i="12" s="1"/>
  <c r="J200" i="12" s="1"/>
  <c r="J197" i="12" s="1"/>
  <c r="J194" i="12" s="1"/>
  <c r="J191" i="12" s="1"/>
  <c r="J188" i="12" s="1"/>
  <c r="J183" i="12" s="1"/>
  <c r="J180" i="12" s="1"/>
  <c r="J176" i="12" s="1"/>
  <c r="J173" i="12" s="1"/>
  <c r="J169" i="12" s="1"/>
  <c r="J166" i="12" s="1"/>
  <c r="J161" i="12" s="1"/>
  <c r="J157" i="12" s="1"/>
  <c r="J153" i="12" s="1"/>
  <c r="J147" i="12" s="1"/>
  <c r="J142" i="12" s="1"/>
  <c r="J137" i="12" s="1"/>
  <c r="J130" i="12" s="1"/>
  <c r="J127" i="12" s="1"/>
  <c r="J123" i="12" s="1"/>
  <c r="J119" i="12" s="1"/>
  <c r="J116" i="12" s="1"/>
  <c r="J113" i="12" s="1"/>
  <c r="J108" i="12" s="1"/>
  <c r="J104" i="12" s="1"/>
  <c r="J101" i="12" s="1"/>
  <c r="J96" i="12" s="1"/>
  <c r="N217" i="12"/>
  <c r="N214" i="12" s="1"/>
  <c r="N210" i="12" s="1"/>
  <c r="N206" i="12" s="1"/>
  <c r="N203" i="12" s="1"/>
  <c r="N200" i="12" s="1"/>
  <c r="N197" i="12" s="1"/>
  <c r="N194" i="12" s="1"/>
  <c r="N191" i="12" s="1"/>
  <c r="N188" i="12" s="1"/>
  <c r="N183" i="12" s="1"/>
  <c r="N180" i="12" s="1"/>
  <c r="N176" i="12" s="1"/>
  <c r="N173" i="12" s="1"/>
  <c r="N169" i="12" s="1"/>
  <c r="N166" i="12" s="1"/>
  <c r="N161" i="12" s="1"/>
  <c r="N157" i="12" s="1"/>
  <c r="N153" i="12" s="1"/>
  <c r="N147" i="12" s="1"/>
  <c r="N142" i="12" s="1"/>
  <c r="N137" i="12" s="1"/>
  <c r="N130" i="12" s="1"/>
  <c r="N127" i="12" s="1"/>
  <c r="N123" i="12" s="1"/>
  <c r="N119" i="12" s="1"/>
  <c r="N116" i="12" s="1"/>
  <c r="N113" i="12" s="1"/>
  <c r="N108" i="12" s="1"/>
  <c r="N104" i="12" s="1"/>
  <c r="N101" i="12" s="1"/>
  <c r="N96" i="12" s="1"/>
  <c r="R217" i="12"/>
  <c r="R214" i="12" s="1"/>
  <c r="R210" i="12" s="1"/>
  <c r="R206" i="12" s="1"/>
  <c r="R203" i="12" s="1"/>
  <c r="R200" i="12" s="1"/>
  <c r="R197" i="12" s="1"/>
  <c r="R194" i="12" s="1"/>
  <c r="R191" i="12" s="1"/>
  <c r="R188" i="12" s="1"/>
  <c r="R183" i="12" s="1"/>
  <c r="R180" i="12" s="1"/>
  <c r="R176" i="12" s="1"/>
  <c r="R173" i="12" s="1"/>
  <c r="R169" i="12" s="1"/>
  <c r="R166" i="12" s="1"/>
  <c r="R161" i="12" s="1"/>
  <c r="R157" i="12" s="1"/>
  <c r="R153" i="12" s="1"/>
  <c r="R147" i="12" s="1"/>
  <c r="R142" i="12" s="1"/>
  <c r="R137" i="12" s="1"/>
  <c r="R130" i="12" s="1"/>
  <c r="R127" i="12" s="1"/>
  <c r="R123" i="12" s="1"/>
  <c r="R119" i="12" s="1"/>
  <c r="R116" i="12" s="1"/>
  <c r="R113" i="12" s="1"/>
  <c r="R108" i="12" s="1"/>
  <c r="R104" i="12" s="1"/>
  <c r="R101" i="12" s="1"/>
  <c r="R96" i="12" s="1"/>
  <c r="V217" i="12"/>
  <c r="V214" i="12" s="1"/>
  <c r="V210" i="12" s="1"/>
  <c r="V206" i="12" s="1"/>
  <c r="V203" i="12" s="1"/>
  <c r="V200" i="12" s="1"/>
  <c r="V197" i="12" s="1"/>
  <c r="V194" i="12" s="1"/>
  <c r="V191" i="12" s="1"/>
  <c r="V188" i="12" s="1"/>
  <c r="V183" i="12" s="1"/>
  <c r="V180" i="12" s="1"/>
  <c r="V176" i="12" s="1"/>
  <c r="V173" i="12" s="1"/>
  <c r="V169" i="12" s="1"/>
  <c r="V166" i="12" s="1"/>
  <c r="V161" i="12" s="1"/>
  <c r="V157" i="12" s="1"/>
  <c r="V153" i="12" s="1"/>
  <c r="V147" i="12" s="1"/>
  <c r="V142" i="12" s="1"/>
  <c r="V137" i="12" s="1"/>
  <c r="V130" i="12" s="1"/>
  <c r="V127" i="12" s="1"/>
  <c r="V123" i="12" s="1"/>
  <c r="V119" i="12" s="1"/>
  <c r="V116" i="12" s="1"/>
  <c r="V113" i="12" s="1"/>
  <c r="V108" i="12" s="1"/>
  <c r="V104" i="12" s="1"/>
  <c r="V101" i="12" s="1"/>
  <c r="V96" i="12" s="1"/>
  <c r="G84" i="12"/>
  <c r="K84" i="12"/>
  <c r="K81" i="12" s="1"/>
  <c r="K78" i="12" s="1"/>
  <c r="K75" i="12" s="1"/>
  <c r="K72" i="12" s="1"/>
  <c r="K69" i="12" s="1"/>
  <c r="K64" i="12" s="1"/>
  <c r="K61" i="12" s="1"/>
  <c r="K57" i="12" s="1"/>
  <c r="K54" i="12" s="1"/>
  <c r="K50" i="12" s="1"/>
  <c r="K47" i="12" s="1"/>
  <c r="K42" i="12" s="1"/>
  <c r="K38" i="12" s="1"/>
  <c r="K34" i="12" s="1"/>
  <c r="K28" i="12" s="1"/>
  <c r="K23" i="12" s="1"/>
  <c r="K18" i="12" s="1"/>
  <c r="O84" i="12"/>
  <c r="O81" i="12" s="1"/>
  <c r="O78" i="12" s="1"/>
  <c r="O75" i="12" s="1"/>
  <c r="O72" i="12" s="1"/>
  <c r="O69" i="12" s="1"/>
  <c r="O64" i="12" s="1"/>
  <c r="O61" i="12" s="1"/>
  <c r="O57" i="12" s="1"/>
  <c r="O54" i="12" s="1"/>
  <c r="O50" i="12" s="1"/>
  <c r="O47" i="12" s="1"/>
  <c r="O42" i="12" s="1"/>
  <c r="O38" i="12" s="1"/>
  <c r="O34" i="12" s="1"/>
  <c r="O28" i="12" s="1"/>
  <c r="O23" i="12" s="1"/>
  <c r="O18" i="12" s="1"/>
  <c r="S84" i="12"/>
  <c r="S81" i="12" s="1"/>
  <c r="S78" i="12" s="1"/>
  <c r="S75" i="12" s="1"/>
  <c r="S72" i="12" s="1"/>
  <c r="S69" i="12" s="1"/>
  <c r="S64" i="12" s="1"/>
  <c r="S61" i="12" s="1"/>
  <c r="S57" i="12" s="1"/>
  <c r="S54" i="12" s="1"/>
  <c r="S50" i="12" s="1"/>
  <c r="S47" i="12" s="1"/>
  <c r="S42" i="12" s="1"/>
  <c r="S38" i="12" s="1"/>
  <c r="S34" i="12" s="1"/>
  <c r="S28" i="12" s="1"/>
  <c r="S23" i="12" s="1"/>
  <c r="S18" i="12" s="1"/>
  <c r="L84" i="12"/>
  <c r="L81" i="12" s="1"/>
  <c r="L78" i="12" s="1"/>
  <c r="L75" i="12" s="1"/>
  <c r="L72" i="12" s="1"/>
  <c r="L69" i="12" s="1"/>
  <c r="L64" i="12" s="1"/>
  <c r="L61" i="12" s="1"/>
  <c r="L57" i="12" s="1"/>
  <c r="L54" i="12" s="1"/>
  <c r="L50" i="12" s="1"/>
  <c r="L47" i="12" s="1"/>
  <c r="L42" i="12" s="1"/>
  <c r="L38" i="12" s="1"/>
  <c r="L34" i="12" s="1"/>
  <c r="L28" i="12" s="1"/>
  <c r="L23" i="12" s="1"/>
  <c r="L18" i="12" s="1"/>
  <c r="I84" i="12"/>
  <c r="I81" i="12" s="1"/>
  <c r="I78" i="12" s="1"/>
  <c r="I75" i="12" s="1"/>
  <c r="I72" i="12" s="1"/>
  <c r="I69" i="12" s="1"/>
  <c r="I64" i="12" s="1"/>
  <c r="I61" i="12" s="1"/>
  <c r="I57" i="12" s="1"/>
  <c r="I54" i="12" s="1"/>
  <c r="I50" i="12" s="1"/>
  <c r="I47" i="12" s="1"/>
  <c r="I42" i="12" s="1"/>
  <c r="I38" i="12" s="1"/>
  <c r="I34" i="12" s="1"/>
  <c r="I28" i="12" s="1"/>
  <c r="I23" i="12" s="1"/>
  <c r="I18" i="12" s="1"/>
  <c r="M84" i="12"/>
  <c r="M81" i="12" s="1"/>
  <c r="M78" i="12" s="1"/>
  <c r="M75" i="12" s="1"/>
  <c r="M72" i="12" s="1"/>
  <c r="M69" i="12" s="1"/>
  <c r="M64" i="12" s="1"/>
  <c r="M61" i="12" s="1"/>
  <c r="M57" i="12" s="1"/>
  <c r="M54" i="12" s="1"/>
  <c r="M50" i="12" s="1"/>
  <c r="M47" i="12" s="1"/>
  <c r="M42" i="12" s="1"/>
  <c r="M38" i="12" s="1"/>
  <c r="M34" i="12" s="1"/>
  <c r="M28" i="12" s="1"/>
  <c r="M23" i="12" s="1"/>
  <c r="M18" i="12" s="1"/>
  <c r="Q84" i="12"/>
  <c r="Q81" i="12" s="1"/>
  <c r="Q78" i="12" s="1"/>
  <c r="Q75" i="12" s="1"/>
  <c r="Q72" i="12" s="1"/>
  <c r="Q69" i="12" s="1"/>
  <c r="Q64" i="12" s="1"/>
  <c r="Q61" i="12" s="1"/>
  <c r="Q57" i="12" s="1"/>
  <c r="Q54" i="12" s="1"/>
  <c r="Q50" i="12" s="1"/>
  <c r="Q47" i="12" s="1"/>
  <c r="Q42" i="12" s="1"/>
  <c r="Q38" i="12" s="1"/>
  <c r="Q34" i="12" s="1"/>
  <c r="Q28" i="12" s="1"/>
  <c r="Q23" i="12" s="1"/>
  <c r="Q18" i="12" s="1"/>
  <c r="U84" i="12"/>
  <c r="U81" i="12" s="1"/>
  <c r="U78" i="12" s="1"/>
  <c r="U75" i="12" s="1"/>
  <c r="U72" i="12" s="1"/>
  <c r="U69" i="12" s="1"/>
  <c r="U64" i="12" s="1"/>
  <c r="U61" i="12" s="1"/>
  <c r="U57" i="12" s="1"/>
  <c r="U54" i="12" s="1"/>
  <c r="U50" i="12" s="1"/>
  <c r="U47" i="12" s="1"/>
  <c r="U42" i="12" s="1"/>
  <c r="U38" i="12" s="1"/>
  <c r="U34" i="12" s="1"/>
  <c r="U28" i="12" s="1"/>
  <c r="U23" i="12" s="1"/>
  <c r="U18" i="12" s="1"/>
  <c r="G81" i="12"/>
  <c r="G78" i="12" s="1"/>
  <c r="G75" i="12" s="1"/>
  <c r="G72" i="12" s="1"/>
  <c r="G69" i="12" s="1"/>
  <c r="G64" i="12" s="1"/>
  <c r="G61" i="12" s="1"/>
  <c r="G57" i="12" s="1"/>
  <c r="G54" i="12" s="1"/>
  <c r="G50" i="12" s="1"/>
  <c r="G47" i="12" s="1"/>
  <c r="G42" i="12" s="1"/>
  <c r="G38" i="12" s="1"/>
  <c r="G34" i="12" s="1"/>
  <c r="G28" i="12" s="1"/>
  <c r="G23" i="12" s="1"/>
  <c r="G18" i="12" s="1"/>
  <c r="J75" i="12"/>
  <c r="J72" i="12" s="1"/>
  <c r="J69" i="12" s="1"/>
  <c r="J64" i="12" s="1"/>
  <c r="J61" i="12" s="1"/>
  <c r="J57" i="12" s="1"/>
  <c r="J54" i="12" s="1"/>
  <c r="J50" i="12" s="1"/>
  <c r="J47" i="12" s="1"/>
  <c r="J42" i="12" s="1"/>
  <c r="J38" i="12" s="1"/>
  <c r="J34" i="12" s="1"/>
  <c r="J28" i="12" s="1"/>
  <c r="J23" i="12" s="1"/>
  <c r="J18" i="12" s="1"/>
  <c r="N75" i="12"/>
  <c r="N72" i="12" s="1"/>
  <c r="N69" i="12" s="1"/>
  <c r="N64" i="12" s="1"/>
  <c r="N61" i="12" s="1"/>
  <c r="N57" i="12" s="1"/>
  <c r="N54" i="12" s="1"/>
  <c r="N50" i="12" s="1"/>
  <c r="N47" i="12" s="1"/>
  <c r="N42" i="12" s="1"/>
  <c r="N38" i="12" s="1"/>
  <c r="N34" i="12" s="1"/>
  <c r="N28" i="12" s="1"/>
  <c r="N23" i="12" s="1"/>
  <c r="N18" i="12" s="1"/>
  <c r="H10" i="12"/>
  <c r="L10" i="12"/>
  <c r="P10" i="12"/>
  <c r="T10" i="12"/>
  <c r="G1720" i="12"/>
  <c r="H1720" i="12"/>
  <c r="I1720" i="12"/>
  <c r="J1720" i="12"/>
  <c r="K1720" i="12"/>
  <c r="L1720" i="12"/>
  <c r="M1720" i="12"/>
  <c r="N1720" i="12"/>
  <c r="O1720" i="12"/>
  <c r="P1720" i="12"/>
  <c r="Q1720" i="12"/>
  <c r="R1720" i="12"/>
  <c r="S1720" i="12"/>
  <c r="T1720" i="12"/>
  <c r="U1720" i="12"/>
  <c r="V1720" i="12"/>
  <c r="W1720" i="12"/>
  <c r="G1721" i="12"/>
  <c r="H1721" i="12"/>
  <c r="I1721" i="12"/>
  <c r="J1721" i="12"/>
  <c r="K1721" i="12"/>
  <c r="L1721" i="12"/>
  <c r="M1721" i="12"/>
  <c r="N1721" i="12"/>
  <c r="O1721" i="12"/>
  <c r="P1721" i="12"/>
  <c r="Q1721" i="12"/>
  <c r="R1721" i="12"/>
  <c r="S1721" i="12"/>
  <c r="T1721" i="12"/>
  <c r="U1721" i="12"/>
  <c r="V1721" i="12"/>
  <c r="W1721" i="12"/>
  <c r="G1722" i="12"/>
  <c r="H1722" i="12"/>
  <c r="I1722" i="12"/>
  <c r="J1722" i="12"/>
  <c r="K1722" i="12"/>
  <c r="L1722" i="12"/>
  <c r="M1722" i="12"/>
  <c r="N1722" i="12"/>
  <c r="O1722" i="12"/>
  <c r="P1722" i="12"/>
  <c r="Q1722" i="12"/>
  <c r="R1722" i="12"/>
  <c r="S1722" i="12"/>
  <c r="T1722" i="12"/>
  <c r="U1722" i="12"/>
  <c r="V1722" i="12"/>
  <c r="W1722" i="12"/>
  <c r="G1723" i="12"/>
  <c r="H1723" i="12"/>
  <c r="I1723" i="12"/>
  <c r="J1723" i="12"/>
  <c r="K1723" i="12"/>
  <c r="L1723" i="12"/>
  <c r="M1723" i="12"/>
  <c r="N1723" i="12"/>
  <c r="O1723" i="12"/>
  <c r="P1723" i="12"/>
  <c r="Q1723" i="12"/>
  <c r="R1723" i="12"/>
  <c r="S1723" i="12"/>
  <c r="T1723" i="12"/>
  <c r="U1723" i="12"/>
  <c r="V1723" i="12"/>
  <c r="W1723" i="12"/>
  <c r="G1724" i="12"/>
  <c r="H1724" i="12"/>
  <c r="I1724" i="12"/>
  <c r="J1724" i="12"/>
  <c r="K1724" i="12"/>
  <c r="L1724" i="12"/>
  <c r="M1724" i="12"/>
  <c r="N1724" i="12"/>
  <c r="O1724" i="12"/>
  <c r="P1724" i="12"/>
  <c r="Q1724" i="12"/>
  <c r="R1724" i="12"/>
  <c r="S1724" i="12"/>
  <c r="T1724" i="12"/>
  <c r="U1724" i="12"/>
  <c r="V1724" i="12"/>
  <c r="W1724" i="12"/>
  <c r="G1725" i="12"/>
  <c r="H1725" i="12"/>
  <c r="I1725" i="12"/>
  <c r="J1725" i="12"/>
  <c r="K1725" i="12"/>
  <c r="L1725" i="12"/>
  <c r="M1725" i="12"/>
  <c r="N1725" i="12"/>
  <c r="O1725" i="12"/>
  <c r="P1725" i="12"/>
  <c r="Q1725" i="12"/>
  <c r="R1725" i="12"/>
  <c r="S1725" i="12"/>
  <c r="T1725" i="12"/>
  <c r="U1725" i="12"/>
  <c r="V1725" i="12"/>
  <c r="W1725" i="12"/>
  <c r="G1726" i="12"/>
  <c r="H1726" i="12"/>
  <c r="I1726" i="12"/>
  <c r="J1726" i="12"/>
  <c r="K1726" i="12"/>
  <c r="L1726" i="12"/>
  <c r="M1726" i="12"/>
  <c r="N1726" i="12"/>
  <c r="O1726" i="12"/>
  <c r="P1726" i="12"/>
  <c r="Q1726" i="12"/>
  <c r="R1726" i="12"/>
  <c r="S1726" i="12"/>
  <c r="T1726" i="12"/>
  <c r="U1726" i="12"/>
  <c r="V1726" i="12"/>
  <c r="W1726"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1" i="12"/>
  <c r="H1731" i="12"/>
  <c r="I1731" i="12"/>
  <c r="J1731" i="12"/>
  <c r="K1731" i="12"/>
  <c r="L1731" i="12"/>
  <c r="M1731" i="12"/>
  <c r="N1731" i="12"/>
  <c r="O1731" i="12"/>
  <c r="P1731" i="12"/>
  <c r="Q1731" i="12"/>
  <c r="R1731" i="12"/>
  <c r="S1731" i="12"/>
  <c r="T1731" i="12"/>
  <c r="U1731" i="12"/>
  <c r="V1731" i="12"/>
  <c r="W1731" i="12"/>
  <c r="G1732" i="12"/>
  <c r="H1732" i="12"/>
  <c r="I1732" i="12"/>
  <c r="J1732" i="12"/>
  <c r="K1732" i="12"/>
  <c r="L1732" i="12"/>
  <c r="M1732" i="12"/>
  <c r="N1732" i="12"/>
  <c r="O1732" i="12"/>
  <c r="P1732" i="12"/>
  <c r="Q1732" i="12"/>
  <c r="R1732" i="12"/>
  <c r="S1732" i="12"/>
  <c r="T1732" i="12"/>
  <c r="U1732" i="12"/>
  <c r="V1732" i="12"/>
  <c r="W1732"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5" i="12"/>
  <c r="H1735" i="12"/>
  <c r="I1735" i="12"/>
  <c r="J1735" i="12"/>
  <c r="K1735" i="12"/>
  <c r="L1735" i="12"/>
  <c r="M1735" i="12"/>
  <c r="N1735" i="12"/>
  <c r="O1735" i="12"/>
  <c r="P1735" i="12"/>
  <c r="Q1735" i="12"/>
  <c r="R1735" i="12"/>
  <c r="S1735" i="12"/>
  <c r="T1735" i="12"/>
  <c r="U1735" i="12"/>
  <c r="V1735" i="12"/>
  <c r="W1735" i="12"/>
  <c r="G1665" i="7"/>
  <c r="G1664" i="7"/>
  <c r="G1662" i="7"/>
  <c r="V1661" i="7"/>
  <c r="U1661" i="7"/>
  <c r="T1661" i="7"/>
  <c r="S1661" i="7"/>
  <c r="R1661" i="7"/>
  <c r="Q1661" i="7"/>
  <c r="P1661" i="7"/>
  <c r="O1661" i="7"/>
  <c r="G1661" i="7"/>
  <c r="V1660" i="7"/>
  <c r="U1660" i="7"/>
  <c r="T1660" i="7"/>
  <c r="S1660" i="7"/>
  <c r="R1660" i="7"/>
  <c r="Q1660" i="7"/>
  <c r="P1660" i="7"/>
  <c r="O1660" i="7"/>
  <c r="G1660" i="7"/>
  <c r="K1660" i="7" s="1"/>
  <c r="G1658" i="7"/>
  <c r="H1658" i="7" s="1"/>
  <c r="G1657" i="7"/>
  <c r="H1657" i="7" s="1"/>
  <c r="G1655" i="7"/>
  <c r="H1655" i="7" s="1"/>
  <c r="G1654" i="7"/>
  <c r="H1654" i="7" s="1"/>
  <c r="G1652" i="7"/>
  <c r="H1652" i="7" s="1"/>
  <c r="G1651" i="7"/>
  <c r="H1651" i="7" s="1"/>
  <c r="G1649" i="7"/>
  <c r="H1649" i="7" s="1"/>
  <c r="G1648" i="7"/>
  <c r="H1648" i="7" s="1"/>
  <c r="G1646" i="7"/>
  <c r="H1646" i="7" s="1"/>
  <c r="G1645" i="7"/>
  <c r="H1645" i="7" s="1"/>
  <c r="G1643" i="7"/>
  <c r="H1643" i="7" s="1"/>
  <c r="G1642" i="7"/>
  <c r="H1642" i="7" s="1"/>
  <c r="G1639" i="7"/>
  <c r="H1639" i="7" s="1"/>
  <c r="G1638" i="7"/>
  <c r="H1638" i="7" s="1"/>
  <c r="G1637" i="7"/>
  <c r="H1637" i="7" s="1"/>
  <c r="G1635" i="7"/>
  <c r="H1635" i="7" s="1"/>
  <c r="G1634" i="7"/>
  <c r="H1634" i="7" s="1"/>
  <c r="G1632" i="7"/>
  <c r="H1632" i="7" s="1"/>
  <c r="G1631" i="7"/>
  <c r="H1631" i="7" s="1"/>
  <c r="G1630" i="7"/>
  <c r="H1630" i="7" s="1"/>
  <c r="G1628" i="7"/>
  <c r="H1628" i="7" s="1"/>
  <c r="G1627" i="7"/>
  <c r="H1627" i="7" s="1"/>
  <c r="G1625" i="7"/>
  <c r="H1625" i="7" s="1"/>
  <c r="G1624" i="7"/>
  <c r="H1624" i="7" s="1"/>
  <c r="G1623" i="7"/>
  <c r="H1623" i="7" s="1"/>
  <c r="G1621" i="7"/>
  <c r="H1621" i="7" s="1"/>
  <c r="G1620" i="7"/>
  <c r="H1620" i="7" s="1"/>
  <c r="G1617" i="7"/>
  <c r="H1617" i="7" s="1"/>
  <c r="G1616" i="7"/>
  <c r="H1616" i="7" s="1"/>
  <c r="G1615" i="7"/>
  <c r="H1615" i="7" s="1"/>
  <c r="G1613" i="7"/>
  <c r="H1613" i="7" s="1"/>
  <c r="G1612" i="7"/>
  <c r="H1612" i="7" s="1"/>
  <c r="G1611" i="7"/>
  <c r="H1611" i="7" s="1"/>
  <c r="G1609" i="7"/>
  <c r="H1609" i="7" s="1"/>
  <c r="G1608" i="7"/>
  <c r="H1608" i="7" s="1"/>
  <c r="G1607" i="7"/>
  <c r="H1607" i="7" s="1"/>
  <c r="G1604" i="7"/>
  <c r="H1604" i="7" s="1"/>
  <c r="G1603" i="7"/>
  <c r="H1603" i="7" s="1"/>
  <c r="G1602" i="7"/>
  <c r="H1602" i="7" s="1"/>
  <c r="G1601" i="7"/>
  <c r="H1601" i="7" s="1"/>
  <c r="G1599" i="7"/>
  <c r="H1599" i="7" s="1"/>
  <c r="G1598" i="7"/>
  <c r="H1598" i="7" s="1"/>
  <c r="G1597" i="7"/>
  <c r="H1597" i="7" s="1"/>
  <c r="G1596" i="7"/>
  <c r="H1596" i="7" s="1"/>
  <c r="G1594" i="7"/>
  <c r="H1594" i="7" s="1"/>
  <c r="G1593" i="7"/>
  <c r="H1593" i="7" s="1"/>
  <c r="G1592" i="7"/>
  <c r="H1592" i="7" s="1"/>
  <c r="G1591" i="7"/>
  <c r="H1591" i="7" s="1"/>
  <c r="G1587" i="7"/>
  <c r="G1586" i="7"/>
  <c r="G1584" i="7"/>
  <c r="V1583" i="7"/>
  <c r="U1583" i="7"/>
  <c r="T1583" i="7"/>
  <c r="S1583" i="7"/>
  <c r="R1583" i="7"/>
  <c r="Q1583" i="7"/>
  <c r="P1583" i="7"/>
  <c r="O1583" i="7"/>
  <c r="G1583" i="7"/>
  <c r="V1582" i="7"/>
  <c r="U1582" i="7"/>
  <c r="T1582" i="7"/>
  <c r="S1582" i="7"/>
  <c r="R1582" i="7"/>
  <c r="Q1582" i="7"/>
  <c r="P1582" i="7"/>
  <c r="O1582" i="7"/>
  <c r="N1582" i="7"/>
  <c r="M1582" i="7"/>
  <c r="L1582" i="7"/>
  <c r="G1582" i="7"/>
  <c r="G1580" i="7"/>
  <c r="H1580" i="7" s="1"/>
  <c r="G1579" i="7"/>
  <c r="H1579" i="7" s="1"/>
  <c r="G1577" i="7"/>
  <c r="H1577" i="7" s="1"/>
  <c r="G1576" i="7"/>
  <c r="H1576" i="7" s="1"/>
  <c r="G1574" i="7"/>
  <c r="H1574" i="7" s="1"/>
  <c r="G1573" i="7"/>
  <c r="H1573" i="7" s="1"/>
  <c r="G1571" i="7"/>
  <c r="H1571" i="7" s="1"/>
  <c r="G1570" i="7"/>
  <c r="H1570" i="7" s="1"/>
  <c r="G1568" i="7"/>
  <c r="H1568" i="7" s="1"/>
  <c r="G1567" i="7"/>
  <c r="H1567" i="7" s="1"/>
  <c r="G1565" i="7"/>
  <c r="H1565" i="7" s="1"/>
  <c r="G1564" i="7"/>
  <c r="H1564" i="7" s="1"/>
  <c r="G1561" i="7"/>
  <c r="H1561" i="7" s="1"/>
  <c r="G1560" i="7"/>
  <c r="H1560" i="7" s="1"/>
  <c r="G1559" i="7"/>
  <c r="H1559" i="7" s="1"/>
  <c r="G1557" i="7"/>
  <c r="H1557" i="7" s="1"/>
  <c r="G1556" i="7"/>
  <c r="H1556" i="7" s="1"/>
  <c r="G1554" i="7"/>
  <c r="H1554" i="7" s="1"/>
  <c r="G1553" i="7"/>
  <c r="H1553" i="7" s="1"/>
  <c r="G1552" i="7"/>
  <c r="H1552" i="7" s="1"/>
  <c r="G1550" i="7"/>
  <c r="H1550" i="7" s="1"/>
  <c r="G1549" i="7"/>
  <c r="H1549" i="7" s="1"/>
  <c r="G1547" i="7"/>
  <c r="H1547" i="7" s="1"/>
  <c r="G1546" i="7"/>
  <c r="H1546" i="7" s="1"/>
  <c r="G1545" i="7"/>
  <c r="H1545" i="7" s="1"/>
  <c r="G1543" i="7"/>
  <c r="H1543" i="7" s="1"/>
  <c r="G1542" i="7"/>
  <c r="H1542" i="7" s="1"/>
  <c r="G1539" i="7"/>
  <c r="H1539" i="7" s="1"/>
  <c r="G1538" i="7"/>
  <c r="H1538" i="7" s="1"/>
  <c r="G1537" i="7"/>
  <c r="H1537" i="7" s="1"/>
  <c r="G1535" i="7"/>
  <c r="H1535" i="7" s="1"/>
  <c r="G1534" i="7"/>
  <c r="H1534" i="7" s="1"/>
  <c r="G1533" i="7"/>
  <c r="H1533" i="7" s="1"/>
  <c r="G1531" i="7"/>
  <c r="H1531" i="7" s="1"/>
  <c r="G1530" i="7"/>
  <c r="H1530" i="7" s="1"/>
  <c r="G1529" i="7"/>
  <c r="H1529" i="7" s="1"/>
  <c r="G1526" i="7"/>
  <c r="H1526" i="7" s="1"/>
  <c r="G1525" i="7"/>
  <c r="H1525" i="7" s="1"/>
  <c r="G1524" i="7"/>
  <c r="H1524" i="7" s="1"/>
  <c r="G1523" i="7"/>
  <c r="H1523" i="7" s="1"/>
  <c r="G1521" i="7"/>
  <c r="H1521" i="7" s="1"/>
  <c r="G1520" i="7"/>
  <c r="H1520" i="7" s="1"/>
  <c r="G1519" i="7"/>
  <c r="H1519" i="7" s="1"/>
  <c r="G1518" i="7"/>
  <c r="H1518" i="7" s="1"/>
  <c r="G1516" i="7"/>
  <c r="H1516" i="7" s="1"/>
  <c r="G1515" i="7"/>
  <c r="H1515" i="7" s="1"/>
  <c r="G1514" i="7"/>
  <c r="H1514" i="7" s="1"/>
  <c r="G1513" i="7"/>
  <c r="H1513" i="7" s="1"/>
  <c r="G1509" i="7"/>
  <c r="G1508" i="7"/>
  <c r="G1506" i="7"/>
  <c r="V1505" i="7"/>
  <c r="U1505" i="7"/>
  <c r="T1505" i="7"/>
  <c r="S1505" i="7"/>
  <c r="R1505" i="7"/>
  <c r="Q1505" i="7"/>
  <c r="P1505" i="7"/>
  <c r="O1505" i="7"/>
  <c r="G1505" i="7"/>
  <c r="V1504" i="7"/>
  <c r="U1504" i="7"/>
  <c r="T1504" i="7"/>
  <c r="S1504" i="7"/>
  <c r="R1504" i="7"/>
  <c r="Q1504" i="7"/>
  <c r="P1504" i="7"/>
  <c r="O1504" i="7"/>
  <c r="G1504" i="7"/>
  <c r="K1504" i="7" s="1"/>
  <c r="G1502" i="7"/>
  <c r="H1502" i="7" s="1"/>
  <c r="G1501" i="7"/>
  <c r="H1501" i="7" s="1"/>
  <c r="K1497" i="7"/>
  <c r="G1499" i="7"/>
  <c r="H1499" i="7" s="1"/>
  <c r="G1498" i="7"/>
  <c r="H1498" i="7" s="1"/>
  <c r="G1496" i="7"/>
  <c r="H1496" i="7" s="1"/>
  <c r="G1495" i="7"/>
  <c r="H1495" i="7" s="1"/>
  <c r="G1493" i="7"/>
  <c r="H1493" i="7" s="1"/>
  <c r="G1492" i="7"/>
  <c r="H1492" i="7" s="1"/>
  <c r="G1490" i="7"/>
  <c r="H1490" i="7" s="1"/>
  <c r="G1489" i="7"/>
  <c r="H1489" i="7" s="1"/>
  <c r="G1487" i="7"/>
  <c r="H1487" i="7" s="1"/>
  <c r="G1486" i="7"/>
  <c r="H1486" i="7" s="1"/>
  <c r="G1483" i="7"/>
  <c r="H1483" i="7" s="1"/>
  <c r="G1482" i="7"/>
  <c r="H1482" i="7" s="1"/>
  <c r="G1481" i="7"/>
  <c r="H1481" i="7" s="1"/>
  <c r="G1479" i="7"/>
  <c r="H1479" i="7" s="1"/>
  <c r="G1478" i="7"/>
  <c r="H1478" i="7" s="1"/>
  <c r="G1476" i="7"/>
  <c r="H1476" i="7" s="1"/>
  <c r="G1475" i="7"/>
  <c r="H1475" i="7" s="1"/>
  <c r="G1474" i="7"/>
  <c r="H1474" i="7" s="1"/>
  <c r="G1472" i="7"/>
  <c r="H1472" i="7" s="1"/>
  <c r="G1471" i="7"/>
  <c r="H1471" i="7" s="1"/>
  <c r="G1469" i="7"/>
  <c r="H1469" i="7" s="1"/>
  <c r="G1468" i="7"/>
  <c r="H1468" i="7" s="1"/>
  <c r="G1467" i="7"/>
  <c r="H1467" i="7" s="1"/>
  <c r="G1465" i="7"/>
  <c r="H1465" i="7" s="1"/>
  <c r="G1464" i="7"/>
  <c r="H1464" i="7" s="1"/>
  <c r="G1461" i="7"/>
  <c r="H1461" i="7" s="1"/>
  <c r="G1460" i="7"/>
  <c r="H1460" i="7" s="1"/>
  <c r="G1459" i="7"/>
  <c r="H1459" i="7" s="1"/>
  <c r="G1457" i="7"/>
  <c r="H1457" i="7" s="1"/>
  <c r="G1456" i="7"/>
  <c r="H1456" i="7" s="1"/>
  <c r="G1455" i="7"/>
  <c r="H1455" i="7" s="1"/>
  <c r="G1453" i="7"/>
  <c r="H1453" i="7" s="1"/>
  <c r="G1452" i="7"/>
  <c r="H1452" i="7" s="1"/>
  <c r="G1451" i="7"/>
  <c r="H1451" i="7" s="1"/>
  <c r="G1448" i="7"/>
  <c r="H1448" i="7" s="1"/>
  <c r="G1447" i="7"/>
  <c r="H1447" i="7" s="1"/>
  <c r="G1446" i="7"/>
  <c r="H1446" i="7" s="1"/>
  <c r="G1445" i="7"/>
  <c r="H1445" i="7" s="1"/>
  <c r="G1443" i="7"/>
  <c r="H1443" i="7" s="1"/>
  <c r="G1442" i="7"/>
  <c r="G1441" i="7"/>
  <c r="G1440" i="7"/>
  <c r="G1438" i="7"/>
  <c r="G1437" i="7"/>
  <c r="H1437" i="7" s="1"/>
  <c r="G1436" i="7"/>
  <c r="G1435" i="7"/>
  <c r="G1374" i="7"/>
  <c r="G1365" i="7"/>
  <c r="G1363" i="7"/>
  <c r="G1362" i="7"/>
  <c r="G1361" i="7"/>
  <c r="G1359" i="7"/>
  <c r="W1359" i="7" s="1"/>
  <c r="V1358" i="7"/>
  <c r="U1358" i="7"/>
  <c r="T1358" i="7"/>
  <c r="S1358" i="7"/>
  <c r="R1358" i="7"/>
  <c r="Q1358" i="7"/>
  <c r="P1358" i="7"/>
  <c r="O1358" i="7"/>
  <c r="N1358" i="7"/>
  <c r="M1358" i="7"/>
  <c r="L1358" i="7"/>
  <c r="K1358" i="7"/>
  <c r="J1358" i="7"/>
  <c r="I1358" i="7"/>
  <c r="H1358" i="7"/>
  <c r="G1358" i="7"/>
  <c r="V1357" i="7"/>
  <c r="U1357" i="7"/>
  <c r="T1357" i="7"/>
  <c r="S1357" i="7"/>
  <c r="R1357" i="7"/>
  <c r="Q1357" i="7"/>
  <c r="P1357" i="7"/>
  <c r="O1357" i="7"/>
  <c r="N1357" i="7"/>
  <c r="M1357" i="7"/>
  <c r="L1357" i="7"/>
  <c r="K1357" i="7"/>
  <c r="J1357" i="7"/>
  <c r="I1357" i="7"/>
  <c r="H1357" i="7"/>
  <c r="G1357" i="7"/>
  <c r="G1351" i="7"/>
  <c r="G1350" i="7"/>
  <c r="G1348" i="7"/>
  <c r="G1347" i="7"/>
  <c r="G1346" i="7"/>
  <c r="G1344" i="7"/>
  <c r="G1343" i="7"/>
  <c r="G1341" i="7"/>
  <c r="G1340" i="7"/>
  <c r="G1338" i="7"/>
  <c r="G1337" i="7"/>
  <c r="G1335" i="7"/>
  <c r="G1334" i="7"/>
  <c r="G1332" i="7"/>
  <c r="G1331" i="7"/>
  <c r="G1329" i="7"/>
  <c r="G1328" i="7"/>
  <c r="G1325" i="7"/>
  <c r="G1324" i="7"/>
  <c r="G1323" i="7"/>
  <c r="G1321" i="7"/>
  <c r="G1320" i="7"/>
  <c r="G1318" i="7"/>
  <c r="G1317" i="7"/>
  <c r="G1316" i="7"/>
  <c r="G1314" i="7"/>
  <c r="G1313" i="7"/>
  <c r="G1311" i="7"/>
  <c r="G1310" i="7"/>
  <c r="G1309" i="7"/>
  <c r="G1307" i="7"/>
  <c r="G1306" i="7"/>
  <c r="G1303" i="7"/>
  <c r="G1302" i="7"/>
  <c r="G1301" i="7"/>
  <c r="G1299" i="7"/>
  <c r="G1298" i="7"/>
  <c r="G1297" i="7"/>
  <c r="G1295" i="7"/>
  <c r="G1294" i="7"/>
  <c r="G1293" i="7"/>
  <c r="G1290" i="7"/>
  <c r="G1289" i="7"/>
  <c r="G1288" i="7"/>
  <c r="G1287" i="7"/>
  <c r="G1285" i="7"/>
  <c r="G1284" i="7"/>
  <c r="G1283" i="7"/>
  <c r="G1282" i="7"/>
  <c r="G1280" i="7"/>
  <c r="G1279" i="7"/>
  <c r="G1278" i="7"/>
  <c r="G1277" i="7"/>
  <c r="V1273" i="7"/>
  <c r="U1273" i="7"/>
  <c r="T1273" i="7"/>
  <c r="S1273" i="7"/>
  <c r="R1273" i="7"/>
  <c r="Q1273" i="7"/>
  <c r="P1273" i="7"/>
  <c r="O1273" i="7"/>
  <c r="N1273" i="7"/>
  <c r="M1273" i="7"/>
  <c r="L1273" i="7"/>
  <c r="K1273" i="7"/>
  <c r="J1273" i="7"/>
  <c r="I1273" i="7"/>
  <c r="H1273" i="7"/>
  <c r="G1273" i="7"/>
  <c r="V1272" i="7"/>
  <c r="U1272" i="7"/>
  <c r="U1271" i="7" s="1"/>
  <c r="T1272" i="7"/>
  <c r="S1272" i="7"/>
  <c r="R1272" i="7"/>
  <c r="Q1272" i="7"/>
  <c r="P1272" i="7"/>
  <c r="O1272" i="7"/>
  <c r="N1272" i="7"/>
  <c r="M1272" i="7"/>
  <c r="M1271" i="7" s="1"/>
  <c r="L1272" i="7"/>
  <c r="K1272" i="7"/>
  <c r="J1272" i="7"/>
  <c r="I1272" i="7"/>
  <c r="H1272" i="7"/>
  <c r="G1272" i="7"/>
  <c r="V1270" i="7"/>
  <c r="U1270" i="7"/>
  <c r="T1270" i="7"/>
  <c r="S1270" i="7"/>
  <c r="R1270" i="7"/>
  <c r="Q1270" i="7"/>
  <c r="P1270" i="7"/>
  <c r="O1270" i="7"/>
  <c r="N1270" i="7"/>
  <c r="M1270" i="7"/>
  <c r="L1270" i="7"/>
  <c r="K1270" i="7"/>
  <c r="J1270" i="7"/>
  <c r="I1270" i="7"/>
  <c r="H1270" i="7"/>
  <c r="G1270" i="7"/>
  <c r="V1269" i="7"/>
  <c r="U1269" i="7"/>
  <c r="T1269" i="7"/>
  <c r="S1269" i="7"/>
  <c r="R1269" i="7"/>
  <c r="Q1269" i="7"/>
  <c r="P1269" i="7"/>
  <c r="O1269" i="7"/>
  <c r="N1269" i="7"/>
  <c r="M1269" i="7"/>
  <c r="L1269" i="7"/>
  <c r="K1269" i="7"/>
  <c r="J1269" i="7"/>
  <c r="I1269" i="7"/>
  <c r="H1269" i="7"/>
  <c r="G1269" i="7"/>
  <c r="V1268" i="7"/>
  <c r="U1268" i="7"/>
  <c r="T1268" i="7"/>
  <c r="S1268" i="7"/>
  <c r="R1268" i="7"/>
  <c r="Q1268" i="7"/>
  <c r="Q1267" i="7" s="1"/>
  <c r="P1268" i="7"/>
  <c r="O1268" i="7"/>
  <c r="N1268" i="7"/>
  <c r="M1268" i="7"/>
  <c r="L1268" i="7"/>
  <c r="K1268" i="7"/>
  <c r="J1268" i="7"/>
  <c r="I1268" i="7"/>
  <c r="H1268" i="7"/>
  <c r="G1268" i="7"/>
  <c r="G1267" i="7" s="1"/>
  <c r="V1266" i="7"/>
  <c r="V1264" i="7" s="1"/>
  <c r="U1266" i="7"/>
  <c r="T1266" i="7"/>
  <c r="S1266" i="7"/>
  <c r="R1266" i="7"/>
  <c r="Q1266" i="7"/>
  <c r="P1266" i="7"/>
  <c r="O1266" i="7"/>
  <c r="N1266" i="7"/>
  <c r="M1266" i="7"/>
  <c r="L1266" i="7"/>
  <c r="K1266" i="7"/>
  <c r="J1266" i="7"/>
  <c r="I1266" i="7"/>
  <c r="H1266" i="7"/>
  <c r="G1266" i="7"/>
  <c r="V1265" i="7"/>
  <c r="U1265" i="7"/>
  <c r="T1265" i="7"/>
  <c r="S1265" i="7"/>
  <c r="R1265" i="7"/>
  <c r="Q1265" i="7"/>
  <c r="P1265" i="7"/>
  <c r="O1265" i="7"/>
  <c r="N1265" i="7"/>
  <c r="M1265" i="7"/>
  <c r="L1265" i="7"/>
  <c r="K1265" i="7"/>
  <c r="J1265" i="7"/>
  <c r="I1265" i="7"/>
  <c r="H1265" i="7"/>
  <c r="G1265" i="7"/>
  <c r="V1263" i="7"/>
  <c r="U1263" i="7"/>
  <c r="T1263" i="7"/>
  <c r="S1263" i="7"/>
  <c r="R1263" i="7"/>
  <c r="Q1263" i="7"/>
  <c r="P1263" i="7"/>
  <c r="O1263" i="7"/>
  <c r="N1263" i="7"/>
  <c r="M1263" i="7"/>
  <c r="L1263" i="7"/>
  <c r="K1263" i="7"/>
  <c r="J1263" i="7"/>
  <c r="I1263" i="7"/>
  <c r="H1263" i="7"/>
  <c r="G1263" i="7"/>
  <c r="V1262" i="7"/>
  <c r="U1262" i="7"/>
  <c r="T1262" i="7"/>
  <c r="S1262" i="7"/>
  <c r="R1262" i="7"/>
  <c r="Q1262" i="7"/>
  <c r="P1262" i="7"/>
  <c r="O1262" i="7"/>
  <c r="N1262" i="7"/>
  <c r="M1262" i="7"/>
  <c r="L1262" i="7"/>
  <c r="K1262" i="7"/>
  <c r="J1262" i="7"/>
  <c r="I1262" i="7"/>
  <c r="H1262" i="7"/>
  <c r="G1262" i="7"/>
  <c r="V1260" i="7"/>
  <c r="U1260" i="7"/>
  <c r="T1260" i="7"/>
  <c r="S1260" i="7"/>
  <c r="R1260" i="7"/>
  <c r="Q1260" i="7"/>
  <c r="P1260" i="7"/>
  <c r="O1260" i="7"/>
  <c r="N1260" i="7"/>
  <c r="M1260" i="7"/>
  <c r="L1260" i="7"/>
  <c r="K1260" i="7"/>
  <c r="J1260" i="7"/>
  <c r="I1260" i="7"/>
  <c r="H1260" i="7"/>
  <c r="G1260" i="7"/>
  <c r="V1259" i="7"/>
  <c r="U1259" i="7"/>
  <c r="T1259" i="7"/>
  <c r="S1259" i="7"/>
  <c r="R1259" i="7"/>
  <c r="Q1259" i="7"/>
  <c r="P1259" i="7"/>
  <c r="O1259" i="7"/>
  <c r="N1259" i="7"/>
  <c r="M1259" i="7"/>
  <c r="L1259" i="7"/>
  <c r="K1259" i="7"/>
  <c r="J1259" i="7"/>
  <c r="I1259" i="7"/>
  <c r="H1259" i="7"/>
  <c r="G1259" i="7"/>
  <c r="V1257" i="7"/>
  <c r="U1257" i="7"/>
  <c r="T1257" i="7"/>
  <c r="S1257" i="7"/>
  <c r="R1257" i="7"/>
  <c r="Q1257" i="7"/>
  <c r="P1257" i="7"/>
  <c r="O1257" i="7"/>
  <c r="N1257" i="7"/>
  <c r="M1257" i="7"/>
  <c r="L1257" i="7"/>
  <c r="K1257" i="7"/>
  <c r="J1257" i="7"/>
  <c r="I1257" i="7"/>
  <c r="H1257" i="7"/>
  <c r="G1257" i="7"/>
  <c r="V1256" i="7"/>
  <c r="U1256" i="7"/>
  <c r="T1256" i="7"/>
  <c r="S1256" i="7"/>
  <c r="R1256" i="7"/>
  <c r="Q1256" i="7"/>
  <c r="P1256" i="7"/>
  <c r="O1256" i="7"/>
  <c r="O1255" i="7" s="1"/>
  <c r="N1256" i="7"/>
  <c r="M1256" i="7"/>
  <c r="L1256" i="7"/>
  <c r="K1256" i="7"/>
  <c r="J1256" i="7"/>
  <c r="I1256" i="7"/>
  <c r="H1256" i="7"/>
  <c r="G1256" i="7"/>
  <c r="G1255" i="7" s="1"/>
  <c r="V1254" i="7"/>
  <c r="U1254" i="7"/>
  <c r="T1254" i="7"/>
  <c r="S1254" i="7"/>
  <c r="R1254" i="7"/>
  <c r="Q1254" i="7"/>
  <c r="P1254" i="7"/>
  <c r="O1254" i="7"/>
  <c r="N1254" i="7"/>
  <c r="M1254" i="7"/>
  <c r="L1254" i="7"/>
  <c r="K1254" i="7"/>
  <c r="J1254" i="7"/>
  <c r="I1254" i="7"/>
  <c r="H1254" i="7"/>
  <c r="G1254" i="7"/>
  <c r="V1253" i="7"/>
  <c r="V1252" i="7" s="1"/>
  <c r="U1253" i="7"/>
  <c r="T1253" i="7"/>
  <c r="S1253" i="7"/>
  <c r="R1253" i="7"/>
  <c r="Q1253" i="7"/>
  <c r="P1253" i="7"/>
  <c r="O1253" i="7"/>
  <c r="N1253" i="7"/>
  <c r="M1253" i="7"/>
  <c r="L1253" i="7"/>
  <c r="K1253" i="7"/>
  <c r="J1253" i="7"/>
  <c r="I1253" i="7"/>
  <c r="H1253" i="7"/>
  <c r="G1253" i="7"/>
  <c r="V1251" i="7"/>
  <c r="U1251" i="7"/>
  <c r="T1251" i="7"/>
  <c r="S1251" i="7"/>
  <c r="R1251" i="7"/>
  <c r="Q1251" i="7"/>
  <c r="P1251" i="7"/>
  <c r="O1251" i="7"/>
  <c r="N1251" i="7"/>
  <c r="M1251" i="7"/>
  <c r="L1251" i="7"/>
  <c r="K1251" i="7"/>
  <c r="J1251" i="7"/>
  <c r="I1251" i="7"/>
  <c r="H1251" i="7"/>
  <c r="G1251" i="7"/>
  <c r="V1250" i="7"/>
  <c r="U1250" i="7"/>
  <c r="T1250" i="7"/>
  <c r="S1250" i="7"/>
  <c r="R1250" i="7"/>
  <c r="Q1250" i="7"/>
  <c r="P1250" i="7"/>
  <c r="O1250" i="7"/>
  <c r="N1250" i="7"/>
  <c r="M1250" i="7"/>
  <c r="L1250" i="7"/>
  <c r="K1250" i="7"/>
  <c r="J1250" i="7"/>
  <c r="I1250" i="7"/>
  <c r="H1250" i="7"/>
  <c r="G1250" i="7"/>
  <c r="V1247" i="7"/>
  <c r="U1247" i="7"/>
  <c r="T1247" i="7"/>
  <c r="S1247" i="7"/>
  <c r="R1247" i="7"/>
  <c r="Q1247" i="7"/>
  <c r="P1247" i="7"/>
  <c r="O1247" i="7"/>
  <c r="N1247" i="7"/>
  <c r="M1247" i="7"/>
  <c r="L1247" i="7"/>
  <c r="K1247" i="7"/>
  <c r="J1247" i="7"/>
  <c r="I1247" i="7"/>
  <c r="H1247" i="7"/>
  <c r="G1247" i="7"/>
  <c r="V1246" i="7"/>
  <c r="U1246" i="7"/>
  <c r="T1246" i="7"/>
  <c r="S1246" i="7"/>
  <c r="R1246" i="7"/>
  <c r="Q1246" i="7"/>
  <c r="P1246" i="7"/>
  <c r="O1246" i="7"/>
  <c r="N1246" i="7"/>
  <c r="M1246" i="7"/>
  <c r="L1246" i="7"/>
  <c r="K1246" i="7"/>
  <c r="J1246" i="7"/>
  <c r="I1246" i="7"/>
  <c r="H1246" i="7"/>
  <c r="G1246" i="7"/>
  <c r="V1245" i="7"/>
  <c r="U1245" i="7"/>
  <c r="T1245" i="7"/>
  <c r="S1245" i="7"/>
  <c r="R1245" i="7"/>
  <c r="Q1245" i="7"/>
  <c r="P1245" i="7"/>
  <c r="O1245" i="7"/>
  <c r="N1245" i="7"/>
  <c r="M1245" i="7"/>
  <c r="L1245" i="7"/>
  <c r="K1245" i="7"/>
  <c r="J1245" i="7"/>
  <c r="I1245" i="7"/>
  <c r="H1245" i="7"/>
  <c r="G1245" i="7"/>
  <c r="V1243" i="7"/>
  <c r="U1243" i="7"/>
  <c r="T1243" i="7"/>
  <c r="S1243" i="7"/>
  <c r="R1243" i="7"/>
  <c r="Q1243" i="7"/>
  <c r="P1243" i="7"/>
  <c r="O1243" i="7"/>
  <c r="N1243" i="7"/>
  <c r="M1243" i="7"/>
  <c r="L1243" i="7"/>
  <c r="K1243" i="7"/>
  <c r="J1243" i="7"/>
  <c r="I1243" i="7"/>
  <c r="H1243" i="7"/>
  <c r="G1243" i="7"/>
  <c r="V1242" i="7"/>
  <c r="U1242" i="7"/>
  <c r="U1241" i="7" s="1"/>
  <c r="T1242" i="7"/>
  <c r="T1241" i="7" s="1"/>
  <c r="S1242" i="7"/>
  <c r="R1242" i="7"/>
  <c r="Q1242" i="7"/>
  <c r="P1242" i="7"/>
  <c r="O1242" i="7"/>
  <c r="N1242" i="7"/>
  <c r="M1242" i="7"/>
  <c r="L1242" i="7"/>
  <c r="K1242" i="7"/>
  <c r="J1242" i="7"/>
  <c r="I1242" i="7"/>
  <c r="H1242" i="7"/>
  <c r="G1242" i="7"/>
  <c r="V1240" i="7"/>
  <c r="U1240" i="7"/>
  <c r="T1240" i="7"/>
  <c r="S1240" i="7"/>
  <c r="R1240" i="7"/>
  <c r="Q1240" i="7"/>
  <c r="P1240" i="7"/>
  <c r="O1240" i="7"/>
  <c r="N1240" i="7"/>
  <c r="M1240" i="7"/>
  <c r="L1240" i="7"/>
  <c r="K1240" i="7"/>
  <c r="J1240" i="7"/>
  <c r="I1240" i="7"/>
  <c r="H1240" i="7"/>
  <c r="G1240" i="7"/>
  <c r="V1239" i="7"/>
  <c r="U1239" i="7"/>
  <c r="T1239" i="7"/>
  <c r="S1239" i="7"/>
  <c r="R1239" i="7"/>
  <c r="Q1239" i="7"/>
  <c r="P1239" i="7"/>
  <c r="O1239" i="7"/>
  <c r="N1239" i="7"/>
  <c r="M1239" i="7"/>
  <c r="L1239" i="7"/>
  <c r="K1239" i="7"/>
  <c r="J1239" i="7"/>
  <c r="I1239" i="7"/>
  <c r="H1239" i="7"/>
  <c r="G1239" i="7"/>
  <c r="V1238" i="7"/>
  <c r="U1238" i="7"/>
  <c r="T1238" i="7"/>
  <c r="S1238" i="7"/>
  <c r="R1238" i="7"/>
  <c r="Q1238" i="7"/>
  <c r="P1238" i="7"/>
  <c r="O1238" i="7"/>
  <c r="N1238" i="7"/>
  <c r="M1238" i="7"/>
  <c r="L1238" i="7"/>
  <c r="K1238" i="7"/>
  <c r="J1238" i="7"/>
  <c r="I1238" i="7"/>
  <c r="H1238" i="7"/>
  <c r="G1238" i="7"/>
  <c r="V1236" i="7"/>
  <c r="U1236" i="7"/>
  <c r="T1236" i="7"/>
  <c r="S1236" i="7"/>
  <c r="R1236" i="7"/>
  <c r="Q1236" i="7"/>
  <c r="P1236" i="7"/>
  <c r="O1236" i="7"/>
  <c r="N1236" i="7"/>
  <c r="M1236" i="7"/>
  <c r="L1236" i="7"/>
  <c r="K1236" i="7"/>
  <c r="J1236" i="7"/>
  <c r="I1236" i="7"/>
  <c r="H1236" i="7"/>
  <c r="G1236" i="7"/>
  <c r="V1235" i="7"/>
  <c r="U1235" i="7"/>
  <c r="T1235" i="7"/>
  <c r="S1235" i="7"/>
  <c r="R1235" i="7"/>
  <c r="Q1235" i="7"/>
  <c r="P1235" i="7"/>
  <c r="O1235" i="7"/>
  <c r="N1235" i="7"/>
  <c r="M1235" i="7"/>
  <c r="L1235" i="7"/>
  <c r="K1235" i="7"/>
  <c r="J1235" i="7"/>
  <c r="I1235" i="7"/>
  <c r="H1235" i="7"/>
  <c r="G1235" i="7"/>
  <c r="V1233" i="7"/>
  <c r="U1233" i="7"/>
  <c r="T1233" i="7"/>
  <c r="S1233" i="7"/>
  <c r="R1233" i="7"/>
  <c r="Q1233" i="7"/>
  <c r="P1233" i="7"/>
  <c r="O1233" i="7"/>
  <c r="N1233" i="7"/>
  <c r="M1233" i="7"/>
  <c r="L1233" i="7"/>
  <c r="K1233" i="7"/>
  <c r="J1233" i="7"/>
  <c r="I1233" i="7"/>
  <c r="H1233" i="7"/>
  <c r="G1233" i="7"/>
  <c r="V1232" i="7"/>
  <c r="U1232" i="7"/>
  <c r="T1232" i="7"/>
  <c r="S1232" i="7"/>
  <c r="R1232" i="7"/>
  <c r="Q1232" i="7"/>
  <c r="P1232" i="7"/>
  <c r="O1232" i="7"/>
  <c r="N1232" i="7"/>
  <c r="M1232" i="7"/>
  <c r="L1232" i="7"/>
  <c r="K1232" i="7"/>
  <c r="J1232" i="7"/>
  <c r="I1232" i="7"/>
  <c r="H1232" i="7"/>
  <c r="G1232" i="7"/>
  <c r="V1231" i="7"/>
  <c r="U1231" i="7"/>
  <c r="T1231" i="7"/>
  <c r="S1231" i="7"/>
  <c r="R1231" i="7"/>
  <c r="Q1231" i="7"/>
  <c r="P1231" i="7"/>
  <c r="O1231" i="7"/>
  <c r="N1231" i="7"/>
  <c r="M1231" i="7"/>
  <c r="L1231" i="7"/>
  <c r="K1231" i="7"/>
  <c r="J1231" i="7"/>
  <c r="I1231" i="7"/>
  <c r="H1231" i="7"/>
  <c r="G1231" i="7"/>
  <c r="V1229" i="7"/>
  <c r="U1229" i="7"/>
  <c r="T1229" i="7"/>
  <c r="S1229" i="7"/>
  <c r="R1229" i="7"/>
  <c r="Q1229" i="7"/>
  <c r="P1229" i="7"/>
  <c r="O1229" i="7"/>
  <c r="N1229" i="7"/>
  <c r="M1229" i="7"/>
  <c r="L1229" i="7"/>
  <c r="K1229" i="7"/>
  <c r="J1229" i="7"/>
  <c r="I1229" i="7"/>
  <c r="H1229" i="7"/>
  <c r="G1229" i="7"/>
  <c r="V1228" i="7"/>
  <c r="U1228" i="7"/>
  <c r="T1228" i="7"/>
  <c r="S1228" i="7"/>
  <c r="R1228" i="7"/>
  <c r="Q1228" i="7"/>
  <c r="P1228" i="7"/>
  <c r="O1228" i="7"/>
  <c r="N1228" i="7"/>
  <c r="M1228" i="7"/>
  <c r="L1228" i="7"/>
  <c r="K1228" i="7"/>
  <c r="J1228" i="7"/>
  <c r="I1228" i="7"/>
  <c r="H1228" i="7"/>
  <c r="G1228" i="7"/>
  <c r="V1225" i="7"/>
  <c r="U1225" i="7"/>
  <c r="T1225" i="7"/>
  <c r="S1225" i="7"/>
  <c r="R1225" i="7"/>
  <c r="Q1225" i="7"/>
  <c r="P1225" i="7"/>
  <c r="O1225" i="7"/>
  <c r="N1225" i="7"/>
  <c r="M1225" i="7"/>
  <c r="L1225" i="7"/>
  <c r="K1225" i="7"/>
  <c r="J1225" i="7"/>
  <c r="I1225" i="7"/>
  <c r="H1225" i="7"/>
  <c r="G1225" i="7"/>
  <c r="V1224" i="7"/>
  <c r="U1224" i="7"/>
  <c r="T1224" i="7"/>
  <c r="S1224" i="7"/>
  <c r="R1224" i="7"/>
  <c r="Q1224" i="7"/>
  <c r="P1224" i="7"/>
  <c r="O1224" i="7"/>
  <c r="N1224" i="7"/>
  <c r="M1224" i="7"/>
  <c r="L1224" i="7"/>
  <c r="K1224" i="7"/>
  <c r="J1224" i="7"/>
  <c r="I1224" i="7"/>
  <c r="H1224" i="7"/>
  <c r="G1224" i="7"/>
  <c r="V1223" i="7"/>
  <c r="U1223" i="7"/>
  <c r="U1222" i="7" s="1"/>
  <c r="T1223" i="7"/>
  <c r="S1223" i="7"/>
  <c r="R1223" i="7"/>
  <c r="Q1223" i="7"/>
  <c r="Q1222" i="7" s="1"/>
  <c r="P1223" i="7"/>
  <c r="O1223" i="7"/>
  <c r="N1223" i="7"/>
  <c r="M1223" i="7"/>
  <c r="M1222" i="7" s="1"/>
  <c r="L1223" i="7"/>
  <c r="K1223" i="7"/>
  <c r="J1223" i="7"/>
  <c r="I1223" i="7"/>
  <c r="I1222" i="7" s="1"/>
  <c r="H1223" i="7"/>
  <c r="G1223" i="7"/>
  <c r="V1221" i="7"/>
  <c r="U1221" i="7"/>
  <c r="T1221" i="7"/>
  <c r="S1221" i="7"/>
  <c r="R1221" i="7"/>
  <c r="Q1221" i="7"/>
  <c r="P1221" i="7"/>
  <c r="O1221" i="7"/>
  <c r="N1221" i="7"/>
  <c r="M1221" i="7"/>
  <c r="L1221" i="7"/>
  <c r="K1221" i="7"/>
  <c r="J1221" i="7"/>
  <c r="I1221" i="7"/>
  <c r="H1221" i="7"/>
  <c r="G1221" i="7"/>
  <c r="V1220" i="7"/>
  <c r="U1220" i="7"/>
  <c r="T1220" i="7"/>
  <c r="S1220" i="7"/>
  <c r="R1220" i="7"/>
  <c r="Q1220" i="7"/>
  <c r="P1220" i="7"/>
  <c r="O1220" i="7"/>
  <c r="N1220" i="7"/>
  <c r="M1220" i="7"/>
  <c r="L1220" i="7"/>
  <c r="K1220" i="7"/>
  <c r="J1220" i="7"/>
  <c r="I1220" i="7"/>
  <c r="H1220" i="7"/>
  <c r="G1220" i="7"/>
  <c r="V1219" i="7"/>
  <c r="U1219" i="7"/>
  <c r="T1219" i="7"/>
  <c r="S1219" i="7"/>
  <c r="R1219" i="7"/>
  <c r="Q1219" i="7"/>
  <c r="P1219" i="7"/>
  <c r="O1219" i="7"/>
  <c r="N1219" i="7"/>
  <c r="M1219" i="7"/>
  <c r="L1219" i="7"/>
  <c r="K1219" i="7"/>
  <c r="J1219" i="7"/>
  <c r="I1219" i="7"/>
  <c r="H1219" i="7"/>
  <c r="G1219" i="7"/>
  <c r="V1217" i="7"/>
  <c r="U1217" i="7"/>
  <c r="T1217" i="7"/>
  <c r="S1217" i="7"/>
  <c r="R1217" i="7"/>
  <c r="Q1217" i="7"/>
  <c r="P1217" i="7"/>
  <c r="O1217" i="7"/>
  <c r="N1217" i="7"/>
  <c r="M1217" i="7"/>
  <c r="L1217" i="7"/>
  <c r="K1217" i="7"/>
  <c r="J1217" i="7"/>
  <c r="I1217" i="7"/>
  <c r="H1217" i="7"/>
  <c r="G1217" i="7"/>
  <c r="V1216" i="7"/>
  <c r="U1216" i="7"/>
  <c r="T1216" i="7"/>
  <c r="S1216" i="7"/>
  <c r="R1216" i="7"/>
  <c r="Q1216" i="7"/>
  <c r="P1216" i="7"/>
  <c r="O1216" i="7"/>
  <c r="N1216" i="7"/>
  <c r="M1216" i="7"/>
  <c r="L1216" i="7"/>
  <c r="K1216" i="7"/>
  <c r="J1216" i="7"/>
  <c r="I1216" i="7"/>
  <c r="H1216" i="7"/>
  <c r="G1216" i="7"/>
  <c r="V1215" i="7"/>
  <c r="U1215" i="7"/>
  <c r="T1215" i="7"/>
  <c r="S1215" i="7"/>
  <c r="R1215" i="7"/>
  <c r="R1214" i="7" s="1"/>
  <c r="Q1215" i="7"/>
  <c r="P1215" i="7"/>
  <c r="O1215" i="7"/>
  <c r="N1215" i="7"/>
  <c r="M1215" i="7"/>
  <c r="L1215" i="7"/>
  <c r="K1215" i="7"/>
  <c r="J1215" i="7"/>
  <c r="I1215" i="7"/>
  <c r="H1215" i="7"/>
  <c r="G1215" i="7"/>
  <c r="V1212" i="7"/>
  <c r="U1212" i="7"/>
  <c r="T1212" i="7"/>
  <c r="S1212" i="7"/>
  <c r="R1212" i="7"/>
  <c r="Q1212" i="7"/>
  <c r="P1212" i="7"/>
  <c r="O1212" i="7"/>
  <c r="N1212" i="7"/>
  <c r="M1212" i="7"/>
  <c r="L1212" i="7"/>
  <c r="K1212" i="7"/>
  <c r="J1212" i="7"/>
  <c r="I1212" i="7"/>
  <c r="H1212" i="7"/>
  <c r="G1212" i="7"/>
  <c r="V1211" i="7"/>
  <c r="U1211" i="7"/>
  <c r="T1211" i="7"/>
  <c r="S1211" i="7"/>
  <c r="R1211" i="7"/>
  <c r="Q1211" i="7"/>
  <c r="P1211" i="7"/>
  <c r="O1211" i="7"/>
  <c r="N1211" i="7"/>
  <c r="M1211" i="7"/>
  <c r="L1211" i="7"/>
  <c r="K1211" i="7"/>
  <c r="J1211" i="7"/>
  <c r="I1211" i="7"/>
  <c r="H1211" i="7"/>
  <c r="G1211" i="7"/>
  <c r="V1210" i="7"/>
  <c r="U1210" i="7"/>
  <c r="T1210" i="7"/>
  <c r="S1210" i="7"/>
  <c r="R1210" i="7"/>
  <c r="Q1210" i="7"/>
  <c r="P1210" i="7"/>
  <c r="O1210" i="7"/>
  <c r="N1210" i="7"/>
  <c r="M1210" i="7"/>
  <c r="L1210" i="7"/>
  <c r="K1210" i="7"/>
  <c r="J1210" i="7"/>
  <c r="I1210" i="7"/>
  <c r="H1210" i="7"/>
  <c r="G1210" i="7"/>
  <c r="V1209" i="7"/>
  <c r="U1209" i="7"/>
  <c r="T1209" i="7"/>
  <c r="S1209" i="7"/>
  <c r="R1209" i="7"/>
  <c r="Q1209" i="7"/>
  <c r="P1209" i="7"/>
  <c r="O1209" i="7"/>
  <c r="N1209" i="7"/>
  <c r="M1209" i="7"/>
  <c r="L1209" i="7"/>
  <c r="K1209" i="7"/>
  <c r="J1209" i="7"/>
  <c r="I1209" i="7"/>
  <c r="H1209" i="7"/>
  <c r="G1209"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M1206" i="7"/>
  <c r="L1206" i="7"/>
  <c r="K1206" i="7"/>
  <c r="J1206" i="7"/>
  <c r="I1206" i="7"/>
  <c r="H1206" i="7"/>
  <c r="G1206" i="7"/>
  <c r="V1205" i="7"/>
  <c r="U1205" i="7"/>
  <c r="T1205" i="7"/>
  <c r="S1205" i="7"/>
  <c r="R1205" i="7"/>
  <c r="Q1205" i="7"/>
  <c r="P1205" i="7"/>
  <c r="O1205" i="7"/>
  <c r="N1205" i="7"/>
  <c r="M1205" i="7"/>
  <c r="L1205" i="7"/>
  <c r="K1205" i="7"/>
  <c r="J1205" i="7"/>
  <c r="I1205" i="7"/>
  <c r="H1205" i="7"/>
  <c r="G1205" i="7"/>
  <c r="V1204" i="7"/>
  <c r="U1204" i="7"/>
  <c r="T1204" i="7"/>
  <c r="S1204" i="7"/>
  <c r="R1204" i="7"/>
  <c r="Q1204" i="7"/>
  <c r="P1204" i="7"/>
  <c r="O1204" i="7"/>
  <c r="N1204" i="7"/>
  <c r="M1204" i="7"/>
  <c r="L1204" i="7"/>
  <c r="K1204" i="7"/>
  <c r="J1204" i="7"/>
  <c r="I1204" i="7"/>
  <c r="H1204" i="7"/>
  <c r="G1204" i="7"/>
  <c r="G1203" i="7" s="1"/>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K1201" i="7"/>
  <c r="J1201" i="7"/>
  <c r="I1201" i="7"/>
  <c r="H1201" i="7"/>
  <c r="G1201" i="7"/>
  <c r="V1200" i="7"/>
  <c r="U1200" i="7"/>
  <c r="T1200" i="7"/>
  <c r="S1200" i="7"/>
  <c r="R1200" i="7"/>
  <c r="Q1200" i="7"/>
  <c r="P1200" i="7"/>
  <c r="O1200" i="7"/>
  <c r="N1200" i="7"/>
  <c r="M1200" i="7"/>
  <c r="L1200" i="7"/>
  <c r="K1200" i="7"/>
  <c r="J1200" i="7"/>
  <c r="I1200" i="7"/>
  <c r="H1200" i="7"/>
  <c r="G1200" i="7"/>
  <c r="V1199" i="7"/>
  <c r="U1199" i="7"/>
  <c r="T1199" i="7"/>
  <c r="S1199" i="7"/>
  <c r="R1199" i="7"/>
  <c r="Q1199" i="7"/>
  <c r="P1199" i="7"/>
  <c r="O1199" i="7"/>
  <c r="N1199" i="7"/>
  <c r="M1199" i="7"/>
  <c r="L1199" i="7"/>
  <c r="K1199" i="7"/>
  <c r="J1199" i="7"/>
  <c r="I1199" i="7"/>
  <c r="H1199" i="7"/>
  <c r="G1199" i="7"/>
  <c r="V1198"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U1193" i="7"/>
  <c r="T1193" i="7"/>
  <c r="S1193" i="7"/>
  <c r="R1193" i="7"/>
  <c r="Q1193" i="7"/>
  <c r="P1193" i="7"/>
  <c r="O1193" i="7"/>
  <c r="N1193" i="7"/>
  <c r="M1193" i="7"/>
  <c r="L1193" i="7"/>
  <c r="K1193" i="7"/>
  <c r="J1193" i="7"/>
  <c r="I1193" i="7"/>
  <c r="H1193" i="7"/>
  <c r="G1193" i="7"/>
  <c r="V1192" i="7"/>
  <c r="U1192" i="7"/>
  <c r="T1192" i="7"/>
  <c r="S1192" i="7"/>
  <c r="R1192" i="7"/>
  <c r="Q1192" i="7"/>
  <c r="P1192" i="7"/>
  <c r="O1192" i="7"/>
  <c r="N1192" i="7"/>
  <c r="M1192" i="7"/>
  <c r="L1192" i="7"/>
  <c r="K1192" i="7"/>
  <c r="J1192" i="7"/>
  <c r="I1192" i="7"/>
  <c r="H1192" i="7"/>
  <c r="G1192" i="7"/>
  <c r="V1191" i="7"/>
  <c r="U1191" i="7"/>
  <c r="T1191" i="7"/>
  <c r="S1191" i="7"/>
  <c r="R1191" i="7"/>
  <c r="Q1191" i="7"/>
  <c r="P1191" i="7"/>
  <c r="O1191" i="7"/>
  <c r="N1191" i="7"/>
  <c r="M1191" i="7"/>
  <c r="L1191" i="7"/>
  <c r="K1191" i="7"/>
  <c r="J1191" i="7"/>
  <c r="J1190" i="7" s="1"/>
  <c r="I1191" i="7"/>
  <c r="H1191" i="7"/>
  <c r="G1191"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V1186" i="7"/>
  <c r="U1186" i="7"/>
  <c r="T1186" i="7"/>
  <c r="S1186" i="7"/>
  <c r="R1186" i="7"/>
  <c r="Q1186" i="7"/>
  <c r="P1186" i="7"/>
  <c r="O1186" i="7"/>
  <c r="N1186" i="7"/>
  <c r="M1186" i="7"/>
  <c r="L1186" i="7"/>
  <c r="K1186" i="7"/>
  <c r="J1186" i="7"/>
  <c r="I1186" i="7"/>
  <c r="H1186" i="7"/>
  <c r="G1186" i="7"/>
  <c r="V1185" i="7"/>
  <c r="U1185" i="7"/>
  <c r="T1185" i="7"/>
  <c r="S1185" i="7"/>
  <c r="R1185" i="7"/>
  <c r="Q1185" i="7"/>
  <c r="P1185" i="7"/>
  <c r="O1185" i="7"/>
  <c r="N1185" i="7"/>
  <c r="M1185" i="7"/>
  <c r="L1185" i="7"/>
  <c r="K1185" i="7"/>
  <c r="J1185" i="7"/>
  <c r="I1185" i="7"/>
  <c r="H1185" i="7"/>
  <c r="G1185" i="7"/>
  <c r="M1178" i="7"/>
  <c r="M1178" i="12" s="1"/>
  <c r="L1178" i="7"/>
  <c r="L1178" i="12" s="1"/>
  <c r="K1178" i="7"/>
  <c r="K1178" i="12" s="1"/>
  <c r="J1178" i="7"/>
  <c r="J1178" i="12" s="1"/>
  <c r="I1178" i="7"/>
  <c r="I1178" i="12" s="1"/>
  <c r="H1178" i="7"/>
  <c r="H1178" i="12" s="1"/>
  <c r="G1178" i="7"/>
  <c r="G1178" i="12" s="1"/>
  <c r="L1177" i="7"/>
  <c r="L1177" i="12" s="1"/>
  <c r="K1177" i="7"/>
  <c r="K1177" i="12" s="1"/>
  <c r="J1177" i="7"/>
  <c r="J1177" i="12" s="1"/>
  <c r="I1177" i="7"/>
  <c r="I1177" i="12" s="1"/>
  <c r="H1177" i="7"/>
  <c r="H1177" i="12" s="1"/>
  <c r="G1177" i="7"/>
  <c r="G1177" i="12" s="1"/>
  <c r="K1176" i="7"/>
  <c r="K1176" i="12" s="1"/>
  <c r="J1176" i="7"/>
  <c r="J1176" i="12" s="1"/>
  <c r="I1176" i="7"/>
  <c r="I1176" i="12" s="1"/>
  <c r="H1176" i="7"/>
  <c r="G1176" i="7"/>
  <c r="G1176" i="12" s="1"/>
  <c r="V1181" i="7"/>
  <c r="U1181" i="7"/>
  <c r="T1181" i="7"/>
  <c r="S1181" i="7"/>
  <c r="R1181" i="7"/>
  <c r="Q1181" i="7"/>
  <c r="P1181" i="7"/>
  <c r="O1181" i="7"/>
  <c r="N1181" i="7"/>
  <c r="M1181" i="7"/>
  <c r="L1181" i="7"/>
  <c r="K1181" i="7"/>
  <c r="J1181" i="7"/>
  <c r="I1181" i="7"/>
  <c r="H1181" i="7"/>
  <c r="G1181" i="7"/>
  <c r="V1180" i="7"/>
  <c r="V1179" i="7" s="1"/>
  <c r="U1180" i="7"/>
  <c r="U1179" i="7" s="1"/>
  <c r="T1180" i="7"/>
  <c r="S1180" i="7"/>
  <c r="S1179" i="7" s="1"/>
  <c r="R1180" i="7"/>
  <c r="R1179" i="7" s="1"/>
  <c r="Q1180" i="7"/>
  <c r="Q1179" i="7" s="1"/>
  <c r="P1180" i="7"/>
  <c r="P1179" i="7" s="1"/>
  <c r="O1180" i="7"/>
  <c r="O1179" i="7" s="1"/>
  <c r="N1180" i="7"/>
  <c r="N1179" i="7" s="1"/>
  <c r="M1180" i="7"/>
  <c r="M1179" i="7" s="1"/>
  <c r="L1180" i="7"/>
  <c r="L1179" i="7" s="1"/>
  <c r="K1180" i="7"/>
  <c r="K1179" i="7" s="1"/>
  <c r="J1180" i="7"/>
  <c r="J1179" i="7" s="1"/>
  <c r="I1180" i="7"/>
  <c r="I1179" i="7" s="1"/>
  <c r="H1180" i="7"/>
  <c r="H1179" i="7" s="1"/>
  <c r="G1180" i="7"/>
  <c r="G1179" i="7" s="1"/>
  <c r="V1184" i="7"/>
  <c r="U1184" i="7"/>
  <c r="T1184" i="7"/>
  <c r="T1184" i="12" s="1"/>
  <c r="S1184" i="7"/>
  <c r="S1184" i="12" s="1"/>
  <c r="R1184" i="7"/>
  <c r="Q1184" i="7"/>
  <c r="P1184" i="7"/>
  <c r="P1184" i="12" s="1"/>
  <c r="O1184" i="7"/>
  <c r="O1184" i="12" s="1"/>
  <c r="N1184" i="7"/>
  <c r="M1184" i="7"/>
  <c r="L1184" i="7"/>
  <c r="L1184" i="12" s="1"/>
  <c r="K1184" i="7"/>
  <c r="K1184" i="12" s="1"/>
  <c r="J1184" i="7"/>
  <c r="I1184" i="7"/>
  <c r="H1184" i="7"/>
  <c r="H1184" i="12" s="1"/>
  <c r="G1184" i="7"/>
  <c r="G1184" i="12" s="1"/>
  <c r="G1162" i="7"/>
  <c r="G1161" i="7"/>
  <c r="G1160" i="7"/>
  <c r="G1156" i="7"/>
  <c r="V1153" i="7"/>
  <c r="U1153" i="7"/>
  <c r="T1153" i="7"/>
  <c r="S1153" i="7"/>
  <c r="R1153" i="7"/>
  <c r="Q1153" i="7"/>
  <c r="P1153" i="7"/>
  <c r="O1153" i="7"/>
  <c r="N1153" i="7"/>
  <c r="M1153" i="7"/>
  <c r="L1153" i="7"/>
  <c r="K1153" i="7"/>
  <c r="J1153" i="7"/>
  <c r="I1153" i="7"/>
  <c r="H1153" i="7"/>
  <c r="G1153" i="7"/>
  <c r="V1152" i="7"/>
  <c r="U1152" i="7"/>
  <c r="T1152" i="7"/>
  <c r="S1152" i="7"/>
  <c r="R1152" i="7"/>
  <c r="Q1152" i="7"/>
  <c r="P1152" i="7"/>
  <c r="O1152" i="7"/>
  <c r="N1152" i="7"/>
  <c r="M1152" i="7"/>
  <c r="L1152" i="7"/>
  <c r="K1152" i="7"/>
  <c r="J1152" i="7"/>
  <c r="I1152" i="7"/>
  <c r="H1152" i="7"/>
  <c r="G1152" i="7"/>
  <c r="G1150" i="7"/>
  <c r="G1149" i="7"/>
  <c r="G1148" i="7"/>
  <c r="G1147" i="7"/>
  <c r="G1146" i="7"/>
  <c r="G1145" i="7"/>
  <c r="G1143" i="7"/>
  <c r="G1142" i="7"/>
  <c r="G1141" i="7"/>
  <c r="G1140" i="7"/>
  <c r="G1139" i="7"/>
  <c r="G1138" i="7"/>
  <c r="G1136" i="7"/>
  <c r="G1135" i="7"/>
  <c r="G1134" i="7"/>
  <c r="G1133" i="7"/>
  <c r="G1132" i="7"/>
  <c r="G1131" i="7"/>
  <c r="G1129" i="7"/>
  <c r="G1128" i="7"/>
  <c r="G1127" i="7"/>
  <c r="G1126" i="7"/>
  <c r="G1125" i="7"/>
  <c r="G1124" i="7"/>
  <c r="G1122" i="7"/>
  <c r="G1121" i="7"/>
  <c r="G1120" i="7"/>
  <c r="G1119" i="7"/>
  <c r="G1118" i="7"/>
  <c r="G1117" i="7"/>
  <c r="G1115" i="7"/>
  <c r="G1114" i="7"/>
  <c r="G1113" i="7"/>
  <c r="G1112" i="7"/>
  <c r="G1111" i="7"/>
  <c r="G1110" i="7"/>
  <c r="H1108" i="7"/>
  <c r="G1108" i="7"/>
  <c r="H1107" i="7"/>
  <c r="G1107" i="7"/>
  <c r="H1106" i="7"/>
  <c r="G1106" i="7"/>
  <c r="H1105" i="7"/>
  <c r="G1105" i="7"/>
  <c r="H1104" i="7"/>
  <c r="G1104" i="7"/>
  <c r="H1103" i="7"/>
  <c r="G1103" i="7"/>
  <c r="G1098" i="7"/>
  <c r="G1097" i="7"/>
  <c r="G1096" i="7"/>
  <c r="G1095" i="7"/>
  <c r="G1082" i="7"/>
  <c r="G1080" i="7"/>
  <c r="G1079" i="7"/>
  <c r="W1079" i="7" s="1"/>
  <c r="G1078" i="7"/>
  <c r="G1076" i="7"/>
  <c r="V1075" i="7"/>
  <c r="U1075" i="7"/>
  <c r="T1075" i="7"/>
  <c r="S1075" i="7"/>
  <c r="R1075" i="7"/>
  <c r="Q1075" i="7"/>
  <c r="P1075" i="7"/>
  <c r="O1075" i="7"/>
  <c r="N1075" i="7"/>
  <c r="M1075" i="7"/>
  <c r="L1075" i="7"/>
  <c r="K1075" i="7"/>
  <c r="J1075" i="7"/>
  <c r="I1075" i="7"/>
  <c r="H1075" i="7"/>
  <c r="G1075" i="7"/>
  <c r="V1074" i="7"/>
  <c r="U1074" i="7"/>
  <c r="T1074" i="7"/>
  <c r="S1074" i="7"/>
  <c r="R1074" i="7"/>
  <c r="Q1074" i="7"/>
  <c r="P1074" i="7"/>
  <c r="O1074" i="7"/>
  <c r="N1074" i="7"/>
  <c r="M1074" i="7"/>
  <c r="L1074" i="7"/>
  <c r="L1073" i="7" s="1"/>
  <c r="K1074" i="7"/>
  <c r="J1074" i="7"/>
  <c r="I1074" i="7"/>
  <c r="H1074" i="7"/>
  <c r="G1074" i="7"/>
  <c r="V1068" i="7"/>
  <c r="U1068" i="7"/>
  <c r="T1068" i="7"/>
  <c r="S1068" i="7"/>
  <c r="R1068" i="7"/>
  <c r="Q1068" i="7"/>
  <c r="P1068" i="7"/>
  <c r="O1068" i="7"/>
  <c r="N1068" i="7"/>
  <c r="M1068" i="7"/>
  <c r="L1068" i="7"/>
  <c r="K1068" i="7"/>
  <c r="J1068" i="7"/>
  <c r="I1068" i="7"/>
  <c r="H1068" i="7"/>
  <c r="G1068" i="7"/>
  <c r="V1067" i="7"/>
  <c r="U1067" i="7"/>
  <c r="T1067" i="7"/>
  <c r="S1067" i="7"/>
  <c r="R1067" i="7"/>
  <c r="R1066" i="7" s="1"/>
  <c r="Q1067" i="7"/>
  <c r="P1067" i="7"/>
  <c r="O1067" i="7"/>
  <c r="N1067" i="7"/>
  <c r="M1067" i="7"/>
  <c r="L1067" i="7"/>
  <c r="K1067" i="7"/>
  <c r="J1067" i="7"/>
  <c r="I1067" i="7"/>
  <c r="H1067" i="7"/>
  <c r="G1067" i="7"/>
  <c r="V1065" i="7"/>
  <c r="U1065" i="7"/>
  <c r="T1065" i="7"/>
  <c r="S1065" i="7"/>
  <c r="R1065" i="7"/>
  <c r="Q1065" i="7"/>
  <c r="P1065" i="7"/>
  <c r="O1065" i="7"/>
  <c r="N1065" i="7"/>
  <c r="M1065" i="7"/>
  <c r="L1065" i="7"/>
  <c r="K1065" i="7"/>
  <c r="J1065" i="7"/>
  <c r="I1065" i="7"/>
  <c r="H1065" i="7"/>
  <c r="G1065" i="7"/>
  <c r="V1064" i="7"/>
  <c r="U1064" i="7"/>
  <c r="T1064" i="7"/>
  <c r="S1064" i="7"/>
  <c r="R1064" i="7"/>
  <c r="Q1064" i="7"/>
  <c r="P1064" i="7"/>
  <c r="O1064" i="7"/>
  <c r="N1064" i="7"/>
  <c r="M1064" i="7"/>
  <c r="L1064" i="7"/>
  <c r="K1064" i="7"/>
  <c r="J1064" i="7"/>
  <c r="I1064" i="7"/>
  <c r="H1064" i="7"/>
  <c r="G1064" i="7"/>
  <c r="V1063" i="7"/>
  <c r="U1063" i="7"/>
  <c r="T1063" i="7"/>
  <c r="S1063" i="7"/>
  <c r="R1063" i="7"/>
  <c r="Q1063" i="7"/>
  <c r="P1063" i="7"/>
  <c r="O1063" i="7"/>
  <c r="N1063" i="7"/>
  <c r="M1063" i="7"/>
  <c r="L1063" i="7"/>
  <c r="K1063" i="7"/>
  <c r="J1063" i="7"/>
  <c r="I1063" i="7"/>
  <c r="H1063" i="7"/>
  <c r="G1063" i="7"/>
  <c r="V1061" i="7"/>
  <c r="U1061" i="7"/>
  <c r="T1061" i="7"/>
  <c r="S1061" i="7"/>
  <c r="R1061" i="7"/>
  <c r="Q1061" i="7"/>
  <c r="P1061" i="7"/>
  <c r="O1061" i="7"/>
  <c r="N1061" i="7"/>
  <c r="M1061" i="7"/>
  <c r="L1061" i="7"/>
  <c r="K1061" i="7"/>
  <c r="J1061" i="7"/>
  <c r="I1061" i="7"/>
  <c r="H1061" i="7"/>
  <c r="G1061" i="7"/>
  <c r="V1060" i="7"/>
  <c r="U1060" i="7"/>
  <c r="T1060" i="7"/>
  <c r="S1060" i="7"/>
  <c r="R1060" i="7"/>
  <c r="Q1060" i="7"/>
  <c r="Q1059" i="7" s="1"/>
  <c r="P1060" i="7"/>
  <c r="O1060" i="7"/>
  <c r="N1060" i="7"/>
  <c r="M1060" i="7"/>
  <c r="L1060" i="7"/>
  <c r="K1060" i="7"/>
  <c r="J1060" i="7"/>
  <c r="I1060" i="7"/>
  <c r="H1060" i="7"/>
  <c r="G1060" i="7"/>
  <c r="V1058" i="7"/>
  <c r="U1058" i="7"/>
  <c r="T1058" i="7"/>
  <c r="S1058" i="7"/>
  <c r="R1058" i="7"/>
  <c r="Q1058" i="7"/>
  <c r="P1058" i="7"/>
  <c r="O1058" i="7"/>
  <c r="N1058" i="7"/>
  <c r="M1058" i="7"/>
  <c r="L1058" i="7"/>
  <c r="K1058" i="7"/>
  <c r="J1058" i="7"/>
  <c r="I1058" i="7"/>
  <c r="H1058" i="7"/>
  <c r="G1058" i="7"/>
  <c r="V1057" i="7"/>
  <c r="U1057" i="7"/>
  <c r="T1057" i="7"/>
  <c r="S1057" i="7"/>
  <c r="R1057" i="7"/>
  <c r="Q1057" i="7"/>
  <c r="P1057" i="7"/>
  <c r="O1057" i="7"/>
  <c r="N1057" i="7"/>
  <c r="M1057" i="7"/>
  <c r="L1057" i="7"/>
  <c r="L1056" i="7" s="1"/>
  <c r="K1057" i="7"/>
  <c r="J1057" i="7"/>
  <c r="I1057" i="7"/>
  <c r="H1057" i="7"/>
  <c r="G1057" i="7"/>
  <c r="V1056" i="7"/>
  <c r="V1055" i="7"/>
  <c r="U1055" i="7"/>
  <c r="T1055" i="7"/>
  <c r="S1055" i="7"/>
  <c r="R1055" i="7"/>
  <c r="Q1055" i="7"/>
  <c r="P1055" i="7"/>
  <c r="O1055" i="7"/>
  <c r="N1055" i="7"/>
  <c r="M1055" i="7"/>
  <c r="L1055" i="7"/>
  <c r="K1055" i="7"/>
  <c r="J1055" i="7"/>
  <c r="I1055" i="7"/>
  <c r="H1055" i="7"/>
  <c r="G1055" i="7"/>
  <c r="V1054" i="7"/>
  <c r="U1054" i="7"/>
  <c r="T1054" i="7"/>
  <c r="S1054" i="7"/>
  <c r="R1054" i="7"/>
  <c r="Q1054" i="7"/>
  <c r="P1054" i="7"/>
  <c r="O1054" i="7"/>
  <c r="N1054" i="7"/>
  <c r="M1054" i="7"/>
  <c r="L1054" i="7"/>
  <c r="K1054" i="7"/>
  <c r="J1054" i="7"/>
  <c r="I1054" i="7"/>
  <c r="H1054" i="7"/>
  <c r="G1054" i="7"/>
  <c r="V1052" i="7"/>
  <c r="U1052" i="7"/>
  <c r="T1052" i="7"/>
  <c r="S1052" i="7"/>
  <c r="R1052" i="7"/>
  <c r="Q1052" i="7"/>
  <c r="P1052" i="7"/>
  <c r="O1052" i="7"/>
  <c r="N1052" i="7"/>
  <c r="M1052" i="7"/>
  <c r="L1052" i="7"/>
  <c r="K1052" i="7"/>
  <c r="J1052" i="7"/>
  <c r="I1052" i="7"/>
  <c r="H1052" i="7"/>
  <c r="G1052" i="7"/>
  <c r="V1051" i="7"/>
  <c r="U1051" i="7"/>
  <c r="T1051" i="7"/>
  <c r="S1051" i="7"/>
  <c r="R1051" i="7"/>
  <c r="R1050" i="7" s="1"/>
  <c r="Q1051" i="7"/>
  <c r="P1051" i="7"/>
  <c r="O1051" i="7"/>
  <c r="N1051" i="7"/>
  <c r="M1051" i="7"/>
  <c r="L1051" i="7"/>
  <c r="K1051" i="7"/>
  <c r="J1051" i="7"/>
  <c r="I1051" i="7"/>
  <c r="H1051" i="7"/>
  <c r="G1051" i="7"/>
  <c r="V1049" i="7"/>
  <c r="U1049" i="7"/>
  <c r="T1049" i="7"/>
  <c r="S1049" i="7"/>
  <c r="R1049" i="7"/>
  <c r="Q1049" i="7"/>
  <c r="P1049" i="7"/>
  <c r="O1049" i="7"/>
  <c r="N1049" i="7"/>
  <c r="M1049" i="7"/>
  <c r="L1049" i="7"/>
  <c r="K1049" i="7"/>
  <c r="J1049" i="7"/>
  <c r="I1049" i="7"/>
  <c r="H1049" i="7"/>
  <c r="G1049" i="7"/>
  <c r="V1048" i="7"/>
  <c r="U1048" i="7"/>
  <c r="T1048" i="7"/>
  <c r="S1048" i="7"/>
  <c r="R1048" i="7"/>
  <c r="Q1048" i="7"/>
  <c r="P1048" i="7"/>
  <c r="O1048" i="7"/>
  <c r="N1048" i="7"/>
  <c r="M1048" i="7"/>
  <c r="L1048" i="7"/>
  <c r="K1048" i="7"/>
  <c r="J1048" i="7"/>
  <c r="I1048" i="7"/>
  <c r="H1048" i="7"/>
  <c r="G1048" i="7"/>
  <c r="V1046" i="7"/>
  <c r="U1046" i="7"/>
  <c r="T1046" i="7"/>
  <c r="S1046" i="7"/>
  <c r="R1046" i="7"/>
  <c r="Q1046" i="7"/>
  <c r="P1046" i="7"/>
  <c r="O1046" i="7"/>
  <c r="N1046" i="7"/>
  <c r="M1046" i="7"/>
  <c r="L1046" i="7"/>
  <c r="K1046" i="7"/>
  <c r="J1046" i="7"/>
  <c r="I1046" i="7"/>
  <c r="H1046" i="7"/>
  <c r="G1046" i="7"/>
  <c r="V1045" i="7"/>
  <c r="U1045" i="7"/>
  <c r="T1045" i="7"/>
  <c r="S1045" i="7"/>
  <c r="R1045" i="7"/>
  <c r="Q1045" i="7"/>
  <c r="P1045" i="7"/>
  <c r="O1045" i="7"/>
  <c r="N1045" i="7"/>
  <c r="M1045" i="7"/>
  <c r="L1045" i="7"/>
  <c r="L1044" i="7" s="1"/>
  <c r="K1045" i="7"/>
  <c r="J1045" i="7"/>
  <c r="I1045" i="7"/>
  <c r="H1045" i="7"/>
  <c r="G1045" i="7"/>
  <c r="V1042" i="7"/>
  <c r="U1042" i="7"/>
  <c r="T1042" i="7"/>
  <c r="S1042" i="7"/>
  <c r="R1042" i="7"/>
  <c r="Q1042" i="7"/>
  <c r="P1042" i="7"/>
  <c r="O1042" i="7"/>
  <c r="N1042" i="7"/>
  <c r="M1042" i="7"/>
  <c r="L1042" i="7"/>
  <c r="K1042" i="7"/>
  <c r="J1042" i="7"/>
  <c r="I1042" i="7"/>
  <c r="H1042" i="7"/>
  <c r="G1042" i="7"/>
  <c r="V1041" i="7"/>
  <c r="U1041" i="7"/>
  <c r="T1041" i="7"/>
  <c r="S1041" i="7"/>
  <c r="R1041" i="7"/>
  <c r="Q1041" i="7"/>
  <c r="P1041" i="7"/>
  <c r="O1041" i="7"/>
  <c r="N1041" i="7"/>
  <c r="M1041" i="7"/>
  <c r="L1041" i="7"/>
  <c r="K1041" i="7"/>
  <c r="J1041" i="7"/>
  <c r="I1041" i="7"/>
  <c r="H1041" i="7"/>
  <c r="G1041" i="7"/>
  <c r="V1040" i="7"/>
  <c r="U1040" i="7"/>
  <c r="T1040" i="7"/>
  <c r="S1040" i="7"/>
  <c r="R1040" i="7"/>
  <c r="Q1040" i="7"/>
  <c r="P1040" i="7"/>
  <c r="O1040" i="7"/>
  <c r="N1040" i="7"/>
  <c r="M1040" i="7"/>
  <c r="L1040" i="7"/>
  <c r="K1040" i="7"/>
  <c r="J1040" i="7"/>
  <c r="I1040" i="7"/>
  <c r="H1040" i="7"/>
  <c r="G1040" i="7"/>
  <c r="V1039" i="7"/>
  <c r="V1038" i="7"/>
  <c r="U1038" i="7"/>
  <c r="T1038" i="7"/>
  <c r="S1038" i="7"/>
  <c r="R1038" i="7"/>
  <c r="Q1038" i="7"/>
  <c r="P1038" i="7"/>
  <c r="O1038" i="7"/>
  <c r="N1038" i="7"/>
  <c r="M1038" i="7"/>
  <c r="L1038" i="7"/>
  <c r="K1038" i="7"/>
  <c r="J1038" i="7"/>
  <c r="I1038" i="7"/>
  <c r="H1038" i="7"/>
  <c r="G1038" i="7"/>
  <c r="V1037" i="7"/>
  <c r="U1037" i="7"/>
  <c r="T1037" i="7"/>
  <c r="S1037" i="7"/>
  <c r="R1037" i="7"/>
  <c r="Q1037" i="7"/>
  <c r="P1037" i="7"/>
  <c r="O1037" i="7"/>
  <c r="N1037" i="7"/>
  <c r="M1037" i="7"/>
  <c r="L1037" i="7"/>
  <c r="K1037" i="7"/>
  <c r="J1037" i="7"/>
  <c r="I1037" i="7"/>
  <c r="H1037" i="7"/>
  <c r="G1037" i="7"/>
  <c r="V1035" i="7"/>
  <c r="U1035" i="7"/>
  <c r="T1035" i="7"/>
  <c r="S1035" i="7"/>
  <c r="R1035" i="7"/>
  <c r="Q1035" i="7"/>
  <c r="P1035" i="7"/>
  <c r="O1035" i="7"/>
  <c r="N1035" i="7"/>
  <c r="M1035" i="7"/>
  <c r="L1035" i="7"/>
  <c r="K1035" i="7"/>
  <c r="J1035" i="7"/>
  <c r="I1035" i="7"/>
  <c r="H1035" i="7"/>
  <c r="G1035" i="7"/>
  <c r="V1034" i="7"/>
  <c r="U1034" i="7"/>
  <c r="T1034" i="7"/>
  <c r="S1034" i="7"/>
  <c r="R1034" i="7"/>
  <c r="Q1034" i="7"/>
  <c r="P1034" i="7"/>
  <c r="O1034" i="7"/>
  <c r="N1034" i="7"/>
  <c r="M1034" i="7"/>
  <c r="L1034" i="7"/>
  <c r="K1034" i="7"/>
  <c r="J1034" i="7"/>
  <c r="I1034" i="7"/>
  <c r="H1034" i="7"/>
  <c r="G1034" i="7"/>
  <c r="V1033" i="7"/>
  <c r="U1033" i="7"/>
  <c r="T1033" i="7"/>
  <c r="S1033" i="7"/>
  <c r="R1033" i="7"/>
  <c r="Q1033" i="7"/>
  <c r="P1033" i="7"/>
  <c r="O1033" i="7"/>
  <c r="N1033" i="7"/>
  <c r="M1033" i="7"/>
  <c r="L1033" i="7"/>
  <c r="K1033" i="7"/>
  <c r="J1033" i="7"/>
  <c r="I1033" i="7"/>
  <c r="H1033" i="7"/>
  <c r="G1033" i="7"/>
  <c r="V1031" i="7"/>
  <c r="U1031" i="7"/>
  <c r="T1031" i="7"/>
  <c r="S1031" i="7"/>
  <c r="R1031" i="7"/>
  <c r="Q1031" i="7"/>
  <c r="P1031" i="7"/>
  <c r="O1031" i="7"/>
  <c r="N1031" i="7"/>
  <c r="M1031" i="7"/>
  <c r="L1031" i="7"/>
  <c r="K1031" i="7"/>
  <c r="J1031" i="7"/>
  <c r="I1031" i="7"/>
  <c r="H1031" i="7"/>
  <c r="G1031" i="7"/>
  <c r="V1030" i="7"/>
  <c r="U1030" i="7"/>
  <c r="T1030" i="7"/>
  <c r="S1030" i="7"/>
  <c r="R1030" i="7"/>
  <c r="Q1030" i="7"/>
  <c r="P1030" i="7"/>
  <c r="O1030" i="7"/>
  <c r="N1030" i="7"/>
  <c r="M1030" i="7"/>
  <c r="L1030" i="7"/>
  <c r="L1029" i="7" s="1"/>
  <c r="K1030" i="7"/>
  <c r="J1030" i="7"/>
  <c r="I1030" i="7"/>
  <c r="H1030" i="7"/>
  <c r="H1029" i="7" s="1"/>
  <c r="G1030" i="7"/>
  <c r="V1028" i="7"/>
  <c r="U1028" i="7"/>
  <c r="T1028" i="7"/>
  <c r="S1028" i="7"/>
  <c r="R1028" i="7"/>
  <c r="Q1028" i="7"/>
  <c r="P1028" i="7"/>
  <c r="O1028" i="7"/>
  <c r="N1028" i="7"/>
  <c r="M1028" i="7"/>
  <c r="L1028" i="7"/>
  <c r="K1028" i="7"/>
  <c r="J1028" i="7"/>
  <c r="I1028" i="7"/>
  <c r="H1028" i="7"/>
  <c r="G1028" i="7"/>
  <c r="V1027" i="7"/>
  <c r="U1027" i="7"/>
  <c r="T1027" i="7"/>
  <c r="S1027" i="7"/>
  <c r="R1027" i="7"/>
  <c r="Q1027" i="7"/>
  <c r="P1027" i="7"/>
  <c r="O1027" i="7"/>
  <c r="N1027" i="7"/>
  <c r="M1027" i="7"/>
  <c r="L1027" i="7"/>
  <c r="K1027" i="7"/>
  <c r="J1027" i="7"/>
  <c r="I1027" i="7"/>
  <c r="H1027" i="7"/>
  <c r="G1027" i="7"/>
  <c r="V1026" i="7"/>
  <c r="U1026" i="7"/>
  <c r="T1026" i="7"/>
  <c r="S1026" i="7"/>
  <c r="R1026" i="7"/>
  <c r="R1025" i="7" s="1"/>
  <c r="Q1026" i="7"/>
  <c r="P1026" i="7"/>
  <c r="O1026" i="7"/>
  <c r="N1026" i="7"/>
  <c r="M1026" i="7"/>
  <c r="L1026" i="7"/>
  <c r="K1026" i="7"/>
  <c r="J1026" i="7"/>
  <c r="I1026" i="7"/>
  <c r="H1026" i="7"/>
  <c r="G1026" i="7"/>
  <c r="V1024" i="7"/>
  <c r="U1024" i="7"/>
  <c r="T1024" i="7"/>
  <c r="S1024" i="7"/>
  <c r="R1024" i="7"/>
  <c r="Q1024" i="7"/>
  <c r="P1024" i="7"/>
  <c r="O1024" i="7"/>
  <c r="N1024" i="7"/>
  <c r="M1024" i="7"/>
  <c r="L1024" i="7"/>
  <c r="K1024" i="7"/>
  <c r="J1024" i="7"/>
  <c r="I1024" i="7"/>
  <c r="H1024" i="7"/>
  <c r="G1024" i="7"/>
  <c r="V1023" i="7"/>
  <c r="U1023" i="7"/>
  <c r="T1023" i="7"/>
  <c r="S1023" i="7"/>
  <c r="R1023" i="7"/>
  <c r="Q1023" i="7"/>
  <c r="P1023" i="7"/>
  <c r="O1023" i="7"/>
  <c r="N1023" i="7"/>
  <c r="M1023" i="7"/>
  <c r="L1023" i="7"/>
  <c r="K1023" i="7"/>
  <c r="J1023" i="7"/>
  <c r="I1023" i="7"/>
  <c r="H1023" i="7"/>
  <c r="G1023" i="7"/>
  <c r="V1020" i="7"/>
  <c r="U1020" i="7"/>
  <c r="T1020" i="7"/>
  <c r="S1020" i="7"/>
  <c r="R1020" i="7"/>
  <c r="Q1020" i="7"/>
  <c r="P1020" i="7"/>
  <c r="O1020" i="7"/>
  <c r="N1020" i="7"/>
  <c r="M1020" i="7"/>
  <c r="L1020" i="7"/>
  <c r="K1020" i="7"/>
  <c r="J1020" i="7"/>
  <c r="I1020" i="7"/>
  <c r="H1020" i="7"/>
  <c r="G1020" i="7"/>
  <c r="V1019" i="7"/>
  <c r="U1019" i="7"/>
  <c r="T1019" i="7"/>
  <c r="S1019" i="7"/>
  <c r="R1019" i="7"/>
  <c r="Q1019" i="7"/>
  <c r="P1019" i="7"/>
  <c r="O1019" i="7"/>
  <c r="N1019" i="7"/>
  <c r="M1019" i="7"/>
  <c r="L1019" i="7"/>
  <c r="K1019" i="7"/>
  <c r="J1019" i="7"/>
  <c r="I1019" i="7"/>
  <c r="H1019" i="7"/>
  <c r="G1019" i="7"/>
  <c r="V1018" i="7"/>
  <c r="U1018" i="7"/>
  <c r="T1018" i="7"/>
  <c r="S1018" i="7"/>
  <c r="R1018" i="7"/>
  <c r="Q1018" i="7"/>
  <c r="P1018" i="7"/>
  <c r="O1018" i="7"/>
  <c r="N1018" i="7"/>
  <c r="M1018" i="7"/>
  <c r="L1018" i="7"/>
  <c r="K1018" i="7"/>
  <c r="J1018" i="7"/>
  <c r="I1018" i="7"/>
  <c r="H1018" i="7"/>
  <c r="G1018" i="7"/>
  <c r="V1016" i="7"/>
  <c r="U1016" i="7"/>
  <c r="T1016" i="7"/>
  <c r="S1016" i="7"/>
  <c r="R1016" i="7"/>
  <c r="Q1016" i="7"/>
  <c r="P1016" i="7"/>
  <c r="O1016" i="7"/>
  <c r="N1016" i="7"/>
  <c r="M1016" i="7"/>
  <c r="L1016" i="7"/>
  <c r="K1016" i="7"/>
  <c r="J1016" i="7"/>
  <c r="I1016" i="7"/>
  <c r="H1016" i="7"/>
  <c r="G1016" i="7"/>
  <c r="V1015" i="7"/>
  <c r="U1015" i="7"/>
  <c r="T1015" i="7"/>
  <c r="S1015" i="7"/>
  <c r="R1015" i="7"/>
  <c r="Q1015" i="7"/>
  <c r="P1015" i="7"/>
  <c r="O1015" i="7"/>
  <c r="N1015" i="7"/>
  <c r="M1015" i="7"/>
  <c r="L1015" i="7"/>
  <c r="K1015" i="7"/>
  <c r="J1015" i="7"/>
  <c r="I1015" i="7"/>
  <c r="H1015" i="7"/>
  <c r="G1015" i="7"/>
  <c r="V1014" i="7"/>
  <c r="U1014" i="7"/>
  <c r="T1014" i="7"/>
  <c r="S1014" i="7"/>
  <c r="R1014" i="7"/>
  <c r="Q1014" i="7"/>
  <c r="P1014" i="7"/>
  <c r="O1014" i="7"/>
  <c r="N1014" i="7"/>
  <c r="M1014" i="7"/>
  <c r="L1014" i="7"/>
  <c r="K1014" i="7"/>
  <c r="J1014" i="7"/>
  <c r="I1014" i="7"/>
  <c r="H1014" i="7"/>
  <c r="G1014" i="7"/>
  <c r="V1012" i="7"/>
  <c r="U1012" i="7"/>
  <c r="T1012" i="7"/>
  <c r="S1012" i="7"/>
  <c r="R1012" i="7"/>
  <c r="Q1012" i="7"/>
  <c r="P1012" i="7"/>
  <c r="O1012" i="7"/>
  <c r="N1012" i="7"/>
  <c r="M1012" i="7"/>
  <c r="L1012" i="7"/>
  <c r="K1012" i="7"/>
  <c r="J1012" i="7"/>
  <c r="I1012" i="7"/>
  <c r="H1012" i="7"/>
  <c r="G1012" i="7"/>
  <c r="V1011" i="7"/>
  <c r="U1011" i="7"/>
  <c r="T1011" i="7"/>
  <c r="S1011" i="7"/>
  <c r="R1011" i="7"/>
  <c r="Q1011" i="7"/>
  <c r="P1011" i="7"/>
  <c r="O1011" i="7"/>
  <c r="N1011" i="7"/>
  <c r="M1011" i="7"/>
  <c r="L1011" i="7"/>
  <c r="K1011" i="7"/>
  <c r="J1011" i="7"/>
  <c r="I1011" i="7"/>
  <c r="H1011" i="7"/>
  <c r="G1011" i="7"/>
  <c r="V1010" i="7"/>
  <c r="U1010" i="7"/>
  <c r="T1010" i="7"/>
  <c r="S1010" i="7"/>
  <c r="R1010" i="7"/>
  <c r="Q1010" i="7"/>
  <c r="P1010" i="7"/>
  <c r="O1010" i="7"/>
  <c r="N1010" i="7"/>
  <c r="M1010" i="7"/>
  <c r="L1010" i="7"/>
  <c r="K1010" i="7"/>
  <c r="J1010" i="7"/>
  <c r="I1010" i="7"/>
  <c r="H1010" i="7"/>
  <c r="G1010" i="7"/>
  <c r="V1007" i="7"/>
  <c r="U1007" i="7"/>
  <c r="T1007" i="7"/>
  <c r="S1007" i="7"/>
  <c r="R1007" i="7"/>
  <c r="Q1007" i="7"/>
  <c r="P1007" i="7"/>
  <c r="O1007" i="7"/>
  <c r="N1007" i="7"/>
  <c r="M1007" i="7"/>
  <c r="L1007" i="7"/>
  <c r="K1007" i="7"/>
  <c r="J1007" i="7"/>
  <c r="I1007" i="7"/>
  <c r="H1007" i="7"/>
  <c r="G1007" i="7"/>
  <c r="V1006" i="7"/>
  <c r="U1006" i="7"/>
  <c r="T1006" i="7"/>
  <c r="S1006" i="7"/>
  <c r="R1006" i="7"/>
  <c r="Q1006" i="7"/>
  <c r="P1006" i="7"/>
  <c r="O1006" i="7"/>
  <c r="N1006" i="7"/>
  <c r="M1006" i="7"/>
  <c r="L1006" i="7"/>
  <c r="K1006" i="7"/>
  <c r="J1006" i="7"/>
  <c r="I1006" i="7"/>
  <c r="H1006" i="7"/>
  <c r="G1006" i="7"/>
  <c r="V1005" i="7"/>
  <c r="U1005" i="7"/>
  <c r="T1005" i="7"/>
  <c r="S1005" i="7"/>
  <c r="R1005" i="7"/>
  <c r="Q1005" i="7"/>
  <c r="P1005" i="7"/>
  <c r="O1005" i="7"/>
  <c r="N1005" i="7"/>
  <c r="M1005" i="7"/>
  <c r="L1005" i="7"/>
  <c r="K1005" i="7"/>
  <c r="J1005" i="7"/>
  <c r="I1005" i="7"/>
  <c r="H1005" i="7"/>
  <c r="G1005" i="7"/>
  <c r="V1004" i="7"/>
  <c r="U1004" i="7"/>
  <c r="T1004" i="7"/>
  <c r="S1004" i="7"/>
  <c r="R1004" i="7"/>
  <c r="Q1004" i="7"/>
  <c r="P1004" i="7"/>
  <c r="O1004" i="7"/>
  <c r="N1004" i="7"/>
  <c r="M1004" i="7"/>
  <c r="L1004" i="7"/>
  <c r="K1004" i="7"/>
  <c r="J1004" i="7"/>
  <c r="I1004" i="7"/>
  <c r="H1004" i="7"/>
  <c r="G1004" i="7"/>
  <c r="V1002" i="7"/>
  <c r="U1002" i="7"/>
  <c r="T1002" i="7"/>
  <c r="S1002" i="7"/>
  <c r="R1002" i="7"/>
  <c r="Q1002" i="7"/>
  <c r="P1002" i="7"/>
  <c r="O1002" i="7"/>
  <c r="N1002" i="7"/>
  <c r="M1002" i="7"/>
  <c r="L1002" i="7"/>
  <c r="K1002" i="7"/>
  <c r="J1002" i="7"/>
  <c r="I1002" i="7"/>
  <c r="H1002" i="7"/>
  <c r="G1002" i="7"/>
  <c r="V1001" i="7"/>
  <c r="U1001" i="7"/>
  <c r="T1001" i="7"/>
  <c r="S1001" i="7"/>
  <c r="R1001" i="7"/>
  <c r="Q1001" i="7"/>
  <c r="P1001" i="7"/>
  <c r="O1001" i="7"/>
  <c r="N1001" i="7"/>
  <c r="M1001" i="7"/>
  <c r="L1001" i="7"/>
  <c r="K1001" i="7"/>
  <c r="J1001" i="7"/>
  <c r="I1001" i="7"/>
  <c r="H1001" i="7"/>
  <c r="G1001" i="7"/>
  <c r="V1000" i="7"/>
  <c r="U1000" i="7"/>
  <c r="T1000" i="7"/>
  <c r="S1000" i="7"/>
  <c r="R1000" i="7"/>
  <c r="Q1000" i="7"/>
  <c r="P1000" i="7"/>
  <c r="O1000" i="7"/>
  <c r="N1000" i="7"/>
  <c r="M1000" i="7"/>
  <c r="L1000" i="7"/>
  <c r="K1000" i="7"/>
  <c r="J1000" i="7"/>
  <c r="I1000" i="7"/>
  <c r="H1000" i="7"/>
  <c r="G1000" i="7"/>
  <c r="V999" i="7"/>
  <c r="U999" i="7"/>
  <c r="T999" i="7"/>
  <c r="S999" i="7"/>
  <c r="R999" i="7"/>
  <c r="Q999" i="7"/>
  <c r="P999" i="7"/>
  <c r="O999" i="7"/>
  <c r="N999" i="7"/>
  <c r="M999" i="7"/>
  <c r="L999" i="7"/>
  <c r="K999" i="7"/>
  <c r="J999" i="7"/>
  <c r="I999" i="7"/>
  <c r="H999" i="7"/>
  <c r="G999" i="7"/>
  <c r="V997" i="7"/>
  <c r="U997" i="7"/>
  <c r="T997" i="7"/>
  <c r="S997" i="7"/>
  <c r="R997" i="7"/>
  <c r="Q997" i="7"/>
  <c r="P997" i="7"/>
  <c r="O997" i="7"/>
  <c r="N997" i="7"/>
  <c r="M997" i="7"/>
  <c r="L997" i="7"/>
  <c r="K997" i="7"/>
  <c r="J997" i="7"/>
  <c r="I997" i="7"/>
  <c r="H997" i="7"/>
  <c r="G997" i="7"/>
  <c r="V996" i="7"/>
  <c r="U996" i="7"/>
  <c r="T996" i="7"/>
  <c r="S996" i="7"/>
  <c r="R996" i="7"/>
  <c r="Q996" i="7"/>
  <c r="P996" i="7"/>
  <c r="O996" i="7"/>
  <c r="N996" i="7"/>
  <c r="M996" i="7"/>
  <c r="L996" i="7"/>
  <c r="K996" i="7"/>
  <c r="J996" i="7"/>
  <c r="I996" i="7"/>
  <c r="H996" i="7"/>
  <c r="G996" i="7"/>
  <c r="V995" i="7"/>
  <c r="U995" i="7"/>
  <c r="T995" i="7"/>
  <c r="S995" i="7"/>
  <c r="R995" i="7"/>
  <c r="Q995" i="7"/>
  <c r="P995" i="7"/>
  <c r="O995" i="7"/>
  <c r="N995" i="7"/>
  <c r="M995" i="7"/>
  <c r="L995" i="7"/>
  <c r="K995" i="7"/>
  <c r="J995" i="7"/>
  <c r="I995" i="7"/>
  <c r="H995" i="7"/>
  <c r="G995" i="7"/>
  <c r="V994" i="7"/>
  <c r="U994" i="7"/>
  <c r="T994" i="7"/>
  <c r="S994" i="7"/>
  <c r="R994" i="7"/>
  <c r="Q994" i="7"/>
  <c r="P994" i="7"/>
  <c r="O994" i="7"/>
  <c r="N994" i="7"/>
  <c r="M994" i="7"/>
  <c r="L994" i="7"/>
  <c r="K994" i="7"/>
  <c r="J994" i="7"/>
  <c r="I994" i="7"/>
  <c r="H994" i="7"/>
  <c r="G994" i="7"/>
  <c r="V990" i="7"/>
  <c r="U990" i="7"/>
  <c r="T990" i="7"/>
  <c r="S990" i="7"/>
  <c r="R990" i="7"/>
  <c r="Q990" i="7"/>
  <c r="P990" i="7"/>
  <c r="O990" i="7"/>
  <c r="N990" i="7"/>
  <c r="M990" i="7"/>
  <c r="L990" i="7"/>
  <c r="K990" i="7"/>
  <c r="J990" i="7"/>
  <c r="I990" i="7"/>
  <c r="H990" i="7"/>
  <c r="G990" i="7"/>
  <c r="V989" i="7"/>
  <c r="U989" i="7"/>
  <c r="T989" i="7"/>
  <c r="S989" i="7"/>
  <c r="R989" i="7"/>
  <c r="Q989" i="7"/>
  <c r="P989" i="7"/>
  <c r="O989" i="7"/>
  <c r="N989" i="7"/>
  <c r="M989" i="7"/>
  <c r="L989" i="7"/>
  <c r="K989" i="7"/>
  <c r="J989" i="7"/>
  <c r="I989" i="7"/>
  <c r="H989" i="7"/>
  <c r="G989" i="7"/>
  <c r="V988" i="7"/>
  <c r="U988" i="7"/>
  <c r="T988" i="7"/>
  <c r="S988" i="7"/>
  <c r="R988" i="7"/>
  <c r="Q988" i="7"/>
  <c r="P988" i="7"/>
  <c r="O988" i="7"/>
  <c r="N988" i="7"/>
  <c r="M988" i="7"/>
  <c r="L988" i="7"/>
  <c r="K988" i="7"/>
  <c r="J988" i="7"/>
  <c r="I988" i="7"/>
  <c r="H988" i="7"/>
  <c r="G988" i="7"/>
  <c r="V987" i="7"/>
  <c r="U987" i="7"/>
  <c r="T987" i="7"/>
  <c r="S987" i="7"/>
  <c r="R987" i="7"/>
  <c r="Q987" i="7"/>
  <c r="P987" i="7"/>
  <c r="O987" i="7"/>
  <c r="N987" i="7"/>
  <c r="M987" i="7"/>
  <c r="L987" i="7"/>
  <c r="K987" i="7"/>
  <c r="J987" i="7"/>
  <c r="I987" i="7"/>
  <c r="H987" i="7"/>
  <c r="G987" i="7"/>
  <c r="G985" i="7"/>
  <c r="V984" i="7"/>
  <c r="U984" i="7"/>
  <c r="U983" i="7" s="1"/>
  <c r="T984" i="7"/>
  <c r="T983" i="7" s="1"/>
  <c r="S984" i="7"/>
  <c r="R984" i="7"/>
  <c r="Q984" i="7"/>
  <c r="P984" i="7"/>
  <c r="O984" i="7"/>
  <c r="N984" i="7"/>
  <c r="M984" i="7"/>
  <c r="L984" i="7"/>
  <c r="K984" i="7"/>
  <c r="J984" i="7"/>
  <c r="I984" i="7"/>
  <c r="H984" i="7"/>
  <c r="G984" i="7"/>
  <c r="V983" i="7"/>
  <c r="G982" i="7"/>
  <c r="G981" i="7"/>
  <c r="G980" i="7"/>
  <c r="G978" i="7"/>
  <c r="V977" i="7"/>
  <c r="U977" i="7"/>
  <c r="T977" i="7"/>
  <c r="S977" i="7"/>
  <c r="R977" i="7"/>
  <c r="Q977" i="7"/>
  <c r="P977" i="7"/>
  <c r="O977" i="7"/>
  <c r="N977" i="7"/>
  <c r="M977" i="7"/>
  <c r="L977" i="7"/>
  <c r="K977" i="7"/>
  <c r="J977" i="7"/>
  <c r="I977" i="7"/>
  <c r="H977" i="7"/>
  <c r="G977" i="7"/>
  <c r="V976" i="7"/>
  <c r="U976" i="7"/>
  <c r="T976" i="7"/>
  <c r="S976" i="7"/>
  <c r="R976" i="7"/>
  <c r="Q976" i="7"/>
  <c r="P976" i="7"/>
  <c r="O976" i="7"/>
  <c r="N976" i="7"/>
  <c r="M976" i="7"/>
  <c r="L976" i="7"/>
  <c r="K976" i="7"/>
  <c r="J976" i="7"/>
  <c r="I976" i="7"/>
  <c r="H976" i="7"/>
  <c r="G976" i="7"/>
  <c r="V975" i="7"/>
  <c r="K974" i="7"/>
  <c r="J974" i="7"/>
  <c r="I974" i="7"/>
  <c r="H974" i="7"/>
  <c r="G974" i="7"/>
  <c r="G973" i="7"/>
  <c r="K971" i="7"/>
  <c r="J971" i="7"/>
  <c r="I971" i="7"/>
  <c r="H971" i="7"/>
  <c r="G971" i="7"/>
  <c r="G970" i="7"/>
  <c r="V968" i="7"/>
  <c r="U968" i="7"/>
  <c r="T968" i="7"/>
  <c r="S968" i="7"/>
  <c r="R968" i="7"/>
  <c r="Q968" i="7"/>
  <c r="P968" i="7"/>
  <c r="O968" i="7"/>
  <c r="N968" i="7"/>
  <c r="M968" i="7"/>
  <c r="L968" i="7"/>
  <c r="K968" i="7"/>
  <c r="J968" i="7"/>
  <c r="I968" i="7"/>
  <c r="H968" i="7"/>
  <c r="G968" i="7"/>
  <c r="V967" i="7"/>
  <c r="V964" i="7" s="1"/>
  <c r="U967" i="7"/>
  <c r="U964" i="7" s="1"/>
  <c r="T967" i="7"/>
  <c r="T964" i="7" s="1"/>
  <c r="S967" i="7"/>
  <c r="S964" i="7" s="1"/>
  <c r="R967" i="7"/>
  <c r="R964" i="7" s="1"/>
  <c r="Q967" i="7"/>
  <c r="Q964" i="7" s="1"/>
  <c r="P967" i="7"/>
  <c r="P964" i="7" s="1"/>
  <c r="O967" i="7"/>
  <c r="O964" i="7" s="1"/>
  <c r="N967" i="7"/>
  <c r="N964" i="7" s="1"/>
  <c r="M967" i="7"/>
  <c r="L967" i="7"/>
  <c r="L964" i="7" s="1"/>
  <c r="K967" i="7"/>
  <c r="K964" i="7" s="1"/>
  <c r="J967" i="7"/>
  <c r="J964" i="7" s="1"/>
  <c r="I967" i="7"/>
  <c r="H967" i="7"/>
  <c r="G967" i="7"/>
  <c r="G966" i="7"/>
  <c r="H966" i="7" s="1"/>
  <c r="G965" i="7"/>
  <c r="H965" i="7" s="1"/>
  <c r="K962" i="7"/>
  <c r="J962" i="7"/>
  <c r="I962" i="7"/>
  <c r="I960" i="7" s="1"/>
  <c r="H962" i="7"/>
  <c r="G962" i="7"/>
  <c r="G961" i="7"/>
  <c r="K959" i="7"/>
  <c r="J959" i="7"/>
  <c r="I959" i="7"/>
  <c r="H959" i="7"/>
  <c r="G959" i="7"/>
  <c r="G958" i="7"/>
  <c r="V956" i="7"/>
  <c r="U956" i="7"/>
  <c r="T956" i="7"/>
  <c r="S956" i="7"/>
  <c r="R956" i="7"/>
  <c r="Q956" i="7"/>
  <c r="P956" i="7"/>
  <c r="O956" i="7"/>
  <c r="N956" i="7"/>
  <c r="M956" i="7"/>
  <c r="L956" i="7"/>
  <c r="K956" i="7"/>
  <c r="J956" i="7"/>
  <c r="I956" i="7"/>
  <c r="H956" i="7"/>
  <c r="G956" i="7"/>
  <c r="V955" i="7"/>
  <c r="U955" i="7"/>
  <c r="T955" i="7"/>
  <c r="S955" i="7"/>
  <c r="S952" i="7" s="1"/>
  <c r="R955" i="7"/>
  <c r="Q955" i="7"/>
  <c r="P955" i="7"/>
  <c r="O955" i="7"/>
  <c r="N955" i="7"/>
  <c r="N952" i="7" s="1"/>
  <c r="M955" i="7"/>
  <c r="L955" i="7"/>
  <c r="K955" i="7"/>
  <c r="J955" i="7"/>
  <c r="I955" i="7"/>
  <c r="H955" i="7"/>
  <c r="G955" i="7"/>
  <c r="G954" i="7"/>
  <c r="H954" i="7" s="1"/>
  <c r="G953" i="7"/>
  <c r="H953" i="7" s="1"/>
  <c r="T952" i="7"/>
  <c r="V949" i="7"/>
  <c r="U949" i="7"/>
  <c r="T949" i="7"/>
  <c r="S949" i="7"/>
  <c r="R949" i="7"/>
  <c r="Q949" i="7"/>
  <c r="P949" i="7"/>
  <c r="O949" i="7"/>
  <c r="N949" i="7"/>
  <c r="M949" i="7"/>
  <c r="L949" i="7"/>
  <c r="K949" i="7"/>
  <c r="J949" i="7"/>
  <c r="I949" i="7"/>
  <c r="H949" i="7"/>
  <c r="G949" i="7"/>
  <c r="V948" i="7"/>
  <c r="U948" i="7"/>
  <c r="T948" i="7"/>
  <c r="S948" i="7"/>
  <c r="R948" i="7"/>
  <c r="Q948" i="7"/>
  <c r="P948" i="7"/>
  <c r="O948" i="7"/>
  <c r="N948" i="7"/>
  <c r="M948" i="7"/>
  <c r="L948" i="7"/>
  <c r="K948" i="7"/>
  <c r="J948" i="7"/>
  <c r="I948" i="7"/>
  <c r="H948" i="7"/>
  <c r="G948" i="7"/>
  <c r="V947" i="7"/>
  <c r="G946" i="7"/>
  <c r="G945" i="7"/>
  <c r="G944" i="7"/>
  <c r="G942" i="7"/>
  <c r="H942" i="7" s="1"/>
  <c r="G941" i="7"/>
  <c r="H941" i="7" s="1"/>
  <c r="G939" i="7"/>
  <c r="H939" i="7" s="1"/>
  <c r="G938" i="7"/>
  <c r="H938" i="7" s="1"/>
  <c r="G936" i="7"/>
  <c r="H936" i="7" s="1"/>
  <c r="G935" i="7"/>
  <c r="H935" i="7" s="1"/>
  <c r="L934" i="7"/>
  <c r="G933" i="7"/>
  <c r="H933" i="7" s="1"/>
  <c r="G932" i="7"/>
  <c r="H932" i="7" s="1"/>
  <c r="G930" i="7"/>
  <c r="H930" i="7" s="1"/>
  <c r="G929" i="7"/>
  <c r="H929" i="7" s="1"/>
  <c r="G927" i="7"/>
  <c r="H927" i="7" s="1"/>
  <c r="G926" i="7"/>
  <c r="H926" i="7" s="1"/>
  <c r="G923" i="7"/>
  <c r="H923" i="7" s="1"/>
  <c r="G922" i="7"/>
  <c r="H922" i="7" s="1"/>
  <c r="G921" i="7"/>
  <c r="H921" i="7" s="1"/>
  <c r="O917" i="7"/>
  <c r="G919" i="7"/>
  <c r="H919" i="7" s="1"/>
  <c r="G918" i="7"/>
  <c r="H918" i="7" s="1"/>
  <c r="G916" i="7"/>
  <c r="H916" i="7" s="1"/>
  <c r="G915" i="7"/>
  <c r="H915" i="7" s="1"/>
  <c r="G914" i="7"/>
  <c r="H914" i="7" s="1"/>
  <c r="G912" i="7"/>
  <c r="H912" i="7" s="1"/>
  <c r="G911" i="7"/>
  <c r="H911" i="7" s="1"/>
  <c r="G909" i="7"/>
  <c r="H909" i="7" s="1"/>
  <c r="G908" i="7"/>
  <c r="H908" i="7" s="1"/>
  <c r="G907" i="7"/>
  <c r="H907" i="7" s="1"/>
  <c r="G905" i="7"/>
  <c r="H905" i="7" s="1"/>
  <c r="G904" i="7"/>
  <c r="H904" i="7" s="1"/>
  <c r="G901" i="7"/>
  <c r="H901" i="7" s="1"/>
  <c r="G900" i="7"/>
  <c r="H900" i="7" s="1"/>
  <c r="G899" i="7"/>
  <c r="H899" i="7" s="1"/>
  <c r="G897" i="7"/>
  <c r="H897" i="7" s="1"/>
  <c r="G896" i="7"/>
  <c r="H896" i="7" s="1"/>
  <c r="G895" i="7"/>
  <c r="H895" i="7" s="1"/>
  <c r="G893" i="7"/>
  <c r="H893" i="7" s="1"/>
  <c r="G892" i="7"/>
  <c r="H892" i="7" s="1"/>
  <c r="G891" i="7"/>
  <c r="H891" i="7" s="1"/>
  <c r="G888" i="7"/>
  <c r="H888" i="7" s="1"/>
  <c r="G887" i="7"/>
  <c r="H887" i="7" s="1"/>
  <c r="G886" i="7"/>
  <c r="H886" i="7" s="1"/>
  <c r="G885" i="7"/>
  <c r="H885" i="7" s="1"/>
  <c r="G883" i="7"/>
  <c r="H883" i="7" s="1"/>
  <c r="G882" i="7"/>
  <c r="H882" i="7" s="1"/>
  <c r="G881" i="7"/>
  <c r="H881" i="7" s="1"/>
  <c r="G880" i="7"/>
  <c r="H880" i="7" s="1"/>
  <c r="G878" i="7"/>
  <c r="H878" i="7" s="1"/>
  <c r="G877" i="7"/>
  <c r="H877" i="7" s="1"/>
  <c r="G876" i="7"/>
  <c r="H876" i="7" s="1"/>
  <c r="G875" i="7"/>
  <c r="H875" i="7" s="1"/>
  <c r="V871" i="7"/>
  <c r="U871" i="7"/>
  <c r="U869" i="7" s="1"/>
  <c r="T871" i="7"/>
  <c r="S871" i="7"/>
  <c r="R871" i="7"/>
  <c r="Q871" i="7"/>
  <c r="Q869" i="7" s="1"/>
  <c r="P871" i="7"/>
  <c r="O871" i="7"/>
  <c r="N871" i="7"/>
  <c r="M871" i="7"/>
  <c r="L871" i="7"/>
  <c r="K871" i="7"/>
  <c r="J871" i="7"/>
  <c r="I871" i="7"/>
  <c r="H871" i="7"/>
  <c r="G871" i="7"/>
  <c r="G870" i="7"/>
  <c r="G868" i="7"/>
  <c r="V867" i="7"/>
  <c r="U867" i="7"/>
  <c r="T867" i="7"/>
  <c r="S867" i="7"/>
  <c r="R867" i="7"/>
  <c r="Q867" i="7"/>
  <c r="P867" i="7"/>
  <c r="O867" i="7"/>
  <c r="N867" i="7"/>
  <c r="M867" i="7"/>
  <c r="L867" i="7"/>
  <c r="K867" i="7"/>
  <c r="J867" i="7"/>
  <c r="I867" i="7"/>
  <c r="H867" i="7"/>
  <c r="G867" i="7"/>
  <c r="V866" i="7"/>
  <c r="U866" i="7"/>
  <c r="G865" i="7"/>
  <c r="G1348" i="1"/>
  <c r="G979" i="7" l="1"/>
  <c r="V861" i="7"/>
  <c r="V862" i="7" s="1"/>
  <c r="V861" i="12"/>
  <c r="V862" i="12" s="1"/>
  <c r="L1039" i="7"/>
  <c r="I1241" i="7"/>
  <c r="G1348" i="12"/>
  <c r="K1267" i="7"/>
  <c r="V1241" i="7"/>
  <c r="T1029" i="7"/>
  <c r="S1244" i="7"/>
  <c r="P314" i="12"/>
  <c r="M964" i="7"/>
  <c r="O1267" i="7"/>
  <c r="I964" i="7"/>
  <c r="W1716" i="11"/>
  <c r="T1039" i="7"/>
  <c r="R1073" i="7"/>
  <c r="J1056" i="7"/>
  <c r="P288" i="12"/>
  <c r="P281" i="12" s="1"/>
  <c r="P274" i="12" s="1"/>
  <c r="P267" i="12" s="1"/>
  <c r="P260" i="12" s="1"/>
  <c r="P253" i="12" s="1"/>
  <c r="P246" i="12" s="1"/>
  <c r="V288" i="12"/>
  <c r="V281" i="12" s="1"/>
  <c r="V274" i="12" s="1"/>
  <c r="V267" i="12" s="1"/>
  <c r="V260" i="12" s="1"/>
  <c r="V253" i="12" s="1"/>
  <c r="V246" i="12" s="1"/>
  <c r="S314" i="12"/>
  <c r="R288" i="12"/>
  <c r="R281" i="12" s="1"/>
  <c r="R274" i="12" s="1"/>
  <c r="R267" i="12" s="1"/>
  <c r="R260" i="12" s="1"/>
  <c r="R253" i="12" s="1"/>
  <c r="R246" i="12" s="1"/>
  <c r="W288" i="12"/>
  <c r="W281" i="12" s="1"/>
  <c r="W274" i="12" s="1"/>
  <c r="W267" i="12" s="1"/>
  <c r="W260" i="12" s="1"/>
  <c r="W253" i="12" s="1"/>
  <c r="W246" i="12" s="1"/>
  <c r="O288" i="12"/>
  <c r="O281" i="12" s="1"/>
  <c r="O274" i="12" s="1"/>
  <c r="O267" i="12" s="1"/>
  <c r="O260" i="12" s="1"/>
  <c r="O253" i="12" s="1"/>
  <c r="O246" i="12" s="1"/>
  <c r="N288" i="12"/>
  <c r="N281" i="12" s="1"/>
  <c r="N274" i="12" s="1"/>
  <c r="N267" i="12" s="1"/>
  <c r="N260" i="12" s="1"/>
  <c r="N253" i="12" s="1"/>
  <c r="N246" i="12" s="1"/>
  <c r="T288" i="12"/>
  <c r="T281" i="12" s="1"/>
  <c r="T274" i="12" s="1"/>
  <c r="T267" i="12" s="1"/>
  <c r="T260" i="12" s="1"/>
  <c r="T253" i="12" s="1"/>
  <c r="T246" i="12" s="1"/>
  <c r="L288" i="12"/>
  <c r="L281" i="12" s="1"/>
  <c r="L274" i="12" s="1"/>
  <c r="L267" i="12" s="1"/>
  <c r="L260" i="12" s="1"/>
  <c r="L253" i="12" s="1"/>
  <c r="L246" i="12" s="1"/>
  <c r="Q288" i="12"/>
  <c r="Q281" i="12" s="1"/>
  <c r="Q274" i="12" s="1"/>
  <c r="Q267" i="12" s="1"/>
  <c r="Q260" i="12" s="1"/>
  <c r="Q253" i="12" s="1"/>
  <c r="Q246" i="12" s="1"/>
  <c r="S288" i="12"/>
  <c r="S281" i="12" s="1"/>
  <c r="S274" i="12" s="1"/>
  <c r="S267" i="12" s="1"/>
  <c r="S260" i="12" s="1"/>
  <c r="S253" i="12" s="1"/>
  <c r="S246" i="12" s="1"/>
  <c r="M323" i="12"/>
  <c r="M319" i="12"/>
  <c r="M314" i="12" s="1"/>
  <c r="M288" i="12" s="1"/>
  <c r="M281" i="12" s="1"/>
  <c r="M274" i="12" s="1"/>
  <c r="M267" i="12" s="1"/>
  <c r="M260" i="12" s="1"/>
  <c r="M253" i="12" s="1"/>
  <c r="M246" i="12" s="1"/>
  <c r="U288" i="12"/>
  <c r="U281" i="12" s="1"/>
  <c r="U274" i="12" s="1"/>
  <c r="U267" i="12" s="1"/>
  <c r="U260" i="12" s="1"/>
  <c r="U253" i="12" s="1"/>
  <c r="U246" i="12" s="1"/>
  <c r="U1690" i="10"/>
  <c r="U1713" i="10"/>
  <c r="U1714" i="10" s="1"/>
  <c r="U1716" i="10" s="1"/>
  <c r="U1690" i="9"/>
  <c r="U1713" i="9"/>
  <c r="U1714" i="9" s="1"/>
  <c r="U1716" i="9" s="1"/>
  <c r="H1176" i="12"/>
  <c r="L1176" i="7"/>
  <c r="M1176" i="7" s="1"/>
  <c r="M993" i="7"/>
  <c r="H1435" i="7"/>
  <c r="H1436" i="7"/>
  <c r="V1376" i="9"/>
  <c r="V1376" i="10"/>
  <c r="H1438" i="7"/>
  <c r="H1440" i="7"/>
  <c r="H1441" i="7"/>
  <c r="H1442" i="7"/>
  <c r="W1374" i="7"/>
  <c r="T1179" i="7"/>
  <c r="G1093" i="7"/>
  <c r="G1102" i="7"/>
  <c r="H1102" i="7"/>
  <c r="W1093" i="9"/>
  <c r="W1372" i="9" s="1"/>
  <c r="W1376" i="9" s="1"/>
  <c r="W1713" i="9" s="1"/>
  <c r="W1093" i="10"/>
  <c r="W1372" i="10" s="1"/>
  <c r="W1376" i="10" s="1"/>
  <c r="W1713" i="10" s="1"/>
  <c r="I1183" i="7"/>
  <c r="I1184" i="12"/>
  <c r="M1183" i="7"/>
  <c r="M1184" i="12"/>
  <c r="Q1183" i="7"/>
  <c r="Q1184" i="12"/>
  <c r="U1183" i="7"/>
  <c r="U1184" i="12"/>
  <c r="J1183" i="7"/>
  <c r="J1184" i="12"/>
  <c r="N1183" i="7"/>
  <c r="N1184" i="12"/>
  <c r="R1183" i="7"/>
  <c r="R1184" i="12"/>
  <c r="V1183" i="7"/>
  <c r="V1184" i="12"/>
  <c r="H1183" i="7"/>
  <c r="L1183" i="7"/>
  <c r="P1183" i="7"/>
  <c r="T1183" i="7"/>
  <c r="G1183" i="7"/>
  <c r="K1183" i="7"/>
  <c r="O1183" i="7"/>
  <c r="S1183" i="7"/>
  <c r="N1062" i="7"/>
  <c r="H1160" i="7"/>
  <c r="I1160" i="7"/>
  <c r="J1160" i="7"/>
  <c r="K1160" i="7"/>
  <c r="V974" i="7"/>
  <c r="V972" i="7" s="1"/>
  <c r="H1156" i="7"/>
  <c r="H1161" i="7"/>
  <c r="I1161" i="7"/>
  <c r="J1161" i="7"/>
  <c r="K1161" i="7"/>
  <c r="S959" i="7"/>
  <c r="S957" i="7" s="1"/>
  <c r="S974" i="7"/>
  <c r="S972" i="7" s="1"/>
  <c r="V959" i="7"/>
  <c r="V957" i="7" s="1"/>
  <c r="U974" i="7"/>
  <c r="U972" i="7" s="1"/>
  <c r="H1162" i="7"/>
  <c r="L959" i="7"/>
  <c r="L957" i="7" s="1"/>
  <c r="P959" i="7"/>
  <c r="P957" i="7" s="1"/>
  <c r="T959" i="7"/>
  <c r="T957" i="7" s="1"/>
  <c r="O974" i="7"/>
  <c r="O972" i="7" s="1"/>
  <c r="M959" i="7"/>
  <c r="M957" i="7" s="1"/>
  <c r="Q959" i="7"/>
  <c r="Q957" i="7" s="1"/>
  <c r="U959" i="7"/>
  <c r="U957" i="7" s="1"/>
  <c r="L974" i="7"/>
  <c r="L972" i="7" s="1"/>
  <c r="P974" i="7"/>
  <c r="P972" i="7" s="1"/>
  <c r="T974" i="7"/>
  <c r="T972" i="7" s="1"/>
  <c r="N959" i="7"/>
  <c r="N957" i="7" s="1"/>
  <c r="R959" i="7"/>
  <c r="R957" i="7" s="1"/>
  <c r="M974" i="7"/>
  <c r="M972" i="7" s="1"/>
  <c r="Q974" i="7"/>
  <c r="Q972" i="7" s="1"/>
  <c r="O959" i="7"/>
  <c r="O957" i="7" s="1"/>
  <c r="N974" i="7"/>
  <c r="N972" i="7" s="1"/>
  <c r="R974" i="7"/>
  <c r="R972" i="7" s="1"/>
  <c r="L1661" i="7"/>
  <c r="L1659" i="7" s="1"/>
  <c r="N1661" i="7"/>
  <c r="N1659" i="7" s="1"/>
  <c r="M1661" i="7"/>
  <c r="M1659" i="7" s="1"/>
  <c r="L1505" i="7"/>
  <c r="N1505" i="7"/>
  <c r="M1505" i="7"/>
  <c r="G1566" i="7"/>
  <c r="M1485" i="7"/>
  <c r="N1644" i="7"/>
  <c r="T1558" i="7"/>
  <c r="T1619" i="7"/>
  <c r="U1626" i="7"/>
  <c r="O1578" i="7"/>
  <c r="J1494" i="7"/>
  <c r="P1629" i="7"/>
  <c r="G1636" i="7"/>
  <c r="H1636" i="7"/>
  <c r="G1541" i="7"/>
  <c r="T869" i="7"/>
  <c r="W895" i="7"/>
  <c r="W900" i="7"/>
  <c r="L910" i="7"/>
  <c r="T910" i="7"/>
  <c r="L925" i="7"/>
  <c r="T925" i="7"/>
  <c r="I894" i="7"/>
  <c r="W899" i="7"/>
  <c r="W905" i="7"/>
  <c r="L906" i="7"/>
  <c r="T906" i="7"/>
  <c r="L917" i="7"/>
  <c r="T917" i="7"/>
  <c r="I925" i="7"/>
  <c r="P931" i="7"/>
  <c r="K934" i="7"/>
  <c r="S934" i="7"/>
  <c r="W936" i="7"/>
  <c r="G947" i="7"/>
  <c r="O947" i="7"/>
  <c r="S947" i="7"/>
  <c r="J952" i="7"/>
  <c r="R952" i="7"/>
  <c r="V952" i="7"/>
  <c r="H957" i="7"/>
  <c r="W961" i="7"/>
  <c r="J960" i="7"/>
  <c r="H969" i="7"/>
  <c r="K972" i="7"/>
  <c r="K975" i="7"/>
  <c r="I979" i="7"/>
  <c r="M979" i="7"/>
  <c r="L986" i="7"/>
  <c r="T986" i="7"/>
  <c r="G1003" i="7"/>
  <c r="O1003" i="7"/>
  <c r="M1013" i="7"/>
  <c r="N1013" i="7"/>
  <c r="V1013" i="7"/>
  <c r="L1022" i="7"/>
  <c r="T1022" i="7"/>
  <c r="G1029" i="7"/>
  <c r="K1029" i="7"/>
  <c r="O1029" i="7"/>
  <c r="S1029" i="7"/>
  <c r="S1032" i="7"/>
  <c r="J1036" i="7"/>
  <c r="R1036" i="7"/>
  <c r="V1036" i="7"/>
  <c r="N1047" i="7"/>
  <c r="V1047" i="7"/>
  <c r="I1050" i="7"/>
  <c r="M1050" i="7"/>
  <c r="M1053" i="7"/>
  <c r="U1053" i="7"/>
  <c r="T1056" i="7"/>
  <c r="M1056" i="7"/>
  <c r="U1056" i="7"/>
  <c r="H1059" i="7"/>
  <c r="P1059" i="7"/>
  <c r="T1059" i="7"/>
  <c r="G1062" i="7"/>
  <c r="O1062" i="7"/>
  <c r="O1073" i="7"/>
  <c r="W1080" i="7"/>
  <c r="H1096" i="7"/>
  <c r="I1096" i="7" s="1"/>
  <c r="I1107" i="7"/>
  <c r="H1151" i="7"/>
  <c r="M1151" i="7"/>
  <c r="Q1151" i="7"/>
  <c r="U1151" i="7"/>
  <c r="L1190" i="7"/>
  <c r="I1214" i="7"/>
  <c r="M1214" i="7"/>
  <c r="U1214" i="7"/>
  <c r="L1218" i="7"/>
  <c r="T1218" i="7"/>
  <c r="H1222" i="7"/>
  <c r="L1222" i="7"/>
  <c r="T1222" i="7"/>
  <c r="P1230" i="7"/>
  <c r="P1234" i="7"/>
  <c r="T1234" i="7"/>
  <c r="N1241" i="7"/>
  <c r="G1241" i="7"/>
  <c r="K1241" i="7"/>
  <c r="N1244" i="7"/>
  <c r="N1249" i="7"/>
  <c r="V1249" i="7"/>
  <c r="H1252" i="7"/>
  <c r="L1252" i="7"/>
  <c r="N1255" i="7"/>
  <c r="Q1261" i="7"/>
  <c r="K1264" i="7"/>
  <c r="S1264" i="7"/>
  <c r="M1267" i="7"/>
  <c r="H1282" i="7"/>
  <c r="H1285" i="7"/>
  <c r="W1285" i="7" s="1"/>
  <c r="I1356" i="7"/>
  <c r="Q1356" i="7"/>
  <c r="M1434" i="7"/>
  <c r="M1693" i="7" s="1"/>
  <c r="S1466" i="7"/>
  <c r="L1485" i="7"/>
  <c r="P1485" i="7"/>
  <c r="I1488" i="7"/>
  <c r="Q1488" i="7"/>
  <c r="N1500" i="7"/>
  <c r="G1503" i="7"/>
  <c r="V1503" i="7"/>
  <c r="L1512" i="7"/>
  <c r="T1512" i="7"/>
  <c r="I1551" i="7"/>
  <c r="Q1551" i="7"/>
  <c r="L1644" i="7"/>
  <c r="O1650" i="7"/>
  <c r="S1650" i="7"/>
  <c r="L1653" i="7"/>
  <c r="T1659" i="7"/>
  <c r="H865" i="7"/>
  <c r="L866" i="7"/>
  <c r="P866" i="7"/>
  <c r="T866" i="7"/>
  <c r="I869" i="7"/>
  <c r="J869" i="7"/>
  <c r="N869" i="7"/>
  <c r="R869" i="7"/>
  <c r="V869" i="7"/>
  <c r="H874" i="7"/>
  <c r="W886" i="7"/>
  <c r="J910" i="7"/>
  <c r="R910" i="7"/>
  <c r="V910" i="7"/>
  <c r="O913" i="7"/>
  <c r="I917" i="7"/>
  <c r="M917" i="7"/>
  <c r="Q917" i="7"/>
  <c r="U917" i="7"/>
  <c r="V928" i="7"/>
  <c r="K928" i="7"/>
  <c r="O928" i="7"/>
  <c r="S928" i="7"/>
  <c r="W930" i="7"/>
  <c r="W935" i="7"/>
  <c r="P934" i="7"/>
  <c r="T934" i="7"/>
  <c r="V940" i="7"/>
  <c r="K940" i="7"/>
  <c r="O940" i="7"/>
  <c r="S940" i="7"/>
  <c r="M945" i="7"/>
  <c r="H947" i="7"/>
  <c r="L947" i="7"/>
  <c r="P947" i="7"/>
  <c r="T947" i="7"/>
  <c r="K952" i="7"/>
  <c r="O952" i="7"/>
  <c r="I957" i="7"/>
  <c r="K960" i="7"/>
  <c r="I969" i="7"/>
  <c r="H972" i="7"/>
  <c r="O975" i="7"/>
  <c r="I975" i="7"/>
  <c r="M975" i="7"/>
  <c r="Q975" i="7"/>
  <c r="U975" i="7"/>
  <c r="Q979" i="7"/>
  <c r="J979" i="7"/>
  <c r="N979" i="7"/>
  <c r="R979" i="7"/>
  <c r="V979" i="7"/>
  <c r="J983" i="7"/>
  <c r="N983" i="7"/>
  <c r="R983" i="7"/>
  <c r="M986" i="7"/>
  <c r="H993" i="7"/>
  <c r="L993" i="7"/>
  <c r="P993" i="7"/>
  <c r="T993" i="7"/>
  <c r="L998" i="7"/>
  <c r="T998" i="7"/>
  <c r="H1003" i="7"/>
  <c r="L1003" i="7"/>
  <c r="P1003" i="7"/>
  <c r="T1003" i="7"/>
  <c r="H1009" i="7"/>
  <c r="L1009" i="7"/>
  <c r="P1009" i="7"/>
  <c r="T1009" i="7"/>
  <c r="G1013" i="7"/>
  <c r="K1013" i="7"/>
  <c r="O1013" i="7"/>
  <c r="S1013" i="7"/>
  <c r="Q1017" i="7"/>
  <c r="M1022" i="7"/>
  <c r="U1022" i="7"/>
  <c r="H1032" i="7"/>
  <c r="L1032" i="7"/>
  <c r="P1032" i="7"/>
  <c r="T1032" i="7"/>
  <c r="O1036" i="7"/>
  <c r="G1044" i="7"/>
  <c r="K1044" i="7"/>
  <c r="O1044" i="7"/>
  <c r="S1044" i="7"/>
  <c r="G1047" i="7"/>
  <c r="K1047" i="7"/>
  <c r="O1047" i="7"/>
  <c r="S1047" i="7"/>
  <c r="J1050" i="7"/>
  <c r="J1053" i="7"/>
  <c r="N1053" i="7"/>
  <c r="R1053" i="7"/>
  <c r="V1053" i="7"/>
  <c r="N1056" i="7"/>
  <c r="R1056" i="7"/>
  <c r="I1059" i="7"/>
  <c r="M1059" i="7"/>
  <c r="U1059" i="7"/>
  <c r="H1062" i="7"/>
  <c r="L1062" i="7"/>
  <c r="P1062" i="7"/>
  <c r="T1062" i="7"/>
  <c r="G1066" i="7"/>
  <c r="K1066" i="7"/>
  <c r="O1066" i="7"/>
  <c r="S1066" i="7"/>
  <c r="H1073" i="7"/>
  <c r="P1073" i="7"/>
  <c r="T1073" i="7"/>
  <c r="W1078" i="7"/>
  <c r="W1082" i="7"/>
  <c r="L1151" i="7"/>
  <c r="N1151" i="7"/>
  <c r="I1190" i="7"/>
  <c r="M1190" i="7"/>
  <c r="Q1190" i="7"/>
  <c r="U1190" i="7"/>
  <c r="O1203" i="7"/>
  <c r="K1208" i="7"/>
  <c r="J1214" i="7"/>
  <c r="N1214" i="7"/>
  <c r="V1214" i="7"/>
  <c r="I1218" i="7"/>
  <c r="Q1218" i="7"/>
  <c r="U1218" i="7"/>
  <c r="M1227" i="7"/>
  <c r="U1227" i="7"/>
  <c r="I1230" i="7"/>
  <c r="M1230" i="7"/>
  <c r="Q1230" i="7"/>
  <c r="U1230" i="7"/>
  <c r="I1234" i="7"/>
  <c r="M1234" i="7"/>
  <c r="Q1234" i="7"/>
  <c r="U1234" i="7"/>
  <c r="H1241" i="7"/>
  <c r="L1241" i="7"/>
  <c r="P1241" i="7"/>
  <c r="P1252" i="7"/>
  <c r="I1252" i="7"/>
  <c r="M1252" i="7"/>
  <c r="Q1252" i="7"/>
  <c r="U1252" i="7"/>
  <c r="K1255" i="7"/>
  <c r="S1255" i="7"/>
  <c r="G1258" i="7"/>
  <c r="K1258" i="7"/>
  <c r="O1258" i="7"/>
  <c r="S1258" i="7"/>
  <c r="I1261" i="7"/>
  <c r="J1261" i="7"/>
  <c r="N1261" i="7"/>
  <c r="R1261" i="7"/>
  <c r="V1261" i="7"/>
  <c r="L1264" i="7"/>
  <c r="T1264" i="7"/>
  <c r="I1267" i="7"/>
  <c r="S1267" i="7"/>
  <c r="J1267" i="7"/>
  <c r="N1267" i="7"/>
  <c r="R1267" i="7"/>
  <c r="V1267" i="7"/>
  <c r="H1271" i="7"/>
  <c r="L1271" i="7"/>
  <c r="P1271" i="7"/>
  <c r="T1271" i="7"/>
  <c r="H1278" i="7"/>
  <c r="W1278" i="7" s="1"/>
  <c r="H1283" i="7"/>
  <c r="H1303" i="7"/>
  <c r="W1303" i="7" s="1"/>
  <c r="H1310" i="7"/>
  <c r="H1351" i="7"/>
  <c r="J1356" i="7"/>
  <c r="N1356" i="7"/>
  <c r="R1356" i="7"/>
  <c r="V1356" i="7"/>
  <c r="W1363" i="7"/>
  <c r="I1463" i="7"/>
  <c r="M1463" i="7"/>
  <c r="Q1463" i="7"/>
  <c r="U1463" i="7"/>
  <c r="N1463" i="7"/>
  <c r="J1470" i="7"/>
  <c r="N1470" i="7"/>
  <c r="R1470" i="7"/>
  <c r="V1470" i="7"/>
  <c r="S1470" i="7"/>
  <c r="T1473" i="7"/>
  <c r="P1473" i="7"/>
  <c r="V1480" i="7"/>
  <c r="U1485" i="7"/>
  <c r="V1522" i="7"/>
  <c r="J1532" i="7"/>
  <c r="N1532" i="7"/>
  <c r="R1532" i="7"/>
  <c r="V1532" i="7"/>
  <c r="I1536" i="7"/>
  <c r="M1536" i="7"/>
  <c r="U1536" i="7"/>
  <c r="K1541" i="7"/>
  <c r="O1541" i="7"/>
  <c r="S1541" i="7"/>
  <c r="V1548" i="7"/>
  <c r="K1548" i="7"/>
  <c r="O1548" i="7"/>
  <c r="S1548" i="7"/>
  <c r="U1566" i="7"/>
  <c r="K1578" i="7"/>
  <c r="M1583" i="7"/>
  <c r="M1581" i="7" s="1"/>
  <c r="U1595" i="7"/>
  <c r="O1595" i="7"/>
  <c r="K1606" i="7"/>
  <c r="O1606" i="7"/>
  <c r="S1606" i="7"/>
  <c r="I1614" i="7"/>
  <c r="U1619" i="7"/>
  <c r="O1622" i="7"/>
  <c r="I1629" i="7"/>
  <c r="M1629" i="7"/>
  <c r="Q1629" i="7"/>
  <c r="U1629" i="7"/>
  <c r="R1633" i="7"/>
  <c r="I1644" i="7"/>
  <c r="M1644" i="7"/>
  <c r="Q1644" i="7"/>
  <c r="U1644" i="7"/>
  <c r="P1659" i="7"/>
  <c r="J866" i="7"/>
  <c r="N866" i="7"/>
  <c r="R866" i="7"/>
  <c r="L869" i="7"/>
  <c r="P869" i="7"/>
  <c r="M874" i="7"/>
  <c r="U874" i="7"/>
  <c r="W888" i="7"/>
  <c r="R890" i="7"/>
  <c r="G910" i="7"/>
  <c r="P910" i="7"/>
  <c r="K917" i="7"/>
  <c r="S917" i="7"/>
  <c r="W919" i="7"/>
  <c r="W933" i="7"/>
  <c r="N934" i="7"/>
  <c r="R934" i="7"/>
  <c r="V934" i="7"/>
  <c r="W938" i="7"/>
  <c r="L937" i="7"/>
  <c r="T937" i="7"/>
  <c r="I937" i="7"/>
  <c r="U937" i="7"/>
  <c r="J947" i="7"/>
  <c r="N947" i="7"/>
  <c r="R947" i="7"/>
  <c r="I952" i="7"/>
  <c r="M952" i="7"/>
  <c r="Q952" i="7"/>
  <c r="U952" i="7"/>
  <c r="K957" i="7"/>
  <c r="W973" i="7"/>
  <c r="J972" i="7"/>
  <c r="G975" i="7"/>
  <c r="S975" i="7"/>
  <c r="W978" i="7"/>
  <c r="H979" i="7"/>
  <c r="L979" i="7"/>
  <c r="P979" i="7"/>
  <c r="T979" i="7"/>
  <c r="H983" i="7"/>
  <c r="L983" i="7"/>
  <c r="P983" i="7"/>
  <c r="U1013" i="7"/>
  <c r="H1017" i="7"/>
  <c r="L1017" i="7"/>
  <c r="P1017" i="7"/>
  <c r="T1017" i="7"/>
  <c r="K1022" i="7"/>
  <c r="O1022" i="7"/>
  <c r="S1022" i="7"/>
  <c r="J1025" i="7"/>
  <c r="N1029" i="7"/>
  <c r="I1036" i="7"/>
  <c r="Q1036" i="7"/>
  <c r="U1036" i="7"/>
  <c r="J1039" i="7"/>
  <c r="N1039" i="7"/>
  <c r="R1039" i="7"/>
  <c r="I1044" i="7"/>
  <c r="M1044" i="7"/>
  <c r="Q1044" i="7"/>
  <c r="U1044" i="7"/>
  <c r="M1047" i="7"/>
  <c r="U1047" i="7"/>
  <c r="H1053" i="7"/>
  <c r="L1053" i="7"/>
  <c r="P1053" i="7"/>
  <c r="T1053" i="7"/>
  <c r="I1066" i="7"/>
  <c r="M1066" i="7"/>
  <c r="Q1066" i="7"/>
  <c r="U1066" i="7"/>
  <c r="J1073" i="7"/>
  <c r="V1073" i="7"/>
  <c r="P1151" i="7"/>
  <c r="T1151" i="7"/>
  <c r="J1198" i="7"/>
  <c r="N1198" i="7"/>
  <c r="R1198" i="7"/>
  <c r="I1203" i="7"/>
  <c r="M1203" i="7"/>
  <c r="Q1203" i="7"/>
  <c r="U1203" i="7"/>
  <c r="H1214" i="7"/>
  <c r="L1214" i="7"/>
  <c r="P1214" i="7"/>
  <c r="T1214" i="7"/>
  <c r="G1218" i="7"/>
  <c r="K1218" i="7"/>
  <c r="S1218" i="7"/>
  <c r="G1222" i="7"/>
  <c r="K1222" i="7"/>
  <c r="O1222" i="7"/>
  <c r="S1222" i="7"/>
  <c r="G1227" i="7"/>
  <c r="K1227" i="7"/>
  <c r="O1227" i="7"/>
  <c r="S1227" i="7"/>
  <c r="G1230" i="7"/>
  <c r="K1230" i="7"/>
  <c r="O1230" i="7"/>
  <c r="S1230" i="7"/>
  <c r="G1234" i="7"/>
  <c r="K1234" i="7"/>
  <c r="O1234" i="7"/>
  <c r="S1234" i="7"/>
  <c r="W1238" i="7"/>
  <c r="J1241" i="7"/>
  <c r="R1241" i="7"/>
  <c r="I1244" i="7"/>
  <c r="M1244" i="7"/>
  <c r="Q1244" i="7"/>
  <c r="U1244" i="7"/>
  <c r="I1249" i="7"/>
  <c r="M1249" i="7"/>
  <c r="Q1249" i="7"/>
  <c r="U1249" i="7"/>
  <c r="G1252" i="7"/>
  <c r="K1252" i="7"/>
  <c r="O1252" i="7"/>
  <c r="S1252" i="7"/>
  <c r="M1255" i="7"/>
  <c r="U1255" i="7"/>
  <c r="I1258" i="7"/>
  <c r="M1258" i="7"/>
  <c r="Q1258" i="7"/>
  <c r="U1258" i="7"/>
  <c r="H1261" i="7"/>
  <c r="L1261" i="7"/>
  <c r="P1261" i="7"/>
  <c r="T1261" i="7"/>
  <c r="N1264" i="7"/>
  <c r="R1264" i="7"/>
  <c r="H1267" i="7"/>
  <c r="L1267" i="7"/>
  <c r="P1267" i="7"/>
  <c r="T1267" i="7"/>
  <c r="J1271" i="7"/>
  <c r="N1271" i="7"/>
  <c r="R1271" i="7"/>
  <c r="V1271" i="7"/>
  <c r="H1280" i="7"/>
  <c r="H1284" i="7"/>
  <c r="H1295" i="7"/>
  <c r="W1295" i="7" s="1"/>
  <c r="G1305" i="7"/>
  <c r="H1318" i="7"/>
  <c r="H1324" i="7"/>
  <c r="W1324" i="7" s="1"/>
  <c r="G1330" i="7"/>
  <c r="H1337" i="7"/>
  <c r="W1337" i="7" s="1"/>
  <c r="H1343" i="7"/>
  <c r="W1343" i="7" s="1"/>
  <c r="H1348" i="7"/>
  <c r="W1348" i="7" s="1"/>
  <c r="H1356" i="7"/>
  <c r="L1356" i="7"/>
  <c r="P1356" i="7"/>
  <c r="T1356" i="7"/>
  <c r="W1361" i="7"/>
  <c r="I1470" i="7"/>
  <c r="M1470" i="7"/>
  <c r="Q1470" i="7"/>
  <c r="U1470" i="7"/>
  <c r="O1491" i="7"/>
  <c r="S1491" i="7"/>
  <c r="N1494" i="7"/>
  <c r="V1494" i="7"/>
  <c r="O1497" i="7"/>
  <c r="S1497" i="7"/>
  <c r="N1522" i="7"/>
  <c r="Q1532" i="7"/>
  <c r="J1548" i="7"/>
  <c r="R1548" i="7"/>
  <c r="L1558" i="7"/>
  <c r="N1563" i="7"/>
  <c r="V1563" i="7"/>
  <c r="L1578" i="7"/>
  <c r="P1578" i="7"/>
  <c r="T1578" i="7"/>
  <c r="Q1581" i="7"/>
  <c r="U1581" i="7"/>
  <c r="V1590" i="7"/>
  <c r="S1619" i="7"/>
  <c r="G1619" i="7"/>
  <c r="J1641" i="7"/>
  <c r="N1641" i="7"/>
  <c r="R1641" i="7"/>
  <c r="V1641" i="7"/>
  <c r="O1641" i="7"/>
  <c r="K1644" i="7"/>
  <c r="O1644" i="7"/>
  <c r="S1644" i="7"/>
  <c r="K866" i="7"/>
  <c r="O866" i="7"/>
  <c r="S866" i="7"/>
  <c r="H868" i="7"/>
  <c r="H866" i="7" s="1"/>
  <c r="W877" i="7"/>
  <c r="W882" i="7"/>
  <c r="P906" i="7"/>
  <c r="P917" i="7"/>
  <c r="L931" i="7"/>
  <c r="T931" i="7"/>
  <c r="O934" i="7"/>
  <c r="K944" i="7"/>
  <c r="W944" i="7" s="1"/>
  <c r="K947" i="7"/>
  <c r="L975" i="7"/>
  <c r="P975" i="7"/>
  <c r="U979" i="7"/>
  <c r="I983" i="7"/>
  <c r="M983" i="7"/>
  <c r="Q983" i="7"/>
  <c r="H986" i="7"/>
  <c r="P986" i="7"/>
  <c r="O993" i="7"/>
  <c r="K998" i="7"/>
  <c r="O998" i="7"/>
  <c r="K1003" i="7"/>
  <c r="S1003" i="7"/>
  <c r="K1009" i="7"/>
  <c r="O1009" i="7"/>
  <c r="S1009" i="7"/>
  <c r="J1013" i="7"/>
  <c r="R1013" i="7"/>
  <c r="I1017" i="7"/>
  <c r="M1017" i="7"/>
  <c r="U1017" i="7"/>
  <c r="H1022" i="7"/>
  <c r="P1022" i="7"/>
  <c r="K1032" i="7"/>
  <c r="M1036" i="7"/>
  <c r="N1036" i="7"/>
  <c r="J1047" i="7"/>
  <c r="R1047" i="7"/>
  <c r="Q1050" i="7"/>
  <c r="U1050" i="7"/>
  <c r="I1053" i="7"/>
  <c r="Q1053" i="7"/>
  <c r="I1056" i="7"/>
  <c r="Q1056" i="7"/>
  <c r="L1059" i="7"/>
  <c r="K1062" i="7"/>
  <c r="S1062" i="7"/>
  <c r="J1066" i="7"/>
  <c r="K1073" i="7"/>
  <c r="S1073" i="7"/>
  <c r="G1109" i="7"/>
  <c r="I1151" i="7"/>
  <c r="Q1214" i="7"/>
  <c r="H1218" i="7"/>
  <c r="P1218" i="7"/>
  <c r="P1222" i="7"/>
  <c r="H1227" i="7"/>
  <c r="L1227" i="7"/>
  <c r="P1227" i="7"/>
  <c r="T1227" i="7"/>
  <c r="H1230" i="7"/>
  <c r="T1230" i="7"/>
  <c r="J1249" i="7"/>
  <c r="R1249" i="7"/>
  <c r="T1252" i="7"/>
  <c r="J1255" i="7"/>
  <c r="R1255" i="7"/>
  <c r="V1255" i="7"/>
  <c r="G1264" i="7"/>
  <c r="O1264" i="7"/>
  <c r="U1267" i="7"/>
  <c r="G1271" i="7"/>
  <c r="K1271" i="7"/>
  <c r="O1271" i="7"/>
  <c r="S1271" i="7"/>
  <c r="H1297" i="7"/>
  <c r="W1297" i="7" s="1"/>
  <c r="H1314" i="7"/>
  <c r="H1320" i="7"/>
  <c r="H1325" i="7"/>
  <c r="W1325" i="7" s="1"/>
  <c r="H1338" i="7"/>
  <c r="W1338" i="7" s="1"/>
  <c r="M1356" i="7"/>
  <c r="U1356" i="7"/>
  <c r="W1362" i="7"/>
  <c r="U1434" i="7"/>
  <c r="U1693" i="7" s="1"/>
  <c r="O1466" i="7"/>
  <c r="T1485" i="7"/>
  <c r="M1488" i="7"/>
  <c r="U1488" i="7"/>
  <c r="R1494" i="7"/>
  <c r="J1500" i="7"/>
  <c r="R1500" i="7"/>
  <c r="V1500" i="7"/>
  <c r="P1512" i="7"/>
  <c r="M1551" i="7"/>
  <c r="U1551" i="7"/>
  <c r="V1569" i="7"/>
  <c r="G1572" i="7"/>
  <c r="K1626" i="7"/>
  <c r="S1626" i="7"/>
  <c r="J1629" i="7"/>
  <c r="J1633" i="7"/>
  <c r="N1633" i="7"/>
  <c r="V1633" i="7"/>
  <c r="P1644" i="7"/>
  <c r="T1644" i="7"/>
  <c r="K1650" i="7"/>
  <c r="P1653" i="7"/>
  <c r="T1653" i="7"/>
  <c r="K1659" i="7"/>
  <c r="I866" i="7"/>
  <c r="M866" i="7"/>
  <c r="Q866" i="7"/>
  <c r="M869" i="7"/>
  <c r="K869" i="7"/>
  <c r="O869" i="7"/>
  <c r="S869" i="7"/>
  <c r="W880" i="7"/>
  <c r="W885" i="7"/>
  <c r="W891" i="7"/>
  <c r="W896" i="7"/>
  <c r="I903" i="7"/>
  <c r="Q903" i="7"/>
  <c r="N903" i="7"/>
  <c r="R903" i="7"/>
  <c r="N910" i="7"/>
  <c r="J917" i="7"/>
  <c r="N917" i="7"/>
  <c r="R917" i="7"/>
  <c r="V917" i="7"/>
  <c r="W921" i="7"/>
  <c r="W927" i="7"/>
  <c r="W929" i="7"/>
  <c r="J931" i="7"/>
  <c r="N931" i="7"/>
  <c r="R931" i="7"/>
  <c r="V931" i="7"/>
  <c r="S931" i="7"/>
  <c r="G934" i="7"/>
  <c r="W939" i="7"/>
  <c r="W946" i="7"/>
  <c r="I947" i="7"/>
  <c r="M947" i="7"/>
  <c r="Q947" i="7"/>
  <c r="U947" i="7"/>
  <c r="L952" i="7"/>
  <c r="P952" i="7"/>
  <c r="J957" i="7"/>
  <c r="W970" i="7"/>
  <c r="J969" i="7"/>
  <c r="I972" i="7"/>
  <c r="J975" i="7"/>
  <c r="N975" i="7"/>
  <c r="R975" i="7"/>
  <c r="K979" i="7"/>
  <c r="O979" i="7"/>
  <c r="S979" i="7"/>
  <c r="W982" i="7"/>
  <c r="G983" i="7"/>
  <c r="K983" i="7"/>
  <c r="O983" i="7"/>
  <c r="S983" i="7"/>
  <c r="W985" i="7"/>
  <c r="I998" i="7"/>
  <c r="M998" i="7"/>
  <c r="Q998" i="7"/>
  <c r="U998" i="7"/>
  <c r="I1009" i="7"/>
  <c r="M1009" i="7"/>
  <c r="Q1009" i="7"/>
  <c r="U1009" i="7"/>
  <c r="G1022" i="7"/>
  <c r="J1022" i="7"/>
  <c r="N1022" i="7"/>
  <c r="R1022" i="7"/>
  <c r="V1022" i="7"/>
  <c r="I1025" i="7"/>
  <c r="M1025" i="7"/>
  <c r="Q1025" i="7"/>
  <c r="U1025" i="7"/>
  <c r="P1029" i="7"/>
  <c r="I1029" i="7"/>
  <c r="M1029" i="7"/>
  <c r="Q1029" i="7"/>
  <c r="U1029" i="7"/>
  <c r="M1032" i="7"/>
  <c r="U1032" i="7"/>
  <c r="H1036" i="7"/>
  <c r="L1036" i="7"/>
  <c r="P1036" i="7"/>
  <c r="T1036" i="7"/>
  <c r="I1039" i="7"/>
  <c r="M1039" i="7"/>
  <c r="Q1039" i="7"/>
  <c r="U1039" i="7"/>
  <c r="H1044" i="7"/>
  <c r="P1044" i="7"/>
  <c r="T1044" i="7"/>
  <c r="H1047" i="7"/>
  <c r="L1047" i="7"/>
  <c r="P1047" i="7"/>
  <c r="T1047" i="7"/>
  <c r="G1050" i="7"/>
  <c r="K1050" i="7"/>
  <c r="O1050" i="7"/>
  <c r="S1050" i="7"/>
  <c r="O1053" i="7"/>
  <c r="G1056" i="7"/>
  <c r="K1056" i="7"/>
  <c r="O1056" i="7"/>
  <c r="S1056" i="7"/>
  <c r="J1059" i="7"/>
  <c r="N1059" i="7"/>
  <c r="R1059" i="7"/>
  <c r="V1059" i="7"/>
  <c r="N1073" i="7"/>
  <c r="I1106" i="7"/>
  <c r="J1106" i="7" s="1"/>
  <c r="G1151" i="7"/>
  <c r="K1151" i="7"/>
  <c r="O1151" i="7"/>
  <c r="S1151" i="7"/>
  <c r="O1178" i="7"/>
  <c r="O1178" i="12" s="1"/>
  <c r="I1198" i="7"/>
  <c r="M1198" i="7"/>
  <c r="Q1198" i="7"/>
  <c r="U1198" i="7"/>
  <c r="L1208" i="7"/>
  <c r="T1208" i="7"/>
  <c r="O1218" i="7"/>
  <c r="J1218" i="7"/>
  <c r="N1218" i="7"/>
  <c r="R1218" i="7"/>
  <c r="V1218" i="7"/>
  <c r="J1222" i="7"/>
  <c r="N1222" i="7"/>
  <c r="R1222" i="7"/>
  <c r="V1222" i="7"/>
  <c r="J1227" i="7"/>
  <c r="N1227" i="7"/>
  <c r="R1227" i="7"/>
  <c r="V1227" i="7"/>
  <c r="M1241" i="7"/>
  <c r="Q1241" i="7"/>
  <c r="H1249" i="7"/>
  <c r="L1249" i="7"/>
  <c r="P1249" i="7"/>
  <c r="T1249" i="7"/>
  <c r="J1252" i="7"/>
  <c r="N1252" i="7"/>
  <c r="R1252" i="7"/>
  <c r="H1255" i="7"/>
  <c r="L1255" i="7"/>
  <c r="P1255" i="7"/>
  <c r="T1255" i="7"/>
  <c r="H1258" i="7"/>
  <c r="L1258" i="7"/>
  <c r="P1258" i="7"/>
  <c r="T1258" i="7"/>
  <c r="J1264" i="7"/>
  <c r="I1264" i="7"/>
  <c r="M1264" i="7"/>
  <c r="Q1264" i="7"/>
  <c r="U1264" i="7"/>
  <c r="H1279" i="7"/>
  <c r="H1288" i="7"/>
  <c r="H1299" i="7"/>
  <c r="W1299" i="7" s="1"/>
  <c r="H1306" i="7"/>
  <c r="H1311" i="7"/>
  <c r="W1311" i="7" s="1"/>
  <c r="H1329" i="7"/>
  <c r="H1335" i="7"/>
  <c r="H1347" i="7"/>
  <c r="W1365" i="7"/>
  <c r="J1485" i="7"/>
  <c r="N1485" i="7"/>
  <c r="R1485" i="7"/>
  <c r="V1485" i="7"/>
  <c r="T1488" i="7"/>
  <c r="L1488" i="7"/>
  <c r="P1500" i="7"/>
  <c r="H1541" i="7"/>
  <c r="S1551" i="7"/>
  <c r="I1555" i="7"/>
  <c r="Q1555" i="7"/>
  <c r="L1569" i="7"/>
  <c r="T1569" i="7"/>
  <c r="J1572" i="7"/>
  <c r="N1572" i="7"/>
  <c r="R1572" i="7"/>
  <c r="V1572" i="7"/>
  <c r="R1575" i="7"/>
  <c r="K1575" i="7"/>
  <c r="O1575" i="7"/>
  <c r="S1575" i="7"/>
  <c r="M1614" i="7"/>
  <c r="I1626" i="7"/>
  <c r="M1626" i="7"/>
  <c r="Q1626" i="7"/>
  <c r="V1644" i="7"/>
  <c r="I1650" i="7"/>
  <c r="M1650" i="7"/>
  <c r="Q1650" i="7"/>
  <c r="U1650" i="7"/>
  <c r="V1650" i="7"/>
  <c r="L1656" i="7"/>
  <c r="P1656" i="7"/>
  <c r="T1656" i="7"/>
  <c r="R1659" i="7"/>
  <c r="V1659" i="7"/>
  <c r="M894" i="7"/>
  <c r="W1074" i="7"/>
  <c r="W1075" i="7"/>
  <c r="G1144" i="7"/>
  <c r="W1201" i="7"/>
  <c r="W1202" i="7"/>
  <c r="G1292" i="7"/>
  <c r="T1439" i="7"/>
  <c r="T1699" i="7" s="1"/>
  <c r="G884" i="7"/>
  <c r="K884" i="7"/>
  <c r="O884" i="7"/>
  <c r="S884" i="7"/>
  <c r="J906" i="7"/>
  <c r="N906" i="7"/>
  <c r="R906" i="7"/>
  <c r="V906" i="7"/>
  <c r="I910" i="7"/>
  <c r="M910" i="7"/>
  <c r="Q910" i="7"/>
  <c r="U910" i="7"/>
  <c r="J913" i="7"/>
  <c r="N913" i="7"/>
  <c r="R913" i="7"/>
  <c r="V913" i="7"/>
  <c r="S913" i="7"/>
  <c r="K925" i="7"/>
  <c r="O925" i="7"/>
  <c r="S925" i="7"/>
  <c r="M928" i="7"/>
  <c r="U928" i="7"/>
  <c r="J940" i="7"/>
  <c r="N940" i="7"/>
  <c r="R940" i="7"/>
  <c r="G1077" i="7"/>
  <c r="G1281" i="7"/>
  <c r="P1488" i="7"/>
  <c r="I1500" i="7"/>
  <c r="M1500" i="7"/>
  <c r="Q1500" i="7"/>
  <c r="U1500" i="7"/>
  <c r="O1581" i="7"/>
  <c r="S1581" i="7"/>
  <c r="M1641" i="7"/>
  <c r="I1480" i="7"/>
  <c r="Q1480" i="7"/>
  <c r="S879" i="7"/>
  <c r="J890" i="7"/>
  <c r="Q898" i="7"/>
  <c r="J903" i="7"/>
  <c r="V903" i="7"/>
  <c r="K910" i="7"/>
  <c r="O910" i="7"/>
  <c r="S910" i="7"/>
  <c r="M925" i="7"/>
  <c r="Q925" i="7"/>
  <c r="J928" i="7"/>
  <c r="N928" i="7"/>
  <c r="R928" i="7"/>
  <c r="K931" i="7"/>
  <c r="O931" i="7"/>
  <c r="K937" i="7"/>
  <c r="O937" i="7"/>
  <c r="S937" i="7"/>
  <c r="L940" i="7"/>
  <c r="P940" i="7"/>
  <c r="T940" i="7"/>
  <c r="M940" i="7"/>
  <c r="U940" i="7"/>
  <c r="W995" i="7"/>
  <c r="G1342" i="7"/>
  <c r="G1491" i="7"/>
  <c r="K1500" i="7"/>
  <c r="O1500" i="7"/>
  <c r="S1500" i="7"/>
  <c r="K1522" i="7"/>
  <c r="O1522" i="7"/>
  <c r="S1522" i="7"/>
  <c r="K1439" i="7"/>
  <c r="K1699" i="7" s="1"/>
  <c r="O1439" i="7"/>
  <c r="O1699" i="7" s="1"/>
  <c r="S1439" i="7"/>
  <c r="S1699" i="7" s="1"/>
  <c r="O1444" i="7"/>
  <c r="J1450" i="7"/>
  <c r="I1454" i="7"/>
  <c r="M1454" i="7"/>
  <c r="Q1454" i="7"/>
  <c r="U1454" i="7"/>
  <c r="J1463" i="7"/>
  <c r="R1463" i="7"/>
  <c r="V1463" i="7"/>
  <c r="N1477" i="7"/>
  <c r="R1477" i="7"/>
  <c r="V1477" i="7"/>
  <c r="J1480" i="7"/>
  <c r="N1480" i="7"/>
  <c r="R1480" i="7"/>
  <c r="J1488" i="7"/>
  <c r="N1488" i="7"/>
  <c r="R1488" i="7"/>
  <c r="V1488" i="7"/>
  <c r="J1522" i="7"/>
  <c r="I1528" i="7"/>
  <c r="M1541" i="7"/>
  <c r="Q1541" i="7"/>
  <c r="U1541" i="7"/>
  <c r="N1548" i="7"/>
  <c r="O1551" i="7"/>
  <c r="N1558" i="7"/>
  <c r="V1558" i="7"/>
  <c r="I1563" i="7"/>
  <c r="M1563" i="7"/>
  <c r="Q1563" i="7"/>
  <c r="U1563" i="7"/>
  <c r="K1569" i="7"/>
  <c r="O1569" i="7"/>
  <c r="S1569" i="7"/>
  <c r="I1606" i="7"/>
  <c r="M1606" i="7"/>
  <c r="Q1606" i="7"/>
  <c r="U1606" i="7"/>
  <c r="J1610" i="7"/>
  <c r="N1610" i="7"/>
  <c r="R1610" i="7"/>
  <c r="V1610" i="7"/>
  <c r="K1610" i="7"/>
  <c r="O1610" i="7"/>
  <c r="S1610" i="7"/>
  <c r="J1626" i="7"/>
  <c r="N1629" i="7"/>
  <c r="R1629" i="7"/>
  <c r="V1629" i="7"/>
  <c r="J1647" i="7"/>
  <c r="N1647" i="7"/>
  <c r="R1647" i="7"/>
  <c r="V1647" i="7"/>
  <c r="I1653" i="7"/>
  <c r="M1653" i="7"/>
  <c r="Q1653" i="7"/>
  <c r="U1653" i="7"/>
  <c r="K1656" i="7"/>
  <c r="O1656" i="7"/>
  <c r="S1656" i="7"/>
  <c r="N1450" i="7"/>
  <c r="R1450" i="7"/>
  <c r="V1450" i="7"/>
  <c r="J1458" i="7"/>
  <c r="N1458" i="7"/>
  <c r="K1470" i="7"/>
  <c r="O1470" i="7"/>
  <c r="L1473" i="7"/>
  <c r="I1485" i="7"/>
  <c r="Q1485" i="7"/>
  <c r="K1494" i="7"/>
  <c r="O1494" i="7"/>
  <c r="S1494" i="7"/>
  <c r="I1497" i="7"/>
  <c r="M1497" i="7"/>
  <c r="Q1497" i="7"/>
  <c r="U1497" i="7"/>
  <c r="R1503" i="7"/>
  <c r="R1544" i="7"/>
  <c r="L1563" i="7"/>
  <c r="S1578" i="7"/>
  <c r="K1590" i="7"/>
  <c r="O1590" i="7"/>
  <c r="S1590" i="7"/>
  <c r="R1600" i="7"/>
  <c r="J1606" i="7"/>
  <c r="N1606" i="7"/>
  <c r="R1606" i="7"/>
  <c r="V1606" i="7"/>
  <c r="Q1614" i="7"/>
  <c r="U1614" i="7"/>
  <c r="G1622" i="7"/>
  <c r="M1622" i="7"/>
  <c r="Q1622" i="7"/>
  <c r="U1622" i="7"/>
  <c r="L1629" i="7"/>
  <c r="T1629" i="7"/>
  <c r="K1633" i="7"/>
  <c r="O1633" i="7"/>
  <c r="S1633" i="7"/>
  <c r="G1647" i="7"/>
  <c r="L1647" i="7"/>
  <c r="P1647" i="7"/>
  <c r="T1647" i="7"/>
  <c r="I1656" i="7"/>
  <c r="M1656" i="7"/>
  <c r="Q1656" i="7"/>
  <c r="U1656" i="7"/>
  <c r="R1656" i="7"/>
  <c r="V1656" i="7"/>
  <c r="I879" i="7"/>
  <c r="Q879" i="7"/>
  <c r="I890" i="7"/>
  <c r="Q890" i="7"/>
  <c r="K894" i="7"/>
  <c r="P928" i="7"/>
  <c r="M937" i="7"/>
  <c r="K1463" i="7"/>
  <c r="S1463" i="7"/>
  <c r="K1466" i="7"/>
  <c r="N890" i="7"/>
  <c r="Q894" i="7"/>
  <c r="U894" i="7"/>
  <c r="J894" i="7"/>
  <c r="N894" i="7"/>
  <c r="R894" i="7"/>
  <c r="V894" i="7"/>
  <c r="I898" i="7"/>
  <c r="M898" i="7"/>
  <c r="U898" i="7"/>
  <c r="K913" i="7"/>
  <c r="U925" i="7"/>
  <c r="L945" i="7"/>
  <c r="N945" i="7"/>
  <c r="W958" i="7"/>
  <c r="G957" i="7"/>
  <c r="G1116" i="7"/>
  <c r="W1193" i="7"/>
  <c r="W1194" i="7"/>
  <c r="W1195" i="7"/>
  <c r="G1315" i="7"/>
  <c r="K1434" i="7"/>
  <c r="K1693" i="7" s="1"/>
  <c r="S1434" i="7"/>
  <c r="S1693" i="7" s="1"/>
  <c r="J1454" i="7"/>
  <c r="N1454" i="7"/>
  <c r="V1454" i="7"/>
  <c r="I1477" i="7"/>
  <c r="M1477" i="7"/>
  <c r="Q1477" i="7"/>
  <c r="U1477" i="7"/>
  <c r="K1488" i="7"/>
  <c r="O1488" i="7"/>
  <c r="S1488" i="7"/>
  <c r="L1522" i="7"/>
  <c r="G931" i="7"/>
  <c r="G1470" i="7"/>
  <c r="M879" i="7"/>
  <c r="U879" i="7"/>
  <c r="M890" i="7"/>
  <c r="U890" i="7"/>
  <c r="O894" i="7"/>
  <c r="S894" i="7"/>
  <c r="L928" i="7"/>
  <c r="T928" i="7"/>
  <c r="Q937" i="7"/>
  <c r="G1296" i="7"/>
  <c r="K1444" i="7"/>
  <c r="V1458" i="7"/>
  <c r="O1463" i="7"/>
  <c r="N1544" i="7"/>
  <c r="L874" i="7"/>
  <c r="P874" i="7"/>
  <c r="T874" i="7"/>
  <c r="O879" i="7"/>
  <c r="J884" i="7"/>
  <c r="N884" i="7"/>
  <c r="R884" i="7"/>
  <c r="V884" i="7"/>
  <c r="H1170" i="7"/>
  <c r="G1364" i="7"/>
  <c r="K1480" i="7"/>
  <c r="O1480" i="7"/>
  <c r="S1480" i="7"/>
  <c r="K1619" i="7"/>
  <c r="O1619" i="7"/>
  <c r="K903" i="7"/>
  <c r="O903" i="7"/>
  <c r="S903" i="7"/>
  <c r="K920" i="7"/>
  <c r="O920" i="7"/>
  <c r="S920" i="7"/>
  <c r="J925" i="7"/>
  <c r="N925" i="7"/>
  <c r="R925" i="7"/>
  <c r="V925" i="7"/>
  <c r="I928" i="7"/>
  <c r="Q928" i="7"/>
  <c r="I931" i="7"/>
  <c r="M931" i="7"/>
  <c r="Q931" i="7"/>
  <c r="U931" i="7"/>
  <c r="J937" i="7"/>
  <c r="N937" i="7"/>
  <c r="R937" i="7"/>
  <c r="V937" i="7"/>
  <c r="I940" i="7"/>
  <c r="Q940" i="7"/>
  <c r="W1005" i="7"/>
  <c r="W1037" i="7"/>
  <c r="W1038" i="7"/>
  <c r="J1175" i="7"/>
  <c r="L1439" i="7"/>
  <c r="L1699" i="7" s="1"/>
  <c r="L1444" i="7"/>
  <c r="P1444" i="7"/>
  <c r="T1444" i="7"/>
  <c r="I1444" i="7"/>
  <c r="M1444" i="7"/>
  <c r="Q1444" i="7"/>
  <c r="U1444" i="7"/>
  <c r="S1444" i="7"/>
  <c r="J1477" i="7"/>
  <c r="M1480" i="7"/>
  <c r="U1480" i="7"/>
  <c r="K1491" i="7"/>
  <c r="I1494" i="7"/>
  <c r="M1494" i="7"/>
  <c r="Q1494" i="7"/>
  <c r="U1494" i="7"/>
  <c r="O1517" i="7"/>
  <c r="J1536" i="7"/>
  <c r="N1536" i="7"/>
  <c r="R1536" i="7"/>
  <c r="V1536" i="7"/>
  <c r="K1536" i="7"/>
  <c r="O1536" i="7"/>
  <c r="S1536" i="7"/>
  <c r="G1536" i="7"/>
  <c r="K1555" i="7"/>
  <c r="O1555" i="7"/>
  <c r="S1555" i="7"/>
  <c r="K1563" i="7"/>
  <c r="O1563" i="7"/>
  <c r="S1563" i="7"/>
  <c r="M1595" i="7"/>
  <c r="Q1595" i="7"/>
  <c r="L1633" i="7"/>
  <c r="P1633" i="7"/>
  <c r="T1633" i="7"/>
  <c r="J1656" i="7"/>
  <c r="N1656" i="7"/>
  <c r="M903" i="7"/>
  <c r="U903" i="7"/>
  <c r="I913" i="7"/>
  <c r="M913" i="7"/>
  <c r="Q913" i="7"/>
  <c r="U913" i="7"/>
  <c r="I920" i="7"/>
  <c r="M920" i="7"/>
  <c r="Q920" i="7"/>
  <c r="U920" i="7"/>
  <c r="W1049" i="7"/>
  <c r="W1054" i="7"/>
  <c r="W1055" i="7"/>
  <c r="H1175" i="7"/>
  <c r="W1209" i="7"/>
  <c r="W1210" i="7"/>
  <c r="G1300" i="7"/>
  <c r="O1434" i="7"/>
  <c r="O1693" i="7" s="1"/>
  <c r="I1434" i="7"/>
  <c r="I1693" i="7" s="1"/>
  <c r="Q1434" i="7"/>
  <c r="Q1693" i="7" s="1"/>
  <c r="R1454" i="7"/>
  <c r="R1458" i="7"/>
  <c r="I1473" i="7"/>
  <c r="M1473" i="7"/>
  <c r="Q1473" i="7"/>
  <c r="U1473" i="7"/>
  <c r="K1532" i="7"/>
  <c r="O1532" i="7"/>
  <c r="S1532" i="7"/>
  <c r="M1578" i="7"/>
  <c r="Q1578" i="7"/>
  <c r="U1578" i="7"/>
  <c r="O1626" i="7"/>
  <c r="G1507" i="7"/>
  <c r="K1517" i="7"/>
  <c r="R1522" i="7"/>
  <c r="K1528" i="7"/>
  <c r="O1528" i="7"/>
  <c r="S1528" i="7"/>
  <c r="I1532" i="7"/>
  <c r="M1532" i="7"/>
  <c r="U1532" i="7"/>
  <c r="J1544" i="7"/>
  <c r="V1544" i="7"/>
  <c r="I1548" i="7"/>
  <c r="M1548" i="7"/>
  <c r="Q1548" i="7"/>
  <c r="U1548" i="7"/>
  <c r="P1558" i="7"/>
  <c r="P1563" i="7"/>
  <c r="T1563" i="7"/>
  <c r="L1566" i="7"/>
  <c r="P1566" i="7"/>
  <c r="T1566" i="7"/>
  <c r="I1566" i="7"/>
  <c r="M1566" i="7"/>
  <c r="Q1566" i="7"/>
  <c r="I1569" i="7"/>
  <c r="M1569" i="7"/>
  <c r="Q1569" i="7"/>
  <c r="U1569" i="7"/>
  <c r="K1572" i="7"/>
  <c r="O1572" i="7"/>
  <c r="S1572" i="7"/>
  <c r="J1614" i="7"/>
  <c r="N1614" i="7"/>
  <c r="R1614" i="7"/>
  <c r="V1614" i="7"/>
  <c r="K1614" i="7"/>
  <c r="S1614" i="7"/>
  <c r="L1619" i="7"/>
  <c r="P1619" i="7"/>
  <c r="I1619" i="7"/>
  <c r="M1619" i="7"/>
  <c r="Q1619" i="7"/>
  <c r="J1622" i="7"/>
  <c r="N1622" i="7"/>
  <c r="R1622" i="7"/>
  <c r="V1622" i="7"/>
  <c r="L1626" i="7"/>
  <c r="P1626" i="7"/>
  <c r="T1626" i="7"/>
  <c r="K1629" i="7"/>
  <c r="O1629" i="7"/>
  <c r="S1629" i="7"/>
  <c r="I1633" i="7"/>
  <c r="M1633" i="7"/>
  <c r="Q1633" i="7"/>
  <c r="U1633" i="7"/>
  <c r="J1653" i="7"/>
  <c r="N1653" i="7"/>
  <c r="R1653" i="7"/>
  <c r="V1653" i="7"/>
  <c r="K1653" i="7"/>
  <c r="O1653" i="7"/>
  <c r="S1653" i="7"/>
  <c r="V1512" i="7"/>
  <c r="S1517" i="7"/>
  <c r="M1528" i="7"/>
  <c r="Q1528" i="7"/>
  <c r="U1528" i="7"/>
  <c r="Q1536" i="7"/>
  <c r="J1551" i="7"/>
  <c r="N1551" i="7"/>
  <c r="R1551" i="7"/>
  <c r="V1551" i="7"/>
  <c r="K1551" i="7"/>
  <c r="I1572" i="7"/>
  <c r="M1572" i="7"/>
  <c r="Q1572" i="7"/>
  <c r="U1572" i="7"/>
  <c r="N1575" i="7"/>
  <c r="R1581" i="7"/>
  <c r="V1581" i="7"/>
  <c r="J1595" i="7"/>
  <c r="I1600" i="7"/>
  <c r="M1600" i="7"/>
  <c r="Q1600" i="7"/>
  <c r="U1600" i="7"/>
  <c r="N1600" i="7"/>
  <c r="I1641" i="7"/>
  <c r="Q1641" i="7"/>
  <c r="U1641" i="7"/>
  <c r="M1647" i="7"/>
  <c r="Q1647" i="7"/>
  <c r="U1647" i="7"/>
  <c r="T975" i="7"/>
  <c r="Q986" i="7"/>
  <c r="S993" i="7"/>
  <c r="H998" i="7"/>
  <c r="Q1032" i="7"/>
  <c r="S1036" i="7"/>
  <c r="K1053" i="7"/>
  <c r="V1066" i="7"/>
  <c r="W1135" i="7"/>
  <c r="S1208" i="7"/>
  <c r="K1237" i="7"/>
  <c r="O1237" i="7"/>
  <c r="V1244" i="7"/>
  <c r="H1264" i="7"/>
  <c r="P1439" i="7"/>
  <c r="P1699" i="7" s="1"/>
  <c r="L1500" i="7"/>
  <c r="J1558" i="7"/>
  <c r="R1558" i="7"/>
  <c r="G1659" i="7"/>
  <c r="G869" i="7"/>
  <c r="J874" i="7"/>
  <c r="R874" i="7"/>
  <c r="G879" i="7"/>
  <c r="L879" i="7"/>
  <c r="T879" i="7"/>
  <c r="L884" i="7"/>
  <c r="P884" i="7"/>
  <c r="P894" i="7"/>
  <c r="L903" i="7"/>
  <c r="T903" i="7"/>
  <c r="I906" i="7"/>
  <c r="U906" i="7"/>
  <c r="L920" i="7"/>
  <c r="T920" i="7"/>
  <c r="G943" i="7"/>
  <c r="W956" i="7"/>
  <c r="W968" i="7"/>
  <c r="R986" i="7"/>
  <c r="G1017" i="7"/>
  <c r="O1017" i="7"/>
  <c r="Q1022" i="7"/>
  <c r="W1028" i="7"/>
  <c r="J1029" i="7"/>
  <c r="R1029" i="7"/>
  <c r="N1044" i="7"/>
  <c r="V1044" i="7"/>
  <c r="N1050" i="7"/>
  <c r="W1068" i="7"/>
  <c r="G1073" i="7"/>
  <c r="W1129" i="7"/>
  <c r="T1190" i="7"/>
  <c r="H1198" i="7"/>
  <c r="P1198" i="7"/>
  <c r="P1208" i="7"/>
  <c r="W1220" i="7"/>
  <c r="W1224" i="7"/>
  <c r="W1225" i="7"/>
  <c r="I1227" i="7"/>
  <c r="Q1227" i="7"/>
  <c r="N1230" i="7"/>
  <c r="V1230" i="7"/>
  <c r="L1234" i="7"/>
  <c r="G1244" i="7"/>
  <c r="O1244" i="7"/>
  <c r="W1250" i="7"/>
  <c r="K1249" i="7"/>
  <c r="O1249" i="7"/>
  <c r="W1254" i="7"/>
  <c r="Q1255" i="7"/>
  <c r="G1261" i="7"/>
  <c r="O1261" i="7"/>
  <c r="L1450" i="7"/>
  <c r="T1450" i="7"/>
  <c r="L1458" i="7"/>
  <c r="T1458" i="7"/>
  <c r="J1466" i="7"/>
  <c r="R1466" i="7"/>
  <c r="N1491" i="7"/>
  <c r="V1491" i="7"/>
  <c r="P1494" i="7"/>
  <c r="L1497" i="7"/>
  <c r="T1497" i="7"/>
  <c r="M1512" i="7"/>
  <c r="U1512" i="7"/>
  <c r="J1517" i="7"/>
  <c r="R1517" i="7"/>
  <c r="L1541" i="7"/>
  <c r="T1541" i="7"/>
  <c r="L1548" i="7"/>
  <c r="T1548" i="7"/>
  <c r="N1555" i="7"/>
  <c r="V1555" i="7"/>
  <c r="K1558" i="7"/>
  <c r="S1558" i="7"/>
  <c r="P1572" i="7"/>
  <c r="J1600" i="7"/>
  <c r="V1600" i="7"/>
  <c r="O1659" i="7"/>
  <c r="H870" i="7"/>
  <c r="W870" i="7" s="1"/>
  <c r="K874" i="7"/>
  <c r="O874" i="7"/>
  <c r="S874" i="7"/>
  <c r="K879" i="7"/>
  <c r="I884" i="7"/>
  <c r="M884" i="7"/>
  <c r="Q884" i="7"/>
  <c r="U884" i="7"/>
  <c r="K906" i="7"/>
  <c r="O906" i="7"/>
  <c r="S906" i="7"/>
  <c r="G913" i="7"/>
  <c r="L913" i="7"/>
  <c r="P913" i="7"/>
  <c r="T913" i="7"/>
  <c r="W981" i="7"/>
  <c r="W988" i="7"/>
  <c r="I993" i="7"/>
  <c r="Q993" i="7"/>
  <c r="I1003" i="7"/>
  <c r="M1003" i="7"/>
  <c r="Q1003" i="7"/>
  <c r="U1003" i="7"/>
  <c r="H1025" i="7"/>
  <c r="L1025" i="7"/>
  <c r="P1025" i="7"/>
  <c r="T1025" i="7"/>
  <c r="W1034" i="7"/>
  <c r="O1032" i="7"/>
  <c r="W1035" i="7"/>
  <c r="G1036" i="7"/>
  <c r="I1047" i="7"/>
  <c r="Q1047" i="7"/>
  <c r="G1053" i="7"/>
  <c r="G1059" i="7"/>
  <c r="K1059" i="7"/>
  <c r="O1059" i="7"/>
  <c r="S1059" i="7"/>
  <c r="J1062" i="7"/>
  <c r="R1062" i="7"/>
  <c r="V1062" i="7"/>
  <c r="H1066" i="7"/>
  <c r="L1066" i="7"/>
  <c r="P1066" i="7"/>
  <c r="T1066" i="7"/>
  <c r="I1073" i="7"/>
  <c r="M1073" i="7"/>
  <c r="Q1073" i="7"/>
  <c r="U1073" i="7"/>
  <c r="W1114" i="7"/>
  <c r="W1115" i="7"/>
  <c r="W1142" i="7"/>
  <c r="W1186" i="7"/>
  <c r="W1187" i="7"/>
  <c r="W1189" i="7"/>
  <c r="W1204" i="7"/>
  <c r="W1205" i="7"/>
  <c r="K1203" i="7"/>
  <c r="S1203" i="7"/>
  <c r="K1214" i="7"/>
  <c r="W1217" i="7"/>
  <c r="O1214" i="7"/>
  <c r="S1214" i="7"/>
  <c r="W1233" i="7"/>
  <c r="I1237" i="7"/>
  <c r="M1237" i="7"/>
  <c r="Q1237" i="7"/>
  <c r="U1237" i="7"/>
  <c r="J1258" i="7"/>
  <c r="N1258" i="7"/>
  <c r="R1258" i="7"/>
  <c r="V1258" i="7"/>
  <c r="H1290" i="7"/>
  <c r="G1336" i="7"/>
  <c r="W1357" i="7"/>
  <c r="G1356" i="7"/>
  <c r="K1356" i="7"/>
  <c r="O1356" i="7"/>
  <c r="S1356" i="7"/>
  <c r="I1439" i="7"/>
  <c r="I1699" i="7" s="1"/>
  <c r="M1439" i="7"/>
  <c r="M1699" i="7" s="1"/>
  <c r="Q1439" i="7"/>
  <c r="Q1699" i="7" s="1"/>
  <c r="U1439" i="7"/>
  <c r="U1699" i="7" s="1"/>
  <c r="J1444" i="7"/>
  <c r="N1444" i="7"/>
  <c r="R1444" i="7"/>
  <c r="V1444" i="7"/>
  <c r="I1450" i="7"/>
  <c r="M1450" i="7"/>
  <c r="Q1450" i="7"/>
  <c r="U1450" i="7"/>
  <c r="K1454" i="7"/>
  <c r="O1454" i="7"/>
  <c r="S1454" i="7"/>
  <c r="I1458" i="7"/>
  <c r="M1458" i="7"/>
  <c r="Q1458" i="7"/>
  <c r="U1458" i="7"/>
  <c r="G1466" i="7"/>
  <c r="L1470" i="7"/>
  <c r="P1470" i="7"/>
  <c r="T1470" i="7"/>
  <c r="K1473" i="7"/>
  <c r="O1473" i="7"/>
  <c r="S1473" i="7"/>
  <c r="K1477" i="7"/>
  <c r="O1477" i="7"/>
  <c r="S1477" i="7"/>
  <c r="L1480" i="7"/>
  <c r="P1480" i="7"/>
  <c r="T1480" i="7"/>
  <c r="Q1503" i="7"/>
  <c r="U1503" i="7"/>
  <c r="J1512" i="7"/>
  <c r="N1512" i="7"/>
  <c r="R1512" i="7"/>
  <c r="G1517" i="7"/>
  <c r="I1522" i="7"/>
  <c r="M1522" i="7"/>
  <c r="Q1522" i="7"/>
  <c r="U1522" i="7"/>
  <c r="L1532" i="7"/>
  <c r="P1532" i="7"/>
  <c r="T1532" i="7"/>
  <c r="L1536" i="7"/>
  <c r="P1536" i="7"/>
  <c r="T1536" i="7"/>
  <c r="K1544" i="7"/>
  <c r="O1544" i="7"/>
  <c r="S1544" i="7"/>
  <c r="I1575" i="7"/>
  <c r="M1575" i="7"/>
  <c r="Q1575" i="7"/>
  <c r="U1575" i="7"/>
  <c r="G1595" i="7"/>
  <c r="S1595" i="7"/>
  <c r="G1610" i="7"/>
  <c r="J1619" i="7"/>
  <c r="N1619" i="7"/>
  <c r="R1619" i="7"/>
  <c r="V1619" i="7"/>
  <c r="L1641" i="7"/>
  <c r="P1641" i="7"/>
  <c r="T1641" i="7"/>
  <c r="L1650" i="7"/>
  <c r="P1650" i="7"/>
  <c r="T1650" i="7"/>
  <c r="H975" i="7"/>
  <c r="I986" i="7"/>
  <c r="U986" i="7"/>
  <c r="P998" i="7"/>
  <c r="N1025" i="7"/>
  <c r="V1025" i="7"/>
  <c r="I1032" i="7"/>
  <c r="K1036" i="7"/>
  <c r="S1053" i="7"/>
  <c r="N1066" i="7"/>
  <c r="W1121" i="7"/>
  <c r="W1136" i="7"/>
  <c r="W1150" i="7"/>
  <c r="J1151" i="7"/>
  <c r="R1151" i="7"/>
  <c r="V1151" i="7"/>
  <c r="G1208" i="7"/>
  <c r="O1208" i="7"/>
  <c r="G1237" i="7"/>
  <c r="S1237" i="7"/>
  <c r="R1244" i="7"/>
  <c r="P1264" i="7"/>
  <c r="T1500" i="7"/>
  <c r="T1522" i="7"/>
  <c r="N874" i="7"/>
  <c r="V874" i="7"/>
  <c r="P879" i="7"/>
  <c r="T884" i="7"/>
  <c r="L894" i="7"/>
  <c r="T894" i="7"/>
  <c r="P903" i="7"/>
  <c r="M906" i="7"/>
  <c r="Q906" i="7"/>
  <c r="G917" i="7"/>
  <c r="P920" i="7"/>
  <c r="P925" i="7"/>
  <c r="P937" i="7"/>
  <c r="T962" i="7"/>
  <c r="W967" i="7"/>
  <c r="N986" i="7"/>
  <c r="W1018" i="7"/>
  <c r="K1017" i="7"/>
  <c r="S1017" i="7"/>
  <c r="I1022" i="7"/>
  <c r="V1029" i="7"/>
  <c r="J1044" i="7"/>
  <c r="R1044" i="7"/>
  <c r="V1050" i="7"/>
  <c r="W1128" i="7"/>
  <c r="H1190" i="7"/>
  <c r="P1190" i="7"/>
  <c r="L1198" i="7"/>
  <c r="T1198" i="7"/>
  <c r="H1208" i="7"/>
  <c r="W1221" i="7"/>
  <c r="J1230" i="7"/>
  <c r="R1230" i="7"/>
  <c r="H1234" i="7"/>
  <c r="K1244" i="7"/>
  <c r="G1249" i="7"/>
  <c r="S1249" i="7"/>
  <c r="I1255" i="7"/>
  <c r="W1262" i="7"/>
  <c r="K1261" i="7"/>
  <c r="S1261" i="7"/>
  <c r="W1273" i="7"/>
  <c r="H1293" i="7"/>
  <c r="H1301" i="7"/>
  <c r="H1331" i="7"/>
  <c r="H1341" i="7"/>
  <c r="P1450" i="7"/>
  <c r="P1458" i="7"/>
  <c r="N1466" i="7"/>
  <c r="V1466" i="7"/>
  <c r="J1491" i="7"/>
  <c r="R1491" i="7"/>
  <c r="L1494" i="7"/>
  <c r="T1494" i="7"/>
  <c r="P1497" i="7"/>
  <c r="I1512" i="7"/>
  <c r="Q1512" i="7"/>
  <c r="N1517" i="7"/>
  <c r="V1517" i="7"/>
  <c r="P1541" i="7"/>
  <c r="P1548" i="7"/>
  <c r="J1555" i="7"/>
  <c r="R1555" i="7"/>
  <c r="O1558" i="7"/>
  <c r="L1572" i="7"/>
  <c r="T1572" i="7"/>
  <c r="I1578" i="7"/>
  <c r="S1659" i="7"/>
  <c r="I874" i="7"/>
  <c r="Q874" i="7"/>
  <c r="L890" i="7"/>
  <c r="P890" i="7"/>
  <c r="T890" i="7"/>
  <c r="V890" i="7"/>
  <c r="L898" i="7"/>
  <c r="P898" i="7"/>
  <c r="T898" i="7"/>
  <c r="J898" i="7"/>
  <c r="N898" i="7"/>
  <c r="R898" i="7"/>
  <c r="V898" i="7"/>
  <c r="W908" i="7"/>
  <c r="W923" i="7"/>
  <c r="G925" i="7"/>
  <c r="G960" i="7"/>
  <c r="W999" i="7"/>
  <c r="W1000" i="7"/>
  <c r="W1001" i="7"/>
  <c r="W1002" i="7"/>
  <c r="S998" i="7"/>
  <c r="J1003" i="7"/>
  <c r="N1003" i="7"/>
  <c r="R1003" i="7"/>
  <c r="V1003" i="7"/>
  <c r="W1011" i="7"/>
  <c r="W1012" i="7"/>
  <c r="I1013" i="7"/>
  <c r="Q1013" i="7"/>
  <c r="W1024" i="7"/>
  <c r="H1039" i="7"/>
  <c r="P1039" i="7"/>
  <c r="H1050" i="7"/>
  <c r="L1050" i="7"/>
  <c r="P1050" i="7"/>
  <c r="T1050" i="7"/>
  <c r="H1056" i="7"/>
  <c r="P1056" i="7"/>
  <c r="W1065" i="7"/>
  <c r="W1181" i="7"/>
  <c r="N1177" i="7"/>
  <c r="N1177" i="12" s="1"/>
  <c r="N1178" i="7"/>
  <c r="N1178" i="12" s="1"/>
  <c r="R1190" i="7"/>
  <c r="M1218" i="7"/>
  <c r="W1229" i="7"/>
  <c r="L1230" i="7"/>
  <c r="J1234" i="7"/>
  <c r="N1234" i="7"/>
  <c r="R1234" i="7"/>
  <c r="V1234" i="7"/>
  <c r="W1243" i="7"/>
  <c r="O1241" i="7"/>
  <c r="W1257" i="7"/>
  <c r="M1261" i="7"/>
  <c r="U1261" i="7"/>
  <c r="W1266" i="7"/>
  <c r="W1269" i="7"/>
  <c r="W1270" i="7"/>
  <c r="I1271" i="7"/>
  <c r="Q1271" i="7"/>
  <c r="H1316" i="7"/>
  <c r="G1319" i="7"/>
  <c r="J1439" i="7"/>
  <c r="J1699" i="7" s="1"/>
  <c r="N1439" i="7"/>
  <c r="N1699" i="7" s="1"/>
  <c r="R1439" i="7"/>
  <c r="R1699" i="7" s="1"/>
  <c r="V1439" i="7"/>
  <c r="V1699" i="7" s="1"/>
  <c r="G1444" i="7"/>
  <c r="L1454" i="7"/>
  <c r="P1454" i="7"/>
  <c r="T1454" i="7"/>
  <c r="L1463" i="7"/>
  <c r="P1463" i="7"/>
  <c r="T1463" i="7"/>
  <c r="L1466" i="7"/>
  <c r="P1466" i="7"/>
  <c r="T1466" i="7"/>
  <c r="I1466" i="7"/>
  <c r="M1466" i="7"/>
  <c r="Q1466" i="7"/>
  <c r="U1466" i="7"/>
  <c r="L1477" i="7"/>
  <c r="P1477" i="7"/>
  <c r="T1477" i="7"/>
  <c r="G1485" i="7"/>
  <c r="K1485" i="7"/>
  <c r="O1485" i="7"/>
  <c r="S1485" i="7"/>
  <c r="G1488" i="7"/>
  <c r="L1491" i="7"/>
  <c r="P1491" i="7"/>
  <c r="T1491" i="7"/>
  <c r="M1491" i="7"/>
  <c r="Q1491" i="7"/>
  <c r="U1491" i="7"/>
  <c r="J1497" i="7"/>
  <c r="N1497" i="7"/>
  <c r="R1497" i="7"/>
  <c r="V1497" i="7"/>
  <c r="P1503" i="7"/>
  <c r="T1503" i="7"/>
  <c r="K1512" i="7"/>
  <c r="O1512" i="7"/>
  <c r="S1512" i="7"/>
  <c r="L1517" i="7"/>
  <c r="P1517" i="7"/>
  <c r="T1517" i="7"/>
  <c r="M1517" i="7"/>
  <c r="Q1517" i="7"/>
  <c r="U1517" i="7"/>
  <c r="J1528" i="7"/>
  <c r="N1528" i="7"/>
  <c r="R1528" i="7"/>
  <c r="V1528" i="7"/>
  <c r="J1541" i="7"/>
  <c r="N1541" i="7"/>
  <c r="R1541" i="7"/>
  <c r="V1541" i="7"/>
  <c r="L1544" i="7"/>
  <c r="P1544" i="7"/>
  <c r="T1544" i="7"/>
  <c r="L1555" i="7"/>
  <c r="P1555" i="7"/>
  <c r="T1555" i="7"/>
  <c r="M1555" i="7"/>
  <c r="U1555" i="7"/>
  <c r="I1558" i="7"/>
  <c r="M1558" i="7"/>
  <c r="Q1558" i="7"/>
  <c r="U1558" i="7"/>
  <c r="J1563" i="7"/>
  <c r="R1563" i="7"/>
  <c r="P1569" i="7"/>
  <c r="J1575" i="7"/>
  <c r="V1575" i="7"/>
  <c r="J1590" i="7"/>
  <c r="N1590" i="7"/>
  <c r="R1590" i="7"/>
  <c r="L1590" i="7"/>
  <c r="P1590" i="7"/>
  <c r="T1590" i="7"/>
  <c r="N1595" i="7"/>
  <c r="R1595" i="7"/>
  <c r="V1595" i="7"/>
  <c r="K1595" i="7"/>
  <c r="L1606" i="7"/>
  <c r="P1606" i="7"/>
  <c r="T1606" i="7"/>
  <c r="O1614" i="7"/>
  <c r="N1626" i="7"/>
  <c r="R1626" i="7"/>
  <c r="V1626" i="7"/>
  <c r="G1663" i="7"/>
  <c r="J1566" i="7"/>
  <c r="N1566" i="7"/>
  <c r="R1566" i="7"/>
  <c r="V1566" i="7"/>
  <c r="K1566" i="7"/>
  <c r="O1566" i="7"/>
  <c r="S1566" i="7"/>
  <c r="J1578" i="7"/>
  <c r="N1578" i="7"/>
  <c r="R1578" i="7"/>
  <c r="V1578" i="7"/>
  <c r="P1581" i="7"/>
  <c r="T1581" i="7"/>
  <c r="G1585" i="7"/>
  <c r="L1595" i="7"/>
  <c r="P1595" i="7"/>
  <c r="T1595" i="7"/>
  <c r="K1600" i="7"/>
  <c r="O1600" i="7"/>
  <c r="S1600" i="7"/>
  <c r="L1610" i="7"/>
  <c r="P1610" i="7"/>
  <c r="T1610" i="7"/>
  <c r="I1610" i="7"/>
  <c r="M1610" i="7"/>
  <c r="Q1610" i="7"/>
  <c r="U1610" i="7"/>
  <c r="L1614" i="7"/>
  <c r="P1614" i="7"/>
  <c r="T1614" i="7"/>
  <c r="J1644" i="7"/>
  <c r="R1644" i="7"/>
  <c r="J1650" i="7"/>
  <c r="N1650" i="7"/>
  <c r="R1650" i="7"/>
  <c r="J1569" i="7"/>
  <c r="N1569" i="7"/>
  <c r="R1569" i="7"/>
  <c r="L1575" i="7"/>
  <c r="P1575" i="7"/>
  <c r="T1575" i="7"/>
  <c r="K1622" i="7"/>
  <c r="S1622" i="7"/>
  <c r="K1641" i="7"/>
  <c r="S1641" i="7"/>
  <c r="K1647" i="7"/>
  <c r="O1647" i="7"/>
  <c r="S1647" i="7"/>
  <c r="Q1659" i="7"/>
  <c r="U1659" i="7"/>
  <c r="W1358" i="7"/>
  <c r="G1473" i="7"/>
  <c r="L1434" i="7"/>
  <c r="L1693" i="7" s="1"/>
  <c r="P1434" i="7"/>
  <c r="P1693" i="7" s="1"/>
  <c r="T1434" i="7"/>
  <c r="T1693" i="7" s="1"/>
  <c r="G1439" i="7"/>
  <c r="K1458" i="7"/>
  <c r="O1458" i="7"/>
  <c r="S1458" i="7"/>
  <c r="G1360" i="7"/>
  <c r="G1434" i="7"/>
  <c r="J1434" i="7"/>
  <c r="J1693" i="7" s="1"/>
  <c r="N1434" i="7"/>
  <c r="N1693" i="7" s="1"/>
  <c r="R1434" i="7"/>
  <c r="R1693" i="7" s="1"/>
  <c r="V1434" i="7"/>
  <c r="V1693" i="7" s="1"/>
  <c r="K1450" i="7"/>
  <c r="O1450" i="7"/>
  <c r="S1450" i="7"/>
  <c r="J1473" i="7"/>
  <c r="N1473" i="7"/>
  <c r="R1473" i="7"/>
  <c r="V1473" i="7"/>
  <c r="G1480" i="7"/>
  <c r="I1491" i="7"/>
  <c r="G1497" i="7"/>
  <c r="I1517" i="7"/>
  <c r="I1541" i="7"/>
  <c r="G1551" i="7"/>
  <c r="G1563" i="7"/>
  <c r="G1578" i="7"/>
  <c r="G1590" i="7"/>
  <c r="G1450" i="7"/>
  <c r="G1454" i="7"/>
  <c r="G1458" i="7"/>
  <c r="G1463" i="7"/>
  <c r="G1500" i="7"/>
  <c r="G1532" i="7"/>
  <c r="I1544" i="7"/>
  <c r="M1544" i="7"/>
  <c r="Q1544" i="7"/>
  <c r="U1544" i="7"/>
  <c r="L1551" i="7"/>
  <c r="P1551" i="7"/>
  <c r="T1551" i="7"/>
  <c r="L1600" i="7"/>
  <c r="P1600" i="7"/>
  <c r="T1600" i="7"/>
  <c r="L1622" i="7"/>
  <c r="P1622" i="7"/>
  <c r="T1622" i="7"/>
  <c r="I1622" i="7"/>
  <c r="G1528" i="7"/>
  <c r="G1558" i="7"/>
  <c r="G1653" i="7"/>
  <c r="G1477" i="7"/>
  <c r="P1522" i="7"/>
  <c r="L1528" i="7"/>
  <c r="P1528" i="7"/>
  <c r="T1528" i="7"/>
  <c r="G1555" i="7"/>
  <c r="I1595" i="7"/>
  <c r="I1647" i="7"/>
  <c r="G1512" i="7"/>
  <c r="G1569" i="7"/>
  <c r="G1606" i="7"/>
  <c r="G1626" i="7"/>
  <c r="G1641" i="7"/>
  <c r="G1494" i="7"/>
  <c r="O1503" i="7"/>
  <c r="S1503" i="7"/>
  <c r="G1522" i="7"/>
  <c r="G1544" i="7"/>
  <c r="G1548" i="7"/>
  <c r="G1575" i="7"/>
  <c r="K1582" i="7"/>
  <c r="G1581" i="7"/>
  <c r="N1583" i="7"/>
  <c r="L1583" i="7"/>
  <c r="G1614" i="7"/>
  <c r="I1590" i="7"/>
  <c r="M1590" i="7"/>
  <c r="Q1590" i="7"/>
  <c r="U1590" i="7"/>
  <c r="G1600" i="7"/>
  <c r="G1629" i="7"/>
  <c r="G1644" i="7"/>
  <c r="G1633" i="7"/>
  <c r="G1656" i="7"/>
  <c r="G1650" i="7"/>
  <c r="I1175" i="7"/>
  <c r="W1263" i="7"/>
  <c r="I1103" i="7"/>
  <c r="W1122" i="7"/>
  <c r="G1123" i="7"/>
  <c r="W1184" i="7"/>
  <c r="W1184" i="12" s="1"/>
  <c r="W1211" i="7"/>
  <c r="G1081" i="7"/>
  <c r="H1094" i="7"/>
  <c r="H1097" i="7"/>
  <c r="H1098" i="7"/>
  <c r="I1170" i="7"/>
  <c r="W1180" i="7"/>
  <c r="W1192" i="7"/>
  <c r="W1152" i="7"/>
  <c r="I1104" i="7"/>
  <c r="I1108" i="7"/>
  <c r="G1130" i="7"/>
  <c r="G1137" i="7"/>
  <c r="W1149" i="7"/>
  <c r="G1159" i="7"/>
  <c r="J1170" i="7"/>
  <c r="W1185" i="7"/>
  <c r="J1203" i="7"/>
  <c r="N1203" i="7"/>
  <c r="R1203" i="7"/>
  <c r="V1203" i="7"/>
  <c r="W1231" i="7"/>
  <c r="H1095" i="7"/>
  <c r="I1105" i="7"/>
  <c r="W1143" i="7"/>
  <c r="G1155" i="7"/>
  <c r="N1190" i="7"/>
  <c r="V1190" i="7"/>
  <c r="J1208" i="7"/>
  <c r="N1208" i="7"/>
  <c r="R1208" i="7"/>
  <c r="V1208" i="7"/>
  <c r="W1153" i="7"/>
  <c r="G1170" i="7"/>
  <c r="K1170" i="7"/>
  <c r="G1175" i="7"/>
  <c r="K1175" i="7"/>
  <c r="M1177" i="7"/>
  <c r="M1177" i="12" s="1"/>
  <c r="P1178" i="7"/>
  <c r="P1178" i="12" s="1"/>
  <c r="W1188" i="7"/>
  <c r="G1198" i="7"/>
  <c r="K1198" i="7"/>
  <c r="O1198" i="7"/>
  <c r="S1198" i="7"/>
  <c r="W1199" i="7"/>
  <c r="H1203" i="7"/>
  <c r="L1203" i="7"/>
  <c r="P1203" i="7"/>
  <c r="T1203" i="7"/>
  <c r="W1207" i="7"/>
  <c r="W1212" i="7"/>
  <c r="G1214" i="7"/>
  <c r="W1235" i="7"/>
  <c r="W1245" i="7"/>
  <c r="W1246" i="7"/>
  <c r="H1287" i="7"/>
  <c r="G1286" i="7"/>
  <c r="G1190" i="7"/>
  <c r="K1190" i="7"/>
  <c r="O1190" i="7"/>
  <c r="S1190" i="7"/>
  <c r="W1191" i="7"/>
  <c r="W1200" i="7"/>
  <c r="W1216" i="7"/>
  <c r="W1239" i="7"/>
  <c r="W1206" i="7"/>
  <c r="I1208" i="7"/>
  <c r="M1208" i="7"/>
  <c r="Q1208" i="7"/>
  <c r="U1208" i="7"/>
  <c r="W1219" i="7"/>
  <c r="W1228" i="7"/>
  <c r="W1236" i="7"/>
  <c r="J1237" i="7"/>
  <c r="N1237" i="7"/>
  <c r="R1237" i="7"/>
  <c r="V1237" i="7"/>
  <c r="J1244" i="7"/>
  <c r="H1289" i="7"/>
  <c r="H1298" i="7"/>
  <c r="H1307" i="7"/>
  <c r="H1313" i="7"/>
  <c r="G1312" i="7"/>
  <c r="H1321" i="7"/>
  <c r="H1328" i="7"/>
  <c r="G1327" i="7"/>
  <c r="H1344" i="7"/>
  <c r="H1350" i="7"/>
  <c r="G1349" i="7"/>
  <c r="W1215" i="7"/>
  <c r="W1223" i="7"/>
  <c r="W1232" i="7"/>
  <c r="H1237" i="7"/>
  <c r="L1237" i="7"/>
  <c r="P1237" i="7"/>
  <c r="T1237" i="7"/>
  <c r="W1240" i="7"/>
  <c r="W1242" i="7"/>
  <c r="W1251" i="7"/>
  <c r="W1259" i="7"/>
  <c r="H1294" i="7"/>
  <c r="H1302" i="7"/>
  <c r="H1317" i="7"/>
  <c r="H1332" i="7"/>
  <c r="H1340" i="7"/>
  <c r="G1339" i="7"/>
  <c r="W1253" i="7"/>
  <c r="W1260" i="7"/>
  <c r="W1268" i="7"/>
  <c r="H1277" i="7"/>
  <c r="G1276" i="7"/>
  <c r="H1323" i="7"/>
  <c r="G1322" i="7"/>
  <c r="H1346" i="7"/>
  <c r="G1345" i="7"/>
  <c r="S1241" i="7"/>
  <c r="H1244" i="7"/>
  <c r="L1244" i="7"/>
  <c r="P1244" i="7"/>
  <c r="T1244" i="7"/>
  <c r="W1247" i="7"/>
  <c r="W1256" i="7"/>
  <c r="W1265" i="7"/>
  <c r="W1272" i="7"/>
  <c r="H1309" i="7"/>
  <c r="G1308" i="7"/>
  <c r="H1334" i="7"/>
  <c r="G1333" i="7"/>
  <c r="W867" i="7"/>
  <c r="W878" i="7"/>
  <c r="W907" i="7"/>
  <c r="G906" i="7"/>
  <c r="K898" i="7"/>
  <c r="O898" i="7"/>
  <c r="S898" i="7"/>
  <c r="G952" i="7"/>
  <c r="V962" i="7"/>
  <c r="R962" i="7"/>
  <c r="N962" i="7"/>
  <c r="U962" i="7"/>
  <c r="Q962" i="7"/>
  <c r="M962" i="7"/>
  <c r="H960" i="7"/>
  <c r="S962" i="7"/>
  <c r="P962" i="7"/>
  <c r="O962" i="7"/>
  <c r="L962" i="7"/>
  <c r="R971" i="7"/>
  <c r="K969" i="7"/>
  <c r="N971" i="7"/>
  <c r="V971" i="7"/>
  <c r="W871" i="7"/>
  <c r="G874" i="7"/>
  <c r="W875" i="7"/>
  <c r="J879" i="7"/>
  <c r="N879" i="7"/>
  <c r="R879" i="7"/>
  <c r="V879" i="7"/>
  <c r="K890" i="7"/>
  <c r="O890" i="7"/>
  <c r="S890" i="7"/>
  <c r="J934" i="7"/>
  <c r="S971" i="7"/>
  <c r="W893" i="7"/>
  <c r="W901" i="7"/>
  <c r="T971" i="7"/>
  <c r="W1004" i="7"/>
  <c r="W1019" i="7"/>
  <c r="G866" i="7"/>
  <c r="G890" i="7"/>
  <c r="G894" i="7"/>
  <c r="G898" i="7"/>
  <c r="G903" i="7"/>
  <c r="G920" i="7"/>
  <c r="J920" i="7"/>
  <c r="N920" i="7"/>
  <c r="R920" i="7"/>
  <c r="V920" i="7"/>
  <c r="G937" i="7"/>
  <c r="W948" i="7"/>
  <c r="W949" i="7"/>
  <c r="W955" i="7"/>
  <c r="G964" i="7"/>
  <c r="G969" i="7"/>
  <c r="U971" i="7"/>
  <c r="O971" i="7"/>
  <c r="W976" i="7"/>
  <c r="W984" i="7"/>
  <c r="U993" i="7"/>
  <c r="W1020" i="7"/>
  <c r="W1046" i="7"/>
  <c r="W989" i="7"/>
  <c r="W1045" i="7"/>
  <c r="I934" i="7"/>
  <c r="M934" i="7"/>
  <c r="Q934" i="7"/>
  <c r="U934" i="7"/>
  <c r="G986" i="7"/>
  <c r="K986" i="7"/>
  <c r="O986" i="7"/>
  <c r="S986" i="7"/>
  <c r="W987" i="7"/>
  <c r="J986" i="7"/>
  <c r="V986" i="7"/>
  <c r="G993" i="7"/>
  <c r="K993" i="7"/>
  <c r="W994" i="7"/>
  <c r="W1027" i="7"/>
  <c r="W1052" i="7"/>
  <c r="W1060" i="7"/>
  <c r="W1061" i="7"/>
  <c r="G928" i="7"/>
  <c r="G940" i="7"/>
  <c r="L971" i="7"/>
  <c r="P971" i="7"/>
  <c r="G972" i="7"/>
  <c r="W980" i="7"/>
  <c r="W996" i="7"/>
  <c r="W997" i="7"/>
  <c r="G998" i="7"/>
  <c r="J998" i="7"/>
  <c r="N998" i="7"/>
  <c r="R998" i="7"/>
  <c r="V998" i="7"/>
  <c r="W1006" i="7"/>
  <c r="W1010" i="7"/>
  <c r="G1009" i="7"/>
  <c r="W1015" i="7"/>
  <c r="W1042" i="7"/>
  <c r="M971" i="7"/>
  <c r="Q971" i="7"/>
  <c r="W977" i="7"/>
  <c r="W990" i="7"/>
  <c r="J993" i="7"/>
  <c r="N993" i="7"/>
  <c r="R993" i="7"/>
  <c r="V993" i="7"/>
  <c r="W1030" i="7"/>
  <c r="W1063" i="7"/>
  <c r="W1014" i="7"/>
  <c r="W1023" i="7"/>
  <c r="W1031" i="7"/>
  <c r="G1032" i="7"/>
  <c r="J1032" i="7"/>
  <c r="N1032" i="7"/>
  <c r="R1032" i="7"/>
  <c r="V1032" i="7"/>
  <c r="G1039" i="7"/>
  <c r="K1039" i="7"/>
  <c r="O1039" i="7"/>
  <c r="S1039" i="7"/>
  <c r="W1040" i="7"/>
  <c r="W1048" i="7"/>
  <c r="W1057" i="7"/>
  <c r="W1064" i="7"/>
  <c r="W1007" i="7"/>
  <c r="J1009" i="7"/>
  <c r="N1009" i="7"/>
  <c r="R1009" i="7"/>
  <c r="V1009" i="7"/>
  <c r="H1013" i="7"/>
  <c r="L1013" i="7"/>
  <c r="P1013" i="7"/>
  <c r="T1013" i="7"/>
  <c r="W1016" i="7"/>
  <c r="J1017" i="7"/>
  <c r="N1017" i="7"/>
  <c r="R1017" i="7"/>
  <c r="V1017" i="7"/>
  <c r="G1025" i="7"/>
  <c r="K1025" i="7"/>
  <c r="O1025" i="7"/>
  <c r="S1025" i="7"/>
  <c r="W1026" i="7"/>
  <c r="W1033" i="7"/>
  <c r="W1041" i="7"/>
  <c r="W1051" i="7"/>
  <c r="W1058" i="7"/>
  <c r="I1062" i="7"/>
  <c r="M1062" i="7"/>
  <c r="Q1062" i="7"/>
  <c r="U1062" i="7"/>
  <c r="W1067" i="7"/>
  <c r="L1176" i="12" l="1"/>
  <c r="V1690" i="10"/>
  <c r="V1713" i="10"/>
  <c r="V1714" i="10" s="1"/>
  <c r="V1716" i="10" s="1"/>
  <c r="V1690" i="9"/>
  <c r="V1713" i="9"/>
  <c r="V1714" i="9" s="1"/>
  <c r="V1716" i="9" s="1"/>
  <c r="V1685" i="10"/>
  <c r="W1685" i="10"/>
  <c r="V1685" i="9"/>
  <c r="W1685" i="9"/>
  <c r="G1693" i="7"/>
  <c r="G1699" i="7"/>
  <c r="G1680" i="7"/>
  <c r="W1680" i="7"/>
  <c r="W1714" i="9"/>
  <c r="W1714" i="10"/>
  <c r="H1093" i="7"/>
  <c r="I1102" i="7"/>
  <c r="W1179" i="7"/>
  <c r="W1183" i="7"/>
  <c r="H1155" i="7"/>
  <c r="W1160" i="7"/>
  <c r="W1161" i="7"/>
  <c r="H1159" i="7"/>
  <c r="I1162" i="7"/>
  <c r="I1156" i="7"/>
  <c r="W959" i="7"/>
  <c r="W957" i="7" s="1"/>
  <c r="W974" i="7"/>
  <c r="W972" i="7" s="1"/>
  <c r="W1360" i="7"/>
  <c r="H898" i="7"/>
  <c r="H934" i="7"/>
  <c r="H940" i="7"/>
  <c r="H1485" i="7"/>
  <c r="H890" i="7"/>
  <c r="H884" i="7"/>
  <c r="H964" i="7"/>
  <c r="H906" i="7"/>
  <c r="W892" i="7"/>
  <c r="W890" i="7" s="1"/>
  <c r="H1488" i="7"/>
  <c r="H1300" i="7"/>
  <c r="H879" i="7"/>
  <c r="V1712" i="7"/>
  <c r="H1532" i="7"/>
  <c r="U1712" i="7"/>
  <c r="Q969" i="7"/>
  <c r="P969" i="7"/>
  <c r="T969" i="7"/>
  <c r="W1271" i="7"/>
  <c r="W1336" i="7"/>
  <c r="H1327" i="7"/>
  <c r="W1113" i="7"/>
  <c r="H1575" i="7"/>
  <c r="H1647" i="7"/>
  <c r="H1555" i="7"/>
  <c r="Q1178" i="7"/>
  <c r="Q1178" i="12" s="1"/>
  <c r="H903" i="7"/>
  <c r="H1572" i="7"/>
  <c r="W1081" i="7"/>
  <c r="L1712" i="7"/>
  <c r="L969" i="7"/>
  <c r="U969" i="7"/>
  <c r="W918" i="7"/>
  <c r="W917" i="7" s="1"/>
  <c r="S969" i="7"/>
  <c r="W866" i="7"/>
  <c r="W1264" i="7"/>
  <c r="W1302" i="7"/>
  <c r="H1349" i="7"/>
  <c r="H1319" i="7"/>
  <c r="W1298" i="7"/>
  <c r="W1296" i="7" s="1"/>
  <c r="H1563" i="7"/>
  <c r="H1454" i="7"/>
  <c r="T960" i="7"/>
  <c r="W965" i="7"/>
  <c r="N943" i="7"/>
  <c r="H910" i="7"/>
  <c r="H917" i="7"/>
  <c r="W1347" i="7"/>
  <c r="W1288" i="7"/>
  <c r="M1712" i="7"/>
  <c r="N1712" i="7"/>
  <c r="W1050" i="7"/>
  <c r="W915" i="7"/>
  <c r="W1282" i="7"/>
  <c r="W1332" i="7"/>
  <c r="L1175" i="7"/>
  <c r="W1289" i="7"/>
  <c r="J1107" i="7"/>
  <c r="K1107" i="7" s="1"/>
  <c r="H1656" i="7"/>
  <c r="H1633" i="7"/>
  <c r="L1581" i="7"/>
  <c r="H1528" i="7"/>
  <c r="H1497" i="7"/>
  <c r="H1480" i="7"/>
  <c r="H1450" i="7"/>
  <c r="W1329" i="7"/>
  <c r="H925" i="7"/>
  <c r="W1320" i="7"/>
  <c r="W887" i="7"/>
  <c r="W884" i="7" s="1"/>
  <c r="H1595" i="7"/>
  <c r="W1120" i="7"/>
  <c r="H1281" i="7"/>
  <c r="H1536" i="7"/>
  <c r="W1134" i="7"/>
  <c r="W1036" i="7"/>
  <c r="L943" i="7"/>
  <c r="H1491" i="7"/>
  <c r="W1077" i="7"/>
  <c r="W1283" i="7"/>
  <c r="H937" i="7"/>
  <c r="P1712" i="7"/>
  <c r="W1066" i="7"/>
  <c r="W928" i="7"/>
  <c r="O969" i="7"/>
  <c r="O960" i="7"/>
  <c r="M960" i="7"/>
  <c r="R960" i="7"/>
  <c r="W1307" i="7"/>
  <c r="W1141" i="7"/>
  <c r="N1503" i="7"/>
  <c r="H1622" i="7"/>
  <c r="W1316" i="7"/>
  <c r="W1341" i="7"/>
  <c r="W1351" i="7"/>
  <c r="T1712" i="7"/>
  <c r="M1503" i="7"/>
  <c r="M1672" i="7" s="1"/>
  <c r="M969" i="7"/>
  <c r="W954" i="7"/>
  <c r="P960" i="7"/>
  <c r="Q960" i="7"/>
  <c r="V960" i="7"/>
  <c r="W1241" i="7"/>
  <c r="H1644" i="7"/>
  <c r="K1581" i="7"/>
  <c r="W1331" i="7"/>
  <c r="W1293" i="7"/>
  <c r="W916" i="7"/>
  <c r="H1566" i="7"/>
  <c r="H928" i="7"/>
  <c r="S1712" i="7"/>
  <c r="K1712" i="7"/>
  <c r="H1336" i="7"/>
  <c r="W1284" i="7"/>
  <c r="W979" i="7"/>
  <c r="W983" i="7"/>
  <c r="W942" i="7"/>
  <c r="H894" i="7"/>
  <c r="W876" i="7"/>
  <c r="W874" i="7" s="1"/>
  <c r="V969" i="7"/>
  <c r="R969" i="7"/>
  <c r="S960" i="7"/>
  <c r="U960" i="7"/>
  <c r="S1178" i="7"/>
  <c r="S1178" i="12" s="1"/>
  <c r="W941" i="7"/>
  <c r="W966" i="7"/>
  <c r="W897" i="7"/>
  <c r="N969" i="7"/>
  <c r="L960" i="7"/>
  <c r="N960" i="7"/>
  <c r="W922" i="7"/>
  <c r="W920" i="7" s="1"/>
  <c r="W881" i="7"/>
  <c r="W911" i="7"/>
  <c r="W1306" i="7"/>
  <c r="W1252" i="7"/>
  <c r="W1317" i="7"/>
  <c r="H1312" i="7"/>
  <c r="W1148" i="7"/>
  <c r="W1127" i="7"/>
  <c r="K1106" i="7"/>
  <c r="N1581" i="7"/>
  <c r="K1503" i="7"/>
  <c r="H1558" i="7"/>
  <c r="H1500" i="7"/>
  <c r="H1444" i="7"/>
  <c r="R1178" i="7"/>
  <c r="R1178" i="12" s="1"/>
  <c r="W1301" i="7"/>
  <c r="W883" i="7"/>
  <c r="H1610" i="7"/>
  <c r="W1290" i="7"/>
  <c r="W912" i="7"/>
  <c r="H869" i="7"/>
  <c r="H1458" i="7"/>
  <c r="W1279" i="7"/>
  <c r="H1517" i="7"/>
  <c r="H1470" i="7"/>
  <c r="H931" i="7"/>
  <c r="W1364" i="7"/>
  <c r="W1335" i="7"/>
  <c r="Q1712" i="7"/>
  <c r="I1712" i="7"/>
  <c r="W1314" i="7"/>
  <c r="K943" i="7"/>
  <c r="O1712" i="7"/>
  <c r="W1318" i="7"/>
  <c r="W1280" i="7"/>
  <c r="R1712" i="7"/>
  <c r="J1712" i="7"/>
  <c r="W1310" i="7"/>
  <c r="M943" i="7"/>
  <c r="W947" i="7"/>
  <c r="W909" i="7"/>
  <c r="W906" i="7" s="1"/>
  <c r="H1606" i="7"/>
  <c r="W1044" i="7"/>
  <c r="H1305" i="7"/>
  <c r="W1022" i="7"/>
  <c r="H913" i="7"/>
  <c r="W869" i="7"/>
  <c r="W1227" i="7"/>
  <c r="H1653" i="7"/>
  <c r="W1073" i="7"/>
  <c r="H952" i="7"/>
  <c r="W932" i="7"/>
  <c r="H920" i="7"/>
  <c r="H1315" i="7"/>
  <c r="W1237" i="7"/>
  <c r="H1619" i="7"/>
  <c r="W1053" i="7"/>
  <c r="H1466" i="7"/>
  <c r="W1032" i="7"/>
  <c r="W945" i="7"/>
  <c r="W934" i="7"/>
  <c r="H1286" i="7"/>
  <c r="W1025" i="7"/>
  <c r="W1255" i="7"/>
  <c r="W1203" i="7"/>
  <c r="H1641" i="7"/>
  <c r="W998" i="7"/>
  <c r="H1477" i="7"/>
  <c r="H1330" i="7"/>
  <c r="H1473" i="7"/>
  <c r="W1047" i="7"/>
  <c r="W1017" i="7"/>
  <c r="W1321" i="7"/>
  <c r="W1208" i="7"/>
  <c r="W1356" i="7"/>
  <c r="H1626" i="7"/>
  <c r="H1296" i="7"/>
  <c r="H1292" i="7"/>
  <c r="W1294" i="7"/>
  <c r="U1672" i="7"/>
  <c r="W1261" i="7"/>
  <c r="W1249" i="7"/>
  <c r="W904" i="7"/>
  <c r="W1009" i="7"/>
  <c r="W1267" i="7"/>
  <c r="W1218" i="7"/>
  <c r="W1234" i="7"/>
  <c r="W1198" i="7"/>
  <c r="W1230" i="7"/>
  <c r="Q1672" i="7"/>
  <c r="I1672" i="7"/>
  <c r="V1672" i="7"/>
  <c r="H1434" i="7"/>
  <c r="H1693" i="7" s="1"/>
  <c r="H1463" i="7"/>
  <c r="W926" i="7"/>
  <c r="P1177" i="7"/>
  <c r="P1177" i="12" s="1"/>
  <c r="W975" i="7"/>
  <c r="W1222" i="7"/>
  <c r="W1350" i="7"/>
  <c r="W1328" i="7"/>
  <c r="H1614" i="7"/>
  <c r="O1672" i="7"/>
  <c r="H1650" i="7"/>
  <c r="H1600" i="7"/>
  <c r="H1522" i="7"/>
  <c r="H1569" i="7"/>
  <c r="H1578" i="7"/>
  <c r="G1672" i="7"/>
  <c r="H1439" i="7"/>
  <c r="P1672" i="7"/>
  <c r="H1551" i="7"/>
  <c r="R1672" i="7"/>
  <c r="J1672" i="7"/>
  <c r="L1503" i="7"/>
  <c r="H1544" i="7"/>
  <c r="H1512" i="7"/>
  <c r="T1672" i="7"/>
  <c r="S1672" i="7"/>
  <c r="H1629" i="7"/>
  <c r="H1548" i="7"/>
  <c r="H1494" i="7"/>
  <c r="H1590" i="7"/>
  <c r="H1308" i="7"/>
  <c r="W1309" i="7"/>
  <c r="H1339" i="7"/>
  <c r="W1340" i="7"/>
  <c r="W1344" i="7"/>
  <c r="H1342" i="7"/>
  <c r="H1345" i="7"/>
  <c r="W1346" i="7"/>
  <c r="J1105" i="7"/>
  <c r="J1103" i="7"/>
  <c r="H1322" i="7"/>
  <c r="W1323" i="7"/>
  <c r="H1276" i="7"/>
  <c r="W1277" i="7"/>
  <c r="W1258" i="7"/>
  <c r="W1190" i="7"/>
  <c r="W1151" i="7"/>
  <c r="I1097" i="7"/>
  <c r="O1177" i="7"/>
  <c r="O1177" i="12" s="1"/>
  <c r="J1104" i="7"/>
  <c r="W1214" i="7"/>
  <c r="L1170" i="7"/>
  <c r="J1096" i="7"/>
  <c r="I1098" i="7"/>
  <c r="W1334" i="7"/>
  <c r="H1333" i="7"/>
  <c r="W1313" i="7"/>
  <c r="W1287" i="7"/>
  <c r="W1244" i="7"/>
  <c r="I1095" i="7"/>
  <c r="J1108" i="7"/>
  <c r="I1094" i="7"/>
  <c r="M1176" i="12"/>
  <c r="W1003" i="7"/>
  <c r="W1039" i="7"/>
  <c r="W1013" i="7"/>
  <c r="W971" i="7"/>
  <c r="W914" i="7"/>
  <c r="W1062" i="7"/>
  <c r="W993" i="7"/>
  <c r="W1056" i="7"/>
  <c r="W1029" i="7"/>
  <c r="W1059" i="7"/>
  <c r="W986" i="7"/>
  <c r="W953" i="7"/>
  <c r="W937" i="7"/>
  <c r="W962" i="7"/>
  <c r="W898" i="7"/>
  <c r="W1690" i="10" l="1"/>
  <c r="W1716" i="10"/>
  <c r="W1690" i="9"/>
  <c r="W1716" i="9"/>
  <c r="H1699" i="7"/>
  <c r="W1699" i="7"/>
  <c r="W1693" i="7"/>
  <c r="W940" i="7"/>
  <c r="I1093" i="7"/>
  <c r="J1102" i="7"/>
  <c r="T1178" i="7"/>
  <c r="T1178" i="12" s="1"/>
  <c r="V1178" i="7"/>
  <c r="V1178" i="12" s="1"/>
  <c r="W1305" i="7"/>
  <c r="J1162" i="7"/>
  <c r="I1159" i="7"/>
  <c r="J1156" i="7"/>
  <c r="I1155" i="7"/>
  <c r="W1300" i="7"/>
  <c r="W1292" i="7"/>
  <c r="L1672" i="7"/>
  <c r="W879" i="7"/>
  <c r="N1672" i="7"/>
  <c r="W964" i="7"/>
  <c r="K1672" i="7"/>
  <c r="H1712" i="7"/>
  <c r="W960" i="7"/>
  <c r="W952" i="7"/>
  <c r="W913" i="7"/>
  <c r="J1098" i="7"/>
  <c r="K1098" i="7" s="1"/>
  <c r="K1105" i="7"/>
  <c r="W1327" i="7"/>
  <c r="W903" i="7"/>
  <c r="W931" i="7"/>
  <c r="W969" i="7"/>
  <c r="J1094" i="7"/>
  <c r="W1286" i="7"/>
  <c r="L1107" i="7"/>
  <c r="M1107" i="7" s="1"/>
  <c r="W1322" i="7"/>
  <c r="K1103" i="7"/>
  <c r="W1308" i="7"/>
  <c r="W1349" i="7"/>
  <c r="W925" i="7"/>
  <c r="W1315" i="7"/>
  <c r="W1330" i="7"/>
  <c r="W1312" i="7"/>
  <c r="W1333" i="7"/>
  <c r="W1342" i="7"/>
  <c r="R1177" i="7"/>
  <c r="R1177" i="12" s="1"/>
  <c r="W943" i="7"/>
  <c r="U1178" i="7"/>
  <c r="U1178" i="12" s="1"/>
  <c r="L1106" i="7"/>
  <c r="M1106" i="7" s="1"/>
  <c r="W910" i="7"/>
  <c r="W1281" i="7"/>
  <c r="M1170" i="7"/>
  <c r="K1104" i="7"/>
  <c r="L1104" i="7" s="1"/>
  <c r="W1276" i="7"/>
  <c r="W1345" i="7"/>
  <c r="W1339" i="7"/>
  <c r="W1319" i="7"/>
  <c r="W894" i="7"/>
  <c r="H1672" i="7"/>
  <c r="N1176" i="7"/>
  <c r="N1176" i="12" s="1"/>
  <c r="Q1177" i="7"/>
  <c r="Q1177" i="12" s="1"/>
  <c r="J1097" i="7"/>
  <c r="J1095" i="7"/>
  <c r="K1096" i="7"/>
  <c r="M1175" i="7"/>
  <c r="K1108" i="7"/>
  <c r="K1102" i="7" l="1"/>
  <c r="K1094" i="7"/>
  <c r="L1094" i="7" s="1"/>
  <c r="J1093" i="7"/>
  <c r="J1155" i="7"/>
  <c r="K1156" i="7"/>
  <c r="J1159" i="7"/>
  <c r="K1162" i="7"/>
  <c r="W1712" i="7"/>
  <c r="S1177" i="7"/>
  <c r="S1177" i="12" s="1"/>
  <c r="N1106" i="7"/>
  <c r="W1178" i="7"/>
  <c r="W1178" i="12" s="1"/>
  <c r="L1108" i="7"/>
  <c r="M1108" i="7" s="1"/>
  <c r="K1095" i="7"/>
  <c r="L1105" i="7"/>
  <c r="T1177" i="7"/>
  <c r="T1177" i="12" s="1"/>
  <c r="L1096" i="7"/>
  <c r="N1107" i="7"/>
  <c r="K1097" i="7"/>
  <c r="L1097" i="7" s="1"/>
  <c r="L1098" i="7"/>
  <c r="M1098" i="7" s="1"/>
  <c r="L1103" i="7"/>
  <c r="W1672" i="7"/>
  <c r="N1170" i="7"/>
  <c r="N1175" i="7"/>
  <c r="O1176" i="7"/>
  <c r="O1176" i="12" s="1"/>
  <c r="M1104" i="7"/>
  <c r="L1102" i="7" l="1"/>
  <c r="K1093" i="7"/>
  <c r="K1159" i="7"/>
  <c r="L1162" i="7"/>
  <c r="L1159" i="7" s="1"/>
  <c r="L1156" i="7"/>
  <c r="K1155" i="7"/>
  <c r="O1170" i="7"/>
  <c r="L1095" i="7"/>
  <c r="M1095" i="7" s="1"/>
  <c r="M1094" i="7"/>
  <c r="M1096" i="7"/>
  <c r="N1096" i="7" s="1"/>
  <c r="M1105" i="7"/>
  <c r="M1097" i="7"/>
  <c r="N1097" i="7" s="1"/>
  <c r="V1177" i="7"/>
  <c r="V1177" i="12" s="1"/>
  <c r="U1177" i="7"/>
  <c r="U1177" i="12" s="1"/>
  <c r="N1098" i="7"/>
  <c r="O1107" i="7"/>
  <c r="M1103" i="7"/>
  <c r="O1106" i="7"/>
  <c r="N1104" i="7"/>
  <c r="N1108" i="7"/>
  <c r="O1175" i="7"/>
  <c r="P1176" i="7"/>
  <c r="P1176" i="12" s="1"/>
  <c r="M1102" i="7" l="1"/>
  <c r="M1093" i="7"/>
  <c r="L1093" i="7"/>
  <c r="M1162" i="7"/>
  <c r="M1159" i="7" s="1"/>
  <c r="L1155" i="7"/>
  <c r="M1156" i="7"/>
  <c r="N1094" i="7"/>
  <c r="P1107" i="7"/>
  <c r="Q1107" i="7" s="1"/>
  <c r="O1104" i="7"/>
  <c r="P1104" i="7" s="1"/>
  <c r="O1098" i="7"/>
  <c r="W1177" i="7"/>
  <c r="W1177" i="12" s="1"/>
  <c r="N1105" i="7"/>
  <c r="P1170" i="7"/>
  <c r="O1096" i="7"/>
  <c r="P1106" i="7"/>
  <c r="Q1106" i="7" s="1"/>
  <c r="N1103" i="7"/>
  <c r="N1095" i="7"/>
  <c r="O1108" i="7"/>
  <c r="O1097" i="7"/>
  <c r="P1175" i="7"/>
  <c r="Q1176" i="7"/>
  <c r="Q1176" i="12" s="1"/>
  <c r="N1102" i="7" l="1"/>
  <c r="N1093" i="7"/>
  <c r="N1162" i="7"/>
  <c r="N1159" i="7" s="1"/>
  <c r="M1155" i="7"/>
  <c r="N1156" i="7"/>
  <c r="O1156" i="7" s="1"/>
  <c r="R1106" i="7"/>
  <c r="O1095" i="7"/>
  <c r="P1098" i="7"/>
  <c r="P1096" i="7"/>
  <c r="P1097" i="7"/>
  <c r="Q1104" i="7"/>
  <c r="O1103" i="7"/>
  <c r="O1105" i="7"/>
  <c r="O1094" i="7"/>
  <c r="R1107" i="7"/>
  <c r="P1108" i="7"/>
  <c r="Q1170" i="7"/>
  <c r="Q1175" i="7"/>
  <c r="R1176" i="7"/>
  <c r="R1176" i="12" s="1"/>
  <c r="P1103" i="7" l="1"/>
  <c r="Q1103" i="7" s="1"/>
  <c r="O1102" i="7"/>
  <c r="P1094" i="7"/>
  <c r="Q1094" i="7" s="1"/>
  <c r="O1093" i="7"/>
  <c r="O1162" i="7"/>
  <c r="P1162" i="7" s="1"/>
  <c r="O1155" i="7"/>
  <c r="P1156" i="7"/>
  <c r="N1155" i="7"/>
  <c r="S1170" i="7"/>
  <c r="R1104" i="7"/>
  <c r="Q1096" i="7"/>
  <c r="S1107" i="7"/>
  <c r="Q1098" i="7"/>
  <c r="R1170" i="7"/>
  <c r="P1095" i="7"/>
  <c r="Q1108" i="7"/>
  <c r="Q1097" i="7"/>
  <c r="S1106" i="7"/>
  <c r="P1105" i="7"/>
  <c r="R1175" i="7"/>
  <c r="S1176" i="7"/>
  <c r="S1176" i="12" s="1"/>
  <c r="O1159" i="7" l="1"/>
  <c r="R1103" i="7"/>
  <c r="S1103" i="7" s="1"/>
  <c r="P1093" i="7"/>
  <c r="P1102" i="7"/>
  <c r="P1155" i="7"/>
  <c r="Q1156" i="7"/>
  <c r="P1159" i="7"/>
  <c r="Q1162" i="7"/>
  <c r="Q1105" i="7"/>
  <c r="Q1102" i="7" s="1"/>
  <c r="Q1095" i="7"/>
  <c r="Q1093" i="7" s="1"/>
  <c r="T1107" i="7"/>
  <c r="U1107" i="7" s="1"/>
  <c r="S1104" i="7"/>
  <c r="R1098" i="7"/>
  <c r="T1106" i="7"/>
  <c r="R1097" i="7"/>
  <c r="R1108" i="7"/>
  <c r="R1096" i="7"/>
  <c r="S1175" i="7"/>
  <c r="T1176" i="7"/>
  <c r="T1176" i="12" s="1"/>
  <c r="R1094" i="7"/>
  <c r="T1103" i="7" l="1"/>
  <c r="Q1155" i="7"/>
  <c r="R1156" i="7"/>
  <c r="Q1159" i="7"/>
  <c r="R1162" i="7"/>
  <c r="U1106" i="7"/>
  <c r="S1108" i="7"/>
  <c r="T1108" i="7" s="1"/>
  <c r="V1107" i="7"/>
  <c r="S1097" i="7"/>
  <c r="R1105" i="7"/>
  <c r="R1102" i="7" s="1"/>
  <c r="S1098" i="7"/>
  <c r="T1104" i="7"/>
  <c r="R1095" i="7"/>
  <c r="R1093" i="7" s="1"/>
  <c r="S1096" i="7"/>
  <c r="T1170" i="7"/>
  <c r="S1094" i="7"/>
  <c r="T1175" i="7"/>
  <c r="U1176" i="7"/>
  <c r="U1176" i="12" s="1"/>
  <c r="U1103" i="7" l="1"/>
  <c r="R1159" i="7"/>
  <c r="S1162" i="7"/>
  <c r="R1155" i="7"/>
  <c r="S1156" i="7"/>
  <c r="T1096" i="7"/>
  <c r="T1097" i="7"/>
  <c r="U1108" i="7"/>
  <c r="U1104" i="7"/>
  <c r="V1106" i="7"/>
  <c r="S1095" i="7"/>
  <c r="S1093" i="7" s="1"/>
  <c r="U1170" i="7"/>
  <c r="T1098" i="7"/>
  <c r="S1105" i="7"/>
  <c r="S1102" i="7" s="1"/>
  <c r="W1107" i="7"/>
  <c r="U1175" i="7"/>
  <c r="V1176" i="7"/>
  <c r="V1176" i="12" s="1"/>
  <c r="T1094" i="7"/>
  <c r="V1103" i="7" l="1"/>
  <c r="S1155" i="7"/>
  <c r="T1156" i="7"/>
  <c r="S1159" i="7"/>
  <c r="T1162" i="7"/>
  <c r="U1098" i="7"/>
  <c r="T1095" i="7"/>
  <c r="T1093" i="7" s="1"/>
  <c r="T1105" i="7"/>
  <c r="T1102" i="7" s="1"/>
  <c r="V1104" i="7"/>
  <c r="U1097" i="7"/>
  <c r="U1096" i="7"/>
  <c r="V1108" i="7"/>
  <c r="V1170" i="7"/>
  <c r="W1106" i="7"/>
  <c r="U1094" i="7"/>
  <c r="V1175" i="7"/>
  <c r="W1176" i="7"/>
  <c r="W1176" i="12" s="1"/>
  <c r="W1103" i="7" l="1"/>
  <c r="T1155" i="7"/>
  <c r="U1156" i="7"/>
  <c r="T1159" i="7"/>
  <c r="U1162" i="7"/>
  <c r="W1175" i="7"/>
  <c r="V1098" i="7"/>
  <c r="V1096" i="7"/>
  <c r="U1105" i="7"/>
  <c r="U1102" i="7" s="1"/>
  <c r="W1104" i="7"/>
  <c r="U1095" i="7"/>
  <c r="U1093" i="7" s="1"/>
  <c r="W1170" i="7"/>
  <c r="W1108" i="7"/>
  <c r="V1097" i="7"/>
  <c r="V1094" i="7"/>
  <c r="U1155" i="7" l="1"/>
  <c r="V1156" i="7"/>
  <c r="U1159" i="7"/>
  <c r="V1162" i="7"/>
  <c r="W1097" i="7"/>
  <c r="V1095" i="7"/>
  <c r="V1093" i="7" s="1"/>
  <c r="V1105" i="7"/>
  <c r="V1102" i="7" s="1"/>
  <c r="W1098" i="7"/>
  <c r="W1096" i="7"/>
  <c r="W1094" i="7"/>
  <c r="V1159" i="7" l="1"/>
  <c r="W1162" i="7"/>
  <c r="W1159" i="7" s="1"/>
  <c r="V1155" i="7"/>
  <c r="W1156" i="7"/>
  <c r="W1155" i="7" s="1"/>
  <c r="W1105" i="7"/>
  <c r="W1102" i="7" s="1"/>
  <c r="W1095" i="7"/>
  <c r="W1093" i="7" s="1"/>
  <c r="W13" i="1" l="1"/>
  <c r="V13" i="1"/>
  <c r="U13" i="1"/>
  <c r="T13" i="1"/>
  <c r="S13" i="1"/>
  <c r="R13" i="1"/>
  <c r="Q13" i="1"/>
  <c r="P13" i="1"/>
  <c r="O13" i="1"/>
  <c r="N13" i="1"/>
  <c r="M13" i="1"/>
  <c r="L13" i="1"/>
  <c r="K13" i="1"/>
  <c r="J13" i="1"/>
  <c r="I13" i="1"/>
  <c r="H13" i="1"/>
  <c r="V871" i="1"/>
  <c r="V871" i="12" s="1"/>
  <c r="U871" i="1"/>
  <c r="U871" i="12" s="1"/>
  <c r="T871" i="1"/>
  <c r="T871" i="12" s="1"/>
  <c r="S871" i="1"/>
  <c r="S871" i="12" s="1"/>
  <c r="R871" i="1"/>
  <c r="R871" i="12" s="1"/>
  <c r="Q871" i="1"/>
  <c r="Q871" i="12" s="1"/>
  <c r="P871" i="1"/>
  <c r="P871" i="12" s="1"/>
  <c r="O871" i="1"/>
  <c r="O871" i="12" s="1"/>
  <c r="N871" i="1"/>
  <c r="N871" i="12" s="1"/>
  <c r="M871" i="1"/>
  <c r="M871" i="12" s="1"/>
  <c r="L871" i="1"/>
  <c r="L871" i="12" s="1"/>
  <c r="K871" i="1"/>
  <c r="K871" i="12" s="1"/>
  <c r="J871" i="1"/>
  <c r="J871" i="12" s="1"/>
  <c r="I871" i="1"/>
  <c r="I871" i="12" s="1"/>
  <c r="H871" i="1"/>
  <c r="H871" i="12" s="1"/>
  <c r="V949" i="1"/>
  <c r="V949" i="12" s="1"/>
  <c r="U949" i="1"/>
  <c r="U949" i="12" s="1"/>
  <c r="T949" i="1"/>
  <c r="T949" i="12" s="1"/>
  <c r="S949" i="1"/>
  <c r="S949" i="12" s="1"/>
  <c r="R949" i="1"/>
  <c r="R949" i="12" s="1"/>
  <c r="Q949" i="1"/>
  <c r="Q949" i="12" s="1"/>
  <c r="P949" i="1"/>
  <c r="P949" i="12" s="1"/>
  <c r="O949" i="1"/>
  <c r="O949" i="12" s="1"/>
  <c r="N949" i="1"/>
  <c r="N949" i="12" s="1"/>
  <c r="M949" i="1"/>
  <c r="M949" i="12" s="1"/>
  <c r="L949" i="1"/>
  <c r="L949" i="12" s="1"/>
  <c r="K949" i="1"/>
  <c r="K949" i="12" s="1"/>
  <c r="J949" i="1"/>
  <c r="J949" i="12" s="1"/>
  <c r="I949" i="1"/>
  <c r="I949" i="12" s="1"/>
  <c r="H949" i="1"/>
  <c r="H949" i="12" s="1"/>
  <c r="V948" i="1"/>
  <c r="V948" i="12" s="1"/>
  <c r="U948" i="1"/>
  <c r="U948" i="12" s="1"/>
  <c r="T948" i="1"/>
  <c r="T948" i="12" s="1"/>
  <c r="S948" i="1"/>
  <c r="S948" i="12" s="1"/>
  <c r="R948" i="1"/>
  <c r="R948" i="12" s="1"/>
  <c r="Q948" i="1"/>
  <c r="Q948" i="12" s="1"/>
  <c r="P948" i="1"/>
  <c r="P948" i="12" s="1"/>
  <c r="O948" i="1"/>
  <c r="O948" i="12" s="1"/>
  <c r="N948" i="1"/>
  <c r="N948" i="12" s="1"/>
  <c r="M948" i="1"/>
  <c r="M948" i="12" s="1"/>
  <c r="L948" i="1"/>
  <c r="L948" i="12" s="1"/>
  <c r="K948" i="1"/>
  <c r="K948" i="12" s="1"/>
  <c r="J948" i="1"/>
  <c r="J948" i="12" s="1"/>
  <c r="I948" i="1"/>
  <c r="I948" i="12" s="1"/>
  <c r="H948" i="1"/>
  <c r="H948" i="12" s="1"/>
  <c r="W91" i="1"/>
  <c r="V91" i="1"/>
  <c r="U91" i="1"/>
  <c r="T91" i="1"/>
  <c r="S91" i="1"/>
  <c r="R91" i="1"/>
  <c r="Q91" i="1"/>
  <c r="P91" i="1"/>
  <c r="O91" i="1"/>
  <c r="N91" i="1"/>
  <c r="M91" i="1"/>
  <c r="L91" i="1"/>
  <c r="K91" i="1"/>
  <c r="J91" i="1"/>
  <c r="I91" i="1"/>
  <c r="H91" i="1"/>
  <c r="K947" i="12" l="1"/>
  <c r="O947" i="12"/>
  <c r="S947" i="12"/>
  <c r="H947" i="12"/>
  <c r="L947" i="12"/>
  <c r="P947" i="12"/>
  <c r="T947" i="12"/>
  <c r="M947" i="12"/>
  <c r="Q947" i="12"/>
  <c r="J947" i="12"/>
  <c r="N947" i="12"/>
  <c r="R947" i="12"/>
  <c r="V947" i="12"/>
  <c r="L869" i="1"/>
  <c r="L869" i="12"/>
  <c r="P869" i="1"/>
  <c r="P869" i="12"/>
  <c r="T869" i="1"/>
  <c r="T869" i="12"/>
  <c r="J869" i="1"/>
  <c r="J869" i="12"/>
  <c r="N869" i="1"/>
  <c r="N869" i="12"/>
  <c r="R869" i="1"/>
  <c r="R869" i="12"/>
  <c r="V869" i="1"/>
  <c r="V869" i="12"/>
  <c r="I947" i="12"/>
  <c r="U947" i="12"/>
  <c r="K869" i="1"/>
  <c r="K869" i="12"/>
  <c r="O869" i="1"/>
  <c r="O869" i="12"/>
  <c r="S869" i="1"/>
  <c r="S869" i="12"/>
  <c r="I869" i="1"/>
  <c r="I869" i="12"/>
  <c r="M869" i="1"/>
  <c r="M869" i="12"/>
  <c r="Q869" i="1"/>
  <c r="Q869" i="12"/>
  <c r="U869" i="1"/>
  <c r="U869" i="12"/>
  <c r="H947" i="1"/>
  <c r="L947" i="1"/>
  <c r="P947" i="1"/>
  <c r="T947" i="1"/>
  <c r="I947" i="1"/>
  <c r="M947" i="1"/>
  <c r="Q947" i="1"/>
  <c r="U947" i="1"/>
  <c r="R947" i="1"/>
  <c r="O947" i="1"/>
  <c r="N947" i="1"/>
  <c r="V947" i="1"/>
  <c r="K947" i="1"/>
  <c r="S947" i="1"/>
  <c r="J947" i="1"/>
  <c r="V1658" i="1"/>
  <c r="V1658" i="12" s="1"/>
  <c r="U1658" i="1"/>
  <c r="U1658" i="12" s="1"/>
  <c r="T1658" i="1"/>
  <c r="T1658" i="12" s="1"/>
  <c r="S1658" i="1"/>
  <c r="S1658" i="12" s="1"/>
  <c r="R1658" i="1"/>
  <c r="R1658" i="12" s="1"/>
  <c r="Q1658" i="1"/>
  <c r="Q1658" i="12" s="1"/>
  <c r="P1658" i="1"/>
  <c r="P1658" i="12" s="1"/>
  <c r="O1658" i="1"/>
  <c r="O1658" i="12" s="1"/>
  <c r="N1658" i="1"/>
  <c r="N1658" i="12" s="1"/>
  <c r="M1658" i="1"/>
  <c r="M1658" i="12" s="1"/>
  <c r="L1658" i="1"/>
  <c r="L1658" i="12" s="1"/>
  <c r="K1658" i="1"/>
  <c r="K1658" i="12" s="1"/>
  <c r="J1658" i="1"/>
  <c r="J1658" i="12" s="1"/>
  <c r="I1658" i="1"/>
  <c r="I1658" i="12" s="1"/>
  <c r="V1657" i="1"/>
  <c r="V1657" i="12" s="1"/>
  <c r="U1657" i="1"/>
  <c r="U1657" i="12" s="1"/>
  <c r="T1657" i="1"/>
  <c r="T1657" i="12" s="1"/>
  <c r="S1657" i="1"/>
  <c r="S1657" i="12" s="1"/>
  <c r="R1657" i="1"/>
  <c r="R1657" i="12" s="1"/>
  <c r="Q1657" i="1"/>
  <c r="Q1657" i="12" s="1"/>
  <c r="P1657" i="1"/>
  <c r="P1657" i="12" s="1"/>
  <c r="O1657" i="1"/>
  <c r="O1657" i="12" s="1"/>
  <c r="N1657" i="1"/>
  <c r="N1657" i="12" s="1"/>
  <c r="M1657" i="1"/>
  <c r="M1657" i="12" s="1"/>
  <c r="L1657" i="1"/>
  <c r="L1657" i="12" s="1"/>
  <c r="K1657" i="1"/>
  <c r="K1657" i="12" s="1"/>
  <c r="J1657" i="1"/>
  <c r="J1657" i="12" s="1"/>
  <c r="I1657" i="1"/>
  <c r="I1657" i="12" s="1"/>
  <c r="V1655" i="1"/>
  <c r="V1655" i="12" s="1"/>
  <c r="U1655" i="1"/>
  <c r="U1655" i="12" s="1"/>
  <c r="T1655" i="1"/>
  <c r="T1655" i="12" s="1"/>
  <c r="S1655" i="1"/>
  <c r="S1655" i="12" s="1"/>
  <c r="R1655" i="1"/>
  <c r="R1655" i="12" s="1"/>
  <c r="Q1655" i="1"/>
  <c r="Q1655" i="12" s="1"/>
  <c r="P1655" i="1"/>
  <c r="P1655" i="12" s="1"/>
  <c r="O1655" i="1"/>
  <c r="O1655" i="12" s="1"/>
  <c r="N1655" i="1"/>
  <c r="N1655" i="12" s="1"/>
  <c r="M1655" i="1"/>
  <c r="M1655" i="12" s="1"/>
  <c r="L1655" i="1"/>
  <c r="L1655" i="12" s="1"/>
  <c r="K1655" i="1"/>
  <c r="K1655" i="12" s="1"/>
  <c r="J1655" i="1"/>
  <c r="J1655" i="12" s="1"/>
  <c r="I1655" i="1"/>
  <c r="I1655" i="12" s="1"/>
  <c r="V1654" i="1"/>
  <c r="V1654" i="12" s="1"/>
  <c r="U1654" i="1"/>
  <c r="U1654" i="12" s="1"/>
  <c r="T1654" i="1"/>
  <c r="T1654" i="12" s="1"/>
  <c r="S1654" i="1"/>
  <c r="S1654" i="12" s="1"/>
  <c r="R1654" i="1"/>
  <c r="R1654" i="12" s="1"/>
  <c r="Q1654" i="1"/>
  <c r="Q1654" i="12" s="1"/>
  <c r="P1654" i="1"/>
  <c r="P1654" i="12" s="1"/>
  <c r="O1654" i="1"/>
  <c r="O1654" i="12" s="1"/>
  <c r="N1654" i="1"/>
  <c r="N1654" i="12" s="1"/>
  <c r="M1654" i="1"/>
  <c r="M1654" i="12" s="1"/>
  <c r="L1654" i="1"/>
  <c r="L1654" i="12" s="1"/>
  <c r="K1654" i="1"/>
  <c r="K1654" i="12" s="1"/>
  <c r="J1654" i="1"/>
  <c r="J1654" i="12" s="1"/>
  <c r="I1654" i="1"/>
  <c r="I1654" i="12" s="1"/>
  <c r="V1652" i="1"/>
  <c r="V1652" i="12" s="1"/>
  <c r="U1652" i="1"/>
  <c r="U1652" i="12" s="1"/>
  <c r="T1652" i="1"/>
  <c r="T1652" i="12" s="1"/>
  <c r="S1652" i="1"/>
  <c r="S1652" i="12" s="1"/>
  <c r="R1652" i="1"/>
  <c r="R1652" i="12" s="1"/>
  <c r="Q1652" i="1"/>
  <c r="Q1652" i="12" s="1"/>
  <c r="P1652" i="1"/>
  <c r="P1652" i="12" s="1"/>
  <c r="O1652" i="1"/>
  <c r="O1652" i="12" s="1"/>
  <c r="N1652" i="1"/>
  <c r="N1652" i="12" s="1"/>
  <c r="M1652" i="1"/>
  <c r="M1652" i="12" s="1"/>
  <c r="L1652" i="1"/>
  <c r="L1652" i="12" s="1"/>
  <c r="K1652" i="1"/>
  <c r="K1652" i="12" s="1"/>
  <c r="J1652" i="1"/>
  <c r="J1652" i="12" s="1"/>
  <c r="I1652" i="1"/>
  <c r="I1652" i="12" s="1"/>
  <c r="V1651" i="1"/>
  <c r="V1651" i="12" s="1"/>
  <c r="U1651" i="1"/>
  <c r="U1651" i="12" s="1"/>
  <c r="T1651" i="1"/>
  <c r="T1651" i="12" s="1"/>
  <c r="S1651" i="1"/>
  <c r="S1651" i="12" s="1"/>
  <c r="R1651" i="1"/>
  <c r="R1651" i="12" s="1"/>
  <c r="Q1651" i="1"/>
  <c r="Q1651" i="12" s="1"/>
  <c r="P1651" i="1"/>
  <c r="P1651" i="12" s="1"/>
  <c r="O1651" i="1"/>
  <c r="O1651" i="12" s="1"/>
  <c r="N1651" i="1"/>
  <c r="N1651" i="12" s="1"/>
  <c r="M1651" i="1"/>
  <c r="M1651" i="12" s="1"/>
  <c r="L1651" i="1"/>
  <c r="L1651" i="12" s="1"/>
  <c r="K1651" i="1"/>
  <c r="K1651" i="12" s="1"/>
  <c r="J1651" i="1"/>
  <c r="J1651" i="12" s="1"/>
  <c r="I1651" i="1"/>
  <c r="I1651" i="12" s="1"/>
  <c r="V1649" i="1"/>
  <c r="V1649" i="12" s="1"/>
  <c r="U1649" i="1"/>
  <c r="U1649" i="12" s="1"/>
  <c r="T1649" i="1"/>
  <c r="T1649" i="12" s="1"/>
  <c r="S1649" i="1"/>
  <c r="S1649" i="12" s="1"/>
  <c r="R1649" i="1"/>
  <c r="R1649" i="12" s="1"/>
  <c r="Q1649" i="1"/>
  <c r="Q1649" i="12" s="1"/>
  <c r="P1649" i="1"/>
  <c r="P1649" i="12" s="1"/>
  <c r="O1649" i="1"/>
  <c r="O1649" i="12" s="1"/>
  <c r="N1649" i="1"/>
  <c r="N1649" i="12" s="1"/>
  <c r="M1649" i="1"/>
  <c r="M1649" i="12" s="1"/>
  <c r="L1649" i="1"/>
  <c r="L1649" i="12" s="1"/>
  <c r="K1649" i="1"/>
  <c r="K1649" i="12" s="1"/>
  <c r="J1649" i="1"/>
  <c r="J1649" i="12" s="1"/>
  <c r="I1649" i="1"/>
  <c r="I1649" i="12" s="1"/>
  <c r="V1648" i="1"/>
  <c r="V1648" i="12" s="1"/>
  <c r="U1648" i="1"/>
  <c r="U1648" i="12" s="1"/>
  <c r="T1648" i="1"/>
  <c r="T1648" i="12" s="1"/>
  <c r="S1648" i="1"/>
  <c r="S1648" i="12" s="1"/>
  <c r="R1648" i="1"/>
  <c r="R1648" i="12" s="1"/>
  <c r="Q1648" i="1"/>
  <c r="Q1648" i="12" s="1"/>
  <c r="P1648" i="1"/>
  <c r="P1648" i="12" s="1"/>
  <c r="O1648" i="1"/>
  <c r="O1648" i="12" s="1"/>
  <c r="N1648" i="1"/>
  <c r="N1648" i="12" s="1"/>
  <c r="M1648" i="1"/>
  <c r="M1648" i="12" s="1"/>
  <c r="L1648" i="1"/>
  <c r="L1648" i="12" s="1"/>
  <c r="K1648" i="1"/>
  <c r="K1648" i="12" s="1"/>
  <c r="J1648" i="1"/>
  <c r="J1648" i="12" s="1"/>
  <c r="I1648" i="1"/>
  <c r="I1648" i="12" s="1"/>
  <c r="V1646" i="1"/>
  <c r="V1646" i="12" s="1"/>
  <c r="U1646" i="1"/>
  <c r="U1646" i="12" s="1"/>
  <c r="T1646" i="1"/>
  <c r="T1646" i="12" s="1"/>
  <c r="S1646" i="1"/>
  <c r="S1646" i="12" s="1"/>
  <c r="R1646" i="1"/>
  <c r="R1646" i="12" s="1"/>
  <c r="Q1646" i="1"/>
  <c r="Q1646" i="12" s="1"/>
  <c r="P1646" i="1"/>
  <c r="P1646" i="12" s="1"/>
  <c r="O1646" i="1"/>
  <c r="O1646" i="12" s="1"/>
  <c r="N1646" i="1"/>
  <c r="N1646" i="12" s="1"/>
  <c r="M1646" i="1"/>
  <c r="M1646" i="12" s="1"/>
  <c r="L1646" i="1"/>
  <c r="L1646" i="12" s="1"/>
  <c r="K1646" i="1"/>
  <c r="K1646" i="12" s="1"/>
  <c r="J1646" i="1"/>
  <c r="J1646" i="12" s="1"/>
  <c r="I1646" i="1"/>
  <c r="I1646" i="12" s="1"/>
  <c r="V1645" i="1"/>
  <c r="V1645" i="12" s="1"/>
  <c r="U1645" i="1"/>
  <c r="U1645" i="12" s="1"/>
  <c r="T1645" i="1"/>
  <c r="T1645" i="12" s="1"/>
  <c r="S1645" i="1"/>
  <c r="S1645" i="12" s="1"/>
  <c r="R1645" i="1"/>
  <c r="R1645" i="12" s="1"/>
  <c r="Q1645" i="1"/>
  <c r="Q1645" i="12" s="1"/>
  <c r="P1645" i="1"/>
  <c r="P1645" i="12" s="1"/>
  <c r="O1645" i="1"/>
  <c r="O1645" i="12" s="1"/>
  <c r="N1645" i="1"/>
  <c r="N1645" i="12" s="1"/>
  <c r="M1645" i="1"/>
  <c r="M1645" i="12" s="1"/>
  <c r="L1645" i="1"/>
  <c r="L1645" i="12" s="1"/>
  <c r="K1645" i="1"/>
  <c r="K1645" i="12" s="1"/>
  <c r="J1645" i="1"/>
  <c r="J1645" i="12" s="1"/>
  <c r="I1645" i="1"/>
  <c r="I1645" i="12" s="1"/>
  <c r="V1643" i="1"/>
  <c r="V1643" i="12" s="1"/>
  <c r="U1643" i="1"/>
  <c r="U1643" i="12" s="1"/>
  <c r="T1643" i="1"/>
  <c r="T1643" i="12" s="1"/>
  <c r="S1643" i="1"/>
  <c r="S1643" i="12" s="1"/>
  <c r="R1643" i="1"/>
  <c r="R1643" i="12" s="1"/>
  <c r="Q1643" i="1"/>
  <c r="Q1643" i="12" s="1"/>
  <c r="P1643" i="1"/>
  <c r="P1643" i="12" s="1"/>
  <c r="O1643" i="1"/>
  <c r="O1643" i="12" s="1"/>
  <c r="N1643" i="1"/>
  <c r="N1643" i="12" s="1"/>
  <c r="M1643" i="1"/>
  <c r="M1643" i="12" s="1"/>
  <c r="L1643" i="1"/>
  <c r="L1643" i="12" s="1"/>
  <c r="K1643" i="1"/>
  <c r="K1643" i="12" s="1"/>
  <c r="J1643" i="1"/>
  <c r="J1643" i="12" s="1"/>
  <c r="I1643" i="1"/>
  <c r="I1643" i="12" s="1"/>
  <c r="V1642" i="1"/>
  <c r="V1642" i="12" s="1"/>
  <c r="U1642" i="1"/>
  <c r="U1642" i="12" s="1"/>
  <c r="T1642" i="1"/>
  <c r="T1642" i="12" s="1"/>
  <c r="S1642" i="1"/>
  <c r="S1642" i="12" s="1"/>
  <c r="R1642" i="1"/>
  <c r="R1642" i="12" s="1"/>
  <c r="Q1642" i="1"/>
  <c r="Q1642" i="12" s="1"/>
  <c r="P1642" i="1"/>
  <c r="P1642" i="12" s="1"/>
  <c r="O1642" i="1"/>
  <c r="O1642" i="12" s="1"/>
  <c r="N1642" i="1"/>
  <c r="N1642" i="12" s="1"/>
  <c r="M1642" i="1"/>
  <c r="M1642" i="12" s="1"/>
  <c r="L1642" i="1"/>
  <c r="L1642" i="12" s="1"/>
  <c r="K1642" i="1"/>
  <c r="K1642" i="12" s="1"/>
  <c r="J1642" i="1"/>
  <c r="J1642" i="12" s="1"/>
  <c r="I1642" i="1"/>
  <c r="I1642" i="12" s="1"/>
  <c r="V1635" i="1"/>
  <c r="V1635" i="12" s="1"/>
  <c r="U1635" i="1"/>
  <c r="U1635" i="12" s="1"/>
  <c r="T1635" i="1"/>
  <c r="T1635" i="12" s="1"/>
  <c r="S1635" i="1"/>
  <c r="S1635" i="12" s="1"/>
  <c r="R1635" i="1"/>
  <c r="R1635" i="12" s="1"/>
  <c r="Q1635" i="1"/>
  <c r="Q1635" i="12" s="1"/>
  <c r="P1635" i="1"/>
  <c r="P1635" i="12" s="1"/>
  <c r="O1635" i="1"/>
  <c r="O1635" i="12" s="1"/>
  <c r="N1635" i="1"/>
  <c r="N1635" i="12" s="1"/>
  <c r="M1635" i="1"/>
  <c r="M1635" i="12" s="1"/>
  <c r="L1635" i="1"/>
  <c r="L1635" i="12" s="1"/>
  <c r="K1635" i="1"/>
  <c r="K1635" i="12" s="1"/>
  <c r="J1635" i="1"/>
  <c r="J1635" i="12" s="1"/>
  <c r="I1635" i="1"/>
  <c r="I1635" i="12" s="1"/>
  <c r="V1634" i="1"/>
  <c r="V1634" i="12" s="1"/>
  <c r="U1634" i="1"/>
  <c r="U1634" i="12" s="1"/>
  <c r="T1634" i="1"/>
  <c r="T1634" i="12" s="1"/>
  <c r="S1634" i="1"/>
  <c r="S1634" i="12" s="1"/>
  <c r="R1634" i="1"/>
  <c r="R1634" i="12" s="1"/>
  <c r="Q1634" i="1"/>
  <c r="Q1634" i="12" s="1"/>
  <c r="P1634" i="1"/>
  <c r="P1634" i="12" s="1"/>
  <c r="O1634" i="1"/>
  <c r="O1634" i="12" s="1"/>
  <c r="N1634" i="1"/>
  <c r="N1634" i="12" s="1"/>
  <c r="M1634" i="1"/>
  <c r="M1634" i="12" s="1"/>
  <c r="L1634" i="1"/>
  <c r="L1634" i="12" s="1"/>
  <c r="K1634" i="1"/>
  <c r="K1634" i="12" s="1"/>
  <c r="J1634" i="1"/>
  <c r="J1634" i="12" s="1"/>
  <c r="I1634" i="1"/>
  <c r="I1634" i="12" s="1"/>
  <c r="V1632" i="1"/>
  <c r="V1632" i="12" s="1"/>
  <c r="U1632" i="1"/>
  <c r="U1632" i="12" s="1"/>
  <c r="T1632" i="1"/>
  <c r="T1632" i="12" s="1"/>
  <c r="S1632" i="1"/>
  <c r="S1632" i="12" s="1"/>
  <c r="R1632" i="1"/>
  <c r="R1632" i="12" s="1"/>
  <c r="Q1632" i="1"/>
  <c r="Q1632" i="12" s="1"/>
  <c r="P1632" i="1"/>
  <c r="P1632" i="12" s="1"/>
  <c r="O1632" i="1"/>
  <c r="O1632" i="12" s="1"/>
  <c r="N1632" i="1"/>
  <c r="N1632" i="12" s="1"/>
  <c r="M1632" i="1"/>
  <c r="M1632" i="12" s="1"/>
  <c r="L1632" i="1"/>
  <c r="L1632" i="12" s="1"/>
  <c r="K1632" i="1"/>
  <c r="K1632" i="12" s="1"/>
  <c r="J1632" i="1"/>
  <c r="J1632" i="12" s="1"/>
  <c r="I1632" i="1"/>
  <c r="I1632" i="12" s="1"/>
  <c r="V1631" i="1"/>
  <c r="V1631" i="12" s="1"/>
  <c r="U1631" i="1"/>
  <c r="U1631" i="12" s="1"/>
  <c r="T1631" i="1"/>
  <c r="T1631" i="12" s="1"/>
  <c r="S1631" i="1"/>
  <c r="S1631" i="12" s="1"/>
  <c r="R1631" i="1"/>
  <c r="R1631" i="12" s="1"/>
  <c r="Q1631" i="1"/>
  <c r="Q1631" i="12" s="1"/>
  <c r="P1631" i="1"/>
  <c r="P1631" i="12" s="1"/>
  <c r="O1631" i="1"/>
  <c r="O1631" i="12" s="1"/>
  <c r="N1631" i="1"/>
  <c r="N1631" i="12" s="1"/>
  <c r="M1631" i="1"/>
  <c r="M1631" i="12" s="1"/>
  <c r="L1631" i="1"/>
  <c r="L1631" i="12" s="1"/>
  <c r="K1631" i="1"/>
  <c r="K1631" i="12" s="1"/>
  <c r="J1631" i="1"/>
  <c r="J1631" i="12" s="1"/>
  <c r="I1631" i="1"/>
  <c r="I1631" i="12" s="1"/>
  <c r="V1630" i="1"/>
  <c r="V1630" i="12" s="1"/>
  <c r="U1630" i="1"/>
  <c r="U1630" i="12" s="1"/>
  <c r="T1630" i="1"/>
  <c r="T1630" i="12" s="1"/>
  <c r="S1630" i="1"/>
  <c r="S1630" i="12" s="1"/>
  <c r="R1630" i="1"/>
  <c r="R1630" i="12" s="1"/>
  <c r="Q1630" i="1"/>
  <c r="Q1630" i="12" s="1"/>
  <c r="P1630" i="1"/>
  <c r="P1630" i="12" s="1"/>
  <c r="O1630" i="1"/>
  <c r="O1630" i="12" s="1"/>
  <c r="N1630" i="1"/>
  <c r="N1630" i="12" s="1"/>
  <c r="M1630" i="1"/>
  <c r="M1630" i="12" s="1"/>
  <c r="L1630" i="1"/>
  <c r="L1630" i="12" s="1"/>
  <c r="K1630" i="1"/>
  <c r="K1630" i="12" s="1"/>
  <c r="J1630" i="1"/>
  <c r="J1630" i="12" s="1"/>
  <c r="I1630" i="1"/>
  <c r="I1630" i="12" s="1"/>
  <c r="V1628" i="1"/>
  <c r="V1628" i="12" s="1"/>
  <c r="U1628" i="1"/>
  <c r="U1628" i="12" s="1"/>
  <c r="T1628" i="1"/>
  <c r="T1628" i="12" s="1"/>
  <c r="S1628" i="1"/>
  <c r="S1628" i="12" s="1"/>
  <c r="R1628" i="1"/>
  <c r="R1628" i="12" s="1"/>
  <c r="Q1628" i="1"/>
  <c r="Q1628" i="12" s="1"/>
  <c r="P1628" i="1"/>
  <c r="P1628" i="12" s="1"/>
  <c r="O1628" i="1"/>
  <c r="O1628" i="12" s="1"/>
  <c r="N1628" i="1"/>
  <c r="N1628" i="12" s="1"/>
  <c r="M1628" i="1"/>
  <c r="M1628" i="12" s="1"/>
  <c r="L1628" i="1"/>
  <c r="L1628" i="12" s="1"/>
  <c r="K1628" i="1"/>
  <c r="K1628" i="12" s="1"/>
  <c r="J1628" i="1"/>
  <c r="J1628" i="12" s="1"/>
  <c r="I1628" i="1"/>
  <c r="I1628" i="12" s="1"/>
  <c r="V1627" i="1"/>
  <c r="V1627" i="12" s="1"/>
  <c r="U1627" i="1"/>
  <c r="U1627" i="12" s="1"/>
  <c r="T1627" i="1"/>
  <c r="T1627" i="12" s="1"/>
  <c r="S1627" i="1"/>
  <c r="S1627" i="12" s="1"/>
  <c r="R1627" i="1"/>
  <c r="R1627" i="12" s="1"/>
  <c r="Q1627" i="1"/>
  <c r="Q1627" i="12" s="1"/>
  <c r="P1627" i="1"/>
  <c r="P1627" i="12" s="1"/>
  <c r="O1627" i="1"/>
  <c r="O1627" i="12" s="1"/>
  <c r="N1627" i="1"/>
  <c r="N1627" i="12" s="1"/>
  <c r="M1627" i="1"/>
  <c r="M1627" i="12" s="1"/>
  <c r="L1627" i="1"/>
  <c r="L1627" i="12" s="1"/>
  <c r="K1627" i="1"/>
  <c r="K1627" i="12" s="1"/>
  <c r="J1627" i="1"/>
  <c r="J1627" i="12" s="1"/>
  <c r="I1627" i="1"/>
  <c r="I1627" i="12" s="1"/>
  <c r="V1625" i="1"/>
  <c r="V1625" i="12" s="1"/>
  <c r="U1625" i="1"/>
  <c r="U1625" i="12" s="1"/>
  <c r="T1625" i="1"/>
  <c r="T1625" i="12" s="1"/>
  <c r="S1625" i="1"/>
  <c r="S1625" i="12" s="1"/>
  <c r="R1625" i="1"/>
  <c r="R1625" i="12" s="1"/>
  <c r="Q1625" i="1"/>
  <c r="Q1625" i="12" s="1"/>
  <c r="P1625" i="1"/>
  <c r="P1625" i="12" s="1"/>
  <c r="O1625" i="1"/>
  <c r="O1625" i="12" s="1"/>
  <c r="N1625" i="1"/>
  <c r="N1625" i="12" s="1"/>
  <c r="M1625" i="1"/>
  <c r="M1625" i="12" s="1"/>
  <c r="L1625" i="1"/>
  <c r="L1625" i="12" s="1"/>
  <c r="K1625" i="1"/>
  <c r="K1625" i="12" s="1"/>
  <c r="J1625" i="1"/>
  <c r="J1625" i="12" s="1"/>
  <c r="I1625" i="1"/>
  <c r="I1625" i="12" s="1"/>
  <c r="V1624" i="1"/>
  <c r="V1624" i="12" s="1"/>
  <c r="U1624" i="1"/>
  <c r="U1624" i="12" s="1"/>
  <c r="T1624" i="1"/>
  <c r="T1624" i="12" s="1"/>
  <c r="S1624" i="1"/>
  <c r="S1624" i="12" s="1"/>
  <c r="R1624" i="1"/>
  <c r="R1624" i="12" s="1"/>
  <c r="Q1624" i="1"/>
  <c r="Q1624" i="12" s="1"/>
  <c r="P1624" i="1"/>
  <c r="P1624" i="12" s="1"/>
  <c r="O1624" i="1"/>
  <c r="O1624" i="12" s="1"/>
  <c r="N1624" i="1"/>
  <c r="N1624" i="12" s="1"/>
  <c r="M1624" i="1"/>
  <c r="M1624" i="12" s="1"/>
  <c r="L1624" i="1"/>
  <c r="L1624" i="12" s="1"/>
  <c r="K1624" i="1"/>
  <c r="K1624" i="12" s="1"/>
  <c r="J1624" i="1"/>
  <c r="J1624" i="12" s="1"/>
  <c r="I1624" i="1"/>
  <c r="I1624" i="12" s="1"/>
  <c r="V1623" i="1"/>
  <c r="V1623" i="12" s="1"/>
  <c r="U1623" i="1"/>
  <c r="U1623" i="12" s="1"/>
  <c r="T1623" i="1"/>
  <c r="T1623" i="12" s="1"/>
  <c r="S1623" i="1"/>
  <c r="S1623" i="12" s="1"/>
  <c r="R1623" i="1"/>
  <c r="R1623" i="12" s="1"/>
  <c r="Q1623" i="1"/>
  <c r="Q1623" i="12" s="1"/>
  <c r="P1623" i="1"/>
  <c r="P1623" i="12" s="1"/>
  <c r="O1623" i="1"/>
  <c r="O1623" i="12" s="1"/>
  <c r="N1623" i="1"/>
  <c r="N1623" i="12" s="1"/>
  <c r="M1623" i="1"/>
  <c r="M1623" i="12" s="1"/>
  <c r="L1623" i="1"/>
  <c r="L1623" i="12" s="1"/>
  <c r="K1623" i="1"/>
  <c r="K1623" i="12" s="1"/>
  <c r="J1623" i="1"/>
  <c r="J1623" i="12" s="1"/>
  <c r="I1623" i="1"/>
  <c r="I1623" i="12" s="1"/>
  <c r="V1621" i="1"/>
  <c r="V1621" i="12" s="1"/>
  <c r="U1621" i="1"/>
  <c r="U1621" i="12" s="1"/>
  <c r="T1621" i="1"/>
  <c r="T1621" i="12" s="1"/>
  <c r="S1621" i="1"/>
  <c r="S1621" i="12" s="1"/>
  <c r="R1621" i="1"/>
  <c r="R1621" i="12" s="1"/>
  <c r="Q1621" i="1"/>
  <c r="Q1621" i="12" s="1"/>
  <c r="P1621" i="1"/>
  <c r="P1621" i="12" s="1"/>
  <c r="O1621" i="1"/>
  <c r="O1621" i="12" s="1"/>
  <c r="N1621" i="1"/>
  <c r="N1621" i="12" s="1"/>
  <c r="M1621" i="1"/>
  <c r="M1621" i="12" s="1"/>
  <c r="L1621" i="1"/>
  <c r="L1621" i="12" s="1"/>
  <c r="K1621" i="1"/>
  <c r="K1621" i="12" s="1"/>
  <c r="J1621" i="1"/>
  <c r="J1621" i="12" s="1"/>
  <c r="I1621" i="1"/>
  <c r="I1621" i="12" s="1"/>
  <c r="V1620" i="1"/>
  <c r="V1620" i="12" s="1"/>
  <c r="U1620" i="1"/>
  <c r="U1620" i="12" s="1"/>
  <c r="T1620" i="1"/>
  <c r="T1620" i="12" s="1"/>
  <c r="S1620" i="1"/>
  <c r="S1620" i="12" s="1"/>
  <c r="R1620" i="1"/>
  <c r="R1620" i="12" s="1"/>
  <c r="Q1620" i="1"/>
  <c r="Q1620" i="12" s="1"/>
  <c r="P1620" i="1"/>
  <c r="P1620" i="12" s="1"/>
  <c r="O1620" i="1"/>
  <c r="O1620" i="12" s="1"/>
  <c r="N1620" i="1"/>
  <c r="N1620" i="12" s="1"/>
  <c r="M1620" i="1"/>
  <c r="M1620" i="12" s="1"/>
  <c r="L1620" i="1"/>
  <c r="L1620" i="12" s="1"/>
  <c r="K1620" i="1"/>
  <c r="K1620" i="12" s="1"/>
  <c r="J1620" i="1"/>
  <c r="J1620" i="12" s="1"/>
  <c r="I1620" i="1"/>
  <c r="I1620" i="12" s="1"/>
  <c r="V1617" i="1"/>
  <c r="V1617" i="12" s="1"/>
  <c r="U1617" i="1"/>
  <c r="U1617" i="12" s="1"/>
  <c r="T1617" i="1"/>
  <c r="T1617" i="12" s="1"/>
  <c r="S1617" i="1"/>
  <c r="S1617" i="12" s="1"/>
  <c r="R1617" i="1"/>
  <c r="R1617" i="12" s="1"/>
  <c r="Q1617" i="1"/>
  <c r="Q1617" i="12" s="1"/>
  <c r="P1617" i="1"/>
  <c r="P1617" i="12" s="1"/>
  <c r="O1617" i="1"/>
  <c r="O1617" i="12" s="1"/>
  <c r="N1617" i="1"/>
  <c r="N1617" i="12" s="1"/>
  <c r="M1617" i="1"/>
  <c r="M1617" i="12" s="1"/>
  <c r="L1617" i="1"/>
  <c r="L1617" i="12" s="1"/>
  <c r="K1617" i="1"/>
  <c r="K1617" i="12" s="1"/>
  <c r="J1617" i="1"/>
  <c r="J1617" i="12" s="1"/>
  <c r="I1617" i="1"/>
  <c r="I1617" i="12" s="1"/>
  <c r="V1616" i="1"/>
  <c r="V1616" i="12" s="1"/>
  <c r="U1616" i="1"/>
  <c r="U1616" i="12" s="1"/>
  <c r="T1616" i="1"/>
  <c r="T1616" i="12" s="1"/>
  <c r="S1616" i="1"/>
  <c r="S1616" i="12" s="1"/>
  <c r="R1616" i="1"/>
  <c r="R1616" i="12" s="1"/>
  <c r="Q1616" i="1"/>
  <c r="Q1616" i="12" s="1"/>
  <c r="P1616" i="1"/>
  <c r="P1616" i="12" s="1"/>
  <c r="O1616" i="1"/>
  <c r="O1616" i="12" s="1"/>
  <c r="N1616" i="1"/>
  <c r="N1616" i="12" s="1"/>
  <c r="M1616" i="1"/>
  <c r="M1616" i="12" s="1"/>
  <c r="L1616" i="1"/>
  <c r="L1616" i="12" s="1"/>
  <c r="K1616" i="1"/>
  <c r="K1616" i="12" s="1"/>
  <c r="J1616" i="1"/>
  <c r="J1616" i="12" s="1"/>
  <c r="I1616" i="1"/>
  <c r="I1616" i="12" s="1"/>
  <c r="V1615" i="1"/>
  <c r="V1615" i="12" s="1"/>
  <c r="U1615" i="1"/>
  <c r="U1615" i="12" s="1"/>
  <c r="T1615" i="1"/>
  <c r="T1615" i="12" s="1"/>
  <c r="S1615" i="1"/>
  <c r="S1615" i="12" s="1"/>
  <c r="R1615" i="1"/>
  <c r="R1615" i="12" s="1"/>
  <c r="Q1615" i="1"/>
  <c r="Q1615" i="12" s="1"/>
  <c r="P1615" i="1"/>
  <c r="P1615" i="12" s="1"/>
  <c r="O1615" i="1"/>
  <c r="O1615" i="12" s="1"/>
  <c r="N1615" i="1"/>
  <c r="N1615" i="12" s="1"/>
  <c r="M1615" i="1"/>
  <c r="M1615" i="12" s="1"/>
  <c r="L1615" i="1"/>
  <c r="L1615" i="12" s="1"/>
  <c r="K1615" i="1"/>
  <c r="K1615" i="12" s="1"/>
  <c r="J1615" i="1"/>
  <c r="J1615" i="12" s="1"/>
  <c r="I1615" i="1"/>
  <c r="I1615" i="12" s="1"/>
  <c r="V1613" i="1"/>
  <c r="V1613" i="12" s="1"/>
  <c r="U1613" i="1"/>
  <c r="U1613" i="12" s="1"/>
  <c r="T1613" i="1"/>
  <c r="T1613" i="12" s="1"/>
  <c r="S1613" i="1"/>
  <c r="S1613" i="12" s="1"/>
  <c r="R1613" i="1"/>
  <c r="R1613" i="12" s="1"/>
  <c r="Q1613" i="1"/>
  <c r="Q1613" i="12" s="1"/>
  <c r="P1613" i="1"/>
  <c r="P1613" i="12" s="1"/>
  <c r="O1613" i="1"/>
  <c r="O1613" i="12" s="1"/>
  <c r="N1613" i="1"/>
  <c r="N1613" i="12" s="1"/>
  <c r="M1613" i="1"/>
  <c r="M1613" i="12" s="1"/>
  <c r="L1613" i="1"/>
  <c r="L1613" i="12" s="1"/>
  <c r="K1613" i="1"/>
  <c r="K1613" i="12" s="1"/>
  <c r="J1613" i="1"/>
  <c r="J1613" i="12" s="1"/>
  <c r="I1613" i="1"/>
  <c r="I1613" i="12" s="1"/>
  <c r="V1612" i="1"/>
  <c r="V1612" i="12" s="1"/>
  <c r="U1612" i="1"/>
  <c r="U1612" i="12" s="1"/>
  <c r="T1612" i="1"/>
  <c r="T1612" i="12" s="1"/>
  <c r="S1612" i="1"/>
  <c r="S1612" i="12" s="1"/>
  <c r="R1612" i="1"/>
  <c r="R1612" i="12" s="1"/>
  <c r="Q1612" i="1"/>
  <c r="Q1612" i="12" s="1"/>
  <c r="P1612" i="1"/>
  <c r="P1612" i="12" s="1"/>
  <c r="O1612" i="1"/>
  <c r="O1612" i="12" s="1"/>
  <c r="N1612" i="1"/>
  <c r="N1612" i="12" s="1"/>
  <c r="M1612" i="1"/>
  <c r="M1612" i="12" s="1"/>
  <c r="L1612" i="1"/>
  <c r="L1612" i="12" s="1"/>
  <c r="K1612" i="1"/>
  <c r="K1612" i="12" s="1"/>
  <c r="J1612" i="1"/>
  <c r="J1612" i="12" s="1"/>
  <c r="I1612" i="1"/>
  <c r="I1612" i="12" s="1"/>
  <c r="V1611" i="1"/>
  <c r="V1611" i="12" s="1"/>
  <c r="U1611" i="1"/>
  <c r="U1611" i="12" s="1"/>
  <c r="T1611" i="1"/>
  <c r="T1611" i="12" s="1"/>
  <c r="S1611" i="1"/>
  <c r="S1611" i="12" s="1"/>
  <c r="R1611" i="1"/>
  <c r="R1611" i="12" s="1"/>
  <c r="Q1611" i="1"/>
  <c r="Q1611" i="12" s="1"/>
  <c r="P1611" i="1"/>
  <c r="P1611" i="12" s="1"/>
  <c r="O1611" i="1"/>
  <c r="O1611" i="12" s="1"/>
  <c r="N1611" i="1"/>
  <c r="N1611" i="12" s="1"/>
  <c r="M1611" i="1"/>
  <c r="M1611" i="12" s="1"/>
  <c r="L1611" i="1"/>
  <c r="L1611" i="12" s="1"/>
  <c r="K1611" i="1"/>
  <c r="K1611" i="12" s="1"/>
  <c r="J1611" i="1"/>
  <c r="J1611" i="12" s="1"/>
  <c r="I1611" i="1"/>
  <c r="I1611" i="12" s="1"/>
  <c r="V1609" i="1"/>
  <c r="V1609" i="12" s="1"/>
  <c r="U1609" i="1"/>
  <c r="U1609" i="12" s="1"/>
  <c r="T1609" i="1"/>
  <c r="T1609" i="12" s="1"/>
  <c r="S1609" i="1"/>
  <c r="S1609" i="12" s="1"/>
  <c r="R1609" i="1"/>
  <c r="R1609" i="12" s="1"/>
  <c r="Q1609" i="1"/>
  <c r="Q1609" i="12" s="1"/>
  <c r="P1609" i="1"/>
  <c r="P1609" i="12" s="1"/>
  <c r="O1609" i="1"/>
  <c r="O1609" i="12" s="1"/>
  <c r="N1609" i="1"/>
  <c r="N1609" i="12" s="1"/>
  <c r="M1609" i="1"/>
  <c r="M1609" i="12" s="1"/>
  <c r="L1609" i="1"/>
  <c r="L1609" i="12" s="1"/>
  <c r="K1609" i="1"/>
  <c r="K1609" i="12" s="1"/>
  <c r="J1609" i="1"/>
  <c r="J1609" i="12" s="1"/>
  <c r="I1609" i="1"/>
  <c r="I1609" i="12" s="1"/>
  <c r="V1608" i="1"/>
  <c r="V1608" i="12" s="1"/>
  <c r="U1608" i="1"/>
  <c r="U1608" i="12" s="1"/>
  <c r="T1608" i="1"/>
  <c r="T1608" i="12" s="1"/>
  <c r="S1608" i="1"/>
  <c r="S1608" i="12" s="1"/>
  <c r="R1608" i="1"/>
  <c r="R1608" i="12" s="1"/>
  <c r="Q1608" i="1"/>
  <c r="Q1608" i="12" s="1"/>
  <c r="P1608" i="1"/>
  <c r="P1608" i="12" s="1"/>
  <c r="O1608" i="1"/>
  <c r="O1608" i="12" s="1"/>
  <c r="N1608" i="1"/>
  <c r="N1608" i="12" s="1"/>
  <c r="M1608" i="1"/>
  <c r="M1608" i="12" s="1"/>
  <c r="L1608" i="1"/>
  <c r="L1608" i="12" s="1"/>
  <c r="K1608" i="1"/>
  <c r="K1608" i="12" s="1"/>
  <c r="J1608" i="1"/>
  <c r="J1608" i="12" s="1"/>
  <c r="I1608" i="1"/>
  <c r="I1608" i="12" s="1"/>
  <c r="V1607" i="1"/>
  <c r="V1607" i="12" s="1"/>
  <c r="U1607" i="1"/>
  <c r="U1607" i="12" s="1"/>
  <c r="T1607" i="1"/>
  <c r="T1607" i="12" s="1"/>
  <c r="S1607" i="1"/>
  <c r="S1607" i="12" s="1"/>
  <c r="R1607" i="1"/>
  <c r="R1607" i="12" s="1"/>
  <c r="Q1607" i="1"/>
  <c r="Q1607" i="12" s="1"/>
  <c r="P1607" i="1"/>
  <c r="P1607" i="12" s="1"/>
  <c r="O1607" i="1"/>
  <c r="O1607" i="12" s="1"/>
  <c r="N1607" i="1"/>
  <c r="N1607" i="12" s="1"/>
  <c r="M1607" i="1"/>
  <c r="M1607" i="12" s="1"/>
  <c r="L1607" i="1"/>
  <c r="L1607" i="12" s="1"/>
  <c r="K1607" i="1"/>
  <c r="K1607" i="12" s="1"/>
  <c r="J1607" i="1"/>
  <c r="J1607" i="12" s="1"/>
  <c r="I1607" i="1"/>
  <c r="I1607" i="12" s="1"/>
  <c r="V1604" i="1"/>
  <c r="V1604" i="12" s="1"/>
  <c r="U1604" i="1"/>
  <c r="U1604" i="12" s="1"/>
  <c r="T1604" i="1"/>
  <c r="T1604" i="12" s="1"/>
  <c r="S1604" i="1"/>
  <c r="S1604" i="12" s="1"/>
  <c r="R1604" i="1"/>
  <c r="R1604" i="12" s="1"/>
  <c r="Q1604" i="1"/>
  <c r="Q1604" i="12" s="1"/>
  <c r="P1604" i="1"/>
  <c r="P1604" i="12" s="1"/>
  <c r="O1604" i="1"/>
  <c r="O1604" i="12" s="1"/>
  <c r="N1604" i="1"/>
  <c r="N1604" i="12" s="1"/>
  <c r="M1604" i="1"/>
  <c r="M1604" i="12" s="1"/>
  <c r="L1604" i="1"/>
  <c r="L1604" i="12" s="1"/>
  <c r="K1604" i="1"/>
  <c r="K1604" i="12" s="1"/>
  <c r="J1604" i="1"/>
  <c r="J1604" i="12" s="1"/>
  <c r="I1604" i="1"/>
  <c r="I1604" i="12" s="1"/>
  <c r="V1603" i="1"/>
  <c r="V1603" i="12" s="1"/>
  <c r="U1603" i="1"/>
  <c r="U1603" i="12" s="1"/>
  <c r="T1603" i="1"/>
  <c r="T1603" i="12" s="1"/>
  <c r="S1603" i="1"/>
  <c r="S1603" i="12" s="1"/>
  <c r="R1603" i="1"/>
  <c r="R1603" i="12" s="1"/>
  <c r="Q1603" i="1"/>
  <c r="Q1603" i="12" s="1"/>
  <c r="P1603" i="1"/>
  <c r="P1603" i="12" s="1"/>
  <c r="O1603" i="1"/>
  <c r="O1603" i="12" s="1"/>
  <c r="N1603" i="1"/>
  <c r="N1603" i="12" s="1"/>
  <c r="M1603" i="1"/>
  <c r="M1603" i="12" s="1"/>
  <c r="L1603" i="1"/>
  <c r="L1603" i="12" s="1"/>
  <c r="K1603" i="1"/>
  <c r="K1603" i="12" s="1"/>
  <c r="J1603" i="1"/>
  <c r="J1603" i="12" s="1"/>
  <c r="I1603" i="1"/>
  <c r="I1603" i="12" s="1"/>
  <c r="V1602" i="1"/>
  <c r="V1602" i="12" s="1"/>
  <c r="U1602" i="1"/>
  <c r="U1602" i="12" s="1"/>
  <c r="T1602" i="1"/>
  <c r="T1602" i="12" s="1"/>
  <c r="S1602" i="1"/>
  <c r="S1602" i="12" s="1"/>
  <c r="R1602" i="1"/>
  <c r="R1602" i="12" s="1"/>
  <c r="Q1602" i="1"/>
  <c r="Q1602" i="12" s="1"/>
  <c r="P1602" i="1"/>
  <c r="P1602" i="12" s="1"/>
  <c r="O1602" i="1"/>
  <c r="O1602" i="12" s="1"/>
  <c r="N1602" i="1"/>
  <c r="N1602" i="12" s="1"/>
  <c r="M1602" i="1"/>
  <c r="M1602" i="12" s="1"/>
  <c r="L1602" i="1"/>
  <c r="L1602" i="12" s="1"/>
  <c r="K1602" i="1"/>
  <c r="K1602" i="12" s="1"/>
  <c r="J1602" i="1"/>
  <c r="J1602" i="12" s="1"/>
  <c r="I1602" i="1"/>
  <c r="I1602" i="12" s="1"/>
  <c r="V1601" i="1"/>
  <c r="V1601" i="12" s="1"/>
  <c r="U1601" i="1"/>
  <c r="U1601" i="12" s="1"/>
  <c r="T1601" i="1"/>
  <c r="T1601" i="12" s="1"/>
  <c r="S1601" i="1"/>
  <c r="S1601" i="12" s="1"/>
  <c r="R1601" i="1"/>
  <c r="R1601" i="12" s="1"/>
  <c r="Q1601" i="1"/>
  <c r="Q1601" i="12" s="1"/>
  <c r="P1601" i="1"/>
  <c r="P1601" i="12" s="1"/>
  <c r="O1601" i="1"/>
  <c r="O1601" i="12" s="1"/>
  <c r="N1601" i="1"/>
  <c r="N1601" i="12" s="1"/>
  <c r="M1601" i="1"/>
  <c r="M1601" i="12" s="1"/>
  <c r="L1601" i="1"/>
  <c r="L1601" i="12" s="1"/>
  <c r="K1601" i="1"/>
  <c r="K1601" i="12" s="1"/>
  <c r="J1601" i="1"/>
  <c r="J1601" i="12" s="1"/>
  <c r="I1601" i="1"/>
  <c r="I1601" i="12" s="1"/>
  <c r="V1599" i="1"/>
  <c r="V1599" i="12" s="1"/>
  <c r="U1599" i="1"/>
  <c r="U1599" i="12" s="1"/>
  <c r="T1599" i="1"/>
  <c r="T1599" i="12" s="1"/>
  <c r="S1599" i="1"/>
  <c r="S1599" i="12" s="1"/>
  <c r="R1599" i="1"/>
  <c r="R1599" i="12" s="1"/>
  <c r="Q1599" i="1"/>
  <c r="Q1599" i="12" s="1"/>
  <c r="P1599" i="1"/>
  <c r="P1599" i="12" s="1"/>
  <c r="O1599" i="1"/>
  <c r="O1599" i="12" s="1"/>
  <c r="N1599" i="1"/>
  <c r="N1599" i="12" s="1"/>
  <c r="M1599" i="1"/>
  <c r="M1599" i="12" s="1"/>
  <c r="L1599" i="1"/>
  <c r="L1599" i="12" s="1"/>
  <c r="K1599" i="1"/>
  <c r="K1599" i="12" s="1"/>
  <c r="J1599" i="1"/>
  <c r="J1599" i="12" s="1"/>
  <c r="I1599" i="1"/>
  <c r="I1599" i="12" s="1"/>
  <c r="V1598" i="1"/>
  <c r="V1598" i="12" s="1"/>
  <c r="U1598" i="1"/>
  <c r="U1598" i="12" s="1"/>
  <c r="T1598" i="1"/>
  <c r="T1598" i="12" s="1"/>
  <c r="S1598" i="1"/>
  <c r="S1598" i="12" s="1"/>
  <c r="R1598" i="1"/>
  <c r="R1598" i="12" s="1"/>
  <c r="Q1598" i="1"/>
  <c r="Q1598" i="12" s="1"/>
  <c r="P1598" i="1"/>
  <c r="P1598" i="12" s="1"/>
  <c r="O1598" i="1"/>
  <c r="O1598" i="12" s="1"/>
  <c r="N1598" i="1"/>
  <c r="N1598" i="12" s="1"/>
  <c r="M1598" i="1"/>
  <c r="M1598" i="12" s="1"/>
  <c r="L1598" i="1"/>
  <c r="L1598" i="12" s="1"/>
  <c r="K1598" i="1"/>
  <c r="K1598" i="12" s="1"/>
  <c r="J1598" i="1"/>
  <c r="J1598" i="12" s="1"/>
  <c r="I1598" i="1"/>
  <c r="I1598" i="12" s="1"/>
  <c r="V1597" i="1"/>
  <c r="V1597" i="12" s="1"/>
  <c r="U1597" i="1"/>
  <c r="U1597" i="12" s="1"/>
  <c r="T1597" i="1"/>
  <c r="T1597" i="12" s="1"/>
  <c r="S1597" i="1"/>
  <c r="S1597" i="12" s="1"/>
  <c r="R1597" i="1"/>
  <c r="R1597" i="12" s="1"/>
  <c r="Q1597" i="1"/>
  <c r="Q1597" i="12" s="1"/>
  <c r="P1597" i="1"/>
  <c r="P1597" i="12" s="1"/>
  <c r="O1597" i="1"/>
  <c r="O1597" i="12" s="1"/>
  <c r="N1597" i="1"/>
  <c r="N1597" i="12" s="1"/>
  <c r="M1597" i="1"/>
  <c r="M1597" i="12" s="1"/>
  <c r="L1597" i="1"/>
  <c r="L1597" i="12" s="1"/>
  <c r="K1597" i="1"/>
  <c r="K1597" i="12" s="1"/>
  <c r="J1597" i="1"/>
  <c r="J1597" i="12" s="1"/>
  <c r="I1597" i="1"/>
  <c r="I1597" i="12" s="1"/>
  <c r="V1596" i="1"/>
  <c r="V1596" i="12" s="1"/>
  <c r="U1596" i="1"/>
  <c r="U1596" i="12" s="1"/>
  <c r="T1596" i="1"/>
  <c r="T1596" i="12" s="1"/>
  <c r="S1596" i="1"/>
  <c r="S1596" i="12" s="1"/>
  <c r="R1596" i="1"/>
  <c r="R1596" i="12" s="1"/>
  <c r="Q1596" i="1"/>
  <c r="Q1596" i="12" s="1"/>
  <c r="P1596" i="1"/>
  <c r="P1596" i="12" s="1"/>
  <c r="O1596" i="1"/>
  <c r="O1596" i="12" s="1"/>
  <c r="N1596" i="1"/>
  <c r="N1596" i="12" s="1"/>
  <c r="M1596" i="1"/>
  <c r="M1596" i="12" s="1"/>
  <c r="L1596" i="1"/>
  <c r="L1596" i="12" s="1"/>
  <c r="K1596" i="1"/>
  <c r="K1596" i="12" s="1"/>
  <c r="J1596" i="1"/>
  <c r="J1596" i="12" s="1"/>
  <c r="I1596" i="1"/>
  <c r="I1596" i="12" s="1"/>
  <c r="V1594" i="1"/>
  <c r="V1594" i="12" s="1"/>
  <c r="U1594" i="1"/>
  <c r="U1594" i="12" s="1"/>
  <c r="T1594" i="1"/>
  <c r="T1594" i="12" s="1"/>
  <c r="S1594" i="1"/>
  <c r="S1594" i="12" s="1"/>
  <c r="R1594" i="1"/>
  <c r="R1594" i="12" s="1"/>
  <c r="Q1594" i="1"/>
  <c r="Q1594" i="12" s="1"/>
  <c r="P1594" i="1"/>
  <c r="P1594" i="12" s="1"/>
  <c r="O1594" i="1"/>
  <c r="O1594" i="12" s="1"/>
  <c r="N1594" i="1"/>
  <c r="N1594" i="12" s="1"/>
  <c r="M1594" i="1"/>
  <c r="M1594" i="12" s="1"/>
  <c r="L1594" i="1"/>
  <c r="L1594" i="12" s="1"/>
  <c r="K1594" i="1"/>
  <c r="K1594" i="12" s="1"/>
  <c r="J1594" i="1"/>
  <c r="J1594" i="12" s="1"/>
  <c r="I1594" i="1"/>
  <c r="I1594" i="12" s="1"/>
  <c r="V1593" i="1"/>
  <c r="V1593" i="12" s="1"/>
  <c r="U1593" i="1"/>
  <c r="U1593" i="12" s="1"/>
  <c r="T1593" i="1"/>
  <c r="T1593" i="12" s="1"/>
  <c r="S1593" i="1"/>
  <c r="S1593" i="12" s="1"/>
  <c r="R1593" i="1"/>
  <c r="R1593" i="12" s="1"/>
  <c r="Q1593" i="1"/>
  <c r="Q1593" i="12" s="1"/>
  <c r="P1593" i="1"/>
  <c r="P1593" i="12" s="1"/>
  <c r="O1593" i="1"/>
  <c r="O1593" i="12" s="1"/>
  <c r="N1593" i="1"/>
  <c r="N1593" i="12" s="1"/>
  <c r="M1593" i="1"/>
  <c r="M1593" i="12" s="1"/>
  <c r="L1593" i="1"/>
  <c r="L1593" i="12" s="1"/>
  <c r="K1593" i="1"/>
  <c r="K1593" i="12" s="1"/>
  <c r="J1593" i="1"/>
  <c r="J1593" i="12" s="1"/>
  <c r="I1593" i="1"/>
  <c r="I1593" i="12" s="1"/>
  <c r="V1592" i="1"/>
  <c r="V1592" i="12" s="1"/>
  <c r="U1592" i="1"/>
  <c r="U1592" i="12" s="1"/>
  <c r="T1592" i="1"/>
  <c r="T1592" i="12" s="1"/>
  <c r="S1592" i="1"/>
  <c r="S1592" i="12" s="1"/>
  <c r="R1592" i="1"/>
  <c r="R1592" i="12" s="1"/>
  <c r="Q1592" i="1"/>
  <c r="Q1592" i="12" s="1"/>
  <c r="P1592" i="1"/>
  <c r="P1592" i="12" s="1"/>
  <c r="O1592" i="1"/>
  <c r="O1592" i="12" s="1"/>
  <c r="N1592" i="1"/>
  <c r="N1592" i="12" s="1"/>
  <c r="M1592" i="1"/>
  <c r="M1592" i="12" s="1"/>
  <c r="L1592" i="1"/>
  <c r="L1592" i="12" s="1"/>
  <c r="K1592" i="1"/>
  <c r="K1592" i="12" s="1"/>
  <c r="J1592" i="1"/>
  <c r="J1592" i="12" s="1"/>
  <c r="I1592" i="1"/>
  <c r="I1592" i="12" s="1"/>
  <c r="V1591" i="1"/>
  <c r="V1591" i="12" s="1"/>
  <c r="U1591" i="1"/>
  <c r="U1591" i="12" s="1"/>
  <c r="T1591" i="1"/>
  <c r="T1591" i="12" s="1"/>
  <c r="S1591" i="1"/>
  <c r="S1591" i="12" s="1"/>
  <c r="R1591" i="1"/>
  <c r="R1591" i="12" s="1"/>
  <c r="Q1591" i="1"/>
  <c r="Q1591" i="12" s="1"/>
  <c r="P1591" i="1"/>
  <c r="P1591" i="12" s="1"/>
  <c r="O1591" i="1"/>
  <c r="O1591" i="12" s="1"/>
  <c r="N1591" i="1"/>
  <c r="N1591" i="12" s="1"/>
  <c r="M1591" i="1"/>
  <c r="M1591" i="12" s="1"/>
  <c r="L1591" i="1"/>
  <c r="L1591" i="12" s="1"/>
  <c r="K1591" i="1"/>
  <c r="K1591" i="12" s="1"/>
  <c r="J1591" i="1"/>
  <c r="J1591" i="12" s="1"/>
  <c r="I1591" i="1"/>
  <c r="I1591" i="12" s="1"/>
  <c r="V1580" i="1"/>
  <c r="V1580" i="12" s="1"/>
  <c r="U1580" i="1"/>
  <c r="U1580" i="12" s="1"/>
  <c r="T1580" i="1"/>
  <c r="T1580" i="12" s="1"/>
  <c r="S1580" i="1"/>
  <c r="S1580" i="12" s="1"/>
  <c r="R1580" i="1"/>
  <c r="R1580" i="12" s="1"/>
  <c r="Q1580" i="1"/>
  <c r="Q1580" i="12" s="1"/>
  <c r="P1580" i="1"/>
  <c r="P1580" i="12" s="1"/>
  <c r="O1580" i="1"/>
  <c r="O1580" i="12" s="1"/>
  <c r="N1580" i="1"/>
  <c r="N1580" i="12" s="1"/>
  <c r="M1580" i="1"/>
  <c r="M1580" i="12" s="1"/>
  <c r="L1580" i="1"/>
  <c r="L1580" i="12" s="1"/>
  <c r="K1580" i="1"/>
  <c r="K1580" i="12" s="1"/>
  <c r="J1580" i="1"/>
  <c r="J1580" i="12" s="1"/>
  <c r="I1580" i="1"/>
  <c r="I1580" i="12" s="1"/>
  <c r="V1579" i="1"/>
  <c r="V1579" i="12" s="1"/>
  <c r="U1579" i="1"/>
  <c r="U1579" i="12" s="1"/>
  <c r="T1579" i="1"/>
  <c r="T1579" i="12" s="1"/>
  <c r="S1579" i="1"/>
  <c r="S1579" i="12" s="1"/>
  <c r="R1579" i="1"/>
  <c r="R1579" i="12" s="1"/>
  <c r="Q1579" i="1"/>
  <c r="Q1579" i="12" s="1"/>
  <c r="P1579" i="1"/>
  <c r="P1579" i="12" s="1"/>
  <c r="O1579" i="1"/>
  <c r="O1579" i="12" s="1"/>
  <c r="N1579" i="1"/>
  <c r="N1579" i="12" s="1"/>
  <c r="M1579" i="1"/>
  <c r="M1579" i="12" s="1"/>
  <c r="L1579" i="1"/>
  <c r="L1579" i="12" s="1"/>
  <c r="K1579" i="1"/>
  <c r="K1579" i="12" s="1"/>
  <c r="J1579" i="1"/>
  <c r="J1579" i="12" s="1"/>
  <c r="I1579" i="1"/>
  <c r="I1579" i="12" s="1"/>
  <c r="V1577" i="1"/>
  <c r="V1577" i="12" s="1"/>
  <c r="U1577" i="1"/>
  <c r="U1577" i="12" s="1"/>
  <c r="T1577" i="1"/>
  <c r="T1577" i="12" s="1"/>
  <c r="S1577" i="1"/>
  <c r="S1577" i="12" s="1"/>
  <c r="R1577" i="1"/>
  <c r="R1577" i="12" s="1"/>
  <c r="Q1577" i="1"/>
  <c r="Q1577" i="12" s="1"/>
  <c r="P1577" i="1"/>
  <c r="P1577" i="12" s="1"/>
  <c r="O1577" i="1"/>
  <c r="O1577" i="12" s="1"/>
  <c r="N1577" i="1"/>
  <c r="N1577" i="12" s="1"/>
  <c r="M1577" i="1"/>
  <c r="M1577" i="12" s="1"/>
  <c r="L1577" i="1"/>
  <c r="L1577" i="12" s="1"/>
  <c r="K1577" i="1"/>
  <c r="K1577" i="12" s="1"/>
  <c r="J1577" i="1"/>
  <c r="J1577" i="12" s="1"/>
  <c r="I1577" i="1"/>
  <c r="I1577" i="12" s="1"/>
  <c r="V1576" i="1"/>
  <c r="V1576" i="12" s="1"/>
  <c r="U1576" i="1"/>
  <c r="U1576" i="12" s="1"/>
  <c r="T1576" i="1"/>
  <c r="T1576" i="12" s="1"/>
  <c r="S1576" i="1"/>
  <c r="S1576" i="12" s="1"/>
  <c r="R1576" i="1"/>
  <c r="R1576" i="12" s="1"/>
  <c r="Q1576" i="1"/>
  <c r="Q1576" i="12" s="1"/>
  <c r="P1576" i="1"/>
  <c r="P1576" i="12" s="1"/>
  <c r="O1576" i="1"/>
  <c r="O1576" i="12" s="1"/>
  <c r="N1576" i="1"/>
  <c r="N1576" i="12" s="1"/>
  <c r="M1576" i="1"/>
  <c r="M1576" i="12" s="1"/>
  <c r="L1576" i="1"/>
  <c r="L1576" i="12" s="1"/>
  <c r="K1576" i="1"/>
  <c r="K1576" i="12" s="1"/>
  <c r="J1576" i="1"/>
  <c r="J1576" i="12" s="1"/>
  <c r="I1576" i="1"/>
  <c r="I1576" i="12" s="1"/>
  <c r="V1574" i="1"/>
  <c r="V1574" i="12" s="1"/>
  <c r="U1574" i="1"/>
  <c r="U1574" i="12" s="1"/>
  <c r="T1574" i="1"/>
  <c r="T1574" i="12" s="1"/>
  <c r="S1574" i="1"/>
  <c r="S1574" i="12" s="1"/>
  <c r="R1574" i="1"/>
  <c r="R1574" i="12" s="1"/>
  <c r="Q1574" i="1"/>
  <c r="Q1574" i="12" s="1"/>
  <c r="P1574" i="1"/>
  <c r="P1574" i="12" s="1"/>
  <c r="O1574" i="1"/>
  <c r="O1574" i="12" s="1"/>
  <c r="N1574" i="1"/>
  <c r="N1574" i="12" s="1"/>
  <c r="M1574" i="1"/>
  <c r="M1574" i="12" s="1"/>
  <c r="L1574" i="1"/>
  <c r="L1574" i="12" s="1"/>
  <c r="K1574" i="1"/>
  <c r="K1574" i="12" s="1"/>
  <c r="J1574" i="1"/>
  <c r="J1574" i="12" s="1"/>
  <c r="I1574" i="1"/>
  <c r="I1574" i="12" s="1"/>
  <c r="V1573" i="1"/>
  <c r="V1573" i="12" s="1"/>
  <c r="U1573" i="1"/>
  <c r="U1573" i="12" s="1"/>
  <c r="T1573" i="1"/>
  <c r="T1573" i="12" s="1"/>
  <c r="S1573" i="1"/>
  <c r="S1573" i="12" s="1"/>
  <c r="R1573" i="1"/>
  <c r="R1573" i="12" s="1"/>
  <c r="Q1573" i="1"/>
  <c r="Q1573" i="12" s="1"/>
  <c r="P1573" i="1"/>
  <c r="P1573" i="12" s="1"/>
  <c r="O1573" i="1"/>
  <c r="O1573" i="12" s="1"/>
  <c r="N1573" i="1"/>
  <c r="N1573" i="12" s="1"/>
  <c r="M1573" i="1"/>
  <c r="M1573" i="12" s="1"/>
  <c r="L1573" i="1"/>
  <c r="L1573" i="12" s="1"/>
  <c r="K1573" i="1"/>
  <c r="K1573" i="12" s="1"/>
  <c r="J1573" i="1"/>
  <c r="J1573" i="12" s="1"/>
  <c r="I1573" i="1"/>
  <c r="I1573" i="12" s="1"/>
  <c r="V1571" i="1"/>
  <c r="V1571" i="12" s="1"/>
  <c r="U1571" i="1"/>
  <c r="U1571" i="12" s="1"/>
  <c r="T1571" i="1"/>
  <c r="T1571" i="12" s="1"/>
  <c r="S1571" i="1"/>
  <c r="S1571" i="12" s="1"/>
  <c r="R1571" i="1"/>
  <c r="R1571" i="12" s="1"/>
  <c r="Q1571" i="1"/>
  <c r="Q1571" i="12" s="1"/>
  <c r="P1571" i="1"/>
  <c r="P1571" i="12" s="1"/>
  <c r="O1571" i="1"/>
  <c r="O1571" i="12" s="1"/>
  <c r="N1571" i="1"/>
  <c r="N1571" i="12" s="1"/>
  <c r="M1571" i="1"/>
  <c r="M1571" i="12" s="1"/>
  <c r="L1571" i="1"/>
  <c r="L1571" i="12" s="1"/>
  <c r="K1571" i="1"/>
  <c r="K1571" i="12" s="1"/>
  <c r="J1571" i="1"/>
  <c r="J1571" i="12" s="1"/>
  <c r="I1571" i="1"/>
  <c r="I1571" i="12" s="1"/>
  <c r="V1570" i="1"/>
  <c r="V1570" i="12" s="1"/>
  <c r="U1570" i="1"/>
  <c r="U1570" i="12" s="1"/>
  <c r="T1570" i="1"/>
  <c r="T1570" i="12" s="1"/>
  <c r="S1570" i="1"/>
  <c r="S1570" i="12" s="1"/>
  <c r="R1570" i="1"/>
  <c r="R1570" i="12" s="1"/>
  <c r="Q1570" i="1"/>
  <c r="Q1570" i="12" s="1"/>
  <c r="P1570" i="1"/>
  <c r="P1570" i="12" s="1"/>
  <c r="O1570" i="1"/>
  <c r="O1570" i="12" s="1"/>
  <c r="N1570" i="1"/>
  <c r="N1570" i="12" s="1"/>
  <c r="M1570" i="1"/>
  <c r="M1570" i="12" s="1"/>
  <c r="L1570" i="1"/>
  <c r="L1570" i="12" s="1"/>
  <c r="K1570" i="1"/>
  <c r="K1570" i="12" s="1"/>
  <c r="J1570" i="1"/>
  <c r="J1570" i="12" s="1"/>
  <c r="I1570" i="1"/>
  <c r="I1570" i="12" s="1"/>
  <c r="V1568" i="1"/>
  <c r="V1568" i="12" s="1"/>
  <c r="U1568" i="1"/>
  <c r="U1568" i="12" s="1"/>
  <c r="T1568" i="1"/>
  <c r="T1568" i="12" s="1"/>
  <c r="S1568" i="1"/>
  <c r="S1568" i="12" s="1"/>
  <c r="R1568" i="1"/>
  <c r="R1568" i="12" s="1"/>
  <c r="Q1568" i="1"/>
  <c r="Q1568" i="12" s="1"/>
  <c r="P1568" i="1"/>
  <c r="P1568" i="12" s="1"/>
  <c r="O1568" i="1"/>
  <c r="O1568" i="12" s="1"/>
  <c r="N1568" i="1"/>
  <c r="N1568" i="12" s="1"/>
  <c r="M1568" i="1"/>
  <c r="M1568" i="12" s="1"/>
  <c r="L1568" i="1"/>
  <c r="L1568" i="12" s="1"/>
  <c r="K1568" i="1"/>
  <c r="K1568" i="12" s="1"/>
  <c r="J1568" i="1"/>
  <c r="J1568" i="12" s="1"/>
  <c r="I1568" i="1"/>
  <c r="I1568" i="12" s="1"/>
  <c r="V1567" i="1"/>
  <c r="V1567" i="12" s="1"/>
  <c r="U1567" i="1"/>
  <c r="U1567" i="12" s="1"/>
  <c r="T1567" i="1"/>
  <c r="T1567" i="12" s="1"/>
  <c r="S1567" i="1"/>
  <c r="S1567" i="12" s="1"/>
  <c r="R1567" i="1"/>
  <c r="R1567" i="12" s="1"/>
  <c r="Q1567" i="1"/>
  <c r="Q1567" i="12" s="1"/>
  <c r="P1567" i="1"/>
  <c r="P1567" i="12" s="1"/>
  <c r="O1567" i="1"/>
  <c r="O1567" i="12" s="1"/>
  <c r="N1567" i="1"/>
  <c r="N1567" i="12" s="1"/>
  <c r="M1567" i="1"/>
  <c r="M1567" i="12" s="1"/>
  <c r="L1567" i="1"/>
  <c r="L1567" i="12" s="1"/>
  <c r="K1567" i="1"/>
  <c r="K1567" i="12" s="1"/>
  <c r="J1567" i="1"/>
  <c r="J1567" i="12" s="1"/>
  <c r="I1567" i="1"/>
  <c r="I1567" i="12" s="1"/>
  <c r="V1565" i="1"/>
  <c r="V1565" i="12" s="1"/>
  <c r="U1565" i="1"/>
  <c r="U1565" i="12" s="1"/>
  <c r="T1565" i="1"/>
  <c r="T1565" i="12" s="1"/>
  <c r="S1565" i="1"/>
  <c r="S1565" i="12" s="1"/>
  <c r="R1565" i="1"/>
  <c r="R1565" i="12" s="1"/>
  <c r="Q1565" i="1"/>
  <c r="Q1565" i="12" s="1"/>
  <c r="P1565" i="1"/>
  <c r="P1565" i="12" s="1"/>
  <c r="O1565" i="1"/>
  <c r="O1565" i="12" s="1"/>
  <c r="N1565" i="1"/>
  <c r="N1565" i="12" s="1"/>
  <c r="M1565" i="1"/>
  <c r="M1565" i="12" s="1"/>
  <c r="L1565" i="1"/>
  <c r="L1565" i="12" s="1"/>
  <c r="K1565" i="1"/>
  <c r="K1565" i="12" s="1"/>
  <c r="J1565" i="1"/>
  <c r="J1565" i="12" s="1"/>
  <c r="I1565" i="1"/>
  <c r="I1565" i="12" s="1"/>
  <c r="V1564" i="1"/>
  <c r="V1564" i="12" s="1"/>
  <c r="U1564" i="1"/>
  <c r="U1564" i="12" s="1"/>
  <c r="T1564" i="1"/>
  <c r="T1564" i="12" s="1"/>
  <c r="S1564" i="1"/>
  <c r="S1564" i="12" s="1"/>
  <c r="R1564" i="1"/>
  <c r="R1564" i="12" s="1"/>
  <c r="Q1564" i="1"/>
  <c r="Q1564" i="12" s="1"/>
  <c r="P1564" i="1"/>
  <c r="P1564" i="12" s="1"/>
  <c r="O1564" i="1"/>
  <c r="O1564" i="12" s="1"/>
  <c r="N1564" i="1"/>
  <c r="N1564" i="12" s="1"/>
  <c r="M1564" i="1"/>
  <c r="M1564" i="12" s="1"/>
  <c r="L1564" i="1"/>
  <c r="L1564" i="12" s="1"/>
  <c r="K1564" i="1"/>
  <c r="K1564" i="12" s="1"/>
  <c r="J1564" i="1"/>
  <c r="J1564" i="12" s="1"/>
  <c r="I1564" i="1"/>
  <c r="I1564" i="12" s="1"/>
  <c r="V1561" i="1"/>
  <c r="V1561" i="12" s="1"/>
  <c r="U1561" i="1"/>
  <c r="U1561" i="12" s="1"/>
  <c r="T1561" i="1"/>
  <c r="T1561" i="12" s="1"/>
  <c r="S1561" i="1"/>
  <c r="S1561" i="12" s="1"/>
  <c r="R1561" i="1"/>
  <c r="R1561" i="12" s="1"/>
  <c r="Q1561" i="1"/>
  <c r="Q1561" i="12" s="1"/>
  <c r="P1561" i="1"/>
  <c r="P1561" i="12" s="1"/>
  <c r="O1561" i="1"/>
  <c r="O1561" i="12" s="1"/>
  <c r="N1561" i="1"/>
  <c r="N1561" i="12" s="1"/>
  <c r="M1561" i="1"/>
  <c r="M1561" i="12" s="1"/>
  <c r="L1561" i="1"/>
  <c r="L1561" i="12" s="1"/>
  <c r="K1561" i="1"/>
  <c r="K1561" i="12" s="1"/>
  <c r="J1561" i="1"/>
  <c r="J1561" i="12" s="1"/>
  <c r="I1561" i="1"/>
  <c r="I1561" i="12" s="1"/>
  <c r="V1560" i="1"/>
  <c r="V1560" i="12" s="1"/>
  <c r="U1560" i="1"/>
  <c r="U1560" i="12" s="1"/>
  <c r="T1560" i="1"/>
  <c r="T1560" i="12" s="1"/>
  <c r="S1560" i="1"/>
  <c r="S1560" i="12" s="1"/>
  <c r="R1560" i="1"/>
  <c r="R1560" i="12" s="1"/>
  <c r="Q1560" i="1"/>
  <c r="Q1560" i="12" s="1"/>
  <c r="P1560" i="1"/>
  <c r="P1560" i="12" s="1"/>
  <c r="O1560" i="1"/>
  <c r="O1560" i="12" s="1"/>
  <c r="N1560" i="1"/>
  <c r="N1560" i="12" s="1"/>
  <c r="M1560" i="1"/>
  <c r="M1560" i="12" s="1"/>
  <c r="L1560" i="1"/>
  <c r="L1560" i="12" s="1"/>
  <c r="K1560" i="1"/>
  <c r="K1560" i="12" s="1"/>
  <c r="J1560" i="1"/>
  <c r="J1560" i="12" s="1"/>
  <c r="I1560" i="1"/>
  <c r="I1560" i="12" s="1"/>
  <c r="V1559" i="1"/>
  <c r="V1559" i="12" s="1"/>
  <c r="U1559" i="1"/>
  <c r="U1559" i="12" s="1"/>
  <c r="T1559" i="1"/>
  <c r="T1559" i="12" s="1"/>
  <c r="S1559" i="1"/>
  <c r="S1559" i="12" s="1"/>
  <c r="R1559" i="1"/>
  <c r="R1559" i="12" s="1"/>
  <c r="Q1559" i="1"/>
  <c r="Q1559" i="12" s="1"/>
  <c r="P1559" i="1"/>
  <c r="P1559" i="12" s="1"/>
  <c r="O1559" i="1"/>
  <c r="O1559" i="12" s="1"/>
  <c r="N1559" i="1"/>
  <c r="N1559" i="12" s="1"/>
  <c r="M1559" i="1"/>
  <c r="M1559" i="12" s="1"/>
  <c r="L1559" i="1"/>
  <c r="L1559" i="12" s="1"/>
  <c r="K1559" i="1"/>
  <c r="K1559" i="12" s="1"/>
  <c r="J1559" i="1"/>
  <c r="J1559" i="12" s="1"/>
  <c r="I1559" i="1"/>
  <c r="I1559" i="12" s="1"/>
  <c r="V1557" i="1"/>
  <c r="V1557" i="12" s="1"/>
  <c r="U1557" i="1"/>
  <c r="U1557" i="12" s="1"/>
  <c r="T1557" i="1"/>
  <c r="T1557" i="12" s="1"/>
  <c r="S1557" i="1"/>
  <c r="S1557" i="12" s="1"/>
  <c r="R1557" i="1"/>
  <c r="R1557" i="12" s="1"/>
  <c r="Q1557" i="1"/>
  <c r="Q1557" i="12" s="1"/>
  <c r="P1557" i="1"/>
  <c r="P1557" i="12" s="1"/>
  <c r="O1557" i="1"/>
  <c r="O1557" i="12" s="1"/>
  <c r="N1557" i="1"/>
  <c r="N1557" i="12" s="1"/>
  <c r="M1557" i="1"/>
  <c r="M1557" i="12" s="1"/>
  <c r="L1557" i="1"/>
  <c r="L1557" i="12" s="1"/>
  <c r="K1557" i="1"/>
  <c r="K1557" i="12" s="1"/>
  <c r="J1557" i="1"/>
  <c r="J1557" i="12" s="1"/>
  <c r="I1557" i="1"/>
  <c r="I1557" i="12" s="1"/>
  <c r="V1556" i="1"/>
  <c r="V1556" i="12" s="1"/>
  <c r="U1556" i="1"/>
  <c r="U1556" i="12" s="1"/>
  <c r="T1556" i="1"/>
  <c r="T1556" i="12" s="1"/>
  <c r="S1556" i="1"/>
  <c r="S1556" i="12" s="1"/>
  <c r="R1556" i="1"/>
  <c r="R1556" i="12" s="1"/>
  <c r="Q1556" i="1"/>
  <c r="Q1556" i="12" s="1"/>
  <c r="P1556" i="1"/>
  <c r="P1556" i="12" s="1"/>
  <c r="O1556" i="1"/>
  <c r="O1556" i="12" s="1"/>
  <c r="N1556" i="1"/>
  <c r="N1556" i="12" s="1"/>
  <c r="M1556" i="1"/>
  <c r="M1556" i="12" s="1"/>
  <c r="L1556" i="1"/>
  <c r="L1556" i="12" s="1"/>
  <c r="K1556" i="1"/>
  <c r="K1556" i="12" s="1"/>
  <c r="J1556" i="1"/>
  <c r="J1556" i="12" s="1"/>
  <c r="I1556" i="1"/>
  <c r="I1556" i="12" s="1"/>
  <c r="V1554" i="1"/>
  <c r="V1554" i="12" s="1"/>
  <c r="U1554" i="1"/>
  <c r="U1554" i="12" s="1"/>
  <c r="T1554" i="1"/>
  <c r="T1554" i="12" s="1"/>
  <c r="S1554" i="1"/>
  <c r="S1554" i="12" s="1"/>
  <c r="R1554" i="1"/>
  <c r="R1554" i="12" s="1"/>
  <c r="Q1554" i="1"/>
  <c r="Q1554" i="12" s="1"/>
  <c r="P1554" i="1"/>
  <c r="P1554" i="12" s="1"/>
  <c r="O1554" i="1"/>
  <c r="O1554" i="12" s="1"/>
  <c r="N1554" i="1"/>
  <c r="N1554" i="12" s="1"/>
  <c r="M1554" i="1"/>
  <c r="M1554" i="12" s="1"/>
  <c r="L1554" i="1"/>
  <c r="L1554" i="12" s="1"/>
  <c r="K1554" i="1"/>
  <c r="K1554" i="12" s="1"/>
  <c r="J1554" i="1"/>
  <c r="J1554" i="12" s="1"/>
  <c r="I1554" i="1"/>
  <c r="I1554" i="12" s="1"/>
  <c r="V1553" i="1"/>
  <c r="V1553" i="12" s="1"/>
  <c r="U1553" i="1"/>
  <c r="U1553" i="12" s="1"/>
  <c r="T1553" i="1"/>
  <c r="T1553" i="12" s="1"/>
  <c r="S1553" i="1"/>
  <c r="S1553" i="12" s="1"/>
  <c r="R1553" i="1"/>
  <c r="R1553" i="12" s="1"/>
  <c r="Q1553" i="1"/>
  <c r="Q1553" i="12" s="1"/>
  <c r="P1553" i="1"/>
  <c r="P1553" i="12" s="1"/>
  <c r="O1553" i="1"/>
  <c r="O1553" i="12" s="1"/>
  <c r="N1553" i="1"/>
  <c r="N1553" i="12" s="1"/>
  <c r="M1553" i="1"/>
  <c r="M1553" i="12" s="1"/>
  <c r="L1553" i="1"/>
  <c r="L1553" i="12" s="1"/>
  <c r="K1553" i="1"/>
  <c r="K1553" i="12" s="1"/>
  <c r="J1553" i="1"/>
  <c r="J1553" i="12" s="1"/>
  <c r="I1553" i="1"/>
  <c r="I1553" i="12" s="1"/>
  <c r="V1552" i="1"/>
  <c r="V1552" i="12" s="1"/>
  <c r="U1552" i="1"/>
  <c r="U1552" i="12" s="1"/>
  <c r="T1552" i="1"/>
  <c r="T1552" i="12" s="1"/>
  <c r="S1552" i="1"/>
  <c r="S1552" i="12" s="1"/>
  <c r="R1552" i="1"/>
  <c r="R1552" i="12" s="1"/>
  <c r="Q1552" i="1"/>
  <c r="Q1552" i="12" s="1"/>
  <c r="P1552" i="1"/>
  <c r="P1552" i="12" s="1"/>
  <c r="O1552" i="1"/>
  <c r="O1552" i="12" s="1"/>
  <c r="N1552" i="1"/>
  <c r="N1552" i="12" s="1"/>
  <c r="M1552" i="1"/>
  <c r="M1552" i="12" s="1"/>
  <c r="L1552" i="1"/>
  <c r="L1552" i="12" s="1"/>
  <c r="K1552" i="1"/>
  <c r="K1552" i="12" s="1"/>
  <c r="J1552" i="1"/>
  <c r="J1552" i="12" s="1"/>
  <c r="I1552" i="1"/>
  <c r="I1552" i="12" s="1"/>
  <c r="V1550" i="1"/>
  <c r="V1550" i="12" s="1"/>
  <c r="U1550" i="1"/>
  <c r="U1550" i="12" s="1"/>
  <c r="T1550" i="1"/>
  <c r="T1550" i="12" s="1"/>
  <c r="S1550" i="1"/>
  <c r="S1550" i="12" s="1"/>
  <c r="R1550" i="1"/>
  <c r="R1550" i="12" s="1"/>
  <c r="Q1550" i="1"/>
  <c r="Q1550" i="12" s="1"/>
  <c r="P1550" i="1"/>
  <c r="P1550" i="12" s="1"/>
  <c r="O1550" i="1"/>
  <c r="O1550" i="12" s="1"/>
  <c r="N1550" i="1"/>
  <c r="N1550" i="12" s="1"/>
  <c r="M1550" i="1"/>
  <c r="M1550" i="12" s="1"/>
  <c r="L1550" i="1"/>
  <c r="L1550" i="12" s="1"/>
  <c r="K1550" i="1"/>
  <c r="K1550" i="12" s="1"/>
  <c r="J1550" i="1"/>
  <c r="J1550" i="12" s="1"/>
  <c r="I1550" i="1"/>
  <c r="I1550" i="12" s="1"/>
  <c r="V1549" i="1"/>
  <c r="V1549" i="12" s="1"/>
  <c r="U1549" i="1"/>
  <c r="U1549" i="12" s="1"/>
  <c r="T1549" i="1"/>
  <c r="T1549" i="12" s="1"/>
  <c r="S1549" i="1"/>
  <c r="S1549" i="12" s="1"/>
  <c r="R1549" i="1"/>
  <c r="R1549" i="12" s="1"/>
  <c r="Q1549" i="1"/>
  <c r="Q1549" i="12" s="1"/>
  <c r="P1549" i="1"/>
  <c r="P1549" i="12" s="1"/>
  <c r="O1549" i="1"/>
  <c r="O1549" i="12" s="1"/>
  <c r="N1549" i="1"/>
  <c r="N1549" i="12" s="1"/>
  <c r="M1549" i="1"/>
  <c r="M1549" i="12" s="1"/>
  <c r="L1549" i="1"/>
  <c r="L1549" i="12" s="1"/>
  <c r="K1549" i="1"/>
  <c r="K1549" i="12" s="1"/>
  <c r="J1549" i="1"/>
  <c r="J1549" i="12" s="1"/>
  <c r="I1549" i="1"/>
  <c r="I1549" i="12" s="1"/>
  <c r="V1547" i="1"/>
  <c r="V1547" i="12" s="1"/>
  <c r="U1547" i="1"/>
  <c r="U1547" i="12" s="1"/>
  <c r="T1547" i="1"/>
  <c r="T1547" i="12" s="1"/>
  <c r="S1547" i="1"/>
  <c r="S1547" i="12" s="1"/>
  <c r="R1547" i="1"/>
  <c r="R1547" i="12" s="1"/>
  <c r="Q1547" i="1"/>
  <c r="Q1547" i="12" s="1"/>
  <c r="P1547" i="1"/>
  <c r="P1547" i="12" s="1"/>
  <c r="O1547" i="1"/>
  <c r="O1547" i="12" s="1"/>
  <c r="N1547" i="1"/>
  <c r="N1547" i="12" s="1"/>
  <c r="M1547" i="1"/>
  <c r="M1547" i="12" s="1"/>
  <c r="L1547" i="1"/>
  <c r="L1547" i="12" s="1"/>
  <c r="K1547" i="1"/>
  <c r="K1547" i="12" s="1"/>
  <c r="J1547" i="1"/>
  <c r="J1547" i="12" s="1"/>
  <c r="I1547" i="1"/>
  <c r="I1547" i="12" s="1"/>
  <c r="V1546" i="1"/>
  <c r="V1546" i="12" s="1"/>
  <c r="U1546" i="1"/>
  <c r="U1546" i="12" s="1"/>
  <c r="T1546" i="1"/>
  <c r="T1546" i="12" s="1"/>
  <c r="S1546" i="1"/>
  <c r="S1546" i="12" s="1"/>
  <c r="R1546" i="1"/>
  <c r="R1546" i="12" s="1"/>
  <c r="Q1546" i="1"/>
  <c r="Q1546" i="12" s="1"/>
  <c r="P1546" i="1"/>
  <c r="P1546" i="12" s="1"/>
  <c r="O1546" i="1"/>
  <c r="O1546" i="12" s="1"/>
  <c r="N1546" i="1"/>
  <c r="N1546" i="12" s="1"/>
  <c r="M1546" i="1"/>
  <c r="M1546" i="12" s="1"/>
  <c r="L1546" i="1"/>
  <c r="L1546" i="12" s="1"/>
  <c r="K1546" i="1"/>
  <c r="K1546" i="12" s="1"/>
  <c r="J1546" i="1"/>
  <c r="J1546" i="12" s="1"/>
  <c r="I1546" i="1"/>
  <c r="I1546" i="12" s="1"/>
  <c r="V1545" i="1"/>
  <c r="V1545" i="12" s="1"/>
  <c r="U1545" i="1"/>
  <c r="U1545" i="12" s="1"/>
  <c r="T1545" i="1"/>
  <c r="T1545" i="12" s="1"/>
  <c r="S1545" i="1"/>
  <c r="S1545" i="12" s="1"/>
  <c r="R1545" i="1"/>
  <c r="R1545" i="12" s="1"/>
  <c r="Q1545" i="1"/>
  <c r="Q1545" i="12" s="1"/>
  <c r="P1545" i="1"/>
  <c r="P1545" i="12" s="1"/>
  <c r="O1545" i="1"/>
  <c r="O1545" i="12" s="1"/>
  <c r="N1545" i="1"/>
  <c r="N1545" i="12" s="1"/>
  <c r="M1545" i="1"/>
  <c r="M1545" i="12" s="1"/>
  <c r="L1545" i="1"/>
  <c r="L1545" i="12" s="1"/>
  <c r="K1545" i="1"/>
  <c r="K1545" i="12" s="1"/>
  <c r="J1545" i="1"/>
  <c r="J1545" i="12" s="1"/>
  <c r="I1545" i="1"/>
  <c r="I1545" i="12" s="1"/>
  <c r="V1543" i="1"/>
  <c r="V1543" i="12" s="1"/>
  <c r="U1543" i="1"/>
  <c r="U1543" i="12" s="1"/>
  <c r="T1543" i="1"/>
  <c r="T1543" i="12" s="1"/>
  <c r="S1543" i="1"/>
  <c r="S1543" i="12" s="1"/>
  <c r="R1543" i="1"/>
  <c r="R1543" i="12" s="1"/>
  <c r="Q1543" i="1"/>
  <c r="Q1543" i="12" s="1"/>
  <c r="P1543" i="1"/>
  <c r="P1543" i="12" s="1"/>
  <c r="O1543" i="1"/>
  <c r="O1543" i="12" s="1"/>
  <c r="N1543" i="1"/>
  <c r="N1543" i="12" s="1"/>
  <c r="M1543" i="1"/>
  <c r="M1543" i="12" s="1"/>
  <c r="L1543" i="1"/>
  <c r="L1543" i="12" s="1"/>
  <c r="K1543" i="1"/>
  <c r="K1543" i="12" s="1"/>
  <c r="J1543" i="1"/>
  <c r="J1543" i="12" s="1"/>
  <c r="I1543" i="1"/>
  <c r="I1543" i="12" s="1"/>
  <c r="V1542" i="1"/>
  <c r="V1542" i="12" s="1"/>
  <c r="U1542" i="1"/>
  <c r="U1542" i="12" s="1"/>
  <c r="T1542" i="1"/>
  <c r="T1542" i="12" s="1"/>
  <c r="S1542" i="1"/>
  <c r="S1542" i="12" s="1"/>
  <c r="R1542" i="1"/>
  <c r="R1542" i="12" s="1"/>
  <c r="Q1542" i="1"/>
  <c r="Q1542" i="12" s="1"/>
  <c r="P1542" i="1"/>
  <c r="P1542" i="12" s="1"/>
  <c r="O1542" i="1"/>
  <c r="O1542" i="12" s="1"/>
  <c r="N1542" i="1"/>
  <c r="N1542" i="12" s="1"/>
  <c r="M1542" i="1"/>
  <c r="M1542" i="12" s="1"/>
  <c r="L1542" i="1"/>
  <c r="L1542" i="12" s="1"/>
  <c r="K1542" i="1"/>
  <c r="K1542" i="12" s="1"/>
  <c r="J1542" i="1"/>
  <c r="J1542" i="12" s="1"/>
  <c r="I1542" i="1"/>
  <c r="I1542" i="12" s="1"/>
  <c r="V1539" i="1"/>
  <c r="V1539" i="12" s="1"/>
  <c r="U1539" i="1"/>
  <c r="U1539" i="12" s="1"/>
  <c r="T1539" i="1"/>
  <c r="T1539" i="12" s="1"/>
  <c r="S1539" i="1"/>
  <c r="S1539" i="12" s="1"/>
  <c r="R1539" i="1"/>
  <c r="R1539" i="12" s="1"/>
  <c r="Q1539" i="1"/>
  <c r="Q1539" i="12" s="1"/>
  <c r="P1539" i="1"/>
  <c r="P1539" i="12" s="1"/>
  <c r="O1539" i="1"/>
  <c r="O1539" i="12" s="1"/>
  <c r="N1539" i="1"/>
  <c r="N1539" i="12" s="1"/>
  <c r="M1539" i="1"/>
  <c r="M1539" i="12" s="1"/>
  <c r="L1539" i="1"/>
  <c r="L1539" i="12" s="1"/>
  <c r="K1539" i="1"/>
  <c r="K1539" i="12" s="1"/>
  <c r="J1539" i="1"/>
  <c r="J1539" i="12" s="1"/>
  <c r="I1539" i="1"/>
  <c r="I1539" i="12" s="1"/>
  <c r="V1538" i="1"/>
  <c r="V1538" i="12" s="1"/>
  <c r="U1538" i="1"/>
  <c r="U1538" i="12" s="1"/>
  <c r="T1538" i="1"/>
  <c r="T1538" i="12" s="1"/>
  <c r="S1538" i="1"/>
  <c r="S1538" i="12" s="1"/>
  <c r="R1538" i="1"/>
  <c r="R1538" i="12" s="1"/>
  <c r="Q1538" i="1"/>
  <c r="Q1538" i="12" s="1"/>
  <c r="P1538" i="1"/>
  <c r="P1538" i="12" s="1"/>
  <c r="O1538" i="1"/>
  <c r="O1538" i="12" s="1"/>
  <c r="N1538" i="1"/>
  <c r="N1538" i="12" s="1"/>
  <c r="M1538" i="1"/>
  <c r="M1538" i="12" s="1"/>
  <c r="L1538" i="1"/>
  <c r="L1538" i="12" s="1"/>
  <c r="K1538" i="1"/>
  <c r="K1538" i="12" s="1"/>
  <c r="J1538" i="1"/>
  <c r="J1538" i="12" s="1"/>
  <c r="I1538" i="1"/>
  <c r="I1538" i="12" s="1"/>
  <c r="V1537" i="1"/>
  <c r="V1537" i="12" s="1"/>
  <c r="U1537" i="1"/>
  <c r="U1537" i="12" s="1"/>
  <c r="T1537" i="1"/>
  <c r="T1537" i="12" s="1"/>
  <c r="S1537" i="1"/>
  <c r="S1537" i="12" s="1"/>
  <c r="R1537" i="1"/>
  <c r="R1537" i="12" s="1"/>
  <c r="Q1537" i="1"/>
  <c r="Q1537" i="12" s="1"/>
  <c r="P1537" i="1"/>
  <c r="P1537" i="12" s="1"/>
  <c r="O1537" i="1"/>
  <c r="O1537" i="12" s="1"/>
  <c r="N1537" i="1"/>
  <c r="N1537" i="12" s="1"/>
  <c r="M1537" i="1"/>
  <c r="M1537" i="12" s="1"/>
  <c r="L1537" i="1"/>
  <c r="L1537" i="12" s="1"/>
  <c r="K1537" i="1"/>
  <c r="K1537" i="12" s="1"/>
  <c r="J1537" i="1"/>
  <c r="J1537" i="12" s="1"/>
  <c r="I1537" i="1"/>
  <c r="I1537" i="12" s="1"/>
  <c r="V1535" i="1"/>
  <c r="V1535" i="12" s="1"/>
  <c r="U1535" i="1"/>
  <c r="U1535" i="12" s="1"/>
  <c r="T1535" i="1"/>
  <c r="T1535" i="12" s="1"/>
  <c r="S1535" i="1"/>
  <c r="S1535" i="12" s="1"/>
  <c r="R1535" i="1"/>
  <c r="R1535" i="12" s="1"/>
  <c r="Q1535" i="1"/>
  <c r="Q1535" i="12" s="1"/>
  <c r="P1535" i="1"/>
  <c r="P1535" i="12" s="1"/>
  <c r="O1535" i="1"/>
  <c r="O1535" i="12" s="1"/>
  <c r="N1535" i="1"/>
  <c r="N1535" i="12" s="1"/>
  <c r="M1535" i="1"/>
  <c r="M1535" i="12" s="1"/>
  <c r="L1535" i="1"/>
  <c r="L1535" i="12" s="1"/>
  <c r="K1535" i="1"/>
  <c r="K1535" i="12" s="1"/>
  <c r="J1535" i="1"/>
  <c r="J1535" i="12" s="1"/>
  <c r="I1535" i="1"/>
  <c r="I1535" i="12" s="1"/>
  <c r="V1534" i="1"/>
  <c r="V1534" i="12" s="1"/>
  <c r="U1534" i="1"/>
  <c r="U1534" i="12" s="1"/>
  <c r="T1534" i="1"/>
  <c r="T1534" i="12" s="1"/>
  <c r="S1534" i="1"/>
  <c r="S1534" i="12" s="1"/>
  <c r="R1534" i="1"/>
  <c r="R1534" i="12" s="1"/>
  <c r="Q1534" i="1"/>
  <c r="Q1534" i="12" s="1"/>
  <c r="P1534" i="1"/>
  <c r="P1534" i="12" s="1"/>
  <c r="O1534" i="1"/>
  <c r="O1534" i="12" s="1"/>
  <c r="N1534" i="1"/>
  <c r="N1534" i="12" s="1"/>
  <c r="M1534" i="1"/>
  <c r="M1534" i="12" s="1"/>
  <c r="L1534" i="1"/>
  <c r="L1534" i="12" s="1"/>
  <c r="K1534" i="1"/>
  <c r="K1534" i="12" s="1"/>
  <c r="J1534" i="1"/>
  <c r="J1534" i="12" s="1"/>
  <c r="I1534" i="1"/>
  <c r="I1534" i="12" s="1"/>
  <c r="V1533" i="1"/>
  <c r="V1533" i="12" s="1"/>
  <c r="U1533" i="1"/>
  <c r="U1533" i="12" s="1"/>
  <c r="T1533" i="1"/>
  <c r="T1533" i="12" s="1"/>
  <c r="S1533" i="1"/>
  <c r="S1533" i="12" s="1"/>
  <c r="R1533" i="1"/>
  <c r="R1533" i="12" s="1"/>
  <c r="Q1533" i="1"/>
  <c r="Q1533" i="12" s="1"/>
  <c r="P1533" i="1"/>
  <c r="P1533" i="12" s="1"/>
  <c r="O1533" i="1"/>
  <c r="O1533" i="12" s="1"/>
  <c r="N1533" i="1"/>
  <c r="N1533" i="12" s="1"/>
  <c r="M1533" i="1"/>
  <c r="M1533" i="12" s="1"/>
  <c r="L1533" i="1"/>
  <c r="L1533" i="12" s="1"/>
  <c r="K1533" i="1"/>
  <c r="K1533" i="12" s="1"/>
  <c r="J1533" i="1"/>
  <c r="J1533" i="12" s="1"/>
  <c r="I1533" i="1"/>
  <c r="I1533" i="12" s="1"/>
  <c r="V1531" i="1"/>
  <c r="V1531" i="12" s="1"/>
  <c r="U1531" i="1"/>
  <c r="U1531" i="12" s="1"/>
  <c r="T1531" i="1"/>
  <c r="T1531" i="12" s="1"/>
  <c r="S1531" i="1"/>
  <c r="S1531" i="12" s="1"/>
  <c r="R1531" i="1"/>
  <c r="R1531" i="12" s="1"/>
  <c r="Q1531" i="1"/>
  <c r="Q1531" i="12" s="1"/>
  <c r="P1531" i="1"/>
  <c r="P1531" i="12" s="1"/>
  <c r="O1531" i="1"/>
  <c r="O1531" i="12" s="1"/>
  <c r="N1531" i="1"/>
  <c r="N1531" i="12" s="1"/>
  <c r="M1531" i="1"/>
  <c r="M1531" i="12" s="1"/>
  <c r="L1531" i="1"/>
  <c r="L1531" i="12" s="1"/>
  <c r="K1531" i="1"/>
  <c r="K1531" i="12" s="1"/>
  <c r="J1531" i="1"/>
  <c r="J1531" i="12" s="1"/>
  <c r="I1531" i="1"/>
  <c r="I1531" i="12" s="1"/>
  <c r="V1530" i="1"/>
  <c r="V1530" i="12" s="1"/>
  <c r="U1530" i="1"/>
  <c r="U1530" i="12" s="1"/>
  <c r="T1530" i="1"/>
  <c r="T1530" i="12" s="1"/>
  <c r="S1530" i="1"/>
  <c r="S1530" i="12" s="1"/>
  <c r="R1530" i="1"/>
  <c r="R1530" i="12" s="1"/>
  <c r="Q1530" i="1"/>
  <c r="Q1530" i="12" s="1"/>
  <c r="P1530" i="1"/>
  <c r="P1530" i="12" s="1"/>
  <c r="O1530" i="1"/>
  <c r="O1530" i="12" s="1"/>
  <c r="N1530" i="1"/>
  <c r="N1530" i="12" s="1"/>
  <c r="M1530" i="1"/>
  <c r="M1530" i="12" s="1"/>
  <c r="L1530" i="1"/>
  <c r="L1530" i="12" s="1"/>
  <c r="K1530" i="1"/>
  <c r="K1530" i="12" s="1"/>
  <c r="J1530" i="1"/>
  <c r="J1530" i="12" s="1"/>
  <c r="I1530" i="1"/>
  <c r="I1530" i="12" s="1"/>
  <c r="V1529" i="1"/>
  <c r="V1529" i="12" s="1"/>
  <c r="U1529" i="1"/>
  <c r="U1529" i="12" s="1"/>
  <c r="T1529" i="1"/>
  <c r="T1529" i="12" s="1"/>
  <c r="S1529" i="1"/>
  <c r="S1529" i="12" s="1"/>
  <c r="R1529" i="1"/>
  <c r="R1529" i="12" s="1"/>
  <c r="Q1529" i="1"/>
  <c r="Q1529" i="12" s="1"/>
  <c r="P1529" i="1"/>
  <c r="P1529" i="12" s="1"/>
  <c r="O1529" i="1"/>
  <c r="O1529" i="12" s="1"/>
  <c r="N1529" i="1"/>
  <c r="N1529" i="12" s="1"/>
  <c r="M1529" i="1"/>
  <c r="M1529" i="12" s="1"/>
  <c r="L1529" i="1"/>
  <c r="L1529" i="12" s="1"/>
  <c r="K1529" i="1"/>
  <c r="K1529" i="12" s="1"/>
  <c r="J1529" i="1"/>
  <c r="J1529" i="12" s="1"/>
  <c r="I1529" i="1"/>
  <c r="I1529" i="12" s="1"/>
  <c r="V1526" i="1"/>
  <c r="V1526" i="12" s="1"/>
  <c r="U1526" i="1"/>
  <c r="U1526" i="12" s="1"/>
  <c r="T1526" i="1"/>
  <c r="T1526" i="12" s="1"/>
  <c r="S1526" i="1"/>
  <c r="S1526" i="12" s="1"/>
  <c r="R1526" i="1"/>
  <c r="R1526" i="12" s="1"/>
  <c r="Q1526" i="1"/>
  <c r="Q1526" i="12" s="1"/>
  <c r="P1526" i="1"/>
  <c r="P1526" i="12" s="1"/>
  <c r="O1526" i="1"/>
  <c r="O1526" i="12" s="1"/>
  <c r="N1526" i="1"/>
  <c r="N1526" i="12" s="1"/>
  <c r="M1526" i="1"/>
  <c r="M1526" i="12" s="1"/>
  <c r="L1526" i="1"/>
  <c r="L1526" i="12" s="1"/>
  <c r="K1526" i="1"/>
  <c r="K1526" i="12" s="1"/>
  <c r="J1526" i="1"/>
  <c r="J1526" i="12" s="1"/>
  <c r="I1526" i="1"/>
  <c r="I1526" i="12" s="1"/>
  <c r="V1525" i="1"/>
  <c r="V1525" i="12" s="1"/>
  <c r="U1525" i="1"/>
  <c r="U1525" i="12" s="1"/>
  <c r="T1525" i="1"/>
  <c r="T1525" i="12" s="1"/>
  <c r="S1525" i="1"/>
  <c r="S1525" i="12" s="1"/>
  <c r="R1525" i="1"/>
  <c r="R1525" i="12" s="1"/>
  <c r="Q1525" i="1"/>
  <c r="Q1525" i="12" s="1"/>
  <c r="P1525" i="1"/>
  <c r="P1525" i="12" s="1"/>
  <c r="O1525" i="1"/>
  <c r="O1525" i="12" s="1"/>
  <c r="N1525" i="1"/>
  <c r="N1525" i="12" s="1"/>
  <c r="M1525" i="1"/>
  <c r="M1525" i="12" s="1"/>
  <c r="L1525" i="1"/>
  <c r="L1525" i="12" s="1"/>
  <c r="K1525" i="1"/>
  <c r="K1525" i="12" s="1"/>
  <c r="J1525" i="1"/>
  <c r="J1525" i="12" s="1"/>
  <c r="I1525" i="1"/>
  <c r="I1525" i="12" s="1"/>
  <c r="V1524" i="1"/>
  <c r="V1524" i="12" s="1"/>
  <c r="U1524" i="1"/>
  <c r="U1524" i="12" s="1"/>
  <c r="T1524" i="1"/>
  <c r="T1524" i="12" s="1"/>
  <c r="S1524" i="1"/>
  <c r="S1524" i="12" s="1"/>
  <c r="R1524" i="1"/>
  <c r="R1524" i="12" s="1"/>
  <c r="Q1524" i="1"/>
  <c r="Q1524" i="12" s="1"/>
  <c r="P1524" i="1"/>
  <c r="P1524" i="12" s="1"/>
  <c r="O1524" i="1"/>
  <c r="O1524" i="12" s="1"/>
  <c r="N1524" i="1"/>
  <c r="N1524" i="12" s="1"/>
  <c r="M1524" i="1"/>
  <c r="M1524" i="12" s="1"/>
  <c r="L1524" i="1"/>
  <c r="L1524" i="12" s="1"/>
  <c r="K1524" i="1"/>
  <c r="K1524" i="12" s="1"/>
  <c r="J1524" i="1"/>
  <c r="J1524" i="12" s="1"/>
  <c r="I1524" i="1"/>
  <c r="I1524" i="12" s="1"/>
  <c r="V1523" i="1"/>
  <c r="V1523" i="12" s="1"/>
  <c r="U1523" i="1"/>
  <c r="U1523" i="12" s="1"/>
  <c r="T1523" i="1"/>
  <c r="T1523" i="12" s="1"/>
  <c r="S1523" i="1"/>
  <c r="S1523" i="12" s="1"/>
  <c r="R1523" i="1"/>
  <c r="R1523" i="12" s="1"/>
  <c r="Q1523" i="1"/>
  <c r="Q1523" i="12" s="1"/>
  <c r="P1523" i="1"/>
  <c r="P1523" i="12" s="1"/>
  <c r="O1523" i="1"/>
  <c r="O1523" i="12" s="1"/>
  <c r="N1523" i="1"/>
  <c r="N1523" i="12" s="1"/>
  <c r="M1523" i="1"/>
  <c r="M1523" i="12" s="1"/>
  <c r="L1523" i="1"/>
  <c r="L1523" i="12" s="1"/>
  <c r="K1523" i="1"/>
  <c r="K1523" i="12" s="1"/>
  <c r="J1523" i="1"/>
  <c r="J1523" i="12" s="1"/>
  <c r="I1523" i="1"/>
  <c r="I1523" i="12" s="1"/>
  <c r="V1521" i="1"/>
  <c r="V1521" i="12" s="1"/>
  <c r="U1521" i="1"/>
  <c r="U1521" i="12" s="1"/>
  <c r="T1521" i="1"/>
  <c r="T1521" i="12" s="1"/>
  <c r="S1521" i="1"/>
  <c r="S1521" i="12" s="1"/>
  <c r="R1521" i="1"/>
  <c r="R1521" i="12" s="1"/>
  <c r="Q1521" i="1"/>
  <c r="Q1521" i="12" s="1"/>
  <c r="P1521" i="1"/>
  <c r="P1521" i="12" s="1"/>
  <c r="O1521" i="1"/>
  <c r="O1521" i="12" s="1"/>
  <c r="N1521" i="1"/>
  <c r="N1521" i="12" s="1"/>
  <c r="M1521" i="1"/>
  <c r="M1521" i="12" s="1"/>
  <c r="L1521" i="1"/>
  <c r="L1521" i="12" s="1"/>
  <c r="K1521" i="1"/>
  <c r="K1521" i="12" s="1"/>
  <c r="J1521" i="1"/>
  <c r="J1521" i="12" s="1"/>
  <c r="I1521" i="1"/>
  <c r="I1521" i="12" s="1"/>
  <c r="V1520" i="1"/>
  <c r="V1520" i="12" s="1"/>
  <c r="U1520" i="1"/>
  <c r="U1520" i="12" s="1"/>
  <c r="T1520" i="1"/>
  <c r="T1520" i="12" s="1"/>
  <c r="S1520" i="1"/>
  <c r="S1520" i="12" s="1"/>
  <c r="R1520" i="1"/>
  <c r="R1520" i="12" s="1"/>
  <c r="Q1520" i="1"/>
  <c r="Q1520" i="12" s="1"/>
  <c r="P1520" i="1"/>
  <c r="P1520" i="12" s="1"/>
  <c r="O1520" i="1"/>
  <c r="O1520" i="12" s="1"/>
  <c r="N1520" i="1"/>
  <c r="N1520" i="12" s="1"/>
  <c r="M1520" i="1"/>
  <c r="M1520" i="12" s="1"/>
  <c r="L1520" i="1"/>
  <c r="L1520" i="12" s="1"/>
  <c r="K1520" i="1"/>
  <c r="K1520" i="12" s="1"/>
  <c r="J1520" i="1"/>
  <c r="J1520" i="12" s="1"/>
  <c r="I1520" i="1"/>
  <c r="I1520" i="12" s="1"/>
  <c r="V1519" i="1"/>
  <c r="V1519" i="12" s="1"/>
  <c r="U1519" i="1"/>
  <c r="U1519" i="12" s="1"/>
  <c r="T1519" i="1"/>
  <c r="T1519" i="12" s="1"/>
  <c r="S1519" i="1"/>
  <c r="S1519" i="12" s="1"/>
  <c r="R1519" i="1"/>
  <c r="R1519" i="12" s="1"/>
  <c r="Q1519" i="1"/>
  <c r="Q1519" i="12" s="1"/>
  <c r="P1519" i="1"/>
  <c r="P1519" i="12" s="1"/>
  <c r="O1519" i="1"/>
  <c r="O1519" i="12" s="1"/>
  <c r="N1519" i="1"/>
  <c r="N1519" i="12" s="1"/>
  <c r="M1519" i="1"/>
  <c r="M1519" i="12" s="1"/>
  <c r="L1519" i="1"/>
  <c r="L1519" i="12" s="1"/>
  <c r="K1519" i="1"/>
  <c r="K1519" i="12" s="1"/>
  <c r="J1519" i="1"/>
  <c r="J1519" i="12" s="1"/>
  <c r="I1519" i="1"/>
  <c r="I1519" i="12" s="1"/>
  <c r="V1518" i="1"/>
  <c r="V1518" i="12" s="1"/>
  <c r="U1518" i="1"/>
  <c r="U1518" i="12" s="1"/>
  <c r="T1518" i="1"/>
  <c r="T1518" i="12" s="1"/>
  <c r="S1518" i="1"/>
  <c r="S1518" i="12" s="1"/>
  <c r="R1518" i="1"/>
  <c r="R1518" i="12" s="1"/>
  <c r="Q1518" i="1"/>
  <c r="Q1518" i="12" s="1"/>
  <c r="P1518" i="1"/>
  <c r="P1518" i="12" s="1"/>
  <c r="O1518" i="1"/>
  <c r="O1518" i="12" s="1"/>
  <c r="N1518" i="1"/>
  <c r="N1518" i="12" s="1"/>
  <c r="M1518" i="1"/>
  <c r="M1518" i="12" s="1"/>
  <c r="L1518" i="1"/>
  <c r="L1518" i="12" s="1"/>
  <c r="K1518" i="1"/>
  <c r="K1518" i="12" s="1"/>
  <c r="J1518" i="1"/>
  <c r="J1518" i="12" s="1"/>
  <c r="I1518" i="1"/>
  <c r="I1518" i="12" s="1"/>
  <c r="V1516" i="1"/>
  <c r="V1516" i="12" s="1"/>
  <c r="U1516" i="1"/>
  <c r="U1516" i="12" s="1"/>
  <c r="T1516" i="1"/>
  <c r="T1516" i="12" s="1"/>
  <c r="S1516" i="1"/>
  <c r="S1516" i="12" s="1"/>
  <c r="R1516" i="1"/>
  <c r="R1516" i="12" s="1"/>
  <c r="Q1516" i="1"/>
  <c r="Q1516" i="12" s="1"/>
  <c r="P1516" i="1"/>
  <c r="P1516" i="12" s="1"/>
  <c r="O1516" i="1"/>
  <c r="O1516" i="12" s="1"/>
  <c r="N1516" i="1"/>
  <c r="N1516" i="12" s="1"/>
  <c r="M1516" i="1"/>
  <c r="M1516" i="12" s="1"/>
  <c r="L1516" i="1"/>
  <c r="L1516" i="12" s="1"/>
  <c r="K1516" i="1"/>
  <c r="K1516" i="12" s="1"/>
  <c r="J1516" i="1"/>
  <c r="J1516" i="12" s="1"/>
  <c r="I1516" i="1"/>
  <c r="I1516" i="12" s="1"/>
  <c r="V1515" i="1"/>
  <c r="V1515" i="12" s="1"/>
  <c r="U1515" i="1"/>
  <c r="U1515" i="12" s="1"/>
  <c r="T1515" i="1"/>
  <c r="T1515" i="12" s="1"/>
  <c r="S1515" i="1"/>
  <c r="S1515" i="12" s="1"/>
  <c r="R1515" i="1"/>
  <c r="R1515" i="12" s="1"/>
  <c r="Q1515" i="1"/>
  <c r="Q1515" i="12" s="1"/>
  <c r="P1515" i="1"/>
  <c r="P1515" i="12" s="1"/>
  <c r="O1515" i="1"/>
  <c r="O1515" i="12" s="1"/>
  <c r="N1515" i="1"/>
  <c r="N1515" i="12" s="1"/>
  <c r="M1515" i="1"/>
  <c r="M1515" i="12" s="1"/>
  <c r="L1515" i="1"/>
  <c r="L1515" i="12" s="1"/>
  <c r="K1515" i="1"/>
  <c r="K1515" i="12" s="1"/>
  <c r="J1515" i="1"/>
  <c r="J1515" i="12" s="1"/>
  <c r="I1515" i="1"/>
  <c r="I1515" i="12" s="1"/>
  <c r="V1514" i="1"/>
  <c r="V1514" i="12" s="1"/>
  <c r="U1514" i="1"/>
  <c r="U1514" i="12" s="1"/>
  <c r="T1514" i="1"/>
  <c r="T1514" i="12" s="1"/>
  <c r="S1514" i="1"/>
  <c r="S1514" i="12" s="1"/>
  <c r="R1514" i="1"/>
  <c r="R1514" i="12" s="1"/>
  <c r="Q1514" i="1"/>
  <c r="Q1514" i="12" s="1"/>
  <c r="P1514" i="1"/>
  <c r="P1514" i="12" s="1"/>
  <c r="O1514" i="1"/>
  <c r="O1514" i="12" s="1"/>
  <c r="N1514" i="1"/>
  <c r="N1514" i="12" s="1"/>
  <c r="M1514" i="1"/>
  <c r="M1514" i="12" s="1"/>
  <c r="L1514" i="1"/>
  <c r="L1514" i="12" s="1"/>
  <c r="K1514" i="1"/>
  <c r="K1514" i="12" s="1"/>
  <c r="J1514" i="1"/>
  <c r="J1514" i="12" s="1"/>
  <c r="I1514" i="1"/>
  <c r="I1514" i="12" s="1"/>
  <c r="V1513" i="1"/>
  <c r="V1513" i="12" s="1"/>
  <c r="U1513" i="1"/>
  <c r="U1513" i="12" s="1"/>
  <c r="T1513" i="1"/>
  <c r="T1513" i="12" s="1"/>
  <c r="S1513" i="1"/>
  <c r="S1513" i="12" s="1"/>
  <c r="R1513" i="1"/>
  <c r="R1513" i="12" s="1"/>
  <c r="Q1513" i="1"/>
  <c r="Q1513" i="12" s="1"/>
  <c r="P1513" i="1"/>
  <c r="P1513" i="12" s="1"/>
  <c r="O1513" i="1"/>
  <c r="O1513" i="12" s="1"/>
  <c r="N1513" i="1"/>
  <c r="N1513" i="12" s="1"/>
  <c r="M1513" i="1"/>
  <c r="M1513" i="12" s="1"/>
  <c r="L1513" i="1"/>
  <c r="L1513" i="12" s="1"/>
  <c r="K1513" i="1"/>
  <c r="K1513" i="12" s="1"/>
  <c r="J1513" i="1"/>
  <c r="J1513" i="12" s="1"/>
  <c r="I1513" i="1"/>
  <c r="I1513" i="12" s="1"/>
  <c r="V1502" i="1"/>
  <c r="V1502" i="12" s="1"/>
  <c r="U1502" i="1"/>
  <c r="U1502" i="12" s="1"/>
  <c r="T1502" i="1"/>
  <c r="T1502" i="12" s="1"/>
  <c r="S1502" i="1"/>
  <c r="S1502" i="12" s="1"/>
  <c r="R1502" i="1"/>
  <c r="R1502" i="12" s="1"/>
  <c r="Q1502" i="1"/>
  <c r="Q1502" i="12" s="1"/>
  <c r="P1502" i="1"/>
  <c r="P1502" i="12" s="1"/>
  <c r="O1502" i="1"/>
  <c r="O1502" i="12" s="1"/>
  <c r="N1502" i="1"/>
  <c r="N1502" i="12" s="1"/>
  <c r="M1502" i="1"/>
  <c r="M1502" i="12" s="1"/>
  <c r="L1502" i="1"/>
  <c r="L1502" i="12" s="1"/>
  <c r="K1502" i="1"/>
  <c r="K1502" i="12" s="1"/>
  <c r="J1502" i="1"/>
  <c r="J1502" i="12" s="1"/>
  <c r="I1502" i="1"/>
  <c r="I1502" i="12" s="1"/>
  <c r="V1501" i="1"/>
  <c r="V1501" i="12" s="1"/>
  <c r="U1501" i="1"/>
  <c r="U1501" i="12" s="1"/>
  <c r="T1501" i="1"/>
  <c r="T1501" i="12" s="1"/>
  <c r="S1501" i="1"/>
  <c r="S1501" i="12" s="1"/>
  <c r="R1501" i="1"/>
  <c r="R1501" i="12" s="1"/>
  <c r="Q1501" i="1"/>
  <c r="Q1501" i="12" s="1"/>
  <c r="P1501" i="1"/>
  <c r="P1501" i="12" s="1"/>
  <c r="O1501" i="1"/>
  <c r="O1501" i="12" s="1"/>
  <c r="N1501" i="1"/>
  <c r="N1501" i="12" s="1"/>
  <c r="M1501" i="1"/>
  <c r="M1501" i="12" s="1"/>
  <c r="L1501" i="1"/>
  <c r="L1501" i="12" s="1"/>
  <c r="K1501" i="1"/>
  <c r="K1501" i="12" s="1"/>
  <c r="J1501" i="1"/>
  <c r="J1501" i="12" s="1"/>
  <c r="I1501" i="1"/>
  <c r="I1501" i="12" s="1"/>
  <c r="V1499" i="1"/>
  <c r="V1499" i="12" s="1"/>
  <c r="U1499" i="1"/>
  <c r="U1499" i="12" s="1"/>
  <c r="T1499" i="1"/>
  <c r="T1499" i="12" s="1"/>
  <c r="S1499" i="1"/>
  <c r="S1499" i="12" s="1"/>
  <c r="R1499" i="1"/>
  <c r="R1499" i="12" s="1"/>
  <c r="Q1499" i="1"/>
  <c r="Q1499" i="12" s="1"/>
  <c r="P1499" i="1"/>
  <c r="P1499" i="12" s="1"/>
  <c r="O1499" i="1"/>
  <c r="O1499" i="12" s="1"/>
  <c r="N1499" i="1"/>
  <c r="N1499" i="12" s="1"/>
  <c r="M1499" i="1"/>
  <c r="M1499" i="12" s="1"/>
  <c r="L1499" i="1"/>
  <c r="L1499" i="12" s="1"/>
  <c r="K1499" i="1"/>
  <c r="K1499" i="12" s="1"/>
  <c r="J1499" i="1"/>
  <c r="J1499" i="12" s="1"/>
  <c r="I1499" i="1"/>
  <c r="I1499" i="12" s="1"/>
  <c r="V1498" i="1"/>
  <c r="V1498" i="12" s="1"/>
  <c r="U1498" i="1"/>
  <c r="U1498" i="12" s="1"/>
  <c r="T1498" i="1"/>
  <c r="T1498" i="12" s="1"/>
  <c r="S1498" i="1"/>
  <c r="S1498" i="12" s="1"/>
  <c r="R1498" i="1"/>
  <c r="R1498" i="12" s="1"/>
  <c r="Q1498" i="1"/>
  <c r="Q1498" i="12" s="1"/>
  <c r="P1498" i="1"/>
  <c r="P1498" i="12" s="1"/>
  <c r="O1498" i="1"/>
  <c r="O1498" i="12" s="1"/>
  <c r="N1498" i="1"/>
  <c r="N1498" i="12" s="1"/>
  <c r="M1498" i="1"/>
  <c r="M1498" i="12" s="1"/>
  <c r="L1498" i="1"/>
  <c r="L1498" i="12" s="1"/>
  <c r="K1498" i="1"/>
  <c r="K1498" i="12" s="1"/>
  <c r="J1498" i="1"/>
  <c r="J1498" i="12" s="1"/>
  <c r="I1498" i="1"/>
  <c r="I1498" i="12" s="1"/>
  <c r="V1496" i="1"/>
  <c r="V1496" i="12" s="1"/>
  <c r="U1496" i="1"/>
  <c r="U1496" i="12" s="1"/>
  <c r="T1496" i="1"/>
  <c r="T1496" i="12" s="1"/>
  <c r="S1496" i="1"/>
  <c r="S1496" i="12" s="1"/>
  <c r="R1496" i="1"/>
  <c r="R1496" i="12" s="1"/>
  <c r="Q1496" i="1"/>
  <c r="Q1496" i="12" s="1"/>
  <c r="P1496" i="1"/>
  <c r="P1496" i="12" s="1"/>
  <c r="O1496" i="1"/>
  <c r="O1496" i="12" s="1"/>
  <c r="N1496" i="1"/>
  <c r="N1496" i="12" s="1"/>
  <c r="M1496" i="1"/>
  <c r="M1496" i="12" s="1"/>
  <c r="L1496" i="1"/>
  <c r="L1496" i="12" s="1"/>
  <c r="K1496" i="1"/>
  <c r="K1496" i="12" s="1"/>
  <c r="J1496" i="1"/>
  <c r="J1496" i="12" s="1"/>
  <c r="I1496" i="1"/>
  <c r="I1496" i="12" s="1"/>
  <c r="V1495" i="1"/>
  <c r="V1495" i="12" s="1"/>
  <c r="U1495" i="1"/>
  <c r="U1495" i="12" s="1"/>
  <c r="T1495" i="1"/>
  <c r="T1495" i="12" s="1"/>
  <c r="S1495" i="1"/>
  <c r="S1495" i="12" s="1"/>
  <c r="R1495" i="1"/>
  <c r="R1495" i="12" s="1"/>
  <c r="Q1495" i="1"/>
  <c r="Q1495" i="12" s="1"/>
  <c r="P1495" i="1"/>
  <c r="P1495" i="12" s="1"/>
  <c r="O1495" i="1"/>
  <c r="O1495" i="12" s="1"/>
  <c r="N1495" i="1"/>
  <c r="N1495" i="12" s="1"/>
  <c r="M1495" i="1"/>
  <c r="M1495" i="12" s="1"/>
  <c r="L1495" i="1"/>
  <c r="L1495" i="12" s="1"/>
  <c r="K1495" i="1"/>
  <c r="K1495" i="12" s="1"/>
  <c r="J1495" i="1"/>
  <c r="J1495" i="12" s="1"/>
  <c r="I1495" i="1"/>
  <c r="I1495" i="12" s="1"/>
  <c r="V1493" i="1"/>
  <c r="V1493" i="12" s="1"/>
  <c r="U1493" i="1"/>
  <c r="U1493" i="12" s="1"/>
  <c r="T1493" i="1"/>
  <c r="T1493" i="12" s="1"/>
  <c r="S1493" i="1"/>
  <c r="S1493" i="12" s="1"/>
  <c r="R1493" i="1"/>
  <c r="R1493" i="12" s="1"/>
  <c r="Q1493" i="1"/>
  <c r="Q1493" i="12" s="1"/>
  <c r="P1493" i="1"/>
  <c r="P1493" i="12" s="1"/>
  <c r="O1493" i="1"/>
  <c r="O1493" i="12" s="1"/>
  <c r="N1493" i="1"/>
  <c r="N1493" i="12" s="1"/>
  <c r="M1493" i="1"/>
  <c r="M1493" i="12" s="1"/>
  <c r="L1493" i="1"/>
  <c r="L1493" i="12" s="1"/>
  <c r="K1493" i="1"/>
  <c r="K1493" i="12" s="1"/>
  <c r="J1493" i="1"/>
  <c r="J1493" i="12" s="1"/>
  <c r="I1493" i="1"/>
  <c r="I1493" i="12" s="1"/>
  <c r="V1492" i="1"/>
  <c r="V1492" i="12" s="1"/>
  <c r="U1492" i="1"/>
  <c r="U1492" i="12" s="1"/>
  <c r="T1492" i="1"/>
  <c r="T1492" i="12" s="1"/>
  <c r="S1492" i="1"/>
  <c r="S1492" i="12" s="1"/>
  <c r="R1492" i="1"/>
  <c r="R1492" i="12" s="1"/>
  <c r="Q1492" i="1"/>
  <c r="Q1492" i="12" s="1"/>
  <c r="P1492" i="1"/>
  <c r="P1492" i="12" s="1"/>
  <c r="O1492" i="1"/>
  <c r="O1492" i="12" s="1"/>
  <c r="N1492" i="1"/>
  <c r="N1492" i="12" s="1"/>
  <c r="M1492" i="1"/>
  <c r="M1492" i="12" s="1"/>
  <c r="L1492" i="1"/>
  <c r="L1492" i="12" s="1"/>
  <c r="K1492" i="1"/>
  <c r="K1492" i="12" s="1"/>
  <c r="J1492" i="1"/>
  <c r="J1492" i="12" s="1"/>
  <c r="I1492" i="1"/>
  <c r="I1492" i="12" s="1"/>
  <c r="V1490" i="1"/>
  <c r="V1490" i="12" s="1"/>
  <c r="U1490" i="1"/>
  <c r="U1490" i="12" s="1"/>
  <c r="T1490" i="1"/>
  <c r="T1490" i="12" s="1"/>
  <c r="S1490" i="1"/>
  <c r="S1490" i="12" s="1"/>
  <c r="R1490" i="1"/>
  <c r="R1490" i="12" s="1"/>
  <c r="Q1490" i="1"/>
  <c r="Q1490" i="12" s="1"/>
  <c r="P1490" i="1"/>
  <c r="P1490" i="12" s="1"/>
  <c r="O1490" i="1"/>
  <c r="O1490" i="12" s="1"/>
  <c r="N1490" i="1"/>
  <c r="N1490" i="12" s="1"/>
  <c r="M1490" i="1"/>
  <c r="M1490" i="12" s="1"/>
  <c r="L1490" i="1"/>
  <c r="L1490" i="12" s="1"/>
  <c r="K1490" i="1"/>
  <c r="K1490" i="12" s="1"/>
  <c r="J1490" i="1"/>
  <c r="J1490" i="12" s="1"/>
  <c r="I1490" i="1"/>
  <c r="I1490" i="12" s="1"/>
  <c r="V1489" i="1"/>
  <c r="V1489" i="12" s="1"/>
  <c r="U1489" i="1"/>
  <c r="U1489" i="12" s="1"/>
  <c r="T1489" i="1"/>
  <c r="T1489" i="12" s="1"/>
  <c r="S1489" i="1"/>
  <c r="S1489" i="12" s="1"/>
  <c r="R1489" i="1"/>
  <c r="R1489" i="12" s="1"/>
  <c r="Q1489" i="1"/>
  <c r="Q1489" i="12" s="1"/>
  <c r="P1489" i="1"/>
  <c r="P1489" i="12" s="1"/>
  <c r="O1489" i="1"/>
  <c r="O1489" i="12" s="1"/>
  <c r="N1489" i="1"/>
  <c r="N1489" i="12" s="1"/>
  <c r="M1489" i="1"/>
  <c r="M1489" i="12" s="1"/>
  <c r="L1489" i="1"/>
  <c r="L1489" i="12" s="1"/>
  <c r="K1489" i="1"/>
  <c r="K1489" i="12" s="1"/>
  <c r="J1489" i="1"/>
  <c r="J1489" i="12" s="1"/>
  <c r="I1489" i="1"/>
  <c r="I1489" i="12" s="1"/>
  <c r="V1487" i="1"/>
  <c r="V1487" i="12" s="1"/>
  <c r="U1487" i="1"/>
  <c r="U1487" i="12" s="1"/>
  <c r="T1487" i="1"/>
  <c r="T1487" i="12" s="1"/>
  <c r="S1487" i="1"/>
  <c r="S1487" i="12" s="1"/>
  <c r="R1487" i="1"/>
  <c r="R1487" i="12" s="1"/>
  <c r="Q1487" i="1"/>
  <c r="Q1487" i="12" s="1"/>
  <c r="P1487" i="1"/>
  <c r="P1487" i="12" s="1"/>
  <c r="O1487" i="1"/>
  <c r="O1487" i="12" s="1"/>
  <c r="N1487" i="1"/>
  <c r="N1487" i="12" s="1"/>
  <c r="M1487" i="1"/>
  <c r="M1487" i="12" s="1"/>
  <c r="L1487" i="1"/>
  <c r="L1487" i="12" s="1"/>
  <c r="K1487" i="1"/>
  <c r="K1487" i="12" s="1"/>
  <c r="J1487" i="1"/>
  <c r="J1487" i="12" s="1"/>
  <c r="I1487" i="1"/>
  <c r="I1487" i="12" s="1"/>
  <c r="V1486" i="1"/>
  <c r="V1486" i="12" s="1"/>
  <c r="U1486" i="1"/>
  <c r="U1486" i="12" s="1"/>
  <c r="T1486" i="1"/>
  <c r="T1486" i="12" s="1"/>
  <c r="S1486" i="1"/>
  <c r="S1486" i="12" s="1"/>
  <c r="R1486" i="1"/>
  <c r="R1486" i="12" s="1"/>
  <c r="Q1486" i="1"/>
  <c r="Q1486" i="12" s="1"/>
  <c r="P1486" i="1"/>
  <c r="P1486" i="12" s="1"/>
  <c r="O1486" i="1"/>
  <c r="O1486" i="12" s="1"/>
  <c r="N1486" i="1"/>
  <c r="N1486" i="12" s="1"/>
  <c r="M1486" i="1"/>
  <c r="M1486" i="12" s="1"/>
  <c r="L1486" i="1"/>
  <c r="L1486" i="12" s="1"/>
  <c r="K1486" i="1"/>
  <c r="K1486" i="12" s="1"/>
  <c r="J1486" i="1"/>
  <c r="J1486" i="12" s="1"/>
  <c r="I1486" i="1"/>
  <c r="I1486" i="12" s="1"/>
  <c r="V1483" i="1"/>
  <c r="V1483" i="12" s="1"/>
  <c r="U1483" i="1"/>
  <c r="U1483" i="12" s="1"/>
  <c r="T1483" i="1"/>
  <c r="T1483" i="12" s="1"/>
  <c r="S1483" i="1"/>
  <c r="S1483" i="12" s="1"/>
  <c r="R1483" i="1"/>
  <c r="R1483" i="12" s="1"/>
  <c r="Q1483" i="1"/>
  <c r="Q1483" i="12" s="1"/>
  <c r="P1483" i="1"/>
  <c r="P1483" i="12" s="1"/>
  <c r="O1483" i="1"/>
  <c r="O1483" i="12" s="1"/>
  <c r="N1483" i="1"/>
  <c r="N1483" i="12" s="1"/>
  <c r="M1483" i="1"/>
  <c r="M1483" i="12" s="1"/>
  <c r="L1483" i="1"/>
  <c r="L1483" i="12" s="1"/>
  <c r="K1483" i="1"/>
  <c r="K1483" i="12" s="1"/>
  <c r="J1483" i="1"/>
  <c r="J1483" i="12" s="1"/>
  <c r="I1483" i="1"/>
  <c r="I1483" i="12" s="1"/>
  <c r="V1482" i="1"/>
  <c r="V1482" i="12" s="1"/>
  <c r="U1482" i="1"/>
  <c r="U1482" i="12" s="1"/>
  <c r="T1482" i="1"/>
  <c r="T1482" i="12" s="1"/>
  <c r="S1482" i="1"/>
  <c r="S1482" i="12" s="1"/>
  <c r="R1482" i="1"/>
  <c r="R1482" i="12" s="1"/>
  <c r="Q1482" i="1"/>
  <c r="Q1482" i="12" s="1"/>
  <c r="P1482" i="1"/>
  <c r="P1482" i="12" s="1"/>
  <c r="O1482" i="1"/>
  <c r="O1482" i="12" s="1"/>
  <c r="N1482" i="1"/>
  <c r="N1482" i="12" s="1"/>
  <c r="M1482" i="1"/>
  <c r="M1482" i="12" s="1"/>
  <c r="L1482" i="1"/>
  <c r="L1482" i="12" s="1"/>
  <c r="K1482" i="1"/>
  <c r="K1482" i="12" s="1"/>
  <c r="J1482" i="1"/>
  <c r="J1482" i="12" s="1"/>
  <c r="I1482" i="1"/>
  <c r="I1482" i="12" s="1"/>
  <c r="V1481" i="1"/>
  <c r="V1481" i="12" s="1"/>
  <c r="U1481" i="1"/>
  <c r="U1481" i="12" s="1"/>
  <c r="T1481" i="1"/>
  <c r="T1481" i="12" s="1"/>
  <c r="S1481" i="1"/>
  <c r="S1481" i="12" s="1"/>
  <c r="R1481" i="1"/>
  <c r="R1481" i="12" s="1"/>
  <c r="Q1481" i="1"/>
  <c r="Q1481" i="12" s="1"/>
  <c r="P1481" i="1"/>
  <c r="P1481" i="12" s="1"/>
  <c r="O1481" i="1"/>
  <c r="O1481" i="12" s="1"/>
  <c r="N1481" i="1"/>
  <c r="N1481" i="12" s="1"/>
  <c r="M1481" i="1"/>
  <c r="M1481" i="12" s="1"/>
  <c r="L1481" i="1"/>
  <c r="L1481" i="12" s="1"/>
  <c r="K1481" i="1"/>
  <c r="K1481" i="12" s="1"/>
  <c r="J1481" i="1"/>
  <c r="J1481" i="12" s="1"/>
  <c r="I1481" i="1"/>
  <c r="I1481" i="12" s="1"/>
  <c r="V1479" i="1"/>
  <c r="V1479" i="12" s="1"/>
  <c r="U1479" i="1"/>
  <c r="U1479" i="12" s="1"/>
  <c r="T1479" i="1"/>
  <c r="T1479" i="12" s="1"/>
  <c r="S1479" i="1"/>
  <c r="S1479" i="12" s="1"/>
  <c r="R1479" i="1"/>
  <c r="R1479" i="12" s="1"/>
  <c r="Q1479" i="1"/>
  <c r="Q1479" i="12" s="1"/>
  <c r="P1479" i="1"/>
  <c r="P1479" i="12" s="1"/>
  <c r="O1479" i="1"/>
  <c r="O1479" i="12" s="1"/>
  <c r="N1479" i="1"/>
  <c r="N1479" i="12" s="1"/>
  <c r="M1479" i="1"/>
  <c r="M1479" i="12" s="1"/>
  <c r="L1479" i="1"/>
  <c r="L1479" i="12" s="1"/>
  <c r="K1479" i="1"/>
  <c r="K1479" i="12" s="1"/>
  <c r="J1479" i="1"/>
  <c r="J1479" i="12" s="1"/>
  <c r="I1479" i="1"/>
  <c r="I1479" i="12" s="1"/>
  <c r="V1478" i="1"/>
  <c r="V1478" i="12" s="1"/>
  <c r="U1478" i="1"/>
  <c r="U1478" i="12" s="1"/>
  <c r="T1478" i="1"/>
  <c r="T1478" i="12" s="1"/>
  <c r="S1478" i="1"/>
  <c r="S1478" i="12" s="1"/>
  <c r="R1478" i="1"/>
  <c r="R1478" i="12" s="1"/>
  <c r="Q1478" i="1"/>
  <c r="Q1478" i="12" s="1"/>
  <c r="P1478" i="1"/>
  <c r="P1478" i="12" s="1"/>
  <c r="O1478" i="1"/>
  <c r="O1478" i="12" s="1"/>
  <c r="N1478" i="1"/>
  <c r="N1478" i="12" s="1"/>
  <c r="M1478" i="1"/>
  <c r="M1478" i="12" s="1"/>
  <c r="L1478" i="1"/>
  <c r="L1478" i="12" s="1"/>
  <c r="K1478" i="1"/>
  <c r="K1478" i="12" s="1"/>
  <c r="J1478" i="1"/>
  <c r="J1478" i="12" s="1"/>
  <c r="I1478" i="1"/>
  <c r="I1478" i="12" s="1"/>
  <c r="V1476" i="1"/>
  <c r="V1476" i="12" s="1"/>
  <c r="U1476" i="1"/>
  <c r="U1476" i="12" s="1"/>
  <c r="T1476" i="1"/>
  <c r="T1476" i="12" s="1"/>
  <c r="S1476" i="1"/>
  <c r="S1476" i="12" s="1"/>
  <c r="R1476" i="1"/>
  <c r="R1476" i="12" s="1"/>
  <c r="Q1476" i="1"/>
  <c r="Q1476" i="12" s="1"/>
  <c r="P1476" i="1"/>
  <c r="P1476" i="12" s="1"/>
  <c r="O1476" i="1"/>
  <c r="O1476" i="12" s="1"/>
  <c r="N1476" i="1"/>
  <c r="N1476" i="12" s="1"/>
  <c r="M1476" i="1"/>
  <c r="M1476" i="12" s="1"/>
  <c r="L1476" i="1"/>
  <c r="L1476" i="12" s="1"/>
  <c r="K1476" i="1"/>
  <c r="K1476" i="12" s="1"/>
  <c r="J1476" i="1"/>
  <c r="J1476" i="12" s="1"/>
  <c r="I1476" i="1"/>
  <c r="I1476" i="12" s="1"/>
  <c r="V1475" i="1"/>
  <c r="V1475" i="12" s="1"/>
  <c r="U1475" i="1"/>
  <c r="U1475" i="12" s="1"/>
  <c r="T1475" i="1"/>
  <c r="T1475" i="12" s="1"/>
  <c r="S1475" i="1"/>
  <c r="S1475" i="12" s="1"/>
  <c r="R1475" i="1"/>
  <c r="R1475" i="12" s="1"/>
  <c r="Q1475" i="1"/>
  <c r="Q1475" i="12" s="1"/>
  <c r="P1475" i="1"/>
  <c r="P1475" i="12" s="1"/>
  <c r="O1475" i="1"/>
  <c r="O1475" i="12" s="1"/>
  <c r="N1475" i="1"/>
  <c r="N1475" i="12" s="1"/>
  <c r="M1475" i="1"/>
  <c r="M1475" i="12" s="1"/>
  <c r="L1475" i="1"/>
  <c r="L1475" i="12" s="1"/>
  <c r="K1475" i="1"/>
  <c r="K1475" i="12" s="1"/>
  <c r="J1475" i="1"/>
  <c r="J1475" i="12" s="1"/>
  <c r="I1475" i="1"/>
  <c r="I1475" i="12" s="1"/>
  <c r="V1474" i="1"/>
  <c r="V1474" i="12" s="1"/>
  <c r="U1474" i="1"/>
  <c r="U1474" i="12" s="1"/>
  <c r="T1474" i="1"/>
  <c r="T1474" i="12" s="1"/>
  <c r="S1474" i="1"/>
  <c r="S1474" i="12" s="1"/>
  <c r="R1474" i="1"/>
  <c r="R1474" i="12" s="1"/>
  <c r="Q1474" i="1"/>
  <c r="Q1474" i="12" s="1"/>
  <c r="P1474" i="1"/>
  <c r="P1474" i="12" s="1"/>
  <c r="O1474" i="1"/>
  <c r="O1474" i="12" s="1"/>
  <c r="N1474" i="1"/>
  <c r="N1474" i="12" s="1"/>
  <c r="M1474" i="1"/>
  <c r="M1474" i="12" s="1"/>
  <c r="L1474" i="1"/>
  <c r="L1474" i="12" s="1"/>
  <c r="K1474" i="1"/>
  <c r="K1474" i="12" s="1"/>
  <c r="J1474" i="1"/>
  <c r="J1474" i="12" s="1"/>
  <c r="I1474" i="1"/>
  <c r="I1474" i="12" s="1"/>
  <c r="V1472" i="1"/>
  <c r="V1472" i="12" s="1"/>
  <c r="U1472" i="1"/>
  <c r="U1472" i="12" s="1"/>
  <c r="T1472" i="1"/>
  <c r="T1472" i="12" s="1"/>
  <c r="S1472" i="1"/>
  <c r="S1472" i="12" s="1"/>
  <c r="R1472" i="1"/>
  <c r="R1472" i="12" s="1"/>
  <c r="Q1472" i="1"/>
  <c r="Q1472" i="12" s="1"/>
  <c r="P1472" i="1"/>
  <c r="P1472" i="12" s="1"/>
  <c r="O1472" i="1"/>
  <c r="O1472" i="12" s="1"/>
  <c r="N1472" i="1"/>
  <c r="N1472" i="12" s="1"/>
  <c r="M1472" i="1"/>
  <c r="M1472" i="12" s="1"/>
  <c r="L1472" i="1"/>
  <c r="L1472" i="12" s="1"/>
  <c r="K1472" i="1"/>
  <c r="K1472" i="12" s="1"/>
  <c r="J1472" i="1"/>
  <c r="J1472" i="12" s="1"/>
  <c r="I1472" i="1"/>
  <c r="I1472" i="12" s="1"/>
  <c r="V1471" i="1"/>
  <c r="V1471" i="12" s="1"/>
  <c r="U1471" i="1"/>
  <c r="U1471" i="12" s="1"/>
  <c r="T1471" i="1"/>
  <c r="T1471" i="12" s="1"/>
  <c r="S1471" i="1"/>
  <c r="S1471" i="12" s="1"/>
  <c r="R1471" i="1"/>
  <c r="R1471" i="12" s="1"/>
  <c r="Q1471" i="1"/>
  <c r="Q1471" i="12" s="1"/>
  <c r="P1471" i="1"/>
  <c r="P1471" i="12" s="1"/>
  <c r="O1471" i="1"/>
  <c r="O1471" i="12" s="1"/>
  <c r="N1471" i="1"/>
  <c r="N1471" i="12" s="1"/>
  <c r="M1471" i="1"/>
  <c r="M1471" i="12" s="1"/>
  <c r="L1471" i="1"/>
  <c r="L1471" i="12" s="1"/>
  <c r="K1471" i="1"/>
  <c r="K1471" i="12" s="1"/>
  <c r="J1471" i="1"/>
  <c r="J1471" i="12" s="1"/>
  <c r="I1471" i="1"/>
  <c r="I1471" i="12" s="1"/>
  <c r="V1469" i="1"/>
  <c r="V1469" i="12" s="1"/>
  <c r="U1469" i="1"/>
  <c r="U1469" i="12" s="1"/>
  <c r="T1469" i="1"/>
  <c r="T1469" i="12" s="1"/>
  <c r="S1469" i="1"/>
  <c r="S1469" i="12" s="1"/>
  <c r="R1469" i="1"/>
  <c r="R1469" i="12" s="1"/>
  <c r="Q1469" i="1"/>
  <c r="Q1469" i="12" s="1"/>
  <c r="P1469" i="1"/>
  <c r="P1469" i="12" s="1"/>
  <c r="O1469" i="1"/>
  <c r="O1469" i="12" s="1"/>
  <c r="N1469" i="1"/>
  <c r="N1469" i="12" s="1"/>
  <c r="M1469" i="1"/>
  <c r="M1469" i="12" s="1"/>
  <c r="L1469" i="1"/>
  <c r="L1469" i="12" s="1"/>
  <c r="K1469" i="1"/>
  <c r="K1469" i="12" s="1"/>
  <c r="J1469" i="1"/>
  <c r="J1469" i="12" s="1"/>
  <c r="I1469" i="1"/>
  <c r="I1469" i="12" s="1"/>
  <c r="V1468" i="1"/>
  <c r="V1468" i="12" s="1"/>
  <c r="U1468" i="1"/>
  <c r="U1468" i="12" s="1"/>
  <c r="T1468" i="1"/>
  <c r="T1468" i="12" s="1"/>
  <c r="S1468" i="1"/>
  <c r="S1468" i="12" s="1"/>
  <c r="R1468" i="1"/>
  <c r="R1468" i="12" s="1"/>
  <c r="Q1468" i="1"/>
  <c r="Q1468" i="12" s="1"/>
  <c r="P1468" i="1"/>
  <c r="P1468" i="12" s="1"/>
  <c r="O1468" i="1"/>
  <c r="O1468" i="12" s="1"/>
  <c r="N1468" i="1"/>
  <c r="N1468" i="12" s="1"/>
  <c r="M1468" i="1"/>
  <c r="M1468" i="12" s="1"/>
  <c r="L1468" i="1"/>
  <c r="L1468" i="12" s="1"/>
  <c r="K1468" i="1"/>
  <c r="K1468" i="12" s="1"/>
  <c r="J1468" i="1"/>
  <c r="J1468" i="12" s="1"/>
  <c r="I1468" i="1"/>
  <c r="I1468" i="12" s="1"/>
  <c r="V1467" i="1"/>
  <c r="V1467" i="12" s="1"/>
  <c r="U1467" i="1"/>
  <c r="U1467" i="12" s="1"/>
  <c r="T1467" i="1"/>
  <c r="T1467" i="12" s="1"/>
  <c r="S1467" i="1"/>
  <c r="S1467" i="12" s="1"/>
  <c r="R1467" i="1"/>
  <c r="R1467" i="12" s="1"/>
  <c r="Q1467" i="1"/>
  <c r="Q1467" i="12" s="1"/>
  <c r="P1467" i="1"/>
  <c r="P1467" i="12" s="1"/>
  <c r="O1467" i="1"/>
  <c r="O1467" i="12" s="1"/>
  <c r="N1467" i="1"/>
  <c r="N1467" i="12" s="1"/>
  <c r="M1467" i="1"/>
  <c r="M1467" i="12" s="1"/>
  <c r="L1467" i="1"/>
  <c r="L1467" i="12" s="1"/>
  <c r="K1467" i="1"/>
  <c r="K1467" i="12" s="1"/>
  <c r="J1467" i="1"/>
  <c r="J1467" i="12" s="1"/>
  <c r="I1467" i="1"/>
  <c r="I1467" i="12" s="1"/>
  <c r="V1465" i="1"/>
  <c r="V1465" i="12" s="1"/>
  <c r="U1465" i="1"/>
  <c r="U1465" i="12" s="1"/>
  <c r="T1465" i="1"/>
  <c r="T1465" i="12" s="1"/>
  <c r="S1465" i="1"/>
  <c r="S1465" i="12" s="1"/>
  <c r="R1465" i="1"/>
  <c r="R1465" i="12" s="1"/>
  <c r="Q1465" i="1"/>
  <c r="Q1465" i="12" s="1"/>
  <c r="P1465" i="1"/>
  <c r="P1465" i="12" s="1"/>
  <c r="O1465" i="1"/>
  <c r="O1465" i="12" s="1"/>
  <c r="N1465" i="1"/>
  <c r="N1465" i="12" s="1"/>
  <c r="M1465" i="1"/>
  <c r="M1465" i="12" s="1"/>
  <c r="L1465" i="1"/>
  <c r="L1465" i="12" s="1"/>
  <c r="K1465" i="1"/>
  <c r="K1465" i="12" s="1"/>
  <c r="J1465" i="1"/>
  <c r="J1465" i="12" s="1"/>
  <c r="I1465" i="1"/>
  <c r="I1465" i="12" s="1"/>
  <c r="V1464" i="1"/>
  <c r="V1464" i="12" s="1"/>
  <c r="U1464" i="1"/>
  <c r="U1464" i="12" s="1"/>
  <c r="T1464" i="1"/>
  <c r="T1464" i="12" s="1"/>
  <c r="S1464" i="1"/>
  <c r="S1464" i="12" s="1"/>
  <c r="R1464" i="1"/>
  <c r="R1464" i="12" s="1"/>
  <c r="Q1464" i="1"/>
  <c r="Q1464" i="12" s="1"/>
  <c r="P1464" i="1"/>
  <c r="P1464" i="12" s="1"/>
  <c r="O1464" i="1"/>
  <c r="O1464" i="12" s="1"/>
  <c r="N1464" i="1"/>
  <c r="N1464" i="12" s="1"/>
  <c r="M1464" i="1"/>
  <c r="M1464" i="12" s="1"/>
  <c r="L1464" i="1"/>
  <c r="L1464" i="12" s="1"/>
  <c r="K1464" i="1"/>
  <c r="K1464" i="12" s="1"/>
  <c r="J1464" i="1"/>
  <c r="J1464" i="12" s="1"/>
  <c r="I1464" i="1"/>
  <c r="I1464" i="12" s="1"/>
  <c r="V1461" i="1"/>
  <c r="V1461" i="12" s="1"/>
  <c r="U1461" i="1"/>
  <c r="U1461" i="12" s="1"/>
  <c r="T1461" i="1"/>
  <c r="T1461" i="12" s="1"/>
  <c r="S1461" i="1"/>
  <c r="S1461" i="12" s="1"/>
  <c r="R1461" i="1"/>
  <c r="R1461" i="12" s="1"/>
  <c r="Q1461" i="1"/>
  <c r="Q1461" i="12" s="1"/>
  <c r="P1461" i="1"/>
  <c r="P1461" i="12" s="1"/>
  <c r="O1461" i="1"/>
  <c r="O1461" i="12" s="1"/>
  <c r="N1461" i="1"/>
  <c r="N1461" i="12" s="1"/>
  <c r="M1461" i="1"/>
  <c r="M1461" i="12" s="1"/>
  <c r="L1461" i="1"/>
  <c r="L1461" i="12" s="1"/>
  <c r="K1461" i="1"/>
  <c r="K1461" i="12" s="1"/>
  <c r="J1461" i="1"/>
  <c r="J1461" i="12" s="1"/>
  <c r="I1461" i="1"/>
  <c r="I1461" i="12" s="1"/>
  <c r="V1460" i="1"/>
  <c r="V1460" i="12" s="1"/>
  <c r="U1460" i="1"/>
  <c r="U1460" i="12" s="1"/>
  <c r="T1460" i="1"/>
  <c r="T1460" i="12" s="1"/>
  <c r="S1460" i="1"/>
  <c r="S1460" i="12" s="1"/>
  <c r="R1460" i="1"/>
  <c r="R1460" i="12" s="1"/>
  <c r="Q1460" i="1"/>
  <c r="Q1460" i="12" s="1"/>
  <c r="P1460" i="1"/>
  <c r="P1460" i="12" s="1"/>
  <c r="O1460" i="1"/>
  <c r="O1460" i="12" s="1"/>
  <c r="N1460" i="1"/>
  <c r="N1460" i="12" s="1"/>
  <c r="M1460" i="1"/>
  <c r="M1460" i="12" s="1"/>
  <c r="L1460" i="1"/>
  <c r="L1460" i="12" s="1"/>
  <c r="K1460" i="1"/>
  <c r="K1460" i="12" s="1"/>
  <c r="J1460" i="1"/>
  <c r="J1460" i="12" s="1"/>
  <c r="I1460" i="1"/>
  <c r="I1460" i="12" s="1"/>
  <c r="V1459" i="1"/>
  <c r="V1459" i="12" s="1"/>
  <c r="U1459" i="1"/>
  <c r="U1459" i="12" s="1"/>
  <c r="T1459" i="1"/>
  <c r="T1459" i="12" s="1"/>
  <c r="S1459" i="1"/>
  <c r="S1459" i="12" s="1"/>
  <c r="R1459" i="1"/>
  <c r="R1459" i="12" s="1"/>
  <c r="Q1459" i="1"/>
  <c r="Q1459" i="12" s="1"/>
  <c r="P1459" i="1"/>
  <c r="P1459" i="12" s="1"/>
  <c r="O1459" i="1"/>
  <c r="O1459" i="12" s="1"/>
  <c r="N1459" i="1"/>
  <c r="N1459" i="12" s="1"/>
  <c r="M1459" i="1"/>
  <c r="M1459" i="12" s="1"/>
  <c r="L1459" i="1"/>
  <c r="L1459" i="12" s="1"/>
  <c r="K1459" i="1"/>
  <c r="K1459" i="12" s="1"/>
  <c r="J1459" i="1"/>
  <c r="J1459" i="12" s="1"/>
  <c r="I1459" i="1"/>
  <c r="I1459" i="12" s="1"/>
  <c r="V1457" i="1"/>
  <c r="V1457" i="12" s="1"/>
  <c r="U1457" i="1"/>
  <c r="U1457" i="12" s="1"/>
  <c r="T1457" i="1"/>
  <c r="T1457" i="12" s="1"/>
  <c r="S1457" i="1"/>
  <c r="S1457" i="12" s="1"/>
  <c r="R1457" i="1"/>
  <c r="R1457" i="12" s="1"/>
  <c r="Q1457" i="1"/>
  <c r="Q1457" i="12" s="1"/>
  <c r="P1457" i="1"/>
  <c r="P1457" i="12" s="1"/>
  <c r="O1457" i="1"/>
  <c r="O1457" i="12" s="1"/>
  <c r="N1457" i="1"/>
  <c r="N1457" i="12" s="1"/>
  <c r="M1457" i="1"/>
  <c r="M1457" i="12" s="1"/>
  <c r="L1457" i="1"/>
  <c r="L1457" i="12" s="1"/>
  <c r="K1457" i="1"/>
  <c r="K1457" i="12" s="1"/>
  <c r="J1457" i="1"/>
  <c r="J1457" i="12" s="1"/>
  <c r="I1457" i="1"/>
  <c r="I1457" i="12" s="1"/>
  <c r="V1456" i="1"/>
  <c r="V1456" i="12" s="1"/>
  <c r="U1456" i="1"/>
  <c r="U1456" i="12" s="1"/>
  <c r="T1456" i="1"/>
  <c r="T1456" i="12" s="1"/>
  <c r="S1456" i="1"/>
  <c r="S1456" i="12" s="1"/>
  <c r="R1456" i="1"/>
  <c r="R1456" i="12" s="1"/>
  <c r="Q1456" i="1"/>
  <c r="Q1456" i="12" s="1"/>
  <c r="P1456" i="1"/>
  <c r="P1456" i="12" s="1"/>
  <c r="O1456" i="1"/>
  <c r="O1456" i="12" s="1"/>
  <c r="N1456" i="1"/>
  <c r="N1456" i="12" s="1"/>
  <c r="M1456" i="1"/>
  <c r="M1456" i="12" s="1"/>
  <c r="L1456" i="1"/>
  <c r="L1456" i="12" s="1"/>
  <c r="K1456" i="1"/>
  <c r="K1456" i="12" s="1"/>
  <c r="J1456" i="1"/>
  <c r="J1456" i="12" s="1"/>
  <c r="I1456" i="1"/>
  <c r="I1456" i="12" s="1"/>
  <c r="V1455" i="1"/>
  <c r="V1455" i="12" s="1"/>
  <c r="U1455" i="1"/>
  <c r="U1455" i="12" s="1"/>
  <c r="T1455" i="1"/>
  <c r="T1455" i="12" s="1"/>
  <c r="S1455" i="1"/>
  <c r="S1455" i="12" s="1"/>
  <c r="R1455" i="1"/>
  <c r="R1455" i="12" s="1"/>
  <c r="Q1455" i="1"/>
  <c r="Q1455" i="12" s="1"/>
  <c r="P1455" i="1"/>
  <c r="P1455" i="12" s="1"/>
  <c r="O1455" i="1"/>
  <c r="O1455" i="12" s="1"/>
  <c r="N1455" i="1"/>
  <c r="N1455" i="12" s="1"/>
  <c r="M1455" i="1"/>
  <c r="M1455" i="12" s="1"/>
  <c r="L1455" i="1"/>
  <c r="L1455" i="12" s="1"/>
  <c r="K1455" i="1"/>
  <c r="K1455" i="12" s="1"/>
  <c r="J1455" i="1"/>
  <c r="J1455" i="12" s="1"/>
  <c r="I1455" i="1"/>
  <c r="I1455" i="12" s="1"/>
  <c r="V1453" i="1"/>
  <c r="V1453" i="12" s="1"/>
  <c r="U1453" i="1"/>
  <c r="U1453" i="12" s="1"/>
  <c r="T1453" i="1"/>
  <c r="T1453" i="12" s="1"/>
  <c r="S1453" i="1"/>
  <c r="S1453" i="12" s="1"/>
  <c r="R1453" i="1"/>
  <c r="R1453" i="12" s="1"/>
  <c r="Q1453" i="1"/>
  <c r="Q1453" i="12" s="1"/>
  <c r="P1453" i="1"/>
  <c r="P1453" i="12" s="1"/>
  <c r="O1453" i="1"/>
  <c r="O1453" i="12" s="1"/>
  <c r="N1453" i="1"/>
  <c r="N1453" i="12" s="1"/>
  <c r="M1453" i="1"/>
  <c r="M1453" i="12" s="1"/>
  <c r="L1453" i="1"/>
  <c r="L1453" i="12" s="1"/>
  <c r="K1453" i="1"/>
  <c r="K1453" i="12" s="1"/>
  <c r="J1453" i="1"/>
  <c r="J1453" i="12" s="1"/>
  <c r="I1453" i="1"/>
  <c r="I1453" i="12" s="1"/>
  <c r="V1452" i="1"/>
  <c r="V1452" i="12" s="1"/>
  <c r="U1452" i="1"/>
  <c r="U1452" i="12" s="1"/>
  <c r="T1452" i="1"/>
  <c r="T1452" i="12" s="1"/>
  <c r="S1452" i="1"/>
  <c r="S1452" i="12" s="1"/>
  <c r="R1452" i="1"/>
  <c r="R1452" i="12" s="1"/>
  <c r="Q1452" i="1"/>
  <c r="Q1452" i="12" s="1"/>
  <c r="P1452" i="1"/>
  <c r="P1452" i="12" s="1"/>
  <c r="O1452" i="1"/>
  <c r="O1452" i="12" s="1"/>
  <c r="N1452" i="1"/>
  <c r="N1452" i="12" s="1"/>
  <c r="M1452" i="1"/>
  <c r="M1452" i="12" s="1"/>
  <c r="L1452" i="1"/>
  <c r="L1452" i="12" s="1"/>
  <c r="K1452" i="1"/>
  <c r="K1452" i="12" s="1"/>
  <c r="J1452" i="1"/>
  <c r="J1452" i="12" s="1"/>
  <c r="I1452" i="1"/>
  <c r="I1452" i="12" s="1"/>
  <c r="V1451" i="1"/>
  <c r="V1451" i="12" s="1"/>
  <c r="U1451" i="1"/>
  <c r="U1451" i="12" s="1"/>
  <c r="T1451" i="1"/>
  <c r="T1451" i="12" s="1"/>
  <c r="S1451" i="1"/>
  <c r="S1451" i="12" s="1"/>
  <c r="R1451" i="1"/>
  <c r="R1451" i="12" s="1"/>
  <c r="Q1451" i="1"/>
  <c r="Q1451" i="12" s="1"/>
  <c r="P1451" i="1"/>
  <c r="P1451" i="12" s="1"/>
  <c r="O1451" i="1"/>
  <c r="O1451" i="12" s="1"/>
  <c r="N1451" i="1"/>
  <c r="N1451" i="12" s="1"/>
  <c r="M1451" i="1"/>
  <c r="M1451" i="12" s="1"/>
  <c r="L1451" i="1"/>
  <c r="L1451" i="12" s="1"/>
  <c r="K1451" i="1"/>
  <c r="K1451" i="12" s="1"/>
  <c r="J1451" i="1"/>
  <c r="J1451" i="12" s="1"/>
  <c r="I1451" i="1"/>
  <c r="I1451" i="12" s="1"/>
  <c r="V1448" i="1"/>
  <c r="V1448" i="12" s="1"/>
  <c r="U1448" i="1"/>
  <c r="U1448" i="12" s="1"/>
  <c r="T1448" i="1"/>
  <c r="T1448" i="12" s="1"/>
  <c r="S1448" i="1"/>
  <c r="S1448" i="12" s="1"/>
  <c r="R1448" i="1"/>
  <c r="R1448" i="12" s="1"/>
  <c r="Q1448" i="1"/>
  <c r="Q1448" i="12" s="1"/>
  <c r="P1448" i="1"/>
  <c r="P1448" i="12" s="1"/>
  <c r="O1448" i="1"/>
  <c r="O1448" i="12" s="1"/>
  <c r="N1448" i="1"/>
  <c r="N1448" i="12" s="1"/>
  <c r="M1448" i="1"/>
  <c r="M1448" i="12" s="1"/>
  <c r="L1448" i="1"/>
  <c r="L1448" i="12" s="1"/>
  <c r="K1448" i="1"/>
  <c r="K1448" i="12" s="1"/>
  <c r="J1448" i="1"/>
  <c r="J1448" i="12" s="1"/>
  <c r="I1448" i="1"/>
  <c r="I1448" i="12" s="1"/>
  <c r="V1447" i="1"/>
  <c r="V1447" i="12" s="1"/>
  <c r="U1447" i="1"/>
  <c r="U1447" i="12" s="1"/>
  <c r="T1447" i="1"/>
  <c r="T1447" i="12" s="1"/>
  <c r="S1447" i="1"/>
  <c r="S1447" i="12" s="1"/>
  <c r="R1447" i="1"/>
  <c r="R1447" i="12" s="1"/>
  <c r="Q1447" i="1"/>
  <c r="Q1447" i="12" s="1"/>
  <c r="P1447" i="1"/>
  <c r="P1447" i="12" s="1"/>
  <c r="O1447" i="1"/>
  <c r="O1447" i="12" s="1"/>
  <c r="N1447" i="1"/>
  <c r="N1447" i="12" s="1"/>
  <c r="M1447" i="1"/>
  <c r="M1447" i="12" s="1"/>
  <c r="L1447" i="1"/>
  <c r="L1447" i="12" s="1"/>
  <c r="K1447" i="1"/>
  <c r="K1447" i="12" s="1"/>
  <c r="J1447" i="1"/>
  <c r="J1447" i="12" s="1"/>
  <c r="I1447" i="1"/>
  <c r="I1447" i="12" s="1"/>
  <c r="V1446" i="1"/>
  <c r="V1446" i="12" s="1"/>
  <c r="U1446" i="1"/>
  <c r="U1446" i="12" s="1"/>
  <c r="T1446" i="1"/>
  <c r="T1446" i="12" s="1"/>
  <c r="S1446" i="1"/>
  <c r="S1446" i="12" s="1"/>
  <c r="R1446" i="1"/>
  <c r="R1446" i="12" s="1"/>
  <c r="Q1446" i="1"/>
  <c r="Q1446" i="12" s="1"/>
  <c r="P1446" i="1"/>
  <c r="P1446" i="12" s="1"/>
  <c r="O1446" i="1"/>
  <c r="O1446" i="12" s="1"/>
  <c r="N1446" i="1"/>
  <c r="N1446" i="12" s="1"/>
  <c r="M1446" i="1"/>
  <c r="M1446" i="12" s="1"/>
  <c r="L1446" i="1"/>
  <c r="L1446" i="12" s="1"/>
  <c r="K1446" i="1"/>
  <c r="K1446" i="12" s="1"/>
  <c r="J1446" i="1"/>
  <c r="J1446" i="12" s="1"/>
  <c r="I1446" i="1"/>
  <c r="I1446" i="12" s="1"/>
  <c r="V1445" i="1"/>
  <c r="V1445" i="12" s="1"/>
  <c r="U1445" i="1"/>
  <c r="U1445" i="12" s="1"/>
  <c r="T1445" i="1"/>
  <c r="T1445" i="12" s="1"/>
  <c r="S1445" i="1"/>
  <c r="S1445" i="12" s="1"/>
  <c r="R1445" i="1"/>
  <c r="R1445" i="12" s="1"/>
  <c r="Q1445" i="1"/>
  <c r="Q1445" i="12" s="1"/>
  <c r="P1445" i="1"/>
  <c r="P1445" i="12" s="1"/>
  <c r="O1445" i="1"/>
  <c r="O1445" i="12" s="1"/>
  <c r="N1445" i="1"/>
  <c r="N1445" i="12" s="1"/>
  <c r="M1445" i="1"/>
  <c r="M1445" i="12" s="1"/>
  <c r="L1445" i="1"/>
  <c r="L1445" i="12" s="1"/>
  <c r="K1445" i="1"/>
  <c r="K1445" i="12" s="1"/>
  <c r="J1445" i="1"/>
  <c r="J1445" i="12" s="1"/>
  <c r="I1445" i="1"/>
  <c r="I1445" i="12" s="1"/>
  <c r="V1443" i="1"/>
  <c r="V1443" i="12" s="1"/>
  <c r="U1443" i="1"/>
  <c r="U1443" i="12" s="1"/>
  <c r="T1443" i="1"/>
  <c r="T1443" i="12" s="1"/>
  <c r="S1443" i="1"/>
  <c r="S1443" i="12" s="1"/>
  <c r="R1443" i="1"/>
  <c r="R1443" i="12" s="1"/>
  <c r="Q1443" i="1"/>
  <c r="Q1443" i="12" s="1"/>
  <c r="P1443" i="1"/>
  <c r="P1443" i="12" s="1"/>
  <c r="O1443" i="1"/>
  <c r="O1443" i="12" s="1"/>
  <c r="N1443" i="1"/>
  <c r="N1443" i="12" s="1"/>
  <c r="M1443" i="1"/>
  <c r="M1443" i="12" s="1"/>
  <c r="L1443" i="1"/>
  <c r="L1443" i="12" s="1"/>
  <c r="K1443" i="1"/>
  <c r="K1443" i="12" s="1"/>
  <c r="J1443" i="1"/>
  <c r="J1443" i="12" s="1"/>
  <c r="I1443" i="1"/>
  <c r="I1443" i="12" s="1"/>
  <c r="V1442" i="1"/>
  <c r="U1442" i="1"/>
  <c r="T1442" i="1"/>
  <c r="S1442" i="1"/>
  <c r="R1442" i="1"/>
  <c r="Q1442" i="1"/>
  <c r="P1442" i="1"/>
  <c r="O1442" i="1"/>
  <c r="N1442" i="1"/>
  <c r="M1442" i="1"/>
  <c r="L1442" i="1"/>
  <c r="K1442" i="1"/>
  <c r="J1442" i="1"/>
  <c r="I1442" i="1"/>
  <c r="V1441" i="1"/>
  <c r="U1441" i="1"/>
  <c r="T1441" i="1"/>
  <c r="S1441" i="1"/>
  <c r="R1441" i="1"/>
  <c r="Q1441" i="1"/>
  <c r="P1441" i="1"/>
  <c r="O1441" i="1"/>
  <c r="N1441" i="1"/>
  <c r="M1441" i="1"/>
  <c r="L1441" i="1"/>
  <c r="K1441" i="1"/>
  <c r="J1441" i="1"/>
  <c r="I1441" i="1"/>
  <c r="V1440" i="1"/>
  <c r="U1440" i="1"/>
  <c r="T1440" i="1"/>
  <c r="S1440" i="1"/>
  <c r="R1440" i="1"/>
  <c r="Q1440" i="1"/>
  <c r="P1440" i="1"/>
  <c r="O1440" i="1"/>
  <c r="N1440" i="1"/>
  <c r="M1440" i="1"/>
  <c r="L1440" i="1"/>
  <c r="K1440" i="1"/>
  <c r="J1440" i="1"/>
  <c r="I1440" i="1"/>
  <c r="V1438" i="1"/>
  <c r="U1438" i="1"/>
  <c r="T1438" i="1"/>
  <c r="S1438" i="1"/>
  <c r="R1438" i="1"/>
  <c r="Q1438" i="1"/>
  <c r="P1438" i="1"/>
  <c r="O1438" i="1"/>
  <c r="N1438" i="1"/>
  <c r="M1438" i="1"/>
  <c r="L1438" i="1"/>
  <c r="K1438" i="1"/>
  <c r="J1438" i="1"/>
  <c r="I1438" i="1"/>
  <c r="V1437" i="1"/>
  <c r="V1437" i="12" s="1"/>
  <c r="U1437" i="1"/>
  <c r="U1437" i="12" s="1"/>
  <c r="T1437" i="1"/>
  <c r="T1437" i="12" s="1"/>
  <c r="S1437" i="1"/>
  <c r="S1437" i="12" s="1"/>
  <c r="R1437" i="1"/>
  <c r="R1437" i="12" s="1"/>
  <c r="Q1437" i="1"/>
  <c r="Q1437" i="12" s="1"/>
  <c r="P1437" i="1"/>
  <c r="P1437" i="12" s="1"/>
  <c r="O1437" i="1"/>
  <c r="O1437" i="12" s="1"/>
  <c r="N1437" i="1"/>
  <c r="N1437" i="12" s="1"/>
  <c r="M1437" i="1"/>
  <c r="M1437" i="12" s="1"/>
  <c r="L1437" i="1"/>
  <c r="L1437" i="12" s="1"/>
  <c r="K1437" i="1"/>
  <c r="K1437" i="12" s="1"/>
  <c r="J1437" i="1"/>
  <c r="J1437" i="12" s="1"/>
  <c r="I1437" i="1"/>
  <c r="I1437" i="12" s="1"/>
  <c r="V1436" i="1"/>
  <c r="U1436" i="1"/>
  <c r="T1436" i="1"/>
  <c r="S1436" i="1"/>
  <c r="R1436" i="1"/>
  <c r="Q1436" i="1"/>
  <c r="P1436" i="1"/>
  <c r="O1436" i="1"/>
  <c r="N1436" i="1"/>
  <c r="M1436" i="1"/>
  <c r="L1436" i="1"/>
  <c r="K1436" i="1"/>
  <c r="J1436" i="1"/>
  <c r="I1436" i="1"/>
  <c r="V1435" i="1"/>
  <c r="U1435" i="1"/>
  <c r="T1435" i="1"/>
  <c r="S1435" i="1"/>
  <c r="R1435" i="1"/>
  <c r="Q1435" i="1"/>
  <c r="P1435" i="1"/>
  <c r="O1435" i="1"/>
  <c r="N1435" i="1"/>
  <c r="M1435" i="1"/>
  <c r="L1435" i="1"/>
  <c r="K1435" i="1"/>
  <c r="J1435" i="1"/>
  <c r="I1435" i="1"/>
  <c r="I1435" i="12" l="1"/>
  <c r="Q1435" i="12"/>
  <c r="K1436" i="12"/>
  <c r="S1436" i="12"/>
  <c r="O1438" i="12"/>
  <c r="I1440" i="12"/>
  <c r="Q1440" i="12"/>
  <c r="K1441" i="12"/>
  <c r="S1441" i="12"/>
  <c r="M1442" i="12"/>
  <c r="U1442" i="12"/>
  <c r="J1435" i="12"/>
  <c r="R1435" i="12"/>
  <c r="L1436" i="12"/>
  <c r="T1436" i="12"/>
  <c r="P1438" i="12"/>
  <c r="J1440" i="12"/>
  <c r="R1440" i="12"/>
  <c r="L1441" i="12"/>
  <c r="T1441" i="12"/>
  <c r="N1442" i="12"/>
  <c r="V1442" i="12"/>
  <c r="K1435" i="12"/>
  <c r="S1435" i="12"/>
  <c r="M1436" i="12"/>
  <c r="U1436" i="12"/>
  <c r="I1438" i="12"/>
  <c r="Q1438" i="12"/>
  <c r="K1440" i="12"/>
  <c r="S1440" i="12"/>
  <c r="M1441" i="12"/>
  <c r="U1441" i="12"/>
  <c r="O1442" i="12"/>
  <c r="L1435" i="12"/>
  <c r="T1435" i="12"/>
  <c r="N1436" i="12"/>
  <c r="V1436" i="12"/>
  <c r="J1438" i="12"/>
  <c r="R1438" i="12"/>
  <c r="L1440" i="12"/>
  <c r="T1440" i="12"/>
  <c r="N1441" i="12"/>
  <c r="V1441" i="12"/>
  <c r="P1442" i="12"/>
  <c r="M1435" i="12"/>
  <c r="U1435" i="12"/>
  <c r="O1436" i="12"/>
  <c r="K1438" i="12"/>
  <c r="S1438" i="12"/>
  <c r="M1440" i="12"/>
  <c r="U1440" i="12"/>
  <c r="O1441" i="12"/>
  <c r="I1442" i="12"/>
  <c r="Q1442" i="12"/>
  <c r="N1435" i="12"/>
  <c r="V1435" i="12"/>
  <c r="P1436" i="12"/>
  <c r="L1438" i="12"/>
  <c r="T1438" i="12"/>
  <c r="N1440" i="12"/>
  <c r="V1440" i="12"/>
  <c r="P1441" i="12"/>
  <c r="J1442" i="12"/>
  <c r="R1442" i="12"/>
  <c r="O1435" i="12"/>
  <c r="I1436" i="12"/>
  <c r="Q1436" i="12"/>
  <c r="M1438" i="12"/>
  <c r="U1438" i="12"/>
  <c r="O1440" i="12"/>
  <c r="I1441" i="12"/>
  <c r="Q1441" i="12"/>
  <c r="K1442" i="12"/>
  <c r="S1442" i="12"/>
  <c r="P1435" i="12"/>
  <c r="J1436" i="12"/>
  <c r="R1436" i="12"/>
  <c r="N1438" i="12"/>
  <c r="V1438" i="12"/>
  <c r="P1440" i="12"/>
  <c r="J1441" i="12"/>
  <c r="R1441" i="12"/>
  <c r="L1442" i="12"/>
  <c r="T1442" i="12"/>
  <c r="S1653" i="12"/>
  <c r="L1656" i="12"/>
  <c r="P1656" i="12"/>
  <c r="T1656" i="12"/>
  <c r="Q1494" i="12"/>
  <c r="Q1497" i="12"/>
  <c r="I1500" i="12"/>
  <c r="M1500" i="12"/>
  <c r="Q1500" i="12"/>
  <c r="U1500" i="12"/>
  <c r="L1650" i="12"/>
  <c r="P1650" i="12"/>
  <c r="T1650" i="12"/>
  <c r="L1653" i="12"/>
  <c r="P1653" i="12"/>
  <c r="T1653" i="12"/>
  <c r="I1444" i="12"/>
  <c r="M1444" i="12"/>
  <c r="Q1444" i="12"/>
  <c r="U1444" i="12"/>
  <c r="I1450" i="12"/>
  <c r="M1450" i="12"/>
  <c r="Q1450" i="12"/>
  <c r="I1485" i="12"/>
  <c r="M1485" i="12"/>
  <c r="Q1485" i="12"/>
  <c r="U1485" i="12"/>
  <c r="I1488" i="12"/>
  <c r="M1488" i="12"/>
  <c r="Q1488" i="12"/>
  <c r="U1488" i="12"/>
  <c r="I1491" i="12"/>
  <c r="M1491" i="12"/>
  <c r="Q1491" i="12"/>
  <c r="U1491" i="12"/>
  <c r="I1494" i="12"/>
  <c r="M1494" i="12"/>
  <c r="L1480" i="12"/>
  <c r="P1480" i="12"/>
  <c r="T1480" i="12"/>
  <c r="J1485" i="12"/>
  <c r="N1485" i="12"/>
  <c r="R1485" i="12"/>
  <c r="V1485" i="12"/>
  <c r="J1488" i="12"/>
  <c r="N1488" i="12"/>
  <c r="R1488" i="12"/>
  <c r="V1488" i="12"/>
  <c r="J1491" i="12"/>
  <c r="N1491" i="12"/>
  <c r="R1491" i="12"/>
  <c r="V1491" i="12"/>
  <c r="J1494" i="12"/>
  <c r="N1494" i="12"/>
  <c r="R1494" i="12"/>
  <c r="V1494" i="12"/>
  <c r="J1497" i="12"/>
  <c r="N1497" i="12"/>
  <c r="R1497" i="12"/>
  <c r="V1497" i="12"/>
  <c r="J1500" i="12"/>
  <c r="R1500" i="12"/>
  <c r="J1522" i="12"/>
  <c r="N1522" i="12"/>
  <c r="R1522" i="12"/>
  <c r="V1522" i="12"/>
  <c r="J1528" i="12"/>
  <c r="J1444" i="12"/>
  <c r="R1444" i="12"/>
  <c r="J1450" i="12"/>
  <c r="R1450" i="12"/>
  <c r="N1444" i="12"/>
  <c r="V1444" i="12"/>
  <c r="N1450" i="12"/>
  <c r="N1528" i="12"/>
  <c r="R1528" i="12"/>
  <c r="V1528" i="12"/>
  <c r="L1532" i="12"/>
  <c r="P1532" i="12"/>
  <c r="T1532" i="12"/>
  <c r="L1541" i="12"/>
  <c r="P1541" i="12"/>
  <c r="T1541" i="12"/>
  <c r="L1544" i="12"/>
  <c r="P1544" i="12"/>
  <c r="T1544" i="12"/>
  <c r="J1548" i="12"/>
  <c r="N1548" i="12"/>
  <c r="R1548" i="12"/>
  <c r="V1548" i="12"/>
  <c r="L1555" i="12"/>
  <c r="P1555" i="12"/>
  <c r="T1555" i="12"/>
  <c r="L1558" i="12"/>
  <c r="P1558" i="12"/>
  <c r="T1558" i="12"/>
  <c r="J1563" i="12"/>
  <c r="R1563" i="12"/>
  <c r="J1566" i="12"/>
  <c r="N1566" i="12"/>
  <c r="R1566" i="12"/>
  <c r="V1566" i="12"/>
  <c r="J1569" i="12"/>
  <c r="N1569" i="12"/>
  <c r="R1569" i="12"/>
  <c r="V1569" i="12"/>
  <c r="J1572" i="12"/>
  <c r="N1572" i="12"/>
  <c r="R1572" i="12"/>
  <c r="V1572" i="12"/>
  <c r="J1575" i="12"/>
  <c r="N1575" i="12"/>
  <c r="R1575" i="12"/>
  <c r="V1575" i="12"/>
  <c r="J1578" i="12"/>
  <c r="R1578" i="12"/>
  <c r="N1590" i="12"/>
  <c r="V1590" i="12"/>
  <c r="J1595" i="12"/>
  <c r="N1595" i="12"/>
  <c r="R1595" i="12"/>
  <c r="V1595" i="12"/>
  <c r="J1600" i="12"/>
  <c r="N1600" i="12"/>
  <c r="R1600" i="12"/>
  <c r="V1600" i="12"/>
  <c r="J1606" i="12"/>
  <c r="N1606" i="12"/>
  <c r="R1606" i="12"/>
  <c r="V1606" i="12"/>
  <c r="L1610" i="12"/>
  <c r="P1610" i="12"/>
  <c r="T1610" i="12"/>
  <c r="L1619" i="12"/>
  <c r="P1619" i="12"/>
  <c r="T1619" i="12"/>
  <c r="L1622" i="12"/>
  <c r="P1622" i="12"/>
  <c r="T1622" i="12"/>
  <c r="J1626" i="12"/>
  <c r="N1626" i="12"/>
  <c r="R1626" i="12"/>
  <c r="V1626" i="12"/>
  <c r="J1629" i="12"/>
  <c r="N1629" i="12"/>
  <c r="R1629" i="12"/>
  <c r="V1629" i="12"/>
  <c r="L1633" i="12"/>
  <c r="P1633" i="12"/>
  <c r="T1633" i="12"/>
  <c r="L1641" i="12"/>
  <c r="P1641" i="12"/>
  <c r="T1641" i="12"/>
  <c r="L1644" i="12"/>
  <c r="P1644" i="12"/>
  <c r="T1644" i="12"/>
  <c r="L1647" i="12"/>
  <c r="P1647" i="12"/>
  <c r="T1647" i="12"/>
  <c r="U1450" i="12"/>
  <c r="K1454" i="12"/>
  <c r="S1454" i="12"/>
  <c r="I1458" i="12"/>
  <c r="M1458" i="12"/>
  <c r="Q1458" i="12"/>
  <c r="U1458" i="12"/>
  <c r="K1463" i="12"/>
  <c r="O1463" i="12"/>
  <c r="S1463" i="12"/>
  <c r="K1466" i="12"/>
  <c r="O1466" i="12"/>
  <c r="S1466" i="12"/>
  <c r="I1473" i="12"/>
  <c r="M1473" i="12"/>
  <c r="Q1473" i="12"/>
  <c r="U1473" i="12"/>
  <c r="V1450" i="12"/>
  <c r="L1454" i="12"/>
  <c r="T1454" i="12"/>
  <c r="J1458" i="12"/>
  <c r="N1458" i="12"/>
  <c r="R1458" i="12"/>
  <c r="V1458" i="12"/>
  <c r="J1470" i="12"/>
  <c r="N1470" i="12"/>
  <c r="R1470" i="12"/>
  <c r="V1470" i="12"/>
  <c r="J1473" i="12"/>
  <c r="N1473" i="12"/>
  <c r="R1473" i="12"/>
  <c r="V1473" i="12"/>
  <c r="N1512" i="12"/>
  <c r="V1512" i="12"/>
  <c r="J1517" i="12"/>
  <c r="N1517" i="12"/>
  <c r="R1517" i="12"/>
  <c r="V1517" i="12"/>
  <c r="K1477" i="12"/>
  <c r="O1477" i="12"/>
  <c r="S1477" i="12"/>
  <c r="T1477" i="12"/>
  <c r="J1555" i="12"/>
  <c r="N1555" i="12"/>
  <c r="R1555" i="12"/>
  <c r="V1555" i="12"/>
  <c r="P1444" i="12"/>
  <c r="L1458" i="12"/>
  <c r="P1458" i="12"/>
  <c r="T1458" i="12"/>
  <c r="L1488" i="12"/>
  <c r="P1488" i="12"/>
  <c r="T1488" i="12"/>
  <c r="N1541" i="12"/>
  <c r="R1541" i="12"/>
  <c r="V1541" i="12"/>
  <c r="K1444" i="12"/>
  <c r="O1444" i="12"/>
  <c r="S1444" i="12"/>
  <c r="O1450" i="12"/>
  <c r="I1454" i="12"/>
  <c r="M1454" i="12"/>
  <c r="Q1454" i="12"/>
  <c r="U1454" i="12"/>
  <c r="I1463" i="12"/>
  <c r="M1463" i="12"/>
  <c r="Q1463" i="12"/>
  <c r="U1463" i="12"/>
  <c r="K1470" i="12"/>
  <c r="O1470" i="12"/>
  <c r="S1470" i="12"/>
  <c r="K1473" i="12"/>
  <c r="O1473" i="12"/>
  <c r="S1473" i="12"/>
  <c r="I1477" i="12"/>
  <c r="M1477" i="12"/>
  <c r="Q1477" i="12"/>
  <c r="U1477" i="12"/>
  <c r="I1480" i="12"/>
  <c r="K1488" i="12"/>
  <c r="O1488" i="12"/>
  <c r="S1488" i="12"/>
  <c r="K1491" i="12"/>
  <c r="O1491" i="12"/>
  <c r="S1491" i="12"/>
  <c r="K1494" i="12"/>
  <c r="O1494" i="12"/>
  <c r="S1494" i="12"/>
  <c r="K1497" i="12"/>
  <c r="O1497" i="12"/>
  <c r="S1497" i="12"/>
  <c r="O1500" i="12"/>
  <c r="S1500" i="12"/>
  <c r="K1512" i="12"/>
  <c r="O1512" i="12"/>
  <c r="S1512" i="12"/>
  <c r="K1517" i="12"/>
  <c r="O1517" i="12"/>
  <c r="S1517" i="12"/>
  <c r="K1522" i="12"/>
  <c r="O1522" i="12"/>
  <c r="S1522" i="12"/>
  <c r="K1528" i="12"/>
  <c r="O1528" i="12"/>
  <c r="S1528" i="12"/>
  <c r="I1532" i="12"/>
  <c r="M1532" i="12"/>
  <c r="Q1532" i="12"/>
  <c r="U1532" i="12"/>
  <c r="K1536" i="12"/>
  <c r="O1536" i="12"/>
  <c r="S1536" i="12"/>
  <c r="I1541" i="12"/>
  <c r="M1541" i="12"/>
  <c r="Q1541" i="12"/>
  <c r="U1541" i="12"/>
  <c r="I1544" i="12"/>
  <c r="M1544" i="12"/>
  <c r="Q1544" i="12"/>
  <c r="U1544" i="12"/>
  <c r="K1544" i="12"/>
  <c r="S1544" i="12"/>
  <c r="S1548" i="12"/>
  <c r="K1551" i="12"/>
  <c r="O1551" i="12"/>
  <c r="S1551" i="12"/>
  <c r="I1555" i="12"/>
  <c r="M1555" i="12"/>
  <c r="Q1555" i="12"/>
  <c r="U1555" i="12"/>
  <c r="I1558" i="12"/>
  <c r="M1558" i="12"/>
  <c r="L1566" i="12"/>
  <c r="P1566" i="12"/>
  <c r="T1566" i="12"/>
  <c r="N1619" i="12"/>
  <c r="V1619" i="12"/>
  <c r="J1633" i="12"/>
  <c r="N1633" i="12"/>
  <c r="R1633" i="12"/>
  <c r="V1633" i="12"/>
  <c r="V1641" i="12"/>
  <c r="J1644" i="12"/>
  <c r="N1644" i="12"/>
  <c r="R1644" i="12"/>
  <c r="V1644" i="12"/>
  <c r="U1558" i="12"/>
  <c r="K1563" i="12"/>
  <c r="O1563" i="12"/>
  <c r="S1563" i="12"/>
  <c r="M1563" i="12"/>
  <c r="Q1563" i="12"/>
  <c r="U1563" i="12"/>
  <c r="K1566" i="12"/>
  <c r="O1566" i="12"/>
  <c r="S1566" i="12"/>
  <c r="K1569" i="12"/>
  <c r="O1569" i="12"/>
  <c r="S1569" i="12"/>
  <c r="I1569" i="12"/>
  <c r="M1569" i="12"/>
  <c r="Q1569" i="12"/>
  <c r="U1569" i="12"/>
  <c r="K1572" i="12"/>
  <c r="O1572" i="12"/>
  <c r="S1572" i="12"/>
  <c r="K1575" i="12"/>
  <c r="O1575" i="12"/>
  <c r="S1575" i="12"/>
  <c r="M1575" i="12"/>
  <c r="U1575" i="12"/>
  <c r="O1578" i="12"/>
  <c r="S1578" i="12"/>
  <c r="K1590" i="12"/>
  <c r="O1590" i="12"/>
  <c r="S1590" i="12"/>
  <c r="K1595" i="12"/>
  <c r="O1595" i="12"/>
  <c r="S1595" i="12"/>
  <c r="K1600" i="12"/>
  <c r="O1600" i="12"/>
  <c r="S1600" i="12"/>
  <c r="K1606" i="12"/>
  <c r="O1606" i="12"/>
  <c r="S1606" i="12"/>
  <c r="I1610" i="12"/>
  <c r="M1610" i="12"/>
  <c r="Q1610" i="12"/>
  <c r="U1610" i="12"/>
  <c r="K1614" i="12"/>
  <c r="O1614" i="12"/>
  <c r="S1614" i="12"/>
  <c r="I1619" i="12"/>
  <c r="M1619" i="12"/>
  <c r="Q1619" i="12"/>
  <c r="U1619" i="12"/>
  <c r="K1619" i="12"/>
  <c r="I1622" i="12"/>
  <c r="M1622" i="12"/>
  <c r="Q1622" i="12"/>
  <c r="U1622" i="12"/>
  <c r="K1622" i="12"/>
  <c r="S1622" i="12"/>
  <c r="K1626" i="12"/>
  <c r="S1626" i="12"/>
  <c r="K1629" i="12"/>
  <c r="O1629" i="12"/>
  <c r="S1629" i="12"/>
  <c r="I1633" i="12"/>
  <c r="M1633" i="12"/>
  <c r="Q1633" i="12"/>
  <c r="U1633" i="12"/>
  <c r="I1641" i="12"/>
  <c r="I1644" i="12"/>
  <c r="M1644" i="12"/>
  <c r="Q1644" i="12"/>
  <c r="U1644" i="12"/>
  <c r="I1647" i="12"/>
  <c r="M1647" i="12"/>
  <c r="Q1647" i="12"/>
  <c r="U1647" i="12"/>
  <c r="O1647" i="12"/>
  <c r="U1650" i="12"/>
  <c r="I1653" i="12"/>
  <c r="M1653" i="12"/>
  <c r="Q1653" i="12"/>
  <c r="U1653" i="12"/>
  <c r="I1656" i="12"/>
  <c r="M1656" i="12"/>
  <c r="Q1656" i="12"/>
  <c r="U1656" i="12"/>
  <c r="P1466" i="12"/>
  <c r="K1450" i="12"/>
  <c r="S1450" i="12"/>
  <c r="O1454" i="12"/>
  <c r="I1466" i="12"/>
  <c r="M1466" i="12"/>
  <c r="Q1466" i="12"/>
  <c r="U1466" i="12"/>
  <c r="K1485" i="12"/>
  <c r="O1485" i="12"/>
  <c r="S1485" i="12"/>
  <c r="U1494" i="12"/>
  <c r="K1500" i="12"/>
  <c r="I1512" i="12"/>
  <c r="M1512" i="12"/>
  <c r="Q1512" i="12"/>
  <c r="U1512" i="12"/>
  <c r="I1517" i="12"/>
  <c r="M1517" i="12"/>
  <c r="Q1517" i="12"/>
  <c r="U1517" i="12"/>
  <c r="I1522" i="12"/>
  <c r="M1522" i="12"/>
  <c r="Q1522" i="12"/>
  <c r="U1522" i="12"/>
  <c r="I1528" i="12"/>
  <c r="M1528" i="12"/>
  <c r="Q1528" i="12"/>
  <c r="U1528" i="12"/>
  <c r="K1532" i="12"/>
  <c r="O1532" i="12"/>
  <c r="S1532" i="12"/>
  <c r="I1536" i="12"/>
  <c r="M1536" i="12"/>
  <c r="Q1536" i="12"/>
  <c r="U1536" i="12"/>
  <c r="K1541" i="12"/>
  <c r="O1541" i="12"/>
  <c r="S1541" i="12"/>
  <c r="O1544" i="12"/>
  <c r="I1548" i="12"/>
  <c r="M1548" i="12"/>
  <c r="Q1548" i="12"/>
  <c r="U1548" i="12"/>
  <c r="K1548" i="12"/>
  <c r="O1548" i="12"/>
  <c r="I1551" i="12"/>
  <c r="M1551" i="12"/>
  <c r="Q1551" i="12"/>
  <c r="U1551" i="12"/>
  <c r="K1555" i="12"/>
  <c r="O1555" i="12"/>
  <c r="S1555" i="12"/>
  <c r="K1558" i="12"/>
  <c r="O1558" i="12"/>
  <c r="S1558" i="12"/>
  <c r="Q1558" i="12"/>
  <c r="I1563" i="12"/>
  <c r="I1566" i="12"/>
  <c r="M1566" i="12"/>
  <c r="Q1566" i="12"/>
  <c r="U1566" i="12"/>
  <c r="I1572" i="12"/>
  <c r="M1572" i="12"/>
  <c r="Q1572" i="12"/>
  <c r="U1572" i="12"/>
  <c r="I1575" i="12"/>
  <c r="Q1575" i="12"/>
  <c r="I1578" i="12"/>
  <c r="M1578" i="12"/>
  <c r="Q1578" i="12"/>
  <c r="U1578" i="12"/>
  <c r="K1578" i="12"/>
  <c r="I1590" i="12"/>
  <c r="M1590" i="12"/>
  <c r="Q1590" i="12"/>
  <c r="U1590" i="12"/>
  <c r="I1595" i="12"/>
  <c r="M1595" i="12"/>
  <c r="Q1595" i="12"/>
  <c r="U1595" i="12"/>
  <c r="I1600" i="12"/>
  <c r="M1600" i="12"/>
  <c r="Q1600" i="12"/>
  <c r="U1600" i="12"/>
  <c r="I1606" i="12"/>
  <c r="M1606" i="12"/>
  <c r="Q1606" i="12"/>
  <c r="U1606" i="12"/>
  <c r="K1610" i="12"/>
  <c r="O1610" i="12"/>
  <c r="S1610" i="12"/>
  <c r="I1614" i="12"/>
  <c r="M1614" i="12"/>
  <c r="Q1614" i="12"/>
  <c r="U1614" i="12"/>
  <c r="O1619" i="12"/>
  <c r="S1619" i="12"/>
  <c r="O1622" i="12"/>
  <c r="I1626" i="12"/>
  <c r="M1626" i="12"/>
  <c r="Q1626" i="12"/>
  <c r="U1626" i="12"/>
  <c r="O1626" i="12"/>
  <c r="I1629" i="12"/>
  <c r="M1629" i="12"/>
  <c r="Q1629" i="12"/>
  <c r="U1629" i="12"/>
  <c r="K1633" i="12"/>
  <c r="O1633" i="12"/>
  <c r="S1633" i="12"/>
  <c r="K1641" i="12"/>
  <c r="O1641" i="12"/>
  <c r="S1641" i="12"/>
  <c r="M1641" i="12"/>
  <c r="Q1641" i="12"/>
  <c r="U1641" i="12"/>
  <c r="K1644" i="12"/>
  <c r="O1644" i="12"/>
  <c r="S1644" i="12"/>
  <c r="K1647" i="12"/>
  <c r="S1647" i="12"/>
  <c r="K1650" i="12"/>
  <c r="O1650" i="12"/>
  <c r="S1650" i="12"/>
  <c r="I1650" i="12"/>
  <c r="M1650" i="12"/>
  <c r="Q1650" i="12"/>
  <c r="K1653" i="12"/>
  <c r="O1653" i="12"/>
  <c r="K1656" i="12"/>
  <c r="O1656" i="12"/>
  <c r="S1656" i="12"/>
  <c r="L1466" i="12"/>
  <c r="K1458" i="12"/>
  <c r="O1458" i="12"/>
  <c r="S1458" i="12"/>
  <c r="I1470" i="12"/>
  <c r="M1470" i="12"/>
  <c r="Q1470" i="12"/>
  <c r="U1470" i="12"/>
  <c r="K1480" i="12"/>
  <c r="O1480" i="12"/>
  <c r="S1480" i="12"/>
  <c r="M1480" i="12"/>
  <c r="Q1480" i="12"/>
  <c r="U1480" i="12"/>
  <c r="I1497" i="12"/>
  <c r="M1497" i="12"/>
  <c r="U1497" i="12"/>
  <c r="T1466" i="12"/>
  <c r="L1444" i="12"/>
  <c r="T1444" i="12"/>
  <c r="L1450" i="12"/>
  <c r="P1450" i="12"/>
  <c r="T1450" i="12"/>
  <c r="J1454" i="12"/>
  <c r="N1454" i="12"/>
  <c r="R1454" i="12"/>
  <c r="V1454" i="12"/>
  <c r="P1454" i="12"/>
  <c r="J1463" i="12"/>
  <c r="N1463" i="12"/>
  <c r="R1463" i="12"/>
  <c r="V1463" i="12"/>
  <c r="L1463" i="12"/>
  <c r="P1463" i="12"/>
  <c r="T1463" i="12"/>
  <c r="J1466" i="12"/>
  <c r="N1466" i="12"/>
  <c r="R1466" i="12"/>
  <c r="V1466" i="12"/>
  <c r="L1470" i="12"/>
  <c r="P1470" i="12"/>
  <c r="T1470" i="12"/>
  <c r="L1473" i="12"/>
  <c r="P1473" i="12"/>
  <c r="T1473" i="12"/>
  <c r="J1477" i="12"/>
  <c r="N1477" i="12"/>
  <c r="R1477" i="12"/>
  <c r="V1477" i="12"/>
  <c r="L1477" i="12"/>
  <c r="P1477" i="12"/>
  <c r="J1480" i="12"/>
  <c r="N1480" i="12"/>
  <c r="R1480" i="12"/>
  <c r="V1480" i="12"/>
  <c r="L1485" i="12"/>
  <c r="P1485" i="12"/>
  <c r="T1485" i="12"/>
  <c r="L1491" i="12"/>
  <c r="P1491" i="12"/>
  <c r="T1491" i="12"/>
  <c r="L1494" i="12"/>
  <c r="P1494" i="12"/>
  <c r="T1494" i="12"/>
  <c r="L1497" i="12"/>
  <c r="P1497" i="12"/>
  <c r="T1497" i="12"/>
  <c r="L1500" i="12"/>
  <c r="P1500" i="12"/>
  <c r="T1500" i="12"/>
  <c r="N1500" i="12"/>
  <c r="V1500" i="12"/>
  <c r="L1512" i="12"/>
  <c r="P1512" i="12"/>
  <c r="T1512" i="12"/>
  <c r="J1512" i="12"/>
  <c r="R1512" i="12"/>
  <c r="L1517" i="12"/>
  <c r="P1517" i="12"/>
  <c r="T1517" i="12"/>
  <c r="L1522" i="12"/>
  <c r="P1522" i="12"/>
  <c r="T1522" i="12"/>
  <c r="L1528" i="12"/>
  <c r="P1528" i="12"/>
  <c r="T1528" i="12"/>
  <c r="J1532" i="12"/>
  <c r="N1532" i="12"/>
  <c r="R1532" i="12"/>
  <c r="V1532" i="12"/>
  <c r="L1536" i="12"/>
  <c r="P1536" i="12"/>
  <c r="T1536" i="12"/>
  <c r="J1536" i="12"/>
  <c r="N1536" i="12"/>
  <c r="R1536" i="12"/>
  <c r="V1536" i="12"/>
  <c r="J1541" i="12"/>
  <c r="J1544" i="12"/>
  <c r="N1544" i="12"/>
  <c r="R1544" i="12"/>
  <c r="V1544" i="12"/>
  <c r="L1548" i="12"/>
  <c r="P1548" i="12"/>
  <c r="T1548" i="12"/>
  <c r="T1551" i="12"/>
  <c r="J1551" i="12"/>
  <c r="N1551" i="12"/>
  <c r="R1551" i="12"/>
  <c r="V1551" i="12"/>
  <c r="L1551" i="12"/>
  <c r="P1551" i="12"/>
  <c r="J1558" i="12"/>
  <c r="N1558" i="12"/>
  <c r="R1558" i="12"/>
  <c r="V1558" i="12"/>
  <c r="L1563" i="12"/>
  <c r="P1563" i="12"/>
  <c r="T1563" i="12"/>
  <c r="N1563" i="12"/>
  <c r="V1563" i="12"/>
  <c r="L1569" i="12"/>
  <c r="P1569" i="12"/>
  <c r="T1569" i="12"/>
  <c r="L1572" i="12"/>
  <c r="P1572" i="12"/>
  <c r="T1572" i="12"/>
  <c r="L1575" i="12"/>
  <c r="P1575" i="12"/>
  <c r="T1575" i="12"/>
  <c r="L1578" i="12"/>
  <c r="P1578" i="12"/>
  <c r="T1578" i="12"/>
  <c r="N1578" i="12"/>
  <c r="V1578" i="12"/>
  <c r="L1590" i="12"/>
  <c r="P1590" i="12"/>
  <c r="T1590" i="12"/>
  <c r="J1590" i="12"/>
  <c r="R1590" i="12"/>
  <c r="L1595" i="12"/>
  <c r="P1595" i="12"/>
  <c r="T1595" i="12"/>
  <c r="L1600" i="12"/>
  <c r="P1600" i="12"/>
  <c r="T1600" i="12"/>
  <c r="L1606" i="12"/>
  <c r="P1606" i="12"/>
  <c r="T1606" i="12"/>
  <c r="J1610" i="12"/>
  <c r="N1610" i="12"/>
  <c r="R1610" i="12"/>
  <c r="V1610" i="12"/>
  <c r="L1614" i="12"/>
  <c r="P1614" i="12"/>
  <c r="T1614" i="12"/>
  <c r="J1614" i="12"/>
  <c r="N1614" i="12"/>
  <c r="R1614" i="12"/>
  <c r="V1614" i="12"/>
  <c r="J1619" i="12"/>
  <c r="R1619" i="12"/>
  <c r="J1622" i="12"/>
  <c r="N1622" i="12"/>
  <c r="R1622" i="12"/>
  <c r="V1622" i="12"/>
  <c r="L1626" i="12"/>
  <c r="P1626" i="12"/>
  <c r="T1626" i="12"/>
  <c r="T1629" i="12"/>
  <c r="L1629" i="12"/>
  <c r="P1629" i="12"/>
  <c r="J1641" i="12"/>
  <c r="N1641" i="12"/>
  <c r="R1641" i="12"/>
  <c r="J1647" i="12"/>
  <c r="N1647" i="12"/>
  <c r="R1647" i="12"/>
  <c r="V1647" i="12"/>
  <c r="J1650" i="12"/>
  <c r="N1650" i="12"/>
  <c r="R1650" i="12"/>
  <c r="V1650" i="12"/>
  <c r="J1653" i="12"/>
  <c r="N1653" i="12"/>
  <c r="R1653" i="12"/>
  <c r="V1653" i="12"/>
  <c r="J1656" i="12"/>
  <c r="N1656" i="12"/>
  <c r="R1656" i="12"/>
  <c r="V1656" i="12"/>
  <c r="J1512" i="1"/>
  <c r="N1512" i="1"/>
  <c r="R1512" i="1"/>
  <c r="V1512" i="1"/>
  <c r="J1517" i="1"/>
  <c r="N1517" i="1"/>
  <c r="R1517" i="1"/>
  <c r="V1517" i="1"/>
  <c r="J1522" i="1"/>
  <c r="N1522" i="1"/>
  <c r="R1522" i="1"/>
  <c r="V1522" i="1"/>
  <c r="J1590" i="1"/>
  <c r="N1590" i="1"/>
  <c r="R1590" i="1"/>
  <c r="V1590" i="1"/>
  <c r="J1595" i="1"/>
  <c r="N1595" i="1"/>
  <c r="R1595" i="1"/>
  <c r="V1595" i="1"/>
  <c r="J1600" i="1"/>
  <c r="N1600" i="1"/>
  <c r="R1600" i="1"/>
  <c r="I1434" i="1"/>
  <c r="M1434" i="1"/>
  <c r="M1693" i="1" s="1"/>
  <c r="Q1434" i="1"/>
  <c r="U1434" i="1"/>
  <c r="I1439" i="1"/>
  <c r="M1439" i="1"/>
  <c r="Q1439" i="1"/>
  <c r="U1439" i="1"/>
  <c r="I1444" i="1"/>
  <c r="M1444" i="1"/>
  <c r="Q1444" i="1"/>
  <c r="U1444" i="1"/>
  <c r="V1600" i="1"/>
  <c r="K1434" i="1"/>
  <c r="O1434" i="1"/>
  <c r="S1434" i="1"/>
  <c r="K1439" i="1"/>
  <c r="O1439" i="1"/>
  <c r="S1439" i="1"/>
  <c r="K1444" i="1"/>
  <c r="O1444" i="1"/>
  <c r="S1444" i="1"/>
  <c r="L1512" i="1"/>
  <c r="P1512" i="1"/>
  <c r="T1512" i="1"/>
  <c r="L1517" i="1"/>
  <c r="P1517" i="1"/>
  <c r="T1517" i="1"/>
  <c r="L1522" i="1"/>
  <c r="P1522" i="1"/>
  <c r="T1522" i="1"/>
  <c r="L1590" i="1"/>
  <c r="P1590" i="1"/>
  <c r="T1590" i="1"/>
  <c r="L1595" i="1"/>
  <c r="P1595" i="1"/>
  <c r="T1595" i="1"/>
  <c r="L1600" i="1"/>
  <c r="P1600" i="1"/>
  <c r="T1600" i="1"/>
  <c r="L1434" i="1"/>
  <c r="P1434" i="1"/>
  <c r="T1434" i="1"/>
  <c r="L1439" i="1"/>
  <c r="P1439" i="1"/>
  <c r="T1439" i="1"/>
  <c r="L1444" i="1"/>
  <c r="P1444" i="1"/>
  <c r="T1444" i="1"/>
  <c r="I1512" i="1"/>
  <c r="M1512" i="1"/>
  <c r="Q1512" i="1"/>
  <c r="U1512" i="1"/>
  <c r="I1517" i="1"/>
  <c r="M1517" i="1"/>
  <c r="Q1517" i="1"/>
  <c r="U1517" i="1"/>
  <c r="I1522" i="1"/>
  <c r="M1522" i="1"/>
  <c r="Q1522" i="1"/>
  <c r="U1522" i="1"/>
  <c r="I1590" i="1"/>
  <c r="M1590" i="1"/>
  <c r="Q1590" i="1"/>
  <c r="U1590" i="1"/>
  <c r="I1595" i="1"/>
  <c r="M1595" i="1"/>
  <c r="Q1595" i="1"/>
  <c r="U1595" i="1"/>
  <c r="I1600" i="1"/>
  <c r="M1600" i="1"/>
  <c r="Q1600" i="1"/>
  <c r="U1600" i="1"/>
  <c r="J1434" i="1"/>
  <c r="N1434" i="1"/>
  <c r="R1434" i="1"/>
  <c r="R1693" i="1" s="1"/>
  <c r="V1434" i="1"/>
  <c r="J1439" i="1"/>
  <c r="N1439" i="1"/>
  <c r="R1439" i="1"/>
  <c r="V1439" i="1"/>
  <c r="J1444" i="1"/>
  <c r="N1444" i="1"/>
  <c r="R1444" i="1"/>
  <c r="V1444" i="1"/>
  <c r="K1512" i="1"/>
  <c r="O1512" i="1"/>
  <c r="S1512" i="1"/>
  <c r="K1517" i="1"/>
  <c r="O1517" i="1"/>
  <c r="S1517" i="1"/>
  <c r="K1522" i="1"/>
  <c r="O1522" i="1"/>
  <c r="S1522" i="1"/>
  <c r="K1590" i="1"/>
  <c r="O1590" i="1"/>
  <c r="S1590" i="1"/>
  <c r="K1595" i="1"/>
  <c r="O1595" i="1"/>
  <c r="S1595" i="1"/>
  <c r="K1600" i="1"/>
  <c r="O1600" i="1"/>
  <c r="S1600" i="1"/>
  <c r="W415" i="1"/>
  <c r="V415" i="1"/>
  <c r="U415" i="1"/>
  <c r="T415" i="1"/>
  <c r="S415" i="1"/>
  <c r="R415" i="1"/>
  <c r="Q415" i="1"/>
  <c r="P415" i="1"/>
  <c r="O415" i="1"/>
  <c r="N415" i="1"/>
  <c r="M415" i="1"/>
  <c r="L415" i="1"/>
  <c r="K415" i="1"/>
  <c r="J415" i="1"/>
  <c r="I415" i="1"/>
  <c r="H415" i="1"/>
  <c r="W411" i="1"/>
  <c r="V411" i="1"/>
  <c r="U411" i="1"/>
  <c r="T411" i="1"/>
  <c r="S411" i="1"/>
  <c r="R411" i="1"/>
  <c r="Q411" i="1"/>
  <c r="P411" i="1"/>
  <c r="O411" i="1"/>
  <c r="N411" i="1"/>
  <c r="M411" i="1"/>
  <c r="L411" i="1"/>
  <c r="K411" i="1"/>
  <c r="J411" i="1"/>
  <c r="I411" i="1"/>
  <c r="H411" i="1"/>
  <c r="W210" i="1"/>
  <c r="V210" i="1"/>
  <c r="U210" i="1"/>
  <c r="T210" i="1"/>
  <c r="S210" i="1"/>
  <c r="R210" i="1"/>
  <c r="Q210" i="1"/>
  <c r="P210" i="1"/>
  <c r="O210" i="1"/>
  <c r="N210" i="1"/>
  <c r="M210" i="1"/>
  <c r="L210" i="1"/>
  <c r="K210" i="1"/>
  <c r="J210" i="1"/>
  <c r="I210" i="1"/>
  <c r="H210" i="1"/>
  <c r="W206" i="1"/>
  <c r="V206" i="1"/>
  <c r="U206" i="1"/>
  <c r="T206" i="1"/>
  <c r="S206" i="1"/>
  <c r="R206" i="1"/>
  <c r="Q206" i="1"/>
  <c r="P206" i="1"/>
  <c r="O206" i="1"/>
  <c r="N206" i="1"/>
  <c r="M206" i="1"/>
  <c r="L206" i="1"/>
  <c r="K206" i="1"/>
  <c r="J206" i="1"/>
  <c r="I206" i="1"/>
  <c r="H206" i="1"/>
  <c r="V1270" i="1"/>
  <c r="V1270" i="12" s="1"/>
  <c r="U1270" i="1"/>
  <c r="U1270" i="12" s="1"/>
  <c r="T1270" i="1"/>
  <c r="T1270" i="12" s="1"/>
  <c r="S1270" i="1"/>
  <c r="S1270" i="12" s="1"/>
  <c r="R1270" i="1"/>
  <c r="R1270" i="12" s="1"/>
  <c r="Q1270" i="1"/>
  <c r="Q1270" i="12" s="1"/>
  <c r="P1270" i="1"/>
  <c r="P1270" i="12" s="1"/>
  <c r="O1270" i="1"/>
  <c r="O1270" i="12" s="1"/>
  <c r="N1270" i="1"/>
  <c r="N1270" i="12" s="1"/>
  <c r="M1270" i="1"/>
  <c r="M1270" i="12" s="1"/>
  <c r="L1270" i="1"/>
  <c r="L1270" i="12" s="1"/>
  <c r="K1270" i="1"/>
  <c r="K1270" i="12" s="1"/>
  <c r="J1270" i="1"/>
  <c r="J1270" i="12" s="1"/>
  <c r="I1270" i="1"/>
  <c r="I1270" i="12" s="1"/>
  <c r="H1270" i="1"/>
  <c r="H1270" i="12" s="1"/>
  <c r="G1270" i="1"/>
  <c r="G1270" i="12" s="1"/>
  <c r="V1007" i="1"/>
  <c r="V1007" i="12" s="1"/>
  <c r="U1007" i="1"/>
  <c r="U1007" i="12" s="1"/>
  <c r="T1007" i="1"/>
  <c r="T1007" i="12" s="1"/>
  <c r="S1007" i="1"/>
  <c r="S1007" i="12" s="1"/>
  <c r="R1007" i="1"/>
  <c r="R1007" i="12" s="1"/>
  <c r="Q1007" i="1"/>
  <c r="Q1007" i="12" s="1"/>
  <c r="P1007" i="1"/>
  <c r="P1007" i="12" s="1"/>
  <c r="O1007" i="1"/>
  <c r="O1007" i="12" s="1"/>
  <c r="N1007" i="1"/>
  <c r="N1007" i="12" s="1"/>
  <c r="M1007" i="1"/>
  <c r="M1007" i="12" s="1"/>
  <c r="L1007" i="1"/>
  <c r="L1007" i="12" s="1"/>
  <c r="K1007" i="1"/>
  <c r="K1007" i="12" s="1"/>
  <c r="J1007" i="1"/>
  <c r="J1007" i="12" s="1"/>
  <c r="I1007" i="1"/>
  <c r="I1007" i="12" s="1"/>
  <c r="H1007" i="1"/>
  <c r="H1007" i="12" s="1"/>
  <c r="V1006" i="1"/>
  <c r="V1006" i="12" s="1"/>
  <c r="U1006" i="1"/>
  <c r="U1006" i="12" s="1"/>
  <c r="T1006" i="1"/>
  <c r="T1006" i="12" s="1"/>
  <c r="S1006" i="1"/>
  <c r="S1006" i="12" s="1"/>
  <c r="R1006" i="1"/>
  <c r="R1006" i="12" s="1"/>
  <c r="Q1006" i="1"/>
  <c r="Q1006" i="12" s="1"/>
  <c r="P1006" i="1"/>
  <c r="P1006" i="12" s="1"/>
  <c r="O1006" i="1"/>
  <c r="O1006" i="12" s="1"/>
  <c r="N1006" i="1"/>
  <c r="N1006" i="12" s="1"/>
  <c r="M1006" i="1"/>
  <c r="M1006" i="12" s="1"/>
  <c r="L1006" i="1"/>
  <c r="L1006" i="12" s="1"/>
  <c r="K1006" i="1"/>
  <c r="K1006" i="12" s="1"/>
  <c r="J1006" i="1"/>
  <c r="J1006" i="12" s="1"/>
  <c r="I1006" i="1"/>
  <c r="I1006" i="12" s="1"/>
  <c r="H1006" i="1"/>
  <c r="H1006" i="12" s="1"/>
  <c r="V1005" i="1"/>
  <c r="V1005" i="12" s="1"/>
  <c r="U1005" i="1"/>
  <c r="U1005" i="12" s="1"/>
  <c r="T1005" i="1"/>
  <c r="T1005" i="12" s="1"/>
  <c r="S1005" i="1"/>
  <c r="S1005" i="12" s="1"/>
  <c r="R1005" i="1"/>
  <c r="R1005" i="12" s="1"/>
  <c r="Q1005" i="1"/>
  <c r="Q1005" i="12" s="1"/>
  <c r="P1005" i="1"/>
  <c r="P1005" i="12" s="1"/>
  <c r="O1005" i="1"/>
  <c r="O1005" i="12" s="1"/>
  <c r="N1005" i="1"/>
  <c r="N1005" i="12" s="1"/>
  <c r="M1005" i="1"/>
  <c r="M1005" i="12" s="1"/>
  <c r="L1005" i="1"/>
  <c r="L1005" i="12" s="1"/>
  <c r="K1005" i="1"/>
  <c r="K1005" i="12" s="1"/>
  <c r="J1005" i="1"/>
  <c r="J1005" i="12" s="1"/>
  <c r="I1005" i="1"/>
  <c r="I1005" i="12" s="1"/>
  <c r="H1005" i="1"/>
  <c r="H1005" i="12" s="1"/>
  <c r="V1004" i="1"/>
  <c r="V1004" i="12" s="1"/>
  <c r="U1004" i="1"/>
  <c r="U1004" i="12" s="1"/>
  <c r="T1004" i="1"/>
  <c r="T1004" i="12" s="1"/>
  <c r="S1004" i="1"/>
  <c r="S1004" i="12" s="1"/>
  <c r="R1004" i="1"/>
  <c r="R1004" i="12" s="1"/>
  <c r="Q1004" i="1"/>
  <c r="Q1004" i="12" s="1"/>
  <c r="P1004" i="1"/>
  <c r="P1004" i="12" s="1"/>
  <c r="O1004" i="1"/>
  <c r="O1004" i="12" s="1"/>
  <c r="N1004" i="1"/>
  <c r="N1004" i="12" s="1"/>
  <c r="M1004" i="1"/>
  <c r="M1004" i="12" s="1"/>
  <c r="L1004" i="1"/>
  <c r="L1004" i="12" s="1"/>
  <c r="K1004" i="1"/>
  <c r="K1004" i="12" s="1"/>
  <c r="J1004" i="1"/>
  <c r="J1004" i="12" s="1"/>
  <c r="I1004" i="1"/>
  <c r="I1004" i="12" s="1"/>
  <c r="H1004" i="1"/>
  <c r="H1004" i="12" s="1"/>
  <c r="G1007" i="1"/>
  <c r="G1007" i="12" s="1"/>
  <c r="G1006" i="1"/>
  <c r="G1006" i="12" s="1"/>
  <c r="G1005" i="1"/>
  <c r="G1005" i="12" s="1"/>
  <c r="G1004" i="1"/>
  <c r="G1004" i="12" s="1"/>
  <c r="L1434" i="12" l="1"/>
  <c r="U1693" i="1"/>
  <c r="I1439" i="12"/>
  <c r="T1434" i="12"/>
  <c r="M1439" i="12"/>
  <c r="K1693" i="1"/>
  <c r="U1434" i="12"/>
  <c r="L1693" i="1"/>
  <c r="I1693" i="1"/>
  <c r="K1434" i="12"/>
  <c r="S1439" i="12"/>
  <c r="I1434" i="12"/>
  <c r="P1439" i="12"/>
  <c r="J1434" i="12"/>
  <c r="Q1439" i="12"/>
  <c r="N1439" i="12"/>
  <c r="U1439" i="12"/>
  <c r="P1434" i="12"/>
  <c r="J1439" i="12"/>
  <c r="R1434" i="12"/>
  <c r="O1434" i="12"/>
  <c r="V1439" i="12"/>
  <c r="S1693" i="1"/>
  <c r="S1434" i="12"/>
  <c r="L1439" i="12"/>
  <c r="T1439" i="12"/>
  <c r="Q1434" i="12"/>
  <c r="R1439" i="12"/>
  <c r="N1434" i="12"/>
  <c r="V1693" i="1"/>
  <c r="J1693" i="1"/>
  <c r="O1693" i="1"/>
  <c r="N1693" i="1"/>
  <c r="T1693" i="1"/>
  <c r="Q1693" i="1"/>
  <c r="P1693" i="1"/>
  <c r="V1434" i="12"/>
  <c r="M1434" i="12"/>
  <c r="O1439" i="12"/>
  <c r="K1439" i="12"/>
  <c r="M1699" i="1"/>
  <c r="K1699" i="1"/>
  <c r="Q1699" i="1"/>
  <c r="P1699" i="1"/>
  <c r="V1699" i="1"/>
  <c r="T1699" i="1"/>
  <c r="R1699" i="1"/>
  <c r="I1699" i="1"/>
  <c r="N1699" i="1"/>
  <c r="L1699" i="1"/>
  <c r="J1699" i="1"/>
  <c r="U1699" i="1"/>
  <c r="S1699" i="1"/>
  <c r="O1699" i="1"/>
  <c r="K1003" i="12"/>
  <c r="O1003" i="12"/>
  <c r="S1003" i="12"/>
  <c r="G1003" i="12"/>
  <c r="H1003" i="12"/>
  <c r="L1003" i="12"/>
  <c r="P1003" i="12"/>
  <c r="T1003" i="12"/>
  <c r="J1003" i="12"/>
  <c r="N1003" i="12"/>
  <c r="R1003" i="12"/>
  <c r="V1003" i="12"/>
  <c r="I1003" i="12"/>
  <c r="M1003" i="12"/>
  <c r="Q1003" i="12"/>
  <c r="U1003" i="12"/>
  <c r="W1006" i="1"/>
  <c r="W1006" i="12" s="1"/>
  <c r="W1007" i="1"/>
  <c r="W1007" i="12" s="1"/>
  <c r="W1004" i="1"/>
  <c r="W1004" i="12" s="1"/>
  <c r="W1005" i="1"/>
  <c r="W1005" i="12" s="1"/>
  <c r="W1270" i="1"/>
  <c r="W1270" i="12" s="1"/>
  <c r="W1003" i="12" l="1"/>
  <c r="G1173" i="1" l="1"/>
  <c r="G1173" i="12" s="1"/>
  <c r="W314" i="1"/>
  <c r="V314" i="1"/>
  <c r="U314" i="1"/>
  <c r="T314" i="1"/>
  <c r="S314" i="1"/>
  <c r="R314" i="1"/>
  <c r="Q314" i="1"/>
  <c r="P314" i="1"/>
  <c r="O314" i="1"/>
  <c r="N314" i="1"/>
  <c r="M314" i="1"/>
  <c r="L314" i="1"/>
  <c r="K314" i="1"/>
  <c r="J314" i="1"/>
  <c r="I314" i="1"/>
  <c r="H314" i="1"/>
  <c r="W1173" i="1" l="1"/>
  <c r="W1173" i="12" s="1"/>
  <c r="G1359" i="1" l="1"/>
  <c r="G1359" i="12" s="1"/>
  <c r="W500" i="1"/>
  <c r="V500" i="1"/>
  <c r="U500" i="1"/>
  <c r="T500" i="1"/>
  <c r="S500" i="1"/>
  <c r="R500" i="1"/>
  <c r="Q500" i="1"/>
  <c r="P500" i="1"/>
  <c r="O500" i="1"/>
  <c r="N500" i="1"/>
  <c r="M500" i="1"/>
  <c r="L500" i="1"/>
  <c r="K500" i="1"/>
  <c r="J500" i="1"/>
  <c r="I500" i="1"/>
  <c r="H500" i="1"/>
  <c r="G500" i="1"/>
  <c r="W1728" i="7"/>
  <c r="W1693" i="12" s="1"/>
  <c r="V1728" i="7"/>
  <c r="V1693" i="12" s="1"/>
  <c r="U1728" i="7"/>
  <c r="U1693" i="12" s="1"/>
  <c r="T1728" i="7"/>
  <c r="T1693" i="12" s="1"/>
  <c r="S1728" i="7"/>
  <c r="S1737" i="7" s="1"/>
  <c r="S1737" i="12" s="1"/>
  <c r="R1728" i="7"/>
  <c r="R1693" i="12" s="1"/>
  <c r="Q1728" i="7"/>
  <c r="Q1693" i="12" s="1"/>
  <c r="P1728" i="7"/>
  <c r="P1693" i="12" s="1"/>
  <c r="O1728" i="7"/>
  <c r="O1693" i="12" s="1"/>
  <c r="N1728" i="7"/>
  <c r="N1693" i="12" s="1"/>
  <c r="M1728" i="7"/>
  <c r="M1693" i="12" s="1"/>
  <c r="L1728" i="7"/>
  <c r="L1693" i="12" s="1"/>
  <c r="K1728" i="7"/>
  <c r="K1693" i="12" s="1"/>
  <c r="J1728" i="7"/>
  <c r="J1693" i="12" s="1"/>
  <c r="I1728" i="7"/>
  <c r="I1693" i="12" s="1"/>
  <c r="H1728" i="7"/>
  <c r="H1693" i="12" s="1"/>
  <c r="W1719" i="7"/>
  <c r="V1719" i="7"/>
  <c r="U1719" i="7"/>
  <c r="T1719" i="7"/>
  <c r="S1719" i="7"/>
  <c r="R1719" i="7"/>
  <c r="Q1719" i="7"/>
  <c r="P1719" i="7"/>
  <c r="O1719" i="7"/>
  <c r="N1719" i="7"/>
  <c r="M1719" i="7"/>
  <c r="L1719" i="7"/>
  <c r="K1719" i="7"/>
  <c r="J1719" i="7"/>
  <c r="I1719" i="7"/>
  <c r="H1719" i="7"/>
  <c r="G1728" i="7"/>
  <c r="G1693" i="12" s="1"/>
  <c r="G1719" i="7"/>
  <c r="H1354" i="7"/>
  <c r="H1354" i="12" s="1"/>
  <c r="H1071" i="7"/>
  <c r="H1071" i="12" s="1"/>
  <c r="V1355" i="7"/>
  <c r="U1355" i="7"/>
  <c r="T1355" i="7"/>
  <c r="S1355" i="7"/>
  <c r="R1355" i="7"/>
  <c r="Q1355" i="7"/>
  <c r="P1355" i="7"/>
  <c r="O1355" i="7"/>
  <c r="N1355" i="7"/>
  <c r="M1355" i="7"/>
  <c r="L1355" i="7"/>
  <c r="K1355" i="7"/>
  <c r="J1355" i="7"/>
  <c r="I1355" i="7"/>
  <c r="H1355" i="7"/>
  <c r="G1355" i="7"/>
  <c r="G1354" i="7"/>
  <c r="V1072" i="7"/>
  <c r="U1072" i="7"/>
  <c r="T1072" i="7"/>
  <c r="S1072" i="7"/>
  <c r="R1072" i="7"/>
  <c r="Q1072" i="7"/>
  <c r="P1072" i="7"/>
  <c r="O1072" i="7"/>
  <c r="N1072" i="7"/>
  <c r="M1072" i="7"/>
  <c r="L1072" i="7"/>
  <c r="K1072" i="7"/>
  <c r="J1072" i="7"/>
  <c r="I1072" i="7"/>
  <c r="H1072" i="7"/>
  <c r="G1072" i="7"/>
  <c r="G1071" i="7"/>
  <c r="U1070" i="7"/>
  <c r="U1089" i="7" s="1"/>
  <c r="G1076" i="1"/>
  <c r="G1076" i="12" s="1"/>
  <c r="W217" i="1"/>
  <c r="V217" i="1"/>
  <c r="U217" i="1"/>
  <c r="T217" i="1"/>
  <c r="S217" i="1"/>
  <c r="R217" i="1"/>
  <c r="Q217" i="1"/>
  <c r="P217" i="1"/>
  <c r="O217" i="1"/>
  <c r="N217" i="1"/>
  <c r="M217" i="1"/>
  <c r="L217" i="1"/>
  <c r="K217" i="1"/>
  <c r="J217" i="1"/>
  <c r="I217" i="1"/>
  <c r="H217" i="1"/>
  <c r="G217" i="1"/>
  <c r="V968" i="1"/>
  <c r="V968" i="12" s="1"/>
  <c r="U968" i="1"/>
  <c r="U968" i="12" s="1"/>
  <c r="T968" i="1"/>
  <c r="T968" i="12" s="1"/>
  <c r="S968" i="1"/>
  <c r="S968" i="12" s="1"/>
  <c r="R968" i="1"/>
  <c r="R968" i="12" s="1"/>
  <c r="Q968" i="1"/>
  <c r="Q968" i="12" s="1"/>
  <c r="P968" i="1"/>
  <c r="P968" i="12" s="1"/>
  <c r="O968" i="1"/>
  <c r="O968" i="12" s="1"/>
  <c r="N968" i="1"/>
  <c r="N968" i="12" s="1"/>
  <c r="M968" i="1"/>
  <c r="M968" i="12" s="1"/>
  <c r="L968" i="1"/>
  <c r="L968" i="12" s="1"/>
  <c r="K968" i="1"/>
  <c r="K968" i="12" s="1"/>
  <c r="J968" i="1"/>
  <c r="J968" i="12" s="1"/>
  <c r="I968" i="1"/>
  <c r="I968" i="12" s="1"/>
  <c r="H968" i="1"/>
  <c r="H968" i="12" s="1"/>
  <c r="V956" i="1"/>
  <c r="V956" i="12" s="1"/>
  <c r="U956" i="1"/>
  <c r="U956" i="12" s="1"/>
  <c r="T956" i="1"/>
  <c r="T956" i="12" s="1"/>
  <c r="S956" i="1"/>
  <c r="S956" i="12" s="1"/>
  <c r="R956" i="1"/>
  <c r="R956" i="12" s="1"/>
  <c r="Q956" i="1"/>
  <c r="Q956" i="12" s="1"/>
  <c r="P956" i="1"/>
  <c r="P956" i="12" s="1"/>
  <c r="O956" i="1"/>
  <c r="O956" i="12" s="1"/>
  <c r="N956" i="1"/>
  <c r="N956" i="12" s="1"/>
  <c r="M956" i="1"/>
  <c r="M956" i="12" s="1"/>
  <c r="L956" i="1"/>
  <c r="L956" i="12" s="1"/>
  <c r="K956" i="1"/>
  <c r="K956" i="12" s="1"/>
  <c r="J956" i="1"/>
  <c r="J956" i="12" s="1"/>
  <c r="I956" i="1"/>
  <c r="I956" i="12" s="1"/>
  <c r="H956" i="1"/>
  <c r="H956" i="12" s="1"/>
  <c r="G865" i="1"/>
  <c r="G865" i="12" l="1"/>
  <c r="I1719" i="12"/>
  <c r="I1685" i="12"/>
  <c r="J1719" i="12"/>
  <c r="J1685" i="12"/>
  <c r="R1719" i="12"/>
  <c r="R1685" i="12"/>
  <c r="K1719" i="12"/>
  <c r="K1685" i="12"/>
  <c r="S1719" i="12"/>
  <c r="S1685" i="12"/>
  <c r="S1728" i="12"/>
  <c r="S1693" i="12"/>
  <c r="Q1719" i="12"/>
  <c r="Q1685" i="12"/>
  <c r="L1719" i="12"/>
  <c r="L1685" i="12"/>
  <c r="T1719" i="12"/>
  <c r="T1685" i="12"/>
  <c r="G1719" i="12"/>
  <c r="G1685" i="12"/>
  <c r="M1719" i="12"/>
  <c r="M1685" i="12"/>
  <c r="U1719" i="12"/>
  <c r="U1685" i="12"/>
  <c r="N1719" i="12"/>
  <c r="N1685" i="12"/>
  <c r="V1719" i="12"/>
  <c r="V1685" i="12"/>
  <c r="O1719" i="12"/>
  <c r="O1685" i="12"/>
  <c r="W1719" i="12"/>
  <c r="W1685" i="12"/>
  <c r="H1719" i="12"/>
  <c r="H1685" i="12"/>
  <c r="P1719" i="12"/>
  <c r="P1685" i="12"/>
  <c r="W1728" i="12"/>
  <c r="W1737" i="7"/>
  <c r="W1359" i="1"/>
  <c r="W1359" i="12" s="1"/>
  <c r="H865" i="1"/>
  <c r="H865" i="12" s="1"/>
  <c r="J1070" i="7"/>
  <c r="J1089" i="7" s="1"/>
  <c r="N1070" i="7"/>
  <c r="N1089" i="7" s="1"/>
  <c r="R1070" i="7"/>
  <c r="R1089" i="7" s="1"/>
  <c r="V1070" i="7"/>
  <c r="V1089" i="7" s="1"/>
  <c r="I1353" i="7"/>
  <c r="K1070" i="7"/>
  <c r="K1089" i="7" s="1"/>
  <c r="O1070" i="7"/>
  <c r="O1089" i="7" s="1"/>
  <c r="S1070" i="7"/>
  <c r="S1089" i="7" s="1"/>
  <c r="J1353" i="7"/>
  <c r="N1353" i="7"/>
  <c r="I1070" i="7"/>
  <c r="I1089" i="7" s="1"/>
  <c r="M1070" i="7"/>
  <c r="M1089" i="7" s="1"/>
  <c r="Q1070" i="7"/>
  <c r="Q1089" i="7" s="1"/>
  <c r="L1070" i="7"/>
  <c r="L1089" i="7" s="1"/>
  <c r="P1070" i="7"/>
  <c r="P1089" i="7" s="1"/>
  <c r="T1070" i="7"/>
  <c r="T1089" i="7" s="1"/>
  <c r="K1353" i="7"/>
  <c r="O1353" i="7"/>
  <c r="S1353" i="7"/>
  <c r="K1737" i="7"/>
  <c r="K1737" i="12" s="1"/>
  <c r="K1728" i="12"/>
  <c r="O1737" i="7"/>
  <c r="O1737" i="12" s="1"/>
  <c r="O1728" i="12"/>
  <c r="L1353" i="7"/>
  <c r="P1353" i="7"/>
  <c r="T1353" i="7"/>
  <c r="H1737" i="7"/>
  <c r="H1737" i="12" s="1"/>
  <c r="H1728" i="12"/>
  <c r="L1737" i="7"/>
  <c r="L1737" i="12" s="1"/>
  <c r="L1728" i="12"/>
  <c r="P1737" i="7"/>
  <c r="P1737" i="12" s="1"/>
  <c r="P1728" i="12"/>
  <c r="T1737" i="7"/>
  <c r="T1737" i="12" s="1"/>
  <c r="T1728" i="12"/>
  <c r="M1353" i="7"/>
  <c r="Q1353" i="7"/>
  <c r="U1353" i="7"/>
  <c r="I1737" i="7"/>
  <c r="I1737" i="12" s="1"/>
  <c r="I1728" i="12"/>
  <c r="M1737" i="7"/>
  <c r="M1737" i="12" s="1"/>
  <c r="M1728" i="12"/>
  <c r="Q1737" i="7"/>
  <c r="Q1737" i="12" s="1"/>
  <c r="Q1728" i="12"/>
  <c r="U1737" i="7"/>
  <c r="U1737" i="12" s="1"/>
  <c r="U1728" i="12"/>
  <c r="R1353" i="7"/>
  <c r="V1353" i="7"/>
  <c r="G1737" i="7"/>
  <c r="G1737" i="12" s="1"/>
  <c r="G1728" i="12"/>
  <c r="J1737" i="7"/>
  <c r="J1737" i="12" s="1"/>
  <c r="J1728" i="12"/>
  <c r="N1737" i="7"/>
  <c r="N1737" i="12" s="1"/>
  <c r="N1728" i="12"/>
  <c r="R1737" i="7"/>
  <c r="R1737" i="12" s="1"/>
  <c r="R1728" i="12"/>
  <c r="V1737" i="7"/>
  <c r="V1737" i="12" s="1"/>
  <c r="V1728" i="12"/>
  <c r="H1353" i="7"/>
  <c r="W1354" i="7"/>
  <c r="G1353" i="7"/>
  <c r="G1372" i="7" s="1"/>
  <c r="G1376" i="7" s="1"/>
  <c r="W1072" i="7"/>
  <c r="W1071" i="7"/>
  <c r="H1070" i="7"/>
  <c r="H1089" i="7" s="1"/>
  <c r="G1070" i="7"/>
  <c r="G1089" i="7" s="1"/>
  <c r="W1355" i="7"/>
  <c r="W638" i="1"/>
  <c r="V638" i="1"/>
  <c r="U638" i="1"/>
  <c r="T638" i="1"/>
  <c r="S638" i="1"/>
  <c r="R638" i="1"/>
  <c r="Q638" i="1"/>
  <c r="P638" i="1"/>
  <c r="O638" i="1"/>
  <c r="N638" i="1"/>
  <c r="M638" i="1"/>
  <c r="L638" i="1"/>
  <c r="K638" i="1"/>
  <c r="J638" i="1"/>
  <c r="I638" i="1"/>
  <c r="H638" i="1"/>
  <c r="G638" i="1"/>
  <c r="W635" i="1"/>
  <c r="V635" i="1"/>
  <c r="U635" i="1"/>
  <c r="T635" i="1"/>
  <c r="S635" i="1"/>
  <c r="R635" i="1"/>
  <c r="Q635" i="1"/>
  <c r="P635" i="1"/>
  <c r="O635" i="1"/>
  <c r="N635" i="1"/>
  <c r="M635" i="1"/>
  <c r="L635" i="1"/>
  <c r="K635" i="1"/>
  <c r="J635" i="1"/>
  <c r="I635" i="1"/>
  <c r="H635" i="1"/>
  <c r="G635" i="1"/>
  <c r="G72" i="1"/>
  <c r="G69" i="1"/>
  <c r="W50" i="1"/>
  <c r="V50" i="1"/>
  <c r="U50" i="1"/>
  <c r="T50" i="1"/>
  <c r="S50" i="1"/>
  <c r="R50" i="1"/>
  <c r="Q50" i="1"/>
  <c r="P50" i="1"/>
  <c r="O50" i="1"/>
  <c r="N50" i="1"/>
  <c r="M50" i="1"/>
  <c r="L50" i="1"/>
  <c r="K50" i="1"/>
  <c r="J50" i="1"/>
  <c r="I50" i="1"/>
  <c r="H50" i="1"/>
  <c r="G50" i="1"/>
  <c r="W1070" i="7" l="1"/>
  <c r="W1089" i="7" s="1"/>
  <c r="W1353" i="7"/>
  <c r="H497" i="1"/>
  <c r="G1690" i="7" l="1"/>
  <c r="G1685" i="7"/>
  <c r="V1181" i="1"/>
  <c r="V1181" i="12" s="1"/>
  <c r="U1181" i="1"/>
  <c r="U1181" i="12" s="1"/>
  <c r="T1181" i="1"/>
  <c r="T1181" i="12" s="1"/>
  <c r="S1181" i="1"/>
  <c r="S1181" i="12" s="1"/>
  <c r="R1181" i="1"/>
  <c r="R1181" i="12" s="1"/>
  <c r="Q1181" i="1"/>
  <c r="Q1181" i="12" s="1"/>
  <c r="P1181" i="1"/>
  <c r="P1181" i="12" s="1"/>
  <c r="O1181" i="1"/>
  <c r="O1181" i="12" s="1"/>
  <c r="N1181" i="1"/>
  <c r="N1181" i="12" s="1"/>
  <c r="M1181" i="1"/>
  <c r="M1181" i="12" s="1"/>
  <c r="L1181" i="1"/>
  <c r="L1181" i="12" s="1"/>
  <c r="K1181" i="1"/>
  <c r="K1181" i="12" s="1"/>
  <c r="J1181" i="1"/>
  <c r="J1181" i="12" s="1"/>
  <c r="I1181" i="1"/>
  <c r="I1181" i="12" s="1"/>
  <c r="H1181" i="1"/>
  <c r="H1181" i="12" s="1"/>
  <c r="G1181" i="1"/>
  <c r="G1181" i="12" s="1"/>
  <c r="V989" i="1"/>
  <c r="V989" i="12" s="1"/>
  <c r="U989" i="1"/>
  <c r="U989" i="12" s="1"/>
  <c r="T989" i="1"/>
  <c r="T989" i="12" s="1"/>
  <c r="S989" i="1"/>
  <c r="S989" i="12" s="1"/>
  <c r="R989" i="1"/>
  <c r="R989" i="12" s="1"/>
  <c r="Q989" i="1"/>
  <c r="Q989" i="12" s="1"/>
  <c r="P989" i="1"/>
  <c r="P989" i="12" s="1"/>
  <c r="O989" i="1"/>
  <c r="O989" i="12" s="1"/>
  <c r="N989" i="1"/>
  <c r="N989" i="12" s="1"/>
  <c r="M989" i="1"/>
  <c r="M989" i="12" s="1"/>
  <c r="L989" i="1"/>
  <c r="L989" i="12" s="1"/>
  <c r="K989" i="1"/>
  <c r="K989" i="12" s="1"/>
  <c r="J989" i="1"/>
  <c r="J989" i="12" s="1"/>
  <c r="I989" i="1"/>
  <c r="I989" i="12" s="1"/>
  <c r="H989" i="1"/>
  <c r="H989" i="12" s="1"/>
  <c r="G989" i="1"/>
  <c r="G989" i="12" s="1"/>
  <c r="W989" i="1" l="1"/>
  <c r="W989" i="12" s="1"/>
  <c r="W1181" i="1"/>
  <c r="W1181" i="12" s="1"/>
  <c r="W1003" i="1"/>
  <c r="V1003" i="1"/>
  <c r="U1003" i="1"/>
  <c r="T1003" i="1"/>
  <c r="S1003" i="1"/>
  <c r="R1003" i="1"/>
  <c r="Q1003" i="1"/>
  <c r="P1003" i="1"/>
  <c r="O1003" i="1"/>
  <c r="N1003" i="1"/>
  <c r="M1003" i="1"/>
  <c r="L1003" i="1"/>
  <c r="K1003" i="1"/>
  <c r="J1003" i="1"/>
  <c r="I1003" i="1"/>
  <c r="H1003" i="1"/>
  <c r="G1003" i="1"/>
  <c r="W295" i="1" l="1"/>
  <c r="V295" i="1"/>
  <c r="U295" i="1"/>
  <c r="T295" i="1"/>
  <c r="S295" i="1"/>
  <c r="R295" i="1"/>
  <c r="Q295" i="1"/>
  <c r="P295" i="1"/>
  <c r="O295" i="1"/>
  <c r="N295" i="1"/>
  <c r="M295" i="1"/>
  <c r="L295" i="1"/>
  <c r="K295" i="1"/>
  <c r="J295" i="1"/>
  <c r="I295" i="1"/>
  <c r="H295" i="1"/>
  <c r="G295" i="1"/>
  <c r="G253" i="1"/>
  <c r="K260" i="1"/>
  <c r="J260" i="1"/>
  <c r="I260" i="1"/>
  <c r="H260" i="1"/>
  <c r="G260" i="1"/>
  <c r="K267" i="1"/>
  <c r="J267" i="1"/>
  <c r="I267" i="1"/>
  <c r="H267" i="1"/>
  <c r="G267" i="1"/>
  <c r="K274" i="1"/>
  <c r="J274" i="1"/>
  <c r="I274" i="1"/>
  <c r="H274" i="1"/>
  <c r="G274" i="1"/>
  <c r="K281" i="1"/>
  <c r="J281" i="1"/>
  <c r="I281" i="1"/>
  <c r="H281" i="1"/>
  <c r="G281" i="1"/>
  <c r="K288" i="1"/>
  <c r="J288" i="1"/>
  <c r="I288" i="1"/>
  <c r="H288" i="1"/>
  <c r="G288" i="1"/>
  <c r="G919" i="1"/>
  <c r="G919" i="12" s="1"/>
  <c r="I919" i="1"/>
  <c r="I919" i="12" s="1"/>
  <c r="J919" i="1"/>
  <c r="J919" i="12" s="1"/>
  <c r="K919" i="1"/>
  <c r="K919" i="12" s="1"/>
  <c r="L919" i="1"/>
  <c r="L919" i="12" s="1"/>
  <c r="M919" i="1"/>
  <c r="M919" i="12" s="1"/>
  <c r="N919" i="1"/>
  <c r="N919" i="12" s="1"/>
  <c r="O919" i="1"/>
  <c r="O919" i="12" s="1"/>
  <c r="P919" i="1"/>
  <c r="P919" i="12" s="1"/>
  <c r="Q919" i="1"/>
  <c r="Q919" i="12" s="1"/>
  <c r="R919" i="1"/>
  <c r="R919" i="12" s="1"/>
  <c r="S919" i="1"/>
  <c r="S919" i="12" s="1"/>
  <c r="T919" i="1"/>
  <c r="T919" i="12" s="1"/>
  <c r="U919" i="1"/>
  <c r="U919" i="12" s="1"/>
  <c r="V919" i="1"/>
  <c r="V919" i="12" s="1"/>
  <c r="W647" i="1"/>
  <c r="K647" i="1"/>
  <c r="J647" i="1"/>
  <c r="I647" i="1"/>
  <c r="H647" i="1"/>
  <c r="G647" i="1"/>
  <c r="W624" i="1"/>
  <c r="V624" i="1"/>
  <c r="U624" i="1"/>
  <c r="T624" i="1"/>
  <c r="S624" i="1"/>
  <c r="R624" i="1"/>
  <c r="Q624" i="1"/>
  <c r="P624" i="1"/>
  <c r="O624" i="1"/>
  <c r="N624" i="1"/>
  <c r="M624" i="1"/>
  <c r="L624" i="1"/>
  <c r="K624" i="1"/>
  <c r="J624" i="1"/>
  <c r="I624" i="1"/>
  <c r="H624" i="1"/>
  <c r="W617" i="1"/>
  <c r="V617" i="1"/>
  <c r="U617" i="1"/>
  <c r="T617" i="1"/>
  <c r="S617" i="1"/>
  <c r="R617" i="1"/>
  <c r="Q617" i="1"/>
  <c r="P617" i="1"/>
  <c r="O617" i="1"/>
  <c r="N617" i="1"/>
  <c r="M617" i="1"/>
  <c r="L617" i="1"/>
  <c r="K617" i="1"/>
  <c r="J617" i="1"/>
  <c r="I617" i="1"/>
  <c r="H617" i="1"/>
  <c r="G617" i="1"/>
  <c r="W610" i="1"/>
  <c r="V610" i="1"/>
  <c r="U610" i="1"/>
  <c r="T610" i="1"/>
  <c r="S610" i="1"/>
  <c r="R610" i="1"/>
  <c r="Q610" i="1"/>
  <c r="P610" i="1"/>
  <c r="O610" i="1"/>
  <c r="N610" i="1"/>
  <c r="M610" i="1"/>
  <c r="L610" i="1"/>
  <c r="K610" i="1"/>
  <c r="J610" i="1"/>
  <c r="I610" i="1"/>
  <c r="H610" i="1"/>
  <c r="W602" i="1"/>
  <c r="V602" i="1"/>
  <c r="U602" i="1"/>
  <c r="T602" i="1"/>
  <c r="S602" i="1"/>
  <c r="R602" i="1"/>
  <c r="Q602" i="1"/>
  <c r="P602" i="1"/>
  <c r="O602" i="1"/>
  <c r="N602" i="1"/>
  <c r="M602" i="1"/>
  <c r="L602" i="1"/>
  <c r="K602" i="1"/>
  <c r="J602" i="1"/>
  <c r="I602" i="1"/>
  <c r="H602" i="1"/>
  <c r="W598" i="1"/>
  <c r="V598" i="1"/>
  <c r="U598" i="1"/>
  <c r="R598" i="1"/>
  <c r="Q598" i="1"/>
  <c r="P598" i="1"/>
  <c r="O598" i="1"/>
  <c r="N598" i="1"/>
  <c r="M598" i="1"/>
  <c r="L598" i="1"/>
  <c r="I598" i="1"/>
  <c r="H598" i="1"/>
  <c r="W594" i="1"/>
  <c r="V594" i="1"/>
  <c r="U594" i="1"/>
  <c r="T594" i="1"/>
  <c r="S594" i="1"/>
  <c r="R594" i="1"/>
  <c r="Q594" i="1"/>
  <c r="P594" i="1"/>
  <c r="O594" i="1"/>
  <c r="N594" i="1"/>
  <c r="M594" i="1"/>
  <c r="L594" i="1"/>
  <c r="K594" i="1"/>
  <c r="J594" i="1"/>
  <c r="I594" i="1"/>
  <c r="H594" i="1"/>
  <c r="W588" i="1"/>
  <c r="V588" i="1"/>
  <c r="U588" i="1"/>
  <c r="T588" i="1"/>
  <c r="S588" i="1"/>
  <c r="R588" i="1"/>
  <c r="Q588" i="1"/>
  <c r="P588" i="1"/>
  <c r="O588" i="1"/>
  <c r="N588" i="1"/>
  <c r="M588" i="1"/>
  <c r="L588" i="1"/>
  <c r="K588" i="1"/>
  <c r="J588" i="1"/>
  <c r="I588" i="1"/>
  <c r="H588" i="1"/>
  <c r="W583" i="1"/>
  <c r="V583" i="1"/>
  <c r="U583" i="1"/>
  <c r="T583" i="1"/>
  <c r="S583" i="1"/>
  <c r="R583" i="1"/>
  <c r="Q583" i="1"/>
  <c r="P583" i="1"/>
  <c r="O583" i="1"/>
  <c r="N583" i="1"/>
  <c r="M583" i="1"/>
  <c r="L583" i="1"/>
  <c r="K583" i="1"/>
  <c r="J583" i="1"/>
  <c r="I583" i="1"/>
  <c r="H583" i="1"/>
  <c r="W578" i="1"/>
  <c r="V578" i="1"/>
  <c r="U578" i="1"/>
  <c r="T578" i="1"/>
  <c r="S578" i="1"/>
  <c r="R578" i="1"/>
  <c r="Q578" i="1"/>
  <c r="P578" i="1"/>
  <c r="O578" i="1"/>
  <c r="N578" i="1"/>
  <c r="M578" i="1"/>
  <c r="L578" i="1"/>
  <c r="K578" i="1"/>
  <c r="J578" i="1"/>
  <c r="I578" i="1"/>
  <c r="H578" i="1"/>
  <c r="G508" i="1"/>
  <c r="G504" i="1"/>
  <c r="W497" i="1"/>
  <c r="V497" i="1"/>
  <c r="U497" i="1"/>
  <c r="T497" i="1"/>
  <c r="S497" i="1"/>
  <c r="R497" i="1"/>
  <c r="Q497" i="1"/>
  <c r="P497" i="1"/>
  <c r="O497" i="1"/>
  <c r="N497" i="1"/>
  <c r="M497" i="1"/>
  <c r="L497" i="1"/>
  <c r="K497" i="1"/>
  <c r="J497" i="1"/>
  <c r="I497" i="1"/>
  <c r="G497" i="1"/>
  <c r="G651" i="1"/>
  <c r="W644" i="1"/>
  <c r="V644" i="1"/>
  <c r="U644" i="1"/>
  <c r="T644" i="1"/>
  <c r="S644" i="1"/>
  <c r="R644" i="1"/>
  <c r="Q644" i="1"/>
  <c r="P644" i="1"/>
  <c r="O644" i="1"/>
  <c r="N644" i="1"/>
  <c r="M644" i="1"/>
  <c r="L644" i="1"/>
  <c r="K644" i="1"/>
  <c r="J644" i="1"/>
  <c r="I644" i="1"/>
  <c r="H644" i="1"/>
  <c r="G644" i="1"/>
  <c r="W641" i="1"/>
  <c r="V641" i="1"/>
  <c r="U641" i="1"/>
  <c r="T641" i="1"/>
  <c r="S641" i="1"/>
  <c r="R641" i="1"/>
  <c r="Q641" i="1"/>
  <c r="P641" i="1"/>
  <c r="O641" i="1"/>
  <c r="N641" i="1"/>
  <c r="M641" i="1"/>
  <c r="L641" i="1"/>
  <c r="K641" i="1"/>
  <c r="J641" i="1"/>
  <c r="I641" i="1"/>
  <c r="H641" i="1"/>
  <c r="W632" i="1"/>
  <c r="V632" i="1"/>
  <c r="U632" i="1"/>
  <c r="T632" i="1"/>
  <c r="S632" i="1"/>
  <c r="R632" i="1"/>
  <c r="Q632" i="1"/>
  <c r="P632" i="1"/>
  <c r="O632" i="1"/>
  <c r="N632" i="1"/>
  <c r="M632" i="1"/>
  <c r="L632" i="1"/>
  <c r="K632" i="1"/>
  <c r="J632" i="1"/>
  <c r="I632" i="1"/>
  <c r="H632" i="1"/>
  <c r="W629" i="1"/>
  <c r="V629" i="1"/>
  <c r="U629" i="1"/>
  <c r="T629" i="1"/>
  <c r="S629" i="1"/>
  <c r="R629" i="1"/>
  <c r="Q629" i="1"/>
  <c r="P629" i="1"/>
  <c r="O629" i="1"/>
  <c r="N629" i="1"/>
  <c r="M629" i="1"/>
  <c r="L629" i="1"/>
  <c r="K629" i="1"/>
  <c r="J629" i="1"/>
  <c r="I629" i="1"/>
  <c r="H629" i="1"/>
  <c r="W621" i="1"/>
  <c r="V621" i="1"/>
  <c r="U621" i="1"/>
  <c r="T621" i="1"/>
  <c r="S621" i="1"/>
  <c r="R621" i="1"/>
  <c r="Q621" i="1"/>
  <c r="P621" i="1"/>
  <c r="O621" i="1"/>
  <c r="N621" i="1"/>
  <c r="M621" i="1"/>
  <c r="L621" i="1"/>
  <c r="K621" i="1"/>
  <c r="J621" i="1"/>
  <c r="I621" i="1"/>
  <c r="H621" i="1"/>
  <c r="W614" i="1"/>
  <c r="V614" i="1"/>
  <c r="U614" i="1"/>
  <c r="T614" i="1"/>
  <c r="S614" i="1"/>
  <c r="R614" i="1"/>
  <c r="Q614" i="1"/>
  <c r="P614" i="1"/>
  <c r="O614" i="1"/>
  <c r="N614" i="1"/>
  <c r="M614" i="1"/>
  <c r="L614" i="1"/>
  <c r="K614" i="1"/>
  <c r="J614" i="1"/>
  <c r="I614" i="1"/>
  <c r="H614" i="1"/>
  <c r="W607" i="1"/>
  <c r="V607" i="1"/>
  <c r="U607" i="1"/>
  <c r="T607" i="1"/>
  <c r="S607" i="1"/>
  <c r="R607" i="1"/>
  <c r="Q607" i="1"/>
  <c r="P607" i="1"/>
  <c r="O607" i="1"/>
  <c r="N607" i="1"/>
  <c r="M607" i="1"/>
  <c r="L607" i="1"/>
  <c r="K607" i="1"/>
  <c r="J607" i="1"/>
  <c r="I607" i="1"/>
  <c r="H607" i="1"/>
  <c r="G415"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1" i="1"/>
  <c r="V381" i="1"/>
  <c r="U381" i="1"/>
  <c r="T381" i="1"/>
  <c r="S381" i="1"/>
  <c r="R381" i="1"/>
  <c r="Q381" i="1"/>
  <c r="P381" i="1"/>
  <c r="O381" i="1"/>
  <c r="N381" i="1"/>
  <c r="M381" i="1"/>
  <c r="L381" i="1"/>
  <c r="K381" i="1"/>
  <c r="J381" i="1"/>
  <c r="I381" i="1"/>
  <c r="H381" i="1"/>
  <c r="G381" i="1"/>
  <c r="W385" i="1"/>
  <c r="V385" i="1"/>
  <c r="U385" i="1"/>
  <c r="T385" i="1"/>
  <c r="S385" i="1"/>
  <c r="R385" i="1"/>
  <c r="Q385" i="1"/>
  <c r="P385" i="1"/>
  <c r="O385" i="1"/>
  <c r="N385" i="1"/>
  <c r="M385" i="1"/>
  <c r="L385" i="1"/>
  <c r="K385" i="1"/>
  <c r="J385" i="1"/>
  <c r="I385" i="1"/>
  <c r="H385" i="1"/>
  <c r="G385"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G334" i="1"/>
  <c r="G225" i="1"/>
  <c r="G221" i="1"/>
  <c r="W214" i="1"/>
  <c r="V214" i="1"/>
  <c r="N214" i="1"/>
  <c r="O214" i="1"/>
  <c r="P214" i="1"/>
  <c r="Q214" i="1"/>
  <c r="R214" i="1"/>
  <c r="S214" i="1"/>
  <c r="T214" i="1"/>
  <c r="U214" i="1"/>
  <c r="M214" i="1"/>
  <c r="L214" i="1"/>
  <c r="K214" i="1"/>
  <c r="J214" i="1"/>
  <c r="I214" i="1"/>
  <c r="H214" i="1"/>
  <c r="G214" i="1"/>
  <c r="W130" i="1"/>
  <c r="V130" i="1"/>
  <c r="U130" i="1"/>
  <c r="T130" i="1"/>
  <c r="S130" i="1"/>
  <c r="R130" i="1"/>
  <c r="Q130" i="1"/>
  <c r="P130" i="1"/>
  <c r="O130" i="1"/>
  <c r="N130" i="1"/>
  <c r="M130" i="1"/>
  <c r="L130" i="1"/>
  <c r="K130" i="1"/>
  <c r="J130" i="1"/>
  <c r="I130" i="1"/>
  <c r="H130" i="1"/>
  <c r="G130" i="1"/>
  <c r="W127" i="1"/>
  <c r="V127" i="1"/>
  <c r="N127" i="1"/>
  <c r="O127" i="1"/>
  <c r="P127" i="1"/>
  <c r="Q127" i="1"/>
  <c r="R127" i="1"/>
  <c r="S127" i="1"/>
  <c r="T127" i="1"/>
  <c r="U127" i="1"/>
  <c r="M127" i="1"/>
  <c r="L127" i="1"/>
  <c r="K127" i="1"/>
  <c r="J127" i="1"/>
  <c r="I127" i="1"/>
  <c r="H127" i="1"/>
  <c r="G127" i="1"/>
  <c r="W123" i="1"/>
  <c r="V123" i="1"/>
  <c r="U123" i="1"/>
  <c r="T123" i="1"/>
  <c r="S123" i="1"/>
  <c r="R123" i="1"/>
  <c r="Q123" i="1"/>
  <c r="P123" i="1"/>
  <c r="O123" i="1"/>
  <c r="N123" i="1"/>
  <c r="M123" i="1"/>
  <c r="L123" i="1"/>
  <c r="K123" i="1"/>
  <c r="J123" i="1"/>
  <c r="I123" i="1"/>
  <c r="H123" i="1"/>
  <c r="G123" i="1"/>
  <c r="G119" i="1"/>
  <c r="W119" i="1"/>
  <c r="V119" i="1"/>
  <c r="U119" i="1"/>
  <c r="T119" i="1"/>
  <c r="S119" i="1"/>
  <c r="R119" i="1"/>
  <c r="Q119" i="1"/>
  <c r="P119" i="1"/>
  <c r="O119" i="1"/>
  <c r="N119" i="1"/>
  <c r="M119" i="1"/>
  <c r="L119" i="1"/>
  <c r="K119" i="1"/>
  <c r="J119" i="1"/>
  <c r="I119" i="1"/>
  <c r="H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G91" i="1"/>
  <c r="G87" i="1"/>
  <c r="W84" i="1"/>
  <c r="V84" i="1"/>
  <c r="U84" i="1"/>
  <c r="T84" i="1"/>
  <c r="S84" i="1"/>
  <c r="R84" i="1"/>
  <c r="Q84" i="1"/>
  <c r="P84" i="1"/>
  <c r="O84" i="1"/>
  <c r="N84" i="1"/>
  <c r="M84" i="1"/>
  <c r="L84" i="1"/>
  <c r="K84" i="1"/>
  <c r="J84" i="1"/>
  <c r="I84" i="1"/>
  <c r="H84" i="1"/>
  <c r="G84" i="1"/>
  <c r="W81" i="1"/>
  <c r="W78" i="1" s="1"/>
  <c r="V81" i="1"/>
  <c r="U81" i="1"/>
  <c r="T81" i="1"/>
  <c r="T78" i="1" s="1"/>
  <c r="S81" i="1"/>
  <c r="S78" i="1" s="1"/>
  <c r="R81" i="1"/>
  <c r="R78" i="1" s="1"/>
  <c r="Q81" i="1"/>
  <c r="P81" i="1"/>
  <c r="P78" i="1" s="1"/>
  <c r="O81" i="1"/>
  <c r="O78" i="1" s="1"/>
  <c r="N81" i="1"/>
  <c r="N78" i="1" s="1"/>
  <c r="M81" i="1"/>
  <c r="M78" i="1" s="1"/>
  <c r="L81" i="1"/>
  <c r="L78" i="1" s="1"/>
  <c r="K81" i="1"/>
  <c r="J81" i="1"/>
  <c r="I81" i="1"/>
  <c r="I78" i="1" s="1"/>
  <c r="H81" i="1"/>
  <c r="H78" i="1" s="1"/>
  <c r="G81" i="1"/>
  <c r="G78" i="1" s="1"/>
  <c r="V78" i="1"/>
  <c r="U78" i="1"/>
  <c r="Q78" i="1"/>
  <c r="K78" i="1"/>
  <c r="J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W69" i="1"/>
  <c r="V69" i="1"/>
  <c r="U69" i="1"/>
  <c r="T69" i="1"/>
  <c r="S69" i="1"/>
  <c r="R69" i="1"/>
  <c r="Q69" i="1"/>
  <c r="P69" i="1"/>
  <c r="O69" i="1"/>
  <c r="N69" i="1"/>
  <c r="M69" i="1"/>
  <c r="L69" i="1"/>
  <c r="K69" i="1"/>
  <c r="J69" i="1"/>
  <c r="I69" i="1"/>
  <c r="H69" i="1"/>
  <c r="W61" i="1"/>
  <c r="V61" i="1"/>
  <c r="U61" i="1"/>
  <c r="T61" i="1"/>
  <c r="S61" i="1"/>
  <c r="R61" i="1"/>
  <c r="Q61" i="1"/>
  <c r="P61" i="1"/>
  <c r="O61" i="1"/>
  <c r="N61" i="1"/>
  <c r="M61" i="1"/>
  <c r="L61" i="1"/>
  <c r="K61" i="1"/>
  <c r="J61" i="1"/>
  <c r="I61" i="1"/>
  <c r="H61" i="1"/>
  <c r="G61" i="1"/>
  <c r="W54" i="1"/>
  <c r="V54" i="1"/>
  <c r="U54" i="1"/>
  <c r="T54" i="1"/>
  <c r="S54" i="1"/>
  <c r="R54" i="1"/>
  <c r="Q54" i="1"/>
  <c r="P54" i="1"/>
  <c r="O54" i="1"/>
  <c r="N54" i="1"/>
  <c r="M54" i="1"/>
  <c r="L54" i="1"/>
  <c r="K54" i="1"/>
  <c r="J54" i="1"/>
  <c r="I54" i="1"/>
  <c r="H54" i="1"/>
  <c r="G54" i="1"/>
  <c r="W47" i="1"/>
  <c r="V47" i="1"/>
  <c r="N47" i="1"/>
  <c r="O47" i="1"/>
  <c r="P47" i="1"/>
  <c r="Q47" i="1"/>
  <c r="R47" i="1"/>
  <c r="S47" i="1"/>
  <c r="T47" i="1"/>
  <c r="U47" i="1"/>
  <c r="M47" i="1"/>
  <c r="L47" i="1"/>
  <c r="K47" i="1"/>
  <c r="J47" i="1"/>
  <c r="I47" i="1"/>
  <c r="H47" i="1"/>
  <c r="G47" i="1"/>
  <c r="W64" i="1"/>
  <c r="V64" i="1"/>
  <c r="U64" i="1"/>
  <c r="T64" i="1"/>
  <c r="S64" i="1"/>
  <c r="R64" i="1"/>
  <c r="Q64" i="1"/>
  <c r="P64" i="1"/>
  <c r="O64" i="1"/>
  <c r="N64" i="1"/>
  <c r="M64" i="1"/>
  <c r="L64" i="1"/>
  <c r="K64" i="1"/>
  <c r="J64" i="1"/>
  <c r="I64" i="1"/>
  <c r="H64" i="1"/>
  <c r="G64" i="1"/>
  <c r="W57" i="1"/>
  <c r="V57" i="1"/>
  <c r="U57" i="1"/>
  <c r="T57" i="1"/>
  <c r="S57" i="1"/>
  <c r="R57" i="1"/>
  <c r="Q57" i="1"/>
  <c r="P57" i="1"/>
  <c r="O57" i="1"/>
  <c r="N57" i="1"/>
  <c r="M57" i="1"/>
  <c r="L57" i="1"/>
  <c r="K57" i="1"/>
  <c r="J57" i="1"/>
  <c r="I57" i="1"/>
  <c r="H57" i="1"/>
  <c r="G5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N18" i="1"/>
  <c r="O18" i="1"/>
  <c r="P18" i="1"/>
  <c r="Q18" i="1"/>
  <c r="R18" i="1"/>
  <c r="S18" i="1"/>
  <c r="T18" i="1"/>
  <c r="U18" i="1"/>
  <c r="M18" i="1"/>
  <c r="L18" i="1"/>
  <c r="K18" i="1"/>
  <c r="J18" i="1"/>
  <c r="I18" i="1"/>
  <c r="H18" i="1"/>
  <c r="G18" i="1"/>
  <c r="W10" i="1"/>
  <c r="V10" i="1"/>
  <c r="N10" i="1"/>
  <c r="O10" i="1"/>
  <c r="P10" i="1"/>
  <c r="Q10" i="1"/>
  <c r="R10" i="1"/>
  <c r="S10" i="1"/>
  <c r="T10" i="1"/>
  <c r="U10" i="1"/>
  <c r="M10" i="1"/>
  <c r="L10" i="1"/>
  <c r="K10" i="1"/>
  <c r="J10" i="1"/>
  <c r="I10" i="1"/>
  <c r="H10" i="1"/>
  <c r="G10" i="1"/>
  <c r="G233" i="1" l="1"/>
  <c r="H919" i="1"/>
  <c r="H919" i="12" s="1"/>
  <c r="W816" i="1"/>
  <c r="G516" i="1"/>
  <c r="G520" i="1" s="1"/>
  <c r="I233" i="1"/>
  <c r="M233" i="1"/>
  <c r="R233" i="1"/>
  <c r="N233" i="1"/>
  <c r="P233" i="1"/>
  <c r="K233" i="1"/>
  <c r="T233" i="1"/>
  <c r="J233" i="1"/>
  <c r="V233" i="1"/>
  <c r="U233" i="1"/>
  <c r="Q233" i="1"/>
  <c r="W233" i="1"/>
  <c r="H233" i="1"/>
  <c r="L233" i="1"/>
  <c r="S233" i="1"/>
  <c r="O233" i="1"/>
  <c r="J880" i="1"/>
  <c r="J880" i="12" s="1"/>
  <c r="W919" i="1" l="1"/>
  <c r="W919" i="12" s="1"/>
  <c r="G1374" i="1"/>
  <c r="I891" i="1"/>
  <c r="I891" i="12" s="1"/>
  <c r="G1156" i="1"/>
  <c r="G1156" i="12" s="1"/>
  <c r="H816" i="1" l="1"/>
  <c r="I816" i="1" l="1"/>
  <c r="J816" i="1" l="1"/>
  <c r="L1582" i="1"/>
  <c r="L1582" i="12" s="1"/>
  <c r="K816" i="1" l="1"/>
  <c r="M1582" i="1"/>
  <c r="M1582" i="12" s="1"/>
  <c r="L647" i="1"/>
  <c r="L1504" i="1"/>
  <c r="L1504" i="12" s="1"/>
  <c r="L816" i="1" l="1"/>
  <c r="N1582" i="1"/>
  <c r="N1582" i="12" s="1"/>
  <c r="M1504" i="1"/>
  <c r="M1504" i="12" s="1"/>
  <c r="M647" i="1"/>
  <c r="M816" i="1" l="1"/>
  <c r="O1582" i="1"/>
  <c r="O1582" i="12" s="1"/>
  <c r="N1504" i="1"/>
  <c r="N1504" i="12" s="1"/>
  <c r="N647" i="1"/>
  <c r="O1660" i="1"/>
  <c r="O1660" i="12" s="1"/>
  <c r="O1505" i="1"/>
  <c r="O1505" i="12" s="1"/>
  <c r="O1661" i="1"/>
  <c r="O1661" i="12" s="1"/>
  <c r="O1583" i="1"/>
  <c r="O1583" i="12" s="1"/>
  <c r="O1581" i="12" l="1"/>
  <c r="O1659" i="12"/>
  <c r="O1581" i="1"/>
  <c r="N816" i="1"/>
  <c r="O1659" i="1"/>
  <c r="P1582" i="1"/>
  <c r="P1582" i="12" s="1"/>
  <c r="P647" i="1"/>
  <c r="O647" i="1"/>
  <c r="P1660" i="1"/>
  <c r="P1660" i="12" s="1"/>
  <c r="O1504" i="1"/>
  <c r="O1504" i="12" s="1"/>
  <c r="O1503" i="12" s="1"/>
  <c r="Q1505" i="1"/>
  <c r="Q1505" i="12" s="1"/>
  <c r="P1505" i="1"/>
  <c r="P1505" i="12" s="1"/>
  <c r="P1661" i="1"/>
  <c r="P1661" i="12" s="1"/>
  <c r="P1583" i="1"/>
  <c r="P1583" i="12" s="1"/>
  <c r="P1581" i="12" l="1"/>
  <c r="O1503" i="1"/>
  <c r="P1659" i="12"/>
  <c r="P1581" i="1"/>
  <c r="O816" i="1"/>
  <c r="P1659" i="1"/>
  <c r="P1504" i="1"/>
  <c r="P1504" i="12" s="1"/>
  <c r="P1503" i="12" s="1"/>
  <c r="Q647" i="1"/>
  <c r="Q1660" i="1"/>
  <c r="Q1660" i="12" s="1"/>
  <c r="Q1582" i="1"/>
  <c r="Q1582" i="12" s="1"/>
  <c r="Q1661" i="1"/>
  <c r="Q1661" i="12" s="1"/>
  <c r="Q1583" i="1"/>
  <c r="Q1583" i="12" s="1"/>
  <c r="G1642" i="1"/>
  <c r="G1642" i="12" s="1"/>
  <c r="G1665" i="1"/>
  <c r="G1665" i="12" s="1"/>
  <c r="G1664" i="1"/>
  <c r="G1664" i="12" s="1"/>
  <c r="G1662" i="1"/>
  <c r="G1662" i="12" s="1"/>
  <c r="G1661" i="1"/>
  <c r="G1661" i="12" s="1"/>
  <c r="G1660" i="1"/>
  <c r="G1660" i="12" s="1"/>
  <c r="G1658" i="1"/>
  <c r="G1658" i="12" s="1"/>
  <c r="G1657" i="1"/>
  <c r="G1657" i="12" s="1"/>
  <c r="G1655" i="1"/>
  <c r="G1655" i="12" s="1"/>
  <c r="G1654" i="1"/>
  <c r="G1654" i="12" s="1"/>
  <c r="G1652" i="1"/>
  <c r="G1652" i="12" s="1"/>
  <c r="G1651" i="1"/>
  <c r="G1651" i="12" s="1"/>
  <c r="G1649" i="1"/>
  <c r="G1649" i="12" s="1"/>
  <c r="G1648" i="1"/>
  <c r="G1648" i="12" s="1"/>
  <c r="G1646" i="1"/>
  <c r="G1646" i="12" s="1"/>
  <c r="G1645" i="1"/>
  <c r="G1645" i="12" s="1"/>
  <c r="G1643" i="1"/>
  <c r="G1643" i="12" s="1"/>
  <c r="G1639" i="1"/>
  <c r="G1639" i="12" s="1"/>
  <c r="G1638" i="1"/>
  <c r="G1638" i="12" s="1"/>
  <c r="G1637" i="1"/>
  <c r="G1637" i="12" s="1"/>
  <c r="G1635" i="1"/>
  <c r="G1635" i="12" s="1"/>
  <c r="G1634" i="1"/>
  <c r="G1634" i="12" s="1"/>
  <c r="G1632" i="1"/>
  <c r="G1632" i="12" s="1"/>
  <c r="G1631" i="1"/>
  <c r="G1631" i="12" s="1"/>
  <c r="G1630" i="1"/>
  <c r="G1630" i="12" s="1"/>
  <c r="G1628" i="1"/>
  <c r="G1628" i="12" s="1"/>
  <c r="G1627" i="1"/>
  <c r="G1627" i="12" s="1"/>
  <c r="G1625" i="1"/>
  <c r="G1625" i="12" s="1"/>
  <c r="G1624" i="1"/>
  <c r="G1624" i="12" s="1"/>
  <c r="G1623" i="1"/>
  <c r="G1623" i="12" s="1"/>
  <c r="G1621" i="1"/>
  <c r="G1621" i="12" s="1"/>
  <c r="G1620" i="1"/>
  <c r="G1620" i="12" s="1"/>
  <c r="G1617" i="1"/>
  <c r="G1617" i="12" s="1"/>
  <c r="G1616" i="1"/>
  <c r="G1616" i="12" s="1"/>
  <c r="G1615" i="1"/>
  <c r="G1615" i="12" s="1"/>
  <c r="G1613" i="1"/>
  <c r="G1613" i="12" s="1"/>
  <c r="G1612" i="1"/>
  <c r="G1612" i="12" s="1"/>
  <c r="G1611" i="1"/>
  <c r="G1611" i="12" s="1"/>
  <c r="G1609" i="1"/>
  <c r="G1609" i="12" s="1"/>
  <c r="G1608" i="1"/>
  <c r="G1608" i="12" s="1"/>
  <c r="G1607" i="1"/>
  <c r="G1607" i="12" s="1"/>
  <c r="G1604" i="1"/>
  <c r="G1604" i="12" s="1"/>
  <c r="G1603" i="1"/>
  <c r="G1603" i="12" s="1"/>
  <c r="G1602" i="1"/>
  <c r="G1602" i="12" s="1"/>
  <c r="G1601" i="1"/>
  <c r="G1601" i="12" s="1"/>
  <c r="G1599" i="1"/>
  <c r="G1599" i="12" s="1"/>
  <c r="G1598" i="1"/>
  <c r="G1598" i="12" s="1"/>
  <c r="G1597" i="1"/>
  <c r="G1597" i="12" s="1"/>
  <c r="G1596" i="1"/>
  <c r="G1596" i="12" s="1"/>
  <c r="G1594" i="1"/>
  <c r="G1594" i="12" s="1"/>
  <c r="G1593" i="1"/>
  <c r="G1593" i="12" s="1"/>
  <c r="G1592" i="1"/>
  <c r="G1592" i="12" s="1"/>
  <c r="G1591" i="1"/>
  <c r="G1591" i="12" s="1"/>
  <c r="G1587" i="1"/>
  <c r="G1587" i="12" s="1"/>
  <c r="G1586" i="1"/>
  <c r="G1586" i="12" s="1"/>
  <c r="G1584" i="1"/>
  <c r="G1584" i="12" s="1"/>
  <c r="G1583" i="1"/>
  <c r="G1583" i="12" s="1"/>
  <c r="G1582" i="1"/>
  <c r="G1582" i="12" s="1"/>
  <c r="G1580" i="1"/>
  <c r="G1580" i="12" s="1"/>
  <c r="G1579" i="1"/>
  <c r="G1579" i="12" s="1"/>
  <c r="G1577" i="1"/>
  <c r="G1577" i="12" s="1"/>
  <c r="G1576" i="1"/>
  <c r="G1576" i="12" s="1"/>
  <c r="G1574" i="1"/>
  <c r="G1574" i="12" s="1"/>
  <c r="G1573" i="1"/>
  <c r="G1573" i="12" s="1"/>
  <c r="G1571" i="1"/>
  <c r="G1571" i="12" s="1"/>
  <c r="G1570" i="1"/>
  <c r="G1570" i="12" s="1"/>
  <c r="G1568" i="1"/>
  <c r="G1568" i="12" s="1"/>
  <c r="G1567" i="1"/>
  <c r="G1567" i="12" s="1"/>
  <c r="G1565" i="1"/>
  <c r="G1565" i="12" s="1"/>
  <c r="G1564" i="1"/>
  <c r="G1564" i="12" s="1"/>
  <c r="G1561" i="1"/>
  <c r="G1561" i="12" s="1"/>
  <c r="G1560" i="1"/>
  <c r="G1560" i="12" s="1"/>
  <c r="G1559" i="1"/>
  <c r="G1559" i="12" s="1"/>
  <c r="G1557" i="1"/>
  <c r="G1557" i="12" s="1"/>
  <c r="G1556" i="1"/>
  <c r="G1556" i="12" s="1"/>
  <c r="G1554" i="1"/>
  <c r="G1554" i="12" s="1"/>
  <c r="G1553" i="1"/>
  <c r="G1553" i="12" s="1"/>
  <c r="G1552" i="1"/>
  <c r="G1552" i="12" s="1"/>
  <c r="G1550" i="1"/>
  <c r="G1550" i="12" s="1"/>
  <c r="G1549" i="1"/>
  <c r="G1549" i="12" s="1"/>
  <c r="G1547" i="1"/>
  <c r="G1547" i="12" s="1"/>
  <c r="G1546" i="1"/>
  <c r="G1546" i="12" s="1"/>
  <c r="G1545" i="1"/>
  <c r="G1545" i="12" s="1"/>
  <c r="G1543" i="1"/>
  <c r="G1543" i="12" s="1"/>
  <c r="G1542" i="1"/>
  <c r="G1542" i="12" s="1"/>
  <c r="G1539" i="1"/>
  <c r="G1539" i="12" s="1"/>
  <c r="G1538" i="1"/>
  <c r="G1538" i="12" s="1"/>
  <c r="G1537" i="1"/>
  <c r="G1537" i="12" s="1"/>
  <c r="G1535" i="1"/>
  <c r="G1535" i="12" s="1"/>
  <c r="G1534" i="1"/>
  <c r="G1534" i="12" s="1"/>
  <c r="G1533" i="1"/>
  <c r="G1533" i="12" s="1"/>
  <c r="G1531" i="1"/>
  <c r="G1531" i="12" s="1"/>
  <c r="G1530" i="1"/>
  <c r="G1530" i="12" s="1"/>
  <c r="G1529" i="1"/>
  <c r="G1529" i="12" s="1"/>
  <c r="G1526" i="1"/>
  <c r="G1526" i="12" s="1"/>
  <c r="G1525" i="1"/>
  <c r="G1525" i="12" s="1"/>
  <c r="G1524" i="1"/>
  <c r="G1524" i="12" s="1"/>
  <c r="G1523" i="1"/>
  <c r="G1523" i="12" s="1"/>
  <c r="G1521" i="1"/>
  <c r="G1521" i="12" s="1"/>
  <c r="G1520" i="1"/>
  <c r="G1520" i="12" s="1"/>
  <c r="G1519" i="1"/>
  <c r="G1519" i="12" s="1"/>
  <c r="G1518" i="1"/>
  <c r="G1518" i="12" s="1"/>
  <c r="G1516" i="1"/>
  <c r="G1516" i="12" s="1"/>
  <c r="G1515" i="1"/>
  <c r="G1515" i="12" s="1"/>
  <c r="G1514" i="1"/>
  <c r="G1514" i="12" s="1"/>
  <c r="G1513" i="1"/>
  <c r="G1513" i="12" s="1"/>
  <c r="G1509" i="1"/>
  <c r="G1509" i="12" s="1"/>
  <c r="G1508" i="1"/>
  <c r="G1508" i="12" s="1"/>
  <c r="G1506" i="1"/>
  <c r="G1506" i="12" s="1"/>
  <c r="G1505" i="1"/>
  <c r="G1505" i="12" s="1"/>
  <c r="G1504" i="1"/>
  <c r="G1504" i="12" s="1"/>
  <c r="G1502" i="1"/>
  <c r="G1502" i="12" s="1"/>
  <c r="G1501" i="1"/>
  <c r="G1501" i="12" s="1"/>
  <c r="G1496" i="1"/>
  <c r="G1496" i="12" s="1"/>
  <c r="G1493" i="1"/>
  <c r="G1493" i="12" s="1"/>
  <c r="G1490" i="1"/>
  <c r="G1490" i="12" s="1"/>
  <c r="G1487" i="1"/>
  <c r="G1487" i="12" s="1"/>
  <c r="G1483" i="1"/>
  <c r="G1483" i="12" s="1"/>
  <c r="G1482" i="1"/>
  <c r="G1482" i="12" s="1"/>
  <c r="G1479" i="1"/>
  <c r="G1479" i="12" s="1"/>
  <c r="G1476" i="1"/>
  <c r="G1476" i="12" s="1"/>
  <c r="G1475" i="1"/>
  <c r="G1475" i="12" s="1"/>
  <c r="G1474" i="1"/>
  <c r="G1474" i="12" s="1"/>
  <c r="G1467" i="1"/>
  <c r="G1467" i="12" s="1"/>
  <c r="G1461" i="1"/>
  <c r="G1461" i="12" s="1"/>
  <c r="G1460" i="1"/>
  <c r="G1460" i="12" s="1"/>
  <c r="G1457" i="1"/>
  <c r="G1457" i="12" s="1"/>
  <c r="G1453" i="1"/>
  <c r="G1453" i="12" s="1"/>
  <c r="G1452" i="1"/>
  <c r="G1452" i="12" s="1"/>
  <c r="G1448" i="1"/>
  <c r="G1448" i="12" s="1"/>
  <c r="G1447" i="1"/>
  <c r="G1447" i="12" s="1"/>
  <c r="G1445" i="1"/>
  <c r="G1445" i="12" s="1"/>
  <c r="G1443" i="1"/>
  <c r="G1443" i="12" s="1"/>
  <c r="G1442" i="1"/>
  <c r="G1440" i="1"/>
  <c r="G1437" i="1"/>
  <c r="G1437" i="12" s="1"/>
  <c r="G1435" i="1"/>
  <c r="W1374" i="1"/>
  <c r="G1365" i="1"/>
  <c r="G1365" i="12" s="1"/>
  <c r="G1363" i="1"/>
  <c r="W1363" i="1" s="1"/>
  <c r="W1363" i="12" s="1"/>
  <c r="G1362" i="1"/>
  <c r="G1361" i="1"/>
  <c r="G1358" i="1"/>
  <c r="G1358" i="12" s="1"/>
  <c r="G1357" i="1"/>
  <c r="G1357" i="12" s="1"/>
  <c r="G1355" i="1"/>
  <c r="G1355" i="12" s="1"/>
  <c r="G1354" i="1"/>
  <c r="G1354" i="12" s="1"/>
  <c r="W1365" i="1"/>
  <c r="W1365" i="12" s="1"/>
  <c r="V1358" i="1"/>
  <c r="V1358" i="12" s="1"/>
  <c r="U1358" i="1"/>
  <c r="U1358" i="12" s="1"/>
  <c r="T1358" i="1"/>
  <c r="T1358" i="12" s="1"/>
  <c r="S1358" i="1"/>
  <c r="S1358" i="12" s="1"/>
  <c r="R1358" i="1"/>
  <c r="R1358" i="12" s="1"/>
  <c r="Q1358" i="1"/>
  <c r="Q1358" i="12" s="1"/>
  <c r="P1358" i="1"/>
  <c r="P1358" i="12" s="1"/>
  <c r="O1358" i="1"/>
  <c r="O1358" i="12" s="1"/>
  <c r="N1358" i="1"/>
  <c r="N1358" i="12" s="1"/>
  <c r="M1358" i="1"/>
  <c r="M1358" i="12" s="1"/>
  <c r="L1358" i="1"/>
  <c r="L1358" i="12" s="1"/>
  <c r="K1358" i="1"/>
  <c r="K1358" i="12" s="1"/>
  <c r="J1358" i="1"/>
  <c r="J1358" i="12" s="1"/>
  <c r="I1358" i="1"/>
  <c r="I1358" i="12" s="1"/>
  <c r="H1358" i="1"/>
  <c r="H1358" i="12" s="1"/>
  <c r="V1357" i="1"/>
  <c r="V1357" i="12" s="1"/>
  <c r="U1357" i="1"/>
  <c r="U1357" i="12" s="1"/>
  <c r="T1357" i="1"/>
  <c r="T1357" i="12" s="1"/>
  <c r="S1357" i="1"/>
  <c r="S1357" i="12" s="1"/>
  <c r="R1357" i="1"/>
  <c r="R1357" i="12" s="1"/>
  <c r="Q1357" i="1"/>
  <c r="Q1357" i="12" s="1"/>
  <c r="P1357" i="1"/>
  <c r="P1357" i="12" s="1"/>
  <c r="O1357" i="1"/>
  <c r="O1357" i="12" s="1"/>
  <c r="N1357" i="1"/>
  <c r="N1357" i="12" s="1"/>
  <c r="M1357" i="1"/>
  <c r="M1357" i="12" s="1"/>
  <c r="L1357" i="1"/>
  <c r="L1357" i="12" s="1"/>
  <c r="K1357" i="1"/>
  <c r="K1357" i="12" s="1"/>
  <c r="J1357" i="1"/>
  <c r="J1357" i="12" s="1"/>
  <c r="I1357" i="1"/>
  <c r="I1357" i="12" s="1"/>
  <c r="H1357" i="1"/>
  <c r="H1357" i="12" s="1"/>
  <c r="V1355" i="1"/>
  <c r="V1355" i="12" s="1"/>
  <c r="U1355" i="1"/>
  <c r="U1355" i="12" s="1"/>
  <c r="T1355" i="1"/>
  <c r="T1355" i="12" s="1"/>
  <c r="S1355" i="1"/>
  <c r="S1355" i="12" s="1"/>
  <c r="R1355" i="1"/>
  <c r="R1355" i="12" s="1"/>
  <c r="Q1355" i="1"/>
  <c r="Q1355" i="12" s="1"/>
  <c r="P1355" i="1"/>
  <c r="P1355" i="12" s="1"/>
  <c r="O1355" i="1"/>
  <c r="O1355" i="12" s="1"/>
  <c r="N1355" i="1"/>
  <c r="N1355" i="12" s="1"/>
  <c r="M1355" i="1"/>
  <c r="M1355" i="12" s="1"/>
  <c r="L1355" i="1"/>
  <c r="L1355" i="12" s="1"/>
  <c r="K1355" i="1"/>
  <c r="K1355" i="12" s="1"/>
  <c r="J1355" i="1"/>
  <c r="J1355" i="12" s="1"/>
  <c r="I1355" i="1"/>
  <c r="I1355" i="12" s="1"/>
  <c r="H1355" i="1"/>
  <c r="H1355" i="12" s="1"/>
  <c r="V1273" i="1"/>
  <c r="V1273" i="12" s="1"/>
  <c r="U1273" i="1"/>
  <c r="U1273" i="12" s="1"/>
  <c r="T1273" i="1"/>
  <c r="T1273" i="12" s="1"/>
  <c r="S1273" i="1"/>
  <c r="S1273" i="12" s="1"/>
  <c r="R1273" i="1"/>
  <c r="R1273" i="12" s="1"/>
  <c r="Q1273" i="1"/>
  <c r="Q1273" i="12" s="1"/>
  <c r="P1273" i="1"/>
  <c r="P1273" i="12" s="1"/>
  <c r="O1273" i="1"/>
  <c r="O1273" i="12" s="1"/>
  <c r="N1273" i="1"/>
  <c r="N1273" i="12" s="1"/>
  <c r="M1273" i="1"/>
  <c r="M1273" i="12" s="1"/>
  <c r="L1273" i="1"/>
  <c r="L1273" i="12" s="1"/>
  <c r="K1273" i="1"/>
  <c r="K1273" i="12" s="1"/>
  <c r="J1273" i="1"/>
  <c r="J1273" i="12" s="1"/>
  <c r="I1273" i="1"/>
  <c r="I1273" i="12" s="1"/>
  <c r="H1273" i="1"/>
  <c r="H1273" i="12" s="1"/>
  <c r="V1272" i="1"/>
  <c r="V1272" i="12" s="1"/>
  <c r="U1272" i="1"/>
  <c r="U1272" i="12" s="1"/>
  <c r="T1272" i="1"/>
  <c r="T1272" i="12" s="1"/>
  <c r="S1272" i="1"/>
  <c r="S1272" i="12" s="1"/>
  <c r="R1272" i="1"/>
  <c r="R1272" i="12" s="1"/>
  <c r="Q1272" i="1"/>
  <c r="Q1272" i="12" s="1"/>
  <c r="P1272" i="1"/>
  <c r="P1272" i="12" s="1"/>
  <c r="O1272" i="1"/>
  <c r="O1272" i="12" s="1"/>
  <c r="N1272" i="1"/>
  <c r="N1272" i="12" s="1"/>
  <c r="M1272" i="1"/>
  <c r="M1272" i="12" s="1"/>
  <c r="L1272" i="1"/>
  <c r="L1272" i="12" s="1"/>
  <c r="K1272" i="1"/>
  <c r="K1272" i="12" s="1"/>
  <c r="J1272" i="1"/>
  <c r="J1272" i="12" s="1"/>
  <c r="I1272" i="1"/>
  <c r="I1272" i="12" s="1"/>
  <c r="H1272" i="1"/>
  <c r="H1272" i="12" s="1"/>
  <c r="V1269" i="1"/>
  <c r="V1269" i="12" s="1"/>
  <c r="U1269" i="1"/>
  <c r="U1269" i="12" s="1"/>
  <c r="T1269" i="1"/>
  <c r="T1269" i="12" s="1"/>
  <c r="S1269" i="1"/>
  <c r="S1269" i="12" s="1"/>
  <c r="R1269" i="1"/>
  <c r="R1269" i="12" s="1"/>
  <c r="Q1269" i="1"/>
  <c r="Q1269" i="12" s="1"/>
  <c r="P1269" i="1"/>
  <c r="P1269" i="12" s="1"/>
  <c r="O1269" i="1"/>
  <c r="O1269" i="12" s="1"/>
  <c r="N1269" i="1"/>
  <c r="N1269" i="12" s="1"/>
  <c r="M1269" i="1"/>
  <c r="M1269" i="12" s="1"/>
  <c r="L1269" i="1"/>
  <c r="L1269" i="12" s="1"/>
  <c r="K1269" i="1"/>
  <c r="K1269" i="12" s="1"/>
  <c r="J1269" i="1"/>
  <c r="J1269" i="12" s="1"/>
  <c r="I1269" i="1"/>
  <c r="I1269" i="12" s="1"/>
  <c r="H1269" i="1"/>
  <c r="H1269" i="12" s="1"/>
  <c r="V1268" i="1"/>
  <c r="V1268" i="12" s="1"/>
  <c r="U1268" i="1"/>
  <c r="U1268" i="12" s="1"/>
  <c r="T1268" i="1"/>
  <c r="T1268" i="12" s="1"/>
  <c r="S1268" i="1"/>
  <c r="S1268" i="12" s="1"/>
  <c r="R1268" i="1"/>
  <c r="R1268" i="12" s="1"/>
  <c r="Q1268" i="1"/>
  <c r="Q1268" i="12" s="1"/>
  <c r="P1268" i="1"/>
  <c r="P1268" i="12" s="1"/>
  <c r="O1268" i="1"/>
  <c r="O1268" i="12" s="1"/>
  <c r="N1268" i="1"/>
  <c r="N1268" i="12" s="1"/>
  <c r="M1268" i="1"/>
  <c r="M1268" i="12" s="1"/>
  <c r="L1268" i="1"/>
  <c r="L1268" i="12" s="1"/>
  <c r="K1268" i="1"/>
  <c r="K1268" i="12" s="1"/>
  <c r="J1268" i="1"/>
  <c r="J1268" i="12" s="1"/>
  <c r="I1268" i="1"/>
  <c r="I1268" i="12" s="1"/>
  <c r="H1268" i="1"/>
  <c r="H1268" i="12" s="1"/>
  <c r="V1068" i="1"/>
  <c r="V1068" i="12" s="1"/>
  <c r="U1068" i="1"/>
  <c r="U1068" i="12" s="1"/>
  <c r="T1068" i="1"/>
  <c r="T1068" i="12" s="1"/>
  <c r="S1068" i="1"/>
  <c r="S1068" i="12" s="1"/>
  <c r="R1068" i="1"/>
  <c r="R1068" i="12" s="1"/>
  <c r="Q1068" i="1"/>
  <c r="Q1068" i="12" s="1"/>
  <c r="P1068" i="1"/>
  <c r="P1068" i="12" s="1"/>
  <c r="O1068" i="1"/>
  <c r="O1068" i="12" s="1"/>
  <c r="N1068" i="1"/>
  <c r="N1068" i="12" s="1"/>
  <c r="M1068" i="1"/>
  <c r="M1068" i="12" s="1"/>
  <c r="L1068" i="1"/>
  <c r="L1068" i="12" s="1"/>
  <c r="K1068" i="1"/>
  <c r="K1068" i="12" s="1"/>
  <c r="J1068" i="1"/>
  <c r="J1068" i="12" s="1"/>
  <c r="I1068" i="1"/>
  <c r="I1068" i="12" s="1"/>
  <c r="H1068" i="1"/>
  <c r="H1068" i="12" s="1"/>
  <c r="V1067" i="1"/>
  <c r="V1067" i="12" s="1"/>
  <c r="U1067" i="1"/>
  <c r="U1067" i="12" s="1"/>
  <c r="T1067" i="1"/>
  <c r="T1067" i="12" s="1"/>
  <c r="S1067" i="1"/>
  <c r="S1067" i="12" s="1"/>
  <c r="R1067" i="1"/>
  <c r="R1067" i="12" s="1"/>
  <c r="Q1067" i="1"/>
  <c r="Q1067" i="12" s="1"/>
  <c r="P1067" i="1"/>
  <c r="P1067" i="12" s="1"/>
  <c r="O1067" i="1"/>
  <c r="O1067" i="12" s="1"/>
  <c r="N1067" i="1"/>
  <c r="N1067" i="12" s="1"/>
  <c r="M1067" i="1"/>
  <c r="M1067" i="12" s="1"/>
  <c r="L1067" i="1"/>
  <c r="L1067" i="12" s="1"/>
  <c r="K1067" i="1"/>
  <c r="K1067" i="12" s="1"/>
  <c r="J1067" i="1"/>
  <c r="J1067" i="12" s="1"/>
  <c r="I1067" i="1"/>
  <c r="I1067" i="12" s="1"/>
  <c r="H1067" i="1"/>
  <c r="H1067" i="12" s="1"/>
  <c r="V1065" i="1"/>
  <c r="V1065" i="12" s="1"/>
  <c r="U1065" i="1"/>
  <c r="U1065" i="12" s="1"/>
  <c r="T1065" i="1"/>
  <c r="T1065" i="12" s="1"/>
  <c r="S1065" i="1"/>
  <c r="S1065" i="12" s="1"/>
  <c r="R1065" i="1"/>
  <c r="R1065" i="12" s="1"/>
  <c r="Q1065" i="1"/>
  <c r="Q1065" i="12" s="1"/>
  <c r="P1065" i="1"/>
  <c r="P1065" i="12" s="1"/>
  <c r="O1065" i="1"/>
  <c r="O1065" i="12" s="1"/>
  <c r="N1065" i="1"/>
  <c r="N1065" i="12" s="1"/>
  <c r="M1065" i="1"/>
  <c r="M1065" i="12" s="1"/>
  <c r="L1065" i="1"/>
  <c r="L1065" i="12" s="1"/>
  <c r="K1065" i="1"/>
  <c r="K1065" i="12" s="1"/>
  <c r="J1065" i="1"/>
  <c r="J1065" i="12" s="1"/>
  <c r="I1065" i="1"/>
  <c r="I1065" i="12" s="1"/>
  <c r="H1065" i="1"/>
  <c r="H1065" i="12" s="1"/>
  <c r="V1064" i="1"/>
  <c r="V1064" i="12" s="1"/>
  <c r="U1064" i="1"/>
  <c r="U1064" i="12" s="1"/>
  <c r="T1064" i="1"/>
  <c r="T1064" i="12" s="1"/>
  <c r="S1064" i="1"/>
  <c r="S1064" i="12" s="1"/>
  <c r="R1064" i="1"/>
  <c r="R1064" i="12" s="1"/>
  <c r="Q1064" i="1"/>
  <c r="Q1064" i="12" s="1"/>
  <c r="P1064" i="1"/>
  <c r="P1064" i="12" s="1"/>
  <c r="O1064" i="1"/>
  <c r="O1064" i="12" s="1"/>
  <c r="N1064" i="1"/>
  <c r="N1064" i="12" s="1"/>
  <c r="M1064" i="1"/>
  <c r="M1064" i="12" s="1"/>
  <c r="L1064" i="1"/>
  <c r="L1064" i="12" s="1"/>
  <c r="K1064" i="1"/>
  <c r="K1064" i="12" s="1"/>
  <c r="J1064" i="1"/>
  <c r="J1064" i="12" s="1"/>
  <c r="I1064" i="1"/>
  <c r="I1064" i="12" s="1"/>
  <c r="H1064" i="1"/>
  <c r="H1064" i="12" s="1"/>
  <c r="V1063" i="1"/>
  <c r="V1063" i="12" s="1"/>
  <c r="U1063" i="1"/>
  <c r="U1063" i="12" s="1"/>
  <c r="T1063" i="1"/>
  <c r="T1063" i="12" s="1"/>
  <c r="S1063" i="1"/>
  <c r="S1063" i="12" s="1"/>
  <c r="R1063" i="1"/>
  <c r="R1063" i="12" s="1"/>
  <c r="Q1063" i="1"/>
  <c r="Q1063" i="12" s="1"/>
  <c r="P1063" i="1"/>
  <c r="P1063" i="12" s="1"/>
  <c r="O1063" i="1"/>
  <c r="O1063" i="12" s="1"/>
  <c r="N1063" i="1"/>
  <c r="N1063" i="12" s="1"/>
  <c r="M1063" i="1"/>
  <c r="M1063" i="12" s="1"/>
  <c r="L1063" i="1"/>
  <c r="L1063" i="12" s="1"/>
  <c r="K1063" i="1"/>
  <c r="K1063" i="12" s="1"/>
  <c r="J1063" i="1"/>
  <c r="J1063" i="12" s="1"/>
  <c r="I1063" i="1"/>
  <c r="I1063" i="12" s="1"/>
  <c r="H1063" i="1"/>
  <c r="H1063" i="12" s="1"/>
  <c r="H1348" i="1"/>
  <c r="H1348" i="12" s="1"/>
  <c r="H1180" i="1"/>
  <c r="H1180" i="12" s="1"/>
  <c r="W1374" i="12" l="1"/>
  <c r="G1641" i="12"/>
  <c r="G1435" i="12"/>
  <c r="G1363" i="12"/>
  <c r="G1440" i="12"/>
  <c r="G1361" i="12"/>
  <c r="G1442" i="12"/>
  <c r="G1362" i="12"/>
  <c r="K1062" i="12"/>
  <c r="O1062" i="12"/>
  <c r="S1062" i="12"/>
  <c r="J1271" i="12"/>
  <c r="N1271" i="12"/>
  <c r="R1271" i="12"/>
  <c r="V1271" i="12"/>
  <c r="G1563" i="12"/>
  <c r="G1575" i="12"/>
  <c r="G1585" i="12"/>
  <c r="G1626" i="12"/>
  <c r="G1555" i="12"/>
  <c r="G1644" i="12"/>
  <c r="K1267" i="12"/>
  <c r="O1267" i="12"/>
  <c r="S1267" i="12"/>
  <c r="I1271" i="12"/>
  <c r="M1271" i="12"/>
  <c r="Q1271" i="12"/>
  <c r="U1271" i="12"/>
  <c r="G1614" i="12"/>
  <c r="G1507" i="12"/>
  <c r="G1548" i="12"/>
  <c r="G1566" i="12"/>
  <c r="G1572" i="12"/>
  <c r="G1578" i="12"/>
  <c r="G1619" i="12"/>
  <c r="G1650" i="12"/>
  <c r="I1267" i="12"/>
  <c r="M1267" i="12"/>
  <c r="Q1267" i="12"/>
  <c r="U1267" i="12"/>
  <c r="K1271" i="12"/>
  <c r="O1271" i="12"/>
  <c r="S1271" i="12"/>
  <c r="G1558" i="12"/>
  <c r="G1590" i="12"/>
  <c r="G1656" i="12"/>
  <c r="I1062" i="12"/>
  <c r="M1062" i="12"/>
  <c r="Q1062" i="12"/>
  <c r="U1062" i="12"/>
  <c r="J1267" i="12"/>
  <c r="N1267" i="12"/>
  <c r="R1267" i="12"/>
  <c r="V1267" i="12"/>
  <c r="H1271" i="12"/>
  <c r="L1271" i="12"/>
  <c r="P1271" i="12"/>
  <c r="T1271" i="12"/>
  <c r="G1473" i="12"/>
  <c r="G1503" i="12"/>
  <c r="G1532" i="12"/>
  <c r="G1544" i="12"/>
  <c r="G1636" i="12"/>
  <c r="J1062" i="12"/>
  <c r="N1062" i="12"/>
  <c r="R1062" i="12"/>
  <c r="V1062" i="12"/>
  <c r="H1062" i="12"/>
  <c r="L1062" i="12"/>
  <c r="P1062" i="12"/>
  <c r="T1062" i="12"/>
  <c r="H1267" i="12"/>
  <c r="L1267" i="12"/>
  <c r="P1267" i="12"/>
  <c r="T1267" i="12"/>
  <c r="G1517" i="12"/>
  <c r="G1522" i="12"/>
  <c r="G1528" i="12"/>
  <c r="G1536" i="12"/>
  <c r="G1551" i="12"/>
  <c r="G1569" i="12"/>
  <c r="G1581" i="12"/>
  <c r="G1610" i="12"/>
  <c r="G1622" i="12"/>
  <c r="G1633" i="12"/>
  <c r="G1647" i="12"/>
  <c r="G1653" i="12"/>
  <c r="Q1581" i="12"/>
  <c r="G1500" i="12"/>
  <c r="G1512" i="12"/>
  <c r="G1541" i="12"/>
  <c r="G1595" i="12"/>
  <c r="G1600" i="12"/>
  <c r="G1606" i="12"/>
  <c r="G1629" i="12"/>
  <c r="H1179" i="12"/>
  <c r="H1179" i="1"/>
  <c r="K1504" i="1"/>
  <c r="K1504" i="12" s="1"/>
  <c r="K1503" i="12" s="1"/>
  <c r="N1661" i="1"/>
  <c r="N1661" i="12" s="1"/>
  <c r="M1661" i="1"/>
  <c r="M1661" i="12" s="1"/>
  <c r="L1661" i="1"/>
  <c r="L1661" i="12" s="1"/>
  <c r="M1505" i="1"/>
  <c r="M1505" i="12" s="1"/>
  <c r="M1503" i="12" s="1"/>
  <c r="L1505" i="1"/>
  <c r="L1505" i="12" s="1"/>
  <c r="L1503" i="12" s="1"/>
  <c r="N1505" i="1"/>
  <c r="N1505" i="12" s="1"/>
  <c r="N1503" i="12" s="1"/>
  <c r="K1660" i="1"/>
  <c r="K1660" i="12" s="1"/>
  <c r="H1638" i="1"/>
  <c r="H1638" i="12" s="1"/>
  <c r="H1639" i="1"/>
  <c r="H1639" i="12" s="1"/>
  <c r="H1637" i="1"/>
  <c r="H1637" i="12" s="1"/>
  <c r="G1636" i="1"/>
  <c r="G1353" i="12"/>
  <c r="H1066" i="12"/>
  <c r="L1066" i="12"/>
  <c r="P1066" i="12"/>
  <c r="T1066" i="12"/>
  <c r="K1356" i="12"/>
  <c r="O1356" i="12"/>
  <c r="S1356" i="12"/>
  <c r="I1672" i="12"/>
  <c r="Q1659" i="12"/>
  <c r="I1066" i="12"/>
  <c r="Q1066" i="12"/>
  <c r="O1353" i="1"/>
  <c r="O1353" i="12"/>
  <c r="S1353" i="1"/>
  <c r="S1353" i="12"/>
  <c r="H1356" i="12"/>
  <c r="P1356" i="12"/>
  <c r="J1672" i="12"/>
  <c r="W1662" i="12"/>
  <c r="J1066" i="12"/>
  <c r="N1066" i="12"/>
  <c r="R1066" i="12"/>
  <c r="V1066" i="12"/>
  <c r="H1353" i="1"/>
  <c r="H1353" i="12"/>
  <c r="L1353" i="1"/>
  <c r="L1353" i="12"/>
  <c r="P1353" i="1"/>
  <c r="P1353" i="12"/>
  <c r="T1353" i="1"/>
  <c r="T1353" i="12"/>
  <c r="I1356" i="12"/>
  <c r="M1356" i="12"/>
  <c r="Q1356" i="12"/>
  <c r="U1356" i="12"/>
  <c r="W1362" i="1"/>
  <c r="W1362" i="12" s="1"/>
  <c r="O1672" i="12"/>
  <c r="P1503" i="1"/>
  <c r="J1353" i="1"/>
  <c r="J1353" i="12"/>
  <c r="N1353" i="1"/>
  <c r="N1353" i="12"/>
  <c r="R1353" i="1"/>
  <c r="R1353" i="12"/>
  <c r="V1353" i="1"/>
  <c r="V1353" i="12"/>
  <c r="W1364" i="1"/>
  <c r="W1364" i="12"/>
  <c r="G1364" i="1"/>
  <c r="G1364" i="12"/>
  <c r="M1066" i="12"/>
  <c r="U1066" i="12"/>
  <c r="K1353" i="1"/>
  <c r="K1353" i="12"/>
  <c r="L1356" i="12"/>
  <c r="T1356" i="12"/>
  <c r="H1170" i="1"/>
  <c r="H1170" i="12"/>
  <c r="K1066" i="12"/>
  <c r="O1066" i="12"/>
  <c r="S1066" i="12"/>
  <c r="I1353" i="1"/>
  <c r="I1353" i="12"/>
  <c r="M1353" i="1"/>
  <c r="M1353" i="12"/>
  <c r="Q1353" i="1"/>
  <c r="Q1353" i="12"/>
  <c r="U1353" i="1"/>
  <c r="U1353" i="12"/>
  <c r="J1356" i="12"/>
  <c r="N1356" i="12"/>
  <c r="R1356" i="12"/>
  <c r="V1356" i="12"/>
  <c r="G1356" i="12"/>
  <c r="H1440" i="1"/>
  <c r="H1457" i="1"/>
  <c r="H1457" i="12" s="1"/>
  <c r="H1482" i="1"/>
  <c r="H1482" i="12" s="1"/>
  <c r="H1526" i="1"/>
  <c r="H1526" i="12" s="1"/>
  <c r="H1538" i="1"/>
  <c r="H1538" i="12" s="1"/>
  <c r="H1545" i="1"/>
  <c r="H1545" i="12" s="1"/>
  <c r="H1550" i="1"/>
  <c r="H1550" i="12" s="1"/>
  <c r="H1561" i="1"/>
  <c r="H1561" i="12" s="1"/>
  <c r="H1568" i="1"/>
  <c r="H1568" i="12" s="1"/>
  <c r="H1574" i="1"/>
  <c r="H1574" i="12" s="1"/>
  <c r="H1580" i="1"/>
  <c r="H1580" i="12" s="1"/>
  <c r="H1643" i="1"/>
  <c r="H1643" i="12" s="1"/>
  <c r="H1649" i="1"/>
  <c r="H1649" i="12" s="1"/>
  <c r="H1655" i="1"/>
  <c r="H1655" i="12" s="1"/>
  <c r="H1642" i="1"/>
  <c r="H1642" i="12" s="1"/>
  <c r="H1448" i="1"/>
  <c r="H1448" i="12" s="1"/>
  <c r="H1460" i="1"/>
  <c r="H1460" i="12" s="1"/>
  <c r="H1483" i="1"/>
  <c r="H1483" i="12" s="1"/>
  <c r="H1496" i="1"/>
  <c r="H1496" i="12" s="1"/>
  <c r="G1512" i="1"/>
  <c r="H1513" i="1"/>
  <c r="H1513" i="12" s="1"/>
  <c r="G1517" i="1"/>
  <c r="H1518" i="1"/>
  <c r="H1518" i="12" s="1"/>
  <c r="H1529" i="1"/>
  <c r="H1529" i="12" s="1"/>
  <c r="H1539" i="1"/>
  <c r="H1539" i="12" s="1"/>
  <c r="H1557" i="1"/>
  <c r="H1557" i="12" s="1"/>
  <c r="H1645" i="1"/>
  <c r="H1645" i="12" s="1"/>
  <c r="H1435" i="1"/>
  <c r="H1443" i="1"/>
  <c r="H1443" i="12" s="1"/>
  <c r="H1452" i="1"/>
  <c r="H1452" i="12" s="1"/>
  <c r="H1461" i="1"/>
  <c r="H1461" i="12" s="1"/>
  <c r="H1476" i="1"/>
  <c r="H1476" i="12" s="1"/>
  <c r="H1487" i="1"/>
  <c r="H1487" i="12" s="1"/>
  <c r="H1501" i="1"/>
  <c r="H1501" i="12" s="1"/>
  <c r="H1514" i="1"/>
  <c r="H1514" i="12" s="1"/>
  <c r="H1519" i="1"/>
  <c r="H1519" i="12" s="1"/>
  <c r="H1524" i="1"/>
  <c r="H1524" i="12" s="1"/>
  <c r="H1530" i="1"/>
  <c r="H1530" i="12" s="1"/>
  <c r="H1535" i="1"/>
  <c r="H1535" i="12" s="1"/>
  <c r="H1542" i="1"/>
  <c r="H1542" i="12" s="1"/>
  <c r="H1547" i="1"/>
  <c r="H1547" i="12" s="1"/>
  <c r="H1553" i="1"/>
  <c r="H1553" i="12" s="1"/>
  <c r="H1559" i="1"/>
  <c r="H1559" i="12" s="1"/>
  <c r="H1565" i="1"/>
  <c r="H1565" i="12" s="1"/>
  <c r="H1571" i="1"/>
  <c r="H1571" i="12" s="1"/>
  <c r="H1577" i="1"/>
  <c r="H1577" i="12" s="1"/>
  <c r="G1590" i="1"/>
  <c r="H1591" i="1"/>
  <c r="H1591" i="12" s="1"/>
  <c r="G1595" i="1"/>
  <c r="H1596" i="1"/>
  <c r="H1596" i="12" s="1"/>
  <c r="G1600" i="1"/>
  <c r="H1601" i="1"/>
  <c r="H1601" i="12" s="1"/>
  <c r="H1607" i="1"/>
  <c r="H1607" i="12" s="1"/>
  <c r="H1612" i="1"/>
  <c r="H1612" i="12" s="1"/>
  <c r="H1617" i="1"/>
  <c r="H1617" i="12" s="1"/>
  <c r="H1624" i="1"/>
  <c r="H1624" i="12" s="1"/>
  <c r="H1630" i="1"/>
  <c r="H1630" i="12" s="1"/>
  <c r="H1635" i="1"/>
  <c r="H1635" i="12" s="1"/>
  <c r="H1646" i="1"/>
  <c r="H1646" i="12" s="1"/>
  <c r="H1652" i="1"/>
  <c r="H1652" i="12" s="1"/>
  <c r="H1658" i="1"/>
  <c r="H1658" i="12" s="1"/>
  <c r="H1447" i="1"/>
  <c r="H1447" i="12" s="1"/>
  <c r="H1474" i="1"/>
  <c r="H1474" i="12" s="1"/>
  <c r="H1493" i="1"/>
  <c r="H1493" i="12" s="1"/>
  <c r="H1516" i="1"/>
  <c r="H1516" i="12" s="1"/>
  <c r="H1521" i="1"/>
  <c r="H1521" i="12" s="1"/>
  <c r="H1533" i="1"/>
  <c r="H1533" i="12" s="1"/>
  <c r="H1556" i="1"/>
  <c r="H1556" i="12" s="1"/>
  <c r="H1593" i="1"/>
  <c r="H1593" i="12" s="1"/>
  <c r="H1598" i="1"/>
  <c r="H1598" i="12" s="1"/>
  <c r="H1603" i="1"/>
  <c r="H1603" i="12" s="1"/>
  <c r="H1609" i="1"/>
  <c r="H1609" i="12" s="1"/>
  <c r="H1615" i="1"/>
  <c r="H1615" i="12" s="1"/>
  <c r="H1621" i="1"/>
  <c r="H1621" i="12" s="1"/>
  <c r="H1627" i="1"/>
  <c r="H1627" i="12" s="1"/>
  <c r="H1632" i="1"/>
  <c r="H1632" i="12" s="1"/>
  <c r="H1442" i="1"/>
  <c r="H1475" i="1"/>
  <c r="H1475" i="12" s="1"/>
  <c r="G1522" i="1"/>
  <c r="H1523" i="1"/>
  <c r="H1523" i="12" s="1"/>
  <c r="H1534" i="1"/>
  <c r="H1534" i="12" s="1"/>
  <c r="H1546" i="1"/>
  <c r="H1546" i="12" s="1"/>
  <c r="H1552" i="1"/>
  <c r="H1552" i="12" s="1"/>
  <c r="H1564" i="1"/>
  <c r="H1564" i="12" s="1"/>
  <c r="H1570" i="1"/>
  <c r="H1570" i="12" s="1"/>
  <c r="H1569" i="12" s="1"/>
  <c r="H1576" i="1"/>
  <c r="H1576" i="12" s="1"/>
  <c r="H1594" i="1"/>
  <c r="H1594" i="12" s="1"/>
  <c r="H1599" i="1"/>
  <c r="H1599" i="12" s="1"/>
  <c r="H1604" i="1"/>
  <c r="H1604" i="12" s="1"/>
  <c r="H1611" i="1"/>
  <c r="H1611" i="12" s="1"/>
  <c r="H1616" i="1"/>
  <c r="H1616" i="12" s="1"/>
  <c r="H1623" i="1"/>
  <c r="H1623" i="12" s="1"/>
  <c r="H1628" i="1"/>
  <c r="H1628" i="12" s="1"/>
  <c r="H1634" i="1"/>
  <c r="H1634" i="12" s="1"/>
  <c r="H1651" i="1"/>
  <c r="H1651" i="12" s="1"/>
  <c r="H1657" i="1"/>
  <c r="H1657" i="12" s="1"/>
  <c r="H1437" i="1"/>
  <c r="H1437" i="12" s="1"/>
  <c r="H1445" i="1"/>
  <c r="H1445" i="12" s="1"/>
  <c r="H1453" i="1"/>
  <c r="H1453" i="12" s="1"/>
  <c r="H1467" i="1"/>
  <c r="H1467" i="12" s="1"/>
  <c r="H1479" i="1"/>
  <c r="H1479" i="12" s="1"/>
  <c r="H1490" i="1"/>
  <c r="H1490" i="12" s="1"/>
  <c r="H1502" i="1"/>
  <c r="H1502" i="12" s="1"/>
  <c r="H1515" i="1"/>
  <c r="H1515" i="12" s="1"/>
  <c r="H1520" i="1"/>
  <c r="H1520" i="12" s="1"/>
  <c r="H1525" i="1"/>
  <c r="H1525" i="12" s="1"/>
  <c r="H1531" i="1"/>
  <c r="H1531" i="12" s="1"/>
  <c r="H1537" i="1"/>
  <c r="H1537" i="12" s="1"/>
  <c r="H1543" i="1"/>
  <c r="H1543" i="12" s="1"/>
  <c r="H1549" i="1"/>
  <c r="H1549" i="12" s="1"/>
  <c r="H1554" i="1"/>
  <c r="H1554" i="12" s="1"/>
  <c r="H1560" i="1"/>
  <c r="H1560" i="12" s="1"/>
  <c r="H1567" i="1"/>
  <c r="H1567" i="12" s="1"/>
  <c r="H1573" i="1"/>
  <c r="H1573" i="12" s="1"/>
  <c r="H1579" i="1"/>
  <c r="H1579" i="12" s="1"/>
  <c r="H1578" i="12" s="1"/>
  <c r="H1592" i="1"/>
  <c r="H1592" i="12" s="1"/>
  <c r="H1597" i="1"/>
  <c r="H1597" i="12" s="1"/>
  <c r="H1602" i="1"/>
  <c r="H1602" i="12" s="1"/>
  <c r="H1608" i="1"/>
  <c r="H1608" i="12" s="1"/>
  <c r="H1613" i="1"/>
  <c r="H1613" i="12" s="1"/>
  <c r="H1620" i="1"/>
  <c r="H1620" i="12" s="1"/>
  <c r="H1625" i="1"/>
  <c r="H1625" i="12" s="1"/>
  <c r="H1631" i="1"/>
  <c r="H1631" i="12" s="1"/>
  <c r="H1648" i="1"/>
  <c r="H1648" i="12" s="1"/>
  <c r="H1654" i="1"/>
  <c r="H1654" i="12" s="1"/>
  <c r="W1348" i="1"/>
  <c r="W1348" i="12" s="1"/>
  <c r="M1583" i="1"/>
  <c r="M1583" i="12" s="1"/>
  <c r="L1583" i="1"/>
  <c r="L1583" i="12" s="1"/>
  <c r="N1583" i="1"/>
  <c r="N1583" i="12" s="1"/>
  <c r="G1356" i="1"/>
  <c r="M1356" i="1"/>
  <c r="Q1356" i="1"/>
  <c r="I1356" i="1"/>
  <c r="U1356" i="1"/>
  <c r="J1356" i="1"/>
  <c r="N1356" i="1"/>
  <c r="R1356" i="1"/>
  <c r="V1356" i="1"/>
  <c r="O1356" i="1"/>
  <c r="K1356" i="1"/>
  <c r="S1356" i="1"/>
  <c r="H1356" i="1"/>
  <c r="L1356" i="1"/>
  <c r="P1356" i="1"/>
  <c r="T1356" i="1"/>
  <c r="G1581" i="1"/>
  <c r="Q1581" i="1"/>
  <c r="P816" i="1"/>
  <c r="J1656" i="1"/>
  <c r="N1656" i="1"/>
  <c r="R1656" i="1"/>
  <c r="V1656" i="1"/>
  <c r="L1653" i="1"/>
  <c r="P1653" i="1"/>
  <c r="T1653" i="1"/>
  <c r="J1650" i="1"/>
  <c r="N1650" i="1"/>
  <c r="R1650" i="1"/>
  <c r="V1650" i="1"/>
  <c r="L1647" i="1"/>
  <c r="P1647" i="1"/>
  <c r="T1647" i="1"/>
  <c r="N1644" i="1"/>
  <c r="R1644" i="1"/>
  <c r="V1644" i="1"/>
  <c r="J1644" i="1"/>
  <c r="L1619" i="1"/>
  <c r="P1619" i="1"/>
  <c r="T1619" i="1"/>
  <c r="I1626" i="1"/>
  <c r="M1626" i="1"/>
  <c r="Q1626" i="1"/>
  <c r="U1626" i="1"/>
  <c r="J1633" i="1"/>
  <c r="N1633" i="1"/>
  <c r="R1633" i="1"/>
  <c r="V1633" i="1"/>
  <c r="L1641" i="1"/>
  <c r="P1641" i="1"/>
  <c r="T1641" i="1"/>
  <c r="H253" i="1"/>
  <c r="L1454" i="1"/>
  <c r="P1454" i="1"/>
  <c r="T1454" i="1"/>
  <c r="I1463" i="1"/>
  <c r="M1463" i="1"/>
  <c r="Q1463" i="1"/>
  <c r="U1463" i="1"/>
  <c r="L1466" i="1"/>
  <c r="P1466" i="1"/>
  <c r="T1466" i="1"/>
  <c r="J1470" i="1"/>
  <c r="N1470" i="1"/>
  <c r="R1470" i="1"/>
  <c r="V1470" i="1"/>
  <c r="L1497" i="1"/>
  <c r="P1497" i="1"/>
  <c r="T1497" i="1"/>
  <c r="G1659" i="1"/>
  <c r="L1477" i="1"/>
  <c r="P1477" i="1"/>
  <c r="T1477" i="1"/>
  <c r="K1485" i="1"/>
  <c r="O1485" i="1"/>
  <c r="S1485" i="1"/>
  <c r="J1488" i="1"/>
  <c r="N1488" i="1"/>
  <c r="R1488" i="1"/>
  <c r="V1488" i="1"/>
  <c r="I1491" i="1"/>
  <c r="M1491" i="1"/>
  <c r="Q1491" i="1"/>
  <c r="U1491" i="1"/>
  <c r="L1494" i="1"/>
  <c r="P1494" i="1"/>
  <c r="T1494" i="1"/>
  <c r="J1500" i="1"/>
  <c r="N1500" i="1"/>
  <c r="R1500" i="1"/>
  <c r="V1500" i="1"/>
  <c r="L1541" i="1"/>
  <c r="P1541" i="1"/>
  <c r="T1541" i="1"/>
  <c r="I1548" i="1"/>
  <c r="M1548" i="1"/>
  <c r="Q1548" i="1"/>
  <c r="U1548" i="1"/>
  <c r="J1555" i="1"/>
  <c r="N1555" i="1"/>
  <c r="R1555" i="1"/>
  <c r="V1555" i="1"/>
  <c r="K1563" i="1"/>
  <c r="O1563" i="1"/>
  <c r="S1563" i="1"/>
  <c r="I1566" i="1"/>
  <c r="M1566" i="1"/>
  <c r="Q1566" i="1"/>
  <c r="U1566" i="1"/>
  <c r="K1569" i="1"/>
  <c r="O1569" i="1"/>
  <c r="S1569" i="1"/>
  <c r="I1572" i="1"/>
  <c r="M1572" i="1"/>
  <c r="Q1572" i="1"/>
  <c r="U1572" i="1"/>
  <c r="K1575" i="1"/>
  <c r="O1575" i="1"/>
  <c r="S1575" i="1"/>
  <c r="I1578" i="1"/>
  <c r="M1578" i="1"/>
  <c r="Q1578" i="1"/>
  <c r="U1578" i="1"/>
  <c r="K1619" i="1"/>
  <c r="O1619" i="1"/>
  <c r="S1619" i="1"/>
  <c r="L1626" i="1"/>
  <c r="P1626" i="1"/>
  <c r="T1626" i="1"/>
  <c r="I1633" i="1"/>
  <c r="M1633" i="1"/>
  <c r="Q1633" i="1"/>
  <c r="U1633" i="1"/>
  <c r="K1641" i="1"/>
  <c r="O1641" i="1"/>
  <c r="S1641" i="1"/>
  <c r="I1644" i="1"/>
  <c r="M1644" i="1"/>
  <c r="Q1644" i="1"/>
  <c r="U1644" i="1"/>
  <c r="K1647" i="1"/>
  <c r="O1647" i="1"/>
  <c r="S1647" i="1"/>
  <c r="I1650" i="1"/>
  <c r="M1650" i="1"/>
  <c r="Q1650" i="1"/>
  <c r="U1650" i="1"/>
  <c r="K1653" i="1"/>
  <c r="O1653" i="1"/>
  <c r="S1653" i="1"/>
  <c r="I1656" i="1"/>
  <c r="M1656" i="1"/>
  <c r="Q1656" i="1"/>
  <c r="U1656" i="1"/>
  <c r="G1619" i="1"/>
  <c r="I1619" i="1"/>
  <c r="Q1619" i="1"/>
  <c r="N1626" i="1"/>
  <c r="V1626" i="1"/>
  <c r="O1633" i="1"/>
  <c r="S1633" i="1"/>
  <c r="K1066" i="1"/>
  <c r="O1066" i="1"/>
  <c r="S1066" i="1"/>
  <c r="K1271" i="1"/>
  <c r="K1267" i="1" s="1"/>
  <c r="O1271" i="1"/>
  <c r="O1267" i="1" s="1"/>
  <c r="S1271" i="1"/>
  <c r="S1267" i="1" s="1"/>
  <c r="G1647" i="1"/>
  <c r="G1653" i="1"/>
  <c r="M1619" i="1"/>
  <c r="U1619" i="1"/>
  <c r="J1626" i="1"/>
  <c r="R1626" i="1"/>
  <c r="K1633" i="1"/>
  <c r="I1062" i="1"/>
  <c r="M1062" i="1"/>
  <c r="Q1062" i="1"/>
  <c r="U1062" i="1"/>
  <c r="H1066" i="1"/>
  <c r="L1066" i="1"/>
  <c r="P1066" i="1"/>
  <c r="T1066" i="1"/>
  <c r="H1271" i="1"/>
  <c r="H1267" i="1" s="1"/>
  <c r="L1271" i="1"/>
  <c r="L1267" i="1" s="1"/>
  <c r="P1271" i="1"/>
  <c r="P1267" i="1" s="1"/>
  <c r="T1271" i="1"/>
  <c r="T1267" i="1" s="1"/>
  <c r="K1450" i="1"/>
  <c r="O1450" i="1"/>
  <c r="S1450" i="1"/>
  <c r="K1454" i="1"/>
  <c r="O1454" i="1"/>
  <c r="S1454" i="1"/>
  <c r="L1458" i="1"/>
  <c r="I1641" i="1"/>
  <c r="M1641" i="1"/>
  <c r="Q1641" i="1"/>
  <c r="U1641" i="1"/>
  <c r="K1644" i="1"/>
  <c r="O1644" i="1"/>
  <c r="S1644" i="1"/>
  <c r="I1647" i="1"/>
  <c r="M1647" i="1"/>
  <c r="Q1647" i="1"/>
  <c r="U1647" i="1"/>
  <c r="K1650" i="1"/>
  <c r="O1650" i="1"/>
  <c r="S1650" i="1"/>
  <c r="I1653" i="1"/>
  <c r="M1653" i="1"/>
  <c r="Q1653" i="1"/>
  <c r="U1653" i="1"/>
  <c r="K1656" i="1"/>
  <c r="O1656" i="1"/>
  <c r="S1656" i="1"/>
  <c r="G1641" i="1"/>
  <c r="K1477" i="1"/>
  <c r="O1477" i="1"/>
  <c r="S1477" i="1"/>
  <c r="J1485" i="1"/>
  <c r="N1485" i="1"/>
  <c r="R1485" i="1"/>
  <c r="V1485" i="1"/>
  <c r="I1488" i="1"/>
  <c r="M1488" i="1"/>
  <c r="Q1488" i="1"/>
  <c r="U1488" i="1"/>
  <c r="L1491" i="1"/>
  <c r="P1491" i="1"/>
  <c r="T1491" i="1"/>
  <c r="K1494" i="1"/>
  <c r="O1494" i="1"/>
  <c r="S1494" i="1"/>
  <c r="I1500" i="1"/>
  <c r="M1500" i="1"/>
  <c r="Q1500" i="1"/>
  <c r="U1500" i="1"/>
  <c r="K1541" i="1"/>
  <c r="O1541" i="1"/>
  <c r="S1541" i="1"/>
  <c r="L1548" i="1"/>
  <c r="P1548" i="1"/>
  <c r="T1548" i="1"/>
  <c r="I1555" i="1"/>
  <c r="M1555" i="1"/>
  <c r="Q1555" i="1"/>
  <c r="U1555" i="1"/>
  <c r="J1563" i="1"/>
  <c r="N1563" i="1"/>
  <c r="R1563" i="1"/>
  <c r="V1563" i="1"/>
  <c r="L1566" i="1"/>
  <c r="P1566" i="1"/>
  <c r="T1566" i="1"/>
  <c r="J1569" i="1"/>
  <c r="N1569" i="1"/>
  <c r="R1569" i="1"/>
  <c r="V1569" i="1"/>
  <c r="L1572" i="1"/>
  <c r="P1572" i="1"/>
  <c r="T1572" i="1"/>
  <c r="J1575" i="1"/>
  <c r="N1575" i="1"/>
  <c r="R1575" i="1"/>
  <c r="V1575" i="1"/>
  <c r="L1578" i="1"/>
  <c r="P1578" i="1"/>
  <c r="T1578" i="1"/>
  <c r="J1619" i="1"/>
  <c r="N1619" i="1"/>
  <c r="R1619" i="1"/>
  <c r="V1619" i="1"/>
  <c r="K1626" i="1"/>
  <c r="O1626" i="1"/>
  <c r="S1626" i="1"/>
  <c r="G1633" i="1"/>
  <c r="L1633" i="1"/>
  <c r="P1633" i="1"/>
  <c r="T1633" i="1"/>
  <c r="J1641" i="1"/>
  <c r="N1641" i="1"/>
  <c r="R1641" i="1"/>
  <c r="V1641" i="1"/>
  <c r="G1644" i="1"/>
  <c r="L1644" i="1"/>
  <c r="P1644" i="1"/>
  <c r="T1644" i="1"/>
  <c r="J1647" i="1"/>
  <c r="N1647" i="1"/>
  <c r="R1647" i="1"/>
  <c r="V1647" i="1"/>
  <c r="G1650" i="1"/>
  <c r="L1650" i="1"/>
  <c r="P1650" i="1"/>
  <c r="T1650" i="1"/>
  <c r="J1653" i="1"/>
  <c r="N1653" i="1"/>
  <c r="R1653" i="1"/>
  <c r="V1653" i="1"/>
  <c r="G1656" i="1"/>
  <c r="L1656" i="1"/>
  <c r="P1656" i="1"/>
  <c r="T1656" i="1"/>
  <c r="P1458" i="1"/>
  <c r="T1458" i="1"/>
  <c r="L1463" i="1"/>
  <c r="P1463" i="1"/>
  <c r="T1463" i="1"/>
  <c r="K1466" i="1"/>
  <c r="O1466" i="1"/>
  <c r="S1466" i="1"/>
  <c r="I1470" i="1"/>
  <c r="M1470" i="1"/>
  <c r="Q1470" i="1"/>
  <c r="U1470" i="1"/>
  <c r="L1473" i="1"/>
  <c r="P1473" i="1"/>
  <c r="T1473" i="1"/>
  <c r="K1480" i="1"/>
  <c r="O1480" i="1"/>
  <c r="S1480" i="1"/>
  <c r="K1497" i="1"/>
  <c r="O1497" i="1"/>
  <c r="S1497" i="1"/>
  <c r="G1503" i="1"/>
  <c r="K1528" i="1"/>
  <c r="O1528" i="1"/>
  <c r="S1528" i="1"/>
  <c r="J1532" i="1"/>
  <c r="N1532" i="1"/>
  <c r="R1532" i="1"/>
  <c r="V1532" i="1"/>
  <c r="I1536" i="1"/>
  <c r="M1536" i="1"/>
  <c r="Q1536" i="1"/>
  <c r="U1536" i="1"/>
  <c r="J1544" i="1"/>
  <c r="N1544" i="1"/>
  <c r="R1544" i="1"/>
  <c r="V1544" i="1"/>
  <c r="K1551" i="1"/>
  <c r="O1551" i="1"/>
  <c r="S1551" i="1"/>
  <c r="L1558" i="1"/>
  <c r="P1558" i="1"/>
  <c r="T1558" i="1"/>
  <c r="G1585" i="1"/>
  <c r="J1606" i="1"/>
  <c r="N1606" i="1"/>
  <c r="R1606" i="1"/>
  <c r="V1606" i="1"/>
  <c r="I1610" i="1"/>
  <c r="M1610" i="1"/>
  <c r="Q1610" i="1"/>
  <c r="U1610" i="1"/>
  <c r="L1614" i="1"/>
  <c r="P1614" i="1"/>
  <c r="T1614" i="1"/>
  <c r="I1622" i="1"/>
  <c r="M1622" i="1"/>
  <c r="Q1622" i="1"/>
  <c r="U1622" i="1"/>
  <c r="G1626" i="1"/>
  <c r="J1629" i="1"/>
  <c r="N1629" i="1"/>
  <c r="R1629" i="1"/>
  <c r="V1629" i="1"/>
  <c r="G1663" i="1"/>
  <c r="N1062" i="1"/>
  <c r="V1062" i="1"/>
  <c r="M1066" i="1"/>
  <c r="Q1066" i="1"/>
  <c r="M1271" i="1"/>
  <c r="M1267" i="1" s="1"/>
  <c r="Q1271" i="1"/>
  <c r="Q1267" i="1" s="1"/>
  <c r="W1361" i="1"/>
  <c r="W1361" i="12" s="1"/>
  <c r="G1360" i="1"/>
  <c r="L1450" i="1"/>
  <c r="T1450" i="1"/>
  <c r="I1458" i="1"/>
  <c r="Q1458" i="1"/>
  <c r="I1473" i="1"/>
  <c r="Q1473" i="1"/>
  <c r="I1477" i="1"/>
  <c r="Q1477" i="1"/>
  <c r="L1480" i="1"/>
  <c r="T1480" i="1"/>
  <c r="L1485" i="1"/>
  <c r="T1485" i="1"/>
  <c r="O1488" i="1"/>
  <c r="J1491" i="1"/>
  <c r="R1491" i="1"/>
  <c r="I1494" i="1"/>
  <c r="Q1494" i="1"/>
  <c r="K1500" i="1"/>
  <c r="L1528" i="1"/>
  <c r="T1528" i="1"/>
  <c r="O1532" i="1"/>
  <c r="S1532" i="1"/>
  <c r="N1536" i="1"/>
  <c r="V1536" i="1"/>
  <c r="I1541" i="1"/>
  <c r="Q1541" i="1"/>
  <c r="K1544" i="1"/>
  <c r="J1548" i="1"/>
  <c r="R1548" i="1"/>
  <c r="G1551" i="1"/>
  <c r="P1551" i="1"/>
  <c r="K1555" i="1"/>
  <c r="I1558" i="1"/>
  <c r="Q1558" i="1"/>
  <c r="G1563" i="1"/>
  <c r="P1563" i="1"/>
  <c r="N1566" i="1"/>
  <c r="V1566" i="1"/>
  <c r="L1569" i="1"/>
  <c r="T1569" i="1"/>
  <c r="N1572" i="1"/>
  <c r="V1572" i="1"/>
  <c r="L1575" i="1"/>
  <c r="T1575" i="1"/>
  <c r="N1578" i="1"/>
  <c r="V1578" i="1"/>
  <c r="K1582" i="1"/>
  <c r="K1582" i="12" s="1"/>
  <c r="K1606" i="1"/>
  <c r="S1606" i="1"/>
  <c r="N1610" i="1"/>
  <c r="V1610" i="1"/>
  <c r="M1614" i="1"/>
  <c r="U1614" i="1"/>
  <c r="J1622" i="1"/>
  <c r="R1622" i="1"/>
  <c r="K1629" i="1"/>
  <c r="S1629" i="1"/>
  <c r="K1062" i="1"/>
  <c r="O1062" i="1"/>
  <c r="S1062" i="1"/>
  <c r="J1066" i="1"/>
  <c r="N1066" i="1"/>
  <c r="R1066" i="1"/>
  <c r="V1066" i="1"/>
  <c r="J1271" i="1"/>
  <c r="J1267" i="1" s="1"/>
  <c r="N1271" i="1"/>
  <c r="N1267" i="1" s="1"/>
  <c r="R1271" i="1"/>
  <c r="R1267" i="1" s="1"/>
  <c r="V1271" i="1"/>
  <c r="V1267" i="1" s="1"/>
  <c r="I1450" i="1"/>
  <c r="M1450" i="1"/>
  <c r="Q1450" i="1"/>
  <c r="U1450" i="1"/>
  <c r="I1454" i="1"/>
  <c r="M1454" i="1"/>
  <c r="Q1454" i="1"/>
  <c r="U1454" i="1"/>
  <c r="J1458" i="1"/>
  <c r="N1458" i="1"/>
  <c r="R1458" i="1"/>
  <c r="V1458" i="1"/>
  <c r="J1463" i="1"/>
  <c r="N1463" i="1"/>
  <c r="R1463" i="1"/>
  <c r="V1463" i="1"/>
  <c r="I1466" i="1"/>
  <c r="M1466" i="1"/>
  <c r="Q1466" i="1"/>
  <c r="U1466" i="1"/>
  <c r="K1470" i="1"/>
  <c r="O1470" i="1"/>
  <c r="S1470" i="1"/>
  <c r="J1473" i="1"/>
  <c r="N1473" i="1"/>
  <c r="R1473" i="1"/>
  <c r="V1473" i="1"/>
  <c r="J1477" i="1"/>
  <c r="N1477" i="1"/>
  <c r="R1477" i="1"/>
  <c r="V1477" i="1"/>
  <c r="I1480" i="1"/>
  <c r="M1480" i="1"/>
  <c r="Q1480" i="1"/>
  <c r="U1480" i="1"/>
  <c r="I1485" i="1"/>
  <c r="M1485" i="1"/>
  <c r="Q1485" i="1"/>
  <c r="U1485" i="1"/>
  <c r="L1488" i="1"/>
  <c r="P1488" i="1"/>
  <c r="T1488" i="1"/>
  <c r="K1491" i="1"/>
  <c r="O1491" i="1"/>
  <c r="S1491" i="1"/>
  <c r="J1494" i="1"/>
  <c r="N1494" i="1"/>
  <c r="R1494" i="1"/>
  <c r="V1494" i="1"/>
  <c r="I1497" i="1"/>
  <c r="M1497" i="1"/>
  <c r="Q1497" i="1"/>
  <c r="U1497" i="1"/>
  <c r="G1500" i="1"/>
  <c r="L1500" i="1"/>
  <c r="P1500" i="1"/>
  <c r="T1500" i="1"/>
  <c r="I1528" i="1"/>
  <c r="M1528" i="1"/>
  <c r="Q1528" i="1"/>
  <c r="U1528" i="1"/>
  <c r="G1532" i="1"/>
  <c r="L1532" i="1"/>
  <c r="P1532" i="1"/>
  <c r="T1532" i="1"/>
  <c r="K1536" i="1"/>
  <c r="O1536" i="1"/>
  <c r="S1536" i="1"/>
  <c r="J1541" i="1"/>
  <c r="N1541" i="1"/>
  <c r="R1541" i="1"/>
  <c r="V1541" i="1"/>
  <c r="G1544" i="1"/>
  <c r="L1544" i="1"/>
  <c r="P1544" i="1"/>
  <c r="T1544" i="1"/>
  <c r="K1548" i="1"/>
  <c r="O1548" i="1"/>
  <c r="S1548" i="1"/>
  <c r="I1551" i="1"/>
  <c r="M1551" i="1"/>
  <c r="Q1551" i="1"/>
  <c r="U1551" i="1"/>
  <c r="G1555" i="1"/>
  <c r="L1555" i="1"/>
  <c r="P1555" i="1"/>
  <c r="T1555" i="1"/>
  <c r="J1558" i="1"/>
  <c r="N1558" i="1"/>
  <c r="R1558" i="1"/>
  <c r="V1558" i="1"/>
  <c r="I1563" i="1"/>
  <c r="M1563" i="1"/>
  <c r="Q1563" i="1"/>
  <c r="U1563" i="1"/>
  <c r="K1566" i="1"/>
  <c r="O1566" i="1"/>
  <c r="S1566" i="1"/>
  <c r="I1569" i="1"/>
  <c r="M1569" i="1"/>
  <c r="Q1569" i="1"/>
  <c r="U1569" i="1"/>
  <c r="K1572" i="1"/>
  <c r="O1572" i="1"/>
  <c r="S1572" i="1"/>
  <c r="I1575" i="1"/>
  <c r="M1575" i="1"/>
  <c r="Q1575" i="1"/>
  <c r="U1575" i="1"/>
  <c r="K1578" i="1"/>
  <c r="O1578" i="1"/>
  <c r="S1578" i="1"/>
  <c r="G1606" i="1"/>
  <c r="L1606" i="1"/>
  <c r="P1606" i="1"/>
  <c r="T1606" i="1"/>
  <c r="K1610" i="1"/>
  <c r="O1610" i="1"/>
  <c r="S1610" i="1"/>
  <c r="J1614" i="1"/>
  <c r="N1614" i="1"/>
  <c r="R1614" i="1"/>
  <c r="V1614" i="1"/>
  <c r="K1622" i="1"/>
  <c r="O1622" i="1"/>
  <c r="S1622" i="1"/>
  <c r="G1629" i="1"/>
  <c r="L1629" i="1"/>
  <c r="P1629" i="1"/>
  <c r="T1629" i="1"/>
  <c r="G1473" i="1"/>
  <c r="G1541" i="1"/>
  <c r="G1558" i="1"/>
  <c r="G1614" i="1"/>
  <c r="J1062" i="1"/>
  <c r="R1062" i="1"/>
  <c r="I1066" i="1"/>
  <c r="U1066" i="1"/>
  <c r="I1271" i="1"/>
  <c r="I1267" i="1" s="1"/>
  <c r="U1271" i="1"/>
  <c r="U1267" i="1" s="1"/>
  <c r="W1354" i="1"/>
  <c r="W1354" i="12" s="1"/>
  <c r="G1353" i="1"/>
  <c r="P1450" i="1"/>
  <c r="M1458" i="1"/>
  <c r="U1458" i="1"/>
  <c r="M1473" i="1"/>
  <c r="U1473" i="1"/>
  <c r="M1477" i="1"/>
  <c r="U1477" i="1"/>
  <c r="P1480" i="1"/>
  <c r="P1485" i="1"/>
  <c r="K1488" i="1"/>
  <c r="S1488" i="1"/>
  <c r="N1491" i="1"/>
  <c r="V1491" i="1"/>
  <c r="M1494" i="1"/>
  <c r="U1494" i="1"/>
  <c r="O1500" i="1"/>
  <c r="S1500" i="1"/>
  <c r="G1528" i="1"/>
  <c r="P1528" i="1"/>
  <c r="K1532" i="1"/>
  <c r="J1536" i="1"/>
  <c r="R1536" i="1"/>
  <c r="M1541" i="1"/>
  <c r="U1541" i="1"/>
  <c r="O1544" i="1"/>
  <c r="S1544" i="1"/>
  <c r="N1548" i="1"/>
  <c r="V1548" i="1"/>
  <c r="L1551" i="1"/>
  <c r="T1551" i="1"/>
  <c r="O1555" i="1"/>
  <c r="S1555" i="1"/>
  <c r="M1558" i="1"/>
  <c r="U1558" i="1"/>
  <c r="L1563" i="1"/>
  <c r="T1563" i="1"/>
  <c r="J1566" i="1"/>
  <c r="R1566" i="1"/>
  <c r="G1569" i="1"/>
  <c r="P1569" i="1"/>
  <c r="J1572" i="1"/>
  <c r="R1572" i="1"/>
  <c r="G1575" i="1"/>
  <c r="P1575" i="1"/>
  <c r="J1578" i="1"/>
  <c r="R1578" i="1"/>
  <c r="O1606" i="1"/>
  <c r="J1610" i="1"/>
  <c r="R1610" i="1"/>
  <c r="I1614" i="1"/>
  <c r="Q1614" i="1"/>
  <c r="N1622" i="1"/>
  <c r="V1622" i="1"/>
  <c r="O1629" i="1"/>
  <c r="H1062" i="1"/>
  <c r="L1062" i="1"/>
  <c r="P1062" i="1"/>
  <c r="T1062" i="1"/>
  <c r="J1450" i="1"/>
  <c r="N1450" i="1"/>
  <c r="R1450" i="1"/>
  <c r="V1450" i="1"/>
  <c r="J1454" i="1"/>
  <c r="N1454" i="1"/>
  <c r="R1454" i="1"/>
  <c r="V1454" i="1"/>
  <c r="K1458" i="1"/>
  <c r="O1458" i="1"/>
  <c r="S1458" i="1"/>
  <c r="K1463" i="1"/>
  <c r="O1463" i="1"/>
  <c r="S1463" i="1"/>
  <c r="J1466" i="1"/>
  <c r="N1466" i="1"/>
  <c r="R1466" i="1"/>
  <c r="V1466" i="1"/>
  <c r="L1470" i="1"/>
  <c r="P1470" i="1"/>
  <c r="T1470" i="1"/>
  <c r="K1473" i="1"/>
  <c r="O1473" i="1"/>
  <c r="S1473" i="1"/>
  <c r="J1480" i="1"/>
  <c r="N1480" i="1"/>
  <c r="R1480" i="1"/>
  <c r="V1480" i="1"/>
  <c r="J1497" i="1"/>
  <c r="N1497" i="1"/>
  <c r="R1497" i="1"/>
  <c r="V1497" i="1"/>
  <c r="G1507" i="1"/>
  <c r="J1528" i="1"/>
  <c r="N1528" i="1"/>
  <c r="R1528" i="1"/>
  <c r="V1528" i="1"/>
  <c r="I1532" i="1"/>
  <c r="M1532" i="1"/>
  <c r="Q1532" i="1"/>
  <c r="U1532" i="1"/>
  <c r="G1536" i="1"/>
  <c r="L1536" i="1"/>
  <c r="P1536" i="1"/>
  <c r="T1536" i="1"/>
  <c r="I1544" i="1"/>
  <c r="M1544" i="1"/>
  <c r="Q1544" i="1"/>
  <c r="U1544" i="1"/>
  <c r="G1548" i="1"/>
  <c r="J1551" i="1"/>
  <c r="N1551" i="1"/>
  <c r="R1551" i="1"/>
  <c r="V1551" i="1"/>
  <c r="K1558" i="1"/>
  <c r="O1558" i="1"/>
  <c r="S1558" i="1"/>
  <c r="G1566" i="1"/>
  <c r="G1572" i="1"/>
  <c r="G1578" i="1"/>
  <c r="I1606" i="1"/>
  <c r="M1606" i="1"/>
  <c r="Q1606" i="1"/>
  <c r="U1606" i="1"/>
  <c r="G1610" i="1"/>
  <c r="L1610" i="1"/>
  <c r="P1610" i="1"/>
  <c r="T1610" i="1"/>
  <c r="K1614" i="1"/>
  <c r="O1614" i="1"/>
  <c r="S1614" i="1"/>
  <c r="G1622" i="1"/>
  <c r="L1622" i="1"/>
  <c r="P1622" i="1"/>
  <c r="T1622" i="1"/>
  <c r="I1629" i="1"/>
  <c r="M1629" i="1"/>
  <c r="Q1629" i="1"/>
  <c r="U1629" i="1"/>
  <c r="Q1659" i="1"/>
  <c r="R1582" i="1"/>
  <c r="R1582" i="12" s="1"/>
  <c r="Q1504" i="1"/>
  <c r="Q1504" i="12" s="1"/>
  <c r="Q1503" i="12" s="1"/>
  <c r="R647" i="1"/>
  <c r="R1660" i="1"/>
  <c r="R1660" i="12" s="1"/>
  <c r="R1505" i="1"/>
  <c r="R1505" i="12" s="1"/>
  <c r="R1661" i="1"/>
  <c r="R1661" i="12" s="1"/>
  <c r="R1583" i="1"/>
  <c r="R1583" i="12" s="1"/>
  <c r="W1357" i="1"/>
  <c r="W1357" i="12" s="1"/>
  <c r="W1358" i="1"/>
  <c r="W1358" i="12" s="1"/>
  <c r="W1355" i="1"/>
  <c r="W1355" i="12" s="1"/>
  <c r="I1180" i="1"/>
  <c r="I1180" i="12" s="1"/>
  <c r="G1351" i="1"/>
  <c r="G1351" i="12" s="1"/>
  <c r="G1350" i="1"/>
  <c r="G1350" i="12" s="1"/>
  <c r="G1347" i="1"/>
  <c r="G1347" i="12" s="1"/>
  <c r="G1346" i="1"/>
  <c r="G1346" i="12" s="1"/>
  <c r="G1344" i="1"/>
  <c r="G1344" i="12" s="1"/>
  <c r="G1343" i="1"/>
  <c r="G1343" i="12" s="1"/>
  <c r="G1341" i="1"/>
  <c r="G1341" i="12" s="1"/>
  <c r="G1340" i="1"/>
  <c r="G1340" i="12" s="1"/>
  <c r="G1338" i="1"/>
  <c r="G1338" i="12" s="1"/>
  <c r="G1337" i="1"/>
  <c r="G1337" i="12" s="1"/>
  <c r="G1335" i="1"/>
  <c r="G1335" i="12" s="1"/>
  <c r="G1334" i="1"/>
  <c r="G1334" i="12" s="1"/>
  <c r="G1332" i="1"/>
  <c r="G1332" i="12" s="1"/>
  <c r="G1331" i="1"/>
  <c r="G1331" i="12" s="1"/>
  <c r="G1329" i="1"/>
  <c r="G1329" i="12" s="1"/>
  <c r="G1328" i="1"/>
  <c r="G1328" i="12" s="1"/>
  <c r="G1325" i="1"/>
  <c r="G1325" i="12" s="1"/>
  <c r="G1324" i="1"/>
  <c r="G1324" i="12" s="1"/>
  <c r="G1323" i="1"/>
  <c r="G1323" i="12" s="1"/>
  <c r="G1321" i="1"/>
  <c r="G1321" i="12" s="1"/>
  <c r="G1320" i="1"/>
  <c r="G1320" i="12" s="1"/>
  <c r="G1318" i="1"/>
  <c r="G1318" i="12" s="1"/>
  <c r="G1317" i="1"/>
  <c r="G1317" i="12" s="1"/>
  <c r="G1316" i="1"/>
  <c r="G1316" i="12" s="1"/>
  <c r="G1314" i="1"/>
  <c r="G1314" i="12" s="1"/>
  <c r="G1313" i="1"/>
  <c r="G1313" i="12" s="1"/>
  <c r="G1311" i="1"/>
  <c r="G1311" i="12" s="1"/>
  <c r="G1310" i="1"/>
  <c r="G1310" i="12" s="1"/>
  <c r="G1309" i="1"/>
  <c r="G1309" i="12" s="1"/>
  <c r="G1307" i="1"/>
  <c r="G1307" i="12" s="1"/>
  <c r="G1306" i="1"/>
  <c r="G1306" i="12" s="1"/>
  <c r="G1303" i="1"/>
  <c r="G1303" i="12" s="1"/>
  <c r="G1302" i="1"/>
  <c r="G1302" i="12" s="1"/>
  <c r="G1301" i="1"/>
  <c r="G1301" i="12" s="1"/>
  <c r="G1299" i="1"/>
  <c r="G1299" i="12" s="1"/>
  <c r="G1298" i="1"/>
  <c r="G1298" i="12" s="1"/>
  <c r="G1297" i="1"/>
  <c r="G1297" i="12" s="1"/>
  <c r="G1295" i="1"/>
  <c r="G1295" i="12" s="1"/>
  <c r="G1294" i="1"/>
  <c r="G1294" i="12" s="1"/>
  <c r="G1293" i="1"/>
  <c r="G1293" i="12" s="1"/>
  <c r="G1290" i="1"/>
  <c r="G1290" i="12" s="1"/>
  <c r="G1289" i="1"/>
  <c r="G1289" i="12" s="1"/>
  <c r="G1288" i="1"/>
  <c r="G1288" i="12" s="1"/>
  <c r="G1287" i="1"/>
  <c r="G1287" i="12" s="1"/>
  <c r="G1285" i="1"/>
  <c r="G1285" i="12" s="1"/>
  <c r="G1284" i="1"/>
  <c r="G1284" i="12" s="1"/>
  <c r="G1283" i="1"/>
  <c r="G1283" i="12" s="1"/>
  <c r="G1282" i="1"/>
  <c r="G1282" i="12" s="1"/>
  <c r="G1280" i="1"/>
  <c r="G1280" i="12" s="1"/>
  <c r="G1279" i="1"/>
  <c r="G1279" i="12" s="1"/>
  <c r="G1278" i="1"/>
  <c r="G1278" i="12" s="1"/>
  <c r="G1277" i="1"/>
  <c r="G1277" i="12" s="1"/>
  <c r="G1273" i="1"/>
  <c r="G1273" i="12" s="1"/>
  <c r="G1272" i="1"/>
  <c r="G1272" i="12" s="1"/>
  <c r="G1269" i="1"/>
  <c r="G1269" i="12" s="1"/>
  <c r="G1268" i="1"/>
  <c r="G1268" i="12" s="1"/>
  <c r="G1266" i="1"/>
  <c r="G1266" i="12" s="1"/>
  <c r="G1265" i="1"/>
  <c r="G1265" i="12" s="1"/>
  <c r="G1263" i="1"/>
  <c r="G1263" i="12" s="1"/>
  <c r="G1262" i="1"/>
  <c r="G1262" i="12" s="1"/>
  <c r="G1260" i="1"/>
  <c r="G1260" i="12" s="1"/>
  <c r="G1259" i="1"/>
  <c r="G1259" i="12" s="1"/>
  <c r="G1257" i="1"/>
  <c r="G1257" i="12" s="1"/>
  <c r="G1256" i="1"/>
  <c r="G1256" i="12" s="1"/>
  <c r="G1254" i="1"/>
  <c r="G1254" i="12" s="1"/>
  <c r="G1253" i="1"/>
  <c r="G1253" i="12" s="1"/>
  <c r="G1251" i="1"/>
  <c r="G1251" i="12" s="1"/>
  <c r="G1250" i="1"/>
  <c r="G1250" i="12" s="1"/>
  <c r="G1247" i="1"/>
  <c r="G1247" i="12" s="1"/>
  <c r="G1246" i="1"/>
  <c r="G1246" i="12" s="1"/>
  <c r="G1245" i="1"/>
  <c r="G1245" i="12" s="1"/>
  <c r="G1243" i="1"/>
  <c r="G1243" i="12" s="1"/>
  <c r="G1242" i="1"/>
  <c r="G1242" i="12" s="1"/>
  <c r="G1240" i="1"/>
  <c r="G1240" i="12" s="1"/>
  <c r="G1239" i="1"/>
  <c r="G1239" i="12" s="1"/>
  <c r="G1238" i="1"/>
  <c r="G1238" i="12" s="1"/>
  <c r="G1236" i="1"/>
  <c r="G1236" i="12" s="1"/>
  <c r="G1235" i="1"/>
  <c r="G1235" i="12" s="1"/>
  <c r="G1233" i="1"/>
  <c r="G1233" i="12" s="1"/>
  <c r="G1232" i="1"/>
  <c r="G1232" i="12" s="1"/>
  <c r="G1231" i="1"/>
  <c r="G1231" i="12" s="1"/>
  <c r="G1229" i="1"/>
  <c r="G1229" i="12" s="1"/>
  <c r="G1228" i="1"/>
  <c r="G1228" i="12" s="1"/>
  <c r="G1225" i="1"/>
  <c r="G1225" i="12" s="1"/>
  <c r="G1224" i="1"/>
  <c r="G1224" i="12" s="1"/>
  <c r="G1223" i="1"/>
  <c r="G1223" i="12" s="1"/>
  <c r="G1221" i="1"/>
  <c r="G1221" i="12" s="1"/>
  <c r="G1220" i="1"/>
  <c r="G1220" i="12" s="1"/>
  <c r="G1219" i="1"/>
  <c r="G1219" i="12" s="1"/>
  <c r="G1217" i="1"/>
  <c r="G1217" i="12" s="1"/>
  <c r="G1216" i="1"/>
  <c r="G1216" i="12" s="1"/>
  <c r="G1215" i="1"/>
  <c r="G1215" i="12" s="1"/>
  <c r="G1212" i="1"/>
  <c r="G1212" i="12" s="1"/>
  <c r="G1211" i="1"/>
  <c r="G1211" i="12" s="1"/>
  <c r="G1210" i="1"/>
  <c r="G1210" i="12" s="1"/>
  <c r="G1209" i="1"/>
  <c r="G1209" i="12" s="1"/>
  <c r="G1207" i="1"/>
  <c r="G1207" i="12" s="1"/>
  <c r="G1206" i="1"/>
  <c r="G1206" i="12" s="1"/>
  <c r="G1205" i="1"/>
  <c r="G1205" i="12" s="1"/>
  <c r="G1204" i="1"/>
  <c r="G1204" i="12" s="1"/>
  <c r="G1202" i="1"/>
  <c r="G1202" i="12" s="1"/>
  <c r="G1201" i="1"/>
  <c r="G1201" i="12" s="1"/>
  <c r="G1200" i="1"/>
  <c r="G1200" i="12" s="1"/>
  <c r="G1199" i="1"/>
  <c r="G1199" i="12" s="1"/>
  <c r="G1195" i="1"/>
  <c r="G1195" i="12" s="1"/>
  <c r="G1194" i="1"/>
  <c r="G1194" i="12" s="1"/>
  <c r="G1193" i="1"/>
  <c r="G1193" i="12" s="1"/>
  <c r="G1192" i="1"/>
  <c r="G1192" i="12" s="1"/>
  <c r="G1191" i="1"/>
  <c r="G1191" i="12" s="1"/>
  <c r="G1189" i="1"/>
  <c r="G1189" i="12" s="1"/>
  <c r="G1188" i="1"/>
  <c r="G1188" i="12" s="1"/>
  <c r="G1187" i="1"/>
  <c r="G1187" i="12" s="1"/>
  <c r="G1186" i="1"/>
  <c r="G1186" i="12" s="1"/>
  <c r="G1185" i="1"/>
  <c r="G1185" i="12" s="1"/>
  <c r="G1180" i="1"/>
  <c r="G1180" i="12" s="1"/>
  <c r="G1171" i="1"/>
  <c r="G1162" i="1"/>
  <c r="G1162" i="12" s="1"/>
  <c r="G1161" i="1"/>
  <c r="G1161" i="12" s="1"/>
  <c r="G1160" i="1"/>
  <c r="G1160" i="12" s="1"/>
  <c r="G1153" i="1"/>
  <c r="G1153" i="12" s="1"/>
  <c r="G1152" i="1"/>
  <c r="G1152" i="12" s="1"/>
  <c r="G1150" i="1"/>
  <c r="G1150" i="12" s="1"/>
  <c r="G1149" i="1"/>
  <c r="G1149" i="12" s="1"/>
  <c r="G1148" i="1"/>
  <c r="G1148" i="12" s="1"/>
  <c r="G1147" i="1"/>
  <c r="G1147" i="12" s="1"/>
  <c r="G1146" i="1"/>
  <c r="G1146" i="12" s="1"/>
  <c r="G1145" i="1"/>
  <c r="G1145" i="12" s="1"/>
  <c r="G1143" i="1"/>
  <c r="G1143" i="12" s="1"/>
  <c r="G1142" i="1"/>
  <c r="G1142" i="12" s="1"/>
  <c r="G1141" i="1"/>
  <c r="G1141" i="12" s="1"/>
  <c r="G1140" i="1"/>
  <c r="G1140" i="12" s="1"/>
  <c r="G1139" i="1"/>
  <c r="G1139" i="12" s="1"/>
  <c r="G1138" i="1"/>
  <c r="G1138" i="12" s="1"/>
  <c r="G1136" i="1"/>
  <c r="G1136" i="12" s="1"/>
  <c r="G1135" i="1"/>
  <c r="G1135" i="12" s="1"/>
  <c r="G1134" i="1"/>
  <c r="G1134" i="12" s="1"/>
  <c r="G1133" i="1"/>
  <c r="G1133" i="12" s="1"/>
  <c r="G1132" i="1"/>
  <c r="G1132" i="12" s="1"/>
  <c r="G1131" i="1"/>
  <c r="G1131" i="12" s="1"/>
  <c r="G1129" i="1"/>
  <c r="G1129" i="12" s="1"/>
  <c r="G1128" i="1"/>
  <c r="G1128" i="12" s="1"/>
  <c r="G1127" i="1"/>
  <c r="G1127" i="12" s="1"/>
  <c r="G1126" i="1"/>
  <c r="G1126" i="12" s="1"/>
  <c r="G1125" i="1"/>
  <c r="G1125" i="12" s="1"/>
  <c r="G1124" i="1"/>
  <c r="G1124" i="12" s="1"/>
  <c r="G1122" i="1"/>
  <c r="G1122" i="12" s="1"/>
  <c r="G1121" i="1"/>
  <c r="G1121" i="12" s="1"/>
  <c r="G1120" i="1"/>
  <c r="G1120" i="12" s="1"/>
  <c r="G1119" i="1"/>
  <c r="G1119" i="12" s="1"/>
  <c r="G1118" i="1"/>
  <c r="G1118" i="12" s="1"/>
  <c r="G1117" i="1"/>
  <c r="G1117" i="12" s="1"/>
  <c r="G1115" i="1"/>
  <c r="G1115" i="12" s="1"/>
  <c r="G1114" i="1"/>
  <c r="G1114" i="12" s="1"/>
  <c r="G1113" i="1"/>
  <c r="G1113" i="12" s="1"/>
  <c r="G1112" i="1"/>
  <c r="G1112" i="12" s="1"/>
  <c r="G1111" i="1"/>
  <c r="G1111" i="12" s="1"/>
  <c r="G1110" i="1"/>
  <c r="G1110" i="12" s="1"/>
  <c r="G1108" i="1"/>
  <c r="G1108" i="12" s="1"/>
  <c r="G1107" i="1"/>
  <c r="G1107" i="12" s="1"/>
  <c r="G1106" i="1"/>
  <c r="G1106" i="12" s="1"/>
  <c r="G1105" i="1"/>
  <c r="G1105" i="12" s="1"/>
  <c r="G1104" i="1"/>
  <c r="G1104" i="12" s="1"/>
  <c r="G1103" i="1"/>
  <c r="G1098" i="1"/>
  <c r="G1097" i="1"/>
  <c r="G1097" i="12" s="1"/>
  <c r="G1096" i="1"/>
  <c r="G1095" i="1"/>
  <c r="G1095" i="12" s="1"/>
  <c r="G1068" i="1"/>
  <c r="G1068" i="12" s="1"/>
  <c r="G1067" i="1"/>
  <c r="G1067" i="12" s="1"/>
  <c r="G1065" i="1"/>
  <c r="G1065" i="12" s="1"/>
  <c r="G1064" i="1"/>
  <c r="G1064" i="12" s="1"/>
  <c r="G1063" i="1"/>
  <c r="G1063" i="12" s="1"/>
  <c r="G1061" i="1"/>
  <c r="G1061" i="12" s="1"/>
  <c r="G1060" i="1"/>
  <c r="G1060" i="12" s="1"/>
  <c r="G1058" i="1"/>
  <c r="G1058" i="12" s="1"/>
  <c r="G1057" i="1"/>
  <c r="G1057" i="12" s="1"/>
  <c r="G1055" i="1"/>
  <c r="G1055" i="12" s="1"/>
  <c r="G1054" i="1"/>
  <c r="G1054" i="12" s="1"/>
  <c r="G1052" i="1"/>
  <c r="G1052" i="12" s="1"/>
  <c r="G1051" i="1"/>
  <c r="G1051" i="12" s="1"/>
  <c r="G1049" i="1"/>
  <c r="G1049" i="12" s="1"/>
  <c r="G1048" i="1"/>
  <c r="G1048" i="12" s="1"/>
  <c r="G1046" i="1"/>
  <c r="G1046" i="12" s="1"/>
  <c r="G1045" i="1"/>
  <c r="G1045" i="12" s="1"/>
  <c r="G1042" i="1"/>
  <c r="G1042" i="12" s="1"/>
  <c r="G1041" i="1"/>
  <c r="G1041" i="12" s="1"/>
  <c r="G1040" i="1"/>
  <c r="G1040" i="12" s="1"/>
  <c r="G1038" i="1"/>
  <c r="G1038" i="12" s="1"/>
  <c r="G1037" i="1"/>
  <c r="G1037" i="12" s="1"/>
  <c r="G1035" i="1"/>
  <c r="G1035" i="12" s="1"/>
  <c r="G1034" i="1"/>
  <c r="G1034" i="12" s="1"/>
  <c r="G1033" i="1"/>
  <c r="G1033" i="12" s="1"/>
  <c r="G1031" i="1"/>
  <c r="G1031" i="12" s="1"/>
  <c r="G1030" i="1"/>
  <c r="G1030" i="12" s="1"/>
  <c r="G1028" i="1"/>
  <c r="G1028" i="12" s="1"/>
  <c r="G1027" i="1"/>
  <c r="G1027" i="12" s="1"/>
  <c r="G1026" i="1"/>
  <c r="G1026" i="12" s="1"/>
  <c r="G1024" i="1"/>
  <c r="G1024" i="12" s="1"/>
  <c r="G1023" i="1"/>
  <c r="G1023" i="12" s="1"/>
  <c r="G1020" i="1"/>
  <c r="G1020" i="12" s="1"/>
  <c r="G1019" i="1"/>
  <c r="G1019" i="12" s="1"/>
  <c r="G1018" i="1"/>
  <c r="G1018" i="12" s="1"/>
  <c r="G1016" i="1"/>
  <c r="G1016" i="12" s="1"/>
  <c r="G1015" i="1"/>
  <c r="G1015" i="12" s="1"/>
  <c r="G1014" i="1"/>
  <c r="G1014" i="12" s="1"/>
  <c r="G1012" i="1"/>
  <c r="G1012" i="12" s="1"/>
  <c r="G1011" i="1"/>
  <c r="G1011" i="12" s="1"/>
  <c r="G1010" i="1"/>
  <c r="G1010" i="12" s="1"/>
  <c r="G1002" i="1"/>
  <c r="G1002" i="12" s="1"/>
  <c r="G1001" i="1"/>
  <c r="G1001" i="12" s="1"/>
  <c r="G1000" i="1"/>
  <c r="G1000" i="12" s="1"/>
  <c r="G999" i="1"/>
  <c r="G999" i="12" s="1"/>
  <c r="G997" i="1"/>
  <c r="G997" i="12" s="1"/>
  <c r="G996" i="1"/>
  <c r="G996" i="12" s="1"/>
  <c r="G995" i="1"/>
  <c r="G995" i="12" s="1"/>
  <c r="G994" i="1"/>
  <c r="G994" i="12" s="1"/>
  <c r="G990" i="1"/>
  <c r="G990" i="12" s="1"/>
  <c r="G988" i="1"/>
  <c r="G988" i="12" s="1"/>
  <c r="G987" i="1"/>
  <c r="G987" i="12" s="1"/>
  <c r="G985" i="1"/>
  <c r="G985" i="12" s="1"/>
  <c r="G984" i="1"/>
  <c r="G984" i="12" s="1"/>
  <c r="G982" i="1"/>
  <c r="G982" i="12" s="1"/>
  <c r="G981" i="1"/>
  <c r="G981" i="12" s="1"/>
  <c r="G980" i="1"/>
  <c r="G980" i="12" s="1"/>
  <c r="G978" i="1"/>
  <c r="G978" i="12" s="1"/>
  <c r="G977" i="1"/>
  <c r="G977" i="12" s="1"/>
  <c r="G976" i="1"/>
  <c r="G976" i="12" s="1"/>
  <c r="G974" i="1"/>
  <c r="G974" i="12" s="1"/>
  <c r="G973" i="1"/>
  <c r="G973" i="12" s="1"/>
  <c r="G971" i="1"/>
  <c r="G971" i="12" s="1"/>
  <c r="G970" i="1"/>
  <c r="G970" i="12" s="1"/>
  <c r="G968" i="1"/>
  <c r="G968" i="12" s="1"/>
  <c r="G967" i="1"/>
  <c r="G967" i="12" s="1"/>
  <c r="G966" i="1"/>
  <c r="G966" i="12" s="1"/>
  <c r="G965" i="1"/>
  <c r="G965" i="12" s="1"/>
  <c r="G962" i="1"/>
  <c r="G962" i="12" s="1"/>
  <c r="G961" i="1"/>
  <c r="G961" i="12" s="1"/>
  <c r="G959" i="1"/>
  <c r="G959" i="12" s="1"/>
  <c r="G958" i="1"/>
  <c r="G958" i="12" s="1"/>
  <c r="G956" i="1"/>
  <c r="G956" i="12" s="1"/>
  <c r="G955" i="1"/>
  <c r="G955" i="12" s="1"/>
  <c r="G954" i="1"/>
  <c r="G954" i="12" s="1"/>
  <c r="G953" i="1"/>
  <c r="G953" i="12" s="1"/>
  <c r="G949" i="1"/>
  <c r="G949" i="12" s="1"/>
  <c r="G948" i="1"/>
  <c r="G948" i="12" s="1"/>
  <c r="G946" i="1"/>
  <c r="G946" i="12" s="1"/>
  <c r="G945" i="1"/>
  <c r="G945" i="12" s="1"/>
  <c r="G944" i="1"/>
  <c r="G942" i="1"/>
  <c r="G942" i="12" s="1"/>
  <c r="G941" i="1"/>
  <c r="G941" i="12" s="1"/>
  <c r="G939" i="1"/>
  <c r="G939" i="12" s="1"/>
  <c r="G938" i="1"/>
  <c r="G938" i="12" s="1"/>
  <c r="G936" i="1"/>
  <c r="G936" i="12" s="1"/>
  <c r="G935" i="1"/>
  <c r="G935" i="12" s="1"/>
  <c r="G933" i="1"/>
  <c r="G933" i="12" s="1"/>
  <c r="G932" i="1"/>
  <c r="G932" i="12" s="1"/>
  <c r="G930" i="1"/>
  <c r="G930" i="12" s="1"/>
  <c r="G929" i="1"/>
  <c r="G929" i="12" s="1"/>
  <c r="G927" i="1"/>
  <c r="G927" i="12" s="1"/>
  <c r="G926" i="1"/>
  <c r="G926" i="12" s="1"/>
  <c r="G923" i="1"/>
  <c r="G923" i="12" s="1"/>
  <c r="G922" i="1"/>
  <c r="G922" i="12" s="1"/>
  <c r="G921" i="1"/>
  <c r="G921" i="12" s="1"/>
  <c r="G918" i="1"/>
  <c r="G918" i="12" s="1"/>
  <c r="G917" i="12" s="1"/>
  <c r="G916" i="1"/>
  <c r="G916" i="12" s="1"/>
  <c r="G915" i="1"/>
  <c r="G915" i="12" s="1"/>
  <c r="G914" i="1"/>
  <c r="G914" i="12" s="1"/>
  <c r="G912" i="1"/>
  <c r="G912" i="12" s="1"/>
  <c r="G911" i="1"/>
  <c r="G911" i="12" s="1"/>
  <c r="G909" i="1"/>
  <c r="G909" i="12" s="1"/>
  <c r="G908" i="1"/>
  <c r="G908" i="12" s="1"/>
  <c r="G907" i="1"/>
  <c r="G907" i="12" s="1"/>
  <c r="G905" i="1"/>
  <c r="G905" i="12" s="1"/>
  <c r="G904" i="1"/>
  <c r="G904" i="12" s="1"/>
  <c r="G901" i="1"/>
  <c r="G901" i="12" s="1"/>
  <c r="G900" i="1"/>
  <c r="G900" i="12" s="1"/>
  <c r="G899" i="1"/>
  <c r="G899" i="12" s="1"/>
  <c r="G897" i="1"/>
  <c r="G897" i="12" s="1"/>
  <c r="G896" i="1"/>
  <c r="G896" i="12" s="1"/>
  <c r="G895" i="1"/>
  <c r="G895" i="12" s="1"/>
  <c r="G893" i="1"/>
  <c r="G893" i="12" s="1"/>
  <c r="G892" i="1"/>
  <c r="G892" i="12" s="1"/>
  <c r="G891" i="1"/>
  <c r="G891" i="12" s="1"/>
  <c r="G888" i="1"/>
  <c r="G888" i="12" s="1"/>
  <c r="G887" i="1"/>
  <c r="G887" i="12" s="1"/>
  <c r="G886" i="1"/>
  <c r="G886" i="12" s="1"/>
  <c r="G885" i="1"/>
  <c r="G885" i="12" s="1"/>
  <c r="G880" i="1"/>
  <c r="G880" i="12" s="1"/>
  <c r="G883" i="1"/>
  <c r="G883" i="12" s="1"/>
  <c r="G882" i="1"/>
  <c r="G882" i="12" s="1"/>
  <c r="G881" i="1"/>
  <c r="G881" i="12" s="1"/>
  <c r="G878" i="1"/>
  <c r="G878" i="12" s="1"/>
  <c r="G877" i="1"/>
  <c r="G877" i="12" s="1"/>
  <c r="G876" i="1"/>
  <c r="G876" i="12" s="1"/>
  <c r="G875" i="1"/>
  <c r="G875" i="12" s="1"/>
  <c r="H1108" i="1"/>
  <c r="H1108" i="12" s="1"/>
  <c r="H1107" i="1"/>
  <c r="H1107" i="12" s="1"/>
  <c r="H1106" i="1"/>
  <c r="H1106" i="12" s="1"/>
  <c r="H1105" i="1"/>
  <c r="H1105" i="12" s="1"/>
  <c r="H1104" i="1"/>
  <c r="H1104" i="12" s="1"/>
  <c r="V942" i="1"/>
  <c r="V942" i="12" s="1"/>
  <c r="U942" i="1"/>
  <c r="U942" i="12" s="1"/>
  <c r="T942" i="1"/>
  <c r="T942" i="12" s="1"/>
  <c r="S942" i="1"/>
  <c r="S942" i="12" s="1"/>
  <c r="R942" i="1"/>
  <c r="R942" i="12" s="1"/>
  <c r="Q942" i="1"/>
  <c r="Q942" i="12" s="1"/>
  <c r="P942" i="1"/>
  <c r="P942" i="12" s="1"/>
  <c r="O942" i="1"/>
  <c r="O942" i="12" s="1"/>
  <c r="N942" i="1"/>
  <c r="N942" i="12" s="1"/>
  <c r="M942" i="1"/>
  <c r="M942" i="12" s="1"/>
  <c r="L942" i="1"/>
  <c r="L942" i="12" s="1"/>
  <c r="K942" i="1"/>
  <c r="K942" i="12" s="1"/>
  <c r="J942" i="1"/>
  <c r="J942" i="12" s="1"/>
  <c r="I942" i="1"/>
  <c r="I942" i="12" s="1"/>
  <c r="V941" i="1"/>
  <c r="V941" i="12" s="1"/>
  <c r="U941" i="1"/>
  <c r="U941" i="12" s="1"/>
  <c r="T941" i="1"/>
  <c r="T941" i="12" s="1"/>
  <c r="S941" i="1"/>
  <c r="S941" i="12" s="1"/>
  <c r="R941" i="1"/>
  <c r="R941" i="12" s="1"/>
  <c r="Q941" i="1"/>
  <c r="Q941" i="12" s="1"/>
  <c r="P941" i="1"/>
  <c r="P941" i="12" s="1"/>
  <c r="O941" i="1"/>
  <c r="O941" i="12" s="1"/>
  <c r="N941" i="1"/>
  <c r="N941" i="12" s="1"/>
  <c r="M941" i="1"/>
  <c r="M941" i="12" s="1"/>
  <c r="L941" i="1"/>
  <c r="L941" i="12" s="1"/>
  <c r="K941" i="1"/>
  <c r="K941" i="12" s="1"/>
  <c r="J941" i="1"/>
  <c r="J941" i="12" s="1"/>
  <c r="I941" i="1"/>
  <c r="I941" i="12" s="1"/>
  <c r="V939" i="1"/>
  <c r="V939" i="12" s="1"/>
  <c r="U939" i="1"/>
  <c r="U939" i="12" s="1"/>
  <c r="T939" i="1"/>
  <c r="T939" i="12" s="1"/>
  <c r="S939" i="1"/>
  <c r="S939" i="12" s="1"/>
  <c r="R939" i="1"/>
  <c r="R939" i="12" s="1"/>
  <c r="Q939" i="1"/>
  <c r="Q939" i="12" s="1"/>
  <c r="P939" i="1"/>
  <c r="P939" i="12" s="1"/>
  <c r="O939" i="1"/>
  <c r="O939" i="12" s="1"/>
  <c r="N939" i="1"/>
  <c r="N939" i="12" s="1"/>
  <c r="M939" i="1"/>
  <c r="M939" i="12" s="1"/>
  <c r="L939" i="1"/>
  <c r="L939" i="12" s="1"/>
  <c r="K939" i="1"/>
  <c r="K939" i="12" s="1"/>
  <c r="J939" i="1"/>
  <c r="J939" i="12" s="1"/>
  <c r="I939" i="1"/>
  <c r="I939" i="12" s="1"/>
  <c r="V938" i="1"/>
  <c r="V938" i="12" s="1"/>
  <c r="U938" i="1"/>
  <c r="U938" i="12" s="1"/>
  <c r="T938" i="1"/>
  <c r="T938" i="12" s="1"/>
  <c r="S938" i="1"/>
  <c r="S938" i="12" s="1"/>
  <c r="R938" i="1"/>
  <c r="R938" i="12" s="1"/>
  <c r="Q938" i="1"/>
  <c r="Q938" i="12" s="1"/>
  <c r="P938" i="1"/>
  <c r="P938" i="12" s="1"/>
  <c r="O938" i="1"/>
  <c r="O938" i="12" s="1"/>
  <c r="N938" i="1"/>
  <c r="N938" i="12" s="1"/>
  <c r="M938" i="1"/>
  <c r="M938" i="12" s="1"/>
  <c r="L938" i="1"/>
  <c r="L938" i="12" s="1"/>
  <c r="K938" i="1"/>
  <c r="K938" i="12" s="1"/>
  <c r="J938" i="1"/>
  <c r="J938" i="12" s="1"/>
  <c r="I938" i="1"/>
  <c r="I938" i="12" s="1"/>
  <c r="V936" i="1"/>
  <c r="V936" i="12" s="1"/>
  <c r="U936" i="1"/>
  <c r="U936" i="12" s="1"/>
  <c r="T936" i="1"/>
  <c r="T936" i="12" s="1"/>
  <c r="S936" i="1"/>
  <c r="S936" i="12" s="1"/>
  <c r="R936" i="1"/>
  <c r="R936" i="12" s="1"/>
  <c r="Q936" i="1"/>
  <c r="Q936" i="12" s="1"/>
  <c r="P936" i="1"/>
  <c r="P936" i="12" s="1"/>
  <c r="O936" i="1"/>
  <c r="O936" i="12" s="1"/>
  <c r="N936" i="1"/>
  <c r="N936" i="12" s="1"/>
  <c r="M936" i="1"/>
  <c r="M936" i="12" s="1"/>
  <c r="L936" i="1"/>
  <c r="L936" i="12" s="1"/>
  <c r="K936" i="1"/>
  <c r="K936" i="12" s="1"/>
  <c r="J936" i="1"/>
  <c r="J936" i="12" s="1"/>
  <c r="I936" i="1"/>
  <c r="I936" i="12" s="1"/>
  <c r="V935" i="1"/>
  <c r="V935" i="12" s="1"/>
  <c r="U935" i="1"/>
  <c r="U935" i="12" s="1"/>
  <c r="T935" i="1"/>
  <c r="T935" i="12" s="1"/>
  <c r="S935" i="1"/>
  <c r="S935" i="12" s="1"/>
  <c r="R935" i="1"/>
  <c r="R935" i="12" s="1"/>
  <c r="Q935" i="1"/>
  <c r="Q935" i="12" s="1"/>
  <c r="P935" i="1"/>
  <c r="P935" i="12" s="1"/>
  <c r="O935" i="1"/>
  <c r="O935" i="12" s="1"/>
  <c r="N935" i="1"/>
  <c r="N935" i="12" s="1"/>
  <c r="M935" i="1"/>
  <c r="M935" i="12" s="1"/>
  <c r="L935" i="1"/>
  <c r="L935" i="12" s="1"/>
  <c r="K935" i="1"/>
  <c r="K935" i="12" s="1"/>
  <c r="J935" i="1"/>
  <c r="J935" i="12" s="1"/>
  <c r="I935" i="1"/>
  <c r="I935" i="12" s="1"/>
  <c r="V933" i="1"/>
  <c r="V933" i="12" s="1"/>
  <c r="U933" i="1"/>
  <c r="U933" i="12" s="1"/>
  <c r="T933" i="1"/>
  <c r="T933" i="12" s="1"/>
  <c r="S933" i="1"/>
  <c r="S933" i="12" s="1"/>
  <c r="R933" i="1"/>
  <c r="R933" i="12" s="1"/>
  <c r="Q933" i="1"/>
  <c r="Q933" i="12" s="1"/>
  <c r="P933" i="1"/>
  <c r="P933" i="12" s="1"/>
  <c r="O933" i="1"/>
  <c r="O933" i="12" s="1"/>
  <c r="N933" i="1"/>
  <c r="N933" i="12" s="1"/>
  <c r="M933" i="1"/>
  <c r="M933" i="12" s="1"/>
  <c r="L933" i="1"/>
  <c r="L933" i="12" s="1"/>
  <c r="K933" i="1"/>
  <c r="K933" i="12" s="1"/>
  <c r="J933" i="1"/>
  <c r="J933" i="12" s="1"/>
  <c r="I933" i="1"/>
  <c r="I933" i="12" s="1"/>
  <c r="V932" i="1"/>
  <c r="V932" i="12" s="1"/>
  <c r="U932" i="1"/>
  <c r="U932" i="12" s="1"/>
  <c r="T932" i="1"/>
  <c r="T932" i="12" s="1"/>
  <c r="S932" i="1"/>
  <c r="S932" i="12" s="1"/>
  <c r="R932" i="1"/>
  <c r="R932" i="12" s="1"/>
  <c r="Q932" i="1"/>
  <c r="Q932" i="12" s="1"/>
  <c r="P932" i="1"/>
  <c r="P932" i="12" s="1"/>
  <c r="O932" i="1"/>
  <c r="O932" i="12" s="1"/>
  <c r="N932" i="1"/>
  <c r="N932" i="12" s="1"/>
  <c r="M932" i="1"/>
  <c r="M932" i="12" s="1"/>
  <c r="L932" i="1"/>
  <c r="L932" i="12" s="1"/>
  <c r="K932" i="1"/>
  <c r="K932" i="12" s="1"/>
  <c r="J932" i="1"/>
  <c r="J932" i="12" s="1"/>
  <c r="I932" i="1"/>
  <c r="I932" i="12" s="1"/>
  <c r="V930" i="1"/>
  <c r="V930" i="12" s="1"/>
  <c r="U930" i="1"/>
  <c r="U930" i="12" s="1"/>
  <c r="T930" i="1"/>
  <c r="T930" i="12" s="1"/>
  <c r="S930" i="1"/>
  <c r="S930" i="12" s="1"/>
  <c r="R930" i="1"/>
  <c r="R930" i="12" s="1"/>
  <c r="Q930" i="1"/>
  <c r="Q930" i="12" s="1"/>
  <c r="P930" i="1"/>
  <c r="P930" i="12" s="1"/>
  <c r="O930" i="1"/>
  <c r="O930" i="12" s="1"/>
  <c r="N930" i="1"/>
  <c r="N930" i="12" s="1"/>
  <c r="M930" i="1"/>
  <c r="M930" i="12" s="1"/>
  <c r="L930" i="1"/>
  <c r="L930" i="12" s="1"/>
  <c r="K930" i="1"/>
  <c r="K930" i="12" s="1"/>
  <c r="J930" i="1"/>
  <c r="J930" i="12" s="1"/>
  <c r="I930" i="1"/>
  <c r="I930" i="12" s="1"/>
  <c r="V929" i="1"/>
  <c r="V929" i="12" s="1"/>
  <c r="U929" i="1"/>
  <c r="U929" i="12" s="1"/>
  <c r="T929" i="1"/>
  <c r="T929" i="12" s="1"/>
  <c r="S929" i="1"/>
  <c r="S929" i="12" s="1"/>
  <c r="R929" i="1"/>
  <c r="R929" i="12" s="1"/>
  <c r="Q929" i="1"/>
  <c r="Q929" i="12" s="1"/>
  <c r="P929" i="1"/>
  <c r="P929" i="12" s="1"/>
  <c r="O929" i="1"/>
  <c r="O929" i="12" s="1"/>
  <c r="N929" i="1"/>
  <c r="N929" i="12" s="1"/>
  <c r="M929" i="1"/>
  <c r="M929" i="12" s="1"/>
  <c r="L929" i="1"/>
  <c r="L929" i="12" s="1"/>
  <c r="K929" i="1"/>
  <c r="K929" i="12" s="1"/>
  <c r="J929" i="1"/>
  <c r="J929" i="12" s="1"/>
  <c r="I929" i="1"/>
  <c r="I929" i="12" s="1"/>
  <c r="V927" i="1"/>
  <c r="V927" i="12" s="1"/>
  <c r="U927" i="1"/>
  <c r="U927" i="12" s="1"/>
  <c r="T927" i="1"/>
  <c r="T927" i="12" s="1"/>
  <c r="S927" i="1"/>
  <c r="S927" i="12" s="1"/>
  <c r="R927" i="1"/>
  <c r="R927" i="12" s="1"/>
  <c r="Q927" i="1"/>
  <c r="Q927" i="12" s="1"/>
  <c r="P927" i="1"/>
  <c r="P927" i="12" s="1"/>
  <c r="O927" i="1"/>
  <c r="O927" i="12" s="1"/>
  <c r="N927" i="1"/>
  <c r="N927" i="12" s="1"/>
  <c r="M927" i="1"/>
  <c r="M927" i="12" s="1"/>
  <c r="L927" i="1"/>
  <c r="L927" i="12" s="1"/>
  <c r="K927" i="1"/>
  <c r="K927" i="12" s="1"/>
  <c r="J927" i="1"/>
  <c r="J927" i="12" s="1"/>
  <c r="I927" i="1"/>
  <c r="I927" i="12" s="1"/>
  <c r="V926" i="1"/>
  <c r="V926" i="12" s="1"/>
  <c r="U926" i="1"/>
  <c r="U926" i="12" s="1"/>
  <c r="T926" i="1"/>
  <c r="T926" i="12" s="1"/>
  <c r="S926" i="1"/>
  <c r="S926" i="12" s="1"/>
  <c r="R926" i="1"/>
  <c r="R926" i="12" s="1"/>
  <c r="Q926" i="1"/>
  <c r="Q926" i="12" s="1"/>
  <c r="P926" i="1"/>
  <c r="P926" i="12" s="1"/>
  <c r="O926" i="1"/>
  <c r="O926" i="12" s="1"/>
  <c r="N926" i="1"/>
  <c r="N926" i="12" s="1"/>
  <c r="M926" i="1"/>
  <c r="M926" i="12" s="1"/>
  <c r="L926" i="1"/>
  <c r="L926" i="12" s="1"/>
  <c r="K926" i="1"/>
  <c r="K926" i="12" s="1"/>
  <c r="J926" i="1"/>
  <c r="J926" i="12" s="1"/>
  <c r="I926" i="1"/>
  <c r="I926" i="12" s="1"/>
  <c r="V923" i="1"/>
  <c r="V923" i="12" s="1"/>
  <c r="U923" i="1"/>
  <c r="U923" i="12" s="1"/>
  <c r="T923" i="1"/>
  <c r="T923" i="12" s="1"/>
  <c r="S923" i="1"/>
  <c r="S923" i="12" s="1"/>
  <c r="R923" i="1"/>
  <c r="R923" i="12" s="1"/>
  <c r="Q923" i="1"/>
  <c r="Q923" i="12" s="1"/>
  <c r="P923" i="1"/>
  <c r="P923" i="12" s="1"/>
  <c r="O923" i="1"/>
  <c r="O923" i="12" s="1"/>
  <c r="N923" i="1"/>
  <c r="N923" i="12" s="1"/>
  <c r="M923" i="1"/>
  <c r="M923" i="12" s="1"/>
  <c r="L923" i="1"/>
  <c r="L923" i="12" s="1"/>
  <c r="K923" i="1"/>
  <c r="K923" i="12" s="1"/>
  <c r="J923" i="1"/>
  <c r="J923" i="12" s="1"/>
  <c r="I923" i="1"/>
  <c r="I923" i="12" s="1"/>
  <c r="V922" i="1"/>
  <c r="V922" i="12" s="1"/>
  <c r="U922" i="1"/>
  <c r="U922" i="12" s="1"/>
  <c r="T922" i="1"/>
  <c r="T922" i="12" s="1"/>
  <c r="S922" i="1"/>
  <c r="S922" i="12" s="1"/>
  <c r="R922" i="1"/>
  <c r="R922" i="12" s="1"/>
  <c r="Q922" i="1"/>
  <c r="Q922" i="12" s="1"/>
  <c r="P922" i="1"/>
  <c r="P922" i="12" s="1"/>
  <c r="O922" i="1"/>
  <c r="O922" i="12" s="1"/>
  <c r="N922" i="1"/>
  <c r="N922" i="12" s="1"/>
  <c r="M922" i="1"/>
  <c r="M922" i="12" s="1"/>
  <c r="L922" i="1"/>
  <c r="L922" i="12" s="1"/>
  <c r="K922" i="1"/>
  <c r="K922" i="12" s="1"/>
  <c r="J922" i="1"/>
  <c r="J922" i="12" s="1"/>
  <c r="I922" i="1"/>
  <c r="I922" i="12" s="1"/>
  <c r="V921" i="1"/>
  <c r="V921" i="12" s="1"/>
  <c r="U921" i="1"/>
  <c r="U921" i="12" s="1"/>
  <c r="T921" i="1"/>
  <c r="T921" i="12" s="1"/>
  <c r="S921" i="1"/>
  <c r="S921" i="12" s="1"/>
  <c r="R921" i="1"/>
  <c r="R921" i="12" s="1"/>
  <c r="Q921" i="1"/>
  <c r="Q921" i="12" s="1"/>
  <c r="P921" i="1"/>
  <c r="P921" i="12" s="1"/>
  <c r="O921" i="1"/>
  <c r="O921" i="12" s="1"/>
  <c r="N921" i="1"/>
  <c r="N921" i="12" s="1"/>
  <c r="M921" i="1"/>
  <c r="M921" i="12" s="1"/>
  <c r="L921" i="1"/>
  <c r="L921" i="12" s="1"/>
  <c r="K921" i="1"/>
  <c r="K921" i="12" s="1"/>
  <c r="J921" i="1"/>
  <c r="J921" i="12" s="1"/>
  <c r="I921" i="1"/>
  <c r="I921" i="12" s="1"/>
  <c r="V918" i="1"/>
  <c r="V918" i="12" s="1"/>
  <c r="V917" i="12" s="1"/>
  <c r="U918" i="1"/>
  <c r="U918" i="12" s="1"/>
  <c r="U917" i="12" s="1"/>
  <c r="T918" i="1"/>
  <c r="T918" i="12" s="1"/>
  <c r="T917" i="12" s="1"/>
  <c r="S918" i="1"/>
  <c r="S918" i="12" s="1"/>
  <c r="S917" i="12" s="1"/>
  <c r="R918" i="1"/>
  <c r="R918" i="12" s="1"/>
  <c r="R917" i="12" s="1"/>
  <c r="Q918" i="1"/>
  <c r="Q918" i="12" s="1"/>
  <c r="Q917" i="12" s="1"/>
  <c r="P918" i="1"/>
  <c r="P918" i="12" s="1"/>
  <c r="P917" i="12" s="1"/>
  <c r="O918" i="1"/>
  <c r="O918" i="12" s="1"/>
  <c r="O917" i="12" s="1"/>
  <c r="N918" i="1"/>
  <c r="N918" i="12" s="1"/>
  <c r="N917" i="12" s="1"/>
  <c r="M918" i="1"/>
  <c r="M918" i="12" s="1"/>
  <c r="M917" i="12" s="1"/>
  <c r="L918" i="1"/>
  <c r="L918" i="12" s="1"/>
  <c r="L917" i="12" s="1"/>
  <c r="K918" i="1"/>
  <c r="K918" i="12" s="1"/>
  <c r="K917" i="12" s="1"/>
  <c r="J918" i="1"/>
  <c r="J918" i="12" s="1"/>
  <c r="J917" i="12" s="1"/>
  <c r="I918" i="1"/>
  <c r="I918" i="12" s="1"/>
  <c r="I917" i="12" s="1"/>
  <c r="V916" i="1"/>
  <c r="V916" i="12" s="1"/>
  <c r="U916" i="1"/>
  <c r="U916" i="12" s="1"/>
  <c r="T916" i="1"/>
  <c r="T916" i="12" s="1"/>
  <c r="S916" i="1"/>
  <c r="S916" i="12" s="1"/>
  <c r="R916" i="1"/>
  <c r="R916" i="12" s="1"/>
  <c r="Q916" i="1"/>
  <c r="Q916" i="12" s="1"/>
  <c r="P916" i="1"/>
  <c r="P916" i="12" s="1"/>
  <c r="O916" i="1"/>
  <c r="O916" i="12" s="1"/>
  <c r="N916" i="1"/>
  <c r="N916" i="12" s="1"/>
  <c r="M916" i="1"/>
  <c r="M916" i="12" s="1"/>
  <c r="L916" i="1"/>
  <c r="L916" i="12" s="1"/>
  <c r="K916" i="1"/>
  <c r="K916" i="12" s="1"/>
  <c r="J916" i="1"/>
  <c r="J916" i="12" s="1"/>
  <c r="I916" i="1"/>
  <c r="I916" i="12" s="1"/>
  <c r="V915" i="1"/>
  <c r="V915" i="12" s="1"/>
  <c r="U915" i="1"/>
  <c r="U915" i="12" s="1"/>
  <c r="T915" i="1"/>
  <c r="T915" i="12" s="1"/>
  <c r="S915" i="1"/>
  <c r="S915" i="12" s="1"/>
  <c r="R915" i="1"/>
  <c r="R915" i="12" s="1"/>
  <c r="Q915" i="1"/>
  <c r="Q915" i="12" s="1"/>
  <c r="P915" i="1"/>
  <c r="P915" i="12" s="1"/>
  <c r="O915" i="1"/>
  <c r="O915" i="12" s="1"/>
  <c r="N915" i="1"/>
  <c r="N915" i="12" s="1"/>
  <c r="M915" i="1"/>
  <c r="M915" i="12" s="1"/>
  <c r="L915" i="1"/>
  <c r="L915" i="12" s="1"/>
  <c r="K915" i="1"/>
  <c r="K915" i="12" s="1"/>
  <c r="J915" i="1"/>
  <c r="J915" i="12" s="1"/>
  <c r="I915" i="1"/>
  <c r="I915" i="12" s="1"/>
  <c r="V914" i="1"/>
  <c r="V914" i="12" s="1"/>
  <c r="U914" i="1"/>
  <c r="U914" i="12" s="1"/>
  <c r="T914" i="1"/>
  <c r="T914" i="12" s="1"/>
  <c r="S914" i="1"/>
  <c r="S914" i="12" s="1"/>
  <c r="R914" i="1"/>
  <c r="R914" i="12" s="1"/>
  <c r="Q914" i="1"/>
  <c r="Q914" i="12" s="1"/>
  <c r="P914" i="1"/>
  <c r="P914" i="12" s="1"/>
  <c r="O914" i="1"/>
  <c r="O914" i="12" s="1"/>
  <c r="N914" i="1"/>
  <c r="N914" i="12" s="1"/>
  <c r="M914" i="1"/>
  <c r="M914" i="12" s="1"/>
  <c r="L914" i="1"/>
  <c r="L914" i="12" s="1"/>
  <c r="K914" i="1"/>
  <c r="K914" i="12" s="1"/>
  <c r="J914" i="1"/>
  <c r="J914" i="12" s="1"/>
  <c r="I914" i="1"/>
  <c r="I914" i="12" s="1"/>
  <c r="V912" i="1"/>
  <c r="V912" i="12" s="1"/>
  <c r="U912" i="1"/>
  <c r="U912" i="12" s="1"/>
  <c r="T912" i="1"/>
  <c r="T912" i="12" s="1"/>
  <c r="S912" i="1"/>
  <c r="S912" i="12" s="1"/>
  <c r="R912" i="1"/>
  <c r="R912" i="12" s="1"/>
  <c r="Q912" i="1"/>
  <c r="Q912" i="12" s="1"/>
  <c r="P912" i="1"/>
  <c r="P912" i="12" s="1"/>
  <c r="O912" i="1"/>
  <c r="O912" i="12" s="1"/>
  <c r="N912" i="1"/>
  <c r="N912" i="12" s="1"/>
  <c r="M912" i="1"/>
  <c r="M912" i="12" s="1"/>
  <c r="L912" i="1"/>
  <c r="L912" i="12" s="1"/>
  <c r="K912" i="1"/>
  <c r="K912" i="12" s="1"/>
  <c r="J912" i="1"/>
  <c r="J912" i="12" s="1"/>
  <c r="I912" i="1"/>
  <c r="I912" i="12" s="1"/>
  <c r="V911" i="1"/>
  <c r="V911" i="12" s="1"/>
  <c r="U911" i="1"/>
  <c r="U911" i="12" s="1"/>
  <c r="T911" i="1"/>
  <c r="T911" i="12" s="1"/>
  <c r="S911" i="1"/>
  <c r="S911" i="12" s="1"/>
  <c r="R911" i="1"/>
  <c r="R911" i="12" s="1"/>
  <c r="Q911" i="1"/>
  <c r="Q911" i="12" s="1"/>
  <c r="P911" i="1"/>
  <c r="P911" i="12" s="1"/>
  <c r="O911" i="1"/>
  <c r="O911" i="12" s="1"/>
  <c r="N911" i="1"/>
  <c r="N911" i="12" s="1"/>
  <c r="M911" i="1"/>
  <c r="M911" i="12" s="1"/>
  <c r="L911" i="1"/>
  <c r="L911" i="12" s="1"/>
  <c r="K911" i="1"/>
  <c r="K911" i="12" s="1"/>
  <c r="J911" i="1"/>
  <c r="J911" i="12" s="1"/>
  <c r="I911" i="1"/>
  <c r="I911" i="12" s="1"/>
  <c r="V909" i="1"/>
  <c r="V909" i="12" s="1"/>
  <c r="U909" i="1"/>
  <c r="U909" i="12" s="1"/>
  <c r="T909" i="1"/>
  <c r="T909" i="12" s="1"/>
  <c r="S909" i="1"/>
  <c r="S909" i="12" s="1"/>
  <c r="R909" i="1"/>
  <c r="R909" i="12" s="1"/>
  <c r="Q909" i="1"/>
  <c r="Q909" i="12" s="1"/>
  <c r="P909" i="1"/>
  <c r="P909" i="12" s="1"/>
  <c r="O909" i="1"/>
  <c r="O909" i="12" s="1"/>
  <c r="N909" i="1"/>
  <c r="N909" i="12" s="1"/>
  <c r="M909" i="1"/>
  <c r="M909" i="12" s="1"/>
  <c r="L909" i="1"/>
  <c r="L909" i="12" s="1"/>
  <c r="K909" i="1"/>
  <c r="K909" i="12" s="1"/>
  <c r="J909" i="1"/>
  <c r="J909" i="12" s="1"/>
  <c r="I909" i="1"/>
  <c r="I909" i="12" s="1"/>
  <c r="V908" i="1"/>
  <c r="V908" i="12" s="1"/>
  <c r="U908" i="1"/>
  <c r="U908" i="12" s="1"/>
  <c r="T908" i="1"/>
  <c r="T908" i="12" s="1"/>
  <c r="S908" i="1"/>
  <c r="S908" i="12" s="1"/>
  <c r="R908" i="1"/>
  <c r="R908" i="12" s="1"/>
  <c r="Q908" i="1"/>
  <c r="Q908" i="12" s="1"/>
  <c r="P908" i="1"/>
  <c r="P908" i="12" s="1"/>
  <c r="O908" i="1"/>
  <c r="O908" i="12" s="1"/>
  <c r="N908" i="1"/>
  <c r="N908" i="12" s="1"/>
  <c r="M908" i="1"/>
  <c r="M908" i="12" s="1"/>
  <c r="L908" i="1"/>
  <c r="L908" i="12" s="1"/>
  <c r="K908" i="1"/>
  <c r="K908" i="12" s="1"/>
  <c r="J908" i="1"/>
  <c r="J908" i="12" s="1"/>
  <c r="I908" i="1"/>
  <c r="I908" i="12" s="1"/>
  <c r="V907" i="1"/>
  <c r="V907" i="12" s="1"/>
  <c r="U907" i="1"/>
  <c r="U907" i="12" s="1"/>
  <c r="T907" i="1"/>
  <c r="T907" i="12" s="1"/>
  <c r="S907" i="1"/>
  <c r="S907" i="12" s="1"/>
  <c r="R907" i="1"/>
  <c r="R907" i="12" s="1"/>
  <c r="Q907" i="1"/>
  <c r="Q907" i="12" s="1"/>
  <c r="P907" i="1"/>
  <c r="P907" i="12" s="1"/>
  <c r="O907" i="1"/>
  <c r="O907" i="12" s="1"/>
  <c r="N907" i="1"/>
  <c r="N907" i="12" s="1"/>
  <c r="M907" i="1"/>
  <c r="M907" i="12" s="1"/>
  <c r="L907" i="1"/>
  <c r="L907" i="12" s="1"/>
  <c r="K907" i="1"/>
  <c r="K907" i="12" s="1"/>
  <c r="J907" i="1"/>
  <c r="J907" i="12" s="1"/>
  <c r="I907" i="1"/>
  <c r="I907" i="12" s="1"/>
  <c r="V901" i="1"/>
  <c r="V901" i="12" s="1"/>
  <c r="U901" i="1"/>
  <c r="U901" i="12" s="1"/>
  <c r="T901" i="1"/>
  <c r="T901" i="12" s="1"/>
  <c r="S901" i="1"/>
  <c r="S901" i="12" s="1"/>
  <c r="R901" i="1"/>
  <c r="R901" i="12" s="1"/>
  <c r="Q901" i="1"/>
  <c r="Q901" i="12" s="1"/>
  <c r="P901" i="1"/>
  <c r="P901" i="12" s="1"/>
  <c r="O901" i="1"/>
  <c r="O901" i="12" s="1"/>
  <c r="N901" i="1"/>
  <c r="N901" i="12" s="1"/>
  <c r="M901" i="1"/>
  <c r="M901" i="12" s="1"/>
  <c r="L901" i="1"/>
  <c r="L901" i="12" s="1"/>
  <c r="K901" i="1"/>
  <c r="K901" i="12" s="1"/>
  <c r="J901" i="1"/>
  <c r="J901" i="12" s="1"/>
  <c r="I901" i="1"/>
  <c r="I901" i="12" s="1"/>
  <c r="V900" i="1"/>
  <c r="V900" i="12" s="1"/>
  <c r="U900" i="1"/>
  <c r="U900" i="12" s="1"/>
  <c r="T900" i="1"/>
  <c r="T900" i="12" s="1"/>
  <c r="S900" i="1"/>
  <c r="S900" i="12" s="1"/>
  <c r="R900" i="1"/>
  <c r="R900" i="12" s="1"/>
  <c r="Q900" i="1"/>
  <c r="Q900" i="12" s="1"/>
  <c r="P900" i="1"/>
  <c r="P900" i="12" s="1"/>
  <c r="O900" i="1"/>
  <c r="O900" i="12" s="1"/>
  <c r="N900" i="1"/>
  <c r="N900" i="12" s="1"/>
  <c r="M900" i="1"/>
  <c r="M900" i="12" s="1"/>
  <c r="L900" i="1"/>
  <c r="L900" i="12" s="1"/>
  <c r="K900" i="1"/>
  <c r="K900" i="12" s="1"/>
  <c r="J900" i="1"/>
  <c r="J900" i="12" s="1"/>
  <c r="I900" i="1"/>
  <c r="I900" i="12" s="1"/>
  <c r="V899" i="1"/>
  <c r="V899" i="12" s="1"/>
  <c r="U899" i="1"/>
  <c r="U899" i="12" s="1"/>
  <c r="T899" i="1"/>
  <c r="T899" i="12" s="1"/>
  <c r="S899" i="1"/>
  <c r="S899" i="12" s="1"/>
  <c r="R899" i="1"/>
  <c r="R899" i="12" s="1"/>
  <c r="Q899" i="1"/>
  <c r="Q899" i="12" s="1"/>
  <c r="P899" i="1"/>
  <c r="P899" i="12" s="1"/>
  <c r="O899" i="1"/>
  <c r="O899" i="12" s="1"/>
  <c r="N899" i="1"/>
  <c r="N899" i="12" s="1"/>
  <c r="M899" i="1"/>
  <c r="M899" i="12" s="1"/>
  <c r="L899" i="1"/>
  <c r="L899" i="12" s="1"/>
  <c r="K899" i="1"/>
  <c r="K899" i="12" s="1"/>
  <c r="J899" i="1"/>
  <c r="J899" i="12" s="1"/>
  <c r="I899" i="1"/>
  <c r="I899" i="12" s="1"/>
  <c r="V897" i="1"/>
  <c r="V897" i="12" s="1"/>
  <c r="U897" i="1"/>
  <c r="U897" i="12" s="1"/>
  <c r="T897" i="1"/>
  <c r="T897" i="12" s="1"/>
  <c r="S897" i="1"/>
  <c r="S897" i="12" s="1"/>
  <c r="R897" i="1"/>
  <c r="R897" i="12" s="1"/>
  <c r="Q897" i="1"/>
  <c r="Q897" i="12" s="1"/>
  <c r="P897" i="1"/>
  <c r="P897" i="12" s="1"/>
  <c r="O897" i="1"/>
  <c r="O897" i="12" s="1"/>
  <c r="N897" i="1"/>
  <c r="N897" i="12" s="1"/>
  <c r="M897" i="1"/>
  <c r="M897" i="12" s="1"/>
  <c r="L897" i="1"/>
  <c r="L897" i="12" s="1"/>
  <c r="K897" i="1"/>
  <c r="K897" i="12" s="1"/>
  <c r="J897" i="1"/>
  <c r="J897" i="12" s="1"/>
  <c r="I897" i="1"/>
  <c r="I897" i="12" s="1"/>
  <c r="V896" i="1"/>
  <c r="V896" i="12" s="1"/>
  <c r="U896" i="1"/>
  <c r="U896" i="12" s="1"/>
  <c r="T896" i="1"/>
  <c r="T896" i="12" s="1"/>
  <c r="S896" i="1"/>
  <c r="S896" i="12" s="1"/>
  <c r="R896" i="1"/>
  <c r="R896" i="12" s="1"/>
  <c r="Q896" i="1"/>
  <c r="Q896" i="12" s="1"/>
  <c r="P896" i="1"/>
  <c r="P896" i="12" s="1"/>
  <c r="O896" i="1"/>
  <c r="O896" i="12" s="1"/>
  <c r="N896" i="1"/>
  <c r="N896" i="12" s="1"/>
  <c r="M896" i="1"/>
  <c r="M896" i="12" s="1"/>
  <c r="L896" i="1"/>
  <c r="L896" i="12" s="1"/>
  <c r="K896" i="1"/>
  <c r="K896" i="12" s="1"/>
  <c r="J896" i="1"/>
  <c r="J896" i="12" s="1"/>
  <c r="I896" i="1"/>
  <c r="I896" i="12" s="1"/>
  <c r="V895" i="1"/>
  <c r="V895" i="12" s="1"/>
  <c r="U895" i="1"/>
  <c r="U895" i="12" s="1"/>
  <c r="T895" i="1"/>
  <c r="T895" i="12" s="1"/>
  <c r="S895" i="1"/>
  <c r="S895" i="12" s="1"/>
  <c r="R895" i="1"/>
  <c r="R895" i="12" s="1"/>
  <c r="Q895" i="1"/>
  <c r="Q895" i="12" s="1"/>
  <c r="P895" i="1"/>
  <c r="P895" i="12" s="1"/>
  <c r="O895" i="1"/>
  <c r="O895" i="12" s="1"/>
  <c r="N895" i="1"/>
  <c r="N895" i="12" s="1"/>
  <c r="M895" i="1"/>
  <c r="M895" i="12" s="1"/>
  <c r="L895" i="1"/>
  <c r="L895" i="12" s="1"/>
  <c r="K895" i="1"/>
  <c r="K895" i="12" s="1"/>
  <c r="J895" i="1"/>
  <c r="J895" i="12" s="1"/>
  <c r="I895" i="1"/>
  <c r="I895" i="12" s="1"/>
  <c r="V893" i="1"/>
  <c r="V893" i="12" s="1"/>
  <c r="U893" i="1"/>
  <c r="U893" i="12" s="1"/>
  <c r="T893" i="1"/>
  <c r="T893" i="12" s="1"/>
  <c r="S893" i="1"/>
  <c r="S893" i="12" s="1"/>
  <c r="R893" i="1"/>
  <c r="R893" i="12" s="1"/>
  <c r="Q893" i="1"/>
  <c r="Q893" i="12" s="1"/>
  <c r="P893" i="1"/>
  <c r="P893" i="12" s="1"/>
  <c r="O893" i="1"/>
  <c r="O893" i="12" s="1"/>
  <c r="N893" i="1"/>
  <c r="N893" i="12" s="1"/>
  <c r="M893" i="1"/>
  <c r="M893" i="12" s="1"/>
  <c r="L893" i="1"/>
  <c r="L893" i="12" s="1"/>
  <c r="K893" i="1"/>
  <c r="K893" i="12" s="1"/>
  <c r="J893" i="1"/>
  <c r="J893" i="12" s="1"/>
  <c r="I893" i="1"/>
  <c r="I893" i="12" s="1"/>
  <c r="V892" i="1"/>
  <c r="V892" i="12" s="1"/>
  <c r="U892" i="1"/>
  <c r="U892" i="12" s="1"/>
  <c r="T892" i="1"/>
  <c r="T892" i="12" s="1"/>
  <c r="S892" i="1"/>
  <c r="S892" i="12" s="1"/>
  <c r="R892" i="1"/>
  <c r="R892" i="12" s="1"/>
  <c r="Q892" i="1"/>
  <c r="Q892" i="12" s="1"/>
  <c r="P892" i="1"/>
  <c r="P892" i="12" s="1"/>
  <c r="O892" i="1"/>
  <c r="O892" i="12" s="1"/>
  <c r="N892" i="1"/>
  <c r="N892" i="12" s="1"/>
  <c r="M892" i="1"/>
  <c r="M892" i="12" s="1"/>
  <c r="L892" i="1"/>
  <c r="L892" i="12" s="1"/>
  <c r="K892" i="1"/>
  <c r="K892" i="12" s="1"/>
  <c r="J892" i="1"/>
  <c r="J892" i="12" s="1"/>
  <c r="I892" i="1"/>
  <c r="I892" i="12" s="1"/>
  <c r="V891" i="1"/>
  <c r="V891" i="12" s="1"/>
  <c r="U891" i="1"/>
  <c r="U891" i="12" s="1"/>
  <c r="T891" i="1"/>
  <c r="T891" i="12" s="1"/>
  <c r="S891" i="1"/>
  <c r="S891" i="12" s="1"/>
  <c r="R891" i="1"/>
  <c r="R891" i="12" s="1"/>
  <c r="Q891" i="1"/>
  <c r="Q891" i="12" s="1"/>
  <c r="P891" i="1"/>
  <c r="P891" i="12" s="1"/>
  <c r="O891" i="1"/>
  <c r="O891" i="12" s="1"/>
  <c r="N891" i="1"/>
  <c r="N891" i="12" s="1"/>
  <c r="M891" i="1"/>
  <c r="M891" i="12" s="1"/>
  <c r="L891" i="1"/>
  <c r="L891" i="12" s="1"/>
  <c r="K891" i="1"/>
  <c r="K891" i="12" s="1"/>
  <c r="J891" i="1"/>
  <c r="J891" i="12" s="1"/>
  <c r="V888" i="1"/>
  <c r="V888" i="12" s="1"/>
  <c r="U888" i="1"/>
  <c r="U888" i="12" s="1"/>
  <c r="T888" i="1"/>
  <c r="T888" i="12" s="1"/>
  <c r="S888" i="1"/>
  <c r="S888" i="12" s="1"/>
  <c r="R888" i="1"/>
  <c r="R888" i="12" s="1"/>
  <c r="Q888" i="1"/>
  <c r="Q888" i="12" s="1"/>
  <c r="P888" i="1"/>
  <c r="P888" i="12" s="1"/>
  <c r="O888" i="1"/>
  <c r="O888" i="12" s="1"/>
  <c r="N888" i="1"/>
  <c r="N888" i="12" s="1"/>
  <c r="M888" i="1"/>
  <c r="M888" i="12" s="1"/>
  <c r="L888" i="1"/>
  <c r="L888" i="12" s="1"/>
  <c r="K888" i="1"/>
  <c r="K888" i="12" s="1"/>
  <c r="J888" i="1"/>
  <c r="J888" i="12" s="1"/>
  <c r="I888" i="1"/>
  <c r="I888" i="12" s="1"/>
  <c r="V887" i="1"/>
  <c r="V887" i="12" s="1"/>
  <c r="U887" i="1"/>
  <c r="U887" i="12" s="1"/>
  <c r="T887" i="1"/>
  <c r="T887" i="12" s="1"/>
  <c r="S887" i="1"/>
  <c r="S887" i="12" s="1"/>
  <c r="R887" i="1"/>
  <c r="R887" i="12" s="1"/>
  <c r="Q887" i="1"/>
  <c r="Q887" i="12" s="1"/>
  <c r="P887" i="1"/>
  <c r="P887" i="12" s="1"/>
  <c r="O887" i="1"/>
  <c r="O887" i="12" s="1"/>
  <c r="N887" i="1"/>
  <c r="N887" i="12" s="1"/>
  <c r="M887" i="1"/>
  <c r="M887" i="12" s="1"/>
  <c r="L887" i="1"/>
  <c r="L887" i="12" s="1"/>
  <c r="K887" i="1"/>
  <c r="K887" i="12" s="1"/>
  <c r="J887" i="1"/>
  <c r="J887" i="12" s="1"/>
  <c r="I887" i="1"/>
  <c r="I887" i="12" s="1"/>
  <c r="V886" i="1"/>
  <c r="V886" i="12" s="1"/>
  <c r="U886" i="1"/>
  <c r="U886" i="12" s="1"/>
  <c r="T886" i="1"/>
  <c r="T886" i="12" s="1"/>
  <c r="S886" i="1"/>
  <c r="S886" i="12" s="1"/>
  <c r="R886" i="1"/>
  <c r="R886" i="12" s="1"/>
  <c r="Q886" i="1"/>
  <c r="Q886" i="12" s="1"/>
  <c r="P886" i="1"/>
  <c r="P886" i="12" s="1"/>
  <c r="O886" i="1"/>
  <c r="O886" i="12" s="1"/>
  <c r="N886" i="1"/>
  <c r="N886" i="12" s="1"/>
  <c r="M886" i="1"/>
  <c r="M886" i="12" s="1"/>
  <c r="L886" i="1"/>
  <c r="L886" i="12" s="1"/>
  <c r="K886" i="1"/>
  <c r="K886" i="12" s="1"/>
  <c r="J886" i="1"/>
  <c r="J886" i="12" s="1"/>
  <c r="I886" i="1"/>
  <c r="I886" i="12" s="1"/>
  <c r="V885" i="1"/>
  <c r="V885" i="12" s="1"/>
  <c r="U885" i="1"/>
  <c r="U885" i="12" s="1"/>
  <c r="T885" i="1"/>
  <c r="T885" i="12" s="1"/>
  <c r="S885" i="1"/>
  <c r="S885" i="12" s="1"/>
  <c r="R885" i="1"/>
  <c r="R885" i="12" s="1"/>
  <c r="Q885" i="1"/>
  <c r="Q885" i="12" s="1"/>
  <c r="P885" i="1"/>
  <c r="P885" i="12" s="1"/>
  <c r="O885" i="1"/>
  <c r="O885" i="12" s="1"/>
  <c r="N885" i="1"/>
  <c r="N885" i="12" s="1"/>
  <c r="M885" i="1"/>
  <c r="M885" i="12" s="1"/>
  <c r="L885" i="1"/>
  <c r="L885" i="12" s="1"/>
  <c r="K885" i="1"/>
  <c r="K885" i="12" s="1"/>
  <c r="J885" i="1"/>
  <c r="J885" i="12" s="1"/>
  <c r="I885" i="1"/>
  <c r="I885" i="12" s="1"/>
  <c r="V883" i="1"/>
  <c r="V883" i="12" s="1"/>
  <c r="U883" i="1"/>
  <c r="U883" i="12" s="1"/>
  <c r="T883" i="1"/>
  <c r="T883" i="12" s="1"/>
  <c r="S883" i="1"/>
  <c r="S883" i="12" s="1"/>
  <c r="R883" i="1"/>
  <c r="R883" i="12" s="1"/>
  <c r="Q883" i="1"/>
  <c r="Q883" i="12" s="1"/>
  <c r="P883" i="1"/>
  <c r="P883" i="12" s="1"/>
  <c r="O883" i="1"/>
  <c r="O883" i="12" s="1"/>
  <c r="N883" i="1"/>
  <c r="N883" i="12" s="1"/>
  <c r="M883" i="1"/>
  <c r="M883" i="12" s="1"/>
  <c r="L883" i="1"/>
  <c r="L883" i="12" s="1"/>
  <c r="K883" i="1"/>
  <c r="K883" i="12" s="1"/>
  <c r="J883" i="1"/>
  <c r="J883" i="12" s="1"/>
  <c r="I883" i="1"/>
  <c r="I883" i="12" s="1"/>
  <c r="V882" i="1"/>
  <c r="V882" i="12" s="1"/>
  <c r="U882" i="1"/>
  <c r="U882" i="12" s="1"/>
  <c r="T882" i="1"/>
  <c r="T882" i="12" s="1"/>
  <c r="S882" i="1"/>
  <c r="S882" i="12" s="1"/>
  <c r="R882" i="1"/>
  <c r="R882" i="12" s="1"/>
  <c r="Q882" i="1"/>
  <c r="Q882" i="12" s="1"/>
  <c r="P882" i="1"/>
  <c r="P882" i="12" s="1"/>
  <c r="O882" i="1"/>
  <c r="O882" i="12" s="1"/>
  <c r="N882" i="1"/>
  <c r="N882" i="12" s="1"/>
  <c r="M882" i="1"/>
  <c r="M882" i="12" s="1"/>
  <c r="L882" i="1"/>
  <c r="L882" i="12" s="1"/>
  <c r="K882" i="1"/>
  <c r="K882" i="12" s="1"/>
  <c r="J882" i="1"/>
  <c r="J882" i="12" s="1"/>
  <c r="I882" i="1"/>
  <c r="I882" i="12" s="1"/>
  <c r="V881" i="1"/>
  <c r="V881" i="12" s="1"/>
  <c r="U881" i="1"/>
  <c r="U881" i="12" s="1"/>
  <c r="T881" i="1"/>
  <c r="T881" i="12" s="1"/>
  <c r="S881" i="1"/>
  <c r="S881" i="12" s="1"/>
  <c r="R881" i="1"/>
  <c r="R881" i="12" s="1"/>
  <c r="Q881" i="1"/>
  <c r="Q881" i="12" s="1"/>
  <c r="P881" i="1"/>
  <c r="P881" i="12" s="1"/>
  <c r="O881" i="1"/>
  <c r="O881" i="12" s="1"/>
  <c r="N881" i="1"/>
  <c r="N881" i="12" s="1"/>
  <c r="M881" i="1"/>
  <c r="M881" i="12" s="1"/>
  <c r="L881" i="1"/>
  <c r="L881" i="12" s="1"/>
  <c r="K881" i="1"/>
  <c r="K881" i="12" s="1"/>
  <c r="J881" i="1"/>
  <c r="J881" i="12" s="1"/>
  <c r="I881" i="1"/>
  <c r="I881" i="12" s="1"/>
  <c r="V880" i="1"/>
  <c r="V880" i="12" s="1"/>
  <c r="U880" i="1"/>
  <c r="U880" i="12" s="1"/>
  <c r="T880" i="1"/>
  <c r="T880" i="12" s="1"/>
  <c r="S880" i="1"/>
  <c r="S880" i="12" s="1"/>
  <c r="R880" i="1"/>
  <c r="R880" i="12" s="1"/>
  <c r="Q880" i="1"/>
  <c r="Q880" i="12" s="1"/>
  <c r="P880" i="1"/>
  <c r="P880" i="12" s="1"/>
  <c r="O880" i="1"/>
  <c r="O880" i="12" s="1"/>
  <c r="N880" i="1"/>
  <c r="N880" i="12" s="1"/>
  <c r="M880" i="1"/>
  <c r="M880" i="12" s="1"/>
  <c r="L880" i="1"/>
  <c r="L880" i="12" s="1"/>
  <c r="K880" i="1"/>
  <c r="K880" i="12" s="1"/>
  <c r="I880" i="1"/>
  <c r="I880" i="12" s="1"/>
  <c r="V878" i="1"/>
  <c r="V878" i="12" s="1"/>
  <c r="U878" i="1"/>
  <c r="U878" i="12" s="1"/>
  <c r="T878" i="1"/>
  <c r="T878" i="12" s="1"/>
  <c r="S878" i="1"/>
  <c r="S878" i="12" s="1"/>
  <c r="R878" i="1"/>
  <c r="R878" i="12" s="1"/>
  <c r="Q878" i="1"/>
  <c r="Q878" i="12" s="1"/>
  <c r="P878" i="1"/>
  <c r="P878" i="12" s="1"/>
  <c r="O878" i="1"/>
  <c r="O878" i="12" s="1"/>
  <c r="N878" i="1"/>
  <c r="N878" i="12" s="1"/>
  <c r="M878" i="1"/>
  <c r="M878" i="12" s="1"/>
  <c r="L878" i="1"/>
  <c r="L878" i="12" s="1"/>
  <c r="K878" i="1"/>
  <c r="K878" i="12" s="1"/>
  <c r="J878" i="1"/>
  <c r="J878" i="12" s="1"/>
  <c r="I878" i="1"/>
  <c r="I878" i="12" s="1"/>
  <c r="V877" i="1"/>
  <c r="V877" i="12" s="1"/>
  <c r="U877" i="1"/>
  <c r="U877" i="12" s="1"/>
  <c r="T877" i="1"/>
  <c r="T877" i="12" s="1"/>
  <c r="S877" i="1"/>
  <c r="S877" i="12" s="1"/>
  <c r="R877" i="1"/>
  <c r="R877" i="12" s="1"/>
  <c r="Q877" i="1"/>
  <c r="Q877" i="12" s="1"/>
  <c r="P877" i="1"/>
  <c r="P877" i="12" s="1"/>
  <c r="O877" i="1"/>
  <c r="O877" i="12" s="1"/>
  <c r="N877" i="1"/>
  <c r="N877" i="12" s="1"/>
  <c r="M877" i="1"/>
  <c r="M877" i="12" s="1"/>
  <c r="L877" i="1"/>
  <c r="L877" i="12" s="1"/>
  <c r="K877" i="1"/>
  <c r="K877" i="12" s="1"/>
  <c r="J877" i="1"/>
  <c r="J877" i="12" s="1"/>
  <c r="I877" i="1"/>
  <c r="I877" i="12" s="1"/>
  <c r="V876" i="1"/>
  <c r="V876" i="12" s="1"/>
  <c r="U876" i="1"/>
  <c r="U876" i="12" s="1"/>
  <c r="T876" i="1"/>
  <c r="T876" i="12" s="1"/>
  <c r="S876" i="1"/>
  <c r="S876" i="12" s="1"/>
  <c r="R876" i="1"/>
  <c r="R876" i="12" s="1"/>
  <c r="Q876" i="1"/>
  <c r="Q876" i="12" s="1"/>
  <c r="P876" i="1"/>
  <c r="P876" i="12" s="1"/>
  <c r="O876" i="1"/>
  <c r="O876" i="12" s="1"/>
  <c r="N876" i="1"/>
  <c r="N876" i="12" s="1"/>
  <c r="M876" i="1"/>
  <c r="M876" i="12" s="1"/>
  <c r="L876" i="1"/>
  <c r="L876" i="12" s="1"/>
  <c r="K876" i="1"/>
  <c r="K876" i="12" s="1"/>
  <c r="J876" i="1"/>
  <c r="J876" i="12" s="1"/>
  <c r="I876" i="1"/>
  <c r="I876" i="12" s="1"/>
  <c r="V875" i="1"/>
  <c r="V875" i="12" s="1"/>
  <c r="U875" i="1"/>
  <c r="U875" i="12" s="1"/>
  <c r="T875" i="1"/>
  <c r="T875" i="12" s="1"/>
  <c r="S875" i="1"/>
  <c r="S875" i="12" s="1"/>
  <c r="R875" i="1"/>
  <c r="R875" i="12" s="1"/>
  <c r="Q875" i="1"/>
  <c r="Q875" i="12" s="1"/>
  <c r="P875" i="1"/>
  <c r="P875" i="12" s="1"/>
  <c r="O875" i="1"/>
  <c r="O875" i="12" s="1"/>
  <c r="N875" i="1"/>
  <c r="N875" i="12" s="1"/>
  <c r="M875" i="1"/>
  <c r="M875" i="12" s="1"/>
  <c r="L875" i="1"/>
  <c r="L875" i="12" s="1"/>
  <c r="K875" i="1"/>
  <c r="K875" i="12" s="1"/>
  <c r="J875" i="1"/>
  <c r="J875" i="12" s="1"/>
  <c r="I875" i="1"/>
  <c r="I875" i="12" s="1"/>
  <c r="G944" i="12" l="1"/>
  <c r="K944" i="1"/>
  <c r="G1171" i="12"/>
  <c r="G1170" i="12" s="1"/>
  <c r="W1171" i="1"/>
  <c r="N1581" i="12"/>
  <c r="L1581" i="12"/>
  <c r="K1581" i="12"/>
  <c r="M1581" i="12"/>
  <c r="H1572" i="12"/>
  <c r="H1575" i="12"/>
  <c r="H1563" i="12"/>
  <c r="G1360" i="12"/>
  <c r="G1680" i="1"/>
  <c r="W1680" i="1"/>
  <c r="H1440" i="12"/>
  <c r="H1435" i="12"/>
  <c r="H1442" i="12"/>
  <c r="H1633" i="12"/>
  <c r="G1094" i="12"/>
  <c r="G1093" i="1"/>
  <c r="G1103" i="12"/>
  <c r="G1102" i="12" s="1"/>
  <c r="G1102" i="1"/>
  <c r="G1098" i="12"/>
  <c r="G1096" i="12"/>
  <c r="H1096" i="1"/>
  <c r="H1641" i="12"/>
  <c r="I874" i="12"/>
  <c r="M874" i="12"/>
  <c r="Q874" i="12"/>
  <c r="U874" i="12"/>
  <c r="N879" i="12"/>
  <c r="V879" i="12"/>
  <c r="J884" i="12"/>
  <c r="N884" i="12"/>
  <c r="R884" i="12"/>
  <c r="V884" i="12"/>
  <c r="K890" i="12"/>
  <c r="S890" i="12"/>
  <c r="I890" i="12"/>
  <c r="M894" i="12"/>
  <c r="Q894" i="12"/>
  <c r="K898" i="12"/>
  <c r="O898" i="12"/>
  <c r="S898" i="12"/>
  <c r="I906" i="12"/>
  <c r="M906" i="12"/>
  <c r="Q906" i="12"/>
  <c r="U906" i="12"/>
  <c r="K910" i="12"/>
  <c r="O910" i="12"/>
  <c r="S910" i="12"/>
  <c r="K920" i="12"/>
  <c r="O920" i="12"/>
  <c r="S920" i="12"/>
  <c r="I925" i="12"/>
  <c r="M925" i="12"/>
  <c r="Q925" i="12"/>
  <c r="U925" i="12"/>
  <c r="I928" i="12"/>
  <c r="M928" i="12"/>
  <c r="Q928" i="12"/>
  <c r="U928" i="12"/>
  <c r="M931" i="12"/>
  <c r="U931" i="12"/>
  <c r="I934" i="12"/>
  <c r="M934" i="12"/>
  <c r="Q934" i="12"/>
  <c r="U934" i="12"/>
  <c r="I937" i="12"/>
  <c r="M937" i="12"/>
  <c r="Q937" i="12"/>
  <c r="U937" i="12"/>
  <c r="I894" i="12"/>
  <c r="R879" i="12"/>
  <c r="U894" i="12"/>
  <c r="G1036" i="12"/>
  <c r="G1252" i="12"/>
  <c r="G1264" i="12"/>
  <c r="H1650" i="12"/>
  <c r="G1029" i="12"/>
  <c r="G1047" i="12"/>
  <c r="G1305" i="12"/>
  <c r="H1626" i="12"/>
  <c r="H1532" i="12"/>
  <c r="N874" i="12"/>
  <c r="R874" i="12"/>
  <c r="V874" i="12"/>
  <c r="K879" i="12"/>
  <c r="O879" i="12"/>
  <c r="S879" i="12"/>
  <c r="K884" i="12"/>
  <c r="O884" i="12"/>
  <c r="S884" i="12"/>
  <c r="L890" i="12"/>
  <c r="P890" i="12"/>
  <c r="T890" i="12"/>
  <c r="J894" i="12"/>
  <c r="N894" i="12"/>
  <c r="R894" i="12"/>
  <c r="V894" i="12"/>
  <c r="L898" i="12"/>
  <c r="P898" i="12"/>
  <c r="T898" i="12"/>
  <c r="J906" i="12"/>
  <c r="N906" i="12"/>
  <c r="R906" i="12"/>
  <c r="V906" i="12"/>
  <c r="L910" i="12"/>
  <c r="P910" i="12"/>
  <c r="T910" i="12"/>
  <c r="L913" i="12"/>
  <c r="P913" i="12"/>
  <c r="T913" i="12"/>
  <c r="L920" i="12"/>
  <c r="P920" i="12"/>
  <c r="T920" i="12"/>
  <c r="J925" i="12"/>
  <c r="R925" i="12"/>
  <c r="J928" i="12"/>
  <c r="N928" i="12"/>
  <c r="R928" i="12"/>
  <c r="V928" i="12"/>
  <c r="J931" i="12"/>
  <c r="N931" i="12"/>
  <c r="R931" i="12"/>
  <c r="V931" i="12"/>
  <c r="J934" i="12"/>
  <c r="N934" i="12"/>
  <c r="R934" i="12"/>
  <c r="V934" i="12"/>
  <c r="J937" i="12"/>
  <c r="N937" i="12"/>
  <c r="R937" i="12"/>
  <c r="V937" i="12"/>
  <c r="J940" i="12"/>
  <c r="N940" i="12"/>
  <c r="R940" i="12"/>
  <c r="V940" i="12"/>
  <c r="J874" i="12"/>
  <c r="G1059" i="12"/>
  <c r="G903" i="12"/>
  <c r="G928" i="12"/>
  <c r="G940" i="12"/>
  <c r="O928" i="12"/>
  <c r="N920" i="12"/>
  <c r="L906" i="12"/>
  <c r="T906" i="12"/>
  <c r="R920" i="12"/>
  <c r="K934" i="12"/>
  <c r="O934" i="12"/>
  <c r="S934" i="12"/>
  <c r="V920" i="12"/>
  <c r="L937" i="12"/>
  <c r="P937" i="12"/>
  <c r="T937" i="12"/>
  <c r="G884" i="12"/>
  <c r="G890" i="12"/>
  <c r="G964" i="12"/>
  <c r="G969" i="12"/>
  <c r="G998" i="12"/>
  <c r="G1022" i="12"/>
  <c r="G1032" i="12"/>
  <c r="G1198" i="12"/>
  <c r="G1203" i="12"/>
  <c r="G1237" i="12"/>
  <c r="G1249" i="12"/>
  <c r="G1255" i="12"/>
  <c r="G1261" i="12"/>
  <c r="G1267" i="12"/>
  <c r="G1276" i="12"/>
  <c r="G1281" i="12"/>
  <c r="G1286" i="12"/>
  <c r="G1296" i="12"/>
  <c r="G1327" i="12"/>
  <c r="G1333" i="12"/>
  <c r="G1339" i="12"/>
  <c r="G1345" i="12"/>
  <c r="H1548" i="12"/>
  <c r="H1610" i="12"/>
  <c r="H1500" i="12"/>
  <c r="O874" i="12"/>
  <c r="L879" i="12"/>
  <c r="J879" i="12"/>
  <c r="M890" i="12"/>
  <c r="Q890" i="12"/>
  <c r="U890" i="12"/>
  <c r="K894" i="12"/>
  <c r="O894" i="12"/>
  <c r="S894" i="12"/>
  <c r="I898" i="12"/>
  <c r="M898" i="12"/>
  <c r="Q898" i="12"/>
  <c r="U898" i="12"/>
  <c r="K906" i="12"/>
  <c r="O906" i="12"/>
  <c r="S906" i="12"/>
  <c r="M910" i="12"/>
  <c r="U910" i="12"/>
  <c r="I913" i="12"/>
  <c r="M913" i="12"/>
  <c r="Q913" i="12"/>
  <c r="U913" i="12"/>
  <c r="I920" i="12"/>
  <c r="M920" i="12"/>
  <c r="Q920" i="12"/>
  <c r="U920" i="12"/>
  <c r="K925" i="12"/>
  <c r="O925" i="12"/>
  <c r="K874" i="12"/>
  <c r="S874" i="12"/>
  <c r="P879" i="12"/>
  <c r="T879" i="12"/>
  <c r="L884" i="12"/>
  <c r="P884" i="12"/>
  <c r="T884" i="12"/>
  <c r="G934" i="12"/>
  <c r="G1053" i="12"/>
  <c r="G1227" i="12"/>
  <c r="H1647" i="12"/>
  <c r="H1536" i="12"/>
  <c r="H1656" i="12"/>
  <c r="H1595" i="12"/>
  <c r="O890" i="12"/>
  <c r="K913" i="12"/>
  <c r="O913" i="12"/>
  <c r="S913" i="12"/>
  <c r="S925" i="12"/>
  <c r="K928" i="12"/>
  <c r="S928" i="12"/>
  <c r="K931" i="12"/>
  <c r="O931" i="12"/>
  <c r="S931" i="12"/>
  <c r="I931" i="12"/>
  <c r="Q931" i="12"/>
  <c r="K937" i="12"/>
  <c r="O937" i="12"/>
  <c r="S937" i="12"/>
  <c r="K940" i="12"/>
  <c r="O940" i="12"/>
  <c r="S940" i="12"/>
  <c r="I940" i="12"/>
  <c r="M940" i="12"/>
  <c r="Q940" i="12"/>
  <c r="U940" i="12"/>
  <c r="G913" i="12"/>
  <c r="G1017" i="12"/>
  <c r="G1123" i="12"/>
  <c r="G1137" i="12"/>
  <c r="G1214" i="12"/>
  <c r="G1230" i="12"/>
  <c r="G1244" i="12"/>
  <c r="G1292" i="12"/>
  <c r="G1315" i="12"/>
  <c r="G1322" i="12"/>
  <c r="R1581" i="12"/>
  <c r="H1653" i="12"/>
  <c r="H1619" i="12"/>
  <c r="H1614" i="12"/>
  <c r="H1606" i="12"/>
  <c r="H1512" i="12"/>
  <c r="H1566" i="12"/>
  <c r="H1544" i="12"/>
  <c r="L874" i="12"/>
  <c r="P874" i="12"/>
  <c r="T874" i="12"/>
  <c r="Q879" i="12"/>
  <c r="U879" i="12"/>
  <c r="I884" i="12"/>
  <c r="M884" i="12"/>
  <c r="Q884" i="12"/>
  <c r="U884" i="12"/>
  <c r="J890" i="12"/>
  <c r="N890" i="12"/>
  <c r="R890" i="12"/>
  <c r="V890" i="12"/>
  <c r="L894" i="12"/>
  <c r="P894" i="12"/>
  <c r="T894" i="12"/>
  <c r="J898" i="12"/>
  <c r="N898" i="12"/>
  <c r="R898" i="12"/>
  <c r="V898" i="12"/>
  <c r="P906" i="12"/>
  <c r="J910" i="12"/>
  <c r="N910" i="12"/>
  <c r="R910" i="12"/>
  <c r="V910" i="12"/>
  <c r="J913" i="12"/>
  <c r="N913" i="12"/>
  <c r="R913" i="12"/>
  <c r="V913" i="12"/>
  <c r="J920" i="12"/>
  <c r="L925" i="12"/>
  <c r="P925" i="12"/>
  <c r="T925" i="12"/>
  <c r="N925" i="12"/>
  <c r="V925" i="12"/>
  <c r="L928" i="12"/>
  <c r="P928" i="12"/>
  <c r="T928" i="12"/>
  <c r="L931" i="12"/>
  <c r="P931" i="12"/>
  <c r="T931" i="12"/>
  <c r="L934" i="12"/>
  <c r="P934" i="12"/>
  <c r="T934" i="12"/>
  <c r="L940" i="12"/>
  <c r="P940" i="12"/>
  <c r="T940" i="12"/>
  <c r="G874" i="12"/>
  <c r="G898" i="12"/>
  <c r="G910" i="12"/>
  <c r="G920" i="12"/>
  <c r="G972" i="12"/>
  <c r="G1013" i="12"/>
  <c r="G1025" i="12"/>
  <c r="G1039" i="12"/>
  <c r="G1183" i="12"/>
  <c r="G1208" i="12"/>
  <c r="G1234" i="12"/>
  <c r="G1258" i="12"/>
  <c r="G1271" i="12"/>
  <c r="G1312" i="12"/>
  <c r="G1330" i="12"/>
  <c r="G1336" i="12"/>
  <c r="G1342" i="12"/>
  <c r="G1349" i="12"/>
  <c r="H1622" i="12"/>
  <c r="H1522" i="12"/>
  <c r="H1629" i="12"/>
  <c r="H1555" i="12"/>
  <c r="H1600" i="12"/>
  <c r="H1590" i="12"/>
  <c r="H1541" i="12"/>
  <c r="H1528" i="12"/>
  <c r="M879" i="12"/>
  <c r="I879" i="12"/>
  <c r="I910" i="12"/>
  <c r="Q910" i="12"/>
  <c r="G879" i="12"/>
  <c r="G894" i="12"/>
  <c r="G906" i="12"/>
  <c r="G925" i="12"/>
  <c r="G931" i="12"/>
  <c r="G937" i="12"/>
  <c r="G993" i="12"/>
  <c r="G1009" i="12"/>
  <c r="G1044" i="12"/>
  <c r="G1050" i="12"/>
  <c r="G1056" i="12"/>
  <c r="G1062" i="12"/>
  <c r="G1116" i="12"/>
  <c r="G1130" i="12"/>
  <c r="G1144" i="12"/>
  <c r="G1218" i="12"/>
  <c r="G1222" i="12"/>
  <c r="G1241" i="12"/>
  <c r="G1300" i="12"/>
  <c r="G1308" i="12"/>
  <c r="G1319" i="12"/>
  <c r="H1551" i="12"/>
  <c r="H1473" i="12"/>
  <c r="H1558" i="12"/>
  <c r="H1644" i="12"/>
  <c r="H1517" i="12"/>
  <c r="H1636" i="12"/>
  <c r="G1183" i="1"/>
  <c r="G1179" i="12"/>
  <c r="G1179" i="1"/>
  <c r="I1179" i="12"/>
  <c r="I1179" i="1"/>
  <c r="G1659" i="12"/>
  <c r="L1659" i="12"/>
  <c r="L1659" i="1"/>
  <c r="K1659" i="1"/>
  <c r="K1659" i="12"/>
  <c r="N1659" i="12"/>
  <c r="N1659" i="1"/>
  <c r="M1659" i="12"/>
  <c r="M1659" i="1"/>
  <c r="N1581" i="1"/>
  <c r="H1636" i="1"/>
  <c r="H909" i="1"/>
  <c r="H909" i="12" s="1"/>
  <c r="G1663" i="12"/>
  <c r="G957" i="12"/>
  <c r="G1175" i="12"/>
  <c r="G960" i="12"/>
  <c r="G986" i="12"/>
  <c r="G1109" i="12"/>
  <c r="Q1672" i="12"/>
  <c r="H1175" i="12"/>
  <c r="J917" i="1"/>
  <c r="N917" i="1"/>
  <c r="V917" i="1"/>
  <c r="H908" i="1"/>
  <c r="H908" i="12" s="1"/>
  <c r="H927" i="1"/>
  <c r="H927" i="12" s="1"/>
  <c r="L1503" i="1"/>
  <c r="K1581" i="1"/>
  <c r="W1360" i="1"/>
  <c r="W1360" i="12"/>
  <c r="K917" i="1"/>
  <c r="O917" i="1"/>
  <c r="S917" i="1"/>
  <c r="H915" i="1"/>
  <c r="H915" i="12" s="1"/>
  <c r="W946" i="1"/>
  <c r="W946" i="12" s="1"/>
  <c r="G943" i="12"/>
  <c r="H954" i="1"/>
  <c r="H954" i="12" s="1"/>
  <c r="W982" i="1"/>
  <c r="W982" i="12" s="1"/>
  <c r="G979" i="12"/>
  <c r="W1065" i="1"/>
  <c r="W1065" i="12" s="1"/>
  <c r="W1269" i="1"/>
  <c r="W1269" i="12" s="1"/>
  <c r="I1170" i="1"/>
  <c r="I1170" i="12"/>
  <c r="R1659" i="12"/>
  <c r="N1503" i="1"/>
  <c r="R917" i="1"/>
  <c r="H953" i="1"/>
  <c r="W1064" i="1"/>
  <c r="W1064" i="12" s="1"/>
  <c r="W1268" i="1"/>
  <c r="W1268" i="12" s="1"/>
  <c r="W1267" i="12" s="1"/>
  <c r="M1503" i="1"/>
  <c r="M1581" i="1"/>
  <c r="L917" i="1"/>
  <c r="P917" i="1"/>
  <c r="T917" i="1"/>
  <c r="H887" i="1"/>
  <c r="H887" i="12" s="1"/>
  <c r="H936" i="1"/>
  <c r="H936" i="12" s="1"/>
  <c r="W948" i="1"/>
  <c r="W948" i="12" s="1"/>
  <c r="W978" i="1"/>
  <c r="W978" i="12" s="1"/>
  <c r="G975" i="12"/>
  <c r="G1155" i="12"/>
  <c r="K1503" i="1"/>
  <c r="W1353" i="12"/>
  <c r="I917" i="1"/>
  <c r="M917" i="1"/>
  <c r="Q917" i="1"/>
  <c r="U917" i="1"/>
  <c r="G917" i="1"/>
  <c r="W949" i="1"/>
  <c r="W949" i="12" s="1"/>
  <c r="W956" i="1"/>
  <c r="W956" i="12" s="1"/>
  <c r="W968" i="1"/>
  <c r="W968" i="12" s="1"/>
  <c r="W985" i="1"/>
  <c r="W985" i="12" s="1"/>
  <c r="G983" i="12"/>
  <c r="W1068" i="1"/>
  <c r="W1068" i="12" s="1"/>
  <c r="G1066" i="12"/>
  <c r="G1151" i="12"/>
  <c r="G1159" i="12"/>
  <c r="G1190" i="12"/>
  <c r="W1273" i="1"/>
  <c r="W1273" i="12" s="1"/>
  <c r="W1356" i="12"/>
  <c r="L1581" i="1"/>
  <c r="P1672" i="12"/>
  <c r="H1641" i="1"/>
  <c r="H1647" i="1"/>
  <c r="H1622" i="1"/>
  <c r="H1610" i="1"/>
  <c r="H1633" i="1"/>
  <c r="H1626" i="1"/>
  <c r="H1644" i="1"/>
  <c r="H1656" i="1"/>
  <c r="H1575" i="1"/>
  <c r="H1512" i="1"/>
  <c r="H1548" i="1"/>
  <c r="H1555" i="1"/>
  <c r="H1544" i="1"/>
  <c r="H1532" i="1"/>
  <c r="H1650" i="1"/>
  <c r="H1590" i="1"/>
  <c r="H1578" i="1"/>
  <c r="H1522" i="1"/>
  <c r="G1203" i="1"/>
  <c r="G1208" i="1"/>
  <c r="G1345" i="1"/>
  <c r="H1572" i="1"/>
  <c r="H1569" i="1"/>
  <c r="H1558" i="1"/>
  <c r="H1629" i="1"/>
  <c r="H1606" i="1"/>
  <c r="H1551" i="1"/>
  <c r="H1566" i="1"/>
  <c r="H1536" i="1"/>
  <c r="H1614" i="1"/>
  <c r="H1500" i="1"/>
  <c r="H1528" i="1"/>
  <c r="H1653" i="1"/>
  <c r="H1619" i="1"/>
  <c r="H1600" i="1"/>
  <c r="H1095" i="1"/>
  <c r="H1095" i="12" s="1"/>
  <c r="H1541" i="1"/>
  <c r="H1563" i="1"/>
  <c r="H1595" i="1"/>
  <c r="H1517" i="1"/>
  <c r="H1097" i="1"/>
  <c r="H1097" i="12" s="1"/>
  <c r="Q816" i="1"/>
  <c r="G1170" i="1"/>
  <c r="W1356" i="1"/>
  <c r="R1581" i="1"/>
  <c r="H516" i="1"/>
  <c r="H520" i="1" s="1"/>
  <c r="J1672" i="1"/>
  <c r="P1672" i="1"/>
  <c r="O1672" i="1"/>
  <c r="I1672" i="1"/>
  <c r="G993" i="1"/>
  <c r="G998" i="1"/>
  <c r="K874" i="1"/>
  <c r="O874" i="1"/>
  <c r="S874" i="1"/>
  <c r="L879" i="1"/>
  <c r="P879" i="1"/>
  <c r="T879" i="1"/>
  <c r="J879" i="1"/>
  <c r="L884" i="1"/>
  <c r="P884" i="1"/>
  <c r="T884" i="1"/>
  <c r="M890" i="1"/>
  <c r="Q890" i="1"/>
  <c r="U890" i="1"/>
  <c r="I910" i="1"/>
  <c r="M910" i="1"/>
  <c r="Q910" i="1"/>
  <c r="U910" i="1"/>
  <c r="K925" i="1"/>
  <c r="O925" i="1"/>
  <c r="S925" i="1"/>
  <c r="K928" i="1"/>
  <c r="O928" i="1"/>
  <c r="S928" i="1"/>
  <c r="K931" i="1"/>
  <c r="O931" i="1"/>
  <c r="S931" i="1"/>
  <c r="K934" i="1"/>
  <c r="O934" i="1"/>
  <c r="S934" i="1"/>
  <c r="K940" i="1"/>
  <c r="O940" i="1"/>
  <c r="S940" i="1"/>
  <c r="G1227" i="1"/>
  <c r="G1244" i="1"/>
  <c r="G1305" i="1"/>
  <c r="G1322" i="1"/>
  <c r="I898" i="1"/>
  <c r="M898" i="1"/>
  <c r="Q898" i="1"/>
  <c r="U898" i="1"/>
  <c r="K937" i="1"/>
  <c r="O937" i="1"/>
  <c r="S937" i="1"/>
  <c r="G934" i="1"/>
  <c r="G1053" i="1"/>
  <c r="G903" i="1"/>
  <c r="G1017" i="1"/>
  <c r="I253" i="1"/>
  <c r="G1059" i="1"/>
  <c r="G1047" i="1"/>
  <c r="G1029" i="1"/>
  <c r="G928" i="1"/>
  <c r="G940" i="1"/>
  <c r="I920" i="1"/>
  <c r="M920" i="1"/>
  <c r="Q920" i="1"/>
  <c r="U920" i="1"/>
  <c r="I913" i="1"/>
  <c r="M913" i="1"/>
  <c r="Q913" i="1"/>
  <c r="U913" i="1"/>
  <c r="K906" i="1"/>
  <c r="O906" i="1"/>
  <c r="S906" i="1"/>
  <c r="K894" i="1"/>
  <c r="S894" i="1"/>
  <c r="G1130" i="1"/>
  <c r="G1144" i="1"/>
  <c r="L874" i="1"/>
  <c r="P874" i="1"/>
  <c r="T874" i="1"/>
  <c r="M879" i="1"/>
  <c r="Q879" i="1"/>
  <c r="U879" i="1"/>
  <c r="I884" i="1"/>
  <c r="M884" i="1"/>
  <c r="Q884" i="1"/>
  <c r="U884" i="1"/>
  <c r="J890" i="1"/>
  <c r="N890" i="1"/>
  <c r="R890" i="1"/>
  <c r="V890" i="1"/>
  <c r="L894" i="1"/>
  <c r="P894" i="1"/>
  <c r="T894" i="1"/>
  <c r="J898" i="1"/>
  <c r="N898" i="1"/>
  <c r="R898" i="1"/>
  <c r="V898" i="1"/>
  <c r="L906" i="1"/>
  <c r="P906" i="1"/>
  <c r="T906" i="1"/>
  <c r="J910" i="1"/>
  <c r="N910" i="1"/>
  <c r="R910" i="1"/>
  <c r="V910" i="1"/>
  <c r="J913" i="1"/>
  <c r="N913" i="1"/>
  <c r="R913" i="1"/>
  <c r="V913" i="1"/>
  <c r="J920" i="1"/>
  <c r="N920" i="1"/>
  <c r="R920" i="1"/>
  <c r="V920" i="1"/>
  <c r="L925" i="1"/>
  <c r="P925" i="1"/>
  <c r="T925" i="1"/>
  <c r="L928" i="1"/>
  <c r="P928" i="1"/>
  <c r="T928" i="1"/>
  <c r="L931" i="1"/>
  <c r="P931" i="1"/>
  <c r="T931" i="1"/>
  <c r="L934" i="1"/>
  <c r="P934" i="1"/>
  <c r="T934" i="1"/>
  <c r="L937" i="1"/>
  <c r="P937" i="1"/>
  <c r="T937" i="1"/>
  <c r="L940" i="1"/>
  <c r="P940" i="1"/>
  <c r="T940" i="1"/>
  <c r="H1473" i="1"/>
  <c r="G1116" i="1"/>
  <c r="O894" i="1"/>
  <c r="G898" i="1"/>
  <c r="G910" i="1"/>
  <c r="G947" i="1"/>
  <c r="G960" i="1"/>
  <c r="G972" i="1"/>
  <c r="G983" i="1"/>
  <c r="G1013" i="1"/>
  <c r="G1025" i="1"/>
  <c r="G1036" i="1"/>
  <c r="G1222" i="1"/>
  <c r="G1234" i="1"/>
  <c r="G1252" i="1"/>
  <c r="G1258" i="1"/>
  <c r="G1264" i="1"/>
  <c r="G1300" i="1"/>
  <c r="G1312" i="1"/>
  <c r="G1330" i="1"/>
  <c r="G1336" i="1"/>
  <c r="G1342" i="1"/>
  <c r="G1349" i="1"/>
  <c r="G1155" i="1"/>
  <c r="W1067" i="1"/>
  <c r="W1067" i="12" s="1"/>
  <c r="G1066" i="1"/>
  <c r="W1272" i="1"/>
  <c r="W1272" i="12" s="1"/>
  <c r="G1271" i="1"/>
  <c r="G1267" i="1" s="1"/>
  <c r="I874" i="1"/>
  <c r="M874" i="1"/>
  <c r="Q874" i="1"/>
  <c r="U874" i="1"/>
  <c r="I879" i="1"/>
  <c r="N879" i="1"/>
  <c r="R879" i="1"/>
  <c r="V879" i="1"/>
  <c r="J884" i="1"/>
  <c r="N884" i="1"/>
  <c r="R884" i="1"/>
  <c r="V884" i="1"/>
  <c r="K890" i="1"/>
  <c r="O890" i="1"/>
  <c r="S890" i="1"/>
  <c r="I890" i="1"/>
  <c r="I894" i="1"/>
  <c r="M894" i="1"/>
  <c r="Q894" i="1"/>
  <c r="U894" i="1"/>
  <c r="K898" i="1"/>
  <c r="O898" i="1"/>
  <c r="S898" i="1"/>
  <c r="I906" i="1"/>
  <c r="M906" i="1"/>
  <c r="Q906" i="1"/>
  <c r="U906" i="1"/>
  <c r="K910" i="1"/>
  <c r="O910" i="1"/>
  <c r="S910" i="1"/>
  <c r="K913" i="1"/>
  <c r="O913" i="1"/>
  <c r="S913" i="1"/>
  <c r="K920" i="1"/>
  <c r="O920" i="1"/>
  <c r="S920" i="1"/>
  <c r="I925" i="1"/>
  <c r="M925" i="1"/>
  <c r="Q925" i="1"/>
  <c r="U925" i="1"/>
  <c r="I928" i="1"/>
  <c r="M928" i="1"/>
  <c r="Q928" i="1"/>
  <c r="U928" i="1"/>
  <c r="I931" i="1"/>
  <c r="M931" i="1"/>
  <c r="Q931" i="1"/>
  <c r="U931" i="1"/>
  <c r="I934" i="1"/>
  <c r="M934" i="1"/>
  <c r="Q934" i="1"/>
  <c r="U934" i="1"/>
  <c r="I937" i="1"/>
  <c r="M937" i="1"/>
  <c r="Q937" i="1"/>
  <c r="U937" i="1"/>
  <c r="I940" i="1"/>
  <c r="M940" i="1"/>
  <c r="Q940" i="1"/>
  <c r="U940" i="1"/>
  <c r="G879" i="1"/>
  <c r="G894" i="1"/>
  <c r="G906" i="1"/>
  <c r="G925" i="1"/>
  <c r="G931" i="1"/>
  <c r="G937" i="1"/>
  <c r="G943" i="1"/>
  <c r="G979" i="1"/>
  <c r="G1009" i="1"/>
  <c r="G1032" i="1"/>
  <c r="G1044" i="1"/>
  <c r="G1050" i="1"/>
  <c r="G1056" i="1"/>
  <c r="W1063" i="1"/>
  <c r="W1063" i="12" s="1"/>
  <c r="G1062" i="1"/>
  <c r="G1109" i="1"/>
  <c r="G1123" i="1"/>
  <c r="G1137" i="1"/>
  <c r="G1151" i="1"/>
  <c r="G1159" i="1"/>
  <c r="G1190" i="1"/>
  <c r="G1218" i="1"/>
  <c r="G1230" i="1"/>
  <c r="G1241" i="1"/>
  <c r="G1296" i="1"/>
  <c r="G1308" i="1"/>
  <c r="G1319" i="1"/>
  <c r="J874" i="1"/>
  <c r="N874" i="1"/>
  <c r="R874" i="1"/>
  <c r="V874" i="1"/>
  <c r="K879" i="1"/>
  <c r="O879" i="1"/>
  <c r="S879" i="1"/>
  <c r="K884" i="1"/>
  <c r="O884" i="1"/>
  <c r="S884" i="1"/>
  <c r="L890" i="1"/>
  <c r="P890" i="1"/>
  <c r="T890" i="1"/>
  <c r="J894" i="1"/>
  <c r="N894" i="1"/>
  <c r="R894" i="1"/>
  <c r="V894" i="1"/>
  <c r="L898" i="1"/>
  <c r="P898" i="1"/>
  <c r="T898" i="1"/>
  <c r="J906" i="1"/>
  <c r="N906" i="1"/>
  <c r="R906" i="1"/>
  <c r="V906" i="1"/>
  <c r="L910" i="1"/>
  <c r="P910" i="1"/>
  <c r="T910" i="1"/>
  <c r="L913" i="1"/>
  <c r="P913" i="1"/>
  <c r="T913" i="1"/>
  <c r="L920" i="1"/>
  <c r="P920" i="1"/>
  <c r="T920" i="1"/>
  <c r="J925" i="1"/>
  <c r="N925" i="1"/>
  <c r="R925" i="1"/>
  <c r="V925" i="1"/>
  <c r="J928" i="1"/>
  <c r="N928" i="1"/>
  <c r="R928" i="1"/>
  <c r="V928" i="1"/>
  <c r="J931" i="1"/>
  <c r="N931" i="1"/>
  <c r="R931" i="1"/>
  <c r="V931" i="1"/>
  <c r="J934" i="1"/>
  <c r="N934" i="1"/>
  <c r="R934" i="1"/>
  <c r="V934" i="1"/>
  <c r="J937" i="1"/>
  <c r="N937" i="1"/>
  <c r="R937" i="1"/>
  <c r="V937" i="1"/>
  <c r="J940" i="1"/>
  <c r="N940" i="1"/>
  <c r="R940" i="1"/>
  <c r="V940" i="1"/>
  <c r="G874" i="1"/>
  <c r="G884" i="1"/>
  <c r="H891" i="1"/>
  <c r="H891" i="12" s="1"/>
  <c r="G890" i="1"/>
  <c r="H914" i="1"/>
  <c r="H914" i="12" s="1"/>
  <c r="G913" i="1"/>
  <c r="G920" i="1"/>
  <c r="G952" i="1"/>
  <c r="G957" i="1"/>
  <c r="G964" i="1"/>
  <c r="G969" i="1"/>
  <c r="G975" i="1"/>
  <c r="G986" i="1"/>
  <c r="G1022" i="1"/>
  <c r="G1039" i="1"/>
  <c r="G1198" i="1"/>
  <c r="G1214" i="1"/>
  <c r="G1237" i="1"/>
  <c r="G1249" i="1"/>
  <c r="G1255" i="1"/>
  <c r="G1261" i="1"/>
  <c r="G1276" i="1"/>
  <c r="G1281" i="1"/>
  <c r="G1286" i="1"/>
  <c r="G1292" i="1"/>
  <c r="G1315" i="1"/>
  <c r="G1327" i="1"/>
  <c r="G1333" i="1"/>
  <c r="G1339" i="1"/>
  <c r="W1353" i="1"/>
  <c r="R1659" i="1"/>
  <c r="Q1503" i="1"/>
  <c r="Q1672" i="1" s="1"/>
  <c r="S1582" i="1"/>
  <c r="S1582" i="12" s="1"/>
  <c r="S1504" i="1"/>
  <c r="S1504" i="12" s="1"/>
  <c r="R1504" i="1"/>
  <c r="R1504" i="12" s="1"/>
  <c r="R1503" i="12" s="1"/>
  <c r="S1660" i="1"/>
  <c r="S1660" i="12" s="1"/>
  <c r="H1094" i="1"/>
  <c r="H1094" i="12" s="1"/>
  <c r="S1505" i="1"/>
  <c r="S1505" i="12" s="1"/>
  <c r="S1661" i="1"/>
  <c r="S1661" i="12" s="1"/>
  <c r="H935" i="1"/>
  <c r="H935" i="12" s="1"/>
  <c r="H941" i="1"/>
  <c r="H941" i="12" s="1"/>
  <c r="H966" i="1"/>
  <c r="H966" i="12" s="1"/>
  <c r="H878" i="1"/>
  <c r="H878" i="12" s="1"/>
  <c r="H880" i="1"/>
  <c r="H880" i="12" s="1"/>
  <c r="H888" i="1"/>
  <c r="H888" i="12" s="1"/>
  <c r="H895" i="1"/>
  <c r="H895" i="12" s="1"/>
  <c r="H900" i="1"/>
  <c r="H900" i="12" s="1"/>
  <c r="H907" i="1"/>
  <c r="H907" i="12" s="1"/>
  <c r="H912" i="1"/>
  <c r="H912" i="12" s="1"/>
  <c r="H918" i="1"/>
  <c r="H918" i="12" s="1"/>
  <c r="H917" i="12" s="1"/>
  <c r="H923" i="1"/>
  <c r="H923" i="12" s="1"/>
  <c r="H930" i="1"/>
  <c r="H930" i="12" s="1"/>
  <c r="H942" i="1"/>
  <c r="H942" i="12" s="1"/>
  <c r="W961" i="1"/>
  <c r="W961" i="12" s="1"/>
  <c r="W973" i="1"/>
  <c r="W973" i="12" s="1"/>
  <c r="H877" i="1"/>
  <c r="H877" i="12" s="1"/>
  <c r="H893" i="1"/>
  <c r="H893" i="12" s="1"/>
  <c r="H899" i="1"/>
  <c r="H899" i="12" s="1"/>
  <c r="H911" i="1"/>
  <c r="H911" i="12" s="1"/>
  <c r="H916" i="1"/>
  <c r="H916" i="12" s="1"/>
  <c r="H929" i="1"/>
  <c r="H929" i="12" s="1"/>
  <c r="H875" i="1"/>
  <c r="H875" i="12" s="1"/>
  <c r="H881" i="1"/>
  <c r="H881" i="12" s="1"/>
  <c r="H896" i="1"/>
  <c r="H896" i="12" s="1"/>
  <c r="H901" i="1"/>
  <c r="H901" i="12" s="1"/>
  <c r="H926" i="1"/>
  <c r="H926" i="12" s="1"/>
  <c r="H932" i="1"/>
  <c r="H932" i="12" s="1"/>
  <c r="H938" i="1"/>
  <c r="H938" i="12" s="1"/>
  <c r="K944" i="12"/>
  <c r="H883" i="1"/>
  <c r="H883" i="12" s="1"/>
  <c r="H922" i="1"/>
  <c r="H922" i="12" s="1"/>
  <c r="H885" i="1"/>
  <c r="H885" i="12" s="1"/>
  <c r="H876" i="1"/>
  <c r="H876" i="12" s="1"/>
  <c r="H882" i="1"/>
  <c r="H882" i="12" s="1"/>
  <c r="H886" i="1"/>
  <c r="H886" i="12" s="1"/>
  <c r="H892" i="1"/>
  <c r="H892" i="12" s="1"/>
  <c r="H897" i="1"/>
  <c r="H897" i="12" s="1"/>
  <c r="H921" i="1"/>
  <c r="H921" i="12" s="1"/>
  <c r="H933" i="1"/>
  <c r="H933" i="12" s="1"/>
  <c r="H939" i="1"/>
  <c r="H939" i="12" s="1"/>
  <c r="N945" i="1"/>
  <c r="N945" i="12" s="1"/>
  <c r="W958" i="1"/>
  <c r="W958" i="12" s="1"/>
  <c r="H965" i="1"/>
  <c r="H965" i="12" s="1"/>
  <c r="W970" i="1"/>
  <c r="W970" i="12" s="1"/>
  <c r="J1160" i="1"/>
  <c r="J1160" i="12" s="1"/>
  <c r="I1160" i="1"/>
  <c r="I1160" i="12" s="1"/>
  <c r="H1160" i="1"/>
  <c r="H1160" i="12" s="1"/>
  <c r="K1160" i="1"/>
  <c r="K1160" i="12" s="1"/>
  <c r="H1351" i="1"/>
  <c r="H1351" i="12" s="1"/>
  <c r="L945" i="1"/>
  <c r="L945" i="12" s="1"/>
  <c r="H1156" i="1"/>
  <c r="H1156" i="12" s="1"/>
  <c r="J1161" i="1"/>
  <c r="J1161" i="12" s="1"/>
  <c r="I1161" i="1"/>
  <c r="I1161" i="12" s="1"/>
  <c r="H1161" i="1"/>
  <c r="H1161" i="12" s="1"/>
  <c r="K1161" i="1"/>
  <c r="K1161" i="12" s="1"/>
  <c r="H1346" i="1"/>
  <c r="H1346" i="12" s="1"/>
  <c r="M945" i="1"/>
  <c r="M945" i="12" s="1"/>
  <c r="H1098" i="1"/>
  <c r="H1098" i="12" s="1"/>
  <c r="H1162" i="1"/>
  <c r="H1347" i="1"/>
  <c r="H1347" i="12" s="1"/>
  <c r="H1350" i="1"/>
  <c r="H1350" i="12" s="1"/>
  <c r="H1285" i="1"/>
  <c r="H1285" i="12" s="1"/>
  <c r="J1180" i="1"/>
  <c r="J1180" i="12" s="1"/>
  <c r="I1108" i="1"/>
  <c r="I1108" i="12" s="1"/>
  <c r="I1105" i="1"/>
  <c r="I1105" i="12" s="1"/>
  <c r="H1103" i="1"/>
  <c r="H1102" i="1" s="1"/>
  <c r="I1107" i="1"/>
  <c r="I1107" i="12" s="1"/>
  <c r="I1106" i="1"/>
  <c r="I1106" i="12" s="1"/>
  <c r="I1104" i="1"/>
  <c r="I1104" i="12" s="1"/>
  <c r="H1162" i="12" l="1"/>
  <c r="H1159" i="12" s="1"/>
  <c r="H953" i="12"/>
  <c r="H925" i="12"/>
  <c r="G1093" i="12"/>
  <c r="G1372" i="12" s="1"/>
  <c r="G1376" i="12" s="1"/>
  <c r="H1093" i="1"/>
  <c r="H1103" i="12"/>
  <c r="H1102" i="12" s="1"/>
  <c r="H1096" i="12"/>
  <c r="H1093" i="12" s="1"/>
  <c r="H937" i="12"/>
  <c r="H934" i="12"/>
  <c r="H920" i="12"/>
  <c r="H884" i="12"/>
  <c r="H879" i="12"/>
  <c r="S1503" i="12"/>
  <c r="W1271" i="12"/>
  <c r="H931" i="12"/>
  <c r="H910" i="12"/>
  <c r="W1062" i="12"/>
  <c r="H890" i="12"/>
  <c r="H1349" i="12"/>
  <c r="H874" i="12"/>
  <c r="H898" i="12"/>
  <c r="H894" i="12"/>
  <c r="H913" i="12"/>
  <c r="H1345" i="12"/>
  <c r="H928" i="12"/>
  <c r="H940" i="12"/>
  <c r="H906" i="12"/>
  <c r="J1179" i="12"/>
  <c r="J1179" i="1"/>
  <c r="N1672" i="12"/>
  <c r="N1672" i="1"/>
  <c r="W909" i="1"/>
  <c r="W909" i="12" s="1"/>
  <c r="W927" i="1"/>
  <c r="W927" i="12" s="1"/>
  <c r="M1672" i="1"/>
  <c r="W1267" i="1"/>
  <c r="W887" i="1"/>
  <c r="W887" i="12" s="1"/>
  <c r="W947" i="1"/>
  <c r="K1672" i="1"/>
  <c r="L1672" i="1"/>
  <c r="W1500" i="1"/>
  <c r="W915" i="1"/>
  <c r="W915" i="12" s="1"/>
  <c r="G947" i="12"/>
  <c r="K1672" i="12"/>
  <c r="R1672" i="12"/>
  <c r="I1175" i="12"/>
  <c r="M1672" i="12"/>
  <c r="W922" i="1"/>
  <c r="W922" i="12" s="1"/>
  <c r="W896" i="1"/>
  <c r="W896" i="12" s="1"/>
  <c r="W891" i="1"/>
  <c r="W891" i="12" s="1"/>
  <c r="W1066" i="1"/>
  <c r="W1066" i="12"/>
  <c r="L943" i="1"/>
  <c r="L943" i="12"/>
  <c r="W933" i="1"/>
  <c r="W933" i="12" s="1"/>
  <c r="W882" i="1"/>
  <c r="W882" i="12" s="1"/>
  <c r="W883" i="1"/>
  <c r="W883" i="12" s="1"/>
  <c r="W877" i="1"/>
  <c r="W877" i="12" s="1"/>
  <c r="H917" i="1"/>
  <c r="W966" i="1"/>
  <c r="W966" i="12" s="1"/>
  <c r="S1659" i="12"/>
  <c r="W1271" i="1"/>
  <c r="W1351" i="1"/>
  <c r="W1351" i="12" s="1"/>
  <c r="W897" i="1"/>
  <c r="W897" i="12" s="1"/>
  <c r="W876" i="1"/>
  <c r="W876" i="12" s="1"/>
  <c r="K943" i="1"/>
  <c r="K943" i="12"/>
  <c r="W908" i="1"/>
  <c r="W908" i="12" s="1"/>
  <c r="W936" i="1"/>
  <c r="W936" i="12" s="1"/>
  <c r="W912" i="1"/>
  <c r="W912" i="12" s="1"/>
  <c r="W888" i="1"/>
  <c r="W888" i="12" s="1"/>
  <c r="W954" i="1"/>
  <c r="W954" i="12" s="1"/>
  <c r="W914" i="1"/>
  <c r="W914" i="12" s="1"/>
  <c r="W1062" i="1"/>
  <c r="H1155" i="12"/>
  <c r="W947" i="12"/>
  <c r="W1347" i="1"/>
  <c r="W1347" i="12" s="1"/>
  <c r="W939" i="1"/>
  <c r="W939" i="12" s="1"/>
  <c r="W886" i="1"/>
  <c r="W886" i="12" s="1"/>
  <c r="W916" i="1"/>
  <c r="W916" i="12" s="1"/>
  <c r="W923" i="1"/>
  <c r="W923" i="12" s="1"/>
  <c r="W900" i="1"/>
  <c r="W900" i="12" s="1"/>
  <c r="W878" i="1"/>
  <c r="W878" i="12" s="1"/>
  <c r="H934" i="1"/>
  <c r="W1285" i="1"/>
  <c r="W1285" i="12" s="1"/>
  <c r="H925" i="1"/>
  <c r="W881" i="1"/>
  <c r="W881" i="12" s="1"/>
  <c r="W942" i="1"/>
  <c r="W942" i="12" s="1"/>
  <c r="M943" i="1"/>
  <c r="M943" i="12"/>
  <c r="N943" i="1"/>
  <c r="N943" i="12"/>
  <c r="W901" i="1"/>
  <c r="W901" i="12" s="1"/>
  <c r="W893" i="1"/>
  <c r="W893" i="12" s="1"/>
  <c r="W930" i="1"/>
  <c r="W930" i="12" s="1"/>
  <c r="H906" i="1"/>
  <c r="I1097" i="1"/>
  <c r="I1097" i="12" s="1"/>
  <c r="W1473" i="1"/>
  <c r="G952" i="12"/>
  <c r="L1672" i="12"/>
  <c r="I1095" i="1"/>
  <c r="I1095" i="12" s="1"/>
  <c r="H1159" i="1"/>
  <c r="H1345" i="1"/>
  <c r="R816" i="1"/>
  <c r="I1162" i="1"/>
  <c r="I516" i="1"/>
  <c r="I520" i="1" s="1"/>
  <c r="G1372" i="1"/>
  <c r="G1376" i="1" s="1"/>
  <c r="J253" i="1"/>
  <c r="H928" i="1"/>
  <c r="H890" i="1"/>
  <c r="W965" i="1"/>
  <c r="W965" i="12" s="1"/>
  <c r="W932" i="1"/>
  <c r="W932" i="12" s="1"/>
  <c r="H931" i="1"/>
  <c r="H874" i="1"/>
  <c r="W899" i="1"/>
  <c r="W899" i="12" s="1"/>
  <c r="H898" i="1"/>
  <c r="W1350" i="1"/>
  <c r="W1350" i="12" s="1"/>
  <c r="H1349" i="1"/>
  <c r="H879" i="1"/>
  <c r="W941" i="1"/>
  <c r="W941" i="12" s="1"/>
  <c r="H940" i="1"/>
  <c r="W1346" i="1"/>
  <c r="W1346" i="12" s="1"/>
  <c r="W953" i="1"/>
  <c r="W953" i="12" s="1"/>
  <c r="H913" i="1"/>
  <c r="I1156" i="1"/>
  <c r="I1156" i="12" s="1"/>
  <c r="H1155" i="1"/>
  <c r="W921" i="1"/>
  <c r="W921" i="12" s="1"/>
  <c r="H920" i="1"/>
  <c r="W885" i="1"/>
  <c r="W885" i="12" s="1"/>
  <c r="H884" i="1"/>
  <c r="W938" i="1"/>
  <c r="W938" i="12" s="1"/>
  <c r="H937" i="1"/>
  <c r="W911" i="1"/>
  <c r="W911" i="12" s="1"/>
  <c r="H910" i="1"/>
  <c r="W895" i="1"/>
  <c r="W895" i="12" s="1"/>
  <c r="H894" i="1"/>
  <c r="I1094" i="1"/>
  <c r="I1094" i="12" s="1"/>
  <c r="S1659" i="1"/>
  <c r="S1503" i="1"/>
  <c r="R1503" i="1"/>
  <c r="R1672" i="1" s="1"/>
  <c r="T1582" i="1"/>
  <c r="T1582" i="12" s="1"/>
  <c r="T1504" i="1"/>
  <c r="T1504" i="12" s="1"/>
  <c r="S647" i="1"/>
  <c r="T1660" i="1"/>
  <c r="T1660" i="12" s="1"/>
  <c r="S1583" i="1"/>
  <c r="S1583" i="12" s="1"/>
  <c r="S1581" i="12" s="1"/>
  <c r="W875" i="1"/>
  <c r="W875" i="12" s="1"/>
  <c r="T1505" i="1"/>
  <c r="T1505" i="12" s="1"/>
  <c r="T1583" i="1"/>
  <c r="T1583" i="12" s="1"/>
  <c r="T1661" i="1"/>
  <c r="T1661" i="12" s="1"/>
  <c r="W907" i="1"/>
  <c r="W907" i="12" s="1"/>
  <c r="W935" i="1"/>
  <c r="W935" i="12" s="1"/>
  <c r="W892" i="1"/>
  <c r="W892" i="12" s="1"/>
  <c r="W880" i="1"/>
  <c r="W880" i="12" s="1"/>
  <c r="W945" i="1"/>
  <c r="W945" i="12" s="1"/>
  <c r="W944" i="1"/>
  <c r="W944" i="12" s="1"/>
  <c r="W926" i="1"/>
  <c r="W926" i="12" s="1"/>
  <c r="W929" i="1"/>
  <c r="W929" i="12" s="1"/>
  <c r="W918" i="1"/>
  <c r="W918" i="12" s="1"/>
  <c r="W917" i="12" s="1"/>
  <c r="W1161" i="1"/>
  <c r="W1161" i="12" s="1"/>
  <c r="W1160" i="1"/>
  <c r="W1160" i="12" s="1"/>
  <c r="I1098" i="1"/>
  <c r="I1098" i="12" s="1"/>
  <c r="I1096" i="1"/>
  <c r="J1106" i="1"/>
  <c r="J1106" i="12" s="1"/>
  <c r="J1108" i="1"/>
  <c r="J1108" i="12" s="1"/>
  <c r="J1105" i="1"/>
  <c r="J1105" i="12" s="1"/>
  <c r="I1103" i="1"/>
  <c r="J1104" i="1"/>
  <c r="J1104" i="12" s="1"/>
  <c r="J1107" i="1"/>
  <c r="J1107" i="12" s="1"/>
  <c r="G1071" i="1"/>
  <c r="G1071" i="12" s="1"/>
  <c r="G1072" i="1"/>
  <c r="G1072" i="12" s="1"/>
  <c r="G1075" i="1"/>
  <c r="G1075" i="12" s="1"/>
  <c r="G1078" i="1"/>
  <c r="G1078" i="12" s="1"/>
  <c r="G1079" i="1"/>
  <c r="G1079" i="12" s="1"/>
  <c r="G1080" i="1"/>
  <c r="G1080" i="12" s="1"/>
  <c r="G1082" i="1"/>
  <c r="H1153" i="1"/>
  <c r="H1153" i="12" s="1"/>
  <c r="I1153" i="1"/>
  <c r="I1153" i="12" s="1"/>
  <c r="J1153" i="1"/>
  <c r="J1153" i="12" s="1"/>
  <c r="K1153" i="1"/>
  <c r="K1153" i="12" s="1"/>
  <c r="L1153" i="1"/>
  <c r="L1153" i="12" s="1"/>
  <c r="M1153" i="1"/>
  <c r="M1153" i="12" s="1"/>
  <c r="N1153" i="1"/>
  <c r="N1153" i="12" s="1"/>
  <c r="O1153" i="1"/>
  <c r="O1153" i="12" s="1"/>
  <c r="P1153" i="1"/>
  <c r="P1153" i="12" s="1"/>
  <c r="Q1153" i="1"/>
  <c r="Q1153" i="12" s="1"/>
  <c r="R1153" i="1"/>
  <c r="R1153" i="12" s="1"/>
  <c r="S1153" i="1"/>
  <c r="S1153" i="12" s="1"/>
  <c r="T1153" i="1"/>
  <c r="T1153" i="12" s="1"/>
  <c r="U1153" i="1"/>
  <c r="U1153" i="12" s="1"/>
  <c r="V1153" i="1"/>
  <c r="V1153" i="12" s="1"/>
  <c r="I1152" i="1"/>
  <c r="I1152" i="12" s="1"/>
  <c r="J1152" i="1"/>
  <c r="J1152" i="12" s="1"/>
  <c r="K1152" i="1"/>
  <c r="K1152" i="12" s="1"/>
  <c r="L1152" i="1"/>
  <c r="L1152" i="12" s="1"/>
  <c r="M1152" i="1"/>
  <c r="M1152" i="12" s="1"/>
  <c r="N1152" i="1"/>
  <c r="N1152" i="12" s="1"/>
  <c r="O1152" i="1"/>
  <c r="O1152" i="12" s="1"/>
  <c r="P1152" i="1"/>
  <c r="P1152" i="12" s="1"/>
  <c r="Q1152" i="1"/>
  <c r="Q1152" i="12" s="1"/>
  <c r="R1152" i="1"/>
  <c r="R1152" i="12" s="1"/>
  <c r="S1152" i="1"/>
  <c r="S1152" i="12" s="1"/>
  <c r="T1152" i="1"/>
  <c r="T1152" i="12" s="1"/>
  <c r="U1152" i="1"/>
  <c r="U1152" i="12" s="1"/>
  <c r="V1152" i="1"/>
  <c r="V1152" i="12" s="1"/>
  <c r="H1152" i="1"/>
  <c r="H1152" i="12" s="1"/>
  <c r="H996" i="1"/>
  <c r="H996" i="12" s="1"/>
  <c r="I996" i="1"/>
  <c r="I996" i="12" s="1"/>
  <c r="J996" i="1"/>
  <c r="J996" i="12" s="1"/>
  <c r="K996" i="1"/>
  <c r="K996" i="12" s="1"/>
  <c r="L996" i="1"/>
  <c r="L996" i="12" s="1"/>
  <c r="M996" i="1"/>
  <c r="M996" i="12" s="1"/>
  <c r="N996" i="1"/>
  <c r="N996" i="12" s="1"/>
  <c r="O996" i="1"/>
  <c r="O996" i="12" s="1"/>
  <c r="P996" i="1"/>
  <c r="P996" i="12" s="1"/>
  <c r="Q996" i="1"/>
  <c r="Q996" i="12" s="1"/>
  <c r="R996" i="1"/>
  <c r="R996" i="12" s="1"/>
  <c r="S996" i="1"/>
  <c r="S996" i="12" s="1"/>
  <c r="T996" i="1"/>
  <c r="T996" i="12" s="1"/>
  <c r="U996" i="1"/>
  <c r="U996" i="12" s="1"/>
  <c r="V996" i="1"/>
  <c r="V996" i="12" s="1"/>
  <c r="H997" i="1"/>
  <c r="H997" i="12" s="1"/>
  <c r="I997" i="1"/>
  <c r="I997" i="12" s="1"/>
  <c r="J997" i="1"/>
  <c r="J997" i="12" s="1"/>
  <c r="K997" i="1"/>
  <c r="K997" i="12" s="1"/>
  <c r="L997" i="1"/>
  <c r="L997" i="12" s="1"/>
  <c r="M997" i="1"/>
  <c r="M997" i="12" s="1"/>
  <c r="N997" i="1"/>
  <c r="N997" i="12" s="1"/>
  <c r="O997" i="1"/>
  <c r="O997" i="12" s="1"/>
  <c r="P997" i="1"/>
  <c r="P997" i="12" s="1"/>
  <c r="Q997" i="1"/>
  <c r="Q997" i="12" s="1"/>
  <c r="R997" i="1"/>
  <c r="R997" i="12" s="1"/>
  <c r="S997" i="1"/>
  <c r="S997" i="12" s="1"/>
  <c r="T997" i="1"/>
  <c r="T997" i="12" s="1"/>
  <c r="U997" i="1"/>
  <c r="U997" i="12" s="1"/>
  <c r="V997" i="1"/>
  <c r="V997" i="12" s="1"/>
  <c r="H1000" i="1"/>
  <c r="H1000" i="12" s="1"/>
  <c r="I1000" i="1"/>
  <c r="I1000" i="12" s="1"/>
  <c r="J1000" i="1"/>
  <c r="J1000" i="12" s="1"/>
  <c r="K1000" i="1"/>
  <c r="K1000" i="12" s="1"/>
  <c r="L1000" i="1"/>
  <c r="L1000" i="12" s="1"/>
  <c r="M1000" i="1"/>
  <c r="M1000" i="12" s="1"/>
  <c r="N1000" i="1"/>
  <c r="N1000" i="12" s="1"/>
  <c r="O1000" i="1"/>
  <c r="O1000" i="12" s="1"/>
  <c r="P1000" i="1"/>
  <c r="P1000" i="12" s="1"/>
  <c r="Q1000" i="1"/>
  <c r="Q1000" i="12" s="1"/>
  <c r="R1000" i="1"/>
  <c r="R1000" i="12" s="1"/>
  <c r="S1000" i="1"/>
  <c r="S1000" i="12" s="1"/>
  <c r="T1000" i="1"/>
  <c r="T1000" i="12" s="1"/>
  <c r="U1000" i="1"/>
  <c r="U1000" i="12" s="1"/>
  <c r="V1000" i="1"/>
  <c r="V1000" i="12" s="1"/>
  <c r="H1001" i="1"/>
  <c r="H1001" i="12" s="1"/>
  <c r="I1001" i="1"/>
  <c r="I1001" i="12" s="1"/>
  <c r="J1001" i="1"/>
  <c r="J1001" i="12" s="1"/>
  <c r="K1001" i="1"/>
  <c r="K1001" i="12" s="1"/>
  <c r="L1001" i="1"/>
  <c r="L1001" i="12" s="1"/>
  <c r="M1001" i="1"/>
  <c r="M1001" i="12" s="1"/>
  <c r="N1001" i="1"/>
  <c r="N1001" i="12" s="1"/>
  <c r="O1001" i="1"/>
  <c r="O1001" i="12" s="1"/>
  <c r="P1001" i="1"/>
  <c r="P1001" i="12" s="1"/>
  <c r="Q1001" i="1"/>
  <c r="Q1001" i="12" s="1"/>
  <c r="R1001" i="1"/>
  <c r="R1001" i="12" s="1"/>
  <c r="S1001" i="1"/>
  <c r="S1001" i="12" s="1"/>
  <c r="T1001" i="1"/>
  <c r="T1001" i="12" s="1"/>
  <c r="U1001" i="1"/>
  <c r="U1001" i="12" s="1"/>
  <c r="V1001" i="1"/>
  <c r="V1001" i="12" s="1"/>
  <c r="H1002" i="1"/>
  <c r="H1002" i="12" s="1"/>
  <c r="I1002" i="1"/>
  <c r="I1002" i="12" s="1"/>
  <c r="J1002" i="1"/>
  <c r="J1002" i="12" s="1"/>
  <c r="K1002" i="1"/>
  <c r="K1002" i="12" s="1"/>
  <c r="L1002" i="1"/>
  <c r="L1002" i="12" s="1"/>
  <c r="M1002" i="1"/>
  <c r="M1002" i="12" s="1"/>
  <c r="N1002" i="1"/>
  <c r="N1002" i="12" s="1"/>
  <c r="O1002" i="1"/>
  <c r="O1002" i="12" s="1"/>
  <c r="P1002" i="1"/>
  <c r="P1002" i="12" s="1"/>
  <c r="Q1002" i="1"/>
  <c r="Q1002" i="12" s="1"/>
  <c r="R1002" i="1"/>
  <c r="R1002" i="12" s="1"/>
  <c r="S1002" i="1"/>
  <c r="S1002" i="12" s="1"/>
  <c r="T1002" i="1"/>
  <c r="T1002" i="12" s="1"/>
  <c r="U1002" i="1"/>
  <c r="U1002" i="12" s="1"/>
  <c r="V1002" i="1"/>
  <c r="V1002" i="12" s="1"/>
  <c r="H1010" i="1"/>
  <c r="H1010" i="12" s="1"/>
  <c r="I1010" i="1"/>
  <c r="I1010" i="12" s="1"/>
  <c r="J1010" i="1"/>
  <c r="J1010" i="12" s="1"/>
  <c r="K1010" i="1"/>
  <c r="K1010" i="12" s="1"/>
  <c r="L1010" i="1"/>
  <c r="L1010" i="12" s="1"/>
  <c r="M1010" i="1"/>
  <c r="M1010" i="12" s="1"/>
  <c r="N1010" i="1"/>
  <c r="N1010" i="12" s="1"/>
  <c r="O1010" i="1"/>
  <c r="O1010" i="12" s="1"/>
  <c r="P1010" i="1"/>
  <c r="P1010" i="12" s="1"/>
  <c r="Q1010" i="1"/>
  <c r="Q1010" i="12" s="1"/>
  <c r="R1010" i="1"/>
  <c r="R1010" i="12" s="1"/>
  <c r="S1010" i="1"/>
  <c r="S1010" i="12" s="1"/>
  <c r="T1010" i="1"/>
  <c r="T1010" i="12" s="1"/>
  <c r="U1010" i="1"/>
  <c r="U1010" i="12" s="1"/>
  <c r="V1010" i="1"/>
  <c r="V1010" i="12" s="1"/>
  <c r="H1012" i="1"/>
  <c r="H1012" i="12" s="1"/>
  <c r="I1012" i="1"/>
  <c r="I1012" i="12" s="1"/>
  <c r="J1012" i="1"/>
  <c r="J1012" i="12" s="1"/>
  <c r="K1012" i="1"/>
  <c r="K1012" i="12" s="1"/>
  <c r="L1012" i="1"/>
  <c r="L1012" i="12" s="1"/>
  <c r="M1012" i="1"/>
  <c r="M1012" i="12" s="1"/>
  <c r="N1012" i="1"/>
  <c r="N1012" i="12" s="1"/>
  <c r="O1012" i="1"/>
  <c r="O1012" i="12" s="1"/>
  <c r="P1012" i="1"/>
  <c r="P1012" i="12" s="1"/>
  <c r="Q1012" i="1"/>
  <c r="Q1012" i="12" s="1"/>
  <c r="R1012" i="1"/>
  <c r="R1012" i="12" s="1"/>
  <c r="S1012" i="1"/>
  <c r="S1012" i="12" s="1"/>
  <c r="T1012" i="1"/>
  <c r="T1012" i="12" s="1"/>
  <c r="U1012" i="1"/>
  <c r="U1012" i="12" s="1"/>
  <c r="V1012" i="1"/>
  <c r="V1012" i="12" s="1"/>
  <c r="H1014" i="1"/>
  <c r="H1014" i="12" s="1"/>
  <c r="I1014" i="1"/>
  <c r="I1014" i="12" s="1"/>
  <c r="J1014" i="1"/>
  <c r="J1014" i="12" s="1"/>
  <c r="K1014" i="1"/>
  <c r="K1014" i="12" s="1"/>
  <c r="L1014" i="1"/>
  <c r="L1014" i="12" s="1"/>
  <c r="M1014" i="1"/>
  <c r="M1014" i="12" s="1"/>
  <c r="N1014" i="1"/>
  <c r="N1014" i="12" s="1"/>
  <c r="O1014" i="1"/>
  <c r="O1014" i="12" s="1"/>
  <c r="P1014" i="1"/>
  <c r="P1014" i="12" s="1"/>
  <c r="Q1014" i="1"/>
  <c r="Q1014" i="12" s="1"/>
  <c r="R1014" i="1"/>
  <c r="R1014" i="12" s="1"/>
  <c r="S1014" i="1"/>
  <c r="S1014" i="12" s="1"/>
  <c r="T1014" i="1"/>
  <c r="T1014" i="12" s="1"/>
  <c r="U1014" i="1"/>
  <c r="U1014" i="12" s="1"/>
  <c r="V1014" i="1"/>
  <c r="V1014" i="12" s="1"/>
  <c r="H1015" i="1"/>
  <c r="H1015" i="12" s="1"/>
  <c r="I1015" i="1"/>
  <c r="I1015" i="12" s="1"/>
  <c r="J1015" i="1"/>
  <c r="J1015" i="12" s="1"/>
  <c r="K1015" i="1"/>
  <c r="K1015" i="12" s="1"/>
  <c r="L1015" i="1"/>
  <c r="L1015" i="12" s="1"/>
  <c r="M1015" i="1"/>
  <c r="M1015" i="12" s="1"/>
  <c r="N1015" i="1"/>
  <c r="N1015" i="12" s="1"/>
  <c r="O1015" i="1"/>
  <c r="O1015" i="12" s="1"/>
  <c r="P1015" i="1"/>
  <c r="P1015" i="12" s="1"/>
  <c r="Q1015" i="1"/>
  <c r="Q1015" i="12" s="1"/>
  <c r="R1015" i="1"/>
  <c r="R1015" i="12" s="1"/>
  <c r="S1015" i="1"/>
  <c r="S1015" i="12" s="1"/>
  <c r="T1015" i="1"/>
  <c r="T1015" i="12" s="1"/>
  <c r="U1015" i="1"/>
  <c r="U1015" i="12" s="1"/>
  <c r="V1015" i="1"/>
  <c r="V1015" i="12" s="1"/>
  <c r="H1019" i="1"/>
  <c r="H1019" i="12" s="1"/>
  <c r="I1019" i="1"/>
  <c r="I1019" i="12" s="1"/>
  <c r="J1019" i="1"/>
  <c r="J1019" i="12" s="1"/>
  <c r="K1019" i="1"/>
  <c r="K1019" i="12" s="1"/>
  <c r="L1019" i="1"/>
  <c r="L1019" i="12" s="1"/>
  <c r="M1019" i="1"/>
  <c r="M1019" i="12" s="1"/>
  <c r="N1019" i="1"/>
  <c r="N1019" i="12" s="1"/>
  <c r="O1019" i="1"/>
  <c r="O1019" i="12" s="1"/>
  <c r="P1019" i="1"/>
  <c r="P1019" i="12" s="1"/>
  <c r="Q1019" i="1"/>
  <c r="Q1019" i="12" s="1"/>
  <c r="R1019" i="1"/>
  <c r="R1019" i="12" s="1"/>
  <c r="S1019" i="1"/>
  <c r="S1019" i="12" s="1"/>
  <c r="T1019" i="1"/>
  <c r="T1019" i="12" s="1"/>
  <c r="U1019" i="1"/>
  <c r="U1019" i="12" s="1"/>
  <c r="V1019" i="1"/>
  <c r="V1019" i="12" s="1"/>
  <c r="H1020" i="1"/>
  <c r="H1020" i="12" s="1"/>
  <c r="I1020" i="1"/>
  <c r="I1020" i="12" s="1"/>
  <c r="J1020" i="1"/>
  <c r="J1020" i="12" s="1"/>
  <c r="K1020" i="1"/>
  <c r="K1020" i="12" s="1"/>
  <c r="L1020" i="1"/>
  <c r="L1020" i="12" s="1"/>
  <c r="M1020" i="1"/>
  <c r="M1020" i="12" s="1"/>
  <c r="N1020" i="1"/>
  <c r="N1020" i="12" s="1"/>
  <c r="O1020" i="1"/>
  <c r="O1020" i="12" s="1"/>
  <c r="P1020" i="1"/>
  <c r="P1020" i="12" s="1"/>
  <c r="Q1020" i="1"/>
  <c r="Q1020" i="12" s="1"/>
  <c r="R1020" i="1"/>
  <c r="R1020" i="12" s="1"/>
  <c r="S1020" i="1"/>
  <c r="S1020" i="12" s="1"/>
  <c r="T1020" i="1"/>
  <c r="T1020" i="12" s="1"/>
  <c r="U1020" i="1"/>
  <c r="U1020" i="12" s="1"/>
  <c r="V1020" i="1"/>
  <c r="V1020" i="12" s="1"/>
  <c r="H1023" i="1"/>
  <c r="H1023" i="12" s="1"/>
  <c r="I1023" i="1"/>
  <c r="I1023" i="12" s="1"/>
  <c r="J1023" i="1"/>
  <c r="J1023" i="12" s="1"/>
  <c r="K1023" i="1"/>
  <c r="K1023" i="12" s="1"/>
  <c r="L1023" i="1"/>
  <c r="L1023" i="12" s="1"/>
  <c r="M1023" i="1"/>
  <c r="M1023" i="12" s="1"/>
  <c r="N1023" i="1"/>
  <c r="N1023" i="12" s="1"/>
  <c r="O1023" i="1"/>
  <c r="O1023" i="12" s="1"/>
  <c r="P1023" i="1"/>
  <c r="P1023" i="12" s="1"/>
  <c r="Q1023" i="1"/>
  <c r="Q1023" i="12" s="1"/>
  <c r="R1023" i="1"/>
  <c r="R1023" i="12" s="1"/>
  <c r="S1023" i="1"/>
  <c r="S1023" i="12" s="1"/>
  <c r="T1023" i="1"/>
  <c r="T1023" i="12" s="1"/>
  <c r="U1023" i="1"/>
  <c r="U1023" i="12" s="1"/>
  <c r="V1023" i="1"/>
  <c r="V1023" i="12" s="1"/>
  <c r="H1026" i="1"/>
  <c r="H1026" i="12" s="1"/>
  <c r="I1026" i="1"/>
  <c r="I1026" i="12" s="1"/>
  <c r="J1026" i="1"/>
  <c r="J1026" i="12" s="1"/>
  <c r="K1026" i="1"/>
  <c r="K1026" i="12" s="1"/>
  <c r="L1026" i="1"/>
  <c r="L1026" i="12" s="1"/>
  <c r="M1026" i="1"/>
  <c r="M1026" i="12" s="1"/>
  <c r="N1026" i="1"/>
  <c r="N1026" i="12" s="1"/>
  <c r="O1026" i="1"/>
  <c r="O1026" i="12" s="1"/>
  <c r="P1026" i="1"/>
  <c r="P1026" i="12" s="1"/>
  <c r="Q1026" i="1"/>
  <c r="Q1026" i="12" s="1"/>
  <c r="R1026" i="1"/>
  <c r="R1026" i="12" s="1"/>
  <c r="S1026" i="1"/>
  <c r="S1026" i="12" s="1"/>
  <c r="T1026" i="1"/>
  <c r="T1026" i="12" s="1"/>
  <c r="U1026" i="1"/>
  <c r="U1026" i="12" s="1"/>
  <c r="V1026" i="1"/>
  <c r="V1026" i="12" s="1"/>
  <c r="H1028" i="1"/>
  <c r="H1028" i="12" s="1"/>
  <c r="I1028" i="1"/>
  <c r="I1028" i="12" s="1"/>
  <c r="J1028" i="1"/>
  <c r="J1028" i="12" s="1"/>
  <c r="K1028" i="1"/>
  <c r="K1028" i="12" s="1"/>
  <c r="L1028" i="1"/>
  <c r="L1028" i="12" s="1"/>
  <c r="M1028" i="1"/>
  <c r="M1028" i="12" s="1"/>
  <c r="N1028" i="1"/>
  <c r="N1028" i="12" s="1"/>
  <c r="O1028" i="1"/>
  <c r="O1028" i="12" s="1"/>
  <c r="P1028" i="1"/>
  <c r="P1028" i="12" s="1"/>
  <c r="Q1028" i="1"/>
  <c r="Q1028" i="12" s="1"/>
  <c r="R1028" i="1"/>
  <c r="R1028" i="12" s="1"/>
  <c r="S1028" i="1"/>
  <c r="S1028" i="12" s="1"/>
  <c r="T1028" i="1"/>
  <c r="T1028" i="12" s="1"/>
  <c r="U1028" i="1"/>
  <c r="U1028" i="12" s="1"/>
  <c r="V1028" i="1"/>
  <c r="V1028" i="12" s="1"/>
  <c r="H1030" i="1"/>
  <c r="H1030" i="12" s="1"/>
  <c r="I1030" i="1"/>
  <c r="I1030" i="12" s="1"/>
  <c r="J1030" i="1"/>
  <c r="J1030" i="12" s="1"/>
  <c r="K1030" i="1"/>
  <c r="K1030" i="12" s="1"/>
  <c r="L1030" i="1"/>
  <c r="L1030" i="12" s="1"/>
  <c r="M1030" i="1"/>
  <c r="M1030" i="12" s="1"/>
  <c r="N1030" i="1"/>
  <c r="N1030" i="12" s="1"/>
  <c r="O1030" i="1"/>
  <c r="O1030" i="12" s="1"/>
  <c r="P1030" i="1"/>
  <c r="P1030" i="12" s="1"/>
  <c r="Q1030" i="1"/>
  <c r="Q1030" i="12" s="1"/>
  <c r="R1030" i="1"/>
  <c r="R1030" i="12" s="1"/>
  <c r="S1030" i="1"/>
  <c r="S1030" i="12" s="1"/>
  <c r="T1030" i="1"/>
  <c r="T1030" i="12" s="1"/>
  <c r="U1030" i="1"/>
  <c r="U1030" i="12" s="1"/>
  <c r="V1030" i="1"/>
  <c r="V1030" i="12" s="1"/>
  <c r="H1033" i="1"/>
  <c r="H1033" i="12" s="1"/>
  <c r="I1033" i="1"/>
  <c r="I1033" i="12" s="1"/>
  <c r="J1033" i="1"/>
  <c r="J1033" i="12" s="1"/>
  <c r="K1033" i="1"/>
  <c r="K1033" i="12" s="1"/>
  <c r="L1033" i="1"/>
  <c r="L1033" i="12" s="1"/>
  <c r="M1033" i="1"/>
  <c r="M1033" i="12" s="1"/>
  <c r="N1033" i="1"/>
  <c r="N1033" i="12" s="1"/>
  <c r="O1033" i="1"/>
  <c r="O1033" i="12" s="1"/>
  <c r="P1033" i="1"/>
  <c r="P1033" i="12" s="1"/>
  <c r="Q1033" i="1"/>
  <c r="Q1033" i="12" s="1"/>
  <c r="R1033" i="1"/>
  <c r="R1033" i="12" s="1"/>
  <c r="S1033" i="1"/>
  <c r="S1033" i="12" s="1"/>
  <c r="T1033" i="1"/>
  <c r="T1033" i="12" s="1"/>
  <c r="U1033" i="1"/>
  <c r="U1033" i="12" s="1"/>
  <c r="V1033" i="1"/>
  <c r="V1033" i="12" s="1"/>
  <c r="H1034" i="1"/>
  <c r="H1034" i="12" s="1"/>
  <c r="I1034" i="1"/>
  <c r="I1034" i="12" s="1"/>
  <c r="J1034" i="1"/>
  <c r="J1034" i="12" s="1"/>
  <c r="K1034" i="1"/>
  <c r="K1034" i="12" s="1"/>
  <c r="L1034" i="1"/>
  <c r="L1034" i="12" s="1"/>
  <c r="M1034" i="1"/>
  <c r="M1034" i="12" s="1"/>
  <c r="N1034" i="1"/>
  <c r="N1034" i="12" s="1"/>
  <c r="O1034" i="1"/>
  <c r="O1034" i="12" s="1"/>
  <c r="P1034" i="1"/>
  <c r="P1034" i="12" s="1"/>
  <c r="Q1034" i="1"/>
  <c r="Q1034" i="12" s="1"/>
  <c r="R1034" i="1"/>
  <c r="R1034" i="12" s="1"/>
  <c r="S1034" i="1"/>
  <c r="S1034" i="12" s="1"/>
  <c r="T1034" i="1"/>
  <c r="T1034" i="12" s="1"/>
  <c r="U1034" i="1"/>
  <c r="U1034" i="12" s="1"/>
  <c r="V1034" i="1"/>
  <c r="V1034" i="12" s="1"/>
  <c r="H1037" i="1"/>
  <c r="H1037" i="12" s="1"/>
  <c r="I1037" i="1"/>
  <c r="I1037" i="12" s="1"/>
  <c r="J1037" i="1"/>
  <c r="J1037" i="12" s="1"/>
  <c r="K1037" i="1"/>
  <c r="K1037" i="12" s="1"/>
  <c r="L1037" i="1"/>
  <c r="L1037" i="12" s="1"/>
  <c r="M1037" i="1"/>
  <c r="M1037" i="12" s="1"/>
  <c r="N1037" i="1"/>
  <c r="N1037" i="12" s="1"/>
  <c r="O1037" i="1"/>
  <c r="O1037" i="12" s="1"/>
  <c r="P1037" i="1"/>
  <c r="P1037" i="12" s="1"/>
  <c r="Q1037" i="1"/>
  <c r="Q1037" i="12" s="1"/>
  <c r="R1037" i="1"/>
  <c r="R1037" i="12" s="1"/>
  <c r="S1037" i="1"/>
  <c r="S1037" i="12" s="1"/>
  <c r="T1037" i="1"/>
  <c r="T1037" i="12" s="1"/>
  <c r="U1037" i="1"/>
  <c r="U1037" i="12" s="1"/>
  <c r="V1037" i="1"/>
  <c r="V1037" i="12" s="1"/>
  <c r="H1040" i="1"/>
  <c r="H1040" i="12" s="1"/>
  <c r="I1040" i="1"/>
  <c r="I1040" i="12" s="1"/>
  <c r="J1040" i="1"/>
  <c r="J1040" i="12" s="1"/>
  <c r="K1040" i="1"/>
  <c r="K1040" i="12" s="1"/>
  <c r="L1040" i="1"/>
  <c r="L1040" i="12" s="1"/>
  <c r="M1040" i="1"/>
  <c r="M1040" i="12" s="1"/>
  <c r="N1040" i="1"/>
  <c r="N1040" i="12" s="1"/>
  <c r="O1040" i="1"/>
  <c r="O1040" i="12" s="1"/>
  <c r="P1040" i="1"/>
  <c r="P1040" i="12" s="1"/>
  <c r="Q1040" i="1"/>
  <c r="Q1040" i="12" s="1"/>
  <c r="R1040" i="1"/>
  <c r="R1040" i="12" s="1"/>
  <c r="S1040" i="1"/>
  <c r="S1040" i="12" s="1"/>
  <c r="T1040" i="1"/>
  <c r="T1040" i="12" s="1"/>
  <c r="U1040" i="1"/>
  <c r="U1040" i="12" s="1"/>
  <c r="V1040" i="1"/>
  <c r="V1040" i="12" s="1"/>
  <c r="H1041" i="1"/>
  <c r="H1041" i="12" s="1"/>
  <c r="I1041" i="1"/>
  <c r="I1041" i="12" s="1"/>
  <c r="J1041" i="1"/>
  <c r="J1041" i="12" s="1"/>
  <c r="K1041" i="1"/>
  <c r="K1041" i="12" s="1"/>
  <c r="L1041" i="1"/>
  <c r="L1041" i="12" s="1"/>
  <c r="M1041" i="1"/>
  <c r="M1041" i="12" s="1"/>
  <c r="N1041" i="1"/>
  <c r="N1041" i="12" s="1"/>
  <c r="O1041" i="1"/>
  <c r="O1041" i="12" s="1"/>
  <c r="P1041" i="1"/>
  <c r="P1041" i="12" s="1"/>
  <c r="Q1041" i="1"/>
  <c r="Q1041" i="12" s="1"/>
  <c r="R1041" i="1"/>
  <c r="R1041" i="12" s="1"/>
  <c r="S1041" i="1"/>
  <c r="S1041" i="12" s="1"/>
  <c r="T1041" i="1"/>
  <c r="T1041" i="12" s="1"/>
  <c r="U1041" i="1"/>
  <c r="U1041" i="12" s="1"/>
  <c r="V1041" i="1"/>
  <c r="V1041" i="12" s="1"/>
  <c r="H1045" i="1"/>
  <c r="H1045" i="12" s="1"/>
  <c r="I1045" i="1"/>
  <c r="I1045" i="12" s="1"/>
  <c r="J1045" i="1"/>
  <c r="J1045" i="12" s="1"/>
  <c r="K1045" i="1"/>
  <c r="K1045" i="12" s="1"/>
  <c r="L1045" i="1"/>
  <c r="L1045" i="12" s="1"/>
  <c r="M1045" i="1"/>
  <c r="M1045" i="12" s="1"/>
  <c r="N1045" i="1"/>
  <c r="N1045" i="12" s="1"/>
  <c r="O1045" i="1"/>
  <c r="O1045" i="12" s="1"/>
  <c r="P1045" i="1"/>
  <c r="P1045" i="12" s="1"/>
  <c r="Q1045" i="1"/>
  <c r="Q1045" i="12" s="1"/>
  <c r="R1045" i="1"/>
  <c r="R1045" i="12" s="1"/>
  <c r="S1045" i="1"/>
  <c r="S1045" i="12" s="1"/>
  <c r="T1045" i="1"/>
  <c r="T1045" i="12" s="1"/>
  <c r="U1045" i="1"/>
  <c r="U1045" i="12" s="1"/>
  <c r="V1045" i="1"/>
  <c r="V1045" i="12" s="1"/>
  <c r="H1048" i="1"/>
  <c r="H1048" i="12" s="1"/>
  <c r="I1048" i="1"/>
  <c r="I1048" i="12" s="1"/>
  <c r="J1048" i="1"/>
  <c r="J1048" i="12" s="1"/>
  <c r="K1048" i="1"/>
  <c r="K1048" i="12" s="1"/>
  <c r="L1048" i="1"/>
  <c r="L1048" i="12" s="1"/>
  <c r="M1048" i="1"/>
  <c r="M1048" i="12" s="1"/>
  <c r="N1048" i="1"/>
  <c r="N1048" i="12" s="1"/>
  <c r="O1048" i="1"/>
  <c r="O1048" i="12" s="1"/>
  <c r="P1048" i="1"/>
  <c r="P1048" i="12" s="1"/>
  <c r="Q1048" i="1"/>
  <c r="Q1048" i="12" s="1"/>
  <c r="R1048" i="1"/>
  <c r="R1048" i="12" s="1"/>
  <c r="S1048" i="1"/>
  <c r="S1048" i="12" s="1"/>
  <c r="T1048" i="1"/>
  <c r="T1048" i="12" s="1"/>
  <c r="U1048" i="1"/>
  <c r="U1048" i="12" s="1"/>
  <c r="V1048" i="1"/>
  <c r="V1048" i="12" s="1"/>
  <c r="H1052" i="1"/>
  <c r="H1052" i="12" s="1"/>
  <c r="I1052" i="1"/>
  <c r="I1052" i="12" s="1"/>
  <c r="J1052" i="1"/>
  <c r="J1052" i="12" s="1"/>
  <c r="K1052" i="1"/>
  <c r="K1052" i="12" s="1"/>
  <c r="L1052" i="1"/>
  <c r="L1052" i="12" s="1"/>
  <c r="M1052" i="1"/>
  <c r="M1052" i="12" s="1"/>
  <c r="N1052" i="1"/>
  <c r="N1052" i="12" s="1"/>
  <c r="O1052" i="1"/>
  <c r="O1052" i="12" s="1"/>
  <c r="P1052" i="1"/>
  <c r="P1052" i="12" s="1"/>
  <c r="Q1052" i="1"/>
  <c r="Q1052" i="12" s="1"/>
  <c r="R1052" i="1"/>
  <c r="R1052" i="12" s="1"/>
  <c r="S1052" i="1"/>
  <c r="S1052" i="12" s="1"/>
  <c r="T1052" i="1"/>
  <c r="T1052" i="12" s="1"/>
  <c r="U1052" i="1"/>
  <c r="U1052" i="12" s="1"/>
  <c r="V1052" i="1"/>
  <c r="V1052" i="12" s="1"/>
  <c r="H1054" i="1"/>
  <c r="H1054" i="12" s="1"/>
  <c r="I1054" i="1"/>
  <c r="I1054" i="12" s="1"/>
  <c r="J1054" i="1"/>
  <c r="J1054" i="12" s="1"/>
  <c r="K1054" i="1"/>
  <c r="K1054" i="12" s="1"/>
  <c r="L1054" i="1"/>
  <c r="L1054" i="12" s="1"/>
  <c r="M1054" i="1"/>
  <c r="M1054" i="12" s="1"/>
  <c r="N1054" i="1"/>
  <c r="N1054" i="12" s="1"/>
  <c r="O1054" i="1"/>
  <c r="O1054" i="12" s="1"/>
  <c r="P1054" i="1"/>
  <c r="P1054" i="12" s="1"/>
  <c r="Q1054" i="1"/>
  <c r="Q1054" i="12" s="1"/>
  <c r="R1054" i="1"/>
  <c r="R1054" i="12" s="1"/>
  <c r="S1054" i="1"/>
  <c r="S1054" i="12" s="1"/>
  <c r="T1054" i="1"/>
  <c r="T1054" i="12" s="1"/>
  <c r="U1054" i="1"/>
  <c r="U1054" i="12" s="1"/>
  <c r="V1054" i="1"/>
  <c r="V1054" i="12" s="1"/>
  <c r="H1058" i="1"/>
  <c r="H1058" i="12" s="1"/>
  <c r="I1058" i="1"/>
  <c r="I1058" i="12" s="1"/>
  <c r="J1058" i="1"/>
  <c r="J1058" i="12" s="1"/>
  <c r="K1058" i="1"/>
  <c r="K1058" i="12" s="1"/>
  <c r="L1058" i="1"/>
  <c r="L1058" i="12" s="1"/>
  <c r="M1058" i="1"/>
  <c r="M1058" i="12" s="1"/>
  <c r="N1058" i="1"/>
  <c r="N1058" i="12" s="1"/>
  <c r="O1058" i="1"/>
  <c r="O1058" i="12" s="1"/>
  <c r="P1058" i="1"/>
  <c r="P1058" i="12" s="1"/>
  <c r="Q1058" i="1"/>
  <c r="Q1058" i="12" s="1"/>
  <c r="R1058" i="1"/>
  <c r="R1058" i="12" s="1"/>
  <c r="S1058" i="1"/>
  <c r="S1058" i="12" s="1"/>
  <c r="T1058" i="1"/>
  <c r="T1058" i="12" s="1"/>
  <c r="U1058" i="1"/>
  <c r="U1058" i="12" s="1"/>
  <c r="V1058" i="1"/>
  <c r="V1058" i="12" s="1"/>
  <c r="H1060" i="1"/>
  <c r="H1060" i="12" s="1"/>
  <c r="I1060" i="1"/>
  <c r="I1060" i="12" s="1"/>
  <c r="J1060" i="1"/>
  <c r="J1060" i="12" s="1"/>
  <c r="K1060" i="1"/>
  <c r="K1060" i="12" s="1"/>
  <c r="L1060" i="1"/>
  <c r="L1060" i="12" s="1"/>
  <c r="M1060" i="1"/>
  <c r="M1060" i="12" s="1"/>
  <c r="N1060" i="1"/>
  <c r="N1060" i="12" s="1"/>
  <c r="O1060" i="1"/>
  <c r="O1060" i="12" s="1"/>
  <c r="P1060" i="1"/>
  <c r="P1060" i="12" s="1"/>
  <c r="Q1060" i="1"/>
  <c r="Q1060" i="12" s="1"/>
  <c r="R1060" i="1"/>
  <c r="R1060" i="12" s="1"/>
  <c r="S1060" i="1"/>
  <c r="S1060" i="12" s="1"/>
  <c r="T1060" i="1"/>
  <c r="T1060" i="12" s="1"/>
  <c r="U1060" i="1"/>
  <c r="U1060" i="12" s="1"/>
  <c r="V1060" i="1"/>
  <c r="V1060" i="12" s="1"/>
  <c r="H1061" i="1"/>
  <c r="H1061" i="12" s="1"/>
  <c r="I1061" i="1"/>
  <c r="I1061" i="12" s="1"/>
  <c r="J1061" i="1"/>
  <c r="J1061" i="12" s="1"/>
  <c r="K1061" i="1"/>
  <c r="K1061" i="12" s="1"/>
  <c r="L1061" i="1"/>
  <c r="L1061" i="12" s="1"/>
  <c r="M1061" i="1"/>
  <c r="M1061" i="12" s="1"/>
  <c r="N1061" i="1"/>
  <c r="N1061" i="12" s="1"/>
  <c r="O1061" i="1"/>
  <c r="O1061" i="12" s="1"/>
  <c r="P1061" i="1"/>
  <c r="P1061" i="12" s="1"/>
  <c r="Q1061" i="1"/>
  <c r="Q1061" i="12" s="1"/>
  <c r="R1061" i="1"/>
  <c r="R1061" i="12" s="1"/>
  <c r="S1061" i="1"/>
  <c r="S1061" i="12" s="1"/>
  <c r="T1061" i="1"/>
  <c r="T1061" i="12" s="1"/>
  <c r="U1061" i="1"/>
  <c r="U1061" i="12" s="1"/>
  <c r="V1061" i="1"/>
  <c r="V1061" i="12" s="1"/>
  <c r="H1072" i="1"/>
  <c r="H1072" i="12" s="1"/>
  <c r="I1072" i="1"/>
  <c r="I1072" i="12" s="1"/>
  <c r="J1072" i="1"/>
  <c r="J1072" i="12" s="1"/>
  <c r="K1072" i="1"/>
  <c r="K1072" i="12" s="1"/>
  <c r="L1072" i="1"/>
  <c r="L1072" i="12" s="1"/>
  <c r="M1072" i="1"/>
  <c r="M1072" i="12" s="1"/>
  <c r="N1072" i="1"/>
  <c r="N1072" i="12" s="1"/>
  <c r="O1072" i="1"/>
  <c r="O1072" i="12" s="1"/>
  <c r="P1072" i="1"/>
  <c r="P1072" i="12" s="1"/>
  <c r="Q1072" i="1"/>
  <c r="Q1072" i="12" s="1"/>
  <c r="R1072" i="1"/>
  <c r="R1072" i="12" s="1"/>
  <c r="S1072" i="1"/>
  <c r="S1072" i="12" s="1"/>
  <c r="T1072" i="1"/>
  <c r="T1072" i="12" s="1"/>
  <c r="U1072" i="1"/>
  <c r="U1072" i="12" s="1"/>
  <c r="V1072" i="1"/>
  <c r="V1072" i="12" s="1"/>
  <c r="H1074" i="1"/>
  <c r="H1074" i="12" s="1"/>
  <c r="I1074" i="1"/>
  <c r="I1074" i="12" s="1"/>
  <c r="J1074" i="1"/>
  <c r="J1074" i="12" s="1"/>
  <c r="K1074" i="1"/>
  <c r="K1074" i="12" s="1"/>
  <c r="L1074" i="1"/>
  <c r="L1074" i="12" s="1"/>
  <c r="M1074" i="1"/>
  <c r="M1074" i="12" s="1"/>
  <c r="N1074" i="1"/>
  <c r="N1074" i="12" s="1"/>
  <c r="O1074" i="1"/>
  <c r="O1074" i="12" s="1"/>
  <c r="P1074" i="1"/>
  <c r="P1074" i="12" s="1"/>
  <c r="Q1074" i="1"/>
  <c r="Q1074" i="12" s="1"/>
  <c r="R1074" i="1"/>
  <c r="R1074" i="12" s="1"/>
  <c r="S1074" i="1"/>
  <c r="S1074" i="12" s="1"/>
  <c r="T1074" i="1"/>
  <c r="T1074" i="12" s="1"/>
  <c r="U1074" i="1"/>
  <c r="U1074" i="12" s="1"/>
  <c r="V1074" i="1"/>
  <c r="V1074" i="12" s="1"/>
  <c r="H1075" i="1"/>
  <c r="H1075" i="12" s="1"/>
  <c r="I1075" i="1"/>
  <c r="I1075" i="12" s="1"/>
  <c r="J1075" i="1"/>
  <c r="J1075" i="12" s="1"/>
  <c r="K1075" i="1"/>
  <c r="K1075" i="12" s="1"/>
  <c r="L1075" i="1"/>
  <c r="L1075" i="12" s="1"/>
  <c r="M1075" i="1"/>
  <c r="M1075" i="12" s="1"/>
  <c r="N1075" i="1"/>
  <c r="N1075" i="12" s="1"/>
  <c r="O1075" i="1"/>
  <c r="O1075" i="12" s="1"/>
  <c r="P1075" i="1"/>
  <c r="P1075" i="12" s="1"/>
  <c r="Q1075" i="1"/>
  <c r="Q1075" i="12" s="1"/>
  <c r="R1075" i="1"/>
  <c r="R1075" i="12" s="1"/>
  <c r="S1075" i="1"/>
  <c r="S1075" i="12" s="1"/>
  <c r="T1075" i="1"/>
  <c r="T1075" i="12" s="1"/>
  <c r="U1075" i="1"/>
  <c r="U1075" i="12" s="1"/>
  <c r="V1075" i="1"/>
  <c r="V1075" i="12" s="1"/>
  <c r="I994" i="1"/>
  <c r="I994" i="12" s="1"/>
  <c r="J994" i="1"/>
  <c r="J994" i="12" s="1"/>
  <c r="K994" i="1"/>
  <c r="K994" i="12" s="1"/>
  <c r="L994" i="1"/>
  <c r="L994" i="12" s="1"/>
  <c r="M994" i="1"/>
  <c r="M994" i="12" s="1"/>
  <c r="N994" i="1"/>
  <c r="N994" i="12" s="1"/>
  <c r="O994" i="1"/>
  <c r="O994" i="12" s="1"/>
  <c r="P994" i="1"/>
  <c r="P994" i="12" s="1"/>
  <c r="Q994" i="1"/>
  <c r="Q994" i="12" s="1"/>
  <c r="R994" i="1"/>
  <c r="R994" i="12" s="1"/>
  <c r="S994" i="1"/>
  <c r="S994" i="12" s="1"/>
  <c r="T994" i="1"/>
  <c r="T994" i="12" s="1"/>
  <c r="U994" i="1"/>
  <c r="U994" i="12" s="1"/>
  <c r="V994" i="1"/>
  <c r="V994" i="12" s="1"/>
  <c r="H994" i="1"/>
  <c r="H994" i="12" s="1"/>
  <c r="G1074" i="1"/>
  <c r="G1074" i="12" s="1"/>
  <c r="I1162" i="12" l="1"/>
  <c r="I1159" i="12" s="1"/>
  <c r="W1349" i="12"/>
  <c r="I1103" i="12"/>
  <c r="I1102" i="12" s="1"/>
  <c r="I1102" i="1"/>
  <c r="I1096" i="12"/>
  <c r="I1093" i="1"/>
  <c r="J1099" i="12"/>
  <c r="J1100" i="12"/>
  <c r="I1099" i="12"/>
  <c r="I1100" i="12"/>
  <c r="W910" i="12"/>
  <c r="T1581" i="12"/>
  <c r="W1345" i="12"/>
  <c r="W940" i="12"/>
  <c r="W931" i="12"/>
  <c r="W925" i="12"/>
  <c r="W894" i="12"/>
  <c r="W937" i="12"/>
  <c r="V1059" i="12"/>
  <c r="R1059" i="12"/>
  <c r="N1059" i="12"/>
  <c r="J1059" i="12"/>
  <c r="W934" i="12"/>
  <c r="U1059" i="12"/>
  <c r="Q1059" i="12"/>
  <c r="M1059" i="12"/>
  <c r="I1059" i="12"/>
  <c r="T1059" i="12"/>
  <c r="P1059" i="12"/>
  <c r="L1059" i="12"/>
  <c r="H1059" i="12"/>
  <c r="W906" i="12"/>
  <c r="W874" i="12"/>
  <c r="W884" i="12"/>
  <c r="W928" i="12"/>
  <c r="W879" i="12"/>
  <c r="T1503" i="12"/>
  <c r="W890" i="12"/>
  <c r="W898" i="12"/>
  <c r="S1059" i="12"/>
  <c r="O1059" i="12"/>
  <c r="K1059" i="12"/>
  <c r="W920" i="12"/>
  <c r="G1082" i="12"/>
  <c r="G1081" i="12" s="1"/>
  <c r="W913" i="12"/>
  <c r="W913" i="1"/>
  <c r="S1151" i="12"/>
  <c r="V1151" i="12"/>
  <c r="R1151" i="12"/>
  <c r="N1151" i="12"/>
  <c r="J1151" i="12"/>
  <c r="S1073" i="12"/>
  <c r="O1073" i="12"/>
  <c r="K1073" i="12"/>
  <c r="H1151" i="12"/>
  <c r="O1151" i="12"/>
  <c r="K1151" i="12"/>
  <c r="G1070" i="12"/>
  <c r="S1672" i="12"/>
  <c r="U1073" i="12"/>
  <c r="Q1073" i="12"/>
  <c r="M1073" i="12"/>
  <c r="I1073" i="12"/>
  <c r="T1659" i="12"/>
  <c r="V1070" i="1"/>
  <c r="V1070" i="12"/>
  <c r="N1070" i="1"/>
  <c r="N1070" i="12"/>
  <c r="W1079" i="1"/>
  <c r="W1079" i="12" s="1"/>
  <c r="W934" i="1"/>
  <c r="W910" i="1"/>
  <c r="W884" i="1"/>
  <c r="W1345" i="1"/>
  <c r="J1095" i="1"/>
  <c r="J1095" i="12" s="1"/>
  <c r="V1073" i="12"/>
  <c r="R1073" i="12"/>
  <c r="N1073" i="12"/>
  <c r="J1073" i="12"/>
  <c r="U1070" i="1"/>
  <c r="U1070" i="12"/>
  <c r="Q1070" i="1"/>
  <c r="Q1070" i="12"/>
  <c r="M1070" i="1"/>
  <c r="M1070" i="12"/>
  <c r="I1070" i="1"/>
  <c r="I1070" i="12"/>
  <c r="J1170" i="1"/>
  <c r="J1170" i="12"/>
  <c r="W917" i="1"/>
  <c r="W943" i="12"/>
  <c r="W906" i="1"/>
  <c r="W1349" i="1"/>
  <c r="R1070" i="1"/>
  <c r="R1070" i="12"/>
  <c r="J1070" i="1"/>
  <c r="J1070" i="12"/>
  <c r="G1073" i="1"/>
  <c r="G1073" i="12"/>
  <c r="T1070" i="1"/>
  <c r="T1070" i="12"/>
  <c r="P1070" i="1"/>
  <c r="P1070" i="12"/>
  <c r="L1070" i="1"/>
  <c r="L1070" i="12"/>
  <c r="H1070" i="1"/>
  <c r="H1070" i="12"/>
  <c r="U1151" i="12"/>
  <c r="Q1151" i="12"/>
  <c r="M1151" i="12"/>
  <c r="I1151" i="12"/>
  <c r="K1108" i="1"/>
  <c r="K1108" i="12" s="1"/>
  <c r="K1170" i="1"/>
  <c r="K1170" i="12"/>
  <c r="W928" i="1"/>
  <c r="W879" i="1"/>
  <c r="W894" i="1"/>
  <c r="W937" i="1"/>
  <c r="W920" i="1"/>
  <c r="W940" i="1"/>
  <c r="W931" i="1"/>
  <c r="T1073" i="12"/>
  <c r="P1073" i="12"/>
  <c r="L1073" i="12"/>
  <c r="H1073" i="12"/>
  <c r="S1070" i="1"/>
  <c r="S1070" i="12"/>
  <c r="O1070" i="1"/>
  <c r="O1070" i="12"/>
  <c r="K1070" i="1"/>
  <c r="K1070" i="12"/>
  <c r="T1151" i="12"/>
  <c r="P1151" i="12"/>
  <c r="L1151" i="12"/>
  <c r="W1080" i="1"/>
  <c r="W1080" i="12" s="1"/>
  <c r="K1104" i="1"/>
  <c r="K1104" i="12" s="1"/>
  <c r="K1106" i="1"/>
  <c r="K1106" i="12" s="1"/>
  <c r="J1175" i="12"/>
  <c r="J1097" i="1"/>
  <c r="J1097" i="12" s="1"/>
  <c r="W925" i="1"/>
  <c r="W890" i="1"/>
  <c r="W898" i="1"/>
  <c r="I1159" i="1"/>
  <c r="W943" i="1"/>
  <c r="J1094" i="1"/>
  <c r="J1094" i="12" s="1"/>
  <c r="J1096" i="1"/>
  <c r="S1581" i="1"/>
  <c r="S1672" i="1" s="1"/>
  <c r="J1117" i="1"/>
  <c r="J1117" i="12" s="1"/>
  <c r="K1117" i="1"/>
  <c r="K1117" i="12" s="1"/>
  <c r="H1119" i="1"/>
  <c r="H1119" i="12" s="1"/>
  <c r="K1119" i="1"/>
  <c r="K1119" i="12" s="1"/>
  <c r="I1119" i="1"/>
  <c r="I1119" i="12" s="1"/>
  <c r="J1119" i="1"/>
  <c r="J1119" i="12" s="1"/>
  <c r="I1131" i="1"/>
  <c r="I1131" i="12" s="1"/>
  <c r="H1131" i="1"/>
  <c r="H1131" i="12" s="1"/>
  <c r="K1131" i="1"/>
  <c r="K1131" i="12" s="1"/>
  <c r="J1131" i="1"/>
  <c r="J1131" i="12" s="1"/>
  <c r="K1142" i="1"/>
  <c r="K1142" i="12" s="1"/>
  <c r="J1142" i="1"/>
  <c r="J1142" i="12" s="1"/>
  <c r="I1142" i="1"/>
  <c r="I1142" i="12" s="1"/>
  <c r="H1142" i="1"/>
  <c r="H1142" i="12" s="1"/>
  <c r="J1122" i="1"/>
  <c r="J1122" i="12" s="1"/>
  <c r="I1122" i="1"/>
  <c r="I1122" i="12" s="1"/>
  <c r="H1122" i="1"/>
  <c r="H1122" i="12" s="1"/>
  <c r="K1122" i="1"/>
  <c r="K1122" i="12" s="1"/>
  <c r="H1127" i="1"/>
  <c r="H1127" i="12" s="1"/>
  <c r="K1127" i="1"/>
  <c r="K1127" i="12" s="1"/>
  <c r="J1127" i="1"/>
  <c r="J1127" i="12" s="1"/>
  <c r="I1127" i="1"/>
  <c r="I1127" i="12" s="1"/>
  <c r="J1136" i="1"/>
  <c r="J1136" i="12" s="1"/>
  <c r="I1136" i="1"/>
  <c r="I1136" i="12" s="1"/>
  <c r="H1136" i="1"/>
  <c r="H1136" i="12" s="1"/>
  <c r="K1136" i="1"/>
  <c r="K1136" i="12" s="1"/>
  <c r="I1132" i="1"/>
  <c r="I1132" i="12" s="1"/>
  <c r="H1132" i="1"/>
  <c r="H1132" i="12" s="1"/>
  <c r="K1132" i="1"/>
  <c r="K1132" i="12" s="1"/>
  <c r="J1132" i="1"/>
  <c r="J1132" i="12" s="1"/>
  <c r="J1112" i="1"/>
  <c r="J1112" i="12" s="1"/>
  <c r="I1121" i="1"/>
  <c r="I1121" i="12" s="1"/>
  <c r="H1121" i="1"/>
  <c r="H1121" i="12" s="1"/>
  <c r="K1121" i="1"/>
  <c r="K1121" i="12" s="1"/>
  <c r="J1121" i="1"/>
  <c r="J1121" i="12" s="1"/>
  <c r="K1124" i="1"/>
  <c r="K1124" i="12" s="1"/>
  <c r="J1124" i="1"/>
  <c r="J1124" i="12" s="1"/>
  <c r="H1124" i="1"/>
  <c r="H1124" i="12" s="1"/>
  <c r="I1124" i="1"/>
  <c r="I1124" i="12" s="1"/>
  <c r="K1125" i="1"/>
  <c r="K1125" i="12" s="1"/>
  <c r="J1125" i="1"/>
  <c r="J1125" i="12" s="1"/>
  <c r="H1125" i="1"/>
  <c r="H1125" i="12" s="1"/>
  <c r="I1125" i="1"/>
  <c r="I1125" i="12" s="1"/>
  <c r="J1134" i="1"/>
  <c r="J1134" i="12" s="1"/>
  <c r="I1134" i="1"/>
  <c r="I1134" i="12" s="1"/>
  <c r="K1134" i="1"/>
  <c r="K1134" i="12" s="1"/>
  <c r="H1134" i="1"/>
  <c r="H1134" i="12" s="1"/>
  <c r="H1143" i="1"/>
  <c r="H1143" i="12" s="1"/>
  <c r="K1143" i="1"/>
  <c r="K1143" i="12" s="1"/>
  <c r="J1143" i="1"/>
  <c r="J1143" i="12" s="1"/>
  <c r="I1143" i="1"/>
  <c r="I1143" i="12" s="1"/>
  <c r="K1113" i="1"/>
  <c r="K1113" i="12" s="1"/>
  <c r="J1115" i="1"/>
  <c r="J1115" i="12" s="1"/>
  <c r="S1073" i="1"/>
  <c r="O1073" i="1"/>
  <c r="K1073" i="1"/>
  <c r="T1073" i="1"/>
  <c r="P1073" i="1"/>
  <c r="L1073" i="1"/>
  <c r="H1073" i="1"/>
  <c r="V1073" i="1"/>
  <c r="R1073" i="1"/>
  <c r="N1073" i="1"/>
  <c r="J1073" i="1"/>
  <c r="U1073" i="1"/>
  <c r="Q1073" i="1"/>
  <c r="M1073" i="1"/>
  <c r="I1073" i="1"/>
  <c r="J1162" i="1"/>
  <c r="T1581" i="1"/>
  <c r="S816" i="1"/>
  <c r="J516" i="1"/>
  <c r="J520" i="1" s="1"/>
  <c r="W874" i="1"/>
  <c r="G1070" i="1"/>
  <c r="S1059" i="1"/>
  <c r="O1059" i="1"/>
  <c r="K1059" i="1"/>
  <c r="H1151" i="1"/>
  <c r="T1151" i="1"/>
  <c r="P1151" i="1"/>
  <c r="L1151" i="1"/>
  <c r="K253" i="1"/>
  <c r="T1059" i="1"/>
  <c r="P1059" i="1"/>
  <c r="L1059" i="1"/>
  <c r="H1059" i="1"/>
  <c r="S1151" i="1"/>
  <c r="O1151" i="1"/>
  <c r="K1151" i="1"/>
  <c r="W1082" i="1"/>
  <c r="W1082" i="12" s="1"/>
  <c r="G1081" i="1"/>
  <c r="V1059" i="1"/>
  <c r="R1059" i="1"/>
  <c r="N1059" i="1"/>
  <c r="J1059" i="1"/>
  <c r="V1151" i="1"/>
  <c r="R1151" i="1"/>
  <c r="N1151" i="1"/>
  <c r="J1151" i="1"/>
  <c r="W1071" i="1"/>
  <c r="W1071" i="12" s="1"/>
  <c r="J1156" i="1"/>
  <c r="J1156" i="12" s="1"/>
  <c r="I1155" i="1"/>
  <c r="U1059" i="1"/>
  <c r="Q1059" i="1"/>
  <c r="M1059" i="1"/>
  <c r="I1059" i="1"/>
  <c r="U1151" i="1"/>
  <c r="Q1151" i="1"/>
  <c r="M1151" i="1"/>
  <c r="I1151" i="1"/>
  <c r="G1077" i="1"/>
  <c r="T1659" i="1"/>
  <c r="T1503" i="1"/>
  <c r="T647" i="1"/>
  <c r="U1504" i="1"/>
  <c r="U1504" i="12" s="1"/>
  <c r="U1582" i="1"/>
  <c r="U1582" i="12" s="1"/>
  <c r="K1175" i="12"/>
  <c r="U1660" i="1"/>
  <c r="U1660" i="12" s="1"/>
  <c r="L1180" i="1"/>
  <c r="L1180" i="12" s="1"/>
  <c r="K1180" i="1"/>
  <c r="K1180" i="12" s="1"/>
  <c r="W1078" i="1"/>
  <c r="W1078" i="12" s="1"/>
  <c r="V1505" i="1"/>
  <c r="V1505" i="12" s="1"/>
  <c r="U1505" i="1"/>
  <c r="U1505" i="12" s="1"/>
  <c r="U1583" i="1"/>
  <c r="U1583" i="12" s="1"/>
  <c r="U1661" i="1"/>
  <c r="U1661" i="12" s="1"/>
  <c r="H1110" i="1"/>
  <c r="H1110" i="12" s="1"/>
  <c r="I1110" i="1"/>
  <c r="I1110" i="12" s="1"/>
  <c r="K1126" i="1"/>
  <c r="K1126" i="12" s="1"/>
  <c r="H1126" i="1"/>
  <c r="H1126" i="12" s="1"/>
  <c r="J1126" i="1"/>
  <c r="J1126" i="12" s="1"/>
  <c r="I1126" i="1"/>
  <c r="I1126" i="12" s="1"/>
  <c r="J1135" i="1"/>
  <c r="J1135" i="12" s="1"/>
  <c r="I1135" i="1"/>
  <c r="I1135" i="12" s="1"/>
  <c r="H1135" i="1"/>
  <c r="H1135" i="12" s="1"/>
  <c r="K1135" i="1"/>
  <c r="K1135" i="12" s="1"/>
  <c r="H1138" i="1"/>
  <c r="H1138" i="12" s="1"/>
  <c r="I1138" i="1"/>
  <c r="I1138" i="12" s="1"/>
  <c r="K1138" i="1"/>
  <c r="K1138" i="12" s="1"/>
  <c r="J1138" i="1"/>
  <c r="J1138" i="12" s="1"/>
  <c r="K1140" i="1"/>
  <c r="K1140" i="12" s="1"/>
  <c r="H1140" i="1"/>
  <c r="H1140" i="12" s="1"/>
  <c r="J1140" i="1"/>
  <c r="J1140" i="12" s="1"/>
  <c r="I1140" i="1"/>
  <c r="I1140" i="12" s="1"/>
  <c r="J1149" i="1"/>
  <c r="J1149" i="12" s="1"/>
  <c r="H1149" i="1"/>
  <c r="H1149" i="12" s="1"/>
  <c r="K1149" i="1"/>
  <c r="K1149" i="12" s="1"/>
  <c r="I1149" i="1"/>
  <c r="I1149" i="12" s="1"/>
  <c r="H1115" i="1"/>
  <c r="H1115" i="12" s="1"/>
  <c r="I1115" i="1"/>
  <c r="I1115" i="12" s="1"/>
  <c r="H1111" i="1"/>
  <c r="H1111" i="12" s="1"/>
  <c r="I1111" i="1"/>
  <c r="I1111" i="12" s="1"/>
  <c r="K1120" i="1"/>
  <c r="K1120" i="12" s="1"/>
  <c r="I1120" i="1"/>
  <c r="I1120" i="12" s="1"/>
  <c r="H1120" i="1"/>
  <c r="H1120" i="12" s="1"/>
  <c r="J1120" i="1"/>
  <c r="J1120" i="12" s="1"/>
  <c r="I1129" i="1"/>
  <c r="I1129" i="12" s="1"/>
  <c r="H1129" i="1"/>
  <c r="H1129" i="12" s="1"/>
  <c r="K1129" i="1"/>
  <c r="K1129" i="12" s="1"/>
  <c r="J1129" i="1"/>
  <c r="J1129" i="12" s="1"/>
  <c r="H1139" i="1"/>
  <c r="H1139" i="12" s="1"/>
  <c r="K1139" i="1"/>
  <c r="K1139" i="12" s="1"/>
  <c r="I1139" i="1"/>
  <c r="I1139" i="12" s="1"/>
  <c r="J1139" i="1"/>
  <c r="J1139" i="12" s="1"/>
  <c r="K1148" i="1"/>
  <c r="K1148" i="12" s="1"/>
  <c r="I1148" i="1"/>
  <c r="I1148" i="12" s="1"/>
  <c r="H1148" i="1"/>
  <c r="H1148" i="12" s="1"/>
  <c r="J1148" i="1"/>
  <c r="J1148" i="12" s="1"/>
  <c r="H1114" i="1"/>
  <c r="H1114" i="12" s="1"/>
  <c r="I1114" i="1"/>
  <c r="I1114" i="12" s="1"/>
  <c r="I1117" i="1"/>
  <c r="I1117" i="12" s="1"/>
  <c r="H1117" i="1"/>
  <c r="H1117" i="12" s="1"/>
  <c r="H1128" i="1"/>
  <c r="H1128" i="12" s="1"/>
  <c r="K1128" i="1"/>
  <c r="K1128" i="12" s="1"/>
  <c r="J1128" i="1"/>
  <c r="J1128" i="12" s="1"/>
  <c r="I1128" i="1"/>
  <c r="I1128" i="12" s="1"/>
  <c r="I1133" i="1"/>
  <c r="I1133" i="12" s="1"/>
  <c r="H1133" i="1"/>
  <c r="H1133" i="12" s="1"/>
  <c r="K1133" i="1"/>
  <c r="K1133" i="12" s="1"/>
  <c r="J1133" i="1"/>
  <c r="J1133" i="12" s="1"/>
  <c r="J1145" i="12"/>
  <c r="I1145" i="12"/>
  <c r="H1145" i="12"/>
  <c r="K1145" i="12"/>
  <c r="I1147" i="1"/>
  <c r="I1147" i="12" s="1"/>
  <c r="H1147" i="1"/>
  <c r="H1147" i="12" s="1"/>
  <c r="K1147" i="1"/>
  <c r="K1147" i="12" s="1"/>
  <c r="J1147" i="1"/>
  <c r="J1147" i="12" s="1"/>
  <c r="K1114" i="1"/>
  <c r="K1114" i="12" s="1"/>
  <c r="J1111" i="1"/>
  <c r="J1111" i="12" s="1"/>
  <c r="H1112" i="1"/>
  <c r="H1112" i="12" s="1"/>
  <c r="I1112" i="1"/>
  <c r="I1112" i="12" s="1"/>
  <c r="K1110" i="1"/>
  <c r="K1110" i="12" s="1"/>
  <c r="K1112" i="1"/>
  <c r="K1112" i="12" s="1"/>
  <c r="H1113" i="1"/>
  <c r="H1113" i="12" s="1"/>
  <c r="I1113" i="1"/>
  <c r="I1113" i="12" s="1"/>
  <c r="J1118" i="1"/>
  <c r="J1118" i="12" s="1"/>
  <c r="I1118" i="1"/>
  <c r="I1118" i="12" s="1"/>
  <c r="K1118" i="1"/>
  <c r="K1118" i="12" s="1"/>
  <c r="H1118" i="1"/>
  <c r="H1118" i="12" s="1"/>
  <c r="I1141" i="1"/>
  <c r="I1141" i="12" s="1"/>
  <c r="J1141" i="1"/>
  <c r="J1141" i="12" s="1"/>
  <c r="H1141" i="1"/>
  <c r="H1141" i="12" s="1"/>
  <c r="K1141" i="1"/>
  <c r="K1141" i="12" s="1"/>
  <c r="K1150" i="1"/>
  <c r="K1150" i="12" s="1"/>
  <c r="I1150" i="1"/>
  <c r="I1150" i="12" s="1"/>
  <c r="H1150" i="1"/>
  <c r="H1150" i="12" s="1"/>
  <c r="J1150" i="1"/>
  <c r="J1150" i="12" s="1"/>
  <c r="J1146" i="1"/>
  <c r="J1146" i="12" s="1"/>
  <c r="I1146" i="1"/>
  <c r="I1146" i="12" s="1"/>
  <c r="H1146" i="1"/>
  <c r="H1146" i="12" s="1"/>
  <c r="K1146" i="1"/>
  <c r="K1146" i="12" s="1"/>
  <c r="J1110" i="1"/>
  <c r="J1110" i="12" s="1"/>
  <c r="K1115" i="1"/>
  <c r="K1115" i="12" s="1"/>
  <c r="J1113" i="1"/>
  <c r="J1113" i="12" s="1"/>
  <c r="J1114" i="1"/>
  <c r="J1114" i="12" s="1"/>
  <c r="W1060" i="1"/>
  <c r="W1060" i="12" s="1"/>
  <c r="W1037" i="1"/>
  <c r="W1037" i="12" s="1"/>
  <c r="W1028" i="1"/>
  <c r="W1028" i="12" s="1"/>
  <c r="W1048" i="1"/>
  <c r="W1048" i="12" s="1"/>
  <c r="W1074" i="1"/>
  <c r="W1074" i="12" s="1"/>
  <c r="W1054" i="1"/>
  <c r="W1054" i="12" s="1"/>
  <c r="W1041" i="1"/>
  <c r="W1041" i="12" s="1"/>
  <c r="W1033" i="1"/>
  <c r="W1033" i="12" s="1"/>
  <c r="W1023" i="1"/>
  <c r="W1023" i="12" s="1"/>
  <c r="W1014" i="1"/>
  <c r="W1014" i="12" s="1"/>
  <c r="W1001" i="1"/>
  <c r="W1001" i="12" s="1"/>
  <c r="W996" i="1"/>
  <c r="W996" i="12" s="1"/>
  <c r="W1075" i="1"/>
  <c r="W1075" i="12" s="1"/>
  <c r="W994" i="1"/>
  <c r="W994" i="12" s="1"/>
  <c r="W1058" i="1"/>
  <c r="W1058" i="12" s="1"/>
  <c r="W1045" i="1"/>
  <c r="W1045" i="12" s="1"/>
  <c r="W1034" i="1"/>
  <c r="W1034" i="12" s="1"/>
  <c r="W1026" i="1"/>
  <c r="W1026" i="12" s="1"/>
  <c r="W1015" i="1"/>
  <c r="W1015" i="12" s="1"/>
  <c r="W1002" i="1"/>
  <c r="W1002" i="12" s="1"/>
  <c r="W997" i="1"/>
  <c r="W997" i="12" s="1"/>
  <c r="W1072" i="1"/>
  <c r="W1072" i="12" s="1"/>
  <c r="W1019" i="1"/>
  <c r="W1019" i="12" s="1"/>
  <c r="W1010" i="1"/>
  <c r="W1010" i="12" s="1"/>
  <c r="W1061" i="1"/>
  <c r="W1061" i="12" s="1"/>
  <c r="W1052" i="1"/>
  <c r="W1052" i="12" s="1"/>
  <c r="W1040" i="1"/>
  <c r="W1040" i="12" s="1"/>
  <c r="W1030" i="1"/>
  <c r="W1030" i="12" s="1"/>
  <c r="W1020" i="1"/>
  <c r="W1020" i="12" s="1"/>
  <c r="W1012" i="1"/>
  <c r="W1012" i="12" s="1"/>
  <c r="W1000" i="1"/>
  <c r="W1000" i="12" s="1"/>
  <c r="W1153" i="1"/>
  <c r="W1153" i="12" s="1"/>
  <c r="J1098" i="1"/>
  <c r="J1098" i="12" s="1"/>
  <c r="W1152" i="1"/>
  <c r="W1152" i="12" s="1"/>
  <c r="L1115" i="1"/>
  <c r="L1115" i="12" s="1"/>
  <c r="L1114" i="1"/>
  <c r="L1114" i="12" s="1"/>
  <c r="K1111" i="1"/>
  <c r="K1111" i="12" s="1"/>
  <c r="K1105" i="1"/>
  <c r="K1105" i="12" s="1"/>
  <c r="J1103" i="1"/>
  <c r="K1107" i="1"/>
  <c r="K1107" i="12" s="1"/>
  <c r="J1162" i="12" l="1"/>
  <c r="J1159" i="12" s="1"/>
  <c r="G1685" i="1"/>
  <c r="G1690" i="1"/>
  <c r="I1093" i="12"/>
  <c r="J1096" i="12"/>
  <c r="J1093" i="12" s="1"/>
  <c r="J1093" i="1"/>
  <c r="J1103" i="12"/>
  <c r="J1102" i="12" s="1"/>
  <c r="J1102" i="1"/>
  <c r="H1144" i="12"/>
  <c r="I1116" i="12"/>
  <c r="U1581" i="12"/>
  <c r="W1059" i="12"/>
  <c r="K1144" i="12"/>
  <c r="K1130" i="12"/>
  <c r="U1503" i="12"/>
  <c r="I1144" i="12"/>
  <c r="I1137" i="12"/>
  <c r="I1123" i="12"/>
  <c r="J1144" i="12"/>
  <c r="H1137" i="12"/>
  <c r="K1137" i="12"/>
  <c r="K1123" i="12"/>
  <c r="H1123" i="12"/>
  <c r="J1130" i="12"/>
  <c r="H1130" i="12"/>
  <c r="K1116" i="12"/>
  <c r="I1130" i="12"/>
  <c r="H1116" i="12"/>
  <c r="J1137" i="12"/>
  <c r="J1123" i="12"/>
  <c r="J1116" i="12"/>
  <c r="K1097" i="1"/>
  <c r="K1097" i="12" s="1"/>
  <c r="K1179" i="12"/>
  <c r="K1179" i="1"/>
  <c r="L1179" i="12"/>
  <c r="L1179" i="1"/>
  <c r="M1146" i="1"/>
  <c r="M1146" i="12" s="1"/>
  <c r="Q1141" i="1"/>
  <c r="Q1141" i="12" s="1"/>
  <c r="Q1113" i="1"/>
  <c r="Q1113" i="12" s="1"/>
  <c r="L1145" i="1"/>
  <c r="Q1120" i="1"/>
  <c r="Q1120" i="12" s="1"/>
  <c r="M1111" i="1"/>
  <c r="M1111" i="12" s="1"/>
  <c r="Q1127" i="1"/>
  <c r="Q1127" i="12" s="1"/>
  <c r="N1147" i="1"/>
  <c r="N1147" i="12" s="1"/>
  <c r="N1133" i="1"/>
  <c r="N1133" i="12" s="1"/>
  <c r="M1125" i="1"/>
  <c r="M1125" i="12" s="1"/>
  <c r="L1124" i="1"/>
  <c r="M1139" i="1"/>
  <c r="M1139" i="12" s="1"/>
  <c r="L1138" i="1"/>
  <c r="N1112" i="1"/>
  <c r="N1112" i="12" s="1"/>
  <c r="Q1148" i="1"/>
  <c r="Q1148" i="12" s="1"/>
  <c r="L1110" i="1"/>
  <c r="L1110" i="12" s="1"/>
  <c r="Q1134" i="1"/>
  <c r="Q1134" i="12" s="1"/>
  <c r="N1119" i="1"/>
  <c r="N1140" i="1"/>
  <c r="N1140" i="12" s="1"/>
  <c r="N1126" i="1"/>
  <c r="N1126" i="12" s="1"/>
  <c r="M1118" i="1"/>
  <c r="M1118" i="12" s="1"/>
  <c r="L1117" i="1"/>
  <c r="M1132" i="1"/>
  <c r="M1132" i="12" s="1"/>
  <c r="L1131" i="1"/>
  <c r="L1106" i="1"/>
  <c r="L1106" i="12" s="1"/>
  <c r="I1155" i="12"/>
  <c r="G1077" i="12"/>
  <c r="W1151" i="12"/>
  <c r="K1096" i="1"/>
  <c r="W1073" i="12"/>
  <c r="J1159" i="1"/>
  <c r="L1104" i="1"/>
  <c r="L1104" i="12" s="1"/>
  <c r="T1672" i="12"/>
  <c r="W1077" i="1"/>
  <c r="W1077" i="12"/>
  <c r="L1108" i="1"/>
  <c r="L1108" i="12" s="1"/>
  <c r="W1070" i="12"/>
  <c r="K1094" i="1"/>
  <c r="K1094" i="12" s="1"/>
  <c r="L1170" i="1"/>
  <c r="L1170" i="12"/>
  <c r="U1659" i="12"/>
  <c r="W1081" i="1"/>
  <c r="W1081" i="12"/>
  <c r="J1155" i="12"/>
  <c r="K1095" i="1"/>
  <c r="K1095" i="12" s="1"/>
  <c r="W1151" i="1"/>
  <c r="W1142" i="1"/>
  <c r="W1142" i="12" s="1"/>
  <c r="W1143" i="1"/>
  <c r="W1143" i="12" s="1"/>
  <c r="W1121" i="1"/>
  <c r="W1121" i="12" s="1"/>
  <c r="W1136" i="1"/>
  <c r="W1136" i="12" s="1"/>
  <c r="W1122" i="1"/>
  <c r="W1122" i="12" s="1"/>
  <c r="W1073" i="1"/>
  <c r="U1581" i="1"/>
  <c r="K1162" i="1"/>
  <c r="T1672" i="1"/>
  <c r="T816" i="1"/>
  <c r="K516" i="1"/>
  <c r="K520" i="1" s="1"/>
  <c r="W1070" i="1"/>
  <c r="J1116" i="1"/>
  <c r="H1130" i="1"/>
  <c r="W1059" i="1"/>
  <c r="I1130" i="1"/>
  <c r="K1123" i="1"/>
  <c r="J1130" i="1"/>
  <c r="H1116" i="1"/>
  <c r="K1116" i="1"/>
  <c r="H1144" i="1"/>
  <c r="K1130" i="1"/>
  <c r="I1116" i="1"/>
  <c r="K1137" i="1"/>
  <c r="J1123" i="1"/>
  <c r="J1144" i="1"/>
  <c r="H1137" i="1"/>
  <c r="J1155" i="1"/>
  <c r="K1156" i="1"/>
  <c r="K1156" i="12" s="1"/>
  <c r="K1144" i="1"/>
  <c r="J1137" i="1"/>
  <c r="I1123" i="1"/>
  <c r="I1144" i="1"/>
  <c r="I1137" i="1"/>
  <c r="H1123" i="1"/>
  <c r="U1659" i="1"/>
  <c r="U1503" i="1"/>
  <c r="H1109" i="1"/>
  <c r="J1109" i="1"/>
  <c r="K1109" i="1"/>
  <c r="I1109" i="1"/>
  <c r="U647" i="1"/>
  <c r="V1504" i="1"/>
  <c r="V1504" i="12" s="1"/>
  <c r="V1503" i="12" s="1"/>
  <c r="V1582" i="1"/>
  <c r="V1582" i="12" s="1"/>
  <c r="W1129" i="1"/>
  <c r="W1129" i="12" s="1"/>
  <c r="W1149" i="1"/>
  <c r="W1149" i="12" s="1"/>
  <c r="K1103" i="1"/>
  <c r="K1102" i="1" s="1"/>
  <c r="V1660" i="1"/>
  <c r="V1660" i="12" s="1"/>
  <c r="V1661" i="1"/>
  <c r="V1661" i="12" s="1"/>
  <c r="W1128" i="1"/>
  <c r="W1128" i="12" s="1"/>
  <c r="W1150" i="1"/>
  <c r="W1150" i="12" s="1"/>
  <c r="W1135" i="1"/>
  <c r="W1135" i="12" s="1"/>
  <c r="K1098" i="1"/>
  <c r="K1098" i="12" s="1"/>
  <c r="M1187" i="1"/>
  <c r="M1187" i="12" s="1"/>
  <c r="M1115" i="1"/>
  <c r="M1115" i="12" s="1"/>
  <c r="M1112" i="1"/>
  <c r="M1112" i="12" s="1"/>
  <c r="L1113" i="1"/>
  <c r="L1112" i="1"/>
  <c r="L1112" i="12" s="1"/>
  <c r="L1111" i="1"/>
  <c r="L1111" i="12" s="1"/>
  <c r="L1107" i="1"/>
  <c r="L1107" i="12" s="1"/>
  <c r="L1105" i="1"/>
  <c r="L1105" i="12" s="1"/>
  <c r="G1499" i="1"/>
  <c r="G1499" i="12" s="1"/>
  <c r="G1472" i="1"/>
  <c r="G1472" i="12" s="1"/>
  <c r="G1469" i="1"/>
  <c r="G1469" i="12" s="1"/>
  <c r="G1465" i="1"/>
  <c r="G1465" i="12" s="1"/>
  <c r="G1456" i="1"/>
  <c r="G1456" i="12" s="1"/>
  <c r="G1438" i="1"/>
  <c r="H1278" i="1"/>
  <c r="H1278" i="12" s="1"/>
  <c r="V1256" i="1"/>
  <c r="V1256" i="12" s="1"/>
  <c r="U1256" i="1"/>
  <c r="U1256" i="12" s="1"/>
  <c r="T1256" i="1"/>
  <c r="T1256" i="12" s="1"/>
  <c r="S1256" i="1"/>
  <c r="S1256" i="12" s="1"/>
  <c r="R1256" i="1"/>
  <c r="R1256" i="12" s="1"/>
  <c r="Q1256" i="1"/>
  <c r="Q1256" i="12" s="1"/>
  <c r="P1256" i="1"/>
  <c r="P1256" i="12" s="1"/>
  <c r="O1256" i="1"/>
  <c r="O1256" i="12" s="1"/>
  <c r="N1256" i="1"/>
  <c r="N1256" i="12" s="1"/>
  <c r="M1256" i="1"/>
  <c r="M1256" i="12" s="1"/>
  <c r="L1256" i="1"/>
  <c r="L1256" i="12" s="1"/>
  <c r="K1256" i="1"/>
  <c r="K1256" i="12" s="1"/>
  <c r="J1256" i="1"/>
  <c r="J1256" i="12" s="1"/>
  <c r="I1256" i="1"/>
  <c r="I1256" i="12" s="1"/>
  <c r="H1256" i="1"/>
  <c r="H1256" i="12" s="1"/>
  <c r="V1260" i="1"/>
  <c r="V1260" i="12" s="1"/>
  <c r="U1260" i="1"/>
  <c r="U1260" i="12" s="1"/>
  <c r="T1260" i="1"/>
  <c r="T1260" i="12" s="1"/>
  <c r="S1260" i="1"/>
  <c r="S1260" i="12" s="1"/>
  <c r="R1260" i="1"/>
  <c r="R1260" i="12" s="1"/>
  <c r="Q1260" i="1"/>
  <c r="Q1260" i="12" s="1"/>
  <c r="P1260" i="1"/>
  <c r="P1260" i="12" s="1"/>
  <c r="O1260" i="1"/>
  <c r="O1260" i="12" s="1"/>
  <c r="N1260" i="1"/>
  <c r="N1260" i="12" s="1"/>
  <c r="M1260" i="1"/>
  <c r="M1260" i="12" s="1"/>
  <c r="L1260" i="1"/>
  <c r="L1260" i="12" s="1"/>
  <c r="K1260" i="1"/>
  <c r="K1260" i="12" s="1"/>
  <c r="J1260" i="1"/>
  <c r="J1260" i="12" s="1"/>
  <c r="I1260" i="1"/>
  <c r="I1260" i="12" s="1"/>
  <c r="H1260" i="1"/>
  <c r="H1260" i="12" s="1"/>
  <c r="V1263" i="1"/>
  <c r="V1263" i="12" s="1"/>
  <c r="U1263" i="1"/>
  <c r="U1263" i="12" s="1"/>
  <c r="T1263" i="1"/>
  <c r="T1263" i="12" s="1"/>
  <c r="S1263" i="1"/>
  <c r="S1263" i="12" s="1"/>
  <c r="R1263" i="1"/>
  <c r="R1263" i="12" s="1"/>
  <c r="Q1263" i="1"/>
  <c r="Q1263" i="12" s="1"/>
  <c r="P1263" i="1"/>
  <c r="P1263" i="12" s="1"/>
  <c r="O1263" i="1"/>
  <c r="O1263" i="12" s="1"/>
  <c r="N1263" i="1"/>
  <c r="N1263" i="12" s="1"/>
  <c r="M1263" i="1"/>
  <c r="M1263" i="12" s="1"/>
  <c r="L1263" i="1"/>
  <c r="L1263" i="12" s="1"/>
  <c r="K1263" i="1"/>
  <c r="K1263" i="12" s="1"/>
  <c r="J1263" i="1"/>
  <c r="J1263" i="12" s="1"/>
  <c r="I1263" i="1"/>
  <c r="I1263" i="12" s="1"/>
  <c r="H1263" i="1"/>
  <c r="H1263" i="12" s="1"/>
  <c r="V1262" i="1"/>
  <c r="V1262" i="12" s="1"/>
  <c r="U1262" i="1"/>
  <c r="U1262" i="12" s="1"/>
  <c r="T1262" i="1"/>
  <c r="T1262" i="12" s="1"/>
  <c r="S1262" i="1"/>
  <c r="S1262" i="12" s="1"/>
  <c r="R1262" i="1"/>
  <c r="R1262" i="12" s="1"/>
  <c r="Q1262" i="1"/>
  <c r="Q1262" i="12" s="1"/>
  <c r="P1262" i="1"/>
  <c r="P1262" i="12" s="1"/>
  <c r="O1262" i="1"/>
  <c r="O1262" i="12" s="1"/>
  <c r="N1262" i="1"/>
  <c r="N1262" i="12" s="1"/>
  <c r="M1262" i="1"/>
  <c r="M1262" i="12" s="1"/>
  <c r="L1262" i="1"/>
  <c r="L1262" i="12" s="1"/>
  <c r="K1262" i="1"/>
  <c r="K1262" i="12" s="1"/>
  <c r="J1262" i="1"/>
  <c r="J1262" i="12" s="1"/>
  <c r="I1262" i="1"/>
  <c r="I1262" i="12" s="1"/>
  <c r="H1262" i="1"/>
  <c r="H1262" i="12" s="1"/>
  <c r="V1253" i="1"/>
  <c r="V1253" i="12" s="1"/>
  <c r="U1253" i="1"/>
  <c r="U1253" i="12" s="1"/>
  <c r="T1253" i="1"/>
  <c r="T1253" i="12" s="1"/>
  <c r="S1253" i="1"/>
  <c r="S1253" i="12" s="1"/>
  <c r="R1253" i="1"/>
  <c r="R1253" i="12" s="1"/>
  <c r="Q1253" i="1"/>
  <c r="Q1253" i="12" s="1"/>
  <c r="P1253" i="1"/>
  <c r="P1253" i="12" s="1"/>
  <c r="O1253" i="1"/>
  <c r="O1253" i="12" s="1"/>
  <c r="N1253" i="1"/>
  <c r="N1253" i="12" s="1"/>
  <c r="M1253" i="1"/>
  <c r="M1253" i="12" s="1"/>
  <c r="L1253" i="1"/>
  <c r="L1253" i="12" s="1"/>
  <c r="K1253" i="1"/>
  <c r="K1253" i="12" s="1"/>
  <c r="J1253" i="1"/>
  <c r="J1253" i="12" s="1"/>
  <c r="I1253" i="1"/>
  <c r="I1253" i="12" s="1"/>
  <c r="H1253" i="1"/>
  <c r="H1253" i="12" s="1"/>
  <c r="V1250" i="1"/>
  <c r="V1250" i="12" s="1"/>
  <c r="U1250" i="1"/>
  <c r="U1250" i="12" s="1"/>
  <c r="T1250" i="1"/>
  <c r="T1250" i="12" s="1"/>
  <c r="S1250" i="1"/>
  <c r="S1250" i="12" s="1"/>
  <c r="R1250" i="1"/>
  <c r="R1250" i="12" s="1"/>
  <c r="Q1250" i="1"/>
  <c r="Q1250" i="12" s="1"/>
  <c r="P1250" i="1"/>
  <c r="P1250" i="12" s="1"/>
  <c r="O1250" i="1"/>
  <c r="O1250" i="12" s="1"/>
  <c r="N1250" i="1"/>
  <c r="N1250" i="12" s="1"/>
  <c r="M1250" i="1"/>
  <c r="M1250" i="12" s="1"/>
  <c r="L1250" i="1"/>
  <c r="L1250" i="12" s="1"/>
  <c r="K1250" i="1"/>
  <c r="K1250" i="12" s="1"/>
  <c r="J1250" i="1"/>
  <c r="J1250" i="12" s="1"/>
  <c r="I1250" i="1"/>
  <c r="I1250" i="12" s="1"/>
  <c r="H1250" i="1"/>
  <c r="H1250" i="12" s="1"/>
  <c r="V1242" i="1"/>
  <c r="V1242" i="12" s="1"/>
  <c r="U1242" i="1"/>
  <c r="U1242" i="12" s="1"/>
  <c r="T1242" i="1"/>
  <c r="T1242" i="12" s="1"/>
  <c r="S1242" i="1"/>
  <c r="S1242" i="12" s="1"/>
  <c r="R1242" i="1"/>
  <c r="R1242" i="12" s="1"/>
  <c r="Q1242" i="1"/>
  <c r="Q1242" i="12" s="1"/>
  <c r="P1242" i="1"/>
  <c r="P1242" i="12" s="1"/>
  <c r="O1242" i="1"/>
  <c r="O1242" i="12" s="1"/>
  <c r="N1242" i="1"/>
  <c r="N1242" i="12" s="1"/>
  <c r="M1242" i="1"/>
  <c r="M1242" i="12" s="1"/>
  <c r="L1242" i="1"/>
  <c r="L1242" i="12" s="1"/>
  <c r="K1242" i="1"/>
  <c r="K1242" i="12" s="1"/>
  <c r="J1242" i="1"/>
  <c r="J1242" i="12" s="1"/>
  <c r="I1242" i="1"/>
  <c r="I1242" i="12" s="1"/>
  <c r="H1242" i="1"/>
  <c r="H1242" i="12" s="1"/>
  <c r="V1240" i="1"/>
  <c r="V1240" i="12" s="1"/>
  <c r="U1240" i="1"/>
  <c r="U1240" i="12" s="1"/>
  <c r="T1240" i="1"/>
  <c r="T1240" i="12" s="1"/>
  <c r="S1240" i="1"/>
  <c r="S1240" i="12" s="1"/>
  <c r="R1240" i="1"/>
  <c r="R1240" i="12" s="1"/>
  <c r="Q1240" i="1"/>
  <c r="Q1240" i="12" s="1"/>
  <c r="P1240" i="1"/>
  <c r="P1240" i="12" s="1"/>
  <c r="O1240" i="1"/>
  <c r="O1240" i="12" s="1"/>
  <c r="N1240" i="1"/>
  <c r="N1240" i="12" s="1"/>
  <c r="M1240" i="1"/>
  <c r="M1240" i="12" s="1"/>
  <c r="L1240" i="1"/>
  <c r="L1240" i="12" s="1"/>
  <c r="K1240" i="1"/>
  <c r="K1240" i="12" s="1"/>
  <c r="J1240" i="1"/>
  <c r="J1240" i="12" s="1"/>
  <c r="I1240" i="1"/>
  <c r="I1240" i="12" s="1"/>
  <c r="H1240" i="1"/>
  <c r="H1240" i="12" s="1"/>
  <c r="V1235" i="1"/>
  <c r="V1235" i="12" s="1"/>
  <c r="U1235" i="1"/>
  <c r="U1235" i="12" s="1"/>
  <c r="T1235" i="1"/>
  <c r="T1235" i="12" s="1"/>
  <c r="S1235" i="1"/>
  <c r="S1235" i="12" s="1"/>
  <c r="R1235" i="1"/>
  <c r="R1235" i="12" s="1"/>
  <c r="Q1235" i="1"/>
  <c r="Q1235" i="12" s="1"/>
  <c r="P1235" i="1"/>
  <c r="P1235" i="12" s="1"/>
  <c r="O1235" i="1"/>
  <c r="O1235" i="12" s="1"/>
  <c r="N1235" i="1"/>
  <c r="N1235" i="12" s="1"/>
  <c r="M1235" i="1"/>
  <c r="M1235" i="12" s="1"/>
  <c r="L1235" i="1"/>
  <c r="L1235" i="12" s="1"/>
  <c r="K1235" i="1"/>
  <c r="K1235" i="12" s="1"/>
  <c r="J1235" i="1"/>
  <c r="J1235" i="12" s="1"/>
  <c r="I1235" i="1"/>
  <c r="I1235" i="12" s="1"/>
  <c r="H1235" i="1"/>
  <c r="H1235" i="12" s="1"/>
  <c r="V1236" i="1"/>
  <c r="V1236" i="12" s="1"/>
  <c r="U1236" i="1"/>
  <c r="U1236" i="12" s="1"/>
  <c r="T1236" i="1"/>
  <c r="T1236" i="12" s="1"/>
  <c r="S1236" i="1"/>
  <c r="S1236" i="12" s="1"/>
  <c r="R1236" i="1"/>
  <c r="R1236" i="12" s="1"/>
  <c r="Q1236" i="1"/>
  <c r="Q1236" i="12" s="1"/>
  <c r="P1236" i="1"/>
  <c r="P1236" i="12" s="1"/>
  <c r="O1236" i="1"/>
  <c r="O1236" i="12" s="1"/>
  <c r="N1236" i="1"/>
  <c r="N1236" i="12" s="1"/>
  <c r="M1236" i="1"/>
  <c r="M1236" i="12" s="1"/>
  <c r="L1236" i="1"/>
  <c r="L1236" i="12" s="1"/>
  <c r="K1236" i="1"/>
  <c r="K1236" i="12" s="1"/>
  <c r="J1236" i="1"/>
  <c r="J1236" i="12" s="1"/>
  <c r="I1236" i="1"/>
  <c r="I1236" i="12" s="1"/>
  <c r="H1236" i="1"/>
  <c r="H1236" i="12" s="1"/>
  <c r="V1231" i="1"/>
  <c r="V1231" i="12" s="1"/>
  <c r="U1231" i="1"/>
  <c r="U1231" i="12" s="1"/>
  <c r="T1231" i="1"/>
  <c r="T1231" i="12" s="1"/>
  <c r="S1231" i="1"/>
  <c r="S1231" i="12" s="1"/>
  <c r="R1231" i="1"/>
  <c r="R1231" i="12" s="1"/>
  <c r="Q1231" i="1"/>
  <c r="Q1231" i="12" s="1"/>
  <c r="P1231" i="1"/>
  <c r="P1231" i="12" s="1"/>
  <c r="O1231" i="1"/>
  <c r="O1231" i="12" s="1"/>
  <c r="N1231" i="1"/>
  <c r="N1231" i="12" s="1"/>
  <c r="M1231" i="1"/>
  <c r="M1231" i="12" s="1"/>
  <c r="L1231" i="1"/>
  <c r="L1231" i="12" s="1"/>
  <c r="K1231" i="1"/>
  <c r="K1231" i="12" s="1"/>
  <c r="J1231" i="1"/>
  <c r="J1231" i="12" s="1"/>
  <c r="I1231" i="1"/>
  <c r="I1231" i="12" s="1"/>
  <c r="H1231" i="1"/>
  <c r="H1231" i="12" s="1"/>
  <c r="V1228" i="1"/>
  <c r="V1228" i="12" s="1"/>
  <c r="U1228" i="1"/>
  <c r="U1228" i="12" s="1"/>
  <c r="T1228" i="1"/>
  <c r="T1228" i="12" s="1"/>
  <c r="S1228" i="1"/>
  <c r="S1228" i="12" s="1"/>
  <c r="R1228" i="1"/>
  <c r="R1228" i="12" s="1"/>
  <c r="Q1228" i="1"/>
  <c r="Q1228" i="12" s="1"/>
  <c r="P1228" i="1"/>
  <c r="P1228" i="12" s="1"/>
  <c r="O1228" i="1"/>
  <c r="O1228" i="12" s="1"/>
  <c r="N1228" i="1"/>
  <c r="N1228" i="12" s="1"/>
  <c r="M1228" i="1"/>
  <c r="M1228" i="12" s="1"/>
  <c r="L1228" i="1"/>
  <c r="L1228" i="12" s="1"/>
  <c r="K1228" i="1"/>
  <c r="K1228" i="12" s="1"/>
  <c r="J1228" i="1"/>
  <c r="J1228" i="12" s="1"/>
  <c r="I1228" i="1"/>
  <c r="I1228" i="12" s="1"/>
  <c r="H1228" i="1"/>
  <c r="H1228" i="12" s="1"/>
  <c r="V1224" i="1"/>
  <c r="V1224" i="12" s="1"/>
  <c r="U1224" i="1"/>
  <c r="U1224" i="12" s="1"/>
  <c r="T1224" i="1"/>
  <c r="T1224" i="12" s="1"/>
  <c r="S1224" i="1"/>
  <c r="S1224" i="12" s="1"/>
  <c r="R1224" i="1"/>
  <c r="R1224" i="12" s="1"/>
  <c r="Q1224" i="1"/>
  <c r="Q1224" i="12" s="1"/>
  <c r="P1224" i="1"/>
  <c r="P1224" i="12" s="1"/>
  <c r="O1224" i="1"/>
  <c r="O1224" i="12" s="1"/>
  <c r="N1224" i="1"/>
  <c r="N1224" i="12" s="1"/>
  <c r="M1224" i="1"/>
  <c r="M1224" i="12" s="1"/>
  <c r="L1224" i="1"/>
  <c r="L1224" i="12" s="1"/>
  <c r="K1224" i="1"/>
  <c r="K1224" i="12" s="1"/>
  <c r="J1224" i="1"/>
  <c r="J1224" i="12" s="1"/>
  <c r="I1224" i="1"/>
  <c r="I1224" i="12" s="1"/>
  <c r="H1224" i="1"/>
  <c r="H1224" i="12" s="1"/>
  <c r="V1223" i="1"/>
  <c r="V1223" i="12" s="1"/>
  <c r="U1223" i="1"/>
  <c r="U1223" i="12" s="1"/>
  <c r="T1223" i="1"/>
  <c r="T1223" i="12" s="1"/>
  <c r="S1223" i="1"/>
  <c r="S1223" i="12" s="1"/>
  <c r="R1223" i="1"/>
  <c r="R1223" i="12" s="1"/>
  <c r="Q1223" i="1"/>
  <c r="Q1223" i="12" s="1"/>
  <c r="P1223" i="1"/>
  <c r="P1223" i="12" s="1"/>
  <c r="O1223" i="1"/>
  <c r="O1223" i="12" s="1"/>
  <c r="N1223" i="1"/>
  <c r="N1223" i="12" s="1"/>
  <c r="M1223" i="1"/>
  <c r="M1223" i="12" s="1"/>
  <c r="L1223" i="1"/>
  <c r="L1223" i="12" s="1"/>
  <c r="K1223" i="1"/>
  <c r="K1223" i="12" s="1"/>
  <c r="J1223" i="1"/>
  <c r="J1223" i="12" s="1"/>
  <c r="I1223" i="1"/>
  <c r="I1223" i="12" s="1"/>
  <c r="H1223" i="1"/>
  <c r="H1223" i="12" s="1"/>
  <c r="V1221" i="1"/>
  <c r="V1221" i="12" s="1"/>
  <c r="U1221" i="1"/>
  <c r="U1221" i="12" s="1"/>
  <c r="T1221" i="1"/>
  <c r="T1221" i="12" s="1"/>
  <c r="S1221" i="1"/>
  <c r="S1221" i="12" s="1"/>
  <c r="R1221" i="1"/>
  <c r="R1221" i="12" s="1"/>
  <c r="Q1221" i="1"/>
  <c r="Q1221" i="12" s="1"/>
  <c r="P1221" i="1"/>
  <c r="P1221" i="12" s="1"/>
  <c r="O1221" i="1"/>
  <c r="O1221" i="12" s="1"/>
  <c r="N1221" i="1"/>
  <c r="N1221" i="12" s="1"/>
  <c r="M1221" i="1"/>
  <c r="M1221" i="12" s="1"/>
  <c r="L1221" i="1"/>
  <c r="L1221" i="12" s="1"/>
  <c r="K1221" i="1"/>
  <c r="K1221" i="12" s="1"/>
  <c r="J1221" i="1"/>
  <c r="J1221" i="12" s="1"/>
  <c r="I1221" i="1"/>
  <c r="I1221" i="12" s="1"/>
  <c r="H1221" i="1"/>
  <c r="H1221" i="12" s="1"/>
  <c r="H1216" i="1"/>
  <c r="H1216" i="12" s="1"/>
  <c r="I1216" i="1"/>
  <c r="I1216" i="12" s="1"/>
  <c r="J1216" i="1"/>
  <c r="J1216" i="12" s="1"/>
  <c r="K1216" i="1"/>
  <c r="K1216" i="12" s="1"/>
  <c r="L1216" i="1"/>
  <c r="L1216" i="12" s="1"/>
  <c r="M1216" i="1"/>
  <c r="M1216" i="12" s="1"/>
  <c r="N1216" i="1"/>
  <c r="N1216" i="12" s="1"/>
  <c r="O1216" i="1"/>
  <c r="O1216" i="12" s="1"/>
  <c r="P1216" i="1"/>
  <c r="P1216" i="12" s="1"/>
  <c r="Q1216" i="1"/>
  <c r="Q1216" i="12" s="1"/>
  <c r="R1216" i="1"/>
  <c r="R1216" i="12" s="1"/>
  <c r="S1216" i="1"/>
  <c r="S1216" i="12" s="1"/>
  <c r="T1216" i="1"/>
  <c r="T1216" i="12" s="1"/>
  <c r="U1216" i="1"/>
  <c r="U1216" i="12" s="1"/>
  <c r="V1216" i="1"/>
  <c r="V1216" i="12" s="1"/>
  <c r="K1206" i="1"/>
  <c r="K1206" i="12" s="1"/>
  <c r="J1206" i="1"/>
  <c r="J1206" i="12" s="1"/>
  <c r="I1206" i="1"/>
  <c r="I1206" i="12" s="1"/>
  <c r="H1206" i="1"/>
  <c r="H1206" i="12" s="1"/>
  <c r="K1205" i="1"/>
  <c r="K1205" i="12" s="1"/>
  <c r="J1205" i="1"/>
  <c r="J1205" i="12" s="1"/>
  <c r="I1205" i="1"/>
  <c r="I1205" i="12" s="1"/>
  <c r="H1205" i="1"/>
  <c r="H1205" i="12" s="1"/>
  <c r="K1201" i="1"/>
  <c r="K1201" i="12" s="1"/>
  <c r="J1201" i="1"/>
  <c r="J1201" i="12" s="1"/>
  <c r="I1201" i="1"/>
  <c r="I1201" i="12" s="1"/>
  <c r="H1201" i="1"/>
  <c r="H1201" i="12" s="1"/>
  <c r="K1200" i="1"/>
  <c r="K1200" i="12" s="1"/>
  <c r="J1200" i="1"/>
  <c r="J1200" i="12" s="1"/>
  <c r="I1200" i="1"/>
  <c r="I1200" i="12" s="1"/>
  <c r="H1200" i="1"/>
  <c r="H1200" i="12" s="1"/>
  <c r="K1185" i="1"/>
  <c r="K1185" i="12" s="1"/>
  <c r="H1186" i="1"/>
  <c r="H1186" i="12" s="1"/>
  <c r="H1194" i="1"/>
  <c r="H1194" i="12" s="1"/>
  <c r="I1199" i="1"/>
  <c r="I1199" i="12" s="1"/>
  <c r="L1199" i="1"/>
  <c r="L1199" i="12" s="1"/>
  <c r="M1199" i="1"/>
  <c r="M1199" i="12" s="1"/>
  <c r="M1200" i="1"/>
  <c r="M1200" i="12" s="1"/>
  <c r="H1202" i="1"/>
  <c r="H1202" i="12" s="1"/>
  <c r="K1202" i="1"/>
  <c r="K1202" i="12" s="1"/>
  <c r="L1202" i="1"/>
  <c r="L1202" i="12" s="1"/>
  <c r="L1206" i="1"/>
  <c r="L1206" i="12" s="1"/>
  <c r="H1207" i="1"/>
  <c r="H1207" i="12" s="1"/>
  <c r="I1207" i="1"/>
  <c r="I1207" i="12" s="1"/>
  <c r="L1207" i="1"/>
  <c r="L1207" i="12" s="1"/>
  <c r="M1207" i="1"/>
  <c r="M1207" i="12" s="1"/>
  <c r="J1209" i="1"/>
  <c r="J1209" i="12" s="1"/>
  <c r="K1209" i="1"/>
  <c r="K1209" i="12" s="1"/>
  <c r="H1210" i="1"/>
  <c r="H1210" i="12" s="1"/>
  <c r="K1210" i="1"/>
  <c r="K1210" i="12" s="1"/>
  <c r="L1210" i="1"/>
  <c r="L1210" i="12" s="1"/>
  <c r="H1211" i="1"/>
  <c r="H1211" i="12" s="1"/>
  <c r="L1211" i="1"/>
  <c r="L1211" i="12" s="1"/>
  <c r="M1211" i="1"/>
  <c r="M1211" i="12" s="1"/>
  <c r="H1215" i="1"/>
  <c r="H1215" i="12" s="1"/>
  <c r="I1215" i="1"/>
  <c r="I1215" i="12" s="1"/>
  <c r="L1215" i="1"/>
  <c r="L1215" i="12" s="1"/>
  <c r="M1215" i="1"/>
  <c r="M1215" i="12" s="1"/>
  <c r="J1217" i="1"/>
  <c r="J1217" i="12" s="1"/>
  <c r="K1217" i="1"/>
  <c r="K1217" i="12" s="1"/>
  <c r="H1219" i="1"/>
  <c r="H1219" i="12" s="1"/>
  <c r="L1219" i="1"/>
  <c r="L1219" i="12" s="1"/>
  <c r="M1219" i="1"/>
  <c r="M1219" i="12" s="1"/>
  <c r="J1225" i="1"/>
  <c r="J1225" i="12" s="1"/>
  <c r="K1225" i="1"/>
  <c r="K1225" i="12" s="1"/>
  <c r="K1229" i="1"/>
  <c r="K1229" i="12" s="1"/>
  <c r="I1232" i="1"/>
  <c r="I1232" i="12" s="1"/>
  <c r="J1232" i="1"/>
  <c r="J1232" i="12" s="1"/>
  <c r="M1232" i="1"/>
  <c r="M1232" i="12" s="1"/>
  <c r="J1233" i="1"/>
  <c r="J1233" i="12" s="1"/>
  <c r="K1233" i="1"/>
  <c r="K1233" i="12" s="1"/>
  <c r="H1238" i="1"/>
  <c r="H1238" i="12" s="1"/>
  <c r="K1238" i="1"/>
  <c r="K1238" i="12" s="1"/>
  <c r="L1238" i="1"/>
  <c r="L1238" i="12" s="1"/>
  <c r="H1239" i="1"/>
  <c r="H1239" i="12" s="1"/>
  <c r="I1239" i="1"/>
  <c r="I1239" i="12" s="1"/>
  <c r="L1239" i="1"/>
  <c r="L1239" i="12" s="1"/>
  <c r="M1239" i="1"/>
  <c r="M1239" i="12" s="1"/>
  <c r="H1243" i="1"/>
  <c r="H1243" i="12" s="1"/>
  <c r="L1243" i="1"/>
  <c r="L1243" i="12" s="1"/>
  <c r="M1243" i="1"/>
  <c r="M1243" i="12" s="1"/>
  <c r="K1245" i="1"/>
  <c r="K1245" i="12" s="1"/>
  <c r="H1246" i="1"/>
  <c r="H1246" i="12" s="1"/>
  <c r="K1246" i="1"/>
  <c r="K1246" i="12" s="1"/>
  <c r="L1246" i="1"/>
  <c r="L1246" i="12" s="1"/>
  <c r="H1247" i="1"/>
  <c r="H1247" i="12" s="1"/>
  <c r="I1247" i="1"/>
  <c r="I1247" i="12" s="1"/>
  <c r="L1247" i="1"/>
  <c r="L1247" i="12" s="1"/>
  <c r="M1247" i="1"/>
  <c r="M1247" i="12" s="1"/>
  <c r="H1251" i="1"/>
  <c r="H1251" i="12" s="1"/>
  <c r="L1251" i="1"/>
  <c r="L1251" i="12" s="1"/>
  <c r="M1251" i="1"/>
  <c r="M1251" i="12" s="1"/>
  <c r="H1254" i="1"/>
  <c r="H1254" i="12" s="1"/>
  <c r="K1254" i="1"/>
  <c r="K1254" i="12" s="1"/>
  <c r="L1254" i="1"/>
  <c r="L1254" i="12" s="1"/>
  <c r="J1257" i="1"/>
  <c r="J1257" i="12" s="1"/>
  <c r="K1257" i="1"/>
  <c r="K1257" i="12" s="1"/>
  <c r="H1259" i="1"/>
  <c r="H1259" i="12" s="1"/>
  <c r="L1259" i="1"/>
  <c r="L1259" i="12" s="1"/>
  <c r="M1259" i="1"/>
  <c r="M1259" i="12" s="1"/>
  <c r="J1265" i="1"/>
  <c r="J1265" i="12" s="1"/>
  <c r="K1265" i="1"/>
  <c r="K1265" i="12" s="1"/>
  <c r="H1266" i="1"/>
  <c r="H1266" i="12" s="1"/>
  <c r="K1266" i="1"/>
  <c r="K1266" i="12" s="1"/>
  <c r="L1266" i="1"/>
  <c r="L1266" i="12" s="1"/>
  <c r="H1277" i="1"/>
  <c r="H1277" i="12" s="1"/>
  <c r="H1290" i="1"/>
  <c r="H1290" i="12" s="1"/>
  <c r="H1293" i="1"/>
  <c r="H1293" i="12" s="1"/>
  <c r="V1057" i="1"/>
  <c r="V1057" i="12" s="1"/>
  <c r="V1056" i="12" s="1"/>
  <c r="U1057" i="1"/>
  <c r="U1057" i="12" s="1"/>
  <c r="U1056" i="12" s="1"/>
  <c r="T1057" i="1"/>
  <c r="T1057" i="12" s="1"/>
  <c r="T1056" i="12" s="1"/>
  <c r="S1057" i="1"/>
  <c r="S1057" i="12" s="1"/>
  <c r="S1056" i="12" s="1"/>
  <c r="R1057" i="1"/>
  <c r="R1057" i="12" s="1"/>
  <c r="R1056" i="12" s="1"/>
  <c r="Q1057" i="1"/>
  <c r="Q1057" i="12" s="1"/>
  <c r="Q1056" i="12" s="1"/>
  <c r="P1057" i="1"/>
  <c r="P1057" i="12" s="1"/>
  <c r="P1056" i="12" s="1"/>
  <c r="O1057" i="1"/>
  <c r="O1057" i="12" s="1"/>
  <c r="O1056" i="12" s="1"/>
  <c r="N1057" i="1"/>
  <c r="N1057" i="12" s="1"/>
  <c r="N1056" i="12" s="1"/>
  <c r="M1057" i="1"/>
  <c r="M1057" i="12" s="1"/>
  <c r="M1056" i="12" s="1"/>
  <c r="L1057" i="1"/>
  <c r="L1057" i="12" s="1"/>
  <c r="L1056" i="12" s="1"/>
  <c r="K1057" i="1"/>
  <c r="K1057" i="12" s="1"/>
  <c r="K1056" i="12" s="1"/>
  <c r="J1057" i="1"/>
  <c r="J1057" i="12" s="1"/>
  <c r="J1056" i="12" s="1"/>
  <c r="I1057" i="1"/>
  <c r="I1057" i="12" s="1"/>
  <c r="I1056" i="12" s="1"/>
  <c r="H1057" i="1"/>
  <c r="H1057" i="12" s="1"/>
  <c r="H1056" i="12" s="1"/>
  <c r="V1055" i="1"/>
  <c r="V1055" i="12" s="1"/>
  <c r="V1053" i="12" s="1"/>
  <c r="U1055" i="1"/>
  <c r="U1055" i="12" s="1"/>
  <c r="U1053" i="12" s="1"/>
  <c r="T1055" i="1"/>
  <c r="T1055" i="12" s="1"/>
  <c r="T1053" i="12" s="1"/>
  <c r="S1055" i="1"/>
  <c r="S1055" i="12" s="1"/>
  <c r="S1053" i="12" s="1"/>
  <c r="R1055" i="1"/>
  <c r="R1055" i="12" s="1"/>
  <c r="R1053" i="12" s="1"/>
  <c r="Q1055" i="1"/>
  <c r="Q1055" i="12" s="1"/>
  <c r="Q1053" i="12" s="1"/>
  <c r="P1055" i="1"/>
  <c r="P1055" i="12" s="1"/>
  <c r="P1053" i="12" s="1"/>
  <c r="O1055" i="1"/>
  <c r="O1055" i="12" s="1"/>
  <c r="O1053" i="12" s="1"/>
  <c r="N1055" i="1"/>
  <c r="N1055" i="12" s="1"/>
  <c r="N1053" i="12" s="1"/>
  <c r="M1055" i="1"/>
  <c r="M1055" i="12" s="1"/>
  <c r="M1053" i="12" s="1"/>
  <c r="L1055" i="1"/>
  <c r="L1055" i="12" s="1"/>
  <c r="L1053" i="12" s="1"/>
  <c r="K1055" i="1"/>
  <c r="K1055" i="12" s="1"/>
  <c r="K1053" i="12" s="1"/>
  <c r="J1055" i="1"/>
  <c r="J1055" i="12" s="1"/>
  <c r="J1053" i="12" s="1"/>
  <c r="I1055" i="1"/>
  <c r="I1055" i="12" s="1"/>
  <c r="I1053" i="12" s="1"/>
  <c r="H1055" i="1"/>
  <c r="H1055" i="12" s="1"/>
  <c r="H1053" i="12" s="1"/>
  <c r="V1051" i="1"/>
  <c r="V1051" i="12" s="1"/>
  <c r="V1050" i="12" s="1"/>
  <c r="U1051" i="1"/>
  <c r="U1051" i="12" s="1"/>
  <c r="U1050" i="12" s="1"/>
  <c r="T1051" i="1"/>
  <c r="T1051" i="12" s="1"/>
  <c r="T1050" i="12" s="1"/>
  <c r="S1051" i="1"/>
  <c r="S1051" i="12" s="1"/>
  <c r="S1050" i="12" s="1"/>
  <c r="R1051" i="1"/>
  <c r="R1051" i="12" s="1"/>
  <c r="R1050" i="12" s="1"/>
  <c r="Q1051" i="1"/>
  <c r="Q1051" i="12" s="1"/>
  <c r="Q1050" i="12" s="1"/>
  <c r="P1051" i="1"/>
  <c r="P1051" i="12" s="1"/>
  <c r="P1050" i="12" s="1"/>
  <c r="O1051" i="1"/>
  <c r="O1051" i="12" s="1"/>
  <c r="O1050" i="12" s="1"/>
  <c r="N1051" i="1"/>
  <c r="N1051" i="12" s="1"/>
  <c r="N1050" i="12" s="1"/>
  <c r="M1051" i="1"/>
  <c r="M1051" i="12" s="1"/>
  <c r="M1050" i="12" s="1"/>
  <c r="L1051" i="1"/>
  <c r="L1051" i="12" s="1"/>
  <c r="L1050" i="12" s="1"/>
  <c r="K1051" i="1"/>
  <c r="K1051" i="12" s="1"/>
  <c r="K1050" i="12" s="1"/>
  <c r="J1051" i="1"/>
  <c r="J1051" i="12" s="1"/>
  <c r="J1050" i="12" s="1"/>
  <c r="I1051" i="1"/>
  <c r="I1051" i="12" s="1"/>
  <c r="I1050" i="12" s="1"/>
  <c r="H1051" i="1"/>
  <c r="H1051" i="12" s="1"/>
  <c r="H1050" i="12" s="1"/>
  <c r="V1049" i="1"/>
  <c r="V1049" i="12" s="1"/>
  <c r="V1047" i="12" s="1"/>
  <c r="U1049" i="1"/>
  <c r="U1049" i="12" s="1"/>
  <c r="U1047" i="12" s="1"/>
  <c r="T1049" i="1"/>
  <c r="T1049" i="12" s="1"/>
  <c r="T1047" i="12" s="1"/>
  <c r="S1049" i="1"/>
  <c r="S1049" i="12" s="1"/>
  <c r="S1047" i="12" s="1"/>
  <c r="R1049" i="1"/>
  <c r="R1049" i="12" s="1"/>
  <c r="R1047" i="12" s="1"/>
  <c r="Q1049" i="1"/>
  <c r="Q1049" i="12" s="1"/>
  <c r="Q1047" i="12" s="1"/>
  <c r="P1049" i="1"/>
  <c r="P1049" i="12" s="1"/>
  <c r="P1047" i="12" s="1"/>
  <c r="O1049" i="1"/>
  <c r="O1049" i="12" s="1"/>
  <c r="O1047" i="12" s="1"/>
  <c r="N1049" i="1"/>
  <c r="N1049" i="12" s="1"/>
  <c r="N1047" i="12" s="1"/>
  <c r="M1049" i="1"/>
  <c r="M1049" i="12" s="1"/>
  <c r="M1047" i="12" s="1"/>
  <c r="L1049" i="1"/>
  <c r="L1049" i="12" s="1"/>
  <c r="L1047" i="12" s="1"/>
  <c r="K1049" i="1"/>
  <c r="K1049" i="12" s="1"/>
  <c r="K1047" i="12" s="1"/>
  <c r="J1049" i="1"/>
  <c r="J1049" i="12" s="1"/>
  <c r="J1047" i="12" s="1"/>
  <c r="I1049" i="1"/>
  <c r="I1049" i="12" s="1"/>
  <c r="I1047" i="12" s="1"/>
  <c r="H1049" i="1"/>
  <c r="H1049" i="12" s="1"/>
  <c r="H1047" i="12" s="1"/>
  <c r="V1046" i="1"/>
  <c r="V1046" i="12" s="1"/>
  <c r="V1044" i="12" s="1"/>
  <c r="U1046" i="1"/>
  <c r="U1046" i="12" s="1"/>
  <c r="U1044" i="12" s="1"/>
  <c r="T1046" i="1"/>
  <c r="T1046" i="12" s="1"/>
  <c r="T1044" i="12" s="1"/>
  <c r="S1046" i="1"/>
  <c r="S1046" i="12" s="1"/>
  <c r="S1044" i="12" s="1"/>
  <c r="R1046" i="1"/>
  <c r="R1046" i="12" s="1"/>
  <c r="R1044" i="12" s="1"/>
  <c r="Q1046" i="1"/>
  <c r="Q1046" i="12" s="1"/>
  <c r="Q1044" i="12" s="1"/>
  <c r="P1046" i="1"/>
  <c r="P1046" i="12" s="1"/>
  <c r="P1044" i="12" s="1"/>
  <c r="O1046" i="1"/>
  <c r="O1046" i="12" s="1"/>
  <c r="O1044" i="12" s="1"/>
  <c r="N1046" i="1"/>
  <c r="N1046" i="12" s="1"/>
  <c r="N1044" i="12" s="1"/>
  <c r="M1046" i="1"/>
  <c r="M1046" i="12" s="1"/>
  <c r="M1044" i="12" s="1"/>
  <c r="L1046" i="1"/>
  <c r="L1046" i="12" s="1"/>
  <c r="L1044" i="12" s="1"/>
  <c r="K1046" i="1"/>
  <c r="K1046" i="12" s="1"/>
  <c r="K1044" i="12" s="1"/>
  <c r="J1046" i="1"/>
  <c r="J1046" i="12" s="1"/>
  <c r="J1044" i="12" s="1"/>
  <c r="I1046" i="1"/>
  <c r="I1046" i="12" s="1"/>
  <c r="I1044" i="12" s="1"/>
  <c r="H1046" i="1"/>
  <c r="H1046" i="12" s="1"/>
  <c r="H1044" i="12" s="1"/>
  <c r="V1042" i="1"/>
  <c r="V1042" i="12" s="1"/>
  <c r="V1039" i="12" s="1"/>
  <c r="U1042" i="1"/>
  <c r="U1042" i="12" s="1"/>
  <c r="U1039" i="12" s="1"/>
  <c r="T1042" i="1"/>
  <c r="T1042" i="12" s="1"/>
  <c r="T1039" i="12" s="1"/>
  <c r="S1042" i="1"/>
  <c r="S1042" i="12" s="1"/>
  <c r="S1039" i="12" s="1"/>
  <c r="R1042" i="1"/>
  <c r="R1042" i="12" s="1"/>
  <c r="R1039" i="12" s="1"/>
  <c r="Q1042" i="1"/>
  <c r="Q1042" i="12" s="1"/>
  <c r="Q1039" i="12" s="1"/>
  <c r="P1042" i="1"/>
  <c r="P1042" i="12" s="1"/>
  <c r="P1039" i="12" s="1"/>
  <c r="O1042" i="1"/>
  <c r="O1042" i="12" s="1"/>
  <c r="O1039" i="12" s="1"/>
  <c r="N1042" i="1"/>
  <c r="N1042" i="12" s="1"/>
  <c r="N1039" i="12" s="1"/>
  <c r="M1042" i="1"/>
  <c r="M1042" i="12" s="1"/>
  <c r="M1039" i="12" s="1"/>
  <c r="L1042" i="1"/>
  <c r="L1042" i="12" s="1"/>
  <c r="L1039" i="12" s="1"/>
  <c r="K1042" i="1"/>
  <c r="K1042" i="12" s="1"/>
  <c r="K1039" i="12" s="1"/>
  <c r="J1042" i="1"/>
  <c r="J1042" i="12" s="1"/>
  <c r="J1039" i="12" s="1"/>
  <c r="I1042" i="1"/>
  <c r="I1042" i="12" s="1"/>
  <c r="I1039" i="12" s="1"/>
  <c r="H1042" i="1"/>
  <c r="H1042" i="12" s="1"/>
  <c r="H1039" i="12" s="1"/>
  <c r="V1038" i="1"/>
  <c r="V1038" i="12" s="1"/>
  <c r="V1036" i="12" s="1"/>
  <c r="U1038" i="1"/>
  <c r="U1038" i="12" s="1"/>
  <c r="U1036" i="12" s="1"/>
  <c r="T1038" i="1"/>
  <c r="T1038" i="12" s="1"/>
  <c r="T1036" i="12" s="1"/>
  <c r="S1038" i="1"/>
  <c r="S1038" i="12" s="1"/>
  <c r="S1036" i="12" s="1"/>
  <c r="R1038" i="1"/>
  <c r="R1038" i="12" s="1"/>
  <c r="R1036" i="12" s="1"/>
  <c r="Q1038" i="1"/>
  <c r="Q1038" i="12" s="1"/>
  <c r="Q1036" i="12" s="1"/>
  <c r="P1038" i="1"/>
  <c r="P1038" i="12" s="1"/>
  <c r="P1036" i="12" s="1"/>
  <c r="O1038" i="1"/>
  <c r="O1038" i="12" s="1"/>
  <c r="O1036" i="12" s="1"/>
  <c r="N1038" i="1"/>
  <c r="N1038" i="12" s="1"/>
  <c r="N1036" i="12" s="1"/>
  <c r="M1038" i="1"/>
  <c r="M1038" i="12" s="1"/>
  <c r="M1036" i="12" s="1"/>
  <c r="L1038" i="1"/>
  <c r="L1038" i="12" s="1"/>
  <c r="L1036" i="12" s="1"/>
  <c r="K1038" i="1"/>
  <c r="K1038" i="12" s="1"/>
  <c r="K1036" i="12" s="1"/>
  <c r="J1038" i="1"/>
  <c r="J1038" i="12" s="1"/>
  <c r="J1036" i="12" s="1"/>
  <c r="I1038" i="1"/>
  <c r="I1038" i="12" s="1"/>
  <c r="I1036" i="12" s="1"/>
  <c r="H1038" i="1"/>
  <c r="H1038" i="12" s="1"/>
  <c r="H1036" i="12" s="1"/>
  <c r="V1035" i="1"/>
  <c r="V1035" i="12" s="1"/>
  <c r="V1032" i="12" s="1"/>
  <c r="U1035" i="1"/>
  <c r="U1035" i="12" s="1"/>
  <c r="U1032" i="12" s="1"/>
  <c r="T1035" i="1"/>
  <c r="T1035" i="12" s="1"/>
  <c r="T1032" i="12" s="1"/>
  <c r="S1035" i="1"/>
  <c r="S1035" i="12" s="1"/>
  <c r="S1032" i="12" s="1"/>
  <c r="R1035" i="1"/>
  <c r="R1035" i="12" s="1"/>
  <c r="R1032" i="12" s="1"/>
  <c r="Q1035" i="1"/>
  <c r="Q1035" i="12" s="1"/>
  <c r="Q1032" i="12" s="1"/>
  <c r="P1035" i="1"/>
  <c r="P1035" i="12" s="1"/>
  <c r="P1032" i="12" s="1"/>
  <c r="O1035" i="1"/>
  <c r="O1035" i="12" s="1"/>
  <c r="O1032" i="12" s="1"/>
  <c r="N1035" i="1"/>
  <c r="N1035" i="12" s="1"/>
  <c r="N1032" i="12" s="1"/>
  <c r="M1035" i="1"/>
  <c r="M1035" i="12" s="1"/>
  <c r="M1032" i="12" s="1"/>
  <c r="L1035" i="1"/>
  <c r="L1035" i="12" s="1"/>
  <c r="L1032" i="12" s="1"/>
  <c r="K1035" i="1"/>
  <c r="K1035" i="12" s="1"/>
  <c r="K1032" i="12" s="1"/>
  <c r="J1035" i="1"/>
  <c r="J1035" i="12" s="1"/>
  <c r="J1032" i="12" s="1"/>
  <c r="I1035" i="1"/>
  <c r="I1035" i="12" s="1"/>
  <c r="I1032" i="12" s="1"/>
  <c r="H1035" i="1"/>
  <c r="H1035" i="12" s="1"/>
  <c r="H1032" i="12" s="1"/>
  <c r="V1031" i="1"/>
  <c r="V1031" i="12" s="1"/>
  <c r="V1029" i="12" s="1"/>
  <c r="U1031" i="1"/>
  <c r="U1031" i="12" s="1"/>
  <c r="U1029" i="12" s="1"/>
  <c r="T1031" i="1"/>
  <c r="T1031" i="12" s="1"/>
  <c r="T1029" i="12" s="1"/>
  <c r="S1031" i="1"/>
  <c r="S1031" i="12" s="1"/>
  <c r="S1029" i="12" s="1"/>
  <c r="R1031" i="1"/>
  <c r="R1031" i="12" s="1"/>
  <c r="R1029" i="12" s="1"/>
  <c r="Q1031" i="1"/>
  <c r="Q1031" i="12" s="1"/>
  <c r="Q1029" i="12" s="1"/>
  <c r="P1031" i="1"/>
  <c r="P1031" i="12" s="1"/>
  <c r="P1029" i="12" s="1"/>
  <c r="O1031" i="1"/>
  <c r="O1031" i="12" s="1"/>
  <c r="O1029" i="12" s="1"/>
  <c r="N1031" i="1"/>
  <c r="N1031" i="12" s="1"/>
  <c r="N1029" i="12" s="1"/>
  <c r="M1031" i="1"/>
  <c r="M1031" i="12" s="1"/>
  <c r="M1029" i="12" s="1"/>
  <c r="L1031" i="1"/>
  <c r="L1031" i="12" s="1"/>
  <c r="L1029" i="12" s="1"/>
  <c r="K1031" i="1"/>
  <c r="K1031" i="12" s="1"/>
  <c r="K1029" i="12" s="1"/>
  <c r="J1031" i="1"/>
  <c r="J1031" i="12" s="1"/>
  <c r="J1029" i="12" s="1"/>
  <c r="I1031" i="1"/>
  <c r="I1031" i="12" s="1"/>
  <c r="I1029" i="12" s="1"/>
  <c r="H1031" i="1"/>
  <c r="H1031" i="12" s="1"/>
  <c r="H1029" i="12" s="1"/>
  <c r="V1027" i="1"/>
  <c r="V1027" i="12" s="1"/>
  <c r="V1025" i="12" s="1"/>
  <c r="U1027" i="1"/>
  <c r="U1027" i="12" s="1"/>
  <c r="U1025" i="12" s="1"/>
  <c r="T1027" i="1"/>
  <c r="T1027" i="12" s="1"/>
  <c r="T1025" i="12" s="1"/>
  <c r="S1027" i="1"/>
  <c r="S1027" i="12" s="1"/>
  <c r="S1025" i="12" s="1"/>
  <c r="R1027" i="1"/>
  <c r="R1027" i="12" s="1"/>
  <c r="R1025" i="12" s="1"/>
  <c r="Q1027" i="1"/>
  <c r="Q1027" i="12" s="1"/>
  <c r="Q1025" i="12" s="1"/>
  <c r="P1027" i="1"/>
  <c r="P1027" i="12" s="1"/>
  <c r="P1025" i="12" s="1"/>
  <c r="O1027" i="1"/>
  <c r="O1027" i="12" s="1"/>
  <c r="O1025" i="12" s="1"/>
  <c r="N1027" i="1"/>
  <c r="N1027" i="12" s="1"/>
  <c r="N1025" i="12" s="1"/>
  <c r="M1027" i="1"/>
  <c r="M1027" i="12" s="1"/>
  <c r="M1025" i="12" s="1"/>
  <c r="L1027" i="1"/>
  <c r="L1027" i="12" s="1"/>
  <c r="L1025" i="12" s="1"/>
  <c r="K1027" i="1"/>
  <c r="K1027" i="12" s="1"/>
  <c r="K1025" i="12" s="1"/>
  <c r="J1027" i="1"/>
  <c r="J1027" i="12" s="1"/>
  <c r="J1025" i="12" s="1"/>
  <c r="I1027" i="1"/>
  <c r="I1027" i="12" s="1"/>
  <c r="I1025" i="12" s="1"/>
  <c r="H1027" i="1"/>
  <c r="H1027" i="12" s="1"/>
  <c r="H1025" i="12" s="1"/>
  <c r="V1024" i="1"/>
  <c r="V1024" i="12" s="1"/>
  <c r="V1022" i="12" s="1"/>
  <c r="U1024" i="1"/>
  <c r="U1024" i="12" s="1"/>
  <c r="U1022" i="12" s="1"/>
  <c r="T1024" i="1"/>
  <c r="T1024" i="12" s="1"/>
  <c r="T1022" i="12" s="1"/>
  <c r="S1024" i="1"/>
  <c r="S1024" i="12" s="1"/>
  <c r="S1022" i="12" s="1"/>
  <c r="R1024" i="1"/>
  <c r="R1024" i="12" s="1"/>
  <c r="R1022" i="12" s="1"/>
  <c r="Q1024" i="1"/>
  <c r="Q1024" i="12" s="1"/>
  <c r="Q1022" i="12" s="1"/>
  <c r="P1024" i="1"/>
  <c r="P1024" i="12" s="1"/>
  <c r="P1022" i="12" s="1"/>
  <c r="O1024" i="1"/>
  <c r="O1024" i="12" s="1"/>
  <c r="O1022" i="12" s="1"/>
  <c r="N1024" i="1"/>
  <c r="N1024" i="12" s="1"/>
  <c r="N1022" i="12" s="1"/>
  <c r="M1024" i="1"/>
  <c r="M1024" i="12" s="1"/>
  <c r="M1022" i="12" s="1"/>
  <c r="L1024" i="1"/>
  <c r="L1024" i="12" s="1"/>
  <c r="L1022" i="12" s="1"/>
  <c r="K1024" i="1"/>
  <c r="K1024" i="12" s="1"/>
  <c r="K1022" i="12" s="1"/>
  <c r="J1024" i="1"/>
  <c r="J1024" i="12" s="1"/>
  <c r="J1022" i="12" s="1"/>
  <c r="I1024" i="1"/>
  <c r="I1024" i="12" s="1"/>
  <c r="I1022" i="12" s="1"/>
  <c r="H1024" i="1"/>
  <c r="H1024" i="12" s="1"/>
  <c r="H1022" i="12" s="1"/>
  <c r="V1018" i="1"/>
  <c r="V1018" i="12" s="1"/>
  <c r="V1017" i="12" s="1"/>
  <c r="U1018" i="1"/>
  <c r="U1018" i="12" s="1"/>
  <c r="U1017" i="12" s="1"/>
  <c r="T1018" i="1"/>
  <c r="T1018" i="12" s="1"/>
  <c r="T1017" i="12" s="1"/>
  <c r="S1018" i="1"/>
  <c r="S1018" i="12" s="1"/>
  <c r="S1017" i="12" s="1"/>
  <c r="R1018" i="1"/>
  <c r="R1018" i="12" s="1"/>
  <c r="R1017" i="12" s="1"/>
  <c r="Q1018" i="1"/>
  <c r="Q1018" i="12" s="1"/>
  <c r="Q1017" i="12" s="1"/>
  <c r="P1018" i="1"/>
  <c r="P1018" i="12" s="1"/>
  <c r="P1017" i="12" s="1"/>
  <c r="O1018" i="1"/>
  <c r="O1018" i="12" s="1"/>
  <c r="O1017" i="12" s="1"/>
  <c r="N1018" i="1"/>
  <c r="N1018" i="12" s="1"/>
  <c r="N1017" i="12" s="1"/>
  <c r="M1018" i="1"/>
  <c r="M1018" i="12" s="1"/>
  <c r="M1017" i="12" s="1"/>
  <c r="L1018" i="1"/>
  <c r="L1018" i="12" s="1"/>
  <c r="L1017" i="12" s="1"/>
  <c r="K1018" i="1"/>
  <c r="K1018" i="12" s="1"/>
  <c r="K1017" i="12" s="1"/>
  <c r="J1018" i="1"/>
  <c r="J1018" i="12" s="1"/>
  <c r="J1017" i="12" s="1"/>
  <c r="I1018" i="1"/>
  <c r="I1018" i="12" s="1"/>
  <c r="I1017" i="12" s="1"/>
  <c r="H1018" i="1"/>
  <c r="H1018" i="12" s="1"/>
  <c r="H1017" i="12" s="1"/>
  <c r="V1016" i="1"/>
  <c r="V1016" i="12" s="1"/>
  <c r="V1013" i="12" s="1"/>
  <c r="U1016" i="1"/>
  <c r="U1016" i="12" s="1"/>
  <c r="U1013" i="12" s="1"/>
  <c r="T1016" i="1"/>
  <c r="T1016" i="12" s="1"/>
  <c r="T1013" i="12" s="1"/>
  <c r="S1016" i="1"/>
  <c r="S1016" i="12" s="1"/>
  <c r="S1013" i="12" s="1"/>
  <c r="R1016" i="1"/>
  <c r="R1016" i="12" s="1"/>
  <c r="R1013" i="12" s="1"/>
  <c r="Q1016" i="1"/>
  <c r="Q1016" i="12" s="1"/>
  <c r="Q1013" i="12" s="1"/>
  <c r="P1016" i="1"/>
  <c r="P1016" i="12" s="1"/>
  <c r="P1013" i="12" s="1"/>
  <c r="O1016" i="1"/>
  <c r="O1016" i="12" s="1"/>
  <c r="O1013" i="12" s="1"/>
  <c r="N1016" i="1"/>
  <c r="N1016" i="12" s="1"/>
  <c r="N1013" i="12" s="1"/>
  <c r="M1016" i="1"/>
  <c r="M1016" i="12" s="1"/>
  <c r="M1013" i="12" s="1"/>
  <c r="L1016" i="1"/>
  <c r="L1016" i="12" s="1"/>
  <c r="L1013" i="12" s="1"/>
  <c r="K1016" i="1"/>
  <c r="K1016" i="12" s="1"/>
  <c r="K1013" i="12" s="1"/>
  <c r="J1016" i="1"/>
  <c r="J1016" i="12" s="1"/>
  <c r="J1013" i="12" s="1"/>
  <c r="I1016" i="1"/>
  <c r="I1016" i="12" s="1"/>
  <c r="I1013" i="12" s="1"/>
  <c r="H1016" i="1"/>
  <c r="H1016" i="12" s="1"/>
  <c r="H1013" i="12" s="1"/>
  <c r="V1011" i="1"/>
  <c r="V1011" i="12" s="1"/>
  <c r="V1009" i="12" s="1"/>
  <c r="U1011" i="1"/>
  <c r="U1011" i="12" s="1"/>
  <c r="U1009" i="12" s="1"/>
  <c r="T1011" i="1"/>
  <c r="T1011" i="12" s="1"/>
  <c r="T1009" i="12" s="1"/>
  <c r="S1011" i="1"/>
  <c r="S1011" i="12" s="1"/>
  <c r="S1009" i="12" s="1"/>
  <c r="R1011" i="1"/>
  <c r="R1011" i="12" s="1"/>
  <c r="R1009" i="12" s="1"/>
  <c r="Q1011" i="1"/>
  <c r="Q1011" i="12" s="1"/>
  <c r="Q1009" i="12" s="1"/>
  <c r="P1011" i="1"/>
  <c r="P1011" i="12" s="1"/>
  <c r="P1009" i="12" s="1"/>
  <c r="O1011" i="1"/>
  <c r="O1011" i="12" s="1"/>
  <c r="O1009" i="12" s="1"/>
  <c r="N1011" i="1"/>
  <c r="N1011" i="12" s="1"/>
  <c r="N1009" i="12" s="1"/>
  <c r="M1011" i="1"/>
  <c r="M1011" i="12" s="1"/>
  <c r="M1009" i="12" s="1"/>
  <c r="L1011" i="1"/>
  <c r="L1011" i="12" s="1"/>
  <c r="L1009" i="12" s="1"/>
  <c r="K1011" i="1"/>
  <c r="K1011" i="12" s="1"/>
  <c r="K1009" i="12" s="1"/>
  <c r="J1011" i="1"/>
  <c r="J1011" i="12" s="1"/>
  <c r="J1009" i="12" s="1"/>
  <c r="I1011" i="1"/>
  <c r="I1011" i="12" s="1"/>
  <c r="I1009" i="12" s="1"/>
  <c r="H1011" i="1"/>
  <c r="H1011" i="12" s="1"/>
  <c r="H1009" i="12" s="1"/>
  <c r="V999" i="1"/>
  <c r="V999" i="12" s="1"/>
  <c r="V998" i="12" s="1"/>
  <c r="U999" i="1"/>
  <c r="U999" i="12" s="1"/>
  <c r="U998" i="12" s="1"/>
  <c r="T999" i="1"/>
  <c r="T999" i="12" s="1"/>
  <c r="T998" i="12" s="1"/>
  <c r="S999" i="1"/>
  <c r="S999" i="12" s="1"/>
  <c r="S998" i="12" s="1"/>
  <c r="R999" i="1"/>
  <c r="R999" i="12" s="1"/>
  <c r="R998" i="12" s="1"/>
  <c r="Q999" i="1"/>
  <c r="Q999" i="12" s="1"/>
  <c r="Q998" i="12" s="1"/>
  <c r="P999" i="1"/>
  <c r="P999" i="12" s="1"/>
  <c r="P998" i="12" s="1"/>
  <c r="O999" i="1"/>
  <c r="O999" i="12" s="1"/>
  <c r="O998" i="12" s="1"/>
  <c r="N999" i="1"/>
  <c r="N999" i="12" s="1"/>
  <c r="N998" i="12" s="1"/>
  <c r="M999" i="1"/>
  <c r="M999" i="12" s="1"/>
  <c r="M998" i="12" s="1"/>
  <c r="L999" i="1"/>
  <c r="L999" i="12" s="1"/>
  <c r="L998" i="12" s="1"/>
  <c r="K999" i="1"/>
  <c r="K999" i="12" s="1"/>
  <c r="K998" i="12" s="1"/>
  <c r="J999" i="1"/>
  <c r="J999" i="12" s="1"/>
  <c r="J998" i="12" s="1"/>
  <c r="I999" i="1"/>
  <c r="I999" i="12" s="1"/>
  <c r="I998" i="12" s="1"/>
  <c r="H999" i="1"/>
  <c r="H999" i="12" s="1"/>
  <c r="H998" i="12" s="1"/>
  <c r="V995" i="1"/>
  <c r="V995" i="12" s="1"/>
  <c r="V993" i="12" s="1"/>
  <c r="U995" i="1"/>
  <c r="U995" i="12" s="1"/>
  <c r="U993" i="12" s="1"/>
  <c r="T995" i="1"/>
  <c r="T995" i="12" s="1"/>
  <c r="T993" i="12" s="1"/>
  <c r="S995" i="1"/>
  <c r="S995" i="12" s="1"/>
  <c r="S993" i="12" s="1"/>
  <c r="R995" i="1"/>
  <c r="R995" i="12" s="1"/>
  <c r="R993" i="12" s="1"/>
  <c r="Q995" i="1"/>
  <c r="Q995" i="12" s="1"/>
  <c r="Q993" i="12" s="1"/>
  <c r="P995" i="1"/>
  <c r="P995" i="12" s="1"/>
  <c r="P993" i="12" s="1"/>
  <c r="O995" i="1"/>
  <c r="O995" i="12" s="1"/>
  <c r="O993" i="12" s="1"/>
  <c r="N995" i="1"/>
  <c r="N995" i="12" s="1"/>
  <c r="N993" i="12" s="1"/>
  <c r="M995" i="1"/>
  <c r="M995" i="12" s="1"/>
  <c r="M993" i="12" s="1"/>
  <c r="L995" i="1"/>
  <c r="L995" i="12" s="1"/>
  <c r="L993" i="12" s="1"/>
  <c r="K995" i="1"/>
  <c r="K995" i="12" s="1"/>
  <c r="K993" i="12" s="1"/>
  <c r="J995" i="1"/>
  <c r="J995" i="12" s="1"/>
  <c r="J993" i="12" s="1"/>
  <c r="I995" i="1"/>
  <c r="I995" i="12" s="1"/>
  <c r="I993" i="12" s="1"/>
  <c r="H995" i="1"/>
  <c r="H995" i="12" s="1"/>
  <c r="H993" i="12" s="1"/>
  <c r="H1229" i="1"/>
  <c r="H1229" i="12" s="1"/>
  <c r="I1229" i="1"/>
  <c r="I1229" i="12" s="1"/>
  <c r="J1229" i="1"/>
  <c r="J1229" i="12" s="1"/>
  <c r="L1229" i="1"/>
  <c r="L1229" i="12" s="1"/>
  <c r="M1229" i="1"/>
  <c r="M1229" i="12" s="1"/>
  <c r="N1229" i="1"/>
  <c r="N1229" i="12" s="1"/>
  <c r="O1229" i="1"/>
  <c r="O1229" i="12" s="1"/>
  <c r="P1229" i="1"/>
  <c r="P1229" i="12" s="1"/>
  <c r="Q1229" i="1"/>
  <c r="Q1229" i="12" s="1"/>
  <c r="R1229" i="1"/>
  <c r="R1229" i="12" s="1"/>
  <c r="S1229" i="1"/>
  <c r="S1229" i="12" s="1"/>
  <c r="T1229" i="1"/>
  <c r="T1229" i="12" s="1"/>
  <c r="U1229" i="1"/>
  <c r="U1229" i="12" s="1"/>
  <c r="V1229" i="1"/>
  <c r="V1229" i="12" s="1"/>
  <c r="H1232" i="1"/>
  <c r="H1232" i="12" s="1"/>
  <c r="K1232" i="1"/>
  <c r="K1232" i="12" s="1"/>
  <c r="L1232" i="1"/>
  <c r="L1232" i="12" s="1"/>
  <c r="N1232" i="1"/>
  <c r="N1232" i="12" s="1"/>
  <c r="O1232" i="1"/>
  <c r="O1232" i="12" s="1"/>
  <c r="P1232" i="1"/>
  <c r="P1232" i="12" s="1"/>
  <c r="Q1232" i="1"/>
  <c r="Q1232" i="12" s="1"/>
  <c r="R1232" i="1"/>
  <c r="R1232" i="12" s="1"/>
  <c r="S1232" i="1"/>
  <c r="S1232" i="12" s="1"/>
  <c r="T1232" i="1"/>
  <c r="T1232" i="12" s="1"/>
  <c r="U1232" i="1"/>
  <c r="U1232" i="12" s="1"/>
  <c r="V1232" i="1"/>
  <c r="V1232" i="12" s="1"/>
  <c r="H1233" i="1"/>
  <c r="H1233" i="12" s="1"/>
  <c r="I1233" i="1"/>
  <c r="I1233" i="12" s="1"/>
  <c r="L1233" i="1"/>
  <c r="L1233" i="12" s="1"/>
  <c r="M1233" i="1"/>
  <c r="M1233" i="12" s="1"/>
  <c r="N1233" i="1"/>
  <c r="N1233" i="12" s="1"/>
  <c r="O1233" i="1"/>
  <c r="O1233" i="12" s="1"/>
  <c r="P1233" i="1"/>
  <c r="P1233" i="12" s="1"/>
  <c r="Q1233" i="1"/>
  <c r="Q1233" i="12" s="1"/>
  <c r="R1233" i="1"/>
  <c r="R1233" i="12" s="1"/>
  <c r="S1233" i="1"/>
  <c r="S1233" i="12" s="1"/>
  <c r="T1233" i="1"/>
  <c r="T1233" i="12" s="1"/>
  <c r="U1233" i="1"/>
  <c r="U1233" i="12" s="1"/>
  <c r="V1233" i="1"/>
  <c r="V1233" i="12" s="1"/>
  <c r="I1238" i="1"/>
  <c r="I1238" i="12" s="1"/>
  <c r="J1238" i="1"/>
  <c r="J1238" i="12" s="1"/>
  <c r="M1238" i="1"/>
  <c r="M1238" i="12" s="1"/>
  <c r="N1238" i="1"/>
  <c r="N1238" i="12" s="1"/>
  <c r="O1238" i="1"/>
  <c r="O1238" i="12" s="1"/>
  <c r="P1238" i="1"/>
  <c r="P1238" i="12" s="1"/>
  <c r="Q1238" i="1"/>
  <c r="Q1238" i="12" s="1"/>
  <c r="R1238" i="1"/>
  <c r="R1238" i="12" s="1"/>
  <c r="S1238" i="1"/>
  <c r="S1238" i="12" s="1"/>
  <c r="T1238" i="1"/>
  <c r="T1238" i="12" s="1"/>
  <c r="U1238" i="1"/>
  <c r="U1238" i="12" s="1"/>
  <c r="V1238" i="1"/>
  <c r="V1238" i="12" s="1"/>
  <c r="J1239" i="1"/>
  <c r="J1239" i="12" s="1"/>
  <c r="K1239" i="1"/>
  <c r="K1239" i="12" s="1"/>
  <c r="N1239" i="1"/>
  <c r="N1239" i="12" s="1"/>
  <c r="O1239" i="1"/>
  <c r="O1239" i="12" s="1"/>
  <c r="P1239" i="1"/>
  <c r="P1239" i="12" s="1"/>
  <c r="Q1239" i="1"/>
  <c r="Q1239" i="12" s="1"/>
  <c r="R1239" i="1"/>
  <c r="R1239" i="12" s="1"/>
  <c r="S1239" i="1"/>
  <c r="S1239" i="12" s="1"/>
  <c r="T1239" i="1"/>
  <c r="T1239" i="12" s="1"/>
  <c r="U1239" i="1"/>
  <c r="U1239" i="12" s="1"/>
  <c r="V1239" i="1"/>
  <c r="V1239" i="12" s="1"/>
  <c r="I1243" i="1"/>
  <c r="I1243" i="12" s="1"/>
  <c r="J1243" i="1"/>
  <c r="J1243" i="12" s="1"/>
  <c r="K1243" i="1"/>
  <c r="K1243" i="12" s="1"/>
  <c r="N1243" i="1"/>
  <c r="N1243" i="12" s="1"/>
  <c r="O1243" i="1"/>
  <c r="O1243" i="12" s="1"/>
  <c r="P1243" i="1"/>
  <c r="P1243" i="12" s="1"/>
  <c r="Q1243" i="1"/>
  <c r="Q1243" i="12" s="1"/>
  <c r="R1243" i="1"/>
  <c r="R1243" i="12" s="1"/>
  <c r="S1243" i="1"/>
  <c r="S1243" i="12" s="1"/>
  <c r="T1243" i="1"/>
  <c r="T1243" i="12" s="1"/>
  <c r="U1243" i="1"/>
  <c r="U1243" i="12" s="1"/>
  <c r="V1243" i="1"/>
  <c r="V1243" i="12" s="1"/>
  <c r="H1245" i="1"/>
  <c r="H1245" i="12" s="1"/>
  <c r="I1245" i="1"/>
  <c r="I1245" i="12" s="1"/>
  <c r="J1245" i="1"/>
  <c r="J1245" i="12" s="1"/>
  <c r="L1245" i="1"/>
  <c r="L1245" i="12" s="1"/>
  <c r="M1245" i="1"/>
  <c r="M1245" i="12" s="1"/>
  <c r="N1245" i="1"/>
  <c r="N1245" i="12" s="1"/>
  <c r="O1245" i="1"/>
  <c r="O1245" i="12" s="1"/>
  <c r="P1245" i="1"/>
  <c r="P1245" i="12" s="1"/>
  <c r="Q1245" i="1"/>
  <c r="Q1245" i="12" s="1"/>
  <c r="R1245" i="1"/>
  <c r="R1245" i="12" s="1"/>
  <c r="S1245" i="1"/>
  <c r="S1245" i="12" s="1"/>
  <c r="T1245" i="1"/>
  <c r="T1245" i="12" s="1"/>
  <c r="U1245" i="1"/>
  <c r="U1245" i="12" s="1"/>
  <c r="V1245" i="1"/>
  <c r="V1245" i="12" s="1"/>
  <c r="I1246" i="1"/>
  <c r="I1246" i="12" s="1"/>
  <c r="J1246" i="1"/>
  <c r="J1246" i="12" s="1"/>
  <c r="M1246" i="1"/>
  <c r="M1246" i="12" s="1"/>
  <c r="N1246" i="1"/>
  <c r="N1246" i="12" s="1"/>
  <c r="O1246" i="1"/>
  <c r="O1246" i="12" s="1"/>
  <c r="P1246" i="1"/>
  <c r="P1246" i="12" s="1"/>
  <c r="Q1246" i="1"/>
  <c r="Q1246" i="12" s="1"/>
  <c r="R1246" i="1"/>
  <c r="R1246" i="12" s="1"/>
  <c r="S1246" i="1"/>
  <c r="S1246" i="12" s="1"/>
  <c r="T1246" i="1"/>
  <c r="T1246" i="12" s="1"/>
  <c r="U1246" i="1"/>
  <c r="U1246" i="12" s="1"/>
  <c r="V1246" i="1"/>
  <c r="V1246" i="12" s="1"/>
  <c r="J1247" i="1"/>
  <c r="J1247" i="12" s="1"/>
  <c r="K1247" i="1"/>
  <c r="K1247" i="12" s="1"/>
  <c r="N1247" i="1"/>
  <c r="N1247" i="12" s="1"/>
  <c r="O1247" i="1"/>
  <c r="O1247" i="12" s="1"/>
  <c r="P1247" i="1"/>
  <c r="P1247" i="12" s="1"/>
  <c r="Q1247" i="1"/>
  <c r="Q1247" i="12" s="1"/>
  <c r="R1247" i="1"/>
  <c r="R1247" i="12" s="1"/>
  <c r="S1247" i="1"/>
  <c r="S1247" i="12" s="1"/>
  <c r="T1247" i="1"/>
  <c r="T1247" i="12" s="1"/>
  <c r="U1247" i="1"/>
  <c r="U1247" i="12" s="1"/>
  <c r="V1247" i="1"/>
  <c r="V1247" i="12" s="1"/>
  <c r="I1251" i="1"/>
  <c r="I1251" i="12" s="1"/>
  <c r="J1251" i="1"/>
  <c r="J1251" i="12" s="1"/>
  <c r="K1251" i="1"/>
  <c r="K1251" i="12" s="1"/>
  <c r="N1251" i="1"/>
  <c r="N1251" i="12" s="1"/>
  <c r="O1251" i="1"/>
  <c r="O1251" i="12" s="1"/>
  <c r="P1251" i="1"/>
  <c r="P1251" i="12" s="1"/>
  <c r="Q1251" i="1"/>
  <c r="Q1251" i="12" s="1"/>
  <c r="R1251" i="1"/>
  <c r="R1251" i="12" s="1"/>
  <c r="S1251" i="1"/>
  <c r="S1251" i="12" s="1"/>
  <c r="T1251" i="1"/>
  <c r="T1251" i="12" s="1"/>
  <c r="U1251" i="1"/>
  <c r="U1251" i="12" s="1"/>
  <c r="V1251" i="1"/>
  <c r="V1251" i="12" s="1"/>
  <c r="I1254" i="1"/>
  <c r="I1254" i="12" s="1"/>
  <c r="J1254" i="1"/>
  <c r="J1254" i="12" s="1"/>
  <c r="M1254" i="1"/>
  <c r="M1254" i="12" s="1"/>
  <c r="N1254" i="1"/>
  <c r="N1254" i="12" s="1"/>
  <c r="O1254" i="1"/>
  <c r="O1254" i="12" s="1"/>
  <c r="P1254" i="1"/>
  <c r="P1254" i="12" s="1"/>
  <c r="Q1254" i="1"/>
  <c r="Q1254" i="12" s="1"/>
  <c r="R1254" i="1"/>
  <c r="R1254" i="12" s="1"/>
  <c r="S1254" i="1"/>
  <c r="S1254" i="12" s="1"/>
  <c r="T1254" i="1"/>
  <c r="T1254" i="12" s="1"/>
  <c r="U1254" i="1"/>
  <c r="U1254" i="12" s="1"/>
  <c r="V1254" i="1"/>
  <c r="V1254" i="12" s="1"/>
  <c r="H1257" i="1"/>
  <c r="H1257" i="12" s="1"/>
  <c r="I1257" i="1"/>
  <c r="I1257" i="12" s="1"/>
  <c r="L1257" i="1"/>
  <c r="L1257" i="12" s="1"/>
  <c r="M1257" i="1"/>
  <c r="M1257" i="12" s="1"/>
  <c r="N1257" i="1"/>
  <c r="N1257" i="12" s="1"/>
  <c r="O1257" i="1"/>
  <c r="O1257" i="12" s="1"/>
  <c r="P1257" i="1"/>
  <c r="P1257" i="12" s="1"/>
  <c r="Q1257" i="1"/>
  <c r="Q1257" i="12" s="1"/>
  <c r="R1257" i="1"/>
  <c r="R1257" i="12" s="1"/>
  <c r="S1257" i="1"/>
  <c r="S1257" i="12" s="1"/>
  <c r="T1257" i="1"/>
  <c r="T1257" i="12" s="1"/>
  <c r="U1257" i="1"/>
  <c r="U1257" i="12" s="1"/>
  <c r="V1257" i="1"/>
  <c r="V1257" i="12" s="1"/>
  <c r="I1259" i="1"/>
  <c r="I1259" i="12" s="1"/>
  <c r="J1259" i="1"/>
  <c r="J1259" i="12" s="1"/>
  <c r="K1259" i="1"/>
  <c r="K1259" i="12" s="1"/>
  <c r="N1259" i="1"/>
  <c r="N1259" i="12" s="1"/>
  <c r="O1259" i="1"/>
  <c r="O1259" i="12" s="1"/>
  <c r="P1259" i="1"/>
  <c r="P1259" i="12" s="1"/>
  <c r="Q1259" i="1"/>
  <c r="Q1259" i="12" s="1"/>
  <c r="R1259" i="1"/>
  <c r="R1259" i="12" s="1"/>
  <c r="S1259" i="1"/>
  <c r="S1259" i="12" s="1"/>
  <c r="T1259" i="1"/>
  <c r="T1259" i="12" s="1"/>
  <c r="U1259" i="1"/>
  <c r="U1259" i="12" s="1"/>
  <c r="V1259" i="1"/>
  <c r="V1259" i="12" s="1"/>
  <c r="H1265" i="1"/>
  <c r="H1265" i="12" s="1"/>
  <c r="I1265" i="1"/>
  <c r="I1265" i="12" s="1"/>
  <c r="L1265" i="1"/>
  <c r="L1265" i="12" s="1"/>
  <c r="M1265" i="1"/>
  <c r="M1265" i="12" s="1"/>
  <c r="N1265" i="1"/>
  <c r="N1265" i="12" s="1"/>
  <c r="O1265" i="1"/>
  <c r="O1265" i="12" s="1"/>
  <c r="P1265" i="1"/>
  <c r="P1265" i="12" s="1"/>
  <c r="Q1265" i="1"/>
  <c r="Q1265" i="12" s="1"/>
  <c r="R1265" i="1"/>
  <c r="R1265" i="12" s="1"/>
  <c r="S1265" i="1"/>
  <c r="S1265" i="12" s="1"/>
  <c r="T1265" i="1"/>
  <c r="T1265" i="12" s="1"/>
  <c r="U1265" i="1"/>
  <c r="U1265" i="12" s="1"/>
  <c r="V1265" i="1"/>
  <c r="V1265" i="12" s="1"/>
  <c r="I1266" i="1"/>
  <c r="I1266" i="12" s="1"/>
  <c r="J1266" i="1"/>
  <c r="J1266" i="12" s="1"/>
  <c r="M1266" i="1"/>
  <c r="M1266" i="12" s="1"/>
  <c r="N1266" i="1"/>
  <c r="N1266" i="12" s="1"/>
  <c r="O1266" i="1"/>
  <c r="O1266" i="12" s="1"/>
  <c r="P1266" i="1"/>
  <c r="P1266" i="12" s="1"/>
  <c r="Q1266" i="1"/>
  <c r="Q1266" i="12" s="1"/>
  <c r="R1266" i="1"/>
  <c r="R1266" i="12" s="1"/>
  <c r="S1266" i="1"/>
  <c r="S1266" i="12" s="1"/>
  <c r="T1266" i="1"/>
  <c r="T1266" i="12" s="1"/>
  <c r="U1266" i="1"/>
  <c r="U1266" i="12" s="1"/>
  <c r="V1266" i="1"/>
  <c r="V1266" i="12" s="1"/>
  <c r="L1200" i="1"/>
  <c r="L1200" i="12" s="1"/>
  <c r="N1200" i="1"/>
  <c r="N1200" i="12" s="1"/>
  <c r="O1200" i="1"/>
  <c r="O1200" i="12" s="1"/>
  <c r="P1200" i="1"/>
  <c r="P1200" i="12" s="1"/>
  <c r="Q1200" i="1"/>
  <c r="Q1200" i="12" s="1"/>
  <c r="R1200" i="1"/>
  <c r="R1200" i="12" s="1"/>
  <c r="S1200" i="1"/>
  <c r="S1200" i="12" s="1"/>
  <c r="T1200" i="1"/>
  <c r="T1200" i="12" s="1"/>
  <c r="U1200" i="1"/>
  <c r="U1200" i="12" s="1"/>
  <c r="V1200" i="1"/>
  <c r="V1200" i="12" s="1"/>
  <c r="L1201" i="1"/>
  <c r="L1201" i="12" s="1"/>
  <c r="M1201" i="1"/>
  <c r="M1201" i="12" s="1"/>
  <c r="N1201" i="1"/>
  <c r="N1201" i="12" s="1"/>
  <c r="O1201" i="1"/>
  <c r="O1201" i="12" s="1"/>
  <c r="P1201" i="1"/>
  <c r="P1201" i="12" s="1"/>
  <c r="Q1201" i="1"/>
  <c r="Q1201" i="12" s="1"/>
  <c r="R1201" i="1"/>
  <c r="R1201" i="12" s="1"/>
  <c r="S1201" i="1"/>
  <c r="S1201" i="12" s="1"/>
  <c r="T1201" i="1"/>
  <c r="T1201" i="12" s="1"/>
  <c r="U1201" i="1"/>
  <c r="U1201" i="12" s="1"/>
  <c r="V1201" i="1"/>
  <c r="V1201" i="12" s="1"/>
  <c r="I1202" i="1"/>
  <c r="I1202" i="12" s="1"/>
  <c r="J1202" i="1"/>
  <c r="J1202" i="12" s="1"/>
  <c r="M1202" i="1"/>
  <c r="M1202" i="12" s="1"/>
  <c r="N1202" i="1"/>
  <c r="N1202" i="12" s="1"/>
  <c r="O1202" i="1"/>
  <c r="O1202" i="12" s="1"/>
  <c r="P1202" i="1"/>
  <c r="P1202" i="12" s="1"/>
  <c r="Q1202" i="1"/>
  <c r="Q1202" i="12" s="1"/>
  <c r="R1202" i="1"/>
  <c r="R1202" i="12" s="1"/>
  <c r="S1202" i="1"/>
  <c r="S1202" i="12" s="1"/>
  <c r="T1202" i="1"/>
  <c r="T1202" i="12" s="1"/>
  <c r="U1202" i="1"/>
  <c r="U1202" i="12" s="1"/>
  <c r="V1202" i="1"/>
  <c r="V1202" i="12" s="1"/>
  <c r="H1204" i="1"/>
  <c r="H1204" i="12" s="1"/>
  <c r="I1204" i="1"/>
  <c r="I1204" i="12" s="1"/>
  <c r="J1204" i="1"/>
  <c r="J1204" i="12" s="1"/>
  <c r="K1204" i="1"/>
  <c r="K1204" i="12" s="1"/>
  <c r="L1204" i="1"/>
  <c r="L1204" i="12" s="1"/>
  <c r="M1204" i="1"/>
  <c r="M1204" i="12" s="1"/>
  <c r="N1204" i="1"/>
  <c r="N1204" i="12" s="1"/>
  <c r="O1204" i="1"/>
  <c r="O1204" i="12" s="1"/>
  <c r="P1204" i="1"/>
  <c r="P1204" i="12" s="1"/>
  <c r="Q1204" i="1"/>
  <c r="Q1204" i="12" s="1"/>
  <c r="R1204" i="1"/>
  <c r="R1204" i="12" s="1"/>
  <c r="S1204" i="1"/>
  <c r="S1204" i="12" s="1"/>
  <c r="T1204" i="1"/>
  <c r="T1204" i="12" s="1"/>
  <c r="U1204" i="1"/>
  <c r="U1204" i="12" s="1"/>
  <c r="V1204" i="1"/>
  <c r="V1204" i="12" s="1"/>
  <c r="L1205" i="1"/>
  <c r="L1205" i="12" s="1"/>
  <c r="M1205" i="1"/>
  <c r="M1205" i="12" s="1"/>
  <c r="N1205" i="1"/>
  <c r="N1205" i="12" s="1"/>
  <c r="O1205" i="1"/>
  <c r="O1205" i="12" s="1"/>
  <c r="P1205" i="1"/>
  <c r="P1205" i="12" s="1"/>
  <c r="Q1205" i="1"/>
  <c r="Q1205" i="12" s="1"/>
  <c r="R1205" i="1"/>
  <c r="R1205" i="12" s="1"/>
  <c r="S1205" i="1"/>
  <c r="S1205" i="12" s="1"/>
  <c r="T1205" i="1"/>
  <c r="T1205" i="12" s="1"/>
  <c r="U1205" i="1"/>
  <c r="U1205" i="12" s="1"/>
  <c r="V1205" i="1"/>
  <c r="V1205" i="12" s="1"/>
  <c r="M1206" i="1"/>
  <c r="M1206" i="12" s="1"/>
  <c r="N1206" i="1"/>
  <c r="N1206" i="12" s="1"/>
  <c r="O1206" i="1"/>
  <c r="O1206" i="12" s="1"/>
  <c r="P1206" i="1"/>
  <c r="P1206" i="12" s="1"/>
  <c r="Q1206" i="1"/>
  <c r="Q1206" i="12" s="1"/>
  <c r="R1206" i="1"/>
  <c r="R1206" i="12" s="1"/>
  <c r="S1206" i="1"/>
  <c r="S1206" i="12" s="1"/>
  <c r="T1206" i="1"/>
  <c r="T1206" i="12" s="1"/>
  <c r="U1206" i="1"/>
  <c r="U1206" i="12" s="1"/>
  <c r="V1206" i="1"/>
  <c r="V1206" i="12" s="1"/>
  <c r="J1207" i="1"/>
  <c r="J1207" i="12" s="1"/>
  <c r="K1207" i="1"/>
  <c r="K1207" i="12" s="1"/>
  <c r="N1207" i="1"/>
  <c r="N1207" i="12" s="1"/>
  <c r="O1207" i="1"/>
  <c r="O1207" i="12" s="1"/>
  <c r="P1207" i="1"/>
  <c r="P1207" i="12" s="1"/>
  <c r="Q1207" i="1"/>
  <c r="Q1207" i="12" s="1"/>
  <c r="R1207" i="1"/>
  <c r="R1207" i="12" s="1"/>
  <c r="S1207" i="1"/>
  <c r="S1207" i="12" s="1"/>
  <c r="T1207" i="1"/>
  <c r="T1207" i="12" s="1"/>
  <c r="U1207" i="1"/>
  <c r="U1207" i="12" s="1"/>
  <c r="V1207" i="1"/>
  <c r="V1207" i="12" s="1"/>
  <c r="H1209" i="1"/>
  <c r="H1209" i="12" s="1"/>
  <c r="I1209" i="1"/>
  <c r="I1209" i="12" s="1"/>
  <c r="L1209" i="1"/>
  <c r="L1209" i="12" s="1"/>
  <c r="M1209" i="1"/>
  <c r="M1209" i="12" s="1"/>
  <c r="N1209" i="1"/>
  <c r="N1209" i="12" s="1"/>
  <c r="O1209" i="1"/>
  <c r="O1209" i="12" s="1"/>
  <c r="P1209" i="1"/>
  <c r="P1209" i="12" s="1"/>
  <c r="Q1209" i="1"/>
  <c r="Q1209" i="12" s="1"/>
  <c r="R1209" i="1"/>
  <c r="R1209" i="12" s="1"/>
  <c r="S1209" i="1"/>
  <c r="S1209" i="12" s="1"/>
  <c r="T1209" i="1"/>
  <c r="T1209" i="12" s="1"/>
  <c r="U1209" i="1"/>
  <c r="U1209" i="12" s="1"/>
  <c r="V1209" i="1"/>
  <c r="V1209" i="12" s="1"/>
  <c r="I1210" i="1"/>
  <c r="I1210" i="12" s="1"/>
  <c r="J1210" i="1"/>
  <c r="J1210" i="12" s="1"/>
  <c r="M1210" i="1"/>
  <c r="M1210" i="12" s="1"/>
  <c r="N1210" i="1"/>
  <c r="N1210" i="12" s="1"/>
  <c r="O1210" i="1"/>
  <c r="O1210" i="12" s="1"/>
  <c r="P1210" i="1"/>
  <c r="P1210" i="12" s="1"/>
  <c r="Q1210" i="1"/>
  <c r="Q1210" i="12" s="1"/>
  <c r="R1210" i="1"/>
  <c r="R1210" i="12" s="1"/>
  <c r="S1210" i="1"/>
  <c r="S1210" i="12" s="1"/>
  <c r="T1210" i="1"/>
  <c r="T1210" i="12" s="1"/>
  <c r="U1210" i="1"/>
  <c r="U1210" i="12" s="1"/>
  <c r="V1210" i="1"/>
  <c r="V1210" i="12" s="1"/>
  <c r="I1211" i="1"/>
  <c r="I1211" i="12" s="1"/>
  <c r="J1211" i="1"/>
  <c r="J1211" i="12" s="1"/>
  <c r="K1211" i="1"/>
  <c r="K1211" i="12" s="1"/>
  <c r="N1211" i="1"/>
  <c r="N1211" i="12" s="1"/>
  <c r="O1211" i="1"/>
  <c r="O1211" i="12" s="1"/>
  <c r="P1211" i="1"/>
  <c r="P1211" i="12" s="1"/>
  <c r="Q1211" i="1"/>
  <c r="Q1211" i="12" s="1"/>
  <c r="R1211" i="1"/>
  <c r="R1211" i="12" s="1"/>
  <c r="S1211" i="1"/>
  <c r="S1211" i="12" s="1"/>
  <c r="T1211" i="1"/>
  <c r="T1211" i="12" s="1"/>
  <c r="U1211" i="1"/>
  <c r="U1211" i="12" s="1"/>
  <c r="V1211" i="1"/>
  <c r="V1211" i="12" s="1"/>
  <c r="H1212" i="1"/>
  <c r="H1212" i="12" s="1"/>
  <c r="I1212" i="1"/>
  <c r="I1212" i="12" s="1"/>
  <c r="J1212" i="1"/>
  <c r="J1212" i="12" s="1"/>
  <c r="K1212" i="1"/>
  <c r="K1212" i="12" s="1"/>
  <c r="L1212" i="1"/>
  <c r="L1212" i="12" s="1"/>
  <c r="M1212" i="1"/>
  <c r="M1212" i="12" s="1"/>
  <c r="N1212" i="1"/>
  <c r="N1212" i="12" s="1"/>
  <c r="O1212" i="1"/>
  <c r="O1212" i="12" s="1"/>
  <c r="P1212" i="1"/>
  <c r="P1212" i="12" s="1"/>
  <c r="Q1212" i="1"/>
  <c r="Q1212" i="12" s="1"/>
  <c r="R1212" i="1"/>
  <c r="R1212" i="12" s="1"/>
  <c r="S1212" i="1"/>
  <c r="S1212" i="12" s="1"/>
  <c r="T1212" i="1"/>
  <c r="T1212" i="12" s="1"/>
  <c r="U1212" i="1"/>
  <c r="U1212" i="12" s="1"/>
  <c r="V1212" i="1"/>
  <c r="V1212" i="12" s="1"/>
  <c r="J1215" i="1"/>
  <c r="J1215" i="12" s="1"/>
  <c r="K1215" i="1"/>
  <c r="K1215" i="12" s="1"/>
  <c r="N1215" i="1"/>
  <c r="N1215" i="12" s="1"/>
  <c r="O1215" i="1"/>
  <c r="O1215" i="12" s="1"/>
  <c r="P1215" i="1"/>
  <c r="P1215" i="12" s="1"/>
  <c r="Q1215" i="1"/>
  <c r="Q1215" i="12" s="1"/>
  <c r="R1215" i="1"/>
  <c r="R1215" i="12" s="1"/>
  <c r="S1215" i="1"/>
  <c r="S1215" i="12" s="1"/>
  <c r="T1215" i="1"/>
  <c r="T1215" i="12" s="1"/>
  <c r="U1215" i="1"/>
  <c r="U1215" i="12" s="1"/>
  <c r="V1215" i="1"/>
  <c r="V1215" i="12" s="1"/>
  <c r="H1217" i="1"/>
  <c r="H1217" i="12" s="1"/>
  <c r="I1217" i="1"/>
  <c r="I1217" i="12" s="1"/>
  <c r="L1217" i="1"/>
  <c r="L1217" i="12" s="1"/>
  <c r="M1217" i="1"/>
  <c r="M1217" i="12" s="1"/>
  <c r="N1217" i="1"/>
  <c r="N1217" i="12" s="1"/>
  <c r="O1217" i="1"/>
  <c r="O1217" i="12" s="1"/>
  <c r="P1217" i="1"/>
  <c r="P1217" i="12" s="1"/>
  <c r="Q1217" i="1"/>
  <c r="Q1217" i="12" s="1"/>
  <c r="R1217" i="1"/>
  <c r="R1217" i="12" s="1"/>
  <c r="S1217" i="1"/>
  <c r="S1217" i="12" s="1"/>
  <c r="T1217" i="1"/>
  <c r="T1217" i="12" s="1"/>
  <c r="U1217" i="1"/>
  <c r="U1217" i="12" s="1"/>
  <c r="V1217" i="1"/>
  <c r="V1217" i="12" s="1"/>
  <c r="I1219" i="1"/>
  <c r="I1219" i="12" s="1"/>
  <c r="J1219" i="1"/>
  <c r="J1219" i="12" s="1"/>
  <c r="K1219" i="1"/>
  <c r="K1219" i="12" s="1"/>
  <c r="N1219" i="1"/>
  <c r="N1219" i="12" s="1"/>
  <c r="O1219" i="1"/>
  <c r="O1219" i="12" s="1"/>
  <c r="P1219" i="1"/>
  <c r="P1219" i="12" s="1"/>
  <c r="Q1219" i="1"/>
  <c r="Q1219" i="12" s="1"/>
  <c r="R1219" i="1"/>
  <c r="R1219" i="12" s="1"/>
  <c r="S1219" i="1"/>
  <c r="S1219" i="12" s="1"/>
  <c r="T1219" i="1"/>
  <c r="T1219" i="12" s="1"/>
  <c r="U1219" i="1"/>
  <c r="U1219" i="12" s="1"/>
  <c r="V1219" i="1"/>
  <c r="V1219" i="12" s="1"/>
  <c r="H1220" i="1"/>
  <c r="H1220" i="12" s="1"/>
  <c r="I1220" i="1"/>
  <c r="I1220" i="12" s="1"/>
  <c r="J1220" i="1"/>
  <c r="J1220" i="12" s="1"/>
  <c r="K1220" i="1"/>
  <c r="K1220" i="12" s="1"/>
  <c r="L1220" i="1"/>
  <c r="L1220" i="12" s="1"/>
  <c r="M1220" i="1"/>
  <c r="M1220" i="12" s="1"/>
  <c r="N1220" i="1"/>
  <c r="N1220" i="12" s="1"/>
  <c r="O1220" i="1"/>
  <c r="O1220" i="12" s="1"/>
  <c r="P1220" i="1"/>
  <c r="P1220" i="12" s="1"/>
  <c r="Q1220" i="1"/>
  <c r="Q1220" i="12" s="1"/>
  <c r="R1220" i="1"/>
  <c r="R1220" i="12" s="1"/>
  <c r="S1220" i="1"/>
  <c r="S1220" i="12" s="1"/>
  <c r="T1220" i="1"/>
  <c r="T1220" i="12" s="1"/>
  <c r="U1220" i="1"/>
  <c r="U1220" i="12" s="1"/>
  <c r="V1220" i="1"/>
  <c r="V1220" i="12" s="1"/>
  <c r="H1225" i="1"/>
  <c r="H1225" i="12" s="1"/>
  <c r="I1225" i="1"/>
  <c r="I1225" i="12" s="1"/>
  <c r="L1225" i="1"/>
  <c r="L1225" i="12" s="1"/>
  <c r="M1225" i="1"/>
  <c r="M1225" i="12" s="1"/>
  <c r="N1225" i="1"/>
  <c r="N1225" i="12" s="1"/>
  <c r="O1225" i="1"/>
  <c r="O1225" i="12" s="1"/>
  <c r="P1225" i="1"/>
  <c r="P1225" i="12" s="1"/>
  <c r="Q1225" i="1"/>
  <c r="Q1225" i="12" s="1"/>
  <c r="R1225" i="1"/>
  <c r="R1225" i="12" s="1"/>
  <c r="S1225" i="1"/>
  <c r="S1225" i="12" s="1"/>
  <c r="T1225" i="1"/>
  <c r="T1225" i="12" s="1"/>
  <c r="U1225" i="1"/>
  <c r="U1225" i="12" s="1"/>
  <c r="V1225" i="1"/>
  <c r="V1225" i="12" s="1"/>
  <c r="J1199" i="1"/>
  <c r="J1199" i="12" s="1"/>
  <c r="K1199" i="1"/>
  <c r="K1199" i="12" s="1"/>
  <c r="N1199" i="1"/>
  <c r="N1199" i="12" s="1"/>
  <c r="O1199" i="1"/>
  <c r="O1199" i="12" s="1"/>
  <c r="P1199" i="1"/>
  <c r="P1199" i="12" s="1"/>
  <c r="Q1199" i="1"/>
  <c r="Q1199" i="12" s="1"/>
  <c r="R1199" i="1"/>
  <c r="R1199" i="12" s="1"/>
  <c r="S1199" i="1"/>
  <c r="S1199" i="12" s="1"/>
  <c r="T1199" i="1"/>
  <c r="T1199" i="12" s="1"/>
  <c r="U1199" i="1"/>
  <c r="U1199" i="12" s="1"/>
  <c r="V1199" i="1"/>
  <c r="V1199" i="12" s="1"/>
  <c r="H1185" i="1"/>
  <c r="H1185" i="12" s="1"/>
  <c r="H1187" i="1"/>
  <c r="H1187" i="12" s="1"/>
  <c r="H1188" i="1"/>
  <c r="H1188" i="12" s="1"/>
  <c r="H1189" i="1"/>
  <c r="H1189" i="12" s="1"/>
  <c r="H1191" i="1"/>
  <c r="H1191" i="12" s="1"/>
  <c r="H1192" i="1"/>
  <c r="H1192" i="12" s="1"/>
  <c r="H1193" i="1"/>
  <c r="H1193" i="12" s="1"/>
  <c r="H1195" i="1"/>
  <c r="H1195" i="12" s="1"/>
  <c r="H1199" i="1"/>
  <c r="H1199" i="12" s="1"/>
  <c r="H1343" i="1"/>
  <c r="H1343" i="12" s="1"/>
  <c r="H1340" i="1"/>
  <c r="H1340" i="12" s="1"/>
  <c r="H1335" i="1"/>
  <c r="H1335" i="12" s="1"/>
  <c r="H1334" i="1"/>
  <c r="H1334" i="12" s="1"/>
  <c r="H1331" i="1"/>
  <c r="H1331" i="12" s="1"/>
  <c r="H1323" i="1"/>
  <c r="H1323" i="12" s="1"/>
  <c r="H1320" i="1"/>
  <c r="H1320" i="12" s="1"/>
  <c r="H1316" i="1"/>
  <c r="H1316" i="12" s="1"/>
  <c r="H1313" i="1"/>
  <c r="H1313" i="12" s="1"/>
  <c r="H1302" i="1"/>
  <c r="H1302" i="12" s="1"/>
  <c r="H1301" i="1"/>
  <c r="H1301" i="12" s="1"/>
  <c r="H1297" i="1"/>
  <c r="H1297" i="12" s="1"/>
  <c r="H1295" i="1"/>
  <c r="H1295" i="12" s="1"/>
  <c r="H1287" i="1"/>
  <c r="H1287" i="12" s="1"/>
  <c r="H1283" i="1"/>
  <c r="H1283" i="12" s="1"/>
  <c r="H1282" i="1"/>
  <c r="H1282" i="12" s="1"/>
  <c r="H1280" i="1"/>
  <c r="H1280" i="12" s="1"/>
  <c r="I1192" i="1"/>
  <c r="I1192" i="12" s="1"/>
  <c r="J1192" i="1"/>
  <c r="J1192" i="12" s="1"/>
  <c r="K1192" i="1"/>
  <c r="K1192" i="12" s="1"/>
  <c r="L1192" i="1"/>
  <c r="L1192" i="12" s="1"/>
  <c r="M1192" i="1"/>
  <c r="M1192" i="12" s="1"/>
  <c r="N1192" i="1"/>
  <c r="N1192" i="12" s="1"/>
  <c r="O1192" i="1"/>
  <c r="O1192" i="12" s="1"/>
  <c r="P1192" i="1"/>
  <c r="P1192" i="12" s="1"/>
  <c r="Q1192" i="1"/>
  <c r="Q1192" i="12" s="1"/>
  <c r="R1192" i="1"/>
  <c r="R1192" i="12" s="1"/>
  <c r="S1192" i="1"/>
  <c r="S1192" i="12" s="1"/>
  <c r="T1192" i="1"/>
  <c r="T1192" i="12" s="1"/>
  <c r="U1192" i="1"/>
  <c r="U1192" i="12" s="1"/>
  <c r="V1192" i="1"/>
  <c r="V1192" i="12" s="1"/>
  <c r="I1193" i="1"/>
  <c r="I1193" i="12" s="1"/>
  <c r="J1193" i="1"/>
  <c r="J1193" i="12" s="1"/>
  <c r="K1193" i="1"/>
  <c r="K1193" i="12" s="1"/>
  <c r="L1193" i="1"/>
  <c r="L1193" i="12" s="1"/>
  <c r="M1193" i="1"/>
  <c r="M1193" i="12" s="1"/>
  <c r="N1193" i="1"/>
  <c r="N1193" i="12" s="1"/>
  <c r="O1193" i="1"/>
  <c r="O1193" i="12" s="1"/>
  <c r="P1193" i="1"/>
  <c r="P1193" i="12" s="1"/>
  <c r="Q1193" i="1"/>
  <c r="Q1193" i="12" s="1"/>
  <c r="R1193" i="1"/>
  <c r="R1193" i="12" s="1"/>
  <c r="S1193" i="1"/>
  <c r="S1193" i="12" s="1"/>
  <c r="T1193" i="1"/>
  <c r="T1193" i="12" s="1"/>
  <c r="U1193" i="1"/>
  <c r="U1193" i="12" s="1"/>
  <c r="V1193" i="1"/>
  <c r="V1193" i="12" s="1"/>
  <c r="I1194" i="1"/>
  <c r="I1194" i="12" s="1"/>
  <c r="J1194" i="1"/>
  <c r="J1194" i="12" s="1"/>
  <c r="K1194" i="1"/>
  <c r="K1194" i="12" s="1"/>
  <c r="L1194" i="1"/>
  <c r="L1194" i="12" s="1"/>
  <c r="M1194" i="1"/>
  <c r="M1194" i="12" s="1"/>
  <c r="N1194" i="1"/>
  <c r="N1194" i="12" s="1"/>
  <c r="O1194" i="1"/>
  <c r="O1194" i="12" s="1"/>
  <c r="P1194" i="1"/>
  <c r="P1194" i="12" s="1"/>
  <c r="Q1194" i="1"/>
  <c r="Q1194" i="12" s="1"/>
  <c r="R1194" i="1"/>
  <c r="R1194" i="12" s="1"/>
  <c r="S1194" i="1"/>
  <c r="S1194" i="12" s="1"/>
  <c r="T1194" i="1"/>
  <c r="T1194" i="12" s="1"/>
  <c r="U1194" i="1"/>
  <c r="U1194" i="12" s="1"/>
  <c r="V1194" i="1"/>
  <c r="V1194" i="12" s="1"/>
  <c r="I1195" i="1"/>
  <c r="I1195" i="12" s="1"/>
  <c r="J1195" i="1"/>
  <c r="J1195" i="12" s="1"/>
  <c r="K1195" i="1"/>
  <c r="K1195" i="12" s="1"/>
  <c r="L1195" i="1"/>
  <c r="L1195" i="12" s="1"/>
  <c r="M1195" i="1"/>
  <c r="M1195" i="12" s="1"/>
  <c r="N1195" i="1"/>
  <c r="N1195" i="12" s="1"/>
  <c r="O1195" i="1"/>
  <c r="O1195" i="12" s="1"/>
  <c r="P1195" i="1"/>
  <c r="P1195" i="12" s="1"/>
  <c r="Q1195" i="1"/>
  <c r="Q1195" i="12" s="1"/>
  <c r="R1195" i="1"/>
  <c r="R1195" i="12" s="1"/>
  <c r="S1195" i="1"/>
  <c r="S1195" i="12" s="1"/>
  <c r="T1195" i="1"/>
  <c r="T1195" i="12" s="1"/>
  <c r="U1195" i="1"/>
  <c r="U1195" i="12" s="1"/>
  <c r="V1195" i="1"/>
  <c r="V1195" i="12" s="1"/>
  <c r="I1191" i="1"/>
  <c r="I1191" i="12" s="1"/>
  <c r="J1191" i="1"/>
  <c r="J1191" i="12" s="1"/>
  <c r="K1191" i="1"/>
  <c r="K1191" i="12" s="1"/>
  <c r="L1191" i="1"/>
  <c r="L1191" i="12" s="1"/>
  <c r="M1191" i="1"/>
  <c r="M1191" i="12" s="1"/>
  <c r="N1191" i="1"/>
  <c r="N1191" i="12" s="1"/>
  <c r="O1191" i="1"/>
  <c r="O1191" i="12" s="1"/>
  <c r="P1191" i="1"/>
  <c r="P1191" i="12" s="1"/>
  <c r="Q1191" i="1"/>
  <c r="Q1191" i="12" s="1"/>
  <c r="R1191" i="1"/>
  <c r="R1191" i="12" s="1"/>
  <c r="S1191" i="1"/>
  <c r="S1191" i="12" s="1"/>
  <c r="T1191" i="1"/>
  <c r="T1191" i="12" s="1"/>
  <c r="U1191" i="1"/>
  <c r="U1191" i="12" s="1"/>
  <c r="V1191" i="1"/>
  <c r="V1191" i="12" s="1"/>
  <c r="I1188" i="1"/>
  <c r="I1188" i="12" s="1"/>
  <c r="J1188" i="1"/>
  <c r="J1188" i="12" s="1"/>
  <c r="K1188" i="1"/>
  <c r="K1188" i="12" s="1"/>
  <c r="L1188" i="1"/>
  <c r="L1188" i="12" s="1"/>
  <c r="M1188" i="1"/>
  <c r="M1188" i="12" s="1"/>
  <c r="N1188" i="1"/>
  <c r="N1188" i="12" s="1"/>
  <c r="O1188" i="1"/>
  <c r="O1188" i="12" s="1"/>
  <c r="I1189" i="1"/>
  <c r="I1189" i="12" s="1"/>
  <c r="J1189" i="1"/>
  <c r="J1189" i="12" s="1"/>
  <c r="K1189" i="1"/>
  <c r="K1189" i="12" s="1"/>
  <c r="L1189" i="1"/>
  <c r="L1189" i="12" s="1"/>
  <c r="M1189" i="1"/>
  <c r="M1189" i="12" s="1"/>
  <c r="N1189" i="1"/>
  <c r="N1189" i="12" s="1"/>
  <c r="O1189" i="1"/>
  <c r="O1189" i="12" s="1"/>
  <c r="P1189" i="1"/>
  <c r="P1189" i="12" s="1"/>
  <c r="Q1189" i="1"/>
  <c r="Q1189" i="12" s="1"/>
  <c r="R1189" i="1"/>
  <c r="R1189" i="12" s="1"/>
  <c r="I1186" i="1"/>
  <c r="I1186" i="12" s="1"/>
  <c r="J1186" i="1"/>
  <c r="J1186" i="12" s="1"/>
  <c r="K1186" i="1"/>
  <c r="K1186" i="12" s="1"/>
  <c r="L1186" i="1"/>
  <c r="L1186" i="12" s="1"/>
  <c r="M1186" i="1"/>
  <c r="M1186" i="12" s="1"/>
  <c r="N1186" i="1"/>
  <c r="N1186" i="12" s="1"/>
  <c r="O1186" i="1"/>
  <c r="O1186" i="12" s="1"/>
  <c r="P1186" i="1"/>
  <c r="P1186" i="12" s="1"/>
  <c r="Q1186" i="1"/>
  <c r="Q1186" i="12" s="1"/>
  <c r="R1186" i="1"/>
  <c r="R1186" i="12" s="1"/>
  <c r="S1186" i="1"/>
  <c r="S1186" i="12" s="1"/>
  <c r="I1187" i="1"/>
  <c r="I1187" i="12" s="1"/>
  <c r="J1187" i="1"/>
  <c r="J1187" i="12" s="1"/>
  <c r="K1187" i="1"/>
  <c r="K1187" i="12" s="1"/>
  <c r="L1187" i="1"/>
  <c r="L1187" i="12" s="1"/>
  <c r="I1185" i="1"/>
  <c r="I1185" i="12" s="1"/>
  <c r="J1185" i="1"/>
  <c r="J1185" i="12" s="1"/>
  <c r="L1185" i="1"/>
  <c r="L1185" i="12" s="1"/>
  <c r="K1162" i="12" l="1"/>
  <c r="V1249" i="12"/>
  <c r="N1249" i="12"/>
  <c r="S1258" i="12"/>
  <c r="T1255" i="12"/>
  <c r="L1255" i="12"/>
  <c r="G1438" i="12"/>
  <c r="O1258" i="12"/>
  <c r="S1264" i="12"/>
  <c r="P1255" i="12"/>
  <c r="R1249" i="12"/>
  <c r="I1241" i="12"/>
  <c r="O1264" i="12"/>
  <c r="K1096" i="12"/>
  <c r="K1093" i="1"/>
  <c r="K1099" i="12"/>
  <c r="L1099" i="12"/>
  <c r="K1100" i="12"/>
  <c r="M1100" i="12"/>
  <c r="H1255" i="12"/>
  <c r="K1258" i="12"/>
  <c r="L1258" i="12"/>
  <c r="T1258" i="12"/>
  <c r="P1258" i="12"/>
  <c r="H1258" i="12"/>
  <c r="H1244" i="12"/>
  <c r="H1234" i="12"/>
  <c r="L1234" i="12"/>
  <c r="P1234" i="12"/>
  <c r="T1234" i="12"/>
  <c r="L1264" i="12"/>
  <c r="U1198" i="12"/>
  <c r="K1264" i="12"/>
  <c r="U1237" i="12"/>
  <c r="Q1237" i="12"/>
  <c r="K1261" i="12"/>
  <c r="O1261" i="12"/>
  <c r="S1261" i="12"/>
  <c r="L1097" i="1"/>
  <c r="L1097" i="12" s="1"/>
  <c r="L1183" i="12"/>
  <c r="K1198" i="12"/>
  <c r="T1218" i="12"/>
  <c r="P1218" i="12"/>
  <c r="J1218" i="12"/>
  <c r="U1214" i="12"/>
  <c r="Q1214" i="12"/>
  <c r="O1208" i="12"/>
  <c r="U1203" i="12"/>
  <c r="Q1203" i="12"/>
  <c r="M1203" i="12"/>
  <c r="L1203" i="12"/>
  <c r="V1237" i="12"/>
  <c r="R1237" i="12"/>
  <c r="N1237" i="12"/>
  <c r="S1227" i="12"/>
  <c r="O1227" i="12"/>
  <c r="T1198" i="12"/>
  <c r="P1198" i="12"/>
  <c r="L1244" i="12"/>
  <c r="K1227" i="12"/>
  <c r="K1218" i="12"/>
  <c r="T1230" i="12"/>
  <c r="P1230" i="12"/>
  <c r="V1198" i="12"/>
  <c r="R1198" i="12"/>
  <c r="N1198" i="12"/>
  <c r="I1244" i="12"/>
  <c r="H1214" i="12"/>
  <c r="J1208" i="12"/>
  <c r="J1222" i="12"/>
  <c r="N1222" i="12"/>
  <c r="R1222" i="12"/>
  <c r="V1222" i="12"/>
  <c r="K1222" i="12"/>
  <c r="O1222" i="12"/>
  <c r="S1222" i="12"/>
  <c r="H1227" i="12"/>
  <c r="L1227" i="12"/>
  <c r="P1227" i="12"/>
  <c r="T1227" i="12"/>
  <c r="M1230" i="12"/>
  <c r="Q1230" i="12"/>
  <c r="U1230" i="12"/>
  <c r="K1234" i="12"/>
  <c r="O1234" i="12"/>
  <c r="S1234" i="12"/>
  <c r="P1237" i="12"/>
  <c r="H1261" i="12"/>
  <c r="L1261" i="12"/>
  <c r="P1261" i="12"/>
  <c r="T1261" i="12"/>
  <c r="K1255" i="12"/>
  <c r="O1255" i="12"/>
  <c r="S1255" i="12"/>
  <c r="I1183" i="12"/>
  <c r="I1208" i="12"/>
  <c r="T1264" i="12"/>
  <c r="I1198" i="12"/>
  <c r="I1230" i="12"/>
  <c r="H1237" i="12"/>
  <c r="T1203" i="12"/>
  <c r="M1218" i="12"/>
  <c r="J1183" i="12"/>
  <c r="S1218" i="12"/>
  <c r="O1218" i="12"/>
  <c r="I1218" i="12"/>
  <c r="T1214" i="12"/>
  <c r="P1214" i="12"/>
  <c r="J1214" i="12"/>
  <c r="V1208" i="12"/>
  <c r="R1208" i="12"/>
  <c r="N1208" i="12"/>
  <c r="S1203" i="12"/>
  <c r="O1203" i="12"/>
  <c r="K1203" i="12"/>
  <c r="I1264" i="12"/>
  <c r="J1258" i="12"/>
  <c r="U1244" i="12"/>
  <c r="Q1244" i="12"/>
  <c r="J1244" i="12"/>
  <c r="T1244" i="12"/>
  <c r="P1244" i="12"/>
  <c r="K1252" i="12"/>
  <c r="K1244" i="12"/>
  <c r="M1237" i="12"/>
  <c r="L1237" i="12"/>
  <c r="L1218" i="12"/>
  <c r="M1214" i="12"/>
  <c r="I1203" i="12"/>
  <c r="I1227" i="12"/>
  <c r="M1227" i="12"/>
  <c r="Q1227" i="12"/>
  <c r="U1227" i="12"/>
  <c r="J1230" i="12"/>
  <c r="N1230" i="12"/>
  <c r="R1230" i="12"/>
  <c r="V1230" i="12"/>
  <c r="J1241" i="12"/>
  <c r="N1241" i="12"/>
  <c r="R1241" i="12"/>
  <c r="V1241" i="12"/>
  <c r="K1249" i="12"/>
  <c r="O1249" i="12"/>
  <c r="S1249" i="12"/>
  <c r="H1252" i="12"/>
  <c r="L1252" i="12"/>
  <c r="P1252" i="12"/>
  <c r="T1252" i="12"/>
  <c r="I1261" i="12"/>
  <c r="M1261" i="12"/>
  <c r="Q1261" i="12"/>
  <c r="U1261" i="12"/>
  <c r="J1261" i="12"/>
  <c r="N1261" i="12"/>
  <c r="R1261" i="12"/>
  <c r="V1261" i="12"/>
  <c r="P1264" i="12"/>
  <c r="H1230" i="12"/>
  <c r="H1333" i="12"/>
  <c r="H1198" i="12"/>
  <c r="H1183" i="12"/>
  <c r="S1198" i="12"/>
  <c r="O1198" i="12"/>
  <c r="V1218" i="12"/>
  <c r="R1218" i="12"/>
  <c r="N1218" i="12"/>
  <c r="V1214" i="12"/>
  <c r="N1214" i="12"/>
  <c r="U1208" i="12"/>
  <c r="Q1208" i="12"/>
  <c r="M1208" i="12"/>
  <c r="V1203" i="12"/>
  <c r="R1203" i="12"/>
  <c r="N1203" i="12"/>
  <c r="J1203" i="12"/>
  <c r="Q1198" i="12"/>
  <c r="V1264" i="12"/>
  <c r="R1264" i="12"/>
  <c r="N1264" i="12"/>
  <c r="H1264" i="12"/>
  <c r="J1249" i="12"/>
  <c r="S1244" i="12"/>
  <c r="O1244" i="12"/>
  <c r="U1241" i="12"/>
  <c r="Q1241" i="12"/>
  <c r="T1237" i="12"/>
  <c r="J1237" i="12"/>
  <c r="L1230" i="12"/>
  <c r="J1264" i="12"/>
  <c r="M1244" i="12"/>
  <c r="M1241" i="12"/>
  <c r="K1237" i="12"/>
  <c r="H1218" i="12"/>
  <c r="L1214" i="12"/>
  <c r="H1208" i="12"/>
  <c r="M1198" i="12"/>
  <c r="J1198" i="12"/>
  <c r="H1222" i="12"/>
  <c r="L1222" i="12"/>
  <c r="P1222" i="12"/>
  <c r="T1222" i="12"/>
  <c r="J1227" i="12"/>
  <c r="N1227" i="12"/>
  <c r="R1227" i="12"/>
  <c r="V1227" i="12"/>
  <c r="K1230" i="12"/>
  <c r="S1230" i="12"/>
  <c r="I1234" i="12"/>
  <c r="M1234" i="12"/>
  <c r="Q1234" i="12"/>
  <c r="U1234" i="12"/>
  <c r="K1241" i="12"/>
  <c r="O1241" i="12"/>
  <c r="S1241" i="12"/>
  <c r="H1249" i="12"/>
  <c r="L1249" i="12"/>
  <c r="P1249" i="12"/>
  <c r="T1249" i="12"/>
  <c r="I1252" i="12"/>
  <c r="M1252" i="12"/>
  <c r="Q1252" i="12"/>
  <c r="U1252" i="12"/>
  <c r="I1255" i="12"/>
  <c r="M1255" i="12"/>
  <c r="Q1255" i="12"/>
  <c r="U1255" i="12"/>
  <c r="S1208" i="12"/>
  <c r="L1208" i="12"/>
  <c r="H1203" i="12"/>
  <c r="U1218" i="12"/>
  <c r="Q1218" i="12"/>
  <c r="R1214" i="12"/>
  <c r="T1208" i="12"/>
  <c r="P1208" i="12"/>
  <c r="P1203" i="12"/>
  <c r="U1264" i="12"/>
  <c r="Q1264" i="12"/>
  <c r="M1264" i="12"/>
  <c r="V1258" i="12"/>
  <c r="R1258" i="12"/>
  <c r="N1258" i="12"/>
  <c r="S1252" i="12"/>
  <c r="O1252" i="12"/>
  <c r="V1244" i="12"/>
  <c r="R1244" i="12"/>
  <c r="N1244" i="12"/>
  <c r="S1237" i="12"/>
  <c r="O1237" i="12"/>
  <c r="O1230" i="12"/>
  <c r="I1237" i="12"/>
  <c r="I1214" i="12"/>
  <c r="K1208" i="12"/>
  <c r="L1198" i="12"/>
  <c r="K1183" i="12"/>
  <c r="S1214" i="12"/>
  <c r="O1214" i="12"/>
  <c r="K1214" i="12"/>
  <c r="I1222" i="12"/>
  <c r="M1222" i="12"/>
  <c r="Q1222" i="12"/>
  <c r="U1222" i="12"/>
  <c r="J1234" i="12"/>
  <c r="N1234" i="12"/>
  <c r="R1234" i="12"/>
  <c r="V1234" i="12"/>
  <c r="H1241" i="12"/>
  <c r="L1241" i="12"/>
  <c r="P1241" i="12"/>
  <c r="T1241" i="12"/>
  <c r="I1249" i="12"/>
  <c r="M1249" i="12"/>
  <c r="Q1249" i="12"/>
  <c r="U1249" i="12"/>
  <c r="J1252" i="12"/>
  <c r="N1252" i="12"/>
  <c r="R1252" i="12"/>
  <c r="V1252" i="12"/>
  <c r="I1258" i="12"/>
  <c r="M1258" i="12"/>
  <c r="Q1258" i="12"/>
  <c r="U1258" i="12"/>
  <c r="J1255" i="12"/>
  <c r="N1255" i="12"/>
  <c r="R1255" i="12"/>
  <c r="V1255" i="12"/>
  <c r="L1123" i="1"/>
  <c r="L1124" i="12"/>
  <c r="L1123" i="12" s="1"/>
  <c r="K1103" i="12"/>
  <c r="K1102" i="12" s="1"/>
  <c r="L1116" i="1"/>
  <c r="L1117" i="12"/>
  <c r="L1116" i="12" s="1"/>
  <c r="Q1119" i="1"/>
  <c r="N1119" i="12"/>
  <c r="L1137" i="1"/>
  <c r="L1138" i="12"/>
  <c r="L1137" i="12" s="1"/>
  <c r="R1113" i="1"/>
  <c r="R1113" i="12" s="1"/>
  <c r="L1113" i="12"/>
  <c r="L1130" i="1"/>
  <c r="L1131" i="12"/>
  <c r="L1130" i="12" s="1"/>
  <c r="L1144" i="1"/>
  <c r="L1145" i="12"/>
  <c r="L1144" i="12" s="1"/>
  <c r="H1183" i="1"/>
  <c r="L1183" i="1"/>
  <c r="I1183" i="1"/>
  <c r="K1183" i="1"/>
  <c r="J1183" i="1"/>
  <c r="M1110" i="1"/>
  <c r="M1117" i="1"/>
  <c r="M1124" i="1"/>
  <c r="O1118" i="1"/>
  <c r="Q1140" i="1"/>
  <c r="O1125" i="1"/>
  <c r="Q1147" i="1"/>
  <c r="O1111" i="1"/>
  <c r="O1111" i="12" s="1"/>
  <c r="M1131" i="1"/>
  <c r="M1131" i="12" s="1"/>
  <c r="M1130" i="12" s="1"/>
  <c r="M1138" i="1"/>
  <c r="M1145" i="1"/>
  <c r="O1112" i="1"/>
  <c r="Q1126" i="1"/>
  <c r="Q1133" i="1"/>
  <c r="O1132" i="1"/>
  <c r="Q1112" i="1"/>
  <c r="O1139" i="1"/>
  <c r="O1146" i="1"/>
  <c r="M1106" i="1"/>
  <c r="M1106" i="12" s="1"/>
  <c r="L1096" i="1"/>
  <c r="S1190" i="12"/>
  <c r="O1190" i="12"/>
  <c r="K1190" i="12"/>
  <c r="L1094" i="1"/>
  <c r="L1094" i="12" s="1"/>
  <c r="V1190" i="12"/>
  <c r="R1190" i="12"/>
  <c r="N1190" i="12"/>
  <c r="J1190" i="12"/>
  <c r="U1672" i="12"/>
  <c r="U1190" i="12"/>
  <c r="Q1190" i="12"/>
  <c r="M1190" i="12"/>
  <c r="I1190" i="12"/>
  <c r="W1283" i="1"/>
  <c r="W1283" i="12" s="1"/>
  <c r="W1335" i="1"/>
  <c r="W1335" i="12" s="1"/>
  <c r="H993" i="1"/>
  <c r="L993" i="1"/>
  <c r="P993" i="1"/>
  <c r="T993" i="1"/>
  <c r="I998" i="1"/>
  <c r="M998" i="1"/>
  <c r="Q998" i="1"/>
  <c r="U998" i="1"/>
  <c r="J1009" i="1"/>
  <c r="N1009" i="1"/>
  <c r="R1009" i="1"/>
  <c r="V1009" i="1"/>
  <c r="K1013" i="1"/>
  <c r="O1013" i="1"/>
  <c r="S1013" i="1"/>
  <c r="H1017" i="1"/>
  <c r="L1017" i="1"/>
  <c r="P1017" i="1"/>
  <c r="T1017" i="1"/>
  <c r="I1022" i="1"/>
  <c r="M1022" i="1"/>
  <c r="Q1022" i="1"/>
  <c r="U1022" i="1"/>
  <c r="J1025" i="1"/>
  <c r="N1025" i="1"/>
  <c r="R1025" i="1"/>
  <c r="V1025" i="1"/>
  <c r="K1029" i="1"/>
  <c r="O1029" i="1"/>
  <c r="S1029" i="1"/>
  <c r="H1032" i="1"/>
  <c r="L1032" i="1"/>
  <c r="P1032" i="1"/>
  <c r="T1032" i="1"/>
  <c r="I1036" i="1"/>
  <c r="M1036" i="1"/>
  <c r="Q1036" i="1"/>
  <c r="U1036" i="1"/>
  <c r="J1039" i="1"/>
  <c r="N1039" i="1"/>
  <c r="R1039" i="1"/>
  <c r="V1039" i="1"/>
  <c r="K1044" i="1"/>
  <c r="O1044" i="1"/>
  <c r="S1044" i="1"/>
  <c r="H1047" i="1"/>
  <c r="L1047" i="1"/>
  <c r="P1047" i="1"/>
  <c r="T1047" i="1"/>
  <c r="I1050" i="1"/>
  <c r="M1050" i="1"/>
  <c r="Q1050" i="1"/>
  <c r="U1050" i="1"/>
  <c r="J1053" i="1"/>
  <c r="N1053" i="1"/>
  <c r="R1053" i="1"/>
  <c r="V1053" i="1"/>
  <c r="K1056" i="1"/>
  <c r="O1056" i="1"/>
  <c r="S1056" i="1"/>
  <c r="M1258" i="1"/>
  <c r="W1120" i="1"/>
  <c r="W1120" i="12" s="1"/>
  <c r="K1159" i="1"/>
  <c r="M1104" i="1"/>
  <c r="M1104" i="12" s="1"/>
  <c r="W1302" i="1"/>
  <c r="W1302" i="12" s="1"/>
  <c r="H1203" i="1"/>
  <c r="I993" i="1"/>
  <c r="M993" i="1"/>
  <c r="Q993" i="1"/>
  <c r="U993" i="1"/>
  <c r="J998" i="1"/>
  <c r="N998" i="1"/>
  <c r="R998" i="1"/>
  <c r="V998" i="1"/>
  <c r="K1009" i="1"/>
  <c r="O1009" i="1"/>
  <c r="S1009" i="1"/>
  <c r="H1013" i="1"/>
  <c r="L1013" i="1"/>
  <c r="P1013" i="1"/>
  <c r="T1013" i="1"/>
  <c r="I1017" i="1"/>
  <c r="M1017" i="1"/>
  <c r="Q1017" i="1"/>
  <c r="U1017" i="1"/>
  <c r="J1022" i="1"/>
  <c r="N1022" i="1"/>
  <c r="R1022" i="1"/>
  <c r="V1022" i="1"/>
  <c r="K1025" i="1"/>
  <c r="O1025" i="1"/>
  <c r="S1025" i="1"/>
  <c r="H1029" i="1"/>
  <c r="L1029" i="1"/>
  <c r="P1029" i="1"/>
  <c r="T1029" i="1"/>
  <c r="I1032" i="1"/>
  <c r="M1032" i="1"/>
  <c r="Q1032" i="1"/>
  <c r="U1032" i="1"/>
  <c r="J1036" i="1"/>
  <c r="N1036" i="1"/>
  <c r="R1036" i="1"/>
  <c r="V1036" i="1"/>
  <c r="K1039" i="1"/>
  <c r="O1039" i="1"/>
  <c r="S1039" i="1"/>
  <c r="H1044" i="1"/>
  <c r="L1044" i="1"/>
  <c r="P1044" i="1"/>
  <c r="T1044" i="1"/>
  <c r="I1047" i="1"/>
  <c r="M1047" i="1"/>
  <c r="Q1047" i="1"/>
  <c r="U1047" i="1"/>
  <c r="J1050" i="1"/>
  <c r="N1050" i="1"/>
  <c r="R1050" i="1"/>
  <c r="V1050" i="1"/>
  <c r="K1053" i="1"/>
  <c r="O1053" i="1"/>
  <c r="S1053" i="1"/>
  <c r="H1056" i="1"/>
  <c r="L1056" i="1"/>
  <c r="P1056" i="1"/>
  <c r="T1056" i="1"/>
  <c r="W1290" i="1"/>
  <c r="W1290" i="12" s="1"/>
  <c r="W1278" i="1"/>
  <c r="W1278" i="12" s="1"/>
  <c r="P1112" i="1"/>
  <c r="P1112" i="12" s="1"/>
  <c r="L1095" i="1"/>
  <c r="L1095" i="12" s="1"/>
  <c r="T1190" i="12"/>
  <c r="P1190" i="12"/>
  <c r="L1190" i="12"/>
  <c r="W1280" i="1"/>
  <c r="W1280" i="12" s="1"/>
  <c r="W1295" i="1"/>
  <c r="W1295" i="12" s="1"/>
  <c r="J993" i="1"/>
  <c r="N993" i="1"/>
  <c r="R993" i="1"/>
  <c r="V993" i="1"/>
  <c r="K998" i="1"/>
  <c r="O998" i="1"/>
  <c r="S998" i="1"/>
  <c r="H1009" i="1"/>
  <c r="L1009" i="1"/>
  <c r="P1009" i="1"/>
  <c r="T1009" i="1"/>
  <c r="I1013" i="1"/>
  <c r="M1013" i="1"/>
  <c r="Q1013" i="1"/>
  <c r="U1013" i="1"/>
  <c r="J1017" i="1"/>
  <c r="N1017" i="1"/>
  <c r="R1017" i="1"/>
  <c r="V1017" i="1"/>
  <c r="K1022" i="1"/>
  <c r="O1022" i="1"/>
  <c r="S1022" i="1"/>
  <c r="H1025" i="1"/>
  <c r="L1025" i="1"/>
  <c r="P1025" i="1"/>
  <c r="T1025" i="1"/>
  <c r="I1029" i="1"/>
  <c r="M1029" i="1"/>
  <c r="Q1029" i="1"/>
  <c r="U1029" i="1"/>
  <c r="J1032" i="1"/>
  <c r="N1032" i="1"/>
  <c r="R1032" i="1"/>
  <c r="V1032" i="1"/>
  <c r="K1036" i="1"/>
  <c r="O1036" i="1"/>
  <c r="S1036" i="1"/>
  <c r="H1039" i="1"/>
  <c r="L1039" i="1"/>
  <c r="P1039" i="1"/>
  <c r="T1039" i="1"/>
  <c r="I1044" i="1"/>
  <c r="M1044" i="1"/>
  <c r="Q1044" i="1"/>
  <c r="U1044" i="1"/>
  <c r="J1047" i="1"/>
  <c r="N1047" i="1"/>
  <c r="R1047" i="1"/>
  <c r="V1047" i="1"/>
  <c r="K1050" i="1"/>
  <c r="O1050" i="1"/>
  <c r="S1050" i="1"/>
  <c r="H1053" i="1"/>
  <c r="L1053" i="1"/>
  <c r="P1053" i="1"/>
  <c r="T1053" i="1"/>
  <c r="I1056" i="1"/>
  <c r="M1056" i="1"/>
  <c r="Q1056" i="1"/>
  <c r="U1056" i="1"/>
  <c r="N1111" i="1"/>
  <c r="N1111" i="12" s="1"/>
  <c r="M1170" i="1"/>
  <c r="M1170" i="12"/>
  <c r="K1155" i="12"/>
  <c r="H1190" i="12"/>
  <c r="K993" i="1"/>
  <c r="O993" i="1"/>
  <c r="S993" i="1"/>
  <c r="H998" i="1"/>
  <c r="L998" i="1"/>
  <c r="P998" i="1"/>
  <c r="T998" i="1"/>
  <c r="I1009" i="1"/>
  <c r="M1009" i="1"/>
  <c r="Q1009" i="1"/>
  <c r="U1009" i="1"/>
  <c r="J1013" i="1"/>
  <c r="N1013" i="1"/>
  <c r="R1013" i="1"/>
  <c r="V1013" i="1"/>
  <c r="K1017" i="1"/>
  <c r="O1017" i="1"/>
  <c r="S1017" i="1"/>
  <c r="H1022" i="1"/>
  <c r="L1022" i="1"/>
  <c r="P1022" i="1"/>
  <c r="T1022" i="1"/>
  <c r="I1025" i="1"/>
  <c r="M1025" i="1"/>
  <c r="Q1025" i="1"/>
  <c r="U1025" i="1"/>
  <c r="J1029" i="1"/>
  <c r="N1029" i="1"/>
  <c r="R1029" i="1"/>
  <c r="V1029" i="1"/>
  <c r="K1032" i="1"/>
  <c r="O1032" i="1"/>
  <c r="S1032" i="1"/>
  <c r="H1036" i="1"/>
  <c r="L1036" i="1"/>
  <c r="P1036" i="1"/>
  <c r="T1036" i="1"/>
  <c r="I1039" i="1"/>
  <c r="M1039" i="1"/>
  <c r="Q1039" i="1"/>
  <c r="U1039" i="1"/>
  <c r="J1044" i="1"/>
  <c r="N1044" i="1"/>
  <c r="R1044" i="1"/>
  <c r="V1044" i="1"/>
  <c r="K1047" i="1"/>
  <c r="O1047" i="1"/>
  <c r="S1047" i="1"/>
  <c r="H1050" i="1"/>
  <c r="L1050" i="1"/>
  <c r="P1050" i="1"/>
  <c r="T1050" i="1"/>
  <c r="I1053" i="1"/>
  <c r="M1053" i="1"/>
  <c r="Q1053" i="1"/>
  <c r="U1053" i="1"/>
  <c r="J1056" i="1"/>
  <c r="N1056" i="1"/>
  <c r="R1056" i="1"/>
  <c r="V1056" i="1"/>
  <c r="W1134" i="1"/>
  <c r="W1134" i="12" s="1"/>
  <c r="W1127" i="1"/>
  <c r="W1127" i="12" s="1"/>
  <c r="M1108" i="1"/>
  <c r="M1108" i="12" s="1"/>
  <c r="H1198" i="1"/>
  <c r="H1208" i="1"/>
  <c r="T1198" i="1"/>
  <c r="P1198" i="1"/>
  <c r="J1198" i="1"/>
  <c r="K1203" i="1"/>
  <c r="S1198" i="1"/>
  <c r="O1198" i="1"/>
  <c r="J1203" i="1"/>
  <c r="K1198" i="1"/>
  <c r="R1208" i="1"/>
  <c r="N1208" i="1"/>
  <c r="S1203" i="1"/>
  <c r="H1438" i="1"/>
  <c r="H1472" i="1"/>
  <c r="H1472" i="12" s="1"/>
  <c r="M1208" i="1"/>
  <c r="R1203" i="1"/>
  <c r="V1198" i="1"/>
  <c r="R1198" i="1"/>
  <c r="N1198" i="1"/>
  <c r="T1208" i="1"/>
  <c r="P1208" i="1"/>
  <c r="L1208" i="1"/>
  <c r="U1203" i="1"/>
  <c r="Q1203" i="1"/>
  <c r="M1203" i="1"/>
  <c r="I1203" i="1"/>
  <c r="K1208" i="1"/>
  <c r="L1198" i="1"/>
  <c r="H1465" i="1"/>
  <c r="H1465" i="12" s="1"/>
  <c r="V1208" i="1"/>
  <c r="O1203" i="1"/>
  <c r="W1277" i="1"/>
  <c r="W1277" i="12" s="1"/>
  <c r="L1098" i="1"/>
  <c r="L1098" i="12" s="1"/>
  <c r="W1282" i="1"/>
  <c r="W1282" i="12" s="1"/>
  <c r="U1208" i="1"/>
  <c r="Q1208" i="1"/>
  <c r="V1203" i="1"/>
  <c r="N1203" i="1"/>
  <c r="M1198" i="1"/>
  <c r="H1456" i="1"/>
  <c r="H1456" i="12" s="1"/>
  <c r="H1499" i="1"/>
  <c r="H1499" i="12" s="1"/>
  <c r="W1287" i="1"/>
  <c r="W1287" i="12" s="1"/>
  <c r="U1198" i="1"/>
  <c r="Q1198" i="1"/>
  <c r="S1208" i="1"/>
  <c r="O1208" i="1"/>
  <c r="I1208" i="1"/>
  <c r="T1203" i="1"/>
  <c r="P1203" i="1"/>
  <c r="L1203" i="1"/>
  <c r="J1208" i="1"/>
  <c r="I1198" i="1"/>
  <c r="H1469" i="1"/>
  <c r="H1469" i="12" s="1"/>
  <c r="V1503" i="1"/>
  <c r="L1162" i="1"/>
  <c r="U1672" i="1"/>
  <c r="U816" i="1"/>
  <c r="L516" i="1"/>
  <c r="L520" i="1" s="1"/>
  <c r="I1258" i="1"/>
  <c r="V1258" i="1"/>
  <c r="R1258" i="1"/>
  <c r="N1258" i="1"/>
  <c r="T1258" i="1"/>
  <c r="P1258" i="1"/>
  <c r="K1258" i="1"/>
  <c r="U1190" i="1"/>
  <c r="Q1190" i="1"/>
  <c r="M1190" i="1"/>
  <c r="I1190" i="1"/>
  <c r="K1214" i="1"/>
  <c r="U1258" i="1"/>
  <c r="Q1258" i="1"/>
  <c r="K1264" i="1"/>
  <c r="T1190" i="1"/>
  <c r="P1190" i="1"/>
  <c r="L1190" i="1"/>
  <c r="S1218" i="1"/>
  <c r="O1218" i="1"/>
  <c r="J1214" i="1"/>
  <c r="J1258" i="1"/>
  <c r="L1244" i="1"/>
  <c r="K1237" i="1"/>
  <c r="I1234" i="1"/>
  <c r="M1234" i="1"/>
  <c r="Q1234" i="1"/>
  <c r="U1234" i="1"/>
  <c r="K1241" i="1"/>
  <c r="L1249" i="1"/>
  <c r="P1249" i="1"/>
  <c r="T1249" i="1"/>
  <c r="I1255" i="1"/>
  <c r="I1218" i="1"/>
  <c r="T1214" i="1"/>
  <c r="P1214" i="1"/>
  <c r="U1237" i="1"/>
  <c r="Q1237" i="1"/>
  <c r="M1237" i="1"/>
  <c r="J1264" i="1"/>
  <c r="L1214" i="1"/>
  <c r="H1222" i="1"/>
  <c r="L1222" i="1"/>
  <c r="P1222" i="1"/>
  <c r="T1222" i="1"/>
  <c r="J1227" i="1"/>
  <c r="O1241" i="1"/>
  <c r="S1241" i="1"/>
  <c r="H1249" i="1"/>
  <c r="J1261" i="1"/>
  <c r="N1261" i="1"/>
  <c r="R1261" i="1"/>
  <c r="V1261" i="1"/>
  <c r="M1255" i="1"/>
  <c r="Q1255" i="1"/>
  <c r="U1255" i="1"/>
  <c r="S1190" i="1"/>
  <c r="O1190" i="1"/>
  <c r="K1190" i="1"/>
  <c r="S1258" i="1"/>
  <c r="O1258" i="1"/>
  <c r="U1218" i="1"/>
  <c r="Q1218" i="1"/>
  <c r="K1218" i="1"/>
  <c r="V1214" i="1"/>
  <c r="R1214" i="1"/>
  <c r="N1214" i="1"/>
  <c r="I1244" i="1"/>
  <c r="S1237" i="1"/>
  <c r="O1237" i="1"/>
  <c r="I1237" i="1"/>
  <c r="L1258" i="1"/>
  <c r="M1218" i="1"/>
  <c r="J1222" i="1"/>
  <c r="N1222" i="1"/>
  <c r="R1222" i="1"/>
  <c r="V1222" i="1"/>
  <c r="H1227" i="1"/>
  <c r="K1234" i="1"/>
  <c r="O1234" i="1"/>
  <c r="S1234" i="1"/>
  <c r="I1241" i="1"/>
  <c r="Q1241" i="1"/>
  <c r="U1241" i="1"/>
  <c r="J1249" i="1"/>
  <c r="N1249" i="1"/>
  <c r="R1249" i="1"/>
  <c r="V1249" i="1"/>
  <c r="K1252" i="1"/>
  <c r="H1261" i="1"/>
  <c r="L1261" i="1"/>
  <c r="P1261" i="1"/>
  <c r="T1261" i="1"/>
  <c r="O1255" i="1"/>
  <c r="S1255" i="1"/>
  <c r="W1331" i="1"/>
  <c r="W1331" i="12" s="1"/>
  <c r="S1264" i="1"/>
  <c r="O1264" i="1"/>
  <c r="I1264" i="1"/>
  <c r="T1244" i="1"/>
  <c r="P1244" i="1"/>
  <c r="H1218" i="1"/>
  <c r="N1227" i="1"/>
  <c r="R1227" i="1"/>
  <c r="V1227" i="1"/>
  <c r="K1230" i="1"/>
  <c r="O1230" i="1"/>
  <c r="S1230" i="1"/>
  <c r="I1252" i="1"/>
  <c r="M1252" i="1"/>
  <c r="Q1252" i="1"/>
  <c r="U1252" i="1"/>
  <c r="W1313" i="1"/>
  <c r="W1313" i="12" s="1"/>
  <c r="W1343" i="1"/>
  <c r="W1343" i="12" s="1"/>
  <c r="V1190" i="1"/>
  <c r="R1190" i="1"/>
  <c r="N1190" i="1"/>
  <c r="J1190" i="1"/>
  <c r="W1301" i="1"/>
  <c r="W1301" i="12" s="1"/>
  <c r="W1320" i="1"/>
  <c r="W1320" i="12" s="1"/>
  <c r="U1264" i="1"/>
  <c r="Q1264" i="1"/>
  <c r="M1264" i="1"/>
  <c r="V1244" i="1"/>
  <c r="R1244" i="1"/>
  <c r="N1244" i="1"/>
  <c r="H1214" i="1"/>
  <c r="L1227" i="1"/>
  <c r="P1227" i="1"/>
  <c r="T1227" i="1"/>
  <c r="I1230" i="1"/>
  <c r="M1230" i="1"/>
  <c r="Q1230" i="1"/>
  <c r="U1230" i="1"/>
  <c r="M1241" i="1"/>
  <c r="O1252" i="1"/>
  <c r="S1252" i="1"/>
  <c r="K1255" i="1"/>
  <c r="L1156" i="1"/>
  <c r="L1156" i="12" s="1"/>
  <c r="K1155" i="1"/>
  <c r="W1323" i="1"/>
  <c r="W1323" i="12" s="1"/>
  <c r="W1340" i="1"/>
  <c r="W1340" i="12" s="1"/>
  <c r="T1218" i="1"/>
  <c r="P1218" i="1"/>
  <c r="J1218" i="1"/>
  <c r="U1214" i="1"/>
  <c r="Q1214" i="1"/>
  <c r="T1264" i="1"/>
  <c r="P1264" i="1"/>
  <c r="L1264" i="1"/>
  <c r="U1244" i="1"/>
  <c r="Q1244" i="1"/>
  <c r="M1244" i="1"/>
  <c r="H1244" i="1"/>
  <c r="V1237" i="1"/>
  <c r="R1237" i="1"/>
  <c r="N1237" i="1"/>
  <c r="H1258" i="1"/>
  <c r="K1244" i="1"/>
  <c r="L1237" i="1"/>
  <c r="L1218" i="1"/>
  <c r="M1214" i="1"/>
  <c r="K1222" i="1"/>
  <c r="O1222" i="1"/>
  <c r="S1222" i="1"/>
  <c r="I1227" i="1"/>
  <c r="M1227" i="1"/>
  <c r="Q1227" i="1"/>
  <c r="U1227" i="1"/>
  <c r="J1230" i="1"/>
  <c r="N1230" i="1"/>
  <c r="R1230" i="1"/>
  <c r="V1230" i="1"/>
  <c r="H1234" i="1"/>
  <c r="L1234" i="1"/>
  <c r="P1234" i="1"/>
  <c r="T1234" i="1"/>
  <c r="J1241" i="1"/>
  <c r="N1241" i="1"/>
  <c r="R1241" i="1"/>
  <c r="V1241" i="1"/>
  <c r="K1249" i="1"/>
  <c r="O1249" i="1"/>
  <c r="S1249" i="1"/>
  <c r="H1252" i="1"/>
  <c r="L1252" i="1"/>
  <c r="P1252" i="1"/>
  <c r="T1252" i="1"/>
  <c r="I1261" i="1"/>
  <c r="M1261" i="1"/>
  <c r="Q1261" i="1"/>
  <c r="U1261" i="1"/>
  <c r="H1255" i="1"/>
  <c r="L1255" i="1"/>
  <c r="P1255" i="1"/>
  <c r="T1255" i="1"/>
  <c r="W1297" i="1"/>
  <c r="W1297" i="12" s="1"/>
  <c r="W1316" i="1"/>
  <c r="W1316" i="12" s="1"/>
  <c r="W1334" i="1"/>
  <c r="W1334" i="12" s="1"/>
  <c r="H1333" i="1"/>
  <c r="H1190" i="1"/>
  <c r="V1218" i="1"/>
  <c r="R1218" i="1"/>
  <c r="N1218" i="1"/>
  <c r="S1214" i="1"/>
  <c r="O1214" i="1"/>
  <c r="V1264" i="1"/>
  <c r="R1264" i="1"/>
  <c r="N1264" i="1"/>
  <c r="H1264" i="1"/>
  <c r="S1244" i="1"/>
  <c r="O1244" i="1"/>
  <c r="J1244" i="1"/>
  <c r="T1237" i="1"/>
  <c r="P1237" i="1"/>
  <c r="J1237" i="1"/>
  <c r="W1293" i="1"/>
  <c r="W1293" i="12" s="1"/>
  <c r="H1237" i="1"/>
  <c r="I1214" i="1"/>
  <c r="I1222" i="1"/>
  <c r="M1222" i="1"/>
  <c r="Q1222" i="1"/>
  <c r="U1222" i="1"/>
  <c r="K1227" i="1"/>
  <c r="O1227" i="1"/>
  <c r="S1227" i="1"/>
  <c r="H1230" i="1"/>
  <c r="L1230" i="1"/>
  <c r="P1230" i="1"/>
  <c r="T1230" i="1"/>
  <c r="J1234" i="1"/>
  <c r="N1234" i="1"/>
  <c r="R1234" i="1"/>
  <c r="V1234" i="1"/>
  <c r="H1241" i="1"/>
  <c r="L1241" i="1"/>
  <c r="P1241" i="1"/>
  <c r="T1241" i="1"/>
  <c r="I1249" i="1"/>
  <c r="M1249" i="1"/>
  <c r="Q1249" i="1"/>
  <c r="U1249" i="1"/>
  <c r="J1252" i="1"/>
  <c r="N1252" i="1"/>
  <c r="R1252" i="1"/>
  <c r="V1252" i="1"/>
  <c r="K1261" i="1"/>
  <c r="O1261" i="1"/>
  <c r="S1261" i="1"/>
  <c r="J1255" i="1"/>
  <c r="N1255" i="1"/>
  <c r="R1255" i="1"/>
  <c r="V1255" i="1"/>
  <c r="V1659" i="1"/>
  <c r="M1175" i="12"/>
  <c r="L1109" i="1"/>
  <c r="L1103" i="1"/>
  <c r="V647" i="1"/>
  <c r="G1481" i="1"/>
  <c r="G1481" i="12" s="1"/>
  <c r="G1480" i="12" s="1"/>
  <c r="G624" i="1"/>
  <c r="G1468" i="1"/>
  <c r="G1468" i="12" s="1"/>
  <c r="G1466" i="12" s="1"/>
  <c r="G610" i="1"/>
  <c r="G1459" i="1"/>
  <c r="G1459" i="12" s="1"/>
  <c r="G1458" i="12" s="1"/>
  <c r="G602" i="1"/>
  <c r="G1455" i="1"/>
  <c r="G1455" i="12" s="1"/>
  <c r="G1454" i="12" s="1"/>
  <c r="G598" i="1"/>
  <c r="G1451" i="1"/>
  <c r="G1451" i="12" s="1"/>
  <c r="G1450" i="12" s="1"/>
  <c r="G594" i="1"/>
  <c r="G1446" i="1"/>
  <c r="G1446" i="12" s="1"/>
  <c r="G1444" i="12" s="1"/>
  <c r="G588" i="1"/>
  <c r="G1441" i="1"/>
  <c r="G583" i="1"/>
  <c r="G578" i="1"/>
  <c r="G1498" i="1"/>
  <c r="G1498" i="12" s="1"/>
  <c r="G1497" i="12" s="1"/>
  <c r="G641" i="1"/>
  <c r="G1495" i="1"/>
  <c r="G1495" i="12" s="1"/>
  <c r="G1494" i="12" s="1"/>
  <c r="G1492" i="1"/>
  <c r="G1492" i="12" s="1"/>
  <c r="G1491" i="12" s="1"/>
  <c r="G1489" i="1"/>
  <c r="G1489" i="12" s="1"/>
  <c r="G1488" i="12" s="1"/>
  <c r="G632" i="1"/>
  <c r="G1486" i="1"/>
  <c r="G1486" i="12" s="1"/>
  <c r="G1485" i="12" s="1"/>
  <c r="G629" i="1"/>
  <c r="G1478" i="1"/>
  <c r="G1478" i="12" s="1"/>
  <c r="G1477" i="12" s="1"/>
  <c r="G621" i="1"/>
  <c r="G1471" i="1"/>
  <c r="G1471" i="12" s="1"/>
  <c r="G1470" i="12" s="1"/>
  <c r="G614" i="1"/>
  <c r="G607" i="1"/>
  <c r="M1185" i="1"/>
  <c r="M1180" i="1"/>
  <c r="M1180" i="12" s="1"/>
  <c r="N1180" i="1"/>
  <c r="N1180" i="12" s="1"/>
  <c r="O1180" i="1"/>
  <c r="O1180" i="12" s="1"/>
  <c r="G1464" i="1"/>
  <c r="G1464" i="12" s="1"/>
  <c r="G1463" i="12" s="1"/>
  <c r="G1436" i="1"/>
  <c r="V1583" i="1"/>
  <c r="V1583" i="12" s="1"/>
  <c r="V1581" i="12" s="1"/>
  <c r="W995" i="1"/>
  <c r="W995" i="12" s="1"/>
  <c r="W993" i="12" s="1"/>
  <c r="W1016" i="1"/>
  <c r="W1016" i="12" s="1"/>
  <c r="W1013" i="12" s="1"/>
  <c r="W1031" i="1"/>
  <c r="W1031" i="12" s="1"/>
  <c r="W1029" i="12" s="1"/>
  <c r="W1046" i="1"/>
  <c r="W1046" i="12" s="1"/>
  <c r="W1044" i="12" s="1"/>
  <c r="W1057" i="1"/>
  <c r="W1057" i="12" s="1"/>
  <c r="W1056" i="12" s="1"/>
  <c r="W1011" i="1"/>
  <c r="W1011" i="12" s="1"/>
  <c r="W1009" i="12" s="1"/>
  <c r="W1027" i="1"/>
  <c r="W1027" i="12" s="1"/>
  <c r="W1025" i="12" s="1"/>
  <c r="W1042" i="1"/>
  <c r="W1042" i="12" s="1"/>
  <c r="W1039" i="12" s="1"/>
  <c r="W1055" i="1"/>
  <c r="W1055" i="12" s="1"/>
  <c r="W1053" i="12" s="1"/>
  <c r="W1024" i="1"/>
  <c r="W1024" i="12" s="1"/>
  <c r="W1022" i="12" s="1"/>
  <c r="W1038" i="1"/>
  <c r="W1038" i="12" s="1"/>
  <c r="W1036" i="12" s="1"/>
  <c r="W1051" i="1"/>
  <c r="W1051" i="12" s="1"/>
  <c r="W1050" i="12" s="1"/>
  <c r="W999" i="1"/>
  <c r="W999" i="12" s="1"/>
  <c r="W998" i="12" s="1"/>
  <c r="W1018" i="1"/>
  <c r="W1018" i="12" s="1"/>
  <c r="W1017" i="12" s="1"/>
  <c r="W1035" i="1"/>
  <c r="W1035" i="12" s="1"/>
  <c r="W1032" i="12" s="1"/>
  <c r="W1049" i="1"/>
  <c r="W1049" i="12" s="1"/>
  <c r="W1047" i="12" s="1"/>
  <c r="W1223" i="1"/>
  <c r="W1223" i="12" s="1"/>
  <c r="W1250" i="1"/>
  <c r="W1250" i="12" s="1"/>
  <c r="W1236" i="1"/>
  <c r="W1236" i="12" s="1"/>
  <c r="W1260" i="1"/>
  <c r="W1260" i="12" s="1"/>
  <c r="W1195" i="1"/>
  <c r="W1195" i="12" s="1"/>
  <c r="W1257" i="1"/>
  <c r="W1257" i="12" s="1"/>
  <c r="W1238" i="1"/>
  <c r="W1238" i="12" s="1"/>
  <c r="W1211" i="1"/>
  <c r="W1211" i="12" s="1"/>
  <c r="W1216" i="1"/>
  <c r="W1216" i="12" s="1"/>
  <c r="W1193" i="1"/>
  <c r="W1193" i="12" s="1"/>
  <c r="W1212" i="1"/>
  <c r="W1212" i="12" s="1"/>
  <c r="W1204" i="1"/>
  <c r="W1204" i="12" s="1"/>
  <c r="W1245" i="1"/>
  <c r="W1245" i="12" s="1"/>
  <c r="W1233" i="1"/>
  <c r="W1233" i="12" s="1"/>
  <c r="W1232" i="1"/>
  <c r="W1232" i="12" s="1"/>
  <c r="W1266" i="1"/>
  <c r="W1266" i="12" s="1"/>
  <c r="W1246" i="1"/>
  <c r="W1246" i="12" s="1"/>
  <c r="W1243" i="1"/>
  <c r="W1243" i="12" s="1"/>
  <c r="W1239" i="1"/>
  <c r="W1239" i="12" s="1"/>
  <c r="W1215" i="1"/>
  <c r="W1215" i="12" s="1"/>
  <c r="W1207" i="1"/>
  <c r="W1207" i="12" s="1"/>
  <c r="W1202" i="1"/>
  <c r="W1202" i="12" s="1"/>
  <c r="W1221" i="1"/>
  <c r="W1221" i="12" s="1"/>
  <c r="W1231" i="1"/>
  <c r="W1231" i="12" s="1"/>
  <c r="W1242" i="1"/>
  <c r="W1242" i="12" s="1"/>
  <c r="W1263" i="1"/>
  <c r="W1263" i="12" s="1"/>
  <c r="W1192" i="1"/>
  <c r="W1192" i="12" s="1"/>
  <c r="W1220" i="1"/>
  <c r="W1220" i="12" s="1"/>
  <c r="W1209" i="1"/>
  <c r="W1209" i="12" s="1"/>
  <c r="W1259" i="1"/>
  <c r="W1259" i="12" s="1"/>
  <c r="W1251" i="1"/>
  <c r="W1251" i="12" s="1"/>
  <c r="W1247" i="1"/>
  <c r="W1247" i="12" s="1"/>
  <c r="W1194" i="1"/>
  <c r="W1194" i="12" s="1"/>
  <c r="W1200" i="1"/>
  <c r="W1200" i="12" s="1"/>
  <c r="W1201" i="1"/>
  <c r="W1201" i="12" s="1"/>
  <c r="W1205" i="1"/>
  <c r="W1205" i="12" s="1"/>
  <c r="W1206" i="1"/>
  <c r="W1206" i="12" s="1"/>
  <c r="W1228" i="1"/>
  <c r="W1228" i="12" s="1"/>
  <c r="W1240" i="1"/>
  <c r="W1240" i="12" s="1"/>
  <c r="W1262" i="1"/>
  <c r="W1262" i="12" s="1"/>
  <c r="W1199" i="1"/>
  <c r="W1199" i="12" s="1"/>
  <c r="W1191" i="1"/>
  <c r="W1191" i="12" s="1"/>
  <c r="W1225" i="1"/>
  <c r="W1225" i="12" s="1"/>
  <c r="W1217" i="1"/>
  <c r="W1217" i="12" s="1"/>
  <c r="W1265" i="1"/>
  <c r="W1265" i="12" s="1"/>
  <c r="W1229" i="1"/>
  <c r="W1229" i="12" s="1"/>
  <c r="W1254" i="1"/>
  <c r="W1254" i="12" s="1"/>
  <c r="W1219" i="1"/>
  <c r="W1219" i="12" s="1"/>
  <c r="W1210" i="1"/>
  <c r="W1210" i="12" s="1"/>
  <c r="W1224" i="1"/>
  <c r="W1224" i="12" s="1"/>
  <c r="W1235" i="1"/>
  <c r="W1235" i="12" s="1"/>
  <c r="W1234" i="12" s="1"/>
  <c r="W1253" i="1"/>
  <c r="W1253" i="12" s="1"/>
  <c r="W1256" i="1"/>
  <c r="W1256" i="12" s="1"/>
  <c r="S1189" i="1"/>
  <c r="S1189" i="12" s="1"/>
  <c r="U1186" i="1"/>
  <c r="U1186" i="12" s="1"/>
  <c r="T1186" i="1"/>
  <c r="T1186" i="12" s="1"/>
  <c r="T1189" i="1"/>
  <c r="T1189" i="12" s="1"/>
  <c r="U1189" i="1"/>
  <c r="U1189" i="12" s="1"/>
  <c r="P1188" i="1"/>
  <c r="P1188" i="12" s="1"/>
  <c r="N1115" i="1"/>
  <c r="N1115" i="12" s="1"/>
  <c r="M1114" i="1"/>
  <c r="M1114" i="12" s="1"/>
  <c r="M1113" i="1"/>
  <c r="M1105" i="1"/>
  <c r="M1105" i="12" s="1"/>
  <c r="M1107" i="1"/>
  <c r="M1107" i="12" s="1"/>
  <c r="H1288" i="1"/>
  <c r="H1288" i="12" s="1"/>
  <c r="H1299" i="1"/>
  <c r="H1299" i="12" s="1"/>
  <c r="H1309" i="1"/>
  <c r="H1309" i="12" s="1"/>
  <c r="H1317" i="1"/>
  <c r="H1317" i="12" s="1"/>
  <c r="H1324" i="1"/>
  <c r="H1324" i="12" s="1"/>
  <c r="H1338" i="1"/>
  <c r="H1338" i="12" s="1"/>
  <c r="H1284" i="1"/>
  <c r="H1284" i="12" s="1"/>
  <c r="H1281" i="12" s="1"/>
  <c r="H1298" i="1"/>
  <c r="H1298" i="12" s="1"/>
  <c r="H1306" i="1"/>
  <c r="H1306" i="12" s="1"/>
  <c r="H1314" i="1"/>
  <c r="H1314" i="12" s="1"/>
  <c r="H1312" i="12" s="1"/>
  <c r="H1325" i="1"/>
  <c r="H1325" i="12" s="1"/>
  <c r="H1332" i="1"/>
  <c r="H1332" i="12" s="1"/>
  <c r="H1330" i="12" s="1"/>
  <c r="H1344" i="1"/>
  <c r="H1344" i="12" s="1"/>
  <c r="H1342" i="12" s="1"/>
  <c r="H1279" i="1"/>
  <c r="H1279" i="12" s="1"/>
  <c r="H1276" i="12" s="1"/>
  <c r="H1294" i="1"/>
  <c r="H1294" i="12" s="1"/>
  <c r="H1292" i="12" s="1"/>
  <c r="H1307" i="1"/>
  <c r="H1307" i="12" s="1"/>
  <c r="H1311" i="1"/>
  <c r="H1311" i="12" s="1"/>
  <c r="H1321" i="1"/>
  <c r="H1321" i="12" s="1"/>
  <c r="H1319" i="12" s="1"/>
  <c r="H1329" i="1"/>
  <c r="H1329" i="12" s="1"/>
  <c r="H1341" i="1"/>
  <c r="H1341" i="12" s="1"/>
  <c r="H1339" i="12" s="1"/>
  <c r="H1289" i="1"/>
  <c r="H1289" i="12" s="1"/>
  <c r="H1303" i="1"/>
  <c r="H1303" i="12" s="1"/>
  <c r="H1300" i="12" s="1"/>
  <c r="H1310" i="1"/>
  <c r="H1310" i="12" s="1"/>
  <c r="H1318" i="1"/>
  <c r="H1318" i="12" s="1"/>
  <c r="H1328" i="1"/>
  <c r="H1328" i="12" s="1"/>
  <c r="H1337" i="1"/>
  <c r="H1337" i="12" s="1"/>
  <c r="W1227" i="12" l="1"/>
  <c r="G1441" i="12"/>
  <c r="G1439" i="12" s="1"/>
  <c r="G1436" i="12"/>
  <c r="G1434" i="12" s="1"/>
  <c r="H1438" i="12"/>
  <c r="H1336" i="12"/>
  <c r="W1333" i="12"/>
  <c r="L1093" i="1"/>
  <c r="K1093" i="12"/>
  <c r="L1103" i="12"/>
  <c r="L1102" i="12" s="1"/>
  <c r="L1102" i="1"/>
  <c r="M1099" i="12"/>
  <c r="L1100" i="12"/>
  <c r="N1100" i="12"/>
  <c r="M1097" i="1"/>
  <c r="M1097" i="12" s="1"/>
  <c r="W1218" i="12"/>
  <c r="H1322" i="12"/>
  <c r="H1286" i="12"/>
  <c r="W1255" i="12"/>
  <c r="H1296" i="12"/>
  <c r="H1315" i="12"/>
  <c r="W1261" i="12"/>
  <c r="W1264" i="12"/>
  <c r="W1222" i="12"/>
  <c r="W1258" i="12"/>
  <c r="W1230" i="12"/>
  <c r="W1249" i="12"/>
  <c r="H1327" i="12"/>
  <c r="H1305" i="12"/>
  <c r="W1198" i="12"/>
  <c r="W1241" i="12"/>
  <c r="W1244" i="12"/>
  <c r="W1214" i="12"/>
  <c r="M1183" i="1"/>
  <c r="M1185" i="12"/>
  <c r="M1183" i="12" s="1"/>
  <c r="W1203" i="12"/>
  <c r="W1208" i="12"/>
  <c r="H1308" i="12"/>
  <c r="W1252" i="12"/>
  <c r="W1237" i="12"/>
  <c r="S1113" i="1"/>
  <c r="S1113" i="12" s="1"/>
  <c r="M1113" i="12"/>
  <c r="L1162" i="12"/>
  <c r="L1159" i="12" s="1"/>
  <c r="M1096" i="1"/>
  <c r="L1096" i="12"/>
  <c r="T1126" i="1"/>
  <c r="T1126" i="12" s="1"/>
  <c r="Q1126" i="12"/>
  <c r="T1140" i="1"/>
  <c r="T1140" i="12" s="1"/>
  <c r="Q1140" i="12"/>
  <c r="Q1132" i="1"/>
  <c r="Q1132" i="12" s="1"/>
  <c r="O1132" i="12"/>
  <c r="N1145" i="1"/>
  <c r="O1145" i="1" s="1"/>
  <c r="O1145" i="12" s="1"/>
  <c r="M1145" i="12"/>
  <c r="M1144" i="12" s="1"/>
  <c r="T1147" i="1"/>
  <c r="T1147" i="12" s="1"/>
  <c r="Q1147" i="12"/>
  <c r="M1123" i="1"/>
  <c r="M1124" i="12"/>
  <c r="M1123" i="12" s="1"/>
  <c r="Q1139" i="1"/>
  <c r="Q1139" i="12" s="1"/>
  <c r="O1139" i="12"/>
  <c r="N1110" i="1"/>
  <c r="N1110" i="12" s="1"/>
  <c r="M1110" i="12"/>
  <c r="T1112" i="1"/>
  <c r="T1112" i="12" s="1"/>
  <c r="Q1112" i="12"/>
  <c r="R1112" i="1"/>
  <c r="O1112" i="12"/>
  <c r="Q1118" i="1"/>
  <c r="Q1118" i="12" s="1"/>
  <c r="O1118" i="12"/>
  <c r="T1119" i="1"/>
  <c r="T1119" i="12" s="1"/>
  <c r="Q1119" i="12"/>
  <c r="Q1146" i="1"/>
  <c r="Q1146" i="12" s="1"/>
  <c r="O1146" i="12"/>
  <c r="T1133" i="1"/>
  <c r="T1133" i="12" s="1"/>
  <c r="Q1133" i="12"/>
  <c r="N1138" i="1"/>
  <c r="O1138" i="1" s="1"/>
  <c r="M1138" i="12"/>
  <c r="M1137" i="12" s="1"/>
  <c r="Q1125" i="1"/>
  <c r="Q1125" i="12" s="1"/>
  <c r="O1125" i="12"/>
  <c r="M1116" i="1"/>
  <c r="M1117" i="12"/>
  <c r="M1116" i="12" s="1"/>
  <c r="N1117" i="1"/>
  <c r="O1179" i="12"/>
  <c r="O1179" i="1"/>
  <c r="N1179" i="12"/>
  <c r="N1179" i="1"/>
  <c r="M1179" i="12"/>
  <c r="M1179" i="1"/>
  <c r="N1124" i="1"/>
  <c r="M1144" i="1"/>
  <c r="M1130" i="1"/>
  <c r="Q1111" i="1"/>
  <c r="M1137" i="1"/>
  <c r="N1131" i="1"/>
  <c r="N1131" i="12" s="1"/>
  <c r="N1130" i="12" s="1"/>
  <c r="N1106" i="1"/>
  <c r="N1106" i="12" s="1"/>
  <c r="K1159" i="12"/>
  <c r="M1094" i="1"/>
  <c r="M1094" i="12" s="1"/>
  <c r="L1175" i="12"/>
  <c r="V1659" i="12"/>
  <c r="W1659" i="12"/>
  <c r="W1289" i="1"/>
  <c r="W1289" i="12" s="1"/>
  <c r="W1311" i="1"/>
  <c r="W1311" i="12" s="1"/>
  <c r="W1344" i="1"/>
  <c r="W1344" i="12" s="1"/>
  <c r="W1342" i="12" s="1"/>
  <c r="W998" i="1"/>
  <c r="W1056" i="1"/>
  <c r="W993" i="1"/>
  <c r="W1333" i="1"/>
  <c r="N1104" i="1"/>
  <c r="N1104" i="12" s="1"/>
  <c r="W1047" i="1"/>
  <c r="W1310" i="1"/>
  <c r="W1310" i="12" s="1"/>
  <c r="W1329" i="1"/>
  <c r="W1329" i="12" s="1"/>
  <c r="W1294" i="1"/>
  <c r="W1294" i="12" s="1"/>
  <c r="W1292" i="12" s="1"/>
  <c r="W1325" i="1"/>
  <c r="W1325" i="12" s="1"/>
  <c r="W1284" i="1"/>
  <c r="W1284" i="12" s="1"/>
  <c r="W1281" i="12" s="1"/>
  <c r="P1111" i="1"/>
  <c r="P1111" i="12" s="1"/>
  <c r="N1170" i="1"/>
  <c r="N1170" i="12"/>
  <c r="W1190" i="12"/>
  <c r="W1032" i="1"/>
  <c r="W1036" i="1"/>
  <c r="W1025" i="1"/>
  <c r="W1029" i="1"/>
  <c r="L1155" i="1"/>
  <c r="M1098" i="1"/>
  <c r="M1098" i="12" s="1"/>
  <c r="W1303" i="1"/>
  <c r="W1303" i="12" s="1"/>
  <c r="W1300" i="12" s="1"/>
  <c r="W1321" i="1"/>
  <c r="W1321" i="12" s="1"/>
  <c r="W1319" i="12" s="1"/>
  <c r="W1279" i="1"/>
  <c r="W1279" i="12" s="1"/>
  <c r="W1276" i="12" s="1"/>
  <c r="W1314" i="1"/>
  <c r="W1314" i="12" s="1"/>
  <c r="W1312" i="12" s="1"/>
  <c r="W1338" i="1"/>
  <c r="W1338" i="12" s="1"/>
  <c r="W1299" i="1"/>
  <c r="W1299" i="12" s="1"/>
  <c r="W1017" i="1"/>
  <c r="W1022" i="1"/>
  <c r="W1009" i="1"/>
  <c r="W1013" i="1"/>
  <c r="W1503" i="1"/>
  <c r="W1324" i="1"/>
  <c r="W1324" i="12" s="1"/>
  <c r="W1288" i="1"/>
  <c r="W1288" i="12" s="1"/>
  <c r="W1053" i="1"/>
  <c r="M1095" i="1"/>
  <c r="M1095" i="12" s="1"/>
  <c r="S1112" i="1"/>
  <c r="S1112" i="12" s="1"/>
  <c r="W1318" i="1"/>
  <c r="W1318" i="12" s="1"/>
  <c r="W1341" i="1"/>
  <c r="W1341" i="12" s="1"/>
  <c r="W1339" i="12" s="1"/>
  <c r="W1307" i="1"/>
  <c r="W1307" i="12" s="1"/>
  <c r="W1332" i="1"/>
  <c r="W1332" i="12" s="1"/>
  <c r="W1330" i="12" s="1"/>
  <c r="W1298" i="1"/>
  <c r="W1298" i="12" s="1"/>
  <c r="W1317" i="1"/>
  <c r="W1317" i="12" s="1"/>
  <c r="W1050" i="1"/>
  <c r="W1039" i="1"/>
  <c r="W1044" i="1"/>
  <c r="N1108" i="1"/>
  <c r="N1108" i="12" s="1"/>
  <c r="W1258" i="1"/>
  <c r="G1463" i="1"/>
  <c r="H1464" i="1"/>
  <c r="H1464" i="12" s="1"/>
  <c r="H1463" i="12" s="1"/>
  <c r="H1492" i="1"/>
  <c r="H1492" i="12" s="1"/>
  <c r="H1491" i="12" s="1"/>
  <c r="H1446" i="1"/>
  <c r="H1446" i="12" s="1"/>
  <c r="H1444" i="12" s="1"/>
  <c r="G1444" i="1"/>
  <c r="H1455" i="1"/>
  <c r="H1455" i="12" s="1"/>
  <c r="H1454" i="12" s="1"/>
  <c r="H1468" i="1"/>
  <c r="H1468" i="12" s="1"/>
  <c r="H1466" i="12" s="1"/>
  <c r="W1198" i="1"/>
  <c r="W1208" i="1"/>
  <c r="H1471" i="1"/>
  <c r="H1471" i="12" s="1"/>
  <c r="H1470" i="12" s="1"/>
  <c r="H1486" i="1"/>
  <c r="H1486" i="12" s="1"/>
  <c r="H1485" i="12" s="1"/>
  <c r="H1495" i="1"/>
  <c r="H1495" i="12" s="1"/>
  <c r="H1494" i="12" s="1"/>
  <c r="H1281" i="1"/>
  <c r="H1276" i="1"/>
  <c r="W1203" i="1"/>
  <c r="H1441" i="1"/>
  <c r="G1439" i="1"/>
  <c r="H1451" i="1"/>
  <c r="H1451" i="12" s="1"/>
  <c r="H1450" i="12" s="1"/>
  <c r="H1459" i="1"/>
  <c r="H1459" i="12" s="1"/>
  <c r="H1458" i="12" s="1"/>
  <c r="H1481" i="1"/>
  <c r="H1481" i="12" s="1"/>
  <c r="H1480" i="12" s="1"/>
  <c r="M1162" i="1"/>
  <c r="L1159" i="1"/>
  <c r="V1581" i="1"/>
  <c r="V1672" i="1" s="1"/>
  <c r="H1436" i="1"/>
  <c r="H1478" i="1"/>
  <c r="H1478" i="12" s="1"/>
  <c r="H1477" i="12" s="1"/>
  <c r="H1489" i="1"/>
  <c r="H1489" i="12" s="1"/>
  <c r="H1488" i="12" s="1"/>
  <c r="H1498" i="1"/>
  <c r="H1498" i="12" s="1"/>
  <c r="H1497" i="12" s="1"/>
  <c r="H1286" i="1"/>
  <c r="V816" i="1"/>
  <c r="J1372" i="1"/>
  <c r="J1685" i="1" s="1"/>
  <c r="I1372" i="1"/>
  <c r="I1685" i="1" s="1"/>
  <c r="M516" i="1"/>
  <c r="M520" i="1" s="1"/>
  <c r="K1372" i="1"/>
  <c r="K1685" i="1" s="1"/>
  <c r="G816" i="1"/>
  <c r="H1292" i="1"/>
  <c r="W1252" i="1"/>
  <c r="W1218" i="1"/>
  <c r="W1261" i="1"/>
  <c r="W1234" i="1"/>
  <c r="W1230" i="1"/>
  <c r="W1214" i="1"/>
  <c r="W1190" i="1"/>
  <c r="M1103" i="1"/>
  <c r="W1222" i="1"/>
  <c r="H1315" i="1"/>
  <c r="W1309" i="1"/>
  <c r="W1309" i="12" s="1"/>
  <c r="H1308" i="1"/>
  <c r="W1241" i="1"/>
  <c r="W1244" i="1"/>
  <c r="H1322" i="1"/>
  <c r="H1300" i="1"/>
  <c r="H1342" i="1"/>
  <c r="W1337" i="1"/>
  <c r="W1337" i="12" s="1"/>
  <c r="H1336" i="1"/>
  <c r="W1227" i="1"/>
  <c r="H1296" i="1"/>
  <c r="H1330" i="1"/>
  <c r="W1328" i="1"/>
  <c r="W1328" i="12" s="1"/>
  <c r="H1327" i="1"/>
  <c r="W1306" i="1"/>
  <c r="W1306" i="12" s="1"/>
  <c r="H1305" i="1"/>
  <c r="W1255" i="1"/>
  <c r="W1264" i="1"/>
  <c r="W1237" i="1"/>
  <c r="W1249" i="1"/>
  <c r="M1156" i="1"/>
  <c r="M1156" i="12" s="1"/>
  <c r="H1339" i="1"/>
  <c r="H1319" i="1"/>
  <c r="H1312" i="1"/>
  <c r="G1480" i="1"/>
  <c r="G1466" i="1"/>
  <c r="G1497" i="1"/>
  <c r="G1494" i="1"/>
  <c r="G1491" i="1"/>
  <c r="G1488" i="1"/>
  <c r="G1485" i="1"/>
  <c r="G1477" i="1"/>
  <c r="G1470" i="1"/>
  <c r="G1458" i="1"/>
  <c r="G1454" i="1"/>
  <c r="G1450" i="1"/>
  <c r="G1434" i="1"/>
  <c r="M1109" i="1"/>
  <c r="N1185" i="1"/>
  <c r="N1185" i="12" s="1"/>
  <c r="P1180" i="1"/>
  <c r="P1180" i="12" s="1"/>
  <c r="N1105" i="1"/>
  <c r="N1105" i="12" s="1"/>
  <c r="V1186" i="1"/>
  <c r="V1186" i="12" s="1"/>
  <c r="N1187" i="1"/>
  <c r="N1187" i="12" s="1"/>
  <c r="R1188" i="1"/>
  <c r="R1188" i="12" s="1"/>
  <c r="Q1188" i="1"/>
  <c r="Q1188" i="12" s="1"/>
  <c r="O1115" i="1"/>
  <c r="O1115" i="12" s="1"/>
  <c r="P1114" i="1"/>
  <c r="P1114" i="12" s="1"/>
  <c r="N1114" i="1"/>
  <c r="N1114" i="12" s="1"/>
  <c r="N1113" i="1"/>
  <c r="N1113" i="12" s="1"/>
  <c r="N1107" i="1"/>
  <c r="N1107" i="12" s="1"/>
  <c r="W1148" i="1"/>
  <c r="W1148" i="12" s="1"/>
  <c r="W1141" i="1"/>
  <c r="W1141" i="12" s="1"/>
  <c r="M1162" i="12" l="1"/>
  <c r="G1672" i="12"/>
  <c r="G1699" i="1"/>
  <c r="G1693" i="1"/>
  <c r="H1436" i="12"/>
  <c r="H1434" i="12" s="1"/>
  <c r="H1441" i="12"/>
  <c r="H1439" i="12" s="1"/>
  <c r="L1093" i="12"/>
  <c r="N1097" i="1"/>
  <c r="N1097" i="12" s="1"/>
  <c r="M1103" i="12"/>
  <c r="M1102" i="12" s="1"/>
  <c r="M1102" i="1"/>
  <c r="M1096" i="12"/>
  <c r="M1093" i="12" s="1"/>
  <c r="M1093" i="1"/>
  <c r="O1100" i="12"/>
  <c r="N1096" i="1"/>
  <c r="O1096" i="1" s="1"/>
  <c r="W1296" i="12"/>
  <c r="S1132" i="1"/>
  <c r="U1132" i="1" s="1"/>
  <c r="U1132" i="12" s="1"/>
  <c r="S1139" i="1"/>
  <c r="S1139" i="12" s="1"/>
  <c r="S1118" i="1"/>
  <c r="U1118" i="1" s="1"/>
  <c r="U1118" i="12" s="1"/>
  <c r="W1327" i="12"/>
  <c r="W1336" i="12"/>
  <c r="W1322" i="12"/>
  <c r="W1315" i="12"/>
  <c r="O1144" i="12"/>
  <c r="W1305" i="12"/>
  <c r="W1308" i="12"/>
  <c r="W1286" i="12"/>
  <c r="N1183" i="12"/>
  <c r="O1137" i="1"/>
  <c r="O1138" i="12"/>
  <c r="O1137" i="12" s="1"/>
  <c r="O1106" i="1"/>
  <c r="N1137" i="1"/>
  <c r="N1138" i="12"/>
  <c r="N1137" i="12" s="1"/>
  <c r="U1112" i="1"/>
  <c r="U1112" i="12" s="1"/>
  <c r="R1112" i="12"/>
  <c r="N1144" i="1"/>
  <c r="N1145" i="12"/>
  <c r="N1144" i="12" s="1"/>
  <c r="S1125" i="1"/>
  <c r="S1146" i="1"/>
  <c r="N1123" i="1"/>
  <c r="N1124" i="12"/>
  <c r="N1123" i="12" s="1"/>
  <c r="S1111" i="1"/>
  <c r="S1111" i="12" s="1"/>
  <c r="Q1111" i="12"/>
  <c r="O1110" i="1"/>
  <c r="O1117" i="1"/>
  <c r="N1117" i="12"/>
  <c r="N1116" i="12" s="1"/>
  <c r="N1116" i="1"/>
  <c r="N1183" i="1"/>
  <c r="P1179" i="12"/>
  <c r="P1179" i="1"/>
  <c r="O1124" i="1"/>
  <c r="P1138" i="1"/>
  <c r="O1144" i="1"/>
  <c r="N1130" i="1"/>
  <c r="O1131" i="1"/>
  <c r="O1131" i="12" s="1"/>
  <c r="O1130" i="12" s="1"/>
  <c r="P1145" i="1"/>
  <c r="P1145" i="12" s="1"/>
  <c r="P1144" i="12" s="1"/>
  <c r="W1119" i="1"/>
  <c r="W1300" i="1"/>
  <c r="N1094" i="1"/>
  <c r="W1342" i="1"/>
  <c r="N1098" i="1"/>
  <c r="W1126" i="1"/>
  <c r="W1312" i="1"/>
  <c r="W1319" i="1"/>
  <c r="W1322" i="1"/>
  <c r="W1133" i="1"/>
  <c r="W1276" i="1"/>
  <c r="W1292" i="1"/>
  <c r="W1330" i="1"/>
  <c r="W1281" i="1"/>
  <c r="V1672" i="12"/>
  <c r="W1308" i="1"/>
  <c r="O1108" i="1"/>
  <c r="O1108" i="12" s="1"/>
  <c r="O1175" i="12"/>
  <c r="N1175" i="12"/>
  <c r="H1454" i="1"/>
  <c r="W1305" i="1"/>
  <c r="W1296" i="1"/>
  <c r="H1477" i="1"/>
  <c r="W1286" i="1"/>
  <c r="L1372" i="1"/>
  <c r="L1685" i="1" s="1"/>
  <c r="N1095" i="1"/>
  <c r="R1111" i="1"/>
  <c r="R1111" i="12" s="1"/>
  <c r="O1104" i="1"/>
  <c r="O1104" i="12" s="1"/>
  <c r="W1336" i="1"/>
  <c r="H1439" i="1"/>
  <c r="T1113" i="1"/>
  <c r="T1113" i="12" s="1"/>
  <c r="W1186" i="1"/>
  <c r="W1186" i="12" s="1"/>
  <c r="O1170" i="1"/>
  <c r="O1170" i="12"/>
  <c r="O1105" i="1"/>
  <c r="O1105" i="12" s="1"/>
  <c r="H1434" i="1"/>
  <c r="H1450" i="1"/>
  <c r="H1444" i="1"/>
  <c r="W1315" i="1"/>
  <c r="V1112" i="1"/>
  <c r="V1112" i="12" s="1"/>
  <c r="M1155" i="12"/>
  <c r="W1327" i="1"/>
  <c r="N1103" i="1"/>
  <c r="M1159" i="1"/>
  <c r="H1494" i="1"/>
  <c r="H1466" i="1"/>
  <c r="W1339" i="1"/>
  <c r="L1155" i="12"/>
  <c r="H1485" i="1"/>
  <c r="H1458" i="1"/>
  <c r="H1480" i="1"/>
  <c r="H1463" i="1"/>
  <c r="H1470" i="1"/>
  <c r="H1491" i="1"/>
  <c r="H1497" i="1"/>
  <c r="H1488" i="1"/>
  <c r="N1162" i="1"/>
  <c r="N516" i="1"/>
  <c r="N520" i="1" s="1"/>
  <c r="G1672" i="1"/>
  <c r="H1372" i="1"/>
  <c r="M1155" i="1"/>
  <c r="N1156" i="1"/>
  <c r="N1156" i="12" s="1"/>
  <c r="N1109" i="1"/>
  <c r="O1185" i="1"/>
  <c r="O1185" i="12" s="1"/>
  <c r="R1180" i="1"/>
  <c r="R1180" i="12" s="1"/>
  <c r="O1187" i="1"/>
  <c r="O1187" i="12" s="1"/>
  <c r="V1189" i="1"/>
  <c r="V1189" i="12" s="1"/>
  <c r="P1115" i="1"/>
  <c r="P1115" i="12" s="1"/>
  <c r="O1114" i="1"/>
  <c r="O1114" i="12" s="1"/>
  <c r="O1113" i="1"/>
  <c r="O1113" i="12" s="1"/>
  <c r="O1107" i="1"/>
  <c r="O1107" i="12" s="1"/>
  <c r="W1140" i="1"/>
  <c r="O1097" i="1" l="1"/>
  <c r="O1097" i="12" s="1"/>
  <c r="M1159" i="12"/>
  <c r="H1699" i="1"/>
  <c r="H1685" i="1"/>
  <c r="H1376" i="1"/>
  <c r="W1693" i="1"/>
  <c r="H1693" i="1"/>
  <c r="W1699" i="1"/>
  <c r="N1103" i="12"/>
  <c r="N1102" i="12" s="1"/>
  <c r="N1102" i="1"/>
  <c r="N1096" i="12"/>
  <c r="N1093" i="1"/>
  <c r="N1099" i="12"/>
  <c r="S1132" i="12"/>
  <c r="U1139" i="1"/>
  <c r="U1139" i="12" s="1"/>
  <c r="O1183" i="12"/>
  <c r="S1118" i="12"/>
  <c r="O1098" i="1"/>
  <c r="O1098" i="12" s="1"/>
  <c r="N1098" i="12"/>
  <c r="O1095" i="1"/>
  <c r="O1095" i="12" s="1"/>
  <c r="N1095" i="12"/>
  <c r="O1123" i="1"/>
  <c r="O1124" i="12"/>
  <c r="O1123" i="12" s="1"/>
  <c r="P1106" i="1"/>
  <c r="P1106" i="12" s="1"/>
  <c r="O1106" i="12"/>
  <c r="N1162" i="12"/>
  <c r="N1159" i="12" s="1"/>
  <c r="O1094" i="1"/>
  <c r="O1094" i="12" s="1"/>
  <c r="N1094" i="12"/>
  <c r="Q1138" i="1"/>
  <c r="Q1138" i="12" s="1"/>
  <c r="Q1137" i="12" s="1"/>
  <c r="P1138" i="12"/>
  <c r="P1137" i="12" s="1"/>
  <c r="P1110" i="1"/>
  <c r="P1110" i="12" s="1"/>
  <c r="O1110" i="12"/>
  <c r="U1125" i="1"/>
  <c r="U1125" i="12" s="1"/>
  <c r="S1125" i="12"/>
  <c r="U1111" i="1"/>
  <c r="U1111" i="12" s="1"/>
  <c r="P1096" i="1"/>
  <c r="O1096" i="12"/>
  <c r="O1117" i="12"/>
  <c r="O1116" i="12" s="1"/>
  <c r="P1117" i="1"/>
  <c r="O1116" i="1"/>
  <c r="U1146" i="1"/>
  <c r="U1146" i="12" s="1"/>
  <c r="S1146" i="12"/>
  <c r="O1183" i="1"/>
  <c r="R1179" i="12"/>
  <c r="R1179" i="1"/>
  <c r="P1137" i="1"/>
  <c r="P1124" i="1"/>
  <c r="P1144" i="1"/>
  <c r="Q1145" i="1"/>
  <c r="Q1145" i="12" s="1"/>
  <c r="Q1144" i="12" s="1"/>
  <c r="P1131" i="1"/>
  <c r="O1130" i="1"/>
  <c r="O1103" i="1"/>
  <c r="W1491" i="1"/>
  <c r="W1118" i="1"/>
  <c r="P1105" i="1"/>
  <c r="P1105" i="12" s="1"/>
  <c r="U1113" i="1"/>
  <c r="U1113" i="12" s="1"/>
  <c r="W1444" i="1"/>
  <c r="W1466" i="1"/>
  <c r="W1477" i="1"/>
  <c r="W1497" i="1"/>
  <c r="W1480" i="1"/>
  <c r="N1155" i="1"/>
  <c r="N1155" i="12"/>
  <c r="W1434" i="1"/>
  <c r="W1450" i="1"/>
  <c r="W1470" i="1"/>
  <c r="W1454" i="1"/>
  <c r="W1485" i="1"/>
  <c r="W1494" i="1"/>
  <c r="W1488" i="1"/>
  <c r="P1104" i="1"/>
  <c r="T1111" i="1"/>
  <c r="T1111" i="12" s="1"/>
  <c r="W1189" i="1"/>
  <c r="W1189" i="12" s="1"/>
  <c r="P1170" i="1"/>
  <c r="P1170" i="12"/>
  <c r="W1439" i="1"/>
  <c r="H1672" i="12"/>
  <c r="W1458" i="1"/>
  <c r="P1108" i="1"/>
  <c r="W1463" i="1"/>
  <c r="H1672" i="1"/>
  <c r="O1162" i="1"/>
  <c r="N1159" i="1"/>
  <c r="O516" i="1"/>
  <c r="O520" i="1" s="1"/>
  <c r="M1372" i="1"/>
  <c r="M1685" i="1" s="1"/>
  <c r="O1156" i="1"/>
  <c r="O1156" i="12" s="1"/>
  <c r="O1109" i="1"/>
  <c r="Q1185" i="1"/>
  <c r="Q1185" i="12" s="1"/>
  <c r="P1185" i="1"/>
  <c r="P1185" i="12" s="1"/>
  <c r="Q1114" i="1"/>
  <c r="Q1114" i="12" s="1"/>
  <c r="T1180" i="1"/>
  <c r="T1180" i="12" s="1"/>
  <c r="Q1180" i="1"/>
  <c r="Q1180" i="12" s="1"/>
  <c r="P1187" i="1"/>
  <c r="P1187" i="12" s="1"/>
  <c r="S1188" i="1"/>
  <c r="S1188" i="12" s="1"/>
  <c r="Q1115" i="1"/>
  <c r="Q1115" i="12" s="1"/>
  <c r="P1113" i="1"/>
  <c r="P1113" i="12" s="1"/>
  <c r="P1107" i="1"/>
  <c r="P1107" i="12" s="1"/>
  <c r="W1147" i="1"/>
  <c r="P1097" i="1" l="1"/>
  <c r="P1097" i="12" s="1"/>
  <c r="O1162" i="12"/>
  <c r="O1159" i="12" s="1"/>
  <c r="N1093" i="12"/>
  <c r="O1093" i="1"/>
  <c r="P1096" i="12"/>
  <c r="P1100" i="12"/>
  <c r="O1103" i="12"/>
  <c r="O1102" i="12" s="1"/>
  <c r="O1102" i="1"/>
  <c r="O1099" i="12"/>
  <c r="O1093" i="12" s="1"/>
  <c r="Q1100" i="12"/>
  <c r="Q1096" i="1"/>
  <c r="R1096" i="1" s="1"/>
  <c r="O1155" i="12"/>
  <c r="P1098" i="1"/>
  <c r="P1098" i="12" s="1"/>
  <c r="Q1137" i="1"/>
  <c r="R1138" i="1"/>
  <c r="R1137" i="1" s="1"/>
  <c r="Q1110" i="1"/>
  <c r="Q1110" i="12" s="1"/>
  <c r="P1095" i="1"/>
  <c r="P1095" i="12" s="1"/>
  <c r="Q1106" i="1"/>
  <c r="Q1106" i="12" s="1"/>
  <c r="P1183" i="12"/>
  <c r="Q1108" i="1"/>
  <c r="Q1108" i="12" s="1"/>
  <c r="P1108" i="12"/>
  <c r="Q1104" i="1"/>
  <c r="Q1104" i="12" s="1"/>
  <c r="P1104" i="12"/>
  <c r="P1123" i="1"/>
  <c r="P1124" i="12"/>
  <c r="P1123" i="12" s="1"/>
  <c r="P1117" i="12"/>
  <c r="P1116" i="12" s="1"/>
  <c r="P1116" i="1"/>
  <c r="Q1117" i="1"/>
  <c r="P1130" i="1"/>
  <c r="P1131" i="12"/>
  <c r="P1130" i="12" s="1"/>
  <c r="P1094" i="1"/>
  <c r="P1183" i="1"/>
  <c r="Q1179" i="12"/>
  <c r="Q1179" i="1"/>
  <c r="T1179" i="12"/>
  <c r="T1179" i="1"/>
  <c r="Q1124" i="1"/>
  <c r="Q1144" i="1"/>
  <c r="R1145" i="1"/>
  <c r="Q1131" i="1"/>
  <c r="Q1131" i="12" s="1"/>
  <c r="Q1130" i="12" s="1"/>
  <c r="W1132" i="1"/>
  <c r="P1103" i="1"/>
  <c r="P1175" i="12"/>
  <c r="Q1105" i="1"/>
  <c r="Q1105" i="12" s="1"/>
  <c r="N1372" i="1"/>
  <c r="N1685" i="1" s="1"/>
  <c r="W1672" i="1"/>
  <c r="Q1170" i="1"/>
  <c r="Q1170" i="12"/>
  <c r="V1113" i="1"/>
  <c r="V1113" i="12" s="1"/>
  <c r="W1125" i="1"/>
  <c r="V1111" i="1"/>
  <c r="V1111" i="12" s="1"/>
  <c r="P1156" i="1"/>
  <c r="P1156" i="12" s="1"/>
  <c r="O1159" i="1"/>
  <c r="W1672" i="12"/>
  <c r="P1162" i="1"/>
  <c r="P516" i="1"/>
  <c r="P520" i="1" s="1"/>
  <c r="O1155" i="1"/>
  <c r="P1109" i="1"/>
  <c r="R1185" i="1"/>
  <c r="R1185" i="12" s="1"/>
  <c r="R1114" i="1"/>
  <c r="R1114" i="12" s="1"/>
  <c r="S1180" i="1"/>
  <c r="S1180" i="12" s="1"/>
  <c r="U1180" i="1"/>
  <c r="U1180" i="12" s="1"/>
  <c r="Q1187" i="1"/>
  <c r="T1188" i="1"/>
  <c r="T1188" i="12" s="1"/>
  <c r="R1115" i="1"/>
  <c r="R1115" i="12" s="1"/>
  <c r="Q1107" i="1"/>
  <c r="Q1107" i="12" s="1"/>
  <c r="W1146" i="1"/>
  <c r="W1139" i="1"/>
  <c r="Q1097" i="1" l="1"/>
  <c r="Q1097" i="12" s="1"/>
  <c r="R1106" i="1"/>
  <c r="R1106" i="12" s="1"/>
  <c r="P1155" i="12"/>
  <c r="P1093" i="1"/>
  <c r="R1096" i="12"/>
  <c r="P1103" i="12"/>
  <c r="P1102" i="12" s="1"/>
  <c r="P1102" i="1"/>
  <c r="Q1096" i="12"/>
  <c r="R1100" i="12"/>
  <c r="P1099" i="12"/>
  <c r="Q1095" i="1"/>
  <c r="Q1095" i="12" s="1"/>
  <c r="Q1098" i="1"/>
  <c r="Q1098" i="12" s="1"/>
  <c r="R1108" i="1"/>
  <c r="R1108" i="12" s="1"/>
  <c r="R1138" i="12"/>
  <c r="R1137" i="12" s="1"/>
  <c r="S1138" i="1"/>
  <c r="S1138" i="12" s="1"/>
  <c r="S1137" i="12" s="1"/>
  <c r="R1110" i="1"/>
  <c r="S1110" i="1" s="1"/>
  <c r="Q1183" i="1"/>
  <c r="Q1187" i="12"/>
  <c r="Q1183" i="12" s="1"/>
  <c r="S1145" i="1"/>
  <c r="T1145" i="1" s="1"/>
  <c r="R1145" i="12"/>
  <c r="R1144" i="12" s="1"/>
  <c r="Q1094" i="1"/>
  <c r="P1094" i="12"/>
  <c r="Q1117" i="12"/>
  <c r="Q1116" i="12" s="1"/>
  <c r="R1117" i="1"/>
  <c r="Q1116" i="1"/>
  <c r="P1162" i="12"/>
  <c r="P1159" i="12" s="1"/>
  <c r="Q1123" i="1"/>
  <c r="Q1124" i="12"/>
  <c r="Q1123" i="12" s="1"/>
  <c r="R1104" i="1"/>
  <c r="R1104" i="12" s="1"/>
  <c r="S1179" i="12"/>
  <c r="S1179" i="1"/>
  <c r="U1179" i="12"/>
  <c r="U1179" i="1"/>
  <c r="R1124" i="1"/>
  <c r="R1124" i="12" s="1"/>
  <c r="R1123" i="12" s="1"/>
  <c r="R1144" i="1"/>
  <c r="Q1130" i="1"/>
  <c r="R1131" i="1"/>
  <c r="Q1175" i="12"/>
  <c r="R1105" i="1"/>
  <c r="R1105" i="12" s="1"/>
  <c r="Q1103" i="1"/>
  <c r="Q1102" i="1" s="1"/>
  <c r="P1155" i="1"/>
  <c r="O1372" i="1"/>
  <c r="O1685" i="1" s="1"/>
  <c r="R1170" i="1"/>
  <c r="R1170" i="12"/>
  <c r="Q1156" i="1"/>
  <c r="Q1156" i="12" s="1"/>
  <c r="S1096" i="1"/>
  <c r="Q1162" i="1"/>
  <c r="P1159" i="1"/>
  <c r="Q516" i="1"/>
  <c r="Q520" i="1" s="1"/>
  <c r="Q1109" i="1"/>
  <c r="S1185" i="1"/>
  <c r="S1185" i="12" s="1"/>
  <c r="S1114" i="1"/>
  <c r="S1114" i="12" s="1"/>
  <c r="V1180" i="1"/>
  <c r="V1180" i="12" s="1"/>
  <c r="R1187" i="1"/>
  <c r="U1188" i="1"/>
  <c r="U1188" i="12" s="1"/>
  <c r="S1115" i="1"/>
  <c r="S1115" i="12" s="1"/>
  <c r="R1107" i="1"/>
  <c r="R1107" i="12" s="1"/>
  <c r="R1097" i="1" l="1"/>
  <c r="R1097" i="12" s="1"/>
  <c r="S1106" i="1"/>
  <c r="S1106" i="12" s="1"/>
  <c r="R1095" i="1"/>
  <c r="R1095" i="12" s="1"/>
  <c r="P1093" i="12"/>
  <c r="Q1093" i="1"/>
  <c r="R1098" i="1"/>
  <c r="R1098" i="12" s="1"/>
  <c r="S1096" i="12"/>
  <c r="Q1099" i="12"/>
  <c r="S1100" i="12"/>
  <c r="S1108" i="1"/>
  <c r="S1108" i="12" s="1"/>
  <c r="T1138" i="1"/>
  <c r="T1137" i="1" s="1"/>
  <c r="S1137" i="1"/>
  <c r="S1104" i="1"/>
  <c r="S1104" i="12" s="1"/>
  <c r="R1110" i="12"/>
  <c r="R1183" i="1"/>
  <c r="R1187" i="12"/>
  <c r="R1183" i="12" s="1"/>
  <c r="R1130" i="1"/>
  <c r="R1131" i="12"/>
  <c r="R1130" i="12" s="1"/>
  <c r="T1144" i="1"/>
  <c r="T1145" i="12"/>
  <c r="T1144" i="12" s="1"/>
  <c r="Q1094" i="12"/>
  <c r="R1094" i="1"/>
  <c r="R1117" i="12"/>
  <c r="R1116" i="12" s="1"/>
  <c r="R1116" i="1"/>
  <c r="S1117" i="1"/>
  <c r="Q1162" i="12"/>
  <c r="Q1159" i="12" s="1"/>
  <c r="Q1103" i="12"/>
  <c r="Q1102" i="12" s="1"/>
  <c r="T1110" i="1"/>
  <c r="S1110" i="12"/>
  <c r="S1144" i="1"/>
  <c r="S1145" i="12"/>
  <c r="S1144" i="12" s="1"/>
  <c r="V1179" i="12"/>
  <c r="V1179" i="1"/>
  <c r="R1123" i="1"/>
  <c r="S1124" i="1"/>
  <c r="U1145" i="1"/>
  <c r="S1131" i="1"/>
  <c r="S1131" i="12" s="1"/>
  <c r="S1130" i="12" s="1"/>
  <c r="R1175" i="12"/>
  <c r="S1105" i="1"/>
  <c r="S1105" i="12" s="1"/>
  <c r="R1103" i="1"/>
  <c r="R1102" i="1" s="1"/>
  <c r="P1372" i="1"/>
  <c r="P1685" i="1" s="1"/>
  <c r="Q1155" i="1"/>
  <c r="Q1155" i="12"/>
  <c r="R1156" i="1"/>
  <c r="T1096" i="1"/>
  <c r="R1162" i="1"/>
  <c r="Q1159" i="1"/>
  <c r="R516" i="1"/>
  <c r="R520" i="1" s="1"/>
  <c r="R1109" i="1"/>
  <c r="T1185" i="1"/>
  <c r="T1185" i="12" s="1"/>
  <c r="T1114" i="1"/>
  <c r="T1114" i="12" s="1"/>
  <c r="S1187" i="1"/>
  <c r="T1187" i="1"/>
  <c r="T1187" i="12" s="1"/>
  <c r="V1188" i="1"/>
  <c r="V1188" i="12" s="1"/>
  <c r="T1115" i="1"/>
  <c r="T1115" i="12" s="1"/>
  <c r="S1107" i="1"/>
  <c r="S1107" i="12" s="1"/>
  <c r="H990" i="1"/>
  <c r="H990" i="12" s="1"/>
  <c r="I990" i="1"/>
  <c r="I990" i="12" s="1"/>
  <c r="J990" i="1"/>
  <c r="J990" i="12" s="1"/>
  <c r="K990" i="1"/>
  <c r="K990" i="12" s="1"/>
  <c r="L990" i="1"/>
  <c r="L990" i="12" s="1"/>
  <c r="M990" i="1"/>
  <c r="M990" i="12" s="1"/>
  <c r="N990" i="1"/>
  <c r="N990" i="12" s="1"/>
  <c r="O990" i="1"/>
  <c r="O990" i="12" s="1"/>
  <c r="P990" i="1"/>
  <c r="P990" i="12" s="1"/>
  <c r="Q990" i="1"/>
  <c r="Q990" i="12" s="1"/>
  <c r="R990" i="1"/>
  <c r="R990" i="12" s="1"/>
  <c r="S990" i="1"/>
  <c r="S990" i="12" s="1"/>
  <c r="T990" i="1"/>
  <c r="T990" i="12" s="1"/>
  <c r="U990" i="1"/>
  <c r="U990" i="12" s="1"/>
  <c r="V990" i="1"/>
  <c r="V990" i="12" s="1"/>
  <c r="H988" i="1"/>
  <c r="H988" i="12" s="1"/>
  <c r="I988" i="1"/>
  <c r="I988" i="12" s="1"/>
  <c r="J988" i="1"/>
  <c r="J988" i="12" s="1"/>
  <c r="K988" i="1"/>
  <c r="K988" i="12" s="1"/>
  <c r="L988" i="1"/>
  <c r="L988" i="12" s="1"/>
  <c r="M988" i="1"/>
  <c r="M988" i="12" s="1"/>
  <c r="N988" i="1"/>
  <c r="N988" i="12" s="1"/>
  <c r="O988" i="1"/>
  <c r="O988" i="12" s="1"/>
  <c r="P988" i="1"/>
  <c r="P988" i="12" s="1"/>
  <c r="Q988" i="1"/>
  <c r="Q988" i="12" s="1"/>
  <c r="R988" i="1"/>
  <c r="R988" i="12" s="1"/>
  <c r="S988" i="1"/>
  <c r="S988" i="12" s="1"/>
  <c r="T988" i="1"/>
  <c r="T988" i="12" s="1"/>
  <c r="U988" i="1"/>
  <c r="U988" i="12" s="1"/>
  <c r="V988" i="1"/>
  <c r="V988" i="12" s="1"/>
  <c r="V987" i="1"/>
  <c r="V987" i="12" s="1"/>
  <c r="U987" i="1"/>
  <c r="U987" i="12" s="1"/>
  <c r="T987" i="1"/>
  <c r="T987" i="12" s="1"/>
  <c r="S987" i="1"/>
  <c r="S987" i="12" s="1"/>
  <c r="R987" i="1"/>
  <c r="R987" i="12" s="1"/>
  <c r="Q987" i="1"/>
  <c r="Q987" i="12" s="1"/>
  <c r="P987" i="1"/>
  <c r="P987" i="12" s="1"/>
  <c r="O987" i="1"/>
  <c r="O987" i="12" s="1"/>
  <c r="N987" i="1"/>
  <c r="N987" i="12" s="1"/>
  <c r="M987" i="1"/>
  <c r="M987" i="12" s="1"/>
  <c r="L987" i="1"/>
  <c r="L987" i="12" s="1"/>
  <c r="K987" i="1"/>
  <c r="K987" i="12" s="1"/>
  <c r="J987" i="1"/>
  <c r="J987" i="12" s="1"/>
  <c r="I987" i="1"/>
  <c r="I987" i="12" s="1"/>
  <c r="H987" i="1"/>
  <c r="H987" i="12" s="1"/>
  <c r="S1097" i="1" l="1"/>
  <c r="S1097" i="12" s="1"/>
  <c r="S1095" i="1"/>
  <c r="S1095" i="12" s="1"/>
  <c r="T1106" i="1"/>
  <c r="T1106" i="12" s="1"/>
  <c r="U1138" i="1"/>
  <c r="U1138" i="12" s="1"/>
  <c r="U1137" i="12" s="1"/>
  <c r="S1098" i="1"/>
  <c r="S1098" i="12" s="1"/>
  <c r="Q1093" i="12"/>
  <c r="R1093" i="1"/>
  <c r="T1096" i="12"/>
  <c r="T1100" i="12"/>
  <c r="R1099" i="12"/>
  <c r="T1108" i="1"/>
  <c r="T1108" i="12" s="1"/>
  <c r="T1138" i="12"/>
  <c r="T1137" i="12" s="1"/>
  <c r="T1104" i="1"/>
  <c r="T1104" i="12" s="1"/>
  <c r="S1183" i="1"/>
  <c r="S1187" i="12"/>
  <c r="S1183" i="12" s="1"/>
  <c r="T1183" i="12"/>
  <c r="R1162" i="12"/>
  <c r="R1159" i="12" s="1"/>
  <c r="R1156" i="12"/>
  <c r="R1155" i="12" s="1"/>
  <c r="S1123" i="1"/>
  <c r="S1124" i="12"/>
  <c r="S1123" i="12" s="1"/>
  <c r="U1110" i="1"/>
  <c r="T1110" i="12"/>
  <c r="R1094" i="12"/>
  <c r="S1094" i="1"/>
  <c r="S1117" i="12"/>
  <c r="S1116" i="12" s="1"/>
  <c r="S1116" i="1"/>
  <c r="R1103" i="12"/>
  <c r="R1102" i="12" s="1"/>
  <c r="U1144" i="1"/>
  <c r="U1145" i="12"/>
  <c r="U1144" i="12" s="1"/>
  <c r="T1117" i="1"/>
  <c r="T1183" i="1"/>
  <c r="T1124" i="1"/>
  <c r="T1124" i="12" s="1"/>
  <c r="T1123" i="12" s="1"/>
  <c r="V1145" i="1"/>
  <c r="S1130" i="1"/>
  <c r="T1131" i="1"/>
  <c r="T1131" i="12" s="1"/>
  <c r="T1130" i="12" s="1"/>
  <c r="S1175" i="12"/>
  <c r="T1105" i="1"/>
  <c r="T1105" i="12" s="1"/>
  <c r="T1175" i="12"/>
  <c r="S1103" i="1"/>
  <c r="S1102" i="1" s="1"/>
  <c r="J986" i="12"/>
  <c r="N986" i="12"/>
  <c r="R986" i="12"/>
  <c r="V986" i="12"/>
  <c r="H986" i="12"/>
  <c r="L986" i="12"/>
  <c r="P986" i="12"/>
  <c r="T986" i="12"/>
  <c r="Q1372" i="1"/>
  <c r="S1156" i="1"/>
  <c r="I986" i="12"/>
  <c r="M986" i="12"/>
  <c r="Q986" i="12"/>
  <c r="U986" i="12"/>
  <c r="K986" i="12"/>
  <c r="O986" i="12"/>
  <c r="S986" i="12"/>
  <c r="T1097" i="1"/>
  <c r="T1097" i="12" s="1"/>
  <c r="T1170" i="1"/>
  <c r="T1170" i="12"/>
  <c r="U1096" i="1"/>
  <c r="W1188" i="1"/>
  <c r="W1188" i="12" s="1"/>
  <c r="S1170" i="1"/>
  <c r="S1170" i="12"/>
  <c r="R1155" i="1"/>
  <c r="S1162" i="1"/>
  <c r="R1159" i="1"/>
  <c r="S516" i="1"/>
  <c r="S520" i="1" s="1"/>
  <c r="J986" i="1"/>
  <c r="N986" i="1"/>
  <c r="R986" i="1"/>
  <c r="V986" i="1"/>
  <c r="H986" i="1"/>
  <c r="L986" i="1"/>
  <c r="P986" i="1"/>
  <c r="T986" i="1"/>
  <c r="I986" i="1"/>
  <c r="M986" i="1"/>
  <c r="Q986" i="1"/>
  <c r="U986" i="1"/>
  <c r="K986" i="1"/>
  <c r="O986" i="1"/>
  <c r="S986" i="1"/>
  <c r="S1109" i="1"/>
  <c r="V1185" i="1"/>
  <c r="V1185" i="12" s="1"/>
  <c r="U1185" i="1"/>
  <c r="U1185" i="12" s="1"/>
  <c r="U1114" i="1"/>
  <c r="U1114" i="12" s="1"/>
  <c r="K1376" i="1"/>
  <c r="K1690" i="1" s="1"/>
  <c r="O1376" i="1"/>
  <c r="O1690" i="1" s="1"/>
  <c r="P1376" i="1"/>
  <c r="P1690" i="1" s="1"/>
  <c r="L1376" i="1"/>
  <c r="L1690" i="1" s="1"/>
  <c r="N1376" i="1"/>
  <c r="N1690" i="1" s="1"/>
  <c r="J1376" i="1"/>
  <c r="J1690" i="1" s="1"/>
  <c r="M1376" i="1"/>
  <c r="M1690" i="1" s="1"/>
  <c r="I1376" i="1"/>
  <c r="I1690" i="1" s="1"/>
  <c r="W987" i="1"/>
  <c r="W987" i="12" s="1"/>
  <c r="W990" i="1"/>
  <c r="W990" i="12" s="1"/>
  <c r="W988" i="1"/>
  <c r="W988" i="12" s="1"/>
  <c r="W1180" i="1"/>
  <c r="W1180" i="12" s="1"/>
  <c r="U1187" i="1"/>
  <c r="U1187" i="12" s="1"/>
  <c r="T1107" i="1"/>
  <c r="T1107" i="12" s="1"/>
  <c r="V984" i="1"/>
  <c r="V984" i="12" s="1"/>
  <c r="U984" i="1"/>
  <c r="U984" i="12" s="1"/>
  <c r="T984" i="1"/>
  <c r="T984" i="12" s="1"/>
  <c r="S984" i="1"/>
  <c r="S984" i="12" s="1"/>
  <c r="R984" i="1"/>
  <c r="R984" i="12" s="1"/>
  <c r="Q984" i="1"/>
  <c r="Q984" i="12" s="1"/>
  <c r="P984" i="1"/>
  <c r="P984" i="12" s="1"/>
  <c r="O984" i="1"/>
  <c r="O984" i="12" s="1"/>
  <c r="N984" i="1"/>
  <c r="N984" i="12" s="1"/>
  <c r="M984" i="1"/>
  <c r="M984" i="12" s="1"/>
  <c r="L984" i="1"/>
  <c r="L984" i="12" s="1"/>
  <c r="K984" i="1"/>
  <c r="K984" i="12" s="1"/>
  <c r="J984" i="1"/>
  <c r="J984" i="12" s="1"/>
  <c r="I984" i="1"/>
  <c r="I984" i="12" s="1"/>
  <c r="H984" i="1"/>
  <c r="H984" i="12" s="1"/>
  <c r="V981" i="12"/>
  <c r="U981" i="12"/>
  <c r="T981" i="12"/>
  <c r="S981" i="12"/>
  <c r="R981" i="12"/>
  <c r="Q981" i="12"/>
  <c r="P981" i="12"/>
  <c r="O981" i="12"/>
  <c r="N981" i="12"/>
  <c r="M981" i="12"/>
  <c r="L981" i="12"/>
  <c r="K981" i="12"/>
  <c r="J981" i="12"/>
  <c r="I981" i="12"/>
  <c r="H981" i="12"/>
  <c r="V980" i="12"/>
  <c r="U980" i="12"/>
  <c r="T980" i="12"/>
  <c r="S980" i="12"/>
  <c r="R980" i="12"/>
  <c r="Q980" i="12"/>
  <c r="P980" i="12"/>
  <c r="O980" i="12"/>
  <c r="N980" i="12"/>
  <c r="M980" i="12"/>
  <c r="L980" i="12"/>
  <c r="K980" i="12"/>
  <c r="J980" i="12"/>
  <c r="I980" i="12"/>
  <c r="H980" i="12"/>
  <c r="H977" i="1"/>
  <c r="H977" i="12" s="1"/>
  <c r="I977" i="1"/>
  <c r="I977" i="12" s="1"/>
  <c r="J977" i="1"/>
  <c r="J977" i="12" s="1"/>
  <c r="K977" i="1"/>
  <c r="K977" i="12" s="1"/>
  <c r="L977" i="1"/>
  <c r="L977" i="12" s="1"/>
  <c r="M977" i="1"/>
  <c r="M977" i="12" s="1"/>
  <c r="N977" i="1"/>
  <c r="N977" i="12" s="1"/>
  <c r="O977" i="1"/>
  <c r="O977" i="12" s="1"/>
  <c r="P977" i="1"/>
  <c r="P977" i="12" s="1"/>
  <c r="Q977" i="1"/>
  <c r="Q977" i="12" s="1"/>
  <c r="R977" i="1"/>
  <c r="R977" i="12" s="1"/>
  <c r="S977" i="1"/>
  <c r="S977" i="12" s="1"/>
  <c r="T977" i="1"/>
  <c r="T977" i="12" s="1"/>
  <c r="U977" i="1"/>
  <c r="U977" i="12" s="1"/>
  <c r="V977" i="1"/>
  <c r="V977" i="12" s="1"/>
  <c r="I976" i="1"/>
  <c r="I976" i="12" s="1"/>
  <c r="J976" i="1"/>
  <c r="J976" i="12" s="1"/>
  <c r="K976" i="1"/>
  <c r="K976" i="12" s="1"/>
  <c r="L976" i="1"/>
  <c r="L976" i="12" s="1"/>
  <c r="M976" i="1"/>
  <c r="M976" i="12" s="1"/>
  <c r="N976" i="1"/>
  <c r="N976" i="12" s="1"/>
  <c r="O976" i="1"/>
  <c r="O976" i="12" s="1"/>
  <c r="P976" i="1"/>
  <c r="P976" i="12" s="1"/>
  <c r="Q976" i="1"/>
  <c r="Q976" i="12" s="1"/>
  <c r="R976" i="1"/>
  <c r="R976" i="12" s="1"/>
  <c r="S976" i="1"/>
  <c r="S976" i="12" s="1"/>
  <c r="T976" i="1"/>
  <c r="T976" i="12" s="1"/>
  <c r="U976" i="1"/>
  <c r="U976" i="12" s="1"/>
  <c r="V976" i="1"/>
  <c r="V976" i="12" s="1"/>
  <c r="H976" i="1"/>
  <c r="H976" i="12" s="1"/>
  <c r="K974" i="1"/>
  <c r="K974" i="12" s="1"/>
  <c r="K972" i="12" s="1"/>
  <c r="J974" i="1"/>
  <c r="J974" i="12" s="1"/>
  <c r="J972" i="12" s="1"/>
  <c r="I974" i="1"/>
  <c r="I974" i="12" s="1"/>
  <c r="I972" i="12" s="1"/>
  <c r="H974" i="1"/>
  <c r="H974" i="12" s="1"/>
  <c r="H972" i="12" s="1"/>
  <c r="K971" i="1"/>
  <c r="K971" i="12" s="1"/>
  <c r="K969" i="12" s="1"/>
  <c r="J971" i="1"/>
  <c r="J971" i="12" s="1"/>
  <c r="J969" i="12" s="1"/>
  <c r="I971" i="1"/>
  <c r="I971" i="12" s="1"/>
  <c r="I969" i="12" s="1"/>
  <c r="H971" i="1"/>
  <c r="H971" i="12" s="1"/>
  <c r="H969" i="12" s="1"/>
  <c r="V967" i="1"/>
  <c r="U967" i="1"/>
  <c r="T967" i="1"/>
  <c r="S967" i="1"/>
  <c r="R967" i="1"/>
  <c r="Q967" i="1"/>
  <c r="P967" i="1"/>
  <c r="O967" i="1"/>
  <c r="N967" i="1"/>
  <c r="M967" i="1"/>
  <c r="L967" i="1"/>
  <c r="K967" i="1"/>
  <c r="J967" i="1"/>
  <c r="I967" i="1"/>
  <c r="H967" i="1"/>
  <c r="K962" i="1"/>
  <c r="K962" i="12" s="1"/>
  <c r="J962" i="1"/>
  <c r="J962" i="12" s="1"/>
  <c r="I962" i="1"/>
  <c r="I962" i="12" s="1"/>
  <c r="H962" i="1"/>
  <c r="H962" i="12" s="1"/>
  <c r="I959" i="1"/>
  <c r="I959" i="12" s="1"/>
  <c r="J959" i="1"/>
  <c r="J959" i="12" s="1"/>
  <c r="K959" i="1"/>
  <c r="K959" i="12" s="1"/>
  <c r="H959" i="1"/>
  <c r="H959" i="12" s="1"/>
  <c r="I955" i="1"/>
  <c r="I955" i="12" s="1"/>
  <c r="J955" i="1"/>
  <c r="J955" i="12" s="1"/>
  <c r="K955" i="1"/>
  <c r="K955" i="12" s="1"/>
  <c r="L955" i="1"/>
  <c r="L955" i="12" s="1"/>
  <c r="M955" i="1"/>
  <c r="M955" i="12" s="1"/>
  <c r="N955" i="1"/>
  <c r="N955" i="12" s="1"/>
  <c r="O955" i="1"/>
  <c r="O955" i="12" s="1"/>
  <c r="P955" i="1"/>
  <c r="P955" i="12" s="1"/>
  <c r="Q955" i="1"/>
  <c r="Q955" i="12" s="1"/>
  <c r="R955" i="1"/>
  <c r="R955" i="12" s="1"/>
  <c r="S955" i="1"/>
  <c r="S955" i="12" s="1"/>
  <c r="T955" i="1"/>
  <c r="T955" i="12" s="1"/>
  <c r="U955" i="1"/>
  <c r="U955" i="12" s="1"/>
  <c r="V955" i="1"/>
  <c r="V955" i="12" s="1"/>
  <c r="H955" i="1"/>
  <c r="H955" i="12" s="1"/>
  <c r="T1095" i="1" l="1"/>
  <c r="T1095" i="12" s="1"/>
  <c r="H1690" i="1"/>
  <c r="Q1376" i="1"/>
  <c r="Q1690" i="1" s="1"/>
  <c r="Q1685" i="1"/>
  <c r="U1106" i="1"/>
  <c r="U1106" i="12" s="1"/>
  <c r="V1138" i="1"/>
  <c r="V1137" i="1" s="1"/>
  <c r="U1137" i="1"/>
  <c r="S1093" i="1"/>
  <c r="T1098" i="1"/>
  <c r="T1098" i="12" s="1"/>
  <c r="R1093" i="12"/>
  <c r="U1108" i="1"/>
  <c r="U1108" i="12" s="1"/>
  <c r="U1096" i="12"/>
  <c r="S1099" i="12"/>
  <c r="U1100" i="12"/>
  <c r="U1104" i="1"/>
  <c r="U1104" i="12" s="1"/>
  <c r="K964" i="1"/>
  <c r="K967" i="12"/>
  <c r="K964" i="12" s="1"/>
  <c r="O964" i="1"/>
  <c r="O967" i="12"/>
  <c r="O964" i="12" s="1"/>
  <c r="S964" i="1"/>
  <c r="S967" i="12"/>
  <c r="S964" i="12" s="1"/>
  <c r="H964" i="1"/>
  <c r="H967" i="12"/>
  <c r="H964" i="12" s="1"/>
  <c r="L964" i="1"/>
  <c r="L967" i="12"/>
  <c r="L964" i="12" s="1"/>
  <c r="P964" i="1"/>
  <c r="P967" i="12"/>
  <c r="P964" i="12" s="1"/>
  <c r="T964" i="1"/>
  <c r="T967" i="12"/>
  <c r="T964" i="12" s="1"/>
  <c r="U1183" i="12"/>
  <c r="I964" i="1"/>
  <c r="I967" i="12"/>
  <c r="I964" i="12" s="1"/>
  <c r="M964" i="1"/>
  <c r="M967" i="12"/>
  <c r="M964" i="12" s="1"/>
  <c r="Q964" i="1"/>
  <c r="Q967" i="12"/>
  <c r="Q964" i="12" s="1"/>
  <c r="U964" i="1"/>
  <c r="U967" i="12"/>
  <c r="U964" i="12" s="1"/>
  <c r="J964" i="1"/>
  <c r="J967" i="12"/>
  <c r="J964" i="12" s="1"/>
  <c r="N964" i="1"/>
  <c r="N967" i="12"/>
  <c r="N964" i="12" s="1"/>
  <c r="R964" i="1"/>
  <c r="R967" i="12"/>
  <c r="R964" i="12" s="1"/>
  <c r="V964" i="1"/>
  <c r="V967" i="12"/>
  <c r="V964" i="12" s="1"/>
  <c r="S1156" i="12"/>
  <c r="S1155" i="12" s="1"/>
  <c r="T1117" i="12"/>
  <c r="T1116" i="12" s="1"/>
  <c r="T1116" i="1"/>
  <c r="U1117" i="1"/>
  <c r="S1162" i="12"/>
  <c r="S1159" i="12" s="1"/>
  <c r="V1144" i="1"/>
  <c r="V1145" i="12"/>
  <c r="V1144" i="12" s="1"/>
  <c r="V1110" i="1"/>
  <c r="V1110" i="12" s="1"/>
  <c r="U1110" i="12"/>
  <c r="T1094" i="1"/>
  <c r="S1094" i="12"/>
  <c r="S1103" i="12"/>
  <c r="S1102" i="12" s="1"/>
  <c r="U1183" i="1"/>
  <c r="W1179" i="12"/>
  <c r="W1179" i="1"/>
  <c r="U1124" i="1"/>
  <c r="T1123" i="1"/>
  <c r="U1105" i="1"/>
  <c r="U1105" i="12" s="1"/>
  <c r="V974" i="1"/>
  <c r="V974" i="12" s="1"/>
  <c r="V972" i="12" s="1"/>
  <c r="R974" i="1"/>
  <c r="R974" i="12" s="1"/>
  <c r="R972" i="12" s="1"/>
  <c r="N974" i="1"/>
  <c r="N974" i="12" s="1"/>
  <c r="N972" i="12" s="1"/>
  <c r="O974" i="1"/>
  <c r="O974" i="12" s="1"/>
  <c r="O972" i="12" s="1"/>
  <c r="U974" i="1"/>
  <c r="U974" i="12" s="1"/>
  <c r="U972" i="12" s="1"/>
  <c r="Q974" i="1"/>
  <c r="Q974" i="12" s="1"/>
  <c r="Q972" i="12" s="1"/>
  <c r="M974" i="1"/>
  <c r="M974" i="12" s="1"/>
  <c r="M972" i="12" s="1"/>
  <c r="T974" i="1"/>
  <c r="T974" i="12" s="1"/>
  <c r="T972" i="12" s="1"/>
  <c r="P974" i="1"/>
  <c r="P974" i="12" s="1"/>
  <c r="P972" i="12" s="1"/>
  <c r="L974" i="1"/>
  <c r="L974" i="12" s="1"/>
  <c r="L972" i="12" s="1"/>
  <c r="S974" i="1"/>
  <c r="S974" i="12" s="1"/>
  <c r="S972" i="12" s="1"/>
  <c r="U959" i="1"/>
  <c r="Q959" i="1"/>
  <c r="L959" i="1"/>
  <c r="R959" i="1"/>
  <c r="T959" i="1"/>
  <c r="P959" i="1"/>
  <c r="M959" i="1"/>
  <c r="S959" i="1"/>
  <c r="O959" i="1"/>
  <c r="V959" i="1"/>
  <c r="N959" i="1"/>
  <c r="T1130" i="1"/>
  <c r="U1131" i="1"/>
  <c r="U1131" i="12" s="1"/>
  <c r="U1130" i="12" s="1"/>
  <c r="T1103" i="1"/>
  <c r="T1102" i="1" s="1"/>
  <c r="U1175" i="12"/>
  <c r="S1155" i="1"/>
  <c r="T1156" i="1"/>
  <c r="R1372" i="1"/>
  <c r="T975" i="12"/>
  <c r="P975" i="12"/>
  <c r="L975" i="12"/>
  <c r="U975" i="12"/>
  <c r="Q975" i="12"/>
  <c r="M975" i="12"/>
  <c r="I975" i="12"/>
  <c r="H979" i="12"/>
  <c r="L979" i="12"/>
  <c r="P979" i="12"/>
  <c r="T979" i="12"/>
  <c r="W986" i="12"/>
  <c r="H975" i="12"/>
  <c r="J979" i="12"/>
  <c r="N979" i="12"/>
  <c r="R979" i="12"/>
  <c r="V979" i="12"/>
  <c r="H952" i="1"/>
  <c r="H952" i="12"/>
  <c r="S952" i="1"/>
  <c r="S952" i="12"/>
  <c r="O952" i="1"/>
  <c r="O952" i="12"/>
  <c r="K957" i="1"/>
  <c r="K957" i="12"/>
  <c r="I960" i="1"/>
  <c r="I960" i="12"/>
  <c r="J969" i="1"/>
  <c r="J972" i="1"/>
  <c r="U952" i="1"/>
  <c r="U952" i="12"/>
  <c r="Q952" i="1"/>
  <c r="Q952" i="12"/>
  <c r="M952" i="1"/>
  <c r="M952" i="12"/>
  <c r="I952" i="1"/>
  <c r="I952" i="12"/>
  <c r="I957" i="1"/>
  <c r="I957" i="12"/>
  <c r="K960" i="1"/>
  <c r="K960" i="12"/>
  <c r="H972" i="1"/>
  <c r="S975" i="12"/>
  <c r="O975" i="12"/>
  <c r="K975" i="12"/>
  <c r="H983" i="1"/>
  <c r="H983" i="12"/>
  <c r="L983" i="1"/>
  <c r="L983" i="12"/>
  <c r="P983" i="1"/>
  <c r="P983" i="12"/>
  <c r="T983" i="1"/>
  <c r="T983" i="12"/>
  <c r="V1096" i="1"/>
  <c r="U1097" i="1"/>
  <c r="U1097" i="12" s="1"/>
  <c r="T952" i="1"/>
  <c r="T952" i="12"/>
  <c r="P952" i="1"/>
  <c r="P952" i="12"/>
  <c r="L952" i="1"/>
  <c r="L952" i="12"/>
  <c r="H957" i="1"/>
  <c r="H957" i="12"/>
  <c r="H960" i="1"/>
  <c r="H960" i="12"/>
  <c r="I969" i="1"/>
  <c r="I972" i="1"/>
  <c r="V975" i="12"/>
  <c r="R975" i="12"/>
  <c r="N975" i="12"/>
  <c r="J975" i="12"/>
  <c r="K979" i="12"/>
  <c r="O979" i="12"/>
  <c r="S979" i="12"/>
  <c r="I983" i="1"/>
  <c r="I983" i="12"/>
  <c r="M983" i="1"/>
  <c r="M983" i="12"/>
  <c r="Q983" i="1"/>
  <c r="Q983" i="12"/>
  <c r="U983" i="1"/>
  <c r="U983" i="12"/>
  <c r="K952" i="1"/>
  <c r="K952" i="12"/>
  <c r="J983" i="1"/>
  <c r="J983" i="12"/>
  <c r="N983" i="1"/>
  <c r="N983" i="12"/>
  <c r="R983" i="1"/>
  <c r="R983" i="12"/>
  <c r="V983" i="1"/>
  <c r="V983" i="12"/>
  <c r="U1170" i="1"/>
  <c r="U1170" i="12"/>
  <c r="V952" i="1"/>
  <c r="V952" i="12"/>
  <c r="R952" i="1"/>
  <c r="R952" i="12"/>
  <c r="N952" i="1"/>
  <c r="N952" i="12"/>
  <c r="J952" i="1"/>
  <c r="J952" i="12"/>
  <c r="J957" i="1"/>
  <c r="J957" i="12"/>
  <c r="J960" i="1"/>
  <c r="J960" i="12"/>
  <c r="K969" i="1"/>
  <c r="K972" i="1"/>
  <c r="I979" i="12"/>
  <c r="M979" i="12"/>
  <c r="Q979" i="12"/>
  <c r="U979" i="12"/>
  <c r="K983" i="1"/>
  <c r="K983" i="12"/>
  <c r="O983" i="1"/>
  <c r="O983" i="12"/>
  <c r="S983" i="1"/>
  <c r="S983" i="12"/>
  <c r="T1162" i="1"/>
  <c r="S1159" i="1"/>
  <c r="H969" i="1"/>
  <c r="U971" i="1"/>
  <c r="U971" i="12" s="1"/>
  <c r="U969" i="12" s="1"/>
  <c r="Q971" i="1"/>
  <c r="Q971" i="12" s="1"/>
  <c r="Q969" i="12" s="1"/>
  <c r="M971" i="1"/>
  <c r="M971" i="12" s="1"/>
  <c r="M969" i="12" s="1"/>
  <c r="S971" i="1"/>
  <c r="S971" i="12" s="1"/>
  <c r="S969" i="12" s="1"/>
  <c r="O971" i="1"/>
  <c r="O971" i="12" s="1"/>
  <c r="O969" i="12" s="1"/>
  <c r="V971" i="1"/>
  <c r="V971" i="12" s="1"/>
  <c r="V969" i="12" s="1"/>
  <c r="N971" i="1"/>
  <c r="N971" i="12" s="1"/>
  <c r="N969" i="12" s="1"/>
  <c r="T971" i="1"/>
  <c r="T971" i="12" s="1"/>
  <c r="T969" i="12" s="1"/>
  <c r="P971" i="1"/>
  <c r="P971" i="12" s="1"/>
  <c r="P969" i="12" s="1"/>
  <c r="L971" i="1"/>
  <c r="L971" i="12" s="1"/>
  <c r="L969" i="12" s="1"/>
  <c r="R971" i="1"/>
  <c r="R971" i="12" s="1"/>
  <c r="R969" i="12" s="1"/>
  <c r="T962" i="1"/>
  <c r="T962" i="12" s="1"/>
  <c r="P962" i="1"/>
  <c r="P962" i="12" s="1"/>
  <c r="L962" i="1"/>
  <c r="L962" i="12" s="1"/>
  <c r="V962" i="1"/>
  <c r="V962" i="12" s="1"/>
  <c r="R962" i="1"/>
  <c r="R962" i="12" s="1"/>
  <c r="N962" i="1"/>
  <c r="N962" i="12" s="1"/>
  <c r="Q962" i="1"/>
  <c r="Q962" i="12" s="1"/>
  <c r="M962" i="1"/>
  <c r="M962" i="12" s="1"/>
  <c r="S962" i="1"/>
  <c r="S962" i="12" s="1"/>
  <c r="O962" i="1"/>
  <c r="O962" i="12" s="1"/>
  <c r="U962" i="1"/>
  <c r="U962" i="12" s="1"/>
  <c r="T516" i="1"/>
  <c r="T520" i="1" s="1"/>
  <c r="J979" i="1"/>
  <c r="N979" i="1"/>
  <c r="R979" i="1"/>
  <c r="V979" i="1"/>
  <c r="V975" i="1"/>
  <c r="R975" i="1"/>
  <c r="N975" i="1"/>
  <c r="J975" i="1"/>
  <c r="I979" i="1"/>
  <c r="M979" i="1"/>
  <c r="Q979" i="1"/>
  <c r="U979" i="1"/>
  <c r="H975" i="1"/>
  <c r="S975" i="1"/>
  <c r="O975" i="1"/>
  <c r="K975" i="1"/>
  <c r="K979" i="1"/>
  <c r="S979" i="1"/>
  <c r="U975" i="1"/>
  <c r="Q975" i="1"/>
  <c r="M975" i="1"/>
  <c r="I975" i="1"/>
  <c r="H979" i="1"/>
  <c r="L979" i="1"/>
  <c r="P979" i="1"/>
  <c r="T979" i="1"/>
  <c r="O979" i="1"/>
  <c r="T975" i="1"/>
  <c r="P975" i="1"/>
  <c r="L975" i="1"/>
  <c r="W986" i="1"/>
  <c r="T1109" i="1"/>
  <c r="W1185" i="1"/>
  <c r="W1185" i="12" s="1"/>
  <c r="W967" i="1"/>
  <c r="W977" i="1"/>
  <c r="W977" i="12" s="1"/>
  <c r="W981" i="1"/>
  <c r="W981" i="12" s="1"/>
  <c r="W955" i="1"/>
  <c r="W955" i="12" s="1"/>
  <c r="W980" i="1"/>
  <c r="W980" i="12" s="1"/>
  <c r="W976" i="1"/>
  <c r="W976" i="12" s="1"/>
  <c r="W984" i="1"/>
  <c r="W984" i="12" s="1"/>
  <c r="V1170" i="12"/>
  <c r="U1115" i="1"/>
  <c r="U1115" i="12" s="1"/>
  <c r="V1114" i="1"/>
  <c r="V1114" i="12" s="1"/>
  <c r="V1115" i="1"/>
  <c r="V1115" i="12" s="1"/>
  <c r="U1107" i="1"/>
  <c r="U1107" i="12" s="1"/>
  <c r="U1095" i="1" l="1"/>
  <c r="U1095" i="12" s="1"/>
  <c r="R1376" i="1"/>
  <c r="R1690" i="1" s="1"/>
  <c r="R1685" i="1"/>
  <c r="V1106" i="1"/>
  <c r="V1106" i="12" s="1"/>
  <c r="U1098" i="1"/>
  <c r="U1098" i="12" s="1"/>
  <c r="V1138" i="12"/>
  <c r="V1137" i="12" s="1"/>
  <c r="T1093" i="1"/>
  <c r="V1108" i="1"/>
  <c r="V1108" i="12" s="1"/>
  <c r="P972" i="1"/>
  <c r="S1093" i="12"/>
  <c r="V1096" i="12"/>
  <c r="V1104" i="1"/>
  <c r="V1104" i="12" s="1"/>
  <c r="W1100" i="12"/>
  <c r="V1100" i="12"/>
  <c r="T1099" i="12"/>
  <c r="S959" i="12"/>
  <c r="S957" i="12" s="1"/>
  <c r="R959" i="12"/>
  <c r="R957" i="12" s="1"/>
  <c r="W964" i="1"/>
  <c r="W967" i="12"/>
  <c r="W964" i="12" s="1"/>
  <c r="N959" i="12"/>
  <c r="N957" i="12" s="1"/>
  <c r="M959" i="12"/>
  <c r="M957" i="12" s="1"/>
  <c r="L959" i="12"/>
  <c r="L957" i="12" s="1"/>
  <c r="V959" i="12"/>
  <c r="V957" i="12" s="1"/>
  <c r="P959" i="12"/>
  <c r="P957" i="12" s="1"/>
  <c r="Q959" i="12"/>
  <c r="Q957" i="12" s="1"/>
  <c r="O959" i="12"/>
  <c r="O957" i="12" s="1"/>
  <c r="T959" i="12"/>
  <c r="T957" i="12" s="1"/>
  <c r="U959" i="12"/>
  <c r="U957" i="12" s="1"/>
  <c r="T1094" i="12"/>
  <c r="T1162" i="12"/>
  <c r="T1159" i="12" s="1"/>
  <c r="U1116" i="1"/>
  <c r="U1117" i="12"/>
  <c r="U1116" i="12" s="1"/>
  <c r="V1117" i="1"/>
  <c r="U1094" i="1"/>
  <c r="U1094" i="12" s="1"/>
  <c r="T1155" i="1"/>
  <c r="T1156" i="12"/>
  <c r="T1155" i="12" s="1"/>
  <c r="T1103" i="12"/>
  <c r="T1102" i="12" s="1"/>
  <c r="U1123" i="1"/>
  <c r="U1124" i="12"/>
  <c r="U1123" i="12" s="1"/>
  <c r="L972" i="1"/>
  <c r="N957" i="1"/>
  <c r="V1124" i="1"/>
  <c r="U957" i="1"/>
  <c r="O972" i="1"/>
  <c r="O957" i="1"/>
  <c r="N972" i="1"/>
  <c r="M972" i="1"/>
  <c r="R957" i="1"/>
  <c r="Q972" i="1"/>
  <c r="R972" i="1"/>
  <c r="L957" i="1"/>
  <c r="M957" i="1"/>
  <c r="V1105" i="1"/>
  <c r="V1105" i="12" s="1"/>
  <c r="U972" i="1"/>
  <c r="V972" i="1"/>
  <c r="T972" i="1"/>
  <c r="T957" i="1"/>
  <c r="Q957" i="1"/>
  <c r="S957" i="1"/>
  <c r="U1130" i="1"/>
  <c r="V1131" i="1"/>
  <c r="S972" i="1"/>
  <c r="V957" i="1"/>
  <c r="P957" i="1"/>
  <c r="V1175" i="12"/>
  <c r="U1103" i="1"/>
  <c r="U1102" i="1" s="1"/>
  <c r="S1372" i="1"/>
  <c r="U1156" i="1"/>
  <c r="W1114" i="1"/>
  <c r="W1114" i="12" s="1"/>
  <c r="W975" i="1"/>
  <c r="W975" i="12"/>
  <c r="U960" i="1"/>
  <c r="U960" i="12"/>
  <c r="Q960" i="1"/>
  <c r="Q960" i="12"/>
  <c r="L960" i="1"/>
  <c r="L960" i="12"/>
  <c r="L969" i="1"/>
  <c r="V969" i="1"/>
  <c r="Q969" i="1"/>
  <c r="W979" i="12"/>
  <c r="O960" i="1"/>
  <c r="O960" i="12"/>
  <c r="N960" i="1"/>
  <c r="N960" i="12"/>
  <c r="P960" i="1"/>
  <c r="P960" i="12"/>
  <c r="P969" i="1"/>
  <c r="O969" i="1"/>
  <c r="U969" i="1"/>
  <c r="V1097" i="1"/>
  <c r="V1097" i="12" s="1"/>
  <c r="W952" i="1"/>
  <c r="W952" i="12"/>
  <c r="S960" i="1"/>
  <c r="S960" i="12"/>
  <c r="R960" i="1"/>
  <c r="R960" i="12"/>
  <c r="T960" i="1"/>
  <c r="T960" i="12"/>
  <c r="T969" i="1"/>
  <c r="S969" i="1"/>
  <c r="W983" i="1"/>
  <c r="W983" i="12"/>
  <c r="M960" i="1"/>
  <c r="M960" i="12"/>
  <c r="V960" i="1"/>
  <c r="V960" i="12"/>
  <c r="R969" i="1"/>
  <c r="N969" i="1"/>
  <c r="M969" i="1"/>
  <c r="U1162" i="1"/>
  <c r="T1159" i="1"/>
  <c r="W1171" i="12"/>
  <c r="V1170" i="1"/>
  <c r="U516" i="1"/>
  <c r="U520" i="1" s="1"/>
  <c r="W979" i="1"/>
  <c r="W1145" i="1"/>
  <c r="U1109" i="1"/>
  <c r="V1187" i="1"/>
  <c r="V1187" i="12" s="1"/>
  <c r="V1183" i="12" s="1"/>
  <c r="V516" i="1"/>
  <c r="W962" i="1"/>
  <c r="W962" i="12" s="1"/>
  <c r="W974" i="1"/>
  <c r="W974" i="12" s="1"/>
  <c r="W972" i="12" s="1"/>
  <c r="W959" i="1"/>
  <c r="W959" i="12" s="1"/>
  <c r="W971" i="1"/>
  <c r="W971" i="12" s="1"/>
  <c r="W969" i="12" s="1"/>
  <c r="W1115" i="1"/>
  <c r="W1115" i="12" s="1"/>
  <c r="V1107" i="1"/>
  <c r="V1107" i="12" s="1"/>
  <c r="W1113" i="1"/>
  <c r="W1113" i="12" s="1"/>
  <c r="V1095" i="1" l="1"/>
  <c r="V1095" i="12" s="1"/>
  <c r="S1376" i="1"/>
  <c r="S1685" i="1"/>
  <c r="V1098" i="1"/>
  <c r="V1098" i="12" s="1"/>
  <c r="T1093" i="12"/>
  <c r="U1093" i="1"/>
  <c r="U1099" i="12"/>
  <c r="U1093" i="12" s="1"/>
  <c r="U1162" i="12"/>
  <c r="U1159" i="12" s="1"/>
  <c r="U1156" i="12"/>
  <c r="U1155" i="12" s="1"/>
  <c r="U1103" i="12"/>
  <c r="U1102" i="12" s="1"/>
  <c r="V1123" i="1"/>
  <c r="V1124" i="12"/>
  <c r="V1123" i="12" s="1"/>
  <c r="V1116" i="1"/>
  <c r="V1117" i="12"/>
  <c r="V1116" i="12" s="1"/>
  <c r="V1130" i="1"/>
  <c r="V1131" i="12"/>
  <c r="V1130" i="12" s="1"/>
  <c r="V1094" i="1"/>
  <c r="V1094" i="12" s="1"/>
  <c r="V1183" i="1"/>
  <c r="W1124" i="1"/>
  <c r="W1131" i="1"/>
  <c r="T1372" i="1"/>
  <c r="V1103" i="1"/>
  <c r="V1156" i="1"/>
  <c r="U1155" i="1"/>
  <c r="W972" i="1"/>
  <c r="W960" i="1"/>
  <c r="W960" i="12"/>
  <c r="V1109" i="1"/>
  <c r="W1144" i="1"/>
  <c r="W969" i="1"/>
  <c r="W1170" i="1"/>
  <c r="W1170" i="12"/>
  <c r="W957" i="1"/>
  <c r="W957" i="12"/>
  <c r="V1162" i="1"/>
  <c r="U1159" i="1"/>
  <c r="W516" i="1"/>
  <c r="W520" i="1" s="1"/>
  <c r="W1138" i="1"/>
  <c r="W1117" i="1"/>
  <c r="W1187" i="1"/>
  <c r="V520" i="1"/>
  <c r="W1112" i="1"/>
  <c r="G871" i="1"/>
  <c r="G871" i="12" s="1"/>
  <c r="G870" i="1"/>
  <c r="G870" i="12" s="1"/>
  <c r="H867" i="1"/>
  <c r="H867" i="12" s="1"/>
  <c r="G868" i="1"/>
  <c r="G868" i="12" s="1"/>
  <c r="I867" i="1"/>
  <c r="I867" i="12" s="1"/>
  <c r="J867" i="1"/>
  <c r="J867" i="12" s="1"/>
  <c r="K867" i="1"/>
  <c r="K867" i="12" s="1"/>
  <c r="L867" i="1"/>
  <c r="L867" i="12" s="1"/>
  <c r="M867" i="1"/>
  <c r="M867" i="12" s="1"/>
  <c r="N867" i="1"/>
  <c r="N867" i="12" s="1"/>
  <c r="O867" i="1"/>
  <c r="O867" i="12" s="1"/>
  <c r="P867" i="1"/>
  <c r="P867" i="12" s="1"/>
  <c r="Q867" i="1"/>
  <c r="Q867" i="12" s="1"/>
  <c r="R867" i="1"/>
  <c r="R867" i="12" s="1"/>
  <c r="S867" i="1"/>
  <c r="S867" i="12" s="1"/>
  <c r="T867" i="1"/>
  <c r="T867" i="12" s="1"/>
  <c r="U867" i="1"/>
  <c r="U867" i="12" s="1"/>
  <c r="V867" i="1"/>
  <c r="V867" i="12" s="1"/>
  <c r="G867" i="1"/>
  <c r="G867" i="12" s="1"/>
  <c r="V1162" i="12" l="1"/>
  <c r="T1376" i="1"/>
  <c r="T1690" i="1" s="1"/>
  <c r="T1685" i="1"/>
  <c r="S1690" i="1"/>
  <c r="V1093" i="1"/>
  <c r="V1103" i="12"/>
  <c r="V1102" i="12" s="1"/>
  <c r="V1102" i="1"/>
  <c r="W1099" i="12"/>
  <c r="V1099" i="12"/>
  <c r="V1093" i="12" s="1"/>
  <c r="W1183" i="1"/>
  <c r="W1187" i="12"/>
  <c r="W1183" i="12" s="1"/>
  <c r="V1155" i="1"/>
  <c r="V1156" i="12"/>
  <c r="V1155" i="12" s="1"/>
  <c r="W1130" i="1"/>
  <c r="W1123" i="1"/>
  <c r="W1175" i="12"/>
  <c r="U1372" i="1"/>
  <c r="V866" i="1"/>
  <c r="V866" i="12"/>
  <c r="R866" i="1"/>
  <c r="R866" i="12"/>
  <c r="N866" i="1"/>
  <c r="N866" i="12"/>
  <c r="J866" i="1"/>
  <c r="J866" i="12"/>
  <c r="W1116" i="1"/>
  <c r="U866" i="1"/>
  <c r="U866" i="12"/>
  <c r="Q866" i="1"/>
  <c r="Q866" i="12"/>
  <c r="M866" i="1"/>
  <c r="M866" i="12"/>
  <c r="I866" i="1"/>
  <c r="I866" i="12"/>
  <c r="W1137" i="1"/>
  <c r="V1159" i="1"/>
  <c r="G869" i="12"/>
  <c r="T866" i="1"/>
  <c r="T866" i="12"/>
  <c r="P866" i="1"/>
  <c r="P866" i="12"/>
  <c r="L866" i="1"/>
  <c r="L866" i="12"/>
  <c r="H868" i="1"/>
  <c r="G866" i="12"/>
  <c r="S866" i="1"/>
  <c r="S866" i="12"/>
  <c r="O866" i="1"/>
  <c r="O866" i="12"/>
  <c r="K866" i="1"/>
  <c r="K866" i="12"/>
  <c r="G869" i="1"/>
  <c r="G866" i="1"/>
  <c r="W871" i="1"/>
  <c r="W871" i="12" s="1"/>
  <c r="W867" i="1"/>
  <c r="W867" i="12" s="1"/>
  <c r="H870" i="1"/>
  <c r="W1111" i="1"/>
  <c r="V1159" i="12" l="1"/>
  <c r="G1089" i="1"/>
  <c r="U1376" i="1"/>
  <c r="U1685" i="1"/>
  <c r="H868" i="12"/>
  <c r="H866" i="12" s="1"/>
  <c r="H870" i="12"/>
  <c r="H869" i="12" s="1"/>
  <c r="G1089" i="12"/>
  <c r="V1372" i="1"/>
  <c r="H866" i="1"/>
  <c r="W866" i="1"/>
  <c r="W866" i="12"/>
  <c r="W870" i="1"/>
  <c r="H869" i="1"/>
  <c r="W1108" i="1"/>
  <c r="W1108" i="12" s="1"/>
  <c r="V1376" i="1" l="1"/>
  <c r="V1690" i="1" s="1"/>
  <c r="U1690" i="1"/>
  <c r="W869" i="1"/>
  <c r="W870" i="12"/>
  <c r="W869" i="12" s="1"/>
  <c r="W1104" i="1"/>
  <c r="W1104" i="12" s="1"/>
  <c r="W1105" i="1"/>
  <c r="W1105" i="12" s="1"/>
  <c r="W1690" i="1" l="1"/>
  <c r="V1685" i="1"/>
  <c r="W1685" i="1"/>
  <c r="W1110" i="1"/>
  <c r="W1106" i="1"/>
  <c r="W1106" i="12" s="1"/>
  <c r="W1107" i="1"/>
  <c r="W1107" i="12" s="1"/>
  <c r="W1103" i="1"/>
  <c r="W1103" i="12" l="1"/>
  <c r="W1102" i="12" s="1"/>
  <c r="W1102" i="1"/>
  <c r="W1109" i="1"/>
  <c r="N904" i="1" l="1"/>
  <c r="N904" i="12" s="1"/>
  <c r="R904" i="1"/>
  <c r="R904" i="12" s="1"/>
  <c r="V904" i="1"/>
  <c r="V904" i="12" s="1"/>
  <c r="K904" i="1"/>
  <c r="K904" i="12" s="1"/>
  <c r="O904" i="1"/>
  <c r="O904" i="12" s="1"/>
  <c r="S904" i="1"/>
  <c r="S904" i="12" s="1"/>
  <c r="H904" i="1"/>
  <c r="L904" i="1"/>
  <c r="L904" i="12" s="1"/>
  <c r="P904" i="1"/>
  <c r="P904" i="12" s="1"/>
  <c r="T904" i="1"/>
  <c r="T904" i="12" s="1"/>
  <c r="J904" i="1"/>
  <c r="J904" i="12" s="1"/>
  <c r="I904" i="1"/>
  <c r="I904" i="12" s="1"/>
  <c r="M904" i="1"/>
  <c r="M904" i="12" s="1"/>
  <c r="Q904" i="1"/>
  <c r="Q904" i="12" s="1"/>
  <c r="U904" i="1"/>
  <c r="U904" i="12" s="1"/>
  <c r="W1094" i="1"/>
  <c r="W1094" i="12" s="1"/>
  <c r="H904" i="12" l="1"/>
  <c r="U905" i="1"/>
  <c r="U905" i="12" s="1"/>
  <c r="U903" i="12" s="1"/>
  <c r="J905" i="1"/>
  <c r="J905" i="12" s="1"/>
  <c r="J903" i="12" s="1"/>
  <c r="H905" i="1"/>
  <c r="H1712" i="1" s="1"/>
  <c r="Q905" i="1"/>
  <c r="Q905" i="12" s="1"/>
  <c r="Q903" i="12" s="1"/>
  <c r="I905" i="1"/>
  <c r="I905" i="12" s="1"/>
  <c r="I903" i="12" s="1"/>
  <c r="T905" i="1"/>
  <c r="T905" i="12" s="1"/>
  <c r="T903" i="12" s="1"/>
  <c r="L905" i="1"/>
  <c r="L905" i="12" s="1"/>
  <c r="L903" i="12" s="1"/>
  <c r="S905" i="1"/>
  <c r="S905" i="12" s="1"/>
  <c r="S903" i="12" s="1"/>
  <c r="K905" i="1"/>
  <c r="K905" i="12" s="1"/>
  <c r="K903" i="12" s="1"/>
  <c r="R905" i="1"/>
  <c r="R905" i="12" s="1"/>
  <c r="R903" i="12" s="1"/>
  <c r="M905" i="1"/>
  <c r="M905" i="12" s="1"/>
  <c r="M903" i="12" s="1"/>
  <c r="P905" i="1"/>
  <c r="P905" i="12" s="1"/>
  <c r="P903" i="12" s="1"/>
  <c r="O905" i="1"/>
  <c r="O905" i="12" s="1"/>
  <c r="O903" i="12" s="1"/>
  <c r="V905" i="1"/>
  <c r="V905" i="12" s="1"/>
  <c r="V903" i="12" s="1"/>
  <c r="N905" i="1"/>
  <c r="N905" i="12" s="1"/>
  <c r="N903" i="12" s="1"/>
  <c r="W904" i="1"/>
  <c r="W904" i="12" s="1"/>
  <c r="W1095" i="1"/>
  <c r="W1095" i="12" s="1"/>
  <c r="H903" i="1" l="1"/>
  <c r="H1089" i="1" s="1"/>
  <c r="H905" i="12"/>
  <c r="H903" i="12" s="1"/>
  <c r="H1089" i="12" s="1"/>
  <c r="J903" i="1"/>
  <c r="J1089" i="1" s="1"/>
  <c r="P1089" i="12"/>
  <c r="L903" i="1"/>
  <c r="L1089" i="1" s="1"/>
  <c r="S1089" i="12"/>
  <c r="V1712" i="1"/>
  <c r="L1089" i="12"/>
  <c r="M1089" i="12"/>
  <c r="R1089" i="12"/>
  <c r="P1712" i="1"/>
  <c r="N1089" i="12"/>
  <c r="U1089" i="12"/>
  <c r="I1712" i="1"/>
  <c r="O903" i="1"/>
  <c r="O1089" i="1" s="1"/>
  <c r="M903" i="1"/>
  <c r="M1089" i="1" s="1"/>
  <c r="K903" i="1"/>
  <c r="K1089" i="1" s="1"/>
  <c r="K1712" i="1"/>
  <c r="I1089" i="12"/>
  <c r="U903" i="1"/>
  <c r="U1089" i="1" s="1"/>
  <c r="T903" i="1"/>
  <c r="T1089" i="1" s="1"/>
  <c r="T1089" i="12"/>
  <c r="V903" i="1"/>
  <c r="V1089" i="1" s="1"/>
  <c r="V1713" i="1" s="1"/>
  <c r="N903" i="1"/>
  <c r="N1089" i="1" s="1"/>
  <c r="Q1712" i="1"/>
  <c r="V1089" i="12"/>
  <c r="J1089" i="12"/>
  <c r="W905" i="1"/>
  <c r="W905" i="12" s="1"/>
  <c r="W903" i="12" s="1"/>
  <c r="S903" i="1"/>
  <c r="S1089" i="1" s="1"/>
  <c r="Q903" i="1"/>
  <c r="Q1089" i="1" s="1"/>
  <c r="P903" i="1"/>
  <c r="P1089" i="1" s="1"/>
  <c r="S1712" i="1"/>
  <c r="Q1089" i="12"/>
  <c r="O1089" i="12"/>
  <c r="M1712" i="1"/>
  <c r="K1089" i="12"/>
  <c r="I903" i="1"/>
  <c r="I1089" i="1" s="1"/>
  <c r="R903" i="1"/>
  <c r="R1089" i="1" s="1"/>
  <c r="R1712" i="1"/>
  <c r="T1712" i="1"/>
  <c r="N1712" i="1"/>
  <c r="O1712" i="1"/>
  <c r="J1712" i="1"/>
  <c r="U1712" i="1"/>
  <c r="L1712" i="1"/>
  <c r="W1096" i="1"/>
  <c r="W1097" i="1"/>
  <c r="W1097" i="12" s="1"/>
  <c r="P1713" i="1" l="1"/>
  <c r="R1713" i="1"/>
  <c r="Q1713" i="1"/>
  <c r="S1713" i="1"/>
  <c r="O1713" i="1"/>
  <c r="I1713" i="1"/>
  <c r="T1713" i="1"/>
  <c r="L1713" i="1"/>
  <c r="U1713" i="1"/>
  <c r="H1713" i="1"/>
  <c r="J1713" i="1"/>
  <c r="K1713" i="1"/>
  <c r="N1713" i="1"/>
  <c r="M1713" i="1"/>
  <c r="V1712" i="12"/>
  <c r="U1712" i="12"/>
  <c r="L1712" i="12"/>
  <c r="I1712" i="12"/>
  <c r="J1712" i="12"/>
  <c r="M1712" i="12"/>
  <c r="P1712" i="12"/>
  <c r="N1712" i="12"/>
  <c r="Q1712" i="12"/>
  <c r="K1712" i="12"/>
  <c r="H1712" i="12"/>
  <c r="T1712" i="12"/>
  <c r="S1712" i="12"/>
  <c r="O1712" i="12"/>
  <c r="R1712" i="12"/>
  <c r="W1096" i="12"/>
  <c r="W903" i="1"/>
  <c r="W1089" i="1" s="1"/>
  <c r="W1089" i="12"/>
  <c r="W1712" i="1"/>
  <c r="W1098" i="1"/>
  <c r="W1098" i="12" s="1"/>
  <c r="I1714" i="1" l="1"/>
  <c r="H1714" i="1"/>
  <c r="P1714" i="1"/>
  <c r="V1714" i="1"/>
  <c r="J1714" i="1"/>
  <c r="N1714" i="1"/>
  <c r="Q1714" i="1"/>
  <c r="K1714" i="1"/>
  <c r="S1714" i="1"/>
  <c r="L1714" i="1"/>
  <c r="T1714" i="1"/>
  <c r="W1712" i="12"/>
  <c r="U1714" i="1"/>
  <c r="O1714" i="1"/>
  <c r="M1714" i="1"/>
  <c r="R1714" i="1"/>
  <c r="W1093" i="1"/>
  <c r="W1093" i="12"/>
  <c r="W1162" i="1"/>
  <c r="W1156" i="1"/>
  <c r="W1156" i="12" s="1"/>
  <c r="W1155" i="12" l="1"/>
  <c r="W1162" i="12"/>
  <c r="W1155" i="1"/>
  <c r="W1159" i="1" l="1"/>
  <c r="W1372" i="1" s="1"/>
  <c r="W1376" i="1" s="1"/>
  <c r="W1159" i="12"/>
  <c r="W1713" i="1" l="1"/>
  <c r="W1714" i="1" l="1"/>
  <c r="W1716" i="1" s="1"/>
  <c r="M1716" i="1"/>
  <c r="I1716" i="1"/>
  <c r="N1716" i="1"/>
  <c r="Q1716" i="1"/>
  <c r="O1716" i="1"/>
  <c r="J1716" i="1"/>
  <c r="R1716" i="1"/>
  <c r="K1716" i="1"/>
  <c r="U1716" i="1"/>
  <c r="H1716" i="1"/>
  <c r="S1716" i="1"/>
  <c r="P1716" i="1"/>
  <c r="T1716" i="1"/>
  <c r="V1716" i="1"/>
  <c r="L1716" i="1"/>
  <c r="Q1372" i="7" l="1"/>
  <c r="I1372" i="7"/>
  <c r="W1132" i="7"/>
  <c r="W1132" i="12" s="1"/>
  <c r="O1372" i="7"/>
  <c r="N1372" i="7"/>
  <c r="R1372" i="7"/>
  <c r="K1372" i="7"/>
  <c r="J1372" i="7"/>
  <c r="L1372" i="7"/>
  <c r="W1118" i="7"/>
  <c r="W1118" i="12" s="1"/>
  <c r="P1372" i="7"/>
  <c r="M1372" i="7"/>
  <c r="H1372" i="7"/>
  <c r="H1376" i="7" s="1"/>
  <c r="H1713" i="7" s="1"/>
  <c r="W1133" i="7"/>
  <c r="W1133" i="12" s="1"/>
  <c r="H1109" i="12"/>
  <c r="H1713" i="12" l="1"/>
  <c r="R1376" i="7"/>
  <c r="R1685" i="7"/>
  <c r="J1376" i="7"/>
  <c r="J1685" i="7"/>
  <c r="K1376" i="7"/>
  <c r="K1685" i="7"/>
  <c r="N1376" i="7"/>
  <c r="N1685" i="7"/>
  <c r="M1376" i="7"/>
  <c r="M1685" i="7"/>
  <c r="O1376" i="7"/>
  <c r="O1685" i="7"/>
  <c r="P1376" i="7"/>
  <c r="P1685" i="7"/>
  <c r="I1376" i="7"/>
  <c r="I1685" i="7"/>
  <c r="L1376" i="7"/>
  <c r="L1685" i="7"/>
  <c r="Q1376" i="7"/>
  <c r="Q1685" i="7"/>
  <c r="H1714" i="7"/>
  <c r="J1109" i="12"/>
  <c r="I1109" i="12"/>
  <c r="H1372" i="12"/>
  <c r="H1376" i="12" s="1"/>
  <c r="K1109" i="12"/>
  <c r="P1109" i="12"/>
  <c r="L1109" i="12"/>
  <c r="N1109" i="12"/>
  <c r="R1109" i="12"/>
  <c r="O1109" i="12"/>
  <c r="M1109" i="12"/>
  <c r="W1125" i="7"/>
  <c r="W1125" i="12" s="1"/>
  <c r="Q1109" i="12"/>
  <c r="W1119" i="7"/>
  <c r="W1119" i="12" s="1"/>
  <c r="W1139" i="7"/>
  <c r="W1139" i="12" s="1"/>
  <c r="W1126" i="7"/>
  <c r="W1126" i="12" s="1"/>
  <c r="W1147" i="7"/>
  <c r="W1147" i="12" s="1"/>
  <c r="W1117" i="7"/>
  <c r="W1117" i="12" s="1"/>
  <c r="W1131" i="7"/>
  <c r="W1131" i="12" s="1"/>
  <c r="W1130" i="12" s="1"/>
  <c r="H1680" i="12" l="1"/>
  <c r="Q1690" i="7"/>
  <c r="Q1713" i="7"/>
  <c r="K1690" i="7"/>
  <c r="K1713" i="7"/>
  <c r="L1690" i="7"/>
  <c r="L1713" i="7"/>
  <c r="O1690" i="7"/>
  <c r="O1713" i="7"/>
  <c r="J1690" i="7"/>
  <c r="J1713" i="7"/>
  <c r="I1690" i="7"/>
  <c r="I1713" i="7"/>
  <c r="M1690" i="7"/>
  <c r="M1713" i="7"/>
  <c r="R1690" i="7"/>
  <c r="R1713" i="7"/>
  <c r="P1690" i="7"/>
  <c r="P1713" i="7"/>
  <c r="N1690" i="7"/>
  <c r="N1713" i="7"/>
  <c r="H1685" i="7"/>
  <c r="H1690" i="7"/>
  <c r="H1716" i="7"/>
  <c r="H1714" i="12"/>
  <c r="H1716" i="12" s="1"/>
  <c r="W1116" i="12"/>
  <c r="J1372" i="12"/>
  <c r="J1376" i="12" s="1"/>
  <c r="I1372" i="12"/>
  <c r="I1376" i="12" s="1"/>
  <c r="K1372" i="12"/>
  <c r="K1376" i="12" s="1"/>
  <c r="N1372" i="12"/>
  <c r="N1376" i="12" s="1"/>
  <c r="L1372" i="12"/>
  <c r="L1376" i="12" s="1"/>
  <c r="R1372" i="12"/>
  <c r="R1376" i="12" s="1"/>
  <c r="P1372" i="12"/>
  <c r="P1376" i="12" s="1"/>
  <c r="M1372" i="12"/>
  <c r="M1376" i="12" s="1"/>
  <c r="S1109" i="12"/>
  <c r="S1372" i="12" s="1"/>
  <c r="S1376" i="12" s="1"/>
  <c r="O1372" i="12"/>
  <c r="O1376" i="12" s="1"/>
  <c r="W1130" i="7"/>
  <c r="W1140" i="7"/>
  <c r="W1140" i="12" s="1"/>
  <c r="W1146" i="7"/>
  <c r="W1146" i="12" s="1"/>
  <c r="U1109" i="12"/>
  <c r="S1372" i="7"/>
  <c r="Q1372" i="12"/>
  <c r="Q1376" i="12" s="1"/>
  <c r="T1372" i="7"/>
  <c r="T1109" i="12"/>
  <c r="W1116" i="7"/>
  <c r="W1124" i="7"/>
  <c r="W1124" i="12" s="1"/>
  <c r="W1123" i="12" s="1"/>
  <c r="W1138" i="7"/>
  <c r="W1138" i="12" s="1"/>
  <c r="W1111" i="7"/>
  <c r="W1111" i="12" s="1"/>
  <c r="W1112" i="7"/>
  <c r="W1112" i="12" s="1"/>
  <c r="W1110" i="7"/>
  <c r="W1110" i="12" s="1"/>
  <c r="H233" i="12" l="1"/>
  <c r="H516" i="12" s="1"/>
  <c r="H520" i="12" s="1"/>
  <c r="R1713" i="12"/>
  <c r="R1714" i="12" s="1"/>
  <c r="R1714" i="7"/>
  <c r="O1713" i="12"/>
  <c r="O1714" i="12" s="1"/>
  <c r="O1714" i="7"/>
  <c r="L1713" i="12"/>
  <c r="L1714" i="12" s="1"/>
  <c r="L1714" i="7"/>
  <c r="N1713" i="12"/>
  <c r="N1714" i="12" s="1"/>
  <c r="N1714" i="7"/>
  <c r="I1713" i="12"/>
  <c r="I1714" i="12" s="1"/>
  <c r="I1714" i="7"/>
  <c r="K1713" i="12"/>
  <c r="K1714" i="12" s="1"/>
  <c r="K1714" i="7"/>
  <c r="M1713" i="12"/>
  <c r="M1714" i="12" s="1"/>
  <c r="M1714" i="7"/>
  <c r="P1713" i="12"/>
  <c r="P1714" i="12" s="1"/>
  <c r="P1714" i="7"/>
  <c r="J1713" i="12"/>
  <c r="J1714" i="12" s="1"/>
  <c r="J1714" i="7"/>
  <c r="Q1713" i="12"/>
  <c r="Q1714" i="12" s="1"/>
  <c r="Q1714" i="7"/>
  <c r="S1376" i="7"/>
  <c r="T1376" i="7"/>
  <c r="T1685" i="7"/>
  <c r="W1137" i="12"/>
  <c r="W1137" i="7"/>
  <c r="V1109" i="12"/>
  <c r="W1109" i="7"/>
  <c r="W1109" i="12"/>
  <c r="W1123" i="7"/>
  <c r="U1372" i="12"/>
  <c r="U1376" i="12" s="1"/>
  <c r="T1372" i="12"/>
  <c r="T1376" i="12" s="1"/>
  <c r="U1372" i="7"/>
  <c r="M1680" i="12" l="1"/>
  <c r="P1680" i="12"/>
  <c r="N1680" i="12"/>
  <c r="J1680" i="12"/>
  <c r="R1680" i="12"/>
  <c r="K1680" i="12"/>
  <c r="K233" i="12" s="1"/>
  <c r="K516" i="12" s="1"/>
  <c r="K520" i="12" s="1"/>
  <c r="Q1680" i="12"/>
  <c r="Q233" i="12" s="1"/>
  <c r="Q516" i="12" s="1"/>
  <c r="Q520" i="12" s="1"/>
  <c r="O1680" i="12"/>
  <c r="S1690" i="7"/>
  <c r="S1713" i="7"/>
  <c r="I1680" i="12"/>
  <c r="I233" i="12" s="1"/>
  <c r="I516" i="12" s="1"/>
  <c r="I520" i="12" s="1"/>
  <c r="N1716" i="7"/>
  <c r="P1716" i="7"/>
  <c r="L1716" i="7"/>
  <c r="O1716" i="7"/>
  <c r="M1716" i="7"/>
  <c r="R1716" i="7"/>
  <c r="I1716" i="7"/>
  <c r="J1716" i="7"/>
  <c r="Q1716" i="7"/>
  <c r="K1716" i="7"/>
  <c r="T1690" i="7"/>
  <c r="T1713" i="7"/>
  <c r="L1680" i="12"/>
  <c r="U1376" i="7"/>
  <c r="U1685" i="7"/>
  <c r="S1685" i="7"/>
  <c r="I1716" i="12"/>
  <c r="R1716" i="12"/>
  <c r="R233" i="12" s="1"/>
  <c r="O1716" i="12"/>
  <c r="P1716" i="12"/>
  <c r="M1716" i="12"/>
  <c r="M233" i="12" s="1"/>
  <c r="M516" i="12" s="1"/>
  <c r="M520" i="12" s="1"/>
  <c r="Q1716" i="12"/>
  <c r="J1716" i="12"/>
  <c r="N1716" i="12"/>
  <c r="N233" i="12" s="1"/>
  <c r="K1716" i="12"/>
  <c r="L1716" i="12"/>
  <c r="L233" i="12" s="1"/>
  <c r="V1372" i="7"/>
  <c r="V1372" i="12"/>
  <c r="V1376" i="12" s="1"/>
  <c r="W1145" i="7"/>
  <c r="W1145" i="12" s="1"/>
  <c r="W1144" i="12" s="1"/>
  <c r="L516" i="12" l="1"/>
  <c r="L520" i="12" s="1"/>
  <c r="O233" i="12"/>
  <c r="O516" i="12" s="1"/>
  <c r="O520" i="12" s="1"/>
  <c r="R516" i="12"/>
  <c r="R520" i="12" s="1"/>
  <c r="J233" i="12"/>
  <c r="J516" i="12" s="1"/>
  <c r="J520" i="12" s="1"/>
  <c r="N516" i="12"/>
  <c r="N520" i="12" s="1"/>
  <c r="P233" i="12"/>
  <c r="P516" i="12" s="1"/>
  <c r="P520" i="12" s="1"/>
  <c r="S1713" i="12"/>
  <c r="S1714" i="12" s="1"/>
  <c r="S1716" i="12" s="1"/>
  <c r="S1714" i="7"/>
  <c r="T1713" i="12"/>
  <c r="T1714" i="12" s="1"/>
  <c r="T1714" i="7"/>
  <c r="U1690" i="7"/>
  <c r="U1713" i="7"/>
  <c r="V1376" i="7"/>
  <c r="W1372" i="12"/>
  <c r="W1376" i="12" s="1"/>
  <c r="W1144" i="7"/>
  <c r="T1680" i="12" l="1"/>
  <c r="T1716" i="12"/>
  <c r="T233" i="12" s="1"/>
  <c r="T516" i="12" s="1"/>
  <c r="T520" i="12" s="1"/>
  <c r="U1713" i="12"/>
  <c r="U1714" i="12" s="1"/>
  <c r="U1716" i="12" s="1"/>
  <c r="U1714" i="7"/>
  <c r="V1690" i="7"/>
  <c r="V1713" i="7"/>
  <c r="S1680" i="12"/>
  <c r="S233" i="12" s="1"/>
  <c r="S516" i="12" s="1"/>
  <c r="S520" i="12" s="1"/>
  <c r="T1716" i="7"/>
  <c r="S1716" i="7"/>
  <c r="V1685" i="7"/>
  <c r="W1685" i="7"/>
  <c r="W1372" i="7"/>
  <c r="W1376" i="7" s="1"/>
  <c r="W1713" i="7" s="1"/>
  <c r="W1690" i="7" l="1"/>
  <c r="V1713" i="12"/>
  <c r="V1714" i="12" s="1"/>
  <c r="V1716" i="12" s="1"/>
  <c r="V1714" i="7"/>
  <c r="U1716" i="7"/>
  <c r="U1680" i="12"/>
  <c r="U233" i="12" s="1"/>
  <c r="U516" i="12" s="1"/>
  <c r="U520" i="12" s="1"/>
  <c r="W1713" i="12"/>
  <c r="W1714" i="12" s="1"/>
  <c r="W1714" i="7"/>
  <c r="W1737" i="12"/>
  <c r="V233" i="12" l="1"/>
  <c r="V516" i="12" s="1"/>
  <c r="V520" i="12" s="1"/>
  <c r="W1716" i="12"/>
  <c r="V1716" i="7"/>
  <c r="V1680" i="12"/>
  <c r="W1716" i="7"/>
  <c r="W1680" i="12"/>
  <c r="H516" i="7"/>
  <c r="H520" i="7" s="1"/>
  <c r="W233" i="12" l="1"/>
  <c r="W516" i="12" s="1"/>
  <c r="W520" i="12" s="1"/>
  <c r="U803" i="12"/>
  <c r="U800" i="12" s="1"/>
  <c r="U797" i="12" s="1"/>
  <c r="U794" i="12" s="1"/>
  <c r="U791" i="12" s="1"/>
  <c r="U788" i="12" s="1"/>
  <c r="U785" i="12" s="1"/>
  <c r="U780" i="12" s="1"/>
  <c r="U777" i="12" s="1"/>
  <c r="U773" i="12" s="1"/>
  <c r="U770" i="12" s="1"/>
  <c r="U766" i="12" s="1"/>
  <c r="U763" i="12" s="1"/>
  <c r="U758" i="12" s="1"/>
  <c r="U754" i="12" s="1"/>
  <c r="U750" i="12" s="1"/>
  <c r="U744" i="12" s="1"/>
  <c r="U739" i="12" s="1"/>
  <c r="U734" i="12" s="1"/>
  <c r="Q803" i="12"/>
  <c r="Q800" i="12"/>
  <c r="Q797" i="12" s="1"/>
  <c r="Q794" i="12" s="1"/>
  <c r="Q791" i="12" s="1"/>
  <c r="Q788" i="12" s="1"/>
  <c r="Q785" i="12" s="1"/>
  <c r="Q780" i="12" s="1"/>
  <c r="Q777" i="12" s="1"/>
  <c r="Q773" i="12" s="1"/>
  <c r="Q770" i="12" s="1"/>
  <c r="Q766" i="12" s="1"/>
  <c r="Q763" i="12" s="1"/>
  <c r="Q758" i="12" s="1"/>
  <c r="Q754" i="12" s="1"/>
  <c r="Q750" i="12" s="1"/>
  <c r="Q744" i="12" s="1"/>
  <c r="Q739" i="12" s="1"/>
  <c r="Q734" i="12" s="1"/>
  <c r="M803" i="12"/>
  <c r="M800" i="12" s="1"/>
  <c r="M797" i="12" s="1"/>
  <c r="M794" i="12" s="1"/>
  <c r="M791" i="12" s="1"/>
  <c r="M788" i="12" s="1"/>
  <c r="M785" i="12" s="1"/>
  <c r="M780" i="12" s="1"/>
  <c r="M777" i="12" s="1"/>
  <c r="M773" i="12" s="1"/>
  <c r="M770" i="12" s="1"/>
  <c r="M766" i="12" s="1"/>
  <c r="M763" i="12" s="1"/>
  <c r="M758" i="12" s="1"/>
  <c r="M754" i="12" s="1"/>
  <c r="M750" i="12" s="1"/>
  <c r="M744" i="12" s="1"/>
  <c r="M739" i="12" s="1"/>
  <c r="M734" i="12" s="1"/>
  <c r="I803" i="12"/>
  <c r="I800" i="12" s="1"/>
  <c r="I797" i="12" s="1"/>
  <c r="I794" i="12" s="1"/>
  <c r="I791" i="12" s="1"/>
  <c r="I788" i="12" s="1"/>
  <c r="I785" i="12" s="1"/>
  <c r="I780" i="12" s="1"/>
  <c r="I777" i="12" s="1"/>
  <c r="I773" i="12" s="1"/>
  <c r="I770" i="12" s="1"/>
  <c r="I766" i="12" s="1"/>
  <c r="I763" i="12" s="1"/>
  <c r="I758" i="12" s="1"/>
  <c r="I754" i="12" s="1"/>
  <c r="I750" i="12" s="1"/>
  <c r="I744" i="12" s="1"/>
  <c r="I739" i="12" s="1"/>
  <c r="I734" i="12" s="1"/>
  <c r="K803" i="12"/>
  <c r="K800" i="12"/>
  <c r="K797" i="12" s="1"/>
  <c r="K794" i="12" s="1"/>
  <c r="K791" i="12" s="1"/>
  <c r="K788" i="12" s="1"/>
  <c r="K785" i="12" s="1"/>
  <c r="K780" i="12" s="1"/>
  <c r="K777" i="12" s="1"/>
  <c r="K773" i="12" s="1"/>
  <c r="K770" i="12" s="1"/>
  <c r="K766" i="12" s="1"/>
  <c r="K763" i="12" s="1"/>
  <c r="K758" i="12" s="1"/>
  <c r="K754" i="12" s="1"/>
  <c r="K750" i="12" s="1"/>
  <c r="K744" i="12" s="1"/>
  <c r="K739" i="12" s="1"/>
  <c r="K734" i="12" s="1"/>
  <c r="G807" i="12"/>
  <c r="G803" i="12"/>
  <c r="G800" i="12" s="1"/>
  <c r="G797" i="12" s="1"/>
  <c r="G794" i="12" s="1"/>
  <c r="G791" i="12" s="1"/>
  <c r="G788" i="12" s="1"/>
  <c r="G785" i="12" s="1"/>
  <c r="G780" i="12" s="1"/>
  <c r="G777" i="12" s="1"/>
  <c r="G773" i="12" s="1"/>
  <c r="G770" i="12" s="1"/>
  <c r="G766" i="12" s="1"/>
  <c r="G763" i="12" s="1"/>
  <c r="G758" i="12" s="1"/>
  <c r="G754" i="12" s="1"/>
  <c r="G750" i="12" s="1"/>
  <c r="G744" i="12" s="1"/>
  <c r="G739" i="12" s="1"/>
  <c r="G734" i="12" s="1"/>
  <c r="P803" i="12"/>
  <c r="P800" i="12"/>
  <c r="P797" i="12" s="1"/>
  <c r="P794" i="12" s="1"/>
  <c r="P791" i="12" s="1"/>
  <c r="P788" i="12" s="1"/>
  <c r="P785" i="12" s="1"/>
  <c r="P780" i="12" s="1"/>
  <c r="P777" i="12" s="1"/>
  <c r="P773" i="12" s="1"/>
  <c r="P770" i="12" s="1"/>
  <c r="P766" i="12" s="1"/>
  <c r="P763" i="12" s="1"/>
  <c r="P758" i="12" s="1"/>
  <c r="P754" i="12" s="1"/>
  <c r="P750" i="12" s="1"/>
  <c r="P744" i="12" s="1"/>
  <c r="P739" i="12" s="1"/>
  <c r="P734" i="12" s="1"/>
  <c r="T803" i="12"/>
  <c r="T800" i="12"/>
  <c r="T797" i="12" s="1"/>
  <c r="T794" i="12" s="1"/>
  <c r="T791" i="12" s="1"/>
  <c r="T788" i="12" s="1"/>
  <c r="T785" i="12" s="1"/>
  <c r="T780" i="12" s="1"/>
  <c r="T777" i="12" s="1"/>
  <c r="T773" i="12" s="1"/>
  <c r="T770" i="12" s="1"/>
  <c r="T766" i="12" s="1"/>
  <c r="T763" i="12" s="1"/>
  <c r="T758" i="12" s="1"/>
  <c r="T754" i="12" s="1"/>
  <c r="T750" i="12" s="1"/>
  <c r="T744" i="12" s="1"/>
  <c r="T739" i="12" s="1"/>
  <c r="T734" i="12" s="1"/>
  <c r="L803" i="12"/>
  <c r="L800" i="12"/>
  <c r="L797" i="12" s="1"/>
  <c r="L794" i="12" s="1"/>
  <c r="L791" i="12" s="1"/>
  <c r="L788" i="12" s="1"/>
  <c r="L785" i="12" s="1"/>
  <c r="L780" i="12" s="1"/>
  <c r="L777" i="12" s="1"/>
  <c r="L773" i="12" s="1"/>
  <c r="L770" i="12" s="1"/>
  <c r="L766" i="12" s="1"/>
  <c r="L763" i="12" s="1"/>
  <c r="L758" i="12" s="1"/>
  <c r="L754" i="12" s="1"/>
  <c r="L750" i="12" s="1"/>
  <c r="L744" i="12" s="1"/>
  <c r="L739" i="12" s="1"/>
  <c r="L734" i="12" s="1"/>
  <c r="H803" i="12"/>
  <c r="H800" i="12"/>
  <c r="H797" i="12" s="1"/>
  <c r="H794" i="12" s="1"/>
  <c r="H791" i="12" s="1"/>
  <c r="H788" i="12" s="1"/>
  <c r="H785" i="12" s="1"/>
  <c r="H780" i="12" s="1"/>
  <c r="H777" i="12" s="1"/>
  <c r="H773" i="12" s="1"/>
  <c r="H770" i="12" s="1"/>
  <c r="H766" i="12" s="1"/>
  <c r="H763" i="12" s="1"/>
  <c r="H758" i="12" s="1"/>
  <c r="H754" i="12" s="1"/>
  <c r="H750" i="12" s="1"/>
  <c r="H744" i="12" s="1"/>
  <c r="H739" i="12" s="1"/>
  <c r="H734" i="12" s="1"/>
  <c r="V803" i="12"/>
  <c r="V800" i="12"/>
  <c r="V797" i="12" s="1"/>
  <c r="V794" i="12" s="1"/>
  <c r="V791" i="12" s="1"/>
  <c r="V788" i="12" s="1"/>
  <c r="V785" i="12" s="1"/>
  <c r="V780" i="12" s="1"/>
  <c r="V777" i="12" s="1"/>
  <c r="V773" i="12" s="1"/>
  <c r="V770" i="12" s="1"/>
  <c r="V766" i="12" s="1"/>
  <c r="V763" i="12" s="1"/>
  <c r="V758" i="12" s="1"/>
  <c r="V754" i="12" s="1"/>
  <c r="V750" i="12" s="1"/>
  <c r="V744" i="12" s="1"/>
  <c r="V739" i="12" s="1"/>
  <c r="V734" i="12" s="1"/>
  <c r="R803" i="12"/>
  <c r="R800" i="12"/>
  <c r="R797" i="12" s="1"/>
  <c r="R794" i="12" s="1"/>
  <c r="R791" i="12" s="1"/>
  <c r="R788" i="12" s="1"/>
  <c r="R785" i="12" s="1"/>
  <c r="R780" i="12" s="1"/>
  <c r="R777" i="12" s="1"/>
  <c r="R773" i="12" s="1"/>
  <c r="R770" i="12" s="1"/>
  <c r="R766" i="12" s="1"/>
  <c r="R763" i="12" s="1"/>
  <c r="R758" i="12" s="1"/>
  <c r="R754" i="12" s="1"/>
  <c r="R750" i="12" s="1"/>
  <c r="R744" i="12" s="1"/>
  <c r="R739" i="12" s="1"/>
  <c r="R734" i="12" s="1"/>
  <c r="N803" i="12"/>
  <c r="N800" i="12"/>
  <c r="N797" i="12" s="1"/>
  <c r="N794" i="12" s="1"/>
  <c r="N791" i="12" s="1"/>
  <c r="N788" i="12" s="1"/>
  <c r="N785" i="12" s="1"/>
  <c r="N780" i="12" s="1"/>
  <c r="N777" i="12" s="1"/>
  <c r="N773" i="12" s="1"/>
  <c r="N770" i="12" s="1"/>
  <c r="N766" i="12" s="1"/>
  <c r="N763" i="12" s="1"/>
  <c r="N758" i="12" s="1"/>
  <c r="N754" i="12" s="1"/>
  <c r="N750" i="12" s="1"/>
  <c r="N744" i="12" s="1"/>
  <c r="N739" i="12" s="1"/>
  <c r="N734" i="12" s="1"/>
  <c r="J803" i="12"/>
  <c r="J800" i="12"/>
  <c r="J797" i="12" s="1"/>
  <c r="J794" i="12" s="1"/>
  <c r="J791" i="12" s="1"/>
  <c r="J788" i="12" s="1"/>
  <c r="J785" i="12" s="1"/>
  <c r="J780" i="12" s="1"/>
  <c r="J777" i="12" s="1"/>
  <c r="J773" i="12" s="1"/>
  <c r="J770" i="12" s="1"/>
  <c r="J766" i="12" s="1"/>
  <c r="J763" i="12" s="1"/>
  <c r="J758" i="12" s="1"/>
  <c r="J754" i="12" s="1"/>
  <c r="J750" i="12" s="1"/>
  <c r="J744" i="12" s="1"/>
  <c r="J739" i="12" s="1"/>
  <c r="J734" i="12" s="1"/>
  <c r="W803" i="12"/>
  <c r="W800" i="12" s="1"/>
  <c r="W797" i="12" s="1"/>
  <c r="W794" i="12" s="1"/>
  <c r="W791" i="12" s="1"/>
  <c r="W788" i="12" s="1"/>
  <c r="W785" i="12" s="1"/>
  <c r="W780" i="12" s="1"/>
  <c r="W777" i="12" s="1"/>
  <c r="W773" i="12" s="1"/>
  <c r="W770" i="12" s="1"/>
  <c r="W766" i="12" s="1"/>
  <c r="W763" i="12" s="1"/>
  <c r="W758" i="12" s="1"/>
  <c r="W754" i="12" s="1"/>
  <c r="W750" i="12" s="1"/>
  <c r="W744" i="12" s="1"/>
  <c r="W739" i="12" s="1"/>
  <c r="W734" i="12" s="1"/>
  <c r="S803" i="12"/>
  <c r="S800" i="12"/>
  <c r="S797" i="12" s="1"/>
  <c r="S794" i="12" s="1"/>
  <c r="S791" i="12" s="1"/>
  <c r="S788" i="12" s="1"/>
  <c r="S785" i="12" s="1"/>
  <c r="S780" i="12" s="1"/>
  <c r="S777" i="12" s="1"/>
  <c r="S773" i="12" s="1"/>
  <c r="S770" i="12" s="1"/>
  <c r="S766" i="12" s="1"/>
  <c r="S763" i="12" s="1"/>
  <c r="S758" i="12" s="1"/>
  <c r="S754" i="12" s="1"/>
  <c r="S750" i="12" s="1"/>
  <c r="S744" i="12" s="1"/>
  <c r="S739" i="12" s="1"/>
  <c r="S734" i="12" s="1"/>
  <c r="O803" i="12"/>
  <c r="O800" i="12"/>
  <c r="O797" i="12" s="1"/>
  <c r="O794" i="12" s="1"/>
  <c r="O791" i="12" s="1"/>
  <c r="O788" i="12" s="1"/>
  <c r="O785" i="12" s="1"/>
  <c r="O780" i="12" s="1"/>
  <c r="O777" i="12" s="1"/>
  <c r="O773" i="12" s="1"/>
  <c r="O770" i="12" s="1"/>
  <c r="O766" i="12" s="1"/>
  <c r="O763" i="12" s="1"/>
  <c r="O758" i="12" s="1"/>
  <c r="O754" i="12" s="1"/>
  <c r="O750" i="12" s="1"/>
  <c r="O744" i="12" s="1"/>
  <c r="O739" i="12" s="1"/>
  <c r="O734" i="12" s="1"/>
  <c r="G221" i="12"/>
  <c r="G217" i="12" s="1"/>
  <c r="G214" i="12" s="1"/>
  <c r="G210" i="12" s="1"/>
  <c r="G206" i="12" s="1"/>
  <c r="G203" i="12" s="1"/>
  <c r="G200" i="12" s="1"/>
  <c r="G197" i="12" s="1"/>
  <c r="G194" i="12" s="1"/>
  <c r="G191" i="12" s="1"/>
  <c r="G188" i="12" s="1"/>
  <c r="G183" i="12" s="1"/>
  <c r="G180" i="12" s="1"/>
  <c r="G176" i="12" s="1"/>
  <c r="G173" i="12" s="1"/>
  <c r="G169" i="12" s="1"/>
  <c r="G166" i="12" s="1"/>
  <c r="G161" i="12" s="1"/>
  <c r="G157" i="12" s="1"/>
  <c r="G153" i="12" s="1"/>
  <c r="G147" i="12" s="1"/>
  <c r="G142" i="12" s="1"/>
  <c r="G137" i="12" s="1"/>
  <c r="G130" i="12" s="1"/>
  <c r="G127" i="12" s="1"/>
  <c r="G123" i="12" s="1"/>
  <c r="G119" i="12" s="1"/>
  <c r="G116" i="12" s="1"/>
  <c r="G113" i="12" s="1"/>
  <c r="G108" i="12" s="1"/>
  <c r="G104" i="12" s="1"/>
  <c r="G101" i="12" s="1"/>
  <c r="G96" i="12" s="1"/>
  <c r="G504" i="12"/>
  <c r="G500" i="12"/>
  <c r="G497" i="12" s="1"/>
  <c r="G493" i="12" s="1"/>
  <c r="G489" i="12" s="1"/>
  <c r="G486" i="12" s="1"/>
  <c r="G483" i="12" s="1"/>
  <c r="G480" i="12" s="1"/>
  <c r="G477" i="12" s="1"/>
  <c r="G474" i="12" s="1"/>
  <c r="G471" i="12" s="1"/>
  <c r="G466" i="12" s="1"/>
  <c r="G463" i="12" s="1"/>
  <c r="G459" i="12" s="1"/>
  <c r="G456" i="12" s="1"/>
  <c r="G452" i="12" s="1"/>
  <c r="G449" i="12" s="1"/>
  <c r="G444" i="12" s="1"/>
  <c r="G440" i="12" s="1"/>
  <c r="G436" i="12" s="1"/>
  <c r="G430" i="12" s="1"/>
  <c r="G425" i="12" s="1"/>
  <c r="G420" i="12" s="1"/>
  <c r="G233" i="12" l="1"/>
  <c r="G516" i="12" l="1"/>
  <c r="G520" i="12" l="1"/>
  <c r="G816" i="12"/>
  <c r="G554" i="12"/>
  <c r="G551" i="12"/>
  <c r="G545" i="12"/>
  <c r="G542" i="12"/>
  <c r="G533" i="12"/>
  <c r="G524" i="12"/>
  <c r="R554" i="12"/>
  <c r="R551" i="12"/>
  <c r="R545" i="12"/>
  <c r="R542" i="12"/>
  <c r="R533" i="12"/>
  <c r="R524" i="12"/>
  <c r="R816" i="12"/>
  <c r="Q554" i="12"/>
  <c r="Q551" i="12"/>
  <c r="Q545" i="12"/>
  <c r="Q542" i="12"/>
  <c r="Q533" i="12"/>
  <c r="Q524" i="12"/>
  <c r="Q816" i="12"/>
  <c r="I554" i="12"/>
  <c r="I551" i="12"/>
  <c r="I545" i="12"/>
  <c r="I542" i="12"/>
  <c r="I533" i="12"/>
  <c r="I524" i="12"/>
  <c r="I816" i="12"/>
  <c r="H554" i="12"/>
  <c r="H551" i="12"/>
  <c r="H545" i="12"/>
  <c r="H542" i="12"/>
  <c r="H533" i="12"/>
  <c r="H524" i="12"/>
  <c r="H816" i="12"/>
  <c r="T816" i="12"/>
  <c r="T554" i="12"/>
  <c r="T551" i="12"/>
  <c r="T545" i="12"/>
  <c r="T542" i="12"/>
  <c r="T533" i="12"/>
  <c r="T524" i="12"/>
  <c r="S554" i="12"/>
  <c r="S551" i="12"/>
  <c r="S545" i="12"/>
  <c r="S542" i="12"/>
  <c r="S533" i="12"/>
  <c r="S524" i="12"/>
  <c r="S816" i="12"/>
  <c r="J554" i="12"/>
  <c r="J551" i="12"/>
  <c r="J545" i="12"/>
  <c r="J542" i="12"/>
  <c r="J533" i="12"/>
  <c r="J524" i="12"/>
  <c r="J816" i="12"/>
  <c r="W816" i="12"/>
  <c r="W554" i="12"/>
  <c r="W551" i="12"/>
  <c r="W545" i="12"/>
  <c r="W542" i="12"/>
  <c r="W533" i="12"/>
  <c r="W524" i="12"/>
  <c r="U816" i="12"/>
  <c r="U554" i="12"/>
  <c r="U551" i="12"/>
  <c r="U545" i="12"/>
  <c r="U542" i="12"/>
  <c r="U533" i="12"/>
  <c r="U524" i="12"/>
  <c r="L816" i="12"/>
  <c r="L554" i="12"/>
  <c r="L551" i="12"/>
  <c r="L545" i="12"/>
  <c r="L542" i="12"/>
  <c r="L533" i="12"/>
  <c r="L524" i="12"/>
  <c r="N554" i="12"/>
  <c r="N551" i="12"/>
  <c r="N545" i="12"/>
  <c r="N542" i="12"/>
  <c r="N533" i="12"/>
  <c r="N524" i="12"/>
  <c r="N816" i="12"/>
  <c r="O554" i="12"/>
  <c r="O551" i="12"/>
  <c r="O545" i="12"/>
  <c r="O542" i="12"/>
  <c r="O533" i="12"/>
  <c r="O524" i="12"/>
  <c r="O816" i="12"/>
  <c r="V554" i="12"/>
  <c r="V551" i="12"/>
  <c r="V545" i="12"/>
  <c r="V542" i="12"/>
  <c r="V533" i="12"/>
  <c r="V524" i="12"/>
  <c r="V816" i="12"/>
  <c r="K816" i="12"/>
  <c r="K554" i="12"/>
  <c r="K551" i="12"/>
  <c r="K545" i="12"/>
  <c r="K542" i="12"/>
  <c r="K533" i="12"/>
  <c r="K524" i="12"/>
  <c r="M816" i="12"/>
  <c r="M554" i="12"/>
  <c r="M551" i="12"/>
  <c r="M545" i="12"/>
  <c r="M542" i="12"/>
  <c r="M533" i="12"/>
  <c r="M524" i="12"/>
  <c r="P554" i="12"/>
  <c r="P551" i="12"/>
  <c r="P545" i="12"/>
  <c r="P542" i="12"/>
  <c r="P533" i="12"/>
  <c r="P524" i="12"/>
  <c r="P816" i="12"/>
  <c r="K573" i="12" l="1"/>
  <c r="U573" i="12"/>
  <c r="O573" i="12"/>
  <c r="V573" i="12"/>
  <c r="N573" i="12"/>
  <c r="P573" i="12"/>
  <c r="M573" i="12"/>
  <c r="T573" i="12"/>
  <c r="R573" i="12"/>
  <c r="Q573" i="12"/>
  <c r="I573" i="12"/>
  <c r="S573" i="12"/>
  <c r="W573" i="12"/>
  <c r="J573" i="12"/>
  <c r="H573" i="12"/>
  <c r="L573" i="12"/>
  <c r="G57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1379" authorId="0" shapeId="0" xr:uid="{0F74255A-75B6-41A0-B145-A3F3AFAB324E}">
      <text>
        <r>
          <rPr>
            <b/>
            <sz val="9"/>
            <color indexed="81"/>
            <rFont val="Tahoma"/>
            <family val="2"/>
          </rPr>
          <t>OSFI-BSIF:</t>
        </r>
        <r>
          <rPr>
            <sz val="9"/>
            <color indexed="81"/>
            <rFont val="Tahoma"/>
            <family val="2"/>
          </rPr>
          <t xml:space="preserve">
Excludes amounts reported in the above section (expected lending activities), where applicable.</t>
        </r>
      </text>
    </comment>
  </commentList>
</comments>
</file>

<file path=xl/sharedStrings.xml><?xml version="1.0" encoding="utf-8"?>
<sst xmlns="http://schemas.openxmlformats.org/spreadsheetml/2006/main" count="14052" uniqueCount="616">
  <si>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</si>
  <si>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</si>
  <si>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</si>
  <si>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</si>
  <si>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</si>
  <si>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</si>
  <si>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</si>
  <si>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</si>
  <si>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</si>
  <si>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</si>
  <si>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</si>
  <si>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</si>
  <si>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</si>
  <si>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</si>
  <si>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</si>
  <si>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</si>
  <si>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</si>
  <si>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</si>
  <si>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</si>
  <si>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</si>
  <si>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</si>
  <si>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</si>
  <si>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</si>
  <si>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</si>
  <si>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</si>
  <si>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</si>
  <si>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</si>
  <si>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</si>
  <si>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</si>
  <si>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</si>
  <si>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</si>
  <si>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</si>
  <si>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</si>
  <si>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</si>
  <si>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</si>
  <si>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</si>
  <si>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</si>
  <si>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</si>
  <si>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</si>
  <si>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</si>
  <si>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</si>
  <si>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</si>
  <si>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</si>
  <si>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</si>
  <si>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</si>
  <si>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</si>
  <si>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</si>
  <si>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</si>
  <si>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</si>
  <si>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</si>
  <si>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</si>
  <si>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</si>
  <si>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</si>
  <si>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</si>
  <si>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</si>
  <si>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</si>
  <si>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</si>
  <si>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</si>
  <si>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</si>
  <si>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</si>
  <si>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</si>
  <si>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</si>
  <si>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</si>
  <si>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</si>
  <si>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</si>
  <si>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</si>
  <si>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</si>
  <si>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</si>
  <si>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</si>
  <si>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</si>
  <si>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</si>
  <si>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</si>
  <si>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</si>
  <si>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</si>
  <si>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</si>
  <si>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</si>
  <si>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</si>
  <si>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</si>
  <si>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</si>
  <si>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</si>
  <si>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</si>
  <si>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</si>
  <si>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</si>
  <si>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</si>
  <si>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</si>
  <si>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</si>
  <si>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</si>
  <si>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</si>
  <si>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</si>
  <si>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</si>
  <si>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</si>
  <si>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</si>
  <si>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</si>
  <si>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</si>
  <si>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</si>
  <si>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</si>
  <si>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</si>
  <si>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</si>
  <si>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</si>
  <si>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</si>
  <si>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</si>
  <si>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</si>
  <si>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</si>
  <si>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</si>
  <si>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</si>
  <si>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</si>
  <si>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</si>
  <si>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</si>
  <si>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</si>
  <si>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</si>
  <si>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</si>
  <si>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</si>
  <si>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</si>
  <si>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</si>
  <si>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</si>
  <si>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</si>
  <si>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</si>
  <si>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</si>
  <si>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</si>
  <si>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</si>
  <si>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</si>
  <si>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</si>
  <si>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</si>
  <si>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</si>
  <si>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</si>
  <si>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</si>
  <si>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</si>
  <si>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</si>
  <si>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</si>
  <si>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</si>
  <si>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</si>
  <si>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</si>
  <si>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</si>
  <si>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</si>
  <si>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</si>
  <si>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</si>
  <si>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</si>
  <si>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</si>
  <si>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</si>
  <si>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</si>
  <si>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</si>
  <si>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</si>
  <si>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</si>
  <si>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</si>
  <si>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</si>
  <si>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</si>
  <si>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</si>
  <si>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</si>
  <si>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</si>
  <si>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</si>
  <si>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</si>
  <si>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</si>
  <si>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</si>
  <si>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</si>
  <si>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</si>
  <si>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</si>
  <si>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</si>
  <si>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</si>
  <si>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</si>
  <si>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</si>
  <si>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</si>
  <si>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</si>
  <si>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</si>
  <si>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</si>
  <si>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</si>
  <si>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</si>
  <si>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</si>
  <si>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</si>
  <si>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</si>
  <si>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</si>
  <si>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</si>
  <si>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</si>
  <si>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</si>
  <si>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</si>
  <si>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</si>
  <si>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</si>
  <si>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</si>
  <si>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</si>
  <si>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</si>
  <si>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</si>
  <si>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</si>
  <si>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</si>
  <si>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</si>
  <si>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</si>
  <si>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</si>
  <si>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</si>
  <si>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</si>
  <si>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</si>
  <si>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</si>
  <si>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</si>
  <si>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</si>
  <si>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</si>
  <si>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</si>
  <si>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</si>
  <si>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</si>
  <si>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</si>
  <si>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</si>
  <si>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</si>
  <si>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</si>
  <si>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</si>
  <si>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</si>
  <si>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</si>
  <si>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</si>
  <si>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</si>
  <si>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</si>
  <si>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</si>
  <si>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</si>
  <si>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</si>
  <si>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</si>
  <si>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</si>
  <si>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</si>
  <si>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</si>
  <si>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</si>
  <si>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</si>
  <si>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</si>
  <si>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</si>
  <si>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</si>
  <si>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</si>
  <si>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</si>
  <si>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</si>
  <si>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</si>
  <si>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</si>
  <si>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</si>
  <si>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</si>
  <si>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</si>
  <si>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</si>
  <si>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</si>
  <si>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</si>
  <si>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</si>
  <si>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</si>
  <si>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</si>
  <si>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</si>
  <si>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</si>
  <si>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</si>
  <si>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</si>
  <si>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</si>
  <si>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</si>
  <si>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</si>
  <si>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</si>
  <si>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</si>
  <si>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</si>
  <si>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</si>
  <si>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</si>
  <si>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</si>
  <si>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</si>
  <si>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</si>
  <si>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</si>
  <si>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</si>
  <si>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</si>
  <si>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</si>
  <si>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</si>
  <si>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</si>
  <si>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</si>
  <si>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</si>
  <si>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</si>
  <si>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</si>
  <si>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</si>
  <si>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</si>
  <si>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</si>
  <si>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</si>
  <si>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</si>
  <si>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</si>
  <si>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</si>
  <si>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</si>
  <si>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</si>
  <si>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</si>
  <si>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</si>
  <si>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</si>
  <si>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</si>
  <si>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</si>
  <si>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</si>
  <si>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</si>
  <si>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</si>
  <si>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</si>
  <si>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</si>
  <si>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</si>
  <si>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</si>
  <si>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</si>
  <si>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</si>
  <si>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</si>
  <si>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</si>
  <si>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</si>
  <si>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</si>
  <si>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</si>
  <si>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</si>
  <si>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</si>
  <si>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</si>
  <si>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</si>
  <si>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</si>
  <si>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</si>
  <si>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</si>
  <si>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</si>
  <si>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</si>
  <si>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</si>
  <si>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</si>
  <si>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</si>
  <si>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</si>
  <si>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</si>
  <si>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</si>
  <si>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</si>
  <si>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</si>
  <si>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</si>
  <si>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</si>
  <si>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</si>
  <si>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</si>
  <si>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</si>
  <si>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</si>
  <si>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</si>
  <si>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</si>
  <si>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</si>
  <si>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</si>
  <si>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</si>
  <si>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</si>
  <si>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</si>
  <si>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</si>
  <si>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</si>
  <si>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</si>
  <si>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</si>
  <si>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</si>
  <si>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</si>
  <si>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</si>
  <si>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</si>
  <si>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</si>
  <si>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</si>
  <si>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</si>
  <si>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</si>
  <si>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</si>
  <si>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</si>
  <si>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</si>
  <si>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</si>
  <si>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</si>
  <si>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</si>
  <si>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</si>
  <si>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</si>
  <si>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</si>
  <si>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</si>
  <si>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</si>
  <si>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</si>
  <si>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</si>
  <si>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</si>
  <si>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</si>
  <si>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</si>
  <si>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</si>
  <si>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</si>
  <si>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</si>
  <si>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</si>
  <si>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</si>
  <si>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</si>
  <si>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</si>
  <si>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</si>
  <si>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</si>
  <si>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</si>
  <si>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</si>
  <si>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</si>
  <si>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</si>
  <si>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</si>
  <si>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</si>
  <si>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</si>
  <si>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</si>
  <si>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</si>
  <si>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</si>
  <si>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</si>
  <si>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</si>
  <si>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</si>
  <si>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</si>
  <si>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</si>
  <si>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</si>
  <si>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</si>
  <si>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</si>
  <si>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</si>
  <si>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</si>
  <si>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</si>
  <si>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</si>
  <si>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</si>
  <si>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</si>
  <si>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</si>
  <si>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aux clients de détail</t>
  </si>
  <si>
    <t>Autres sorties de trésorerie non-contractuelles attendues à des petites entreprises</t>
  </si>
  <si>
    <t>Autres sorties de trésorerie non-contractuelles attendues à des entreprises non financières</t>
  </si>
  <si>
    <t>Autres sorties de trésorerie non-contractuelles attendues à d'autres clients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</si>
  <si>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</si>
  <si>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</si>
  <si>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</si>
  <si>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</si>
  <si>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</si>
  <si>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</si>
  <si>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</si>
  <si>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</si>
  <si>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</si>
  <si>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</si>
  <si>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</si>
  <si>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</si>
  <si>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</si>
  <si>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</si>
  <si>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</si>
  <si>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</si>
  <si>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</si>
  <si>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</si>
  <si>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</si>
  <si>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</si>
  <si>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</si>
  <si>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</si>
  <si>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</si>
  <si>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</si>
  <si>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</si>
  <si>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</si>
  <si>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</si>
  <si>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</si>
  <si>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</si>
  <si>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</si>
  <si>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</si>
  <si>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 xml:space="preserve">Facilités de crédit engagées au bénéfice d'entreprises non financières; où la contrepartie est de qualité inférieure, et il y a absence de relation opérationnelle </t>
  </si>
  <si>
    <t>Portions inutilisées de facilités de crédit engagées au bénéfice d'autres clients</t>
  </si>
  <si>
    <t xml:space="preserve">Facilités de crédit engagées au bénéfice d'entreprises non financières; où la contrepartie est de bonne qualité, et il y a absence de relation opérationnelle </t>
  </si>
  <si>
    <t xml:space="preserve">Facilités de crédit engagées au bénéfice d'entreprises non financières; où la contrepartie est de qualité inférieure, et il y a existence de relation opérationnelle </t>
  </si>
  <si>
    <t xml:space="preserve">Facilités de crédit engagées au bénéfice d'entreprises non financières; où la contrepartie est de bonne qualité, et il y a existence de relation opérationnelle </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</si>
  <si>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</si>
  <si>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</si>
  <si>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</si>
  <si>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</si>
  <si>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</si>
  <si>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</si>
  <si>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</si>
  <si>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</si>
  <si>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</si>
  <si>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</si>
  <si>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</si>
  <si>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</si>
  <si>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</si>
  <si>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</si>
  <si>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</si>
  <si>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</si>
  <si>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</si>
  <si>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</si>
  <si>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</si>
  <si>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</si>
  <si>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</si>
  <si>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</si>
  <si>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</si>
  <si>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</si>
  <si>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</si>
  <si>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</si>
  <si>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</si>
  <si>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</si>
  <si>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</si>
  <si>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</si>
  <si>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</si>
  <si>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</si>
  <si>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</si>
  <si>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</si>
  <si>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</si>
  <si>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</si>
  <si>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</si>
  <si>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</si>
  <si>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</si>
  <si>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</si>
  <si>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</si>
  <si>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</si>
  <si>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</si>
  <si>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</si>
  <si>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</si>
  <si>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</si>
  <si>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</si>
  <si>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</si>
  <si>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</si>
  <si>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</si>
  <si>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</si>
  <si>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</si>
  <si>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</si>
  <si>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</si>
  <si>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</si>
  <si>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</si>
  <si>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</si>
  <si>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</si>
  <si>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</si>
  <si>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</si>
  <si>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</si>
  <si>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</si>
  <si>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</si>
  <si>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</si>
  <si>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</si>
  <si>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</si>
  <si>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</si>
  <si>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</si>
  <si>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</si>
  <si>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</si>
  <si>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</si>
  <si>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</si>
  <si>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</si>
  <si>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</si>
  <si>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</si>
  <si>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</si>
  <si>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</si>
  <si>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</si>
  <si>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</si>
  <si>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</si>
  <si>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</si>
  <si>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</si>
  <si>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</si>
  <si>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</si>
  <si>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</si>
  <si>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</si>
  <si>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</si>
  <si>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</si>
  <si>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</si>
  <si>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</si>
  <si>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</si>
  <si>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</si>
  <si>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</si>
  <si>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</si>
  <si>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</si>
  <si>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</si>
  <si>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</si>
  <si>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</si>
  <si>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</si>
  <si>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</si>
  <si>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</si>
  <si>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</si>
  <si>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</si>
  <si>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</si>
  <si>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</si>
  <si>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</si>
  <si>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</si>
  <si>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</si>
  <si>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</si>
  <si>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</si>
  <si>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</si>
  <si>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</si>
  <si>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</si>
  <si>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</si>
  <si>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</si>
  <si>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</si>
  <si>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</si>
  <si>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</si>
  <si>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</si>
  <si>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75 % des paiements venant à échéance pour la période en cours et pour toutes les périodes de renouvellement antérieures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</si>
  <si>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</si>
  <si>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</si>
  <si>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</si>
  <si>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</si>
  <si>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</si>
  <si>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</si>
  <si>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</si>
  <si>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</si>
  <si>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</si>
  <si>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</si>
  <si>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</si>
  <si>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</si>
  <si>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</si>
  <si>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</si>
  <si>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</si>
  <si>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</si>
  <si>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</si>
  <si>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</si>
  <si>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</si>
  <si>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</si>
  <si>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</si>
  <si>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</si>
  <si>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</si>
  <si>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</si>
  <si>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</si>
  <si>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</si>
  <si>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</si>
  <si>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</si>
  <si>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</si>
  <si>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</si>
  <si>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</si>
  <si>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</si>
  <si>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</si>
  <si>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</si>
  <si>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</si>
  <si>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</si>
  <si>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</si>
  <si>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</si>
  <si>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</si>
  <si>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</si>
  <si>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</si>
  <si>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</si>
  <si>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</si>
  <si>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</si>
  <si>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</si>
  <si>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</si>
  <si>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</si>
  <si>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</si>
  <si>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</si>
  <si>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</si>
  <si>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</si>
  <si>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</si>
  <si>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Solde à la semaine 1, ou à la date contractuelle la plus proche, si disponible. La classification de la qualité des clients doit être cohérente avec la classification interne des clients utilisée à des fins de gestion des risques (p. ex. notation du risque de l’emprunteur ou autres indicateurs internes).</t>
  </si>
  <si>
    <t>Prévision des sorties de fonds pour chaque période, si disponible</t>
  </si>
  <si>
    <t>Veuillez transmettre le relevé dûment rempli au BSIF sur le site protégé du Système de déclaration réglementaire.</t>
  </si>
  <si>
    <t>Pour plus de précisions, rendez-vous sur www.osfi-bsif.gc.ca ou consultez la ligne directrice Normes de liquidité et les recueils d'instructions et instructions générales de déclaration connexes.</t>
  </si>
  <si>
    <t xml:space="preserve">Le présent formulaire sert de rapport afférent au Relevé des flux de trésorerie nets cumulatifs pour toutes les institutions de dépôts fédérales, sauf celles de catégorie II et III. </t>
  </si>
  <si>
    <t>Signature</t>
  </si>
  <si>
    <t>Nom (en lettres moulées)</t>
  </si>
  <si>
    <t>Explications si vous choisissez ii) :</t>
  </si>
  <si>
    <t>ii) ne fonctionnent pas comme prévu ou ne permettent pas de garantir l'exhaustivité et l'exactitude du rapport.</t>
  </si>
  <si>
    <t>i) fonctionnent comme prévu et permettent de garantir l'exhaustivité et l'exactitude du rapport.</t>
  </si>
  <si>
    <r>
      <t xml:space="preserve">J'ai examiné l'efficacité des processus et des contrôles internes en place à l'égard du Relevé sur les flux de trésorerie nets cumulatifs, y compris les systèmes et les modèles connexes. À mon avis, les processus et les contrôles internes en date du ___________ :
</t>
    </r>
    <r>
      <rPr>
        <i/>
        <sz val="9"/>
        <rFont val="Arial"/>
        <family val="2"/>
      </rPr>
      <t>(Veuillez inscrire un « X » dans la case appropriée.)</t>
    </r>
  </si>
  <si>
    <r>
      <t>Opinion de l'auditeur interne</t>
    </r>
    <r>
      <rPr>
        <sz val="8"/>
        <rFont val="Arial"/>
        <family val="2"/>
      </rPr>
      <t xml:space="preserve"> </t>
    </r>
    <r>
      <rPr>
        <b/>
        <sz val="7"/>
        <rFont val="Arial"/>
        <family val="2"/>
      </rPr>
      <t>(à signer au moins une fois tous les trois ans)</t>
    </r>
  </si>
  <si>
    <r>
      <t>ii) n'est pas exact ou complet, ou n'a pas été préparé conformément au chapitre 4, NCCF, de la ligne directrice Normes de liquidité</t>
    </r>
    <r>
      <rPr>
        <i/>
        <sz val="10"/>
        <rFont val="Arial"/>
        <family val="2"/>
      </rPr>
      <t xml:space="preserve"> </t>
    </r>
    <r>
      <rPr>
        <sz val="10"/>
        <rFont val="Arial"/>
        <family val="2"/>
      </rPr>
      <t>et aux instructions connexes.</t>
    </r>
  </si>
  <si>
    <t>i) est exact et complet, et a été préparé conformément au chapitre 4, NCCF, de la ligne directrice Normes de liquidité et aux instructions connexes.</t>
  </si>
  <si>
    <r>
      <t xml:space="preserve">Je confirme, par la présente, avoir lu et compris le chapitre 4, </t>
    </r>
    <r>
      <rPr>
        <sz val="10"/>
        <rFont val="Calibri"/>
        <family val="2"/>
      </rPr>
      <t>«</t>
    </r>
    <r>
      <rPr>
        <sz val="10"/>
        <rFont val="Arial"/>
        <family val="2"/>
      </rPr>
      <t xml:space="preserve"> Flux de trésorerie nets cumulatifs </t>
    </r>
    <r>
      <rPr>
        <sz val="10"/>
        <rFont val="Calibri"/>
        <family val="2"/>
      </rPr>
      <t>»</t>
    </r>
    <r>
      <rPr>
        <sz val="10"/>
        <rFont val="Arial"/>
        <family val="2"/>
      </rPr>
      <t xml:space="preserve"> (NCCF),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</si>
  <si>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Attestation de la haute direction</t>
  </si>
  <si>
    <t xml:space="preserve">Courriel : </t>
  </si>
  <si>
    <t xml:space="preserve">Téléphone : </t>
  </si>
  <si>
    <t>Titre :</t>
  </si>
  <si>
    <t xml:space="preserve">Nom : </t>
  </si>
  <si>
    <t>Personne-ressource</t>
  </si>
  <si>
    <t>Date de fin de la période :</t>
  </si>
  <si>
    <t>Code d'identification du BSIF :</t>
  </si>
  <si>
    <t>Nom de l'institution financière :</t>
  </si>
  <si>
    <t>Identification</t>
  </si>
  <si>
    <t>Attestation d'assurance</t>
  </si>
  <si>
    <t>Relevé des flux de trésorerie nets cumulatifs (NCCF)</t>
  </si>
  <si>
    <r>
      <t xml:space="preserve">Protégé B 
</t>
    </r>
    <r>
      <rPr>
        <sz val="10"/>
        <rFont val="Arial"/>
        <family val="2"/>
      </rPr>
      <t>une fois rempli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</si>
</sst>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s>
  <fills count="14">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9" fillId="0" borderId="0"/>
    <xf numFmtId="0" fontId="1" fillId="0" borderId="0"/>
  </cellStyleXfs>
  <cellXfs count="677">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170" fontId="0" fillId="13" borderId="26" xfId="0" applyNumberFormat="1" applyFont="1" applyFill="1" applyBorder="1" applyAlignment="1" applyProtection="1">
      <alignment horizontal="center" vertical="top"/>
    </xf>
    <xf numFmtId="170" fontId="0" fillId="13" borderId="0" xfId="0" applyNumberFormat="1" applyFont="1" applyFill="1" applyBorder="1" applyAlignment="1" applyProtection="1">
      <alignment horizontal="center"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19" xfId="0"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0" applyNumberFormat="1" applyFont="1" applyFill="1" applyBorder="1" applyAlignment="1" applyProtection="1">
      <alignment horizontal="center"/>
    </xf>
    <xf numFmtId="170" fontId="0" fillId="13" borderId="18" xfId="0" applyNumberFormat="1" applyFont="1" applyFill="1" applyBorder="1" applyAlignment="1" applyProtection="1">
      <alignment horizontal="center"/>
    </xf>
    <xf numFmtId="170" fontId="0" fillId="13" borderId="19" xfId="0"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13" borderId="18" xfId="0" applyNumberFormat="1" applyFont="1" applyFill="1" applyBorder="1" applyAlignment="1" applyProtection="1">
      <alignment horizontal="center" vertical="top"/>
    </xf>
    <xf numFmtId="170" fontId="0" fillId="0" borderId="0" xfId="0"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13" borderId="0" xfId="0" applyFont="1" applyFill="1" applyBorder="1" applyAlignment="1" applyProtection="1"/>
    <xf numFmtId="170" fontId="0" fillId="13" borderId="0" xfId="0" applyNumberFormat="1" applyFont="1" applyFill="1" applyBorder="1" applyAlignment="1" applyProtection="1">
      <alignment horizontal="center" vertical="top" wrapText="1"/>
    </xf>
    <xf numFmtId="170" fontId="0" fillId="13" borderId="19" xfId="0" applyNumberFormat="1" applyFont="1" applyFill="1" applyBorder="1" applyAlignment="1" applyProtection="1">
      <alignment horizontal="center" vertical="top" wrapText="1"/>
    </xf>
    <xf numFmtId="170" fontId="0" fillId="13" borderId="26" xfId="0" applyNumberFormat="1" applyFont="1" applyFill="1" applyBorder="1" applyAlignment="1" applyProtection="1">
      <alignment horizontal="center" vertical="top" wrapText="1"/>
    </xf>
    <xf numFmtId="170"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9" fillId="13" borderId="23" xfId="0" applyFont="1" applyFill="1" applyBorder="1" applyAlignment="1" applyProtection="1">
      <alignment vertical="top"/>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2" borderId="25" xfId="0" applyNumberFormat="1" applyFont="1" applyFill="1" applyBorder="1" applyAlignment="1" applyProtection="1">
      <alignment horizontal="center" vertical="top"/>
    </xf>
    <xf numFmtId="170" fontId="19" fillId="12" borderId="16" xfId="0" applyNumberFormat="1" applyFont="1" applyFill="1" applyBorder="1" applyAlignment="1" applyProtection="1">
      <alignment horizontal="center" vertical="top"/>
    </xf>
    <xf numFmtId="170" fontId="19" fillId="12" borderId="15" xfId="0" applyNumberFormat="1" applyFont="1" applyFill="1" applyBorder="1" applyAlignment="1" applyProtection="1">
      <alignment horizontal="center" vertical="top"/>
    </xf>
    <xf numFmtId="170" fontId="19" fillId="12" borderId="16" xfId="2" applyNumberFormat="1" applyFont="1" applyFill="1" applyBorder="1" applyAlignment="1" applyProtection="1">
      <alignment horizontal="center" vertical="top"/>
    </xf>
    <xf numFmtId="170" fontId="19" fillId="12" borderId="17" xfId="0" applyNumberFormat="1" applyFont="1" applyFill="1" applyBorder="1" applyAlignment="1" applyProtection="1">
      <alignment horizontal="center" vertical="top"/>
    </xf>
    <xf numFmtId="170" fontId="19" fillId="13" borderId="27" xfId="0" applyNumberFormat="1" applyFont="1" applyFill="1" applyBorder="1" applyAlignment="1" applyProtection="1">
      <alignment horizontal="center" vertical="top" wrapText="1"/>
    </xf>
    <xf numFmtId="170" fontId="19" fillId="13" borderId="32" xfId="0" applyNumberFormat="1" applyFont="1" applyFill="1" applyBorder="1" applyAlignment="1" applyProtection="1">
      <alignment horizontal="center" vertical="top"/>
    </xf>
    <xf numFmtId="170" fontId="19" fillId="13" borderId="23" xfId="0" applyNumberFormat="1" applyFont="1" applyFill="1" applyBorder="1" applyAlignment="1" applyProtection="1">
      <alignment horizontal="center" vertical="top"/>
    </xf>
    <xf numFmtId="170" fontId="19" fillId="13" borderId="40" xfId="0"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170"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70"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8"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38" fontId="19" fillId="12" borderId="15" xfId="0" applyNumberFormat="1" applyFont="1" applyFill="1" applyBorder="1" applyAlignment="1" applyProtection="1">
      <alignment horizontal="center" vertical="top"/>
    </xf>
    <xf numFmtId="38" fontId="19" fillId="12" borderId="16" xfId="0" applyNumberFormat="1" applyFont="1" applyFill="1" applyBorder="1" applyAlignment="1" applyProtection="1">
      <alignment horizontal="center" vertical="top"/>
    </xf>
    <xf numFmtId="38" fontId="19" fillId="12" borderId="17" xfId="0" applyNumberFormat="1" applyFont="1" applyFill="1" applyBorder="1" applyAlignment="1" applyProtection="1">
      <alignment horizontal="center" vertical="top"/>
    </xf>
    <xf numFmtId="38" fontId="19" fillId="12" borderId="16" xfId="2" applyNumberFormat="1" applyFont="1" applyFill="1" applyBorder="1" applyAlignment="1" applyProtection="1">
      <alignment horizontal="center" vertical="top"/>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19" fillId="12" borderId="16" xfId="0" applyFont="1" applyFill="1" applyBorder="1" applyAlignment="1" applyProtection="1"/>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170" fontId="19" fillId="12" borderId="16" xfId="3" applyNumberFormat="1" applyFont="1" applyFill="1" applyBorder="1" applyAlignment="1" applyProtection="1">
      <alignment horizontal="center" vertical="top"/>
    </xf>
    <xf numFmtId="170" fontId="19" fillId="12" borderId="15" xfId="3" applyNumberFormat="1" applyFont="1" applyFill="1" applyBorder="1" applyAlignment="1" applyProtection="1">
      <alignment horizontal="center" vertical="top"/>
    </xf>
    <xf numFmtId="170" fontId="19" fillId="12" borderId="17"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38" fontId="19" fillId="12" borderId="25" xfId="3" applyNumberFormat="1" applyFont="1" applyFill="1" applyBorder="1" applyAlignment="1" applyProtection="1">
      <alignment horizontal="center" vertical="top"/>
    </xf>
    <xf numFmtId="38" fontId="19" fillId="12" borderId="16" xfId="3" applyNumberFormat="1" applyFont="1" applyFill="1" applyBorder="1" applyAlignment="1" applyProtection="1">
      <alignment horizontal="center" vertical="top"/>
    </xf>
    <xf numFmtId="38" fontId="19" fillId="12" borderId="15"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38" fontId="19" fillId="12" borderId="41" xfId="0" applyNumberFormat="1" applyFont="1" applyFill="1" applyBorder="1" applyAlignment="1" applyProtection="1">
      <alignment horizontal="center" vertical="top"/>
    </xf>
    <xf numFmtId="38" fontId="19" fillId="12" borderId="24" xfId="0" applyNumberFormat="1" applyFont="1" applyFill="1" applyBorder="1" applyAlignment="1" applyProtection="1">
      <alignment horizontal="center" vertical="top"/>
    </xf>
    <xf numFmtId="38" fontId="19" fillId="12" borderId="35" xfId="0" applyNumberFormat="1" applyFont="1" applyFill="1" applyBorder="1" applyAlignment="1" applyProtection="1">
      <alignment horizontal="center" vertical="top"/>
    </xf>
    <xf numFmtId="38" fontId="19" fillId="12" borderId="24" xfId="2" applyNumberFormat="1" applyFont="1" applyFill="1" applyBorder="1" applyAlignment="1" applyProtection="1">
      <alignment horizontal="center" vertical="top"/>
    </xf>
    <xf numFmtId="38" fontId="19" fillId="12" borderId="36" xfId="0"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0" fontId="0" fillId="13" borderId="29" xfId="1" applyNumberFormat="1" applyFont="1" applyFill="1" applyBorder="1" applyAlignment="1" applyProtection="1">
      <alignment horizontal="center" vertical="top"/>
    </xf>
    <xf numFmtId="170" fontId="0" fillId="13" borderId="10" xfId="0" applyNumberFormat="1" applyFont="1" applyFill="1" applyBorder="1" applyAlignment="1" applyProtection="1">
      <alignment horizontal="center" vertical="top"/>
    </xf>
    <xf numFmtId="170" fontId="0" fillId="13" borderId="4" xfId="0" applyNumberFormat="1" applyFont="1" applyFill="1" applyBorder="1" applyAlignment="1" applyProtection="1">
      <alignment horizontal="center" vertical="top" wrapText="1"/>
    </xf>
    <xf numFmtId="170" fontId="0" fillId="13" borderId="2" xfId="0" applyNumberFormat="1" applyFont="1" applyFill="1" applyBorder="1" applyAlignment="1" applyProtection="1">
      <alignment horizontal="center" vertical="top" wrapText="1"/>
    </xf>
    <xf numFmtId="170" fontId="0" fillId="13" borderId="39" xfId="0" applyNumberFormat="1" applyFont="1" applyFill="1" applyBorder="1" applyAlignment="1" applyProtection="1">
      <alignment horizontal="center" vertical="top"/>
    </xf>
    <xf numFmtId="170" fontId="0" fillId="13" borderId="4" xfId="0" applyNumberFormat="1" applyFont="1" applyFill="1" applyBorder="1" applyAlignment="1" applyProtection="1">
      <alignment horizontal="center" vertical="top"/>
    </xf>
    <xf numFmtId="170" fontId="0" fillId="13" borderId="31" xfId="0"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0" fillId="13" borderId="28" xfId="0" applyNumberFormat="1" applyFont="1" applyFill="1" applyBorder="1" applyAlignment="1" applyProtection="1">
      <alignment horizontal="center" vertical="top" wrapText="1"/>
    </xf>
    <xf numFmtId="170" fontId="0" fillId="13" borderId="10" xfId="0" applyNumberFormat="1" applyFont="1" applyFill="1" applyBorder="1" applyAlignment="1" applyProtection="1">
      <alignment horizontal="center" vertical="top" wrapText="1"/>
    </xf>
    <xf numFmtId="170" fontId="0" fillId="13" borderId="2" xfId="0" applyNumberFormat="1" applyFont="1" applyFill="1" applyBorder="1" applyAlignment="1" applyProtection="1">
      <alignment horizontal="center" vertical="top"/>
    </xf>
    <xf numFmtId="170" fontId="0" fillId="13" borderId="42" xfId="0" applyNumberFormat="1" applyFont="1" applyFill="1" applyBorder="1" applyAlignment="1" applyProtection="1">
      <alignment horizontal="center" vertical="top" wrapText="1"/>
    </xf>
    <xf numFmtId="170" fontId="0" fillId="13" borderId="69" xfId="0" applyNumberFormat="1" applyFont="1" applyFill="1" applyBorder="1" applyAlignment="1" applyProtection="1">
      <alignment horizontal="center" vertical="top"/>
    </xf>
    <xf numFmtId="170" fontId="0" fillId="13" borderId="3" xfId="0" applyNumberFormat="1" applyFont="1" applyFill="1" applyBorder="1" applyAlignment="1" applyProtection="1">
      <alignment horizontal="center" vertical="top"/>
    </xf>
    <xf numFmtId="170" fontId="0" fillId="13" borderId="42" xfId="0" applyNumberFormat="1" applyFont="1" applyFill="1" applyBorder="1" applyAlignment="1" applyProtection="1">
      <alignment horizontal="center" vertical="top"/>
    </xf>
    <xf numFmtId="170" fontId="0" fillId="13" borderId="31" xfId="0" applyNumberFormat="1" applyFont="1" applyFill="1" applyBorder="1" applyAlignment="1" applyProtection="1">
      <alignment horizontal="center" vertical="top" wrapText="1"/>
    </xf>
    <xf numFmtId="170" fontId="0" fillId="13" borderId="48" xfId="0" applyNumberFormat="1" applyFont="1" applyFill="1" applyBorder="1" applyAlignment="1" applyProtection="1">
      <alignment horizontal="center" vertical="top" wrapText="1"/>
    </xf>
    <xf numFmtId="170" fontId="0" fillId="13" borderId="6" xfId="0" applyNumberFormat="1" applyFont="1" applyFill="1" applyBorder="1" applyAlignment="1" applyProtection="1">
      <alignment horizontal="center" vertical="top"/>
    </xf>
    <xf numFmtId="170" fontId="0" fillId="13" borderId="14" xfId="0" applyNumberFormat="1" applyFont="1" applyFill="1" applyBorder="1" applyAlignment="1" applyProtection="1">
      <alignment horizontal="center" vertical="top"/>
    </xf>
    <xf numFmtId="170" fontId="0" fillId="13" borderId="70" xfId="0" applyNumberFormat="1" applyFont="1" applyFill="1" applyBorder="1" applyAlignment="1" applyProtection="1">
      <alignment horizontal="center" vertical="top"/>
    </xf>
    <xf numFmtId="170"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0" fontId="18" fillId="13" borderId="27" xfId="3" applyNumberFormat="1" applyFont="1" applyFill="1" applyBorder="1" applyAlignment="1" applyProtection="1">
      <alignment horizontal="center" vertical="top"/>
    </xf>
    <xf numFmtId="170" fontId="18" fillId="13" borderId="43" xfId="0" applyNumberFormat="1" applyFont="1" applyFill="1" applyBorder="1" applyAlignment="1" applyProtection="1">
      <alignment horizontal="center" vertical="top" wrapText="1"/>
    </xf>
    <xf numFmtId="170" fontId="18" fillId="13" borderId="47" xfId="0" applyNumberFormat="1" applyFont="1" applyFill="1" applyBorder="1" applyAlignment="1" applyProtection="1">
      <alignment horizontal="center" vertical="top" wrapText="1"/>
    </xf>
    <xf numFmtId="170" fontId="18" fillId="13" borderId="44" xfId="0" applyNumberFormat="1" applyFont="1" applyFill="1" applyBorder="1" applyAlignment="1" applyProtection="1">
      <alignment horizontal="center" vertical="top" wrapText="1"/>
    </xf>
    <xf numFmtId="170" fontId="18" fillId="13" borderId="49" xfId="0" applyNumberFormat="1" applyFont="1" applyFill="1" applyBorder="1" applyAlignment="1" applyProtection="1">
      <alignment horizontal="center" vertical="top"/>
    </xf>
    <xf numFmtId="170" fontId="18" fillId="13" borderId="47" xfId="0" applyNumberFormat="1" applyFont="1" applyFill="1" applyBorder="1" applyAlignment="1" applyProtection="1">
      <alignment horizontal="center" vertical="top"/>
    </xf>
    <xf numFmtId="170"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0" fillId="13" borderId="11" xfId="0" applyNumberFormat="1" applyFont="1" applyFill="1" applyBorder="1" applyAlignment="1" applyProtection="1">
      <alignment horizontal="center" vertical="top"/>
    </xf>
    <xf numFmtId="170"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0" fontId="8" fillId="13" borderId="28" xfId="3" applyNumberFormat="1" applyFont="1" applyFill="1" applyBorder="1" applyAlignment="1" applyProtection="1">
      <alignment horizontal="center" vertical="top"/>
    </xf>
    <xf numFmtId="170" fontId="8" fillId="13" borderId="10" xfId="0" applyNumberFormat="1" applyFont="1" applyFill="1" applyBorder="1" applyAlignment="1" applyProtection="1">
      <alignment horizontal="center" vertical="top" wrapText="1"/>
    </xf>
    <xf numFmtId="170" fontId="8" fillId="13" borderId="4" xfId="0" applyNumberFormat="1" applyFont="1" applyFill="1" applyBorder="1" applyAlignment="1" applyProtection="1">
      <alignment horizontal="center" vertical="top" wrapText="1"/>
    </xf>
    <xf numFmtId="170" fontId="8" fillId="13" borderId="2" xfId="0" applyNumberFormat="1" applyFont="1" applyFill="1" applyBorder="1" applyAlignment="1" applyProtection="1">
      <alignment horizontal="center" vertical="top" wrapText="1"/>
    </xf>
    <xf numFmtId="170" fontId="8" fillId="13" borderId="39" xfId="0" applyNumberFormat="1" applyFont="1" applyFill="1" applyBorder="1" applyAlignment="1" applyProtection="1">
      <alignment horizontal="center" vertical="top"/>
    </xf>
    <xf numFmtId="170" fontId="8" fillId="13" borderId="4" xfId="0" applyNumberFormat="1" applyFont="1" applyFill="1" applyBorder="1" applyAlignment="1" applyProtection="1">
      <alignment horizontal="center" vertical="top"/>
    </xf>
    <xf numFmtId="170" fontId="8" fillId="13" borderId="31" xfId="0" applyNumberFormat="1" applyFont="1" applyFill="1" applyBorder="1" applyAlignment="1" applyProtection="1">
      <alignment horizontal="center" vertical="top"/>
    </xf>
    <xf numFmtId="170" fontId="19" fillId="12" borderId="41" xfId="3" applyNumberFormat="1" applyFont="1" applyFill="1" applyBorder="1" applyAlignment="1" applyProtection="1">
      <alignment horizontal="center" vertical="top"/>
    </xf>
    <xf numFmtId="170" fontId="19" fillId="12" borderId="24" xfId="3" applyNumberFormat="1" applyFont="1" applyFill="1" applyBorder="1" applyAlignment="1" applyProtection="1">
      <alignment horizontal="center" vertical="top"/>
    </xf>
    <xf numFmtId="170" fontId="19" fillId="12" borderId="35" xfId="3" applyNumberFormat="1" applyFont="1" applyFill="1" applyBorder="1" applyAlignment="1" applyProtection="1">
      <alignment horizontal="center" vertical="top"/>
    </xf>
    <xf numFmtId="170" fontId="19" fillId="12" borderId="36" xfId="3" applyNumberFormat="1" applyFont="1" applyFill="1" applyBorder="1" applyAlignment="1" applyProtection="1">
      <alignment horizontal="center" vertical="top"/>
    </xf>
    <xf numFmtId="170" fontId="0" fillId="13" borderId="39" xfId="0" applyNumberFormat="1" applyFont="1" applyFill="1" applyBorder="1" applyAlignment="1" applyProtection="1">
      <alignment horizontal="center" vertical="top" wrapText="1"/>
    </xf>
    <xf numFmtId="170" fontId="0" fillId="13" borderId="46" xfId="0" applyNumberFormat="1" applyFont="1" applyFill="1" applyBorder="1" applyAlignment="1" applyProtection="1">
      <alignment horizontal="center" vertical="top"/>
    </xf>
    <xf numFmtId="170" fontId="0" fillId="13" borderId="38" xfId="0"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0" fontId="19" fillId="13" borderId="0" xfId="0" applyFont="1" applyFill="1" applyBorder="1" applyAlignment="1" applyProtection="1">
      <alignment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170"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0" fontId="19" fillId="13" borderId="17" xfId="3" applyNumberFormat="1" applyFont="1" applyFill="1" applyBorder="1" applyAlignment="1" applyProtection="1">
      <alignment horizontal="center" vertical="top"/>
    </xf>
    <xf numFmtId="170" fontId="19" fillId="13" borderId="22"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0" applyNumberFormat="1" applyFont="1" applyFill="1" applyBorder="1" applyAlignment="1" applyProtection="1">
      <alignment horizontal="center" vertical="top" wrapText="1"/>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39" xfId="0" applyNumberFormat="1" applyFont="1" applyFill="1" applyBorder="1" applyAlignment="1" applyProtection="1">
      <alignment horizontal="center" vertical="top" wrapText="1"/>
      <protection locked="0"/>
    </xf>
    <xf numFmtId="170" fontId="0" fillId="0" borderId="4" xfId="0" applyNumberFormat="1" applyFont="1" applyFill="1" applyBorder="1" applyAlignment="1" applyProtection="1">
      <alignment horizontal="center" vertical="top" wrapText="1"/>
      <protection locked="0"/>
    </xf>
    <xf numFmtId="170" fontId="0" fillId="0" borderId="2" xfId="0" applyNumberFormat="1" applyFont="1" applyFill="1" applyBorder="1" applyAlignment="1" applyProtection="1">
      <alignment horizontal="center" vertical="top" wrapText="1"/>
      <protection locked="0"/>
    </xf>
    <xf numFmtId="170" fontId="0" fillId="0" borderId="31" xfId="0" applyNumberFormat="1" applyFont="1" applyFill="1" applyBorder="1" applyAlignment="1" applyProtection="1">
      <alignment horizontal="center" vertical="top" wrapText="1"/>
      <protection locked="0"/>
    </xf>
    <xf numFmtId="170" fontId="0" fillId="0" borderId="46" xfId="0" applyNumberFormat="1" applyFont="1" applyFill="1" applyBorder="1" applyAlignment="1" applyProtection="1">
      <alignment horizontal="center" vertical="top" wrapText="1"/>
      <protection locked="0"/>
    </xf>
    <xf numFmtId="170" fontId="0" fillId="0" borderId="6" xfId="0" applyNumberFormat="1" applyFont="1" applyFill="1" applyBorder="1" applyAlignment="1" applyProtection="1">
      <alignment horizontal="center" vertical="top" wrapText="1"/>
      <protection locked="0"/>
    </xf>
    <xf numFmtId="170" fontId="0" fillId="0" borderId="42" xfId="0" applyNumberFormat="1" applyFont="1" applyFill="1" applyBorder="1" applyAlignment="1" applyProtection="1">
      <alignment horizontal="center" vertical="top" wrapText="1"/>
      <protection locked="0"/>
    </xf>
    <xf numFmtId="170" fontId="0" fillId="0" borderId="10" xfId="0" applyNumberFormat="1" applyFont="1" applyFill="1" applyBorder="1" applyAlignment="1" applyProtection="1">
      <alignment horizontal="center" vertical="top" wrapText="1"/>
      <protection locked="0"/>
    </xf>
    <xf numFmtId="170" fontId="0" fillId="0" borderId="14" xfId="0"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0" fontId="19" fillId="0" borderId="0" xfId="0" applyFont="1" applyFill="1" applyBorder="1" applyAlignment="1" applyProtection="1">
      <alignment horizontal="center"/>
      <protection locked="0"/>
    </xf>
    <xf numFmtId="0" fontId="19" fillId="11" borderId="41" xfId="0" applyFont="1" applyFill="1" applyBorder="1" applyAlignment="1" applyProtection="1">
      <alignment horizontal="center"/>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0" borderId="28" xfId="0"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38" fontId="19" fillId="12" borderId="25"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1" fontId="0" fillId="0" borderId="0" xfId="0" applyNumberFormat="1" applyFont="1" applyAlignment="1" applyProtection="1"/>
    <xf numFmtId="170" fontId="0" fillId="13" borderId="29" xfId="0" applyNumberFormat="1" applyFont="1" applyFill="1" applyBorder="1" applyAlignment="1" applyProtection="1">
      <alignment horizontal="center" vertical="top"/>
    </xf>
    <xf numFmtId="170" fontId="0" fillId="0" borderId="42" xfId="0" applyNumberFormat="1" applyFont="1" applyFill="1" applyBorder="1" applyAlignment="1" applyProtection="1">
      <alignment horizontal="center" vertical="top"/>
      <protection locked="0"/>
    </xf>
    <xf numFmtId="170" fontId="0" fillId="0" borderId="4" xfId="0" applyNumberFormat="1" applyFont="1" applyFill="1" applyBorder="1" applyAlignment="1" applyProtection="1">
      <alignment horizontal="center" vertical="top"/>
      <protection locked="0"/>
    </xf>
    <xf numFmtId="170" fontId="0" fillId="0" borderId="10" xfId="0" applyNumberFormat="1" applyFont="1" applyFill="1" applyBorder="1" applyAlignment="1" applyProtection="1">
      <alignment horizontal="center" vertical="top"/>
      <protection locked="0"/>
    </xf>
    <xf numFmtId="170" fontId="0" fillId="0" borderId="31" xfId="0" applyNumberFormat="1" applyFont="1" applyFill="1" applyBorder="1" applyAlignment="1" applyProtection="1">
      <alignment horizontal="center" vertical="top"/>
      <protection locked="0"/>
    </xf>
    <xf numFmtId="170"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0" fontId="19" fillId="13" borderId="0" xfId="0" applyNumberFormat="1" applyFont="1" applyFill="1" applyBorder="1" applyAlignment="1" applyProtection="1">
      <alignment horizontal="center" vertical="top" wrapText="1"/>
    </xf>
    <xf numFmtId="170" fontId="19" fillId="13" borderId="0" xfId="0" applyNumberFormat="1" applyFont="1" applyFill="1" applyBorder="1" applyAlignment="1" applyProtection="1">
      <alignment horizontal="center" vertical="top"/>
    </xf>
    <xf numFmtId="170" fontId="19" fillId="13" borderId="0" xfId="2" applyNumberFormat="1" applyFont="1" applyFill="1" applyBorder="1" applyAlignment="1" applyProtection="1">
      <alignment horizontal="center" vertical="top"/>
    </xf>
    <xf numFmtId="0" fontId="19" fillId="12" borderId="17" xfId="0" applyFont="1" applyFill="1" applyBorder="1" applyAlignment="1" applyProtection="1">
      <alignment vertical="top"/>
    </xf>
    <xf numFmtId="10" fontId="25"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wrapText="1"/>
    </xf>
    <xf numFmtId="170" fontId="19" fillId="13" borderId="19" xfId="0" applyNumberFormat="1" applyFont="1" applyFill="1" applyBorder="1" applyAlignment="1" applyProtection="1">
      <alignment horizontal="center" vertical="top"/>
    </xf>
    <xf numFmtId="170" fontId="19" fillId="12" borderId="25" xfId="0" applyNumberFormat="1" applyFont="1" applyFill="1" applyBorder="1" applyAlignment="1" applyProtection="1">
      <alignment horizontal="center" vertical="top" wrapText="1"/>
    </xf>
    <xf numFmtId="170" fontId="19" fillId="12" borderId="16" xfId="0" applyNumberFormat="1" applyFont="1" applyFill="1" applyBorder="1" applyAlignment="1" applyProtection="1">
      <alignment horizontal="center" vertical="top" wrapText="1"/>
    </xf>
    <xf numFmtId="170" fontId="0" fillId="0" borderId="28" xfId="0" applyNumberFormat="1" applyFont="1" applyFill="1" applyBorder="1" applyAlignment="1" applyProtection="1">
      <alignment horizontal="center" vertical="top" wrapText="1"/>
    </xf>
    <xf numFmtId="170" fontId="0" fillId="0" borderId="10" xfId="0" applyNumberFormat="1" applyFont="1" applyFill="1" applyBorder="1" applyAlignment="1" applyProtection="1">
      <alignment horizontal="center" vertical="top" wrapText="1"/>
    </xf>
    <xf numFmtId="170" fontId="0" fillId="0" borderId="4" xfId="0" applyNumberFormat="1" applyFont="1" applyFill="1" applyBorder="1" applyAlignment="1" applyProtection="1">
      <alignment horizontal="center" vertical="top" wrapText="1"/>
    </xf>
    <xf numFmtId="170" fontId="0" fillId="0" borderId="31" xfId="0" applyNumberFormat="1" applyFont="1" applyFill="1" applyBorder="1" applyAlignment="1" applyProtection="1">
      <alignment horizontal="center" vertical="top" wrapText="1"/>
    </xf>
    <xf numFmtId="170" fontId="0" fillId="0" borderId="10" xfId="0" applyNumberFormat="1" applyFont="1" applyFill="1" applyBorder="1" applyAlignment="1" applyProtection="1">
      <alignment horizontal="center" vertical="top"/>
    </xf>
    <xf numFmtId="170" fontId="0" fillId="0" borderId="2" xfId="0" applyNumberFormat="1" applyFont="1" applyFill="1" applyBorder="1" applyAlignment="1" applyProtection="1">
      <alignment horizontal="center" vertical="top"/>
    </xf>
    <xf numFmtId="170" fontId="0" fillId="0" borderId="4" xfId="0" applyNumberFormat="1" applyFont="1" applyFill="1" applyBorder="1" applyAlignment="1" applyProtection="1">
      <alignment horizontal="center" vertical="top"/>
    </xf>
    <xf numFmtId="170" fontId="0" fillId="0" borderId="3" xfId="0" applyNumberFormat="1" applyFont="1" applyFill="1" applyBorder="1" applyAlignment="1" applyProtection="1">
      <alignment horizontal="center" vertical="top"/>
    </xf>
    <xf numFmtId="170" fontId="0" fillId="0" borderId="28" xfId="0" applyNumberFormat="1" applyFont="1" applyFill="1" applyBorder="1" applyAlignment="1" applyProtection="1">
      <alignment horizontal="center" vertical="top"/>
    </xf>
    <xf numFmtId="170" fontId="0" fillId="0" borderId="29" xfId="0" applyNumberFormat="1" applyFont="1" applyFill="1" applyBorder="1" applyAlignment="1" applyProtection="1">
      <alignment horizontal="center" vertical="top" wrapText="1"/>
    </xf>
    <xf numFmtId="0" fontId="0" fillId="13" borderId="0" xfId="0" applyFill="1">
      <alignment horizontal="left" wrapText="1"/>
    </xf>
    <xf numFmtId="170" fontId="0" fillId="13" borderId="48" xfId="0" applyNumberFormat="1" applyFont="1" applyFill="1" applyBorder="1" applyAlignment="1" applyProtection="1">
      <alignment horizontal="center" vertical="top"/>
    </xf>
    <xf numFmtId="170" fontId="0" fillId="0" borderId="42" xfId="0" applyNumberFormat="1" applyFont="1" applyFill="1" applyBorder="1" applyAlignment="1" applyProtection="1">
      <alignment horizontal="center" vertical="top" wrapText="1"/>
    </xf>
    <xf numFmtId="170" fontId="0" fillId="0" borderId="37" xfId="0" applyNumberFormat="1" applyFont="1" applyFill="1" applyBorder="1" applyAlignment="1" applyProtection="1">
      <alignment horizontal="center" vertical="top" wrapText="1"/>
    </xf>
    <xf numFmtId="170" fontId="0" fillId="0" borderId="39" xfId="0" applyNumberFormat="1" applyFont="1" applyFill="1" applyBorder="1" applyAlignment="1" applyProtection="1">
      <alignment horizontal="center" vertical="top" wrapText="1"/>
    </xf>
    <xf numFmtId="170" fontId="19" fillId="13" borderId="18" xfId="0" applyNumberFormat="1" applyFont="1" applyFill="1" applyBorder="1" applyAlignment="1" applyProtection="1">
      <alignment horizontal="center" vertical="top"/>
    </xf>
    <xf numFmtId="170" fontId="0" fillId="0" borderId="39" xfId="0" applyNumberFormat="1" applyFont="1" applyFill="1" applyBorder="1" applyAlignment="1" applyProtection="1">
      <alignment horizontal="center" vertical="top"/>
    </xf>
    <xf numFmtId="170" fontId="0" fillId="13" borderId="71" xfId="0" applyNumberFormat="1" applyFont="1" applyFill="1" applyBorder="1" applyAlignment="1" applyProtection="1">
      <alignment horizontal="center" vertical="top"/>
    </xf>
    <xf numFmtId="0" fontId="0" fillId="13" borderId="18" xfId="0" applyFill="1" applyBorder="1">
      <alignment horizontal="left" wrapText="1"/>
    </xf>
    <xf numFmtId="170" fontId="19" fillId="13" borderId="43" xfId="0" applyNumberFormat="1" applyFont="1" applyFill="1" applyBorder="1" applyAlignment="1" applyProtection="1">
      <alignment horizontal="center" vertical="top" wrapText="1"/>
    </xf>
    <xf numFmtId="170" fontId="19" fillId="13" borderId="47" xfId="0" applyNumberFormat="1" applyFont="1" applyFill="1" applyBorder="1" applyAlignment="1" applyProtection="1">
      <alignment horizontal="center" vertical="top" wrapText="1"/>
    </xf>
    <xf numFmtId="170" fontId="19" fillId="13" borderId="45" xfId="0" applyNumberFormat="1" applyFont="1" applyFill="1" applyBorder="1" applyAlignment="1" applyProtection="1">
      <alignment horizontal="center" vertical="top" wrapText="1"/>
    </xf>
    <xf numFmtId="170" fontId="19" fillId="13" borderId="43" xfId="0" applyNumberFormat="1" applyFont="1" applyFill="1" applyBorder="1" applyAlignment="1" applyProtection="1">
      <alignment horizontal="center" vertical="top"/>
    </xf>
    <xf numFmtId="170" fontId="19" fillId="13" borderId="47" xfId="0" applyNumberFormat="1" applyFont="1" applyFill="1" applyBorder="1" applyAlignment="1" applyProtection="1">
      <alignment horizontal="center" vertical="top"/>
    </xf>
    <xf numFmtId="170" fontId="19" fillId="13" borderId="44" xfId="0" applyNumberFormat="1" applyFont="1" applyFill="1" applyBorder="1" applyAlignment="1" applyProtection="1">
      <alignment horizontal="center" vertical="top"/>
    </xf>
    <xf numFmtId="170" fontId="19" fillId="13" borderId="26" xfId="0" applyNumberFormat="1" applyFont="1" applyFill="1" applyBorder="1" applyAlignment="1" applyProtection="1">
      <alignment horizontal="center" vertical="top"/>
    </xf>
    <xf numFmtId="170" fontId="0" fillId="13" borderId="12" xfId="0" applyNumberFormat="1" applyFont="1" applyFill="1" applyBorder="1" applyAlignment="1" applyProtection="1">
      <alignment horizontal="center" vertical="top"/>
    </xf>
    <xf numFmtId="170" fontId="19" fillId="13" borderId="26" xfId="0" applyNumberFormat="1" applyFont="1" applyFill="1" applyBorder="1" applyAlignment="1" applyProtection="1">
      <alignment horizontal="center" vertical="top"/>
      <protection locked="0"/>
    </xf>
    <xf numFmtId="170" fontId="0" fillId="13" borderId="37" xfId="0" applyNumberFormat="1" applyFont="1" applyFill="1" applyBorder="1" applyAlignment="1" applyProtection="1">
      <alignment horizontal="center" vertical="top" wrapText="1"/>
    </xf>
    <xf numFmtId="170" fontId="19" fillId="12" borderId="26" xfId="0" applyNumberFormat="1" applyFont="1" applyFill="1" applyBorder="1" applyAlignment="1" applyProtection="1">
      <alignment horizontal="center" vertical="top"/>
    </xf>
    <xf numFmtId="170" fontId="0" fillId="13" borderId="21" xfId="0" applyNumberFormat="1" applyFont="1" applyFill="1" applyBorder="1" applyAlignment="1" applyProtection="1">
      <alignment horizontal="center" vertical="top" wrapText="1"/>
    </xf>
    <xf numFmtId="170" fontId="0" fillId="13" borderId="20" xfId="0" applyNumberFormat="1" applyFont="1" applyFill="1" applyBorder="1" applyAlignment="1" applyProtection="1">
      <alignment horizontal="center" vertical="top"/>
    </xf>
    <xf numFmtId="170" fontId="0" fillId="13" borderId="21" xfId="0" applyNumberFormat="1" applyFont="1" applyFill="1" applyBorder="1" applyAlignment="1" applyProtection="1">
      <alignment horizontal="center" vertical="top"/>
    </xf>
    <xf numFmtId="170" fontId="0" fillId="13" borderId="21" xfId="2" applyNumberFormat="1" applyFont="1" applyFill="1" applyBorder="1" applyAlignment="1" applyProtection="1">
      <alignment horizontal="center" vertical="top"/>
    </xf>
    <xf numFmtId="170" fontId="0" fillId="13" borderId="72" xfId="0" applyNumberFormat="1" applyFont="1" applyFill="1" applyBorder="1" applyAlignment="1" applyProtection="1">
      <alignment horizontal="center" vertical="top"/>
    </xf>
    <xf numFmtId="170" fontId="0" fillId="13" borderId="32" xfId="0" applyNumberFormat="1" applyFont="1" applyFill="1" applyBorder="1" applyAlignment="1" applyProtection="1">
      <alignment horizontal="center" vertical="top"/>
    </xf>
    <xf numFmtId="0" fontId="0" fillId="13" borderId="31" xfId="0" applyFont="1" applyFill="1" applyBorder="1" applyAlignment="1" applyProtection="1">
      <alignment vertical="top"/>
    </xf>
    <xf numFmtId="170" fontId="0" fillId="13" borderId="26" xfId="1" applyNumberFormat="1" applyFont="1" applyFill="1" applyBorder="1" applyAlignment="1" applyProtection="1">
      <alignment horizontal="center" vertical="top"/>
      <protection locked="0"/>
    </xf>
    <xf numFmtId="170" fontId="0" fillId="13" borderId="28" xfId="1" applyNumberFormat="1" applyFont="1" applyFill="1" applyBorder="1" applyAlignment="1" applyProtection="1">
      <alignment horizontal="center" vertical="top"/>
      <protection locked="0"/>
    </xf>
    <xf numFmtId="170" fontId="0" fillId="13" borderId="39" xfId="1" applyNumberFormat="1" applyFont="1" applyFill="1" applyBorder="1" applyAlignment="1" applyProtection="1">
      <alignment horizontal="center" vertical="top"/>
      <protection locked="0"/>
    </xf>
    <xf numFmtId="170" fontId="0" fillId="13" borderId="4" xfId="1" applyNumberFormat="1" applyFont="1" applyFill="1" applyBorder="1" applyAlignment="1" applyProtection="1">
      <alignment horizontal="center" vertical="top"/>
      <protection locked="0"/>
    </xf>
    <xf numFmtId="170" fontId="0" fillId="13" borderId="31" xfId="1" applyNumberFormat="1" applyFont="1" applyFill="1" applyBorder="1" applyAlignment="1" applyProtection="1">
      <alignment horizontal="center" vertical="top"/>
      <protection locked="0"/>
    </xf>
    <xf numFmtId="170" fontId="0" fillId="13" borderId="10" xfId="1" applyNumberFormat="1" applyFont="1" applyFill="1" applyBorder="1" applyAlignment="1" applyProtection="1">
      <alignment horizontal="center" vertical="top"/>
      <protection locked="0"/>
    </xf>
    <xf numFmtId="170" fontId="0" fillId="13" borderId="2" xfId="1" applyNumberFormat="1" applyFont="1" applyFill="1" applyBorder="1" applyAlignment="1" applyProtection="1">
      <alignment horizontal="center" vertical="top"/>
      <protection locked="0"/>
    </xf>
    <xf numFmtId="170" fontId="0" fillId="13" borderId="3"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30" xfId="0" applyNumberFormat="1" applyFont="1" applyFill="1" applyBorder="1" applyAlignment="1" applyProtection="1">
      <alignment horizontal="center" vertical="top"/>
    </xf>
    <xf numFmtId="170" fontId="0" fillId="13" borderId="37" xfId="0" applyNumberFormat="1" applyFont="1" applyFill="1" applyBorder="1" applyAlignment="1" applyProtection="1">
      <alignment horizontal="center" vertical="top"/>
    </xf>
    <xf numFmtId="170" fontId="0" fillId="13" borderId="7" xfId="2" applyNumberFormat="1" applyFont="1" applyFill="1" applyBorder="1" applyAlignment="1" applyProtection="1">
      <alignment horizontal="center" vertical="top"/>
    </xf>
    <xf numFmtId="170" fontId="0" fillId="13" borderId="7" xfId="0" applyNumberFormat="1" applyFont="1" applyFill="1" applyBorder="1" applyAlignment="1" applyProtection="1">
      <alignment horizontal="center" vertical="top"/>
    </xf>
    <xf numFmtId="170" fontId="0" fillId="13" borderId="66" xfId="0" applyNumberFormat="1" applyFont="1" applyFill="1" applyBorder="1" applyAlignment="1" applyProtection="1">
      <alignment horizontal="center" vertical="top"/>
    </xf>
    <xf numFmtId="170" fontId="0" fillId="13" borderId="67" xfId="0" applyNumberFormat="1" applyFont="1" applyFill="1" applyBorder="1" applyAlignment="1" applyProtection="1">
      <alignment horizontal="center" vertical="top"/>
    </xf>
    <xf numFmtId="170" fontId="0" fillId="13" borderId="14" xfId="0" applyNumberFormat="1" applyFont="1" applyFill="1" applyBorder="1" applyAlignment="1" applyProtection="1">
      <alignment horizontal="center" vertical="top" wrapText="1"/>
    </xf>
    <xf numFmtId="170"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0" fontId="0" fillId="13" borderId="71" xfId="0" applyNumberFormat="1" applyFont="1" applyFill="1" applyBorder="1" applyAlignment="1" applyProtection="1">
      <alignment horizontal="center" vertical="top" wrapText="1"/>
    </xf>
    <xf numFmtId="170" fontId="0" fillId="13" borderId="12" xfId="0" applyNumberFormat="1" applyFont="1" applyFill="1" applyBorder="1" applyAlignment="1" applyProtection="1">
      <alignment horizontal="center" vertical="top" wrapText="1"/>
    </xf>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13" borderId="46" xfId="0" applyNumberFormat="1" applyFont="1" applyFill="1" applyBorder="1" applyAlignment="1" applyProtection="1">
      <alignment horizontal="center" vertical="top" wrapText="1"/>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0" fontId="0" fillId="13" borderId="22" xfId="0" applyNumberFormat="1" applyFont="1" applyFill="1" applyBorder="1" applyAlignment="1" applyProtection="1">
      <alignment horizontal="center" vertical="top"/>
    </xf>
    <xf numFmtId="170" fontId="18" fillId="13" borderId="45" xfId="0" applyNumberFormat="1" applyFont="1" applyFill="1" applyBorder="1" applyAlignment="1" applyProtection="1">
      <alignment horizontal="center" vertical="top" wrapText="1"/>
    </xf>
    <xf numFmtId="170" fontId="8" fillId="13" borderId="31" xfId="0" applyNumberFormat="1" applyFont="1" applyFill="1" applyBorder="1" applyAlignment="1" applyProtection="1">
      <alignment horizontal="center" vertical="top" wrapText="1"/>
    </xf>
    <xf numFmtId="0" fontId="0" fillId="13" borderId="19" xfId="0" applyFill="1" applyBorder="1">
      <alignment horizontal="left" wrapText="1"/>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19" fillId="11" borderId="34" xfId="0" applyFont="1" applyFill="1" applyBorder="1" applyAlignment="1">
      <alignment vertical="top" wrapText="1"/>
    </xf>
    <xf numFmtId="0" fontId="21" fillId="12" borderId="15" xfId="0" applyFont="1" applyFill="1" applyBorder="1" applyAlignment="1">
      <alignment vertical="top"/>
    </xf>
    <xf numFmtId="0" fontId="19" fillId="12" borderId="16" xfId="0" applyFont="1" applyFill="1" applyBorder="1" applyAlignment="1">
      <alignment vertical="top"/>
    </xf>
    <xf numFmtId="0" fontId="0" fillId="13" borderId="18" xfId="0"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0" fillId="13" borderId="18" xfId="0" applyFill="1" applyBorder="1" applyAlignment="1"/>
    <xf numFmtId="0" fontId="18" fillId="13" borderId="32" xfId="0" applyFont="1" applyFill="1" applyBorder="1" applyAlignment="1">
      <alignment vertical="top"/>
    </xf>
    <xf numFmtId="0" fontId="19" fillId="13" borderId="23"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9" fillId="13" borderId="16" xfId="0" applyFont="1" applyFill="1" applyBorder="1" applyAlignment="1"/>
    <xf numFmtId="0" fontId="19" fillId="13" borderId="16" xfId="0" applyFont="1" applyFill="1" applyBorder="1" applyAlignment="1">
      <alignment vertical="top"/>
    </xf>
    <xf numFmtId="0" fontId="18" fillId="13" borderId="42" xfId="0" applyFont="1" applyFill="1" applyBorder="1" applyAlignment="1">
      <alignment vertical="top"/>
    </xf>
    <xf numFmtId="0" fontId="19" fillId="13" borderId="3" xfId="0" applyFont="1" applyFill="1" applyBorder="1" applyAlignment="1">
      <alignment vertical="top"/>
    </xf>
    <xf numFmtId="0" fontId="18" fillId="13" borderId="18" xfId="0" applyFont="1" applyFill="1" applyBorder="1" applyAlignment="1">
      <alignment vertical="top"/>
    </xf>
    <xf numFmtId="0" fontId="19" fillId="13" borderId="0" xfId="0" applyFont="1" applyFill="1" applyAlignment="1">
      <alignment vertical="top"/>
    </xf>
    <xf numFmtId="0" fontId="19" fillId="13" borderId="12" xfId="0" applyFont="1" applyFill="1" applyBorder="1" applyAlignment="1">
      <alignment vertical="top"/>
    </xf>
    <xf numFmtId="0" fontId="18" fillId="13" borderId="32" xfId="0" applyFont="1" applyFill="1" applyBorder="1" applyAlignment="1"/>
    <xf numFmtId="0" fontId="19" fillId="13" borderId="23"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0" fontId="19" fillId="12" borderId="16" xfId="0" applyFont="1" applyFill="1" applyBorder="1" applyAlignment="1"/>
    <xf numFmtId="166" fontId="0" fillId="13" borderId="18" xfId="0" applyNumberFormat="1" applyFill="1" applyBorder="1" applyAlignment="1">
      <alignment vertical="top"/>
    </xf>
    <xf numFmtId="166" fontId="0" fillId="13" borderId="0" xfId="0" applyNumberFormat="1" applyFill="1" applyAlignment="1"/>
    <xf numFmtId="166" fontId="0" fillId="13" borderId="2" xfId="0" applyNumberFormat="1" applyFill="1" applyBorder="1" applyAlignment="1"/>
    <xf numFmtId="0" fontId="0" fillId="13" borderId="2" xfId="0" applyFill="1" applyBorder="1" applyAlignment="1">
      <alignment vertical="top" wrapText="1"/>
    </xf>
    <xf numFmtId="0" fontId="0" fillId="13" borderId="3" xfId="0" applyFill="1" applyBorder="1" applyAlignment="1">
      <alignment vertical="top"/>
    </xf>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8" fillId="0" borderId="21" xfId="0" applyFont="1" applyBorder="1" applyAlignment="1">
      <alignment vertical="top"/>
    </xf>
    <xf numFmtId="0" fontId="0" fillId="0" borderId="21"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18"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0" fillId="13" borderId="19" xfId="0" applyFill="1" applyBorder="1" applyAlignment="1">
      <alignment vertical="top"/>
    </xf>
    <xf numFmtId="0" fontId="0" fillId="13" borderId="19" xfId="0" applyFill="1" applyBorder="1" applyAlignment="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4" fillId="0" borderId="0" xfId="28" applyFont="1"/>
    <xf numFmtId="0" fontId="4" fillId="0" borderId="0" xfId="28" applyFont="1" applyAlignment="1">
      <alignment horizontal="left"/>
    </xf>
    <xf numFmtId="0" fontId="30" fillId="0" borderId="0" xfId="28" applyFont="1" applyAlignment="1">
      <alignment horizontal="right"/>
    </xf>
    <xf numFmtId="0" fontId="4" fillId="0" borderId="0" xfId="28" applyFont="1" applyAlignment="1">
      <alignment horizontal="left" wrapText="1"/>
    </xf>
    <xf numFmtId="0" fontId="30" fillId="0" borderId="0" xfId="28" quotePrefix="1" applyFont="1" applyAlignment="1">
      <alignment horizontal="left"/>
    </xf>
    <xf numFmtId="0" fontId="30" fillId="0" borderId="0" xfId="28" applyFont="1"/>
    <xf numFmtId="0" fontId="31"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30"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18" fillId="0" borderId="0" xfId="29" applyFont="1" applyAlignment="1">
      <alignment horizontal="left"/>
    </xf>
    <xf numFmtId="0" fontId="4" fillId="0" borderId="0" xfId="28" applyFont="1" applyAlignment="1">
      <alignment horizontal="left" vertical="top" wrapText="1"/>
    </xf>
    <xf numFmtId="0" fontId="4" fillId="0" borderId="0" xfId="29" applyFont="1" applyAlignment="1">
      <alignment horizontal="left" vertical="top" wrapText="1"/>
    </xf>
    <xf numFmtId="0" fontId="32" fillId="0" borderId="0" xfId="29" applyFont="1" applyAlignment="1">
      <alignment horizontal="left" vertical="top"/>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2" xfId="28" applyFont="1" applyBorder="1" applyAlignment="1">
      <alignment horizontal="center"/>
    </xf>
    <xf numFmtId="0" fontId="30" fillId="0" borderId="73" xfId="28" applyFont="1" applyBorder="1" applyAlignment="1">
      <alignment horizontal="center"/>
    </xf>
    <xf numFmtId="0" fontId="30" fillId="0" borderId="0" xfId="28" applyFont="1" applyAlignment="1">
      <alignment horizontal="center"/>
    </xf>
    <xf numFmtId="0" fontId="18" fillId="0" borderId="0" xfId="28" applyFont="1" applyAlignment="1">
      <alignment horizontal="left"/>
    </xf>
    <xf numFmtId="0" fontId="4" fillId="0" borderId="12" xfId="29" applyFont="1" applyBorder="1" applyAlignment="1">
      <alignment horizontal="left" vertical="top" wrapText="1"/>
    </xf>
    <xf numFmtId="0" fontId="4" fillId="0" borderId="0" xfId="28" applyFont="1" applyAlignment="1">
      <alignment horizontal="left"/>
    </xf>
    <xf numFmtId="0" fontId="35" fillId="0" borderId="0" xfId="28" applyFont="1" applyAlignment="1">
      <alignment horizontal="center"/>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Novembre 2023</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Pour les relevés produits après le 1er janvier 2024</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2.0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106680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D994B686-432A-414D-B957-0E21CB8770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30480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30480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30480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19050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3307080</xdr:colOff>
          <xdr:row>2</xdr:row>
          <xdr:rowOff>19050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11430</xdr:rowOff>
        </xdr:from>
        <xdr:to>
          <xdr:col>37</xdr:col>
          <xdr:colOff>76200</xdr:colOff>
          <xdr:row>1</xdr:row>
          <xdr:rowOff>125730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1. FTNC bilan combiné"/>
      <sheetName val="2. FTNC CAD"/>
      <sheetName val="3. FTNC USD"/>
      <sheetName val="4. FTNC EUR"/>
      <sheetName val="5. FTNC GBP"/>
      <sheetName val="6. FTNC Autres (inclus)"/>
      <sheetName val="Annx 1. Taux de référence"/>
      <sheetName val="Annx 2. Instructions"/>
    </sheetNames>
    <sheetDataSet>
      <sheetData sheetId="0"/>
      <sheetData sheetId="1"/>
      <sheetData sheetId="2"/>
      <sheetData sheetId="3"/>
      <sheetData sheetId="4"/>
      <sheetData sheetId="5"/>
      <sheetData sheetId="6"/>
      <sheetData sheetId="7">
        <row r="8">
          <cell r="AJ8" t="str">
            <v>Actions ordinaires de sociétés non financières admissibles</v>
          </cell>
          <cell r="AK8">
            <v>0.5</v>
          </cell>
        </row>
        <row r="9">
          <cell r="AJ9" t="str">
            <v>Actions ordinaires de sociétés financières admissibles</v>
          </cell>
          <cell r="AL9">
            <v>0.125</v>
          </cell>
          <cell r="AM9">
            <v>0.25</v>
          </cell>
          <cell r="AN9">
            <v>0.125</v>
          </cell>
        </row>
        <row r="10">
          <cell r="F10" t="str">
            <v>Titres gouvernementaux d’émetteurs souverains et de banques centrales (à cote élevée)</v>
          </cell>
          <cell r="G10">
            <v>5.0000000000000001E-3</v>
          </cell>
          <cell r="H10">
            <v>1.0000000000000009E-2</v>
          </cell>
          <cell r="I10">
            <v>0.01</v>
          </cell>
          <cell r="J10">
            <v>0.01</v>
          </cell>
          <cell r="R10" t="str">
            <v>DDPE à demande stables assurés de type 1</v>
          </cell>
          <cell r="S10">
            <v>5.0000000000000001E-3</v>
          </cell>
          <cell r="U10">
            <v>7.4999999999999997E-3</v>
          </cell>
          <cell r="AC10" t="str">
            <v xml:space="preserve">Marges de crédit adossée à un bien immobilier (MCBI) </v>
          </cell>
          <cell r="AD10">
            <v>0.02</v>
          </cell>
        </row>
        <row r="11">
          <cell r="F11" t="str">
            <v>Titres gouvernementaux d’État, de provinces et d’organismes (à cote élevée)</v>
          </cell>
          <cell r="G11">
            <v>1.4999999999999999E-2</v>
          </cell>
          <cell r="H11">
            <v>0.03</v>
          </cell>
          <cell r="I11">
            <v>0.03</v>
          </cell>
          <cell r="J11">
            <v>0.03</v>
          </cell>
          <cell r="R11" t="str">
            <v>DDPE à demande stables assurés de type 2</v>
          </cell>
          <cell r="S11">
            <v>0.01</v>
          </cell>
          <cell r="U11">
            <v>7.4999999999999997E-3</v>
          </cell>
          <cell r="AC11" t="str">
            <v>Cartes de crédit; octroyées à des titulaires sans solde</v>
          </cell>
          <cell r="AD11">
            <v>0</v>
          </cell>
        </row>
        <row r="12">
          <cell r="F12" t="str">
            <v>Titres gouvernementaux d’États et de municipalités (à cote élevée)</v>
          </cell>
          <cell r="G12">
            <v>0.05</v>
          </cell>
          <cell r="H12">
            <v>0.05</v>
          </cell>
          <cell r="I12">
            <v>0.05</v>
          </cell>
          <cell r="J12">
            <v>1</v>
          </cell>
          <cell r="R12" t="str">
            <v>DDPE à demande moins stables assurés</v>
          </cell>
          <cell r="S12">
            <v>1.2500000000000001E-2</v>
          </cell>
          <cell r="U12">
            <v>2.5000000000000001E-2</v>
          </cell>
          <cell r="AC12" t="str">
            <v>Cartes de crédit; octroyées à des clients qui ne sont pas des titulaires sans solde</v>
          </cell>
          <cell r="AD12">
            <v>0.02</v>
          </cell>
        </row>
        <row r="13">
          <cell r="F13" t="str">
            <v>Titres gouvernementaux supranationaux et de banques multilatérales de développement (à cote élevée)</v>
          </cell>
          <cell r="G13">
            <v>0.05</v>
          </cell>
          <cell r="H13">
            <v>0.05</v>
          </cell>
          <cell r="I13">
            <v>0.05</v>
          </cell>
          <cell r="J13">
            <v>1</v>
          </cell>
          <cell r="R13" t="str">
            <v>DDPE à demande géré par un tiers non affiliés</v>
          </cell>
          <cell r="S13">
            <v>7.4999999999999997E-2</v>
          </cell>
          <cell r="U13">
            <v>0.1</v>
          </cell>
          <cell r="AC13" t="str">
            <v>Autres marges de crédit; octroyées à des titulaires sans solde</v>
          </cell>
          <cell r="AD13">
            <v>0</v>
          </cell>
        </row>
        <row r="14">
          <cell r="G14" t="str">
            <v/>
          </cell>
          <cell r="R14" t="str">
            <v>DDPE à demande non assurés</v>
          </cell>
          <cell r="S14">
            <v>1.2500000000000001E-2</v>
          </cell>
          <cell r="U14">
            <v>3.7499999999999999E-2</v>
          </cell>
          <cell r="AC14" t="str">
            <v>Autres marges de crédit; « sans engagement » aux clients qui ne sont pas des titulaires sans solde</v>
          </cell>
          <cell r="AD14">
            <v>0.02</v>
          </cell>
        </row>
        <row r="15">
          <cell r="F15" t="str">
            <v>Titres gouvernementaux d’émetteurs souverains et de banques centrales (à cote moyenne)</v>
          </cell>
          <cell r="G15">
            <v>0.1</v>
          </cell>
          <cell r="H15">
            <v>0.1</v>
          </cell>
          <cell r="I15">
            <v>0.1</v>
          </cell>
          <cell r="J15">
            <v>1</v>
          </cell>
          <cell r="R15" t="str">
            <v>DDPE sensibles aux taux d’intérêt directement gérés par le client -  relation établie ou dépôt dans un compte transactionnel</v>
          </cell>
          <cell r="S15">
            <v>1.2500000000000001E-2</v>
          </cell>
          <cell r="U15">
            <v>3.7499999999999999E-2</v>
          </cell>
          <cell r="AC15" t="str">
            <v>Autres marges de crédit; engagées à des clients qui ne sont pas des titulaires sans solde</v>
          </cell>
          <cell r="AD15">
            <v>0.05</v>
          </cell>
        </row>
        <row r="16">
          <cell r="F16" t="str">
            <v>Titres gouvernementaux d’État, de provinces et d’organismes (à cote moyenne)</v>
          </cell>
          <cell r="G16">
            <v>0.13</v>
          </cell>
          <cell r="H16">
            <v>1</v>
          </cell>
          <cell r="I16">
            <v>1</v>
          </cell>
          <cell r="J16">
            <v>1</v>
          </cell>
          <cell r="R16" t="str">
            <v xml:space="preserve">DDPE sensibles aux taux d’intérêt directement gérés par le client - aucune relation et aucun dépôt dans un compte transactionnel </v>
          </cell>
          <cell r="S16">
            <v>3.7499999999999999E-2</v>
          </cell>
          <cell r="U16">
            <v>3.7499999999999999E-2</v>
          </cell>
          <cell r="AC16" t="str">
            <v>Autres; pour facilités « sans engagement »</v>
          </cell>
          <cell r="AD16">
            <v>0.02</v>
          </cell>
        </row>
        <row r="17">
          <cell r="F17" t="str">
            <v>Titres gouvernementaux d’États et de municipalités (à cote moyenne)</v>
          </cell>
          <cell r="G17">
            <v>0.2</v>
          </cell>
          <cell r="H17">
            <v>1</v>
          </cell>
          <cell r="I17">
            <v>1</v>
          </cell>
          <cell r="J17">
            <v>1</v>
          </cell>
          <cell r="AC17" t="str">
            <v>Autres; pour facilités engagées</v>
          </cell>
          <cell r="AD17">
            <v>0.05</v>
          </cell>
        </row>
        <row r="18">
          <cell r="F18" t="str">
            <v>Titres gouvernementaux supranationaux et de banques multilatérales de développement (à cote moyenne)</v>
          </cell>
          <cell r="G18">
            <v>1</v>
          </cell>
          <cell r="H18">
            <v>1</v>
          </cell>
          <cell r="I18">
            <v>1</v>
          </cell>
          <cell r="J18">
            <v>1</v>
          </cell>
        </row>
        <row r="19">
          <cell r="G19" t="str">
            <v/>
          </cell>
          <cell r="R19" t="str">
            <v>DDPE à terme encaissables stables assurés de type 1</v>
          </cell>
          <cell r="S19">
            <v>5.0000000000000001E-3</v>
          </cell>
          <cell r="U19">
            <v>7.4999999999999997E-3</v>
          </cell>
          <cell r="AC19" t="str">
            <v xml:space="preserve">Facilités de crédit engagées au bénéfice d'entreprises non financières; où la contrepartie est de qualité inférieure, et il y a absence de relation opérationnelle </v>
          </cell>
          <cell r="AD19">
            <v>0.15</v>
          </cell>
        </row>
        <row r="20">
          <cell r="F20" t="str">
            <v>Titres gouvernementaux d’émetteurs souverains et de banques centrales (à cote faible)</v>
          </cell>
          <cell r="G20">
            <v>1</v>
          </cell>
          <cell r="H20">
            <v>1</v>
          </cell>
          <cell r="I20">
            <v>1</v>
          </cell>
          <cell r="J20">
            <v>1</v>
          </cell>
          <cell r="R20" t="str">
            <v>DDPE à terme encaissables moins stables assurés de type 1</v>
          </cell>
          <cell r="S20">
            <v>1.2500000000000001E-2</v>
          </cell>
          <cell r="U20">
            <v>2.5000000000000001E-2</v>
          </cell>
          <cell r="AC20" t="str">
            <v xml:space="preserve">Facilités de crédit engagées au bénéfice d'entreprises non financières; où la contrepartie est de bonne qualité, et il y a absence de relation opérationnelle </v>
          </cell>
          <cell r="AD20">
            <v>0.15</v>
          </cell>
        </row>
        <row r="21">
          <cell r="F21" t="str">
            <v>Titres gouvernementaux d’État, de provinces et d’organismes (à cote faible)</v>
          </cell>
          <cell r="G21">
            <v>1</v>
          </cell>
          <cell r="H21">
            <v>1</v>
          </cell>
          <cell r="I21">
            <v>1</v>
          </cell>
          <cell r="J21">
            <v>1</v>
          </cell>
          <cell r="R21" t="str">
            <v>DDPE à terme encaissables stables assurés de type 2</v>
          </cell>
          <cell r="S21">
            <v>0.01</v>
          </cell>
          <cell r="U21">
            <v>7.4999999999999997E-3</v>
          </cell>
          <cell r="AC21" t="str">
            <v xml:space="preserve">Facilités de crédit engagées au bénéfice d'entreprises non financières; où la contrepartie est de qualité inférieure, et il y a existence de relation opérationnelle </v>
          </cell>
          <cell r="AD21">
            <v>0.05</v>
          </cell>
        </row>
        <row r="22">
          <cell r="F22" t="str">
            <v>Titres gouvernementaux d’États et de municipalités (à cote faible)</v>
          </cell>
          <cell r="G22">
            <v>1</v>
          </cell>
          <cell r="H22">
            <v>1</v>
          </cell>
          <cell r="I22">
            <v>1</v>
          </cell>
          <cell r="J22">
            <v>1</v>
          </cell>
          <cell r="R22" t="str">
            <v>DDPE à terme encaissables moins stables assurés de type 2</v>
          </cell>
          <cell r="S22">
            <v>1.2500000000000001E-2</v>
          </cell>
          <cell r="U22">
            <v>2.5000000000000001E-2</v>
          </cell>
          <cell r="AC22" t="str">
            <v xml:space="preserve">Facilités de crédit engagées au bénéfice d'entreprises non financières; où la contrepartie est de bonne qualité, et il y a existence de relation opérationnelle </v>
          </cell>
          <cell r="AD22">
            <v>0.05</v>
          </cell>
        </row>
        <row r="23">
          <cell r="F23" t="str">
            <v>Titres gouvernementaux supranationaux et de banques multilatérales de développement (à cote faible)</v>
          </cell>
          <cell r="G23">
            <v>1</v>
          </cell>
          <cell r="H23">
            <v>1</v>
          </cell>
          <cell r="I23">
            <v>1</v>
          </cell>
          <cell r="J23">
            <v>1</v>
          </cell>
          <cell r="R23" t="str">
            <v>DDPE à terme encaissables non assurés</v>
          </cell>
          <cell r="S23">
            <v>1.2500000000000001E-2</v>
          </cell>
          <cell r="U23">
            <v>3.7499999999999999E-2</v>
          </cell>
          <cell r="AC23" t="str">
            <v>Facilités de crédit engagées au bénéfice d'emprunteurs souverains, de banques centrales, d'organismes publics et de BMD</v>
          </cell>
          <cell r="AD23">
            <v>0.1</v>
          </cell>
        </row>
        <row r="24">
          <cell r="G24" t="str">
            <v/>
          </cell>
          <cell r="R24" t="str">
            <v>DDPE à terme encaissables gérés par un tiers non affiliés</v>
          </cell>
          <cell r="S24">
            <v>0.05</v>
          </cell>
          <cell r="U24">
            <v>7.4999999999999997E-2</v>
          </cell>
          <cell r="AC24" t="str">
            <v>Facilités de crédit engagées au bénéfice de banques soumises à une surveillance prudentielle</v>
          </cell>
          <cell r="AD24">
            <v>0.4</v>
          </cell>
        </row>
        <row r="25">
          <cell r="G25" t="str">
            <v/>
          </cell>
          <cell r="AC25" t="str">
            <v>Facilités de crédit engagées au bénéfice d’autres IF</v>
          </cell>
          <cell r="AD25">
            <v>0.4</v>
          </cell>
        </row>
        <row r="26">
          <cell r="F26" t="str">
            <v>TH adossés par un organisme (à cote élevée)</v>
          </cell>
          <cell r="G26">
            <v>0.04</v>
          </cell>
          <cell r="H26">
            <v>0.04</v>
          </cell>
          <cell r="I26">
            <v>1</v>
          </cell>
          <cell r="J26">
            <v>0.15</v>
          </cell>
          <cell r="R26" t="str">
            <v>DDPE de type 1 assurés, stables, à terme fixe (30 jours)</v>
          </cell>
          <cell r="S26">
            <v>5.0000000000000001E-3</v>
          </cell>
          <cell r="T26">
            <v>0.02</v>
          </cell>
          <cell r="U26">
            <v>7.4999999999999997E-3</v>
          </cell>
          <cell r="AC26" t="str">
            <v>Facilités de crédit engagées au bénéfice d’autres entités juridiques</v>
          </cell>
          <cell r="AD26">
            <v>1</v>
          </cell>
        </row>
        <row r="27">
          <cell r="F27" t="str">
            <v>TH adossés par un organisme (à cote moyenne)</v>
          </cell>
          <cell r="G27">
            <v>1</v>
          </cell>
          <cell r="H27">
            <v>1</v>
          </cell>
          <cell r="I27">
            <v>1</v>
          </cell>
          <cell r="J27">
            <v>1</v>
          </cell>
          <cell r="R27" t="str">
            <v>DDPE de type 1 assurés, stables, à terme fixe (60 jours)</v>
          </cell>
          <cell r="S27">
            <v>5.0000000000000001E-3</v>
          </cell>
          <cell r="T27">
            <v>0.02</v>
          </cell>
          <cell r="U27">
            <v>7.4999999999999997E-3</v>
          </cell>
        </row>
        <row r="28">
          <cell r="F28" t="str">
            <v>TH adossés par un organisme (à cote faible)</v>
          </cell>
          <cell r="G28">
            <v>1</v>
          </cell>
          <cell r="H28">
            <v>1</v>
          </cell>
          <cell r="I28">
            <v>1</v>
          </cell>
          <cell r="J28">
            <v>1</v>
          </cell>
          <cell r="R28" t="str">
            <v>DDPE de type 1 assurés, stables, à terme fixe (90 jours)</v>
          </cell>
          <cell r="S28">
            <v>5.0000000000000001E-3</v>
          </cell>
          <cell r="T28">
            <v>0.02</v>
          </cell>
          <cell r="U28">
            <v>7.4999999999999997E-3</v>
          </cell>
          <cell r="AC28" t="str">
            <v xml:space="preserve">Facilités de crédit engagées au bénéfice de clients commerciaux; où il y a absence de relation opérationnelle </v>
          </cell>
          <cell r="AD28">
            <v>0.1</v>
          </cell>
        </row>
        <row r="29">
          <cell r="G29" t="str">
            <v/>
          </cell>
          <cell r="R29" t="str">
            <v>DDPE de type 1 assurés, stables, à terme fixe (180 jours)</v>
          </cell>
          <cell r="S29">
            <v>5.0000000000000001E-3</v>
          </cell>
          <cell r="T29">
            <v>0.02</v>
          </cell>
          <cell r="U29">
            <v>7.4999999999999997E-3</v>
          </cell>
          <cell r="AC29" t="str">
            <v xml:space="preserve">Facilités de crédit engagées au bénéfice de clients commerciaux; où il y a existence de relation opérationnelle </v>
          </cell>
          <cell r="AD29">
            <v>0.05</v>
          </cell>
        </row>
        <row r="30">
          <cell r="F30" t="str">
            <v>THC non adossés par un organisme (à cote élevée)</v>
          </cell>
          <cell r="G30">
            <v>1</v>
          </cell>
          <cell r="H30">
            <v>0.2</v>
          </cell>
          <cell r="I30">
            <v>0.2</v>
          </cell>
          <cell r="J30">
            <v>0.25</v>
          </cell>
          <cell r="R30" t="str">
            <v>DDPE de type 1 assurés, stables, à terme fixe (1 an)</v>
          </cell>
          <cell r="S30">
            <v>5.0000000000000001E-3</v>
          </cell>
          <cell r="T30">
            <v>0.02</v>
          </cell>
          <cell r="U30">
            <v>7.4999999999999997E-3</v>
          </cell>
        </row>
        <row r="31">
          <cell r="F31" t="str">
            <v>THC non adossés par un organisme (à cote moyenne)</v>
          </cell>
          <cell r="G31">
            <v>1</v>
          </cell>
          <cell r="H31">
            <v>1</v>
          </cell>
          <cell r="I31">
            <v>1</v>
          </cell>
          <cell r="J31">
            <v>1</v>
          </cell>
          <cell r="R31" t="str">
            <v>DDPE de type 1 assurés, stables, à terme fixe (&gt;1 an)</v>
          </cell>
          <cell r="S31">
            <v>5.0000000000000001E-3</v>
          </cell>
          <cell r="T31">
            <v>0.02</v>
          </cell>
          <cell r="U31">
            <v>7.4999999999999997E-3</v>
          </cell>
          <cell r="AC31" t="str">
            <v>Facilités de crédit "sans engagement" au bénéfice d'entreprises non financières</v>
          </cell>
          <cell r="AD31">
            <v>0.05</v>
          </cell>
        </row>
        <row r="32">
          <cell r="F32" t="str">
            <v>THC non adossés par un organisme</v>
          </cell>
          <cell r="G32">
            <v>1</v>
          </cell>
          <cell r="H32">
            <v>1</v>
          </cell>
          <cell r="I32">
            <v>1</v>
          </cell>
          <cell r="J32">
            <v>1</v>
          </cell>
          <cell r="AC32" t="str">
            <v>Facilités de crédit "sans engagement" au bénéfice d'emprunteurs souverains, de banques centrales, d'organismes publics et de BMD</v>
          </cell>
          <cell r="AD32">
            <v>0.05</v>
          </cell>
        </row>
        <row r="33">
          <cell r="G33" t="str">
            <v/>
          </cell>
          <cell r="R33" t="str">
            <v>DDPE de type 1 assurés, moins stables, à terme fixe (30 jours)</v>
          </cell>
          <cell r="S33">
            <v>1.2500000000000001E-2</v>
          </cell>
          <cell r="T33">
            <v>0.05</v>
          </cell>
          <cell r="U33">
            <v>2.5000000000000001E-2</v>
          </cell>
          <cell r="AC33" t="str">
            <v>Facilités de crédit "sans engagement" au bénéfice de banques soumises à une surveillance prudentielle</v>
          </cell>
          <cell r="AD33">
            <v>0.05</v>
          </cell>
        </row>
        <row r="34">
          <cell r="F34" t="str">
            <v>THR non adossés par un organisme (à cote élevée)</v>
          </cell>
          <cell r="G34">
            <v>1</v>
          </cell>
          <cell r="H34">
            <v>1</v>
          </cell>
          <cell r="I34">
            <v>0.2</v>
          </cell>
          <cell r="J34">
            <v>0.2</v>
          </cell>
          <cell r="R34" t="str">
            <v>DDPE de type 1 assurés, moins stables, à terme fixe (60 jours)</v>
          </cell>
          <cell r="S34">
            <v>1.2500000000000001E-2</v>
          </cell>
          <cell r="T34">
            <v>0.05</v>
          </cell>
          <cell r="U34">
            <v>2.5000000000000001E-2</v>
          </cell>
          <cell r="AC34" t="str">
            <v>Facilités de crédit "sans engagement" au bénéfice d’autres IF</v>
          </cell>
          <cell r="AD34">
            <v>0.05</v>
          </cell>
        </row>
        <row r="35">
          <cell r="F35" t="str">
            <v>THR non adossés par un organisme (à cote moyenne)</v>
          </cell>
          <cell r="G35">
            <v>1</v>
          </cell>
          <cell r="H35">
            <v>1</v>
          </cell>
          <cell r="I35">
            <v>1</v>
          </cell>
          <cell r="J35">
            <v>1</v>
          </cell>
          <cell r="R35" t="str">
            <v>DDPE de type 1 assurés, moins stables, à terme fixe (90 jours)</v>
          </cell>
          <cell r="S35">
            <v>1.2500000000000001E-2</v>
          </cell>
          <cell r="T35">
            <v>0.05</v>
          </cell>
          <cell r="U35">
            <v>2.5000000000000001E-2</v>
          </cell>
          <cell r="AC35" t="str">
            <v>Facilités de crédit "sans engagement" au bénéfice d’autres entités juridiques</v>
          </cell>
          <cell r="AD35">
            <v>0.05</v>
          </cell>
        </row>
        <row r="36">
          <cell r="F36" t="str">
            <v>THR non adossés par un organisme (à cote faible)</v>
          </cell>
          <cell r="G36">
            <v>1</v>
          </cell>
          <cell r="H36">
            <v>1</v>
          </cell>
          <cell r="I36">
            <v>1</v>
          </cell>
          <cell r="J36">
            <v>1</v>
          </cell>
          <cell r="R36" t="str">
            <v>DDPE de type 1 assurés, moins stables, à terme fixe (180 jours)</v>
          </cell>
          <cell r="S36">
            <v>1.2500000000000001E-2</v>
          </cell>
          <cell r="T36">
            <v>0.05</v>
          </cell>
          <cell r="U36">
            <v>2.5000000000000001E-2</v>
          </cell>
        </row>
        <row r="37">
          <cell r="G37" t="str">
            <v/>
          </cell>
          <cell r="R37" t="str">
            <v>DDPE de type 1 assurés, moins stables, à terme fixe (1 an)</v>
          </cell>
          <cell r="S37">
            <v>1.2500000000000001E-2</v>
          </cell>
          <cell r="T37">
            <v>0.05</v>
          </cell>
          <cell r="U37">
            <v>2.5000000000000001E-2</v>
          </cell>
          <cell r="AC37" t="str">
            <v>Facilités de liquidité engagées au bénéfice de PCAA - Portion arrivant à échéance</v>
          </cell>
          <cell r="AD37">
            <v>1</v>
          </cell>
        </row>
        <row r="38">
          <cell r="G38" t="str">
            <v/>
          </cell>
          <cell r="R38" t="str">
            <v>DDPE de type 1 assurés, moins stables, à terme fixe (&gt;1 an)</v>
          </cell>
          <cell r="S38">
            <v>1.2500000000000001E-2</v>
          </cell>
          <cell r="T38">
            <v>0.05</v>
          </cell>
          <cell r="U38">
            <v>2.5000000000000001E-2</v>
          </cell>
          <cell r="AC38" t="str">
            <v>Facilités de liquidité engagées au bénéfice de PCAA non-émis (en reconnaissant la période de préavis)</v>
          </cell>
          <cell r="AD38">
            <v>1</v>
          </cell>
        </row>
        <row r="39">
          <cell r="F39" t="str">
            <v>Obligations et papier commercial non garantis non émis par une IF (à cote élevée)</v>
          </cell>
          <cell r="G39">
            <v>0.05</v>
          </cell>
          <cell r="H39">
            <v>0.05</v>
          </cell>
          <cell r="I39">
            <v>0.05</v>
          </cell>
          <cell r="J39">
            <v>0.3</v>
          </cell>
        </row>
        <row r="40">
          <cell r="F40" t="str">
            <v>Obligations sécurisées non émises par une IF (à cote élevée)</v>
          </cell>
          <cell r="G40">
            <v>0.05</v>
          </cell>
          <cell r="H40">
            <v>0.05</v>
          </cell>
          <cell r="I40">
            <v>0.05</v>
          </cell>
          <cell r="J40">
            <v>0.3</v>
          </cell>
          <cell r="R40" t="str">
            <v>DDPE de type 2 assurés, stables, à terme fixe (30 jours)</v>
          </cell>
          <cell r="S40">
            <v>0.01</v>
          </cell>
          <cell r="T40">
            <v>0.04</v>
          </cell>
          <cell r="U40">
            <v>7.4999999999999997E-3</v>
          </cell>
          <cell r="AC40" t="str">
            <v>Facilités de liquidité engagées au bénéfice d'entreprises non financières</v>
          </cell>
          <cell r="AD40">
            <v>0.3</v>
          </cell>
        </row>
        <row r="41">
          <cell r="G41" t="str">
            <v/>
          </cell>
          <cell r="R41" t="str">
            <v>DDPE de type 2 assurés, stables, à terme fixe (60 jours)</v>
          </cell>
          <cell r="S41">
            <v>0.01</v>
          </cell>
          <cell r="T41">
            <v>0.04</v>
          </cell>
          <cell r="U41">
            <v>7.4999999999999997E-3</v>
          </cell>
          <cell r="AC41" t="str">
            <v>Facilités de liquidité engagées au bénéfice d'emprunteurs souverains, de banques centrales, d'organismes publics et de BMD</v>
          </cell>
          <cell r="AD41">
            <v>0.3</v>
          </cell>
        </row>
        <row r="42">
          <cell r="F42" t="str">
            <v>Obligations et papier commercial non garantis émis par une IF (à cote élevée)</v>
          </cell>
          <cell r="G42">
            <v>0.09</v>
          </cell>
          <cell r="H42">
            <v>0.09</v>
          </cell>
          <cell r="I42">
            <v>0.09</v>
          </cell>
          <cell r="J42">
            <v>0.09</v>
          </cell>
          <cell r="R42" t="str">
            <v>DDPE de type 2 assurés, stables, à terme fixe (90 jours)</v>
          </cell>
          <cell r="S42">
            <v>0.01</v>
          </cell>
          <cell r="T42">
            <v>0.04</v>
          </cell>
          <cell r="U42">
            <v>7.4999999999999997E-3</v>
          </cell>
          <cell r="AC42" t="str">
            <v>Facilités de liquidité engagées au bénéfice de banques soumises à une surveillance prudentielle</v>
          </cell>
          <cell r="AD42">
            <v>0.4</v>
          </cell>
        </row>
        <row r="43">
          <cell r="F43" t="str">
            <v>Obligations sécurisées émises par une IF (à cote élevée)</v>
          </cell>
          <cell r="G43">
            <v>0.09</v>
          </cell>
          <cell r="H43">
            <v>0.09</v>
          </cell>
          <cell r="I43">
            <v>0.09</v>
          </cell>
          <cell r="J43">
            <v>0.12</v>
          </cell>
          <cell r="R43" t="str">
            <v>DDPE de type 2 assurés, stables, à terme fixe (180 jours)</v>
          </cell>
          <cell r="S43">
            <v>0.01</v>
          </cell>
          <cell r="T43">
            <v>0.04</v>
          </cell>
          <cell r="U43">
            <v>7.4999999999999997E-3</v>
          </cell>
          <cell r="AC43" t="str">
            <v>Facilités de liquidité engagées au bénéfice d'autres IF</v>
          </cell>
          <cell r="AD43">
            <v>1</v>
          </cell>
        </row>
        <row r="44">
          <cell r="F44" t="str">
            <v>Émission géante d’obligations sécurisées par une IF (à cote élevée)</v>
          </cell>
          <cell r="G44">
            <v>1</v>
          </cell>
          <cell r="H44">
            <v>1</v>
          </cell>
          <cell r="I44">
            <v>1</v>
          </cell>
          <cell r="J44">
            <v>1</v>
          </cell>
          <cell r="R44" t="str">
            <v>DDPE de type 2 assurés, stables, à terme fixe (1 an)</v>
          </cell>
          <cell r="S44">
            <v>0.01</v>
          </cell>
          <cell r="T44">
            <v>0.04</v>
          </cell>
          <cell r="U44">
            <v>7.4999999999999997E-3</v>
          </cell>
          <cell r="AC44" t="str">
            <v>Facilités de liquidité engagées au bénéfice d'entités à détenteurs de droits variables</v>
          </cell>
          <cell r="AD44">
            <v>1</v>
          </cell>
        </row>
        <row r="45">
          <cell r="G45" t="str">
            <v/>
          </cell>
          <cell r="R45" t="str">
            <v>DDPE de type 1 assurés, stables, à terme fixe (&gt;1 an)</v>
          </cell>
          <cell r="S45">
            <v>0.01</v>
          </cell>
          <cell r="T45">
            <v>0.04</v>
          </cell>
          <cell r="U45">
            <v>7.4999999999999997E-3</v>
          </cell>
          <cell r="AC45" t="str">
            <v>Facilités de liquidité engagées au bénéfice d'autres entités juridiques</v>
          </cell>
          <cell r="AD45">
            <v>1</v>
          </cell>
        </row>
        <row r="46">
          <cell r="F46" t="str">
            <v>Obligations et papier commercial non garantis non émis par une IF (à cote moyenne)</v>
          </cell>
          <cell r="G46">
            <v>0.1</v>
          </cell>
          <cell r="H46">
            <v>0.1</v>
          </cell>
          <cell r="I46">
            <v>0.1</v>
          </cell>
          <cell r="J46">
            <v>1</v>
          </cell>
          <cell r="AC46" t="str">
            <v>Facilités de liquidité « sans engagement »</v>
          </cell>
          <cell r="AD46">
            <v>0.05</v>
          </cell>
        </row>
        <row r="47">
          <cell r="F47" t="str">
            <v>Obligations sécurisées non émises par une IF (à cote moyenne)</v>
          </cell>
          <cell r="G47">
            <v>0.1</v>
          </cell>
          <cell r="H47">
            <v>0.1</v>
          </cell>
          <cell r="I47">
            <v>0.1</v>
          </cell>
          <cell r="J47">
            <v>1</v>
          </cell>
          <cell r="R47" t="str">
            <v>DDPE de type 2 assurés, moins stables, à terme fixe (30 jours)</v>
          </cell>
          <cell r="S47">
            <v>1.2500000000000001E-2</v>
          </cell>
          <cell r="T47">
            <v>0.05</v>
          </cell>
          <cell r="U47">
            <v>2.5000000000000001E-2</v>
          </cell>
        </row>
        <row r="48">
          <cell r="G48" t="str">
            <v/>
          </cell>
          <cell r="R48" t="str">
            <v>DDPE de type 2 assurés, moins stables, à terme fixe (60 jours)</v>
          </cell>
          <cell r="S48">
            <v>1.2500000000000001E-2</v>
          </cell>
          <cell r="T48">
            <v>0.05</v>
          </cell>
          <cell r="U48">
            <v>2.5000000000000001E-2</v>
          </cell>
          <cell r="AC48" t="str">
            <v>Obligations de crédit commercial (y compris les garanties et lettres de crédit)</v>
          </cell>
          <cell r="AD48">
            <v>0.03</v>
          </cell>
        </row>
        <row r="49">
          <cell r="F49" t="str">
            <v>Obligations et papier commercial non garantis émis par une IF (à cote moyenne)</v>
          </cell>
          <cell r="G49">
            <v>0.11</v>
          </cell>
          <cell r="H49">
            <v>0.11</v>
          </cell>
          <cell r="I49">
            <v>0.15</v>
          </cell>
          <cell r="J49">
            <v>1</v>
          </cell>
          <cell r="R49" t="str">
            <v>DDPE de type 2 assurés, moins stables, à terme fixe (90 jours)</v>
          </cell>
          <cell r="S49">
            <v>1.2500000000000001E-2</v>
          </cell>
          <cell r="T49">
            <v>0.05</v>
          </cell>
          <cell r="U49">
            <v>2.5000000000000001E-2</v>
          </cell>
          <cell r="AC49" t="str">
            <v>Garanties et lettres de crédit sans rapport avec des obligations de crédit commercial</v>
          </cell>
          <cell r="AD49">
            <v>0.05</v>
          </cell>
        </row>
        <row r="50">
          <cell r="F50" t="str">
            <v>Obligations sécurisées émises par une IF (à cote moyenne)</v>
          </cell>
          <cell r="G50">
            <v>0.11</v>
          </cell>
          <cell r="H50">
            <v>0.11</v>
          </cell>
          <cell r="I50">
            <v>0.11</v>
          </cell>
          <cell r="J50">
            <v>1</v>
          </cell>
          <cell r="R50" t="str">
            <v>DDPE de type 2 assurés, moins stables, à terme fixe (180 jours)</v>
          </cell>
          <cell r="S50">
            <v>1.2500000000000001E-2</v>
          </cell>
          <cell r="T50">
            <v>0.05</v>
          </cell>
          <cell r="U50">
            <v>2.5000000000000001E-2</v>
          </cell>
        </row>
        <row r="51">
          <cell r="F51" t="str">
            <v>Émission géante d’obligations sécurisées par une IF (à cote moyenne)</v>
          </cell>
          <cell r="G51">
            <v>1</v>
          </cell>
          <cell r="H51">
            <v>1</v>
          </cell>
          <cell r="I51">
            <v>1</v>
          </cell>
          <cell r="J51">
            <v>1</v>
          </cell>
          <cell r="R51" t="str">
            <v>DDPE de type 2 assurés, moins stables, à terme fixe (1 an)</v>
          </cell>
          <cell r="S51">
            <v>1.2500000000000001E-2</v>
          </cell>
          <cell r="T51">
            <v>0.05</v>
          </cell>
          <cell r="U51">
            <v>2.5000000000000001E-2</v>
          </cell>
          <cell r="AC51" t="str">
            <v>Garanties de financement aux filiales</v>
          </cell>
          <cell r="AD51">
            <v>1</v>
          </cell>
        </row>
        <row r="52">
          <cell r="G52" t="str">
            <v/>
          </cell>
          <cell r="R52" t="str">
            <v>DDPE de type 2 assurés, moins stables, à terme fixe (&gt;1 an)</v>
          </cell>
          <cell r="S52">
            <v>1.2500000000000001E-2</v>
          </cell>
          <cell r="T52">
            <v>0.05</v>
          </cell>
          <cell r="U52">
            <v>2.5000000000000001E-2</v>
          </cell>
        </row>
        <row r="53">
          <cell r="F53" t="str">
            <v>Obligations et papier commercial non garantis non émis par une IF (à cote faible)</v>
          </cell>
          <cell r="G53">
            <v>1</v>
          </cell>
          <cell r="H53">
            <v>1</v>
          </cell>
          <cell r="I53">
            <v>1</v>
          </cell>
          <cell r="J53">
            <v>1</v>
          </cell>
          <cell r="AC53" t="str">
            <v>Espace réservé 1</v>
          </cell>
        </row>
        <row r="54">
          <cell r="F54" t="str">
            <v>Obligations sécurisées non émises par une IF (à cote faible)</v>
          </cell>
          <cell r="G54">
            <v>1</v>
          </cell>
          <cell r="H54">
            <v>1</v>
          </cell>
          <cell r="I54">
            <v>1</v>
          </cell>
          <cell r="J54">
            <v>1</v>
          </cell>
          <cell r="R54" t="str">
            <v>DDPE non assurés, à terme fixe (30 jours)</v>
          </cell>
          <cell r="S54">
            <v>1.2500000000000001E-2</v>
          </cell>
          <cell r="T54">
            <v>0.05</v>
          </cell>
          <cell r="U54">
            <v>3.7499999999999999E-2</v>
          </cell>
          <cell r="AC54" t="str">
            <v>Espace réservé 2</v>
          </cell>
        </row>
        <row r="55">
          <cell r="G55" t="str">
            <v/>
          </cell>
          <cell r="R55" t="str">
            <v>DDPE non assurés, à terme fixe (60 jours)</v>
          </cell>
          <cell r="S55">
            <v>1.2500000000000001E-2</v>
          </cell>
          <cell r="T55">
            <v>0.05</v>
          </cell>
          <cell r="U55">
            <v>3.7499999999999999E-2</v>
          </cell>
          <cell r="AC55" t="str">
            <v>Espace réservé 3</v>
          </cell>
        </row>
        <row r="56">
          <cell r="F56" t="str">
            <v>Obligations et papier commercial non garantis émis par une IF (à cote faible)</v>
          </cell>
          <cell r="G56">
            <v>1</v>
          </cell>
          <cell r="H56">
            <v>1</v>
          </cell>
          <cell r="I56">
            <v>1</v>
          </cell>
          <cell r="J56">
            <v>1</v>
          </cell>
          <cell r="R56" t="str">
            <v>DDPE non assurés, à terme fixe (90 jours)</v>
          </cell>
          <cell r="S56">
            <v>1.2500000000000001E-2</v>
          </cell>
          <cell r="T56">
            <v>0.05</v>
          </cell>
          <cell r="U56">
            <v>3.7499999999999999E-2</v>
          </cell>
        </row>
        <row r="57">
          <cell r="F57" t="str">
            <v>Obligations sécurisées émises par une IF (à cote faible)</v>
          </cell>
          <cell r="G57">
            <v>1</v>
          </cell>
          <cell r="H57">
            <v>1</v>
          </cell>
          <cell r="I57">
            <v>1</v>
          </cell>
          <cell r="J57">
            <v>1</v>
          </cell>
          <cell r="R57" t="str">
            <v>DDPE non assurés, à terme fixe (180 jours)</v>
          </cell>
          <cell r="S57">
            <v>1.2500000000000001E-2</v>
          </cell>
          <cell r="T57">
            <v>0.05</v>
          </cell>
          <cell r="U57">
            <v>3.7499999999999999E-2</v>
          </cell>
        </row>
        <row r="58">
          <cell r="F58" t="str">
            <v>Émission géante d’obligations sécurisées par une IF (à cote faible)</v>
          </cell>
          <cell r="G58">
            <v>1</v>
          </cell>
          <cell r="H58">
            <v>1</v>
          </cell>
          <cell r="I58">
            <v>1</v>
          </cell>
          <cell r="J58">
            <v>1</v>
          </cell>
          <cell r="R58" t="str">
            <v>DDPE non assurés, à terme fixe (1 an)</v>
          </cell>
          <cell r="S58">
            <v>1.2500000000000001E-2</v>
          </cell>
          <cell r="T58">
            <v>0.05</v>
          </cell>
          <cell r="U58">
            <v>3.7499999999999999E-2</v>
          </cell>
        </row>
        <row r="59">
          <cell r="G59" t="str">
            <v/>
          </cell>
          <cell r="R59" t="str">
            <v>DDPE non assurés, à terme fixe (&gt;1 an)</v>
          </cell>
          <cell r="S59">
            <v>1.2500000000000001E-2</v>
          </cell>
          <cell r="T59">
            <v>0.05</v>
          </cell>
          <cell r="U59">
            <v>3.7499999999999999E-2</v>
          </cell>
        </row>
        <row r="60">
          <cell r="G60" t="str">
            <v/>
          </cell>
        </row>
        <row r="61">
          <cell r="F61" t="str">
            <v>TAA non émis par une IF (à cote élevée)</v>
          </cell>
          <cell r="G61">
            <v>1</v>
          </cell>
          <cell r="H61">
            <v>1</v>
          </cell>
          <cell r="I61">
            <v>1</v>
          </cell>
          <cell r="J61">
            <v>1</v>
          </cell>
          <cell r="R61" t="str">
            <v>DDPE à terme fixe (30 jours) directement gérés par un tiers non affiliés</v>
          </cell>
          <cell r="S61">
            <v>0.05</v>
          </cell>
          <cell r="T61">
            <v>0.2</v>
          </cell>
          <cell r="U61">
            <v>7.4999999999999997E-2</v>
          </cell>
        </row>
        <row r="62">
          <cell r="F62" t="str">
            <v>PCAA non émis par une IF (à cote élevée)</v>
          </cell>
          <cell r="G62">
            <v>7.4999999999999997E-2</v>
          </cell>
          <cell r="H62">
            <v>7.4999999999999997E-2</v>
          </cell>
          <cell r="I62">
            <v>1</v>
          </cell>
          <cell r="J62">
            <v>1</v>
          </cell>
          <cell r="R62" t="str">
            <v>DDPE à terme fixe (60 jours) directement gérés par un tiers non affiliés</v>
          </cell>
          <cell r="S62">
            <v>0.05</v>
          </cell>
          <cell r="T62">
            <v>0.2</v>
          </cell>
          <cell r="U62">
            <v>7.4999999999999997E-2</v>
          </cell>
        </row>
        <row r="63">
          <cell r="G63" t="str">
            <v/>
          </cell>
          <cell r="R63" t="str">
            <v>DDPE à terme fixe (90 jours) directement gérés par un tiers non affiliés</v>
          </cell>
          <cell r="S63">
            <v>0.05</v>
          </cell>
          <cell r="T63">
            <v>0.2</v>
          </cell>
          <cell r="U63">
            <v>7.4999999999999997E-2</v>
          </cell>
        </row>
        <row r="64">
          <cell r="F64" t="str">
            <v>TAA émis par une IF (à cote élevée)</v>
          </cell>
          <cell r="G64">
            <v>1</v>
          </cell>
          <cell r="H64">
            <v>2.0000000000000018E-2</v>
          </cell>
          <cell r="I64">
            <v>1</v>
          </cell>
          <cell r="J64">
            <v>1</v>
          </cell>
          <cell r="R64" t="str">
            <v>DDPE à terme fixe (180 jours) directement gérés par un tiers non affiliés</v>
          </cell>
          <cell r="S64">
            <v>0.05</v>
          </cell>
          <cell r="T64">
            <v>0.2</v>
          </cell>
          <cell r="U64">
            <v>7.4999999999999997E-2</v>
          </cell>
        </row>
        <row r="65">
          <cell r="F65" t="str">
            <v>PCAA émis par une IF (à cote élevée)</v>
          </cell>
          <cell r="G65">
            <v>7.4999999999999997E-2</v>
          </cell>
          <cell r="H65">
            <v>7.4999999999999997E-2</v>
          </cell>
          <cell r="I65">
            <v>1</v>
          </cell>
          <cell r="J65">
            <v>1</v>
          </cell>
          <cell r="R65" t="str">
            <v>DDPE à terme fixe (1 an) directement gérés par un tiers non affiliés</v>
          </cell>
          <cell r="S65">
            <v>0.05</v>
          </cell>
          <cell r="T65">
            <v>0.2</v>
          </cell>
          <cell r="U65">
            <v>7.4999999999999997E-2</v>
          </cell>
        </row>
        <row r="66">
          <cell r="G66" t="str">
            <v/>
          </cell>
          <cell r="R66" t="str">
            <v>DDPE à terme fixe (&gt;1 an) directement gérés par un tiers non affiliés</v>
          </cell>
          <cell r="S66">
            <v>0.05</v>
          </cell>
          <cell r="T66">
            <v>0.2</v>
          </cell>
          <cell r="U66">
            <v>7.4999999999999997E-2</v>
          </cell>
        </row>
        <row r="67">
          <cell r="F67" t="str">
            <v>TAA non émis par une IF (à cote moyenne)</v>
          </cell>
          <cell r="G67">
            <v>1</v>
          </cell>
          <cell r="H67">
            <v>1</v>
          </cell>
          <cell r="I67">
            <v>1</v>
          </cell>
          <cell r="J67">
            <v>1</v>
          </cell>
        </row>
        <row r="68">
          <cell r="F68" t="str">
            <v>PCAA non émis par une IF (à cote moyenne)</v>
          </cell>
          <cell r="G68">
            <v>1</v>
          </cell>
          <cell r="H68">
            <v>1</v>
          </cell>
          <cell r="I68">
            <v>1</v>
          </cell>
          <cell r="J68">
            <v>1</v>
          </cell>
        </row>
        <row r="69">
          <cell r="G69" t="str">
            <v/>
          </cell>
        </row>
        <row r="70">
          <cell r="F70" t="str">
            <v>TAA émis par une IF (à cote moyenne)</v>
          </cell>
          <cell r="G70">
            <v>1</v>
          </cell>
          <cell r="H70">
            <v>1</v>
          </cell>
          <cell r="I70">
            <v>1</v>
          </cell>
          <cell r="J70">
            <v>1</v>
          </cell>
          <cell r="R70" t="str">
            <v>Dépôts d’entreprises / commerciaux à fins opérationnelles assurés, dans une juridiction approuvée</v>
          </cell>
          <cell r="S70">
            <v>7.4999999999999997E-3</v>
          </cell>
          <cell r="U70">
            <v>0.03</v>
          </cell>
        </row>
        <row r="71">
          <cell r="F71" t="str">
            <v>PCAA émis par une IF (à cote moyenne)</v>
          </cell>
          <cell r="G71">
            <v>1</v>
          </cell>
          <cell r="H71">
            <v>1</v>
          </cell>
          <cell r="I71">
            <v>1</v>
          </cell>
          <cell r="J71">
            <v>1</v>
          </cell>
          <cell r="R71" t="str">
            <v>Dépôts d’entreprises / commerciaux à fins opérationnelles assurés, hors d’une juridiction approuvée</v>
          </cell>
          <cell r="S71">
            <v>1.2500000000000001E-2</v>
          </cell>
          <cell r="U71">
            <v>0.05</v>
          </cell>
        </row>
        <row r="72">
          <cell r="G72" t="str">
            <v/>
          </cell>
          <cell r="R72" t="str">
            <v>Dépôts d’entreprises / commerciaux à fins opérationnelles non assurés</v>
          </cell>
          <cell r="S72">
            <v>2.5000000000000001E-2</v>
          </cell>
          <cell r="U72">
            <v>0.05</v>
          </cell>
        </row>
        <row r="73">
          <cell r="F73" t="str">
            <v>TAA non émis par une IF (à cote faible)</v>
          </cell>
          <cell r="G73">
            <v>1</v>
          </cell>
          <cell r="H73">
            <v>1</v>
          </cell>
          <cell r="I73">
            <v>1</v>
          </cell>
          <cell r="J73">
            <v>1</v>
          </cell>
        </row>
        <row r="74">
          <cell r="F74" t="str">
            <v>PCAA non émis par une IF (à cote faible)</v>
          </cell>
          <cell r="G74">
            <v>1</v>
          </cell>
          <cell r="H74">
            <v>1</v>
          </cell>
          <cell r="I74">
            <v>1</v>
          </cell>
          <cell r="J74">
            <v>1</v>
          </cell>
          <cell r="R74" t="str">
            <v>Dépôts d’entreprises / commerciaux à fins non opérationnelles assurés (institution financière)</v>
          </cell>
          <cell r="S74">
            <v>0.25</v>
          </cell>
          <cell r="T74">
            <v>1</v>
          </cell>
        </row>
        <row r="75">
          <cell r="G75" t="str">
            <v/>
          </cell>
          <cell r="R75" t="str">
            <v>Dépôts d’entreprises / commerciaux à fins non opérationnelles non assurés (institution financière)</v>
          </cell>
          <cell r="S75">
            <v>0.25</v>
          </cell>
          <cell r="T75">
            <v>1</v>
          </cell>
        </row>
        <row r="76">
          <cell r="F76" t="str">
            <v>TAA émis par une IF (à cote faible)</v>
          </cell>
          <cell r="G76">
            <v>1</v>
          </cell>
          <cell r="H76">
            <v>1</v>
          </cell>
          <cell r="I76">
            <v>1</v>
          </cell>
          <cell r="J76">
            <v>1</v>
          </cell>
          <cell r="R76" t="str">
            <v>Dépôts d’entreprises / commerciaux à fins non opérationnelles assurés (entreprise, gouvernement, banque centrale, entité du secteur public)</v>
          </cell>
          <cell r="S76">
            <v>0.03</v>
          </cell>
          <cell r="U76">
            <v>0.05</v>
          </cell>
        </row>
        <row r="77">
          <cell r="F77" t="str">
            <v>PCAA émis par une IF (à cote faible)</v>
          </cell>
          <cell r="G77">
            <v>1</v>
          </cell>
          <cell r="H77">
            <v>1</v>
          </cell>
          <cell r="I77">
            <v>1</v>
          </cell>
          <cell r="J77">
            <v>1</v>
          </cell>
          <cell r="R77" t="str">
            <v>Dépôts d’entreprises / commerciaux à fins non opérationnelles non assurés (entreprise, gouvernement, banque centrale, entité du secteur public)</v>
          </cell>
          <cell r="S77">
            <v>0.03</v>
          </cell>
          <cell r="U77">
            <v>0.1</v>
          </cell>
        </row>
        <row r="78">
          <cell r="G78" t="str">
            <v/>
          </cell>
        </row>
        <row r="79">
          <cell r="F79" t="str">
            <v>Titres de créance de la banque non éliminés</v>
          </cell>
          <cell r="G79">
            <v>1</v>
          </cell>
          <cell r="H79">
            <v>1</v>
          </cell>
          <cell r="I79">
            <v>1</v>
          </cell>
          <cell r="J79">
            <v>1</v>
          </cell>
          <cell r="R79" t="str">
            <v>Dépôts commerciaux, d’entreprises et de gros, où un préavis de retrait fut fournis</v>
          </cell>
          <cell r="S79">
            <v>1</v>
          </cell>
          <cell r="T79">
            <v>1</v>
          </cell>
          <cell r="U79">
            <v>1</v>
          </cell>
        </row>
        <row r="80">
          <cell r="F80" t="str">
            <v>Actions de la banque non éliminées</v>
          </cell>
          <cell r="G80">
            <v>1</v>
          </cell>
          <cell r="H80">
            <v>1</v>
          </cell>
          <cell r="I80">
            <v>1</v>
          </cell>
          <cell r="J80">
            <v>1</v>
          </cell>
        </row>
        <row r="81">
          <cell r="G81" t="str">
            <v/>
          </cell>
          <cell r="R81" t="str">
            <v>Commercial et d'entreprise, à préavis</v>
          </cell>
          <cell r="S81">
            <v>0.4</v>
          </cell>
          <cell r="T81">
            <v>0.4</v>
          </cell>
          <cell r="U81">
            <v>0.4</v>
          </cell>
        </row>
        <row r="82">
          <cell r="G82" t="str">
            <v/>
          </cell>
          <cell r="R82" t="str">
            <v>De gros, à préavis (Souverains, de banques centrales, d'organismes publics et de BMD)</v>
          </cell>
          <cell r="S82">
            <v>0.4</v>
          </cell>
          <cell r="T82">
            <v>0.4</v>
          </cell>
          <cell r="U82">
            <v>0.4</v>
          </cell>
        </row>
        <row r="83">
          <cell r="G83" t="str">
            <v/>
          </cell>
          <cell r="R83" t="str">
            <v>De gros, à préavis (toutes autres contreparties, incluants les autres IFs et entités légales)</v>
          </cell>
          <cell r="S83">
            <v>1</v>
          </cell>
          <cell r="T83">
            <v>1</v>
          </cell>
          <cell r="U83">
            <v>1</v>
          </cell>
        </row>
        <row r="84">
          <cell r="F84" t="str">
            <v>Hypothèques résidentielles titrisées par des actifs liquides non grevés admissibles (ALNGA) (solde à l’échéance)</v>
          </cell>
          <cell r="G84">
            <v>0.04</v>
          </cell>
          <cell r="H84">
            <v>0.04</v>
          </cell>
          <cell r="I84">
            <v>1</v>
          </cell>
          <cell r="J84">
            <v>1</v>
          </cell>
        </row>
        <row r="85">
          <cell r="F85" t="str">
            <v>Hypothèques résidentielles titrisées par des ALNGA (paiements)</v>
          </cell>
          <cell r="G85">
            <v>0.04</v>
          </cell>
          <cell r="H85">
            <v>0.04</v>
          </cell>
          <cell r="I85">
            <v>1</v>
          </cell>
          <cell r="J85">
            <v>1</v>
          </cell>
          <cell r="R85" t="str">
            <v>Commercial et d'entreprise, à terme - Non opérationnel</v>
          </cell>
          <cell r="S85">
            <v>0.4</v>
          </cell>
          <cell r="T85">
            <v>0.4</v>
          </cell>
          <cell r="U85">
            <v>0.4</v>
          </cell>
        </row>
        <row r="86">
          <cell r="G86" t="str">
            <v/>
          </cell>
          <cell r="R86" t="str">
            <v>De gros, à terme (Souverains, de banques centrales, d'organismes publics et de BMD)</v>
          </cell>
          <cell r="S86">
            <v>0.4</v>
          </cell>
          <cell r="T86">
            <v>0.4</v>
          </cell>
          <cell r="U86">
            <v>0.4</v>
          </cell>
        </row>
        <row r="87">
          <cell r="G87" t="str">
            <v/>
          </cell>
          <cell r="R87" t="str">
            <v>De gros, à terme (toutes autres contreparties, incluant les autres IFs et entités légales)</v>
          </cell>
          <cell r="S87">
            <v>1</v>
          </cell>
          <cell r="T87">
            <v>1</v>
          </cell>
          <cell r="U87">
            <v>1</v>
          </cell>
        </row>
        <row r="88">
          <cell r="F88" t="str">
            <v>Hypothèques commerciales titrisées par des ALNGA (solde à l’échéance)</v>
          </cell>
          <cell r="G88">
            <v>0.04</v>
          </cell>
          <cell r="H88">
            <v>0.04</v>
          </cell>
          <cell r="I88">
            <v>1</v>
          </cell>
          <cell r="J88">
            <v>1</v>
          </cell>
        </row>
        <row r="89">
          <cell r="F89" t="str">
            <v>Hypothèques commerciales titrisées par des ALNGA (paiements)</v>
          </cell>
          <cell r="G89">
            <v>0.04</v>
          </cell>
          <cell r="H89">
            <v>0.04</v>
          </cell>
          <cell r="I89">
            <v>1</v>
          </cell>
          <cell r="J89">
            <v>1</v>
          </cell>
        </row>
        <row r="91">
          <cell r="F91" t="str">
            <v>Espace réservé 1</v>
          </cell>
          <cell r="R91" t="str">
            <v>Acceptations bancaires à 1 mois émises</v>
          </cell>
          <cell r="S91">
            <v>0.75</v>
          </cell>
          <cell r="T91">
            <v>0.75</v>
          </cell>
          <cell r="U91">
            <v>0.75</v>
          </cell>
        </row>
        <row r="92">
          <cell r="F92" t="str">
            <v>Espace réservé 2</v>
          </cell>
          <cell r="R92" t="str">
            <v>Acceptations bancaires à 2 mois émises</v>
          </cell>
          <cell r="S92">
            <v>0.75</v>
          </cell>
          <cell r="T92">
            <v>0.75</v>
          </cell>
          <cell r="U92">
            <v>0.75</v>
          </cell>
        </row>
        <row r="93">
          <cell r="F93" t="str">
            <v>Espace réservé 3</v>
          </cell>
          <cell r="R93" t="str">
            <v>Acceptations bancaires à 3 mois émises</v>
          </cell>
          <cell r="S93">
            <v>0.75</v>
          </cell>
          <cell r="T93">
            <v>0.75</v>
          </cell>
          <cell r="U93">
            <v>0.75</v>
          </cell>
        </row>
        <row r="95">
          <cell r="R95" t="str">
            <v>Espace réservé 1</v>
          </cell>
        </row>
        <row r="96">
          <cell r="R96" t="str">
            <v>Espace réservé 2</v>
          </cell>
        </row>
        <row r="97">
          <cell r="R97" t="str">
            <v>Espace réservé 3</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1.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heetViews>
  <sheetFormatPr defaultColWidth="9.27734375" defaultRowHeight="12.3" x14ac:dyDescent="0.4"/>
  <cols>
    <col min="1" max="16384" width="9.27734375" style="345"/>
  </cols>
  <sheetData>
    <row r="1" spans="1:12" x14ac:dyDescent="0.4">
      <c r="A1" s="344"/>
      <c r="B1" s="344"/>
      <c r="C1" s="344"/>
      <c r="D1" s="344"/>
      <c r="E1" s="344"/>
      <c r="F1" s="344"/>
      <c r="G1" s="344"/>
      <c r="H1" s="344"/>
      <c r="I1" s="344"/>
      <c r="J1" s="344"/>
      <c r="K1" s="344"/>
      <c r="L1" s="344"/>
    </row>
    <row r="2" spans="1:12" x14ac:dyDescent="0.4">
      <c r="A2" s="344"/>
      <c r="B2" s="344"/>
      <c r="C2" s="344"/>
      <c r="D2" s="344"/>
      <c r="E2" s="344"/>
      <c r="F2" s="344"/>
      <c r="G2" s="344"/>
      <c r="H2" s="344"/>
      <c r="I2" s="344"/>
      <c r="J2" s="344"/>
      <c r="K2" s="344"/>
      <c r="L2" s="344"/>
    </row>
    <row r="3" spans="1:12" x14ac:dyDescent="0.4">
      <c r="A3" s="344"/>
      <c r="B3" s="344"/>
      <c r="C3" s="344"/>
      <c r="D3" s="344"/>
      <c r="E3" s="344"/>
      <c r="F3" s="344"/>
      <c r="G3" s="344"/>
      <c r="H3" s="344"/>
      <c r="I3" s="344"/>
      <c r="J3" s="344"/>
      <c r="K3" s="344"/>
      <c r="L3" s="344"/>
    </row>
    <row r="4" spans="1:12" x14ac:dyDescent="0.4">
      <c r="A4" s="344"/>
      <c r="B4" s="344"/>
      <c r="C4" s="344"/>
      <c r="D4" s="344"/>
      <c r="E4" s="344"/>
      <c r="F4" s="344"/>
      <c r="G4" s="344"/>
      <c r="H4" s="344"/>
      <c r="I4" s="344"/>
      <c r="J4" s="344"/>
      <c r="K4" s="344"/>
      <c r="L4" s="344"/>
    </row>
    <row r="5" spans="1:12" x14ac:dyDescent="0.4">
      <c r="A5" s="344"/>
      <c r="B5" s="344"/>
      <c r="C5" s="344"/>
      <c r="D5" s="344"/>
      <c r="E5" s="344"/>
      <c r="F5" s="344"/>
      <c r="G5" s="344"/>
      <c r="H5" s="344"/>
      <c r="I5" s="344"/>
      <c r="J5" s="344"/>
      <c r="K5" s="344"/>
      <c r="L5" s="344"/>
    </row>
    <row r="6" spans="1:12" x14ac:dyDescent="0.4">
      <c r="A6" s="344"/>
      <c r="B6" s="344"/>
      <c r="C6" s="344"/>
      <c r="D6" s="344"/>
      <c r="E6" s="344"/>
      <c r="F6" s="344"/>
      <c r="G6" s="344"/>
      <c r="H6" s="344"/>
      <c r="I6" s="344"/>
      <c r="J6" s="344"/>
      <c r="K6" s="344"/>
      <c r="L6" s="344"/>
    </row>
    <row r="7" spans="1:12" x14ac:dyDescent="0.4">
      <c r="A7" s="344"/>
      <c r="B7" s="344"/>
      <c r="C7" s="344"/>
      <c r="D7" s="344"/>
      <c r="E7" s="344"/>
      <c r="F7" s="344"/>
      <c r="G7" s="344"/>
      <c r="H7" s="344"/>
      <c r="I7" s="344"/>
      <c r="J7" s="344"/>
      <c r="K7" s="344"/>
      <c r="L7" s="344"/>
    </row>
    <row r="8" spans="1:12" x14ac:dyDescent="0.4">
      <c r="A8" s="344"/>
      <c r="B8" s="344"/>
      <c r="C8" s="344"/>
      <c r="D8" s="344"/>
      <c r="E8" s="344"/>
      <c r="F8" s="344"/>
      <c r="G8" s="344"/>
      <c r="H8" s="344"/>
      <c r="I8" s="344"/>
      <c r="J8" s="344"/>
      <c r="K8" s="344"/>
      <c r="L8" s="344"/>
    </row>
    <row r="9" spans="1:12" x14ac:dyDescent="0.4">
      <c r="A9" s="344"/>
      <c r="B9" s="344"/>
      <c r="C9" s="344"/>
      <c r="D9" s="344"/>
      <c r="E9" s="344"/>
      <c r="F9" s="344"/>
      <c r="G9" s="344"/>
      <c r="H9" s="344"/>
      <c r="I9" s="344"/>
      <c r="J9" s="344"/>
      <c r="K9" s="344"/>
      <c r="L9" s="344"/>
    </row>
    <row r="10" spans="1:12" x14ac:dyDescent="0.4">
      <c r="A10" s="344"/>
      <c r="B10" s="344"/>
      <c r="C10" s="344"/>
      <c r="D10" s="344"/>
      <c r="E10" s="344"/>
      <c r="F10" s="344"/>
      <c r="G10" s="344"/>
      <c r="H10" s="344"/>
      <c r="I10" s="344"/>
      <c r="J10" s="344"/>
      <c r="K10" s="344"/>
      <c r="L10" s="344"/>
    </row>
    <row r="11" spans="1:12" x14ac:dyDescent="0.4">
      <c r="A11" s="344"/>
      <c r="B11" s="344"/>
      <c r="C11" s="344"/>
      <c r="D11" s="344"/>
      <c r="E11" s="344"/>
      <c r="F11" s="344"/>
      <c r="G11" s="344"/>
      <c r="H11" s="344"/>
      <c r="I11" s="344"/>
      <c r="J11" s="344"/>
      <c r="K11" s="344"/>
      <c r="L11" s="344"/>
    </row>
    <row r="12" spans="1:12" x14ac:dyDescent="0.4">
      <c r="A12" s="344"/>
      <c r="B12" s="344"/>
      <c r="C12" s="344"/>
      <c r="D12" s="344"/>
      <c r="E12" s="344"/>
      <c r="F12" s="344"/>
      <c r="G12" s="344"/>
      <c r="H12" s="344"/>
      <c r="I12" s="344"/>
      <c r="J12" s="344"/>
      <c r="K12" s="344"/>
      <c r="L12" s="344"/>
    </row>
    <row r="13" spans="1:12" x14ac:dyDescent="0.4">
      <c r="A13" s="344"/>
      <c r="B13" s="344"/>
      <c r="C13" s="344"/>
      <c r="D13" s="344"/>
      <c r="E13" s="344"/>
      <c r="F13" s="344"/>
      <c r="G13" s="344"/>
      <c r="H13" s="344"/>
      <c r="I13" s="344"/>
      <c r="J13" s="344"/>
      <c r="K13" s="344"/>
      <c r="L13" s="344"/>
    </row>
    <row r="14" spans="1:12" x14ac:dyDescent="0.4">
      <c r="A14" s="344"/>
      <c r="B14" s="344"/>
      <c r="C14" s="344"/>
      <c r="D14" s="344"/>
      <c r="E14" s="344"/>
      <c r="F14" s="344"/>
      <c r="G14" s="344"/>
      <c r="H14" s="344"/>
      <c r="I14" s="344"/>
      <c r="J14" s="344"/>
      <c r="K14" s="344"/>
      <c r="L14" s="344"/>
    </row>
    <row r="15" spans="1:12" x14ac:dyDescent="0.4">
      <c r="A15" s="344"/>
      <c r="B15" s="344"/>
      <c r="C15" s="344"/>
      <c r="D15" s="344"/>
      <c r="E15" s="344"/>
      <c r="F15" s="344"/>
      <c r="G15" s="344"/>
      <c r="H15" s="344"/>
      <c r="I15" s="344"/>
      <c r="J15" s="344"/>
      <c r="K15" s="344"/>
      <c r="L15" s="344"/>
    </row>
    <row r="16" spans="1:12" x14ac:dyDescent="0.4">
      <c r="A16" s="344"/>
      <c r="B16" s="344"/>
      <c r="C16" s="344"/>
      <c r="D16" s="344"/>
      <c r="E16" s="344"/>
      <c r="F16" s="344"/>
      <c r="G16" s="344"/>
      <c r="H16" s="344"/>
      <c r="I16" s="344"/>
      <c r="J16" s="344"/>
      <c r="K16" s="344"/>
      <c r="L16" s="344"/>
    </row>
    <row r="17" spans="1:12" x14ac:dyDescent="0.4">
      <c r="A17" s="344"/>
      <c r="B17" s="344"/>
      <c r="C17" s="344"/>
      <c r="D17" s="344"/>
      <c r="E17" s="344"/>
      <c r="F17" s="344"/>
      <c r="G17" s="344"/>
      <c r="H17" s="344"/>
      <c r="I17" s="344"/>
      <c r="J17" s="344"/>
      <c r="K17" s="344"/>
      <c r="L17" s="344"/>
    </row>
    <row r="18" spans="1:12" x14ac:dyDescent="0.4">
      <c r="A18" s="344"/>
      <c r="B18" s="344"/>
      <c r="C18" s="344"/>
      <c r="D18" s="344"/>
      <c r="E18" s="344"/>
      <c r="F18" s="344"/>
      <c r="G18" s="344"/>
      <c r="H18" s="344"/>
      <c r="I18" s="344"/>
      <c r="J18" s="344"/>
      <c r="K18" s="344"/>
      <c r="L18" s="344"/>
    </row>
    <row r="19" spans="1:12" x14ac:dyDescent="0.4">
      <c r="A19" s="344"/>
      <c r="B19" s="344"/>
      <c r="C19" s="344"/>
      <c r="D19" s="344"/>
      <c r="E19" s="344"/>
      <c r="F19" s="344"/>
      <c r="G19" s="344"/>
      <c r="H19" s="344"/>
      <c r="I19" s="344"/>
      <c r="J19" s="344"/>
      <c r="K19" s="344"/>
      <c r="L19" s="344"/>
    </row>
    <row r="20" spans="1:12" x14ac:dyDescent="0.4">
      <c r="A20" s="344"/>
      <c r="B20" s="344"/>
      <c r="C20" s="344"/>
      <c r="D20" s="344"/>
      <c r="E20" s="344"/>
      <c r="F20" s="344"/>
      <c r="G20" s="344"/>
      <c r="H20" s="344"/>
      <c r="I20" s="344"/>
      <c r="J20" s="344"/>
      <c r="K20" s="344"/>
      <c r="L20" s="344"/>
    </row>
    <row r="21" spans="1:12" x14ac:dyDescent="0.4">
      <c r="A21" s="344"/>
      <c r="B21" s="344"/>
      <c r="C21" s="344"/>
      <c r="D21" s="344"/>
      <c r="E21" s="344"/>
      <c r="F21" s="344"/>
      <c r="G21" s="344"/>
      <c r="H21" s="344"/>
      <c r="I21" s="344"/>
      <c r="J21" s="344"/>
      <c r="K21" s="344"/>
      <c r="L21" s="344"/>
    </row>
    <row r="22" spans="1:12" x14ac:dyDescent="0.4">
      <c r="A22" s="344"/>
      <c r="B22" s="344"/>
      <c r="C22" s="344"/>
      <c r="D22" s="344"/>
      <c r="E22" s="344"/>
      <c r="F22" s="344"/>
      <c r="G22" s="344"/>
      <c r="H22" s="344"/>
      <c r="I22" s="344"/>
      <c r="J22" s="344"/>
      <c r="K22" s="344"/>
      <c r="L22" s="344"/>
    </row>
    <row r="23" spans="1:12" x14ac:dyDescent="0.4">
      <c r="A23" s="344"/>
      <c r="B23" s="344"/>
      <c r="C23" s="344"/>
      <c r="D23" s="344"/>
      <c r="E23" s="344"/>
      <c r="F23" s="344"/>
      <c r="G23" s="344"/>
      <c r="H23" s="344"/>
      <c r="I23" s="344"/>
      <c r="J23" s="344"/>
      <c r="K23" s="344"/>
      <c r="L23" s="344"/>
    </row>
    <row r="24" spans="1:12" x14ac:dyDescent="0.4">
      <c r="A24" s="344"/>
      <c r="B24" s="344"/>
      <c r="C24" s="344"/>
      <c r="D24" s="344"/>
      <c r="E24" s="344"/>
      <c r="F24" s="344"/>
      <c r="G24" s="344"/>
      <c r="H24" s="344"/>
      <c r="I24" s="344"/>
      <c r="J24" s="344"/>
      <c r="K24" s="344"/>
      <c r="L24" s="344"/>
    </row>
    <row r="25" spans="1:12" x14ac:dyDescent="0.4">
      <c r="A25" s="344"/>
      <c r="B25" s="344"/>
      <c r="C25" s="344"/>
      <c r="D25" s="344"/>
      <c r="E25" s="344"/>
      <c r="F25" s="344"/>
      <c r="G25" s="344"/>
      <c r="H25" s="344"/>
      <c r="I25" s="344"/>
      <c r="J25" s="344"/>
      <c r="K25" s="344"/>
      <c r="L25" s="344"/>
    </row>
    <row r="26" spans="1:12" x14ac:dyDescent="0.4">
      <c r="A26" s="344"/>
      <c r="B26" s="344"/>
      <c r="C26" s="344"/>
      <c r="D26" s="344"/>
      <c r="E26" s="344"/>
      <c r="F26" s="344"/>
      <c r="G26" s="344"/>
      <c r="H26" s="344"/>
      <c r="I26" s="344"/>
      <c r="J26" s="344"/>
      <c r="K26" s="344"/>
      <c r="L26" s="344"/>
    </row>
    <row r="27" spans="1:12" x14ac:dyDescent="0.4">
      <c r="A27" s="344"/>
      <c r="B27" s="344"/>
      <c r="C27" s="344"/>
      <c r="D27" s="344"/>
      <c r="E27" s="344"/>
      <c r="F27" s="344"/>
      <c r="G27" s="344"/>
      <c r="H27" s="344"/>
      <c r="I27" s="344"/>
      <c r="J27" s="344"/>
      <c r="K27" s="344"/>
      <c r="L27" s="344"/>
    </row>
    <row r="28" spans="1:12" x14ac:dyDescent="0.4">
      <c r="A28" s="344"/>
      <c r="B28" s="344"/>
      <c r="C28" s="344"/>
      <c r="D28" s="344"/>
      <c r="E28" s="344"/>
      <c r="F28" s="344"/>
      <c r="G28" s="344"/>
      <c r="H28" s="344"/>
      <c r="I28" s="344"/>
      <c r="J28" s="344"/>
      <c r="K28" s="344"/>
      <c r="L28" s="344"/>
    </row>
    <row r="29" spans="1:12" x14ac:dyDescent="0.4">
      <c r="A29" s="344"/>
      <c r="B29" s="344"/>
      <c r="C29" s="344"/>
      <c r="D29" s="344"/>
      <c r="E29" s="344"/>
      <c r="F29" s="344"/>
      <c r="G29" s="344"/>
      <c r="H29" s="344"/>
      <c r="I29" s="344"/>
      <c r="J29" s="344"/>
      <c r="K29" s="344"/>
      <c r="L29" s="344"/>
    </row>
    <row r="30" spans="1:12" x14ac:dyDescent="0.4">
      <c r="A30" s="344"/>
      <c r="B30" s="344"/>
      <c r="C30" s="344"/>
      <c r="D30" s="344"/>
      <c r="E30" s="344"/>
      <c r="F30" s="344"/>
      <c r="G30" s="344"/>
      <c r="H30" s="344"/>
      <c r="I30" s="344"/>
      <c r="J30" s="344"/>
      <c r="K30" s="344"/>
      <c r="L30" s="344"/>
    </row>
    <row r="31" spans="1:12" x14ac:dyDescent="0.4">
      <c r="A31" s="344"/>
      <c r="B31" s="344"/>
      <c r="C31" s="344"/>
      <c r="D31" s="344"/>
      <c r="E31" s="344"/>
      <c r="F31" s="344"/>
      <c r="G31" s="344"/>
      <c r="H31" s="344"/>
      <c r="I31" s="344"/>
      <c r="J31" s="344"/>
      <c r="K31" s="344"/>
      <c r="L31" s="344"/>
    </row>
    <row r="32" spans="1:12" x14ac:dyDescent="0.4">
      <c r="A32" s="344"/>
      <c r="B32" s="344"/>
      <c r="C32" s="344"/>
      <c r="D32" s="344"/>
      <c r="E32" s="344"/>
      <c r="F32" s="344"/>
      <c r="G32" s="344"/>
      <c r="H32" s="344"/>
      <c r="I32" s="344"/>
      <c r="J32" s="344"/>
      <c r="K32" s="344"/>
      <c r="L32" s="344"/>
    </row>
    <row r="33" spans="1:12" x14ac:dyDescent="0.4">
      <c r="A33" s="344"/>
      <c r="B33" s="344"/>
      <c r="C33" s="344"/>
      <c r="D33" s="344"/>
      <c r="E33" s="344"/>
      <c r="F33" s="344"/>
      <c r="G33" s="344"/>
      <c r="H33" s="344"/>
      <c r="I33" s="344"/>
      <c r="J33" s="344"/>
      <c r="K33" s="344"/>
      <c r="L33" s="344"/>
    </row>
    <row r="34" spans="1:12" x14ac:dyDescent="0.4">
      <c r="A34" s="344"/>
      <c r="B34" s="344"/>
      <c r="C34" s="344"/>
      <c r="D34" s="344"/>
      <c r="E34" s="344"/>
      <c r="F34" s="344"/>
      <c r="G34" s="344"/>
      <c r="H34" s="344"/>
      <c r="I34" s="344"/>
      <c r="J34" s="344"/>
      <c r="K34" s="344"/>
      <c r="L34" s="344"/>
    </row>
    <row r="35" spans="1:12" x14ac:dyDescent="0.4">
      <c r="A35" s="344"/>
      <c r="B35" s="344"/>
      <c r="C35" s="344"/>
      <c r="D35" s="344"/>
      <c r="E35" s="344"/>
      <c r="F35" s="344"/>
      <c r="G35" s="344"/>
      <c r="H35" s="344"/>
      <c r="I35" s="344"/>
      <c r="J35" s="344"/>
      <c r="K35" s="344"/>
      <c r="L35" s="344"/>
    </row>
    <row r="36" spans="1:12" x14ac:dyDescent="0.4">
      <c r="A36" s="344"/>
      <c r="B36" s="344"/>
      <c r="C36" s="344"/>
      <c r="D36" s="344"/>
      <c r="E36" s="344"/>
      <c r="F36" s="344"/>
      <c r="G36" s="344"/>
      <c r="H36" s="344"/>
      <c r="I36" s="344"/>
      <c r="J36" s="344"/>
      <c r="K36" s="344"/>
      <c r="L36" s="344"/>
    </row>
    <row r="37" spans="1:12" x14ac:dyDescent="0.4">
      <c r="A37" s="344"/>
      <c r="B37" s="344"/>
      <c r="C37" s="344"/>
      <c r="D37" s="344"/>
      <c r="E37" s="344"/>
      <c r="F37" s="344"/>
      <c r="G37" s="344"/>
      <c r="H37" s="344"/>
      <c r="I37" s="344"/>
      <c r="J37" s="344"/>
      <c r="K37" s="344"/>
      <c r="L37" s="344"/>
    </row>
    <row r="38" spans="1:12" x14ac:dyDescent="0.4">
      <c r="A38" s="344"/>
      <c r="B38" s="344"/>
      <c r="C38" s="344"/>
      <c r="D38" s="344"/>
      <c r="E38" s="344"/>
      <c r="F38" s="344"/>
      <c r="G38" s="344"/>
      <c r="H38" s="344"/>
      <c r="I38" s="344"/>
      <c r="J38" s="344"/>
      <c r="K38" s="344"/>
      <c r="L38" s="344"/>
    </row>
    <row r="39" spans="1:12" x14ac:dyDescent="0.4">
      <c r="A39" s="344"/>
      <c r="B39" s="344"/>
      <c r="C39" s="344"/>
      <c r="D39" s="344"/>
      <c r="E39" s="344"/>
      <c r="F39" s="344"/>
      <c r="G39" s="344"/>
      <c r="H39" s="344"/>
      <c r="I39" s="344"/>
      <c r="J39" s="344"/>
      <c r="K39" s="344"/>
      <c r="L39" s="344"/>
    </row>
    <row r="40" spans="1:12" x14ac:dyDescent="0.4">
      <c r="A40" s="344"/>
      <c r="B40" s="344"/>
      <c r="C40" s="344"/>
      <c r="D40" s="344"/>
      <c r="E40" s="344"/>
      <c r="F40" s="344"/>
      <c r="G40" s="344"/>
      <c r="H40" s="344"/>
      <c r="I40" s="344"/>
      <c r="J40" s="344"/>
      <c r="K40" s="344"/>
      <c r="L40" s="344"/>
    </row>
    <row r="41" spans="1:12" x14ac:dyDescent="0.4">
      <c r="A41" s="344"/>
      <c r="B41" s="344"/>
      <c r="C41" s="344"/>
      <c r="D41" s="344"/>
      <c r="E41" s="344"/>
      <c r="F41" s="344"/>
      <c r="G41" s="344"/>
      <c r="H41" s="344"/>
      <c r="I41" s="344"/>
      <c r="J41" s="344"/>
      <c r="K41" s="344"/>
      <c r="L41" s="344"/>
    </row>
    <row r="42" spans="1:12" x14ac:dyDescent="0.4">
      <c r="A42" s="344"/>
      <c r="B42" s="344"/>
      <c r="C42" s="344"/>
      <c r="D42" s="344"/>
      <c r="E42" s="344"/>
      <c r="F42" s="344"/>
      <c r="G42" s="344"/>
      <c r="H42" s="344"/>
      <c r="I42" s="344"/>
      <c r="J42" s="344"/>
      <c r="K42" s="344"/>
      <c r="L42" s="344"/>
    </row>
    <row r="43" spans="1:12" x14ac:dyDescent="0.4">
      <c r="A43" s="344"/>
      <c r="B43" s="344"/>
      <c r="C43" s="344"/>
      <c r="D43" s="344"/>
      <c r="E43" s="344"/>
      <c r="F43" s="344"/>
      <c r="G43" s="344"/>
      <c r="H43" s="344"/>
      <c r="I43" s="344"/>
      <c r="J43" s="344"/>
      <c r="K43" s="344"/>
      <c r="L43" s="344"/>
    </row>
    <row r="44" spans="1:12" x14ac:dyDescent="0.4">
      <c r="A44" s="344"/>
      <c r="B44" s="344"/>
      <c r="C44" s="344"/>
      <c r="D44" s="344"/>
      <c r="E44" s="344"/>
      <c r="F44" s="344"/>
      <c r="G44" s="344"/>
      <c r="H44" s="344"/>
      <c r="I44" s="344"/>
      <c r="J44" s="344"/>
      <c r="K44" s="344"/>
      <c r="L44" s="344"/>
    </row>
    <row r="45" spans="1:12" x14ac:dyDescent="0.4">
      <c r="A45" s="344"/>
      <c r="B45" s="344"/>
      <c r="C45" s="344"/>
      <c r="D45" s="344"/>
      <c r="E45" s="344"/>
      <c r="F45" s="344"/>
      <c r="G45" s="344"/>
      <c r="H45" s="344"/>
      <c r="I45" s="344"/>
      <c r="J45" s="344"/>
      <c r="K45" s="344"/>
      <c r="L45" s="344"/>
    </row>
    <row r="46" spans="1:12" x14ac:dyDescent="0.4">
      <c r="A46" s="344"/>
      <c r="B46" s="344"/>
      <c r="C46" s="344"/>
      <c r="D46" s="344"/>
      <c r="E46" s="344"/>
      <c r="F46" s="344"/>
      <c r="G46" s="344"/>
      <c r="H46" s="344"/>
      <c r="I46" s="344"/>
      <c r="J46" s="344"/>
      <c r="K46" s="344"/>
      <c r="L46" s="344"/>
    </row>
    <row r="47" spans="1:12" x14ac:dyDescent="0.4">
      <c r="A47" s="344"/>
      <c r="B47" s="344"/>
      <c r="C47" s="344"/>
      <c r="D47" s="344"/>
      <c r="E47" s="344"/>
      <c r="F47" s="344"/>
      <c r="G47" s="344"/>
      <c r="H47" s="344"/>
      <c r="I47" s="344"/>
      <c r="J47" s="344"/>
      <c r="K47" s="344"/>
      <c r="L47" s="344"/>
    </row>
    <row r="48" spans="1:12" x14ac:dyDescent="0.4">
      <c r="A48" s="344"/>
      <c r="B48" s="344"/>
      <c r="C48" s="344"/>
      <c r="D48" s="344"/>
      <c r="E48" s="344"/>
      <c r="F48" s="344"/>
      <c r="G48" s="344"/>
      <c r="H48" s="344"/>
      <c r="I48" s="344"/>
      <c r="J48" s="344"/>
      <c r="K48" s="344"/>
      <c r="L48" s="344"/>
    </row>
    <row r="49" spans="1:12" x14ac:dyDescent="0.4">
      <c r="A49" s="344"/>
      <c r="B49" s="344"/>
      <c r="C49" s="344"/>
      <c r="D49" s="344"/>
      <c r="E49" s="344"/>
      <c r="F49" s="344"/>
      <c r="G49" s="344"/>
      <c r="H49" s="344"/>
      <c r="I49" s="344"/>
      <c r="J49" s="344"/>
      <c r="K49" s="344"/>
      <c r="L49" s="344"/>
    </row>
    <row r="50" spans="1:12" x14ac:dyDescent="0.4">
      <c r="A50" s="344"/>
      <c r="B50" s="344"/>
      <c r="C50" s="344"/>
      <c r="D50" s="344"/>
      <c r="E50" s="344"/>
      <c r="F50" s="344"/>
      <c r="G50" s="344"/>
      <c r="H50" s="344"/>
      <c r="I50" s="344"/>
      <c r="J50" s="344"/>
      <c r="K50" s="344"/>
      <c r="L50" s="344"/>
    </row>
    <row r="51" spans="1:12" x14ac:dyDescent="0.4">
      <c r="A51" s="344"/>
      <c r="B51" s="344"/>
      <c r="C51" s="344"/>
      <c r="D51" s="344"/>
      <c r="E51" s="344"/>
      <c r="F51" s="344"/>
      <c r="G51" s="344"/>
      <c r="H51" s="344"/>
      <c r="I51" s="344"/>
      <c r="J51" s="344"/>
      <c r="K51" s="344"/>
      <c r="L51" s="344"/>
    </row>
    <row r="52" spans="1:12" x14ac:dyDescent="0.4">
      <c r="A52" s="344"/>
      <c r="B52" s="344"/>
      <c r="C52" s="344"/>
      <c r="D52" s="344"/>
      <c r="E52" s="344"/>
      <c r="F52" s="344"/>
      <c r="G52" s="344"/>
      <c r="H52" s="344"/>
      <c r="I52" s="344"/>
      <c r="J52" s="344"/>
      <c r="K52" s="344"/>
      <c r="L52" s="344"/>
    </row>
    <row r="53" spans="1:12" x14ac:dyDescent="0.4">
      <c r="A53" s="344"/>
      <c r="B53" s="344"/>
      <c r="C53" s="344"/>
      <c r="D53" s="344"/>
      <c r="E53" s="344"/>
      <c r="F53" s="344"/>
      <c r="G53" s="344"/>
      <c r="H53" s="344"/>
      <c r="I53" s="344"/>
      <c r="J53" s="344"/>
      <c r="K53" s="344"/>
      <c r="L53" s="344"/>
    </row>
    <row r="54" spans="1:12" x14ac:dyDescent="0.4">
      <c r="A54" s="344"/>
      <c r="B54" s="344"/>
      <c r="C54" s="344"/>
      <c r="D54" s="344"/>
      <c r="E54" s="344"/>
      <c r="F54" s="344"/>
      <c r="G54" s="344"/>
      <c r="H54" s="344"/>
      <c r="I54" s="344"/>
      <c r="J54" s="344"/>
      <c r="K54" s="344"/>
      <c r="L54" s="344"/>
    </row>
    <row r="55" spans="1:12" x14ac:dyDescent="0.4">
      <c r="A55" s="344"/>
      <c r="B55" s="344"/>
      <c r="C55" s="344"/>
      <c r="D55" s="344"/>
      <c r="E55" s="344"/>
      <c r="F55" s="344"/>
      <c r="G55" s="344"/>
      <c r="H55" s="344"/>
      <c r="I55" s="344"/>
      <c r="J55" s="344"/>
      <c r="K55" s="344"/>
      <c r="L55" s="344"/>
    </row>
    <row r="56" spans="1:12" x14ac:dyDescent="0.4">
      <c r="A56" s="344"/>
      <c r="B56" s="344"/>
      <c r="C56" s="344"/>
      <c r="D56" s="344"/>
      <c r="E56" s="344"/>
      <c r="F56" s="344"/>
      <c r="G56" s="344"/>
      <c r="H56" s="344"/>
      <c r="I56" s="344"/>
      <c r="J56" s="344"/>
      <c r="K56" s="344"/>
      <c r="L56" s="344"/>
    </row>
    <row r="57" spans="1:12" x14ac:dyDescent="0.4">
      <c r="A57" s="344"/>
      <c r="B57" s="344"/>
      <c r="C57" s="344"/>
      <c r="D57" s="344"/>
      <c r="E57" s="344"/>
      <c r="F57" s="344"/>
      <c r="G57" s="344"/>
      <c r="H57" s="344"/>
      <c r="I57" s="344"/>
      <c r="J57" s="344"/>
      <c r="K57" s="344"/>
      <c r="L57" s="344"/>
    </row>
    <row r="58" spans="1:12" x14ac:dyDescent="0.4">
      <c r="A58" s="344"/>
      <c r="B58" s="344"/>
      <c r="C58" s="344"/>
      <c r="D58" s="344"/>
      <c r="E58" s="344"/>
      <c r="F58" s="344"/>
      <c r="G58" s="344"/>
      <c r="H58" s="344"/>
      <c r="I58" s="344"/>
      <c r="J58" s="344"/>
      <c r="K58" s="344"/>
      <c r="L58" s="344"/>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899"/>
  <sheetViews>
    <sheetView zoomScaleNormal="100" workbookViewId="0"/>
  </sheetViews>
  <sheetFormatPr defaultColWidth="9.27734375" defaultRowHeight="12.3" outlineLevelRow="1" x14ac:dyDescent="0.4"/>
  <cols>
    <col min="1" max="1" width="2.27734375" style="345" customWidth="1"/>
    <col min="2" max="2" width="2.71875" style="514" customWidth="1"/>
    <col min="3" max="3" width="4.5546875" style="514" customWidth="1"/>
    <col min="4" max="4" width="3.71875" style="514" customWidth="1"/>
    <col min="5" max="5" width="4.44140625" style="514" customWidth="1"/>
    <col min="6" max="6" width="99.27734375" style="514" customWidth="1"/>
    <col min="7" max="7" width="63.71875" style="545" customWidth="1"/>
    <col min="8" max="8" width="55.5546875" style="545" customWidth="1"/>
    <col min="9" max="9" width="20.71875" style="546" bestFit="1" customWidth="1"/>
    <col min="10" max="10" width="17.27734375" style="546" customWidth="1"/>
    <col min="11" max="11" width="19.27734375" style="345" customWidth="1"/>
    <col min="12" max="16384" width="9.27734375" style="345"/>
  </cols>
  <sheetData>
    <row r="3" spans="2:10" ht="12.6" thickBot="1" x14ac:dyDescent="0.45">
      <c r="B3" s="513"/>
      <c r="F3" s="513"/>
    </row>
    <row r="4" spans="2:10" x14ac:dyDescent="0.4">
      <c r="B4" s="513"/>
      <c r="F4" s="513"/>
      <c r="G4" s="671" t="s">
        <v>4</v>
      </c>
      <c r="H4" s="672"/>
      <c r="I4" s="672"/>
      <c r="J4" s="673"/>
    </row>
    <row r="5" spans="2:10" ht="12.6" thickBot="1" x14ac:dyDescent="0.45">
      <c r="B5" s="513"/>
      <c r="F5" s="275"/>
      <c r="G5" s="674"/>
      <c r="H5" s="675"/>
      <c r="I5" s="675"/>
      <c r="J5" s="676"/>
    </row>
    <row r="6" spans="2:10" s="547" customFormat="1" ht="37.200000000000003" thickBot="1" x14ac:dyDescent="0.45">
      <c r="B6" s="548" t="s">
        <v>29</v>
      </c>
      <c r="C6" s="549"/>
      <c r="D6" s="549"/>
      <c r="E6" s="549"/>
      <c r="F6" s="549"/>
      <c r="G6" s="113" t="s">
        <v>436</v>
      </c>
      <c r="H6" s="600" t="s">
        <v>437</v>
      </c>
      <c r="I6" s="57" t="s">
        <v>438</v>
      </c>
      <c r="J6" s="58" t="s">
        <v>439</v>
      </c>
    </row>
    <row r="7" spans="2:10" x14ac:dyDescent="0.4">
      <c r="B7" s="550" t="s">
        <v>30</v>
      </c>
      <c r="G7" s="400"/>
      <c r="H7" s="551"/>
      <c r="I7" s="402" t="s">
        <v>7</v>
      </c>
      <c r="J7" s="601" t="s">
        <v>7</v>
      </c>
    </row>
    <row r="8" spans="2:10" x14ac:dyDescent="0.4">
      <c r="B8" s="552"/>
      <c r="C8" s="513" t="s">
        <v>31</v>
      </c>
      <c r="D8" s="513"/>
      <c r="G8" s="400"/>
      <c r="H8" s="551"/>
      <c r="I8" s="402" t="s">
        <v>7</v>
      </c>
      <c r="J8" s="601" t="s">
        <v>7</v>
      </c>
    </row>
    <row r="9" spans="2:10" x14ac:dyDescent="0.4">
      <c r="B9" s="552"/>
      <c r="C9" s="513"/>
      <c r="D9" s="513"/>
      <c r="F9" s="514" t="s">
        <v>32</v>
      </c>
      <c r="G9" s="400" t="s">
        <v>440</v>
      </c>
      <c r="H9" s="551" t="s">
        <v>441</v>
      </c>
      <c r="I9" s="402">
        <v>17</v>
      </c>
      <c r="J9" s="601">
        <v>2.2000000000000002</v>
      </c>
    </row>
    <row r="10" spans="2:10" x14ac:dyDescent="0.4">
      <c r="B10" s="552"/>
      <c r="C10" s="513"/>
      <c r="D10" s="513" t="s">
        <v>33</v>
      </c>
      <c r="G10" s="400"/>
      <c r="H10" s="551"/>
      <c r="I10" s="402"/>
      <c r="J10" s="601" t="s">
        <v>7</v>
      </c>
    </row>
    <row r="11" spans="2:10" ht="24.6" outlineLevel="1" x14ac:dyDescent="0.4">
      <c r="B11" s="552"/>
      <c r="E11" s="513"/>
      <c r="F11" s="514" t="s">
        <v>34</v>
      </c>
      <c r="G11" s="400" t="s">
        <v>442</v>
      </c>
      <c r="H11" s="551" t="s">
        <v>443</v>
      </c>
      <c r="I11" s="402">
        <v>17</v>
      </c>
      <c r="J11" s="601">
        <v>2.2000000000000002</v>
      </c>
    </row>
    <row r="12" spans="2:10" outlineLevel="1" x14ac:dyDescent="0.4">
      <c r="B12" s="552"/>
      <c r="F12" s="514" t="s">
        <v>35</v>
      </c>
      <c r="G12" s="400" t="s">
        <v>440</v>
      </c>
      <c r="H12" s="551" t="s">
        <v>441</v>
      </c>
      <c r="I12" s="402">
        <v>17</v>
      </c>
      <c r="J12" s="601">
        <v>2.2000000000000002</v>
      </c>
    </row>
    <row r="13" spans="2:10" x14ac:dyDescent="0.4">
      <c r="B13" s="552"/>
      <c r="D13" s="513" t="s">
        <v>36</v>
      </c>
      <c r="G13" s="400"/>
      <c r="H13" s="551"/>
      <c r="I13" s="402" t="s">
        <v>7</v>
      </c>
      <c r="J13" s="601" t="s">
        <v>7</v>
      </c>
    </row>
    <row r="14" spans="2:10" outlineLevel="1" x14ac:dyDescent="0.4">
      <c r="B14" s="552"/>
      <c r="F14" s="514" t="s">
        <v>444</v>
      </c>
      <c r="G14" s="400" t="s">
        <v>440</v>
      </c>
      <c r="H14" s="551" t="s">
        <v>441</v>
      </c>
      <c r="I14" s="402">
        <v>26</v>
      </c>
      <c r="J14" s="601">
        <v>2.2000000000000002</v>
      </c>
    </row>
    <row r="15" spans="2:10" ht="24.6" outlineLevel="1" x14ac:dyDescent="0.4">
      <c r="B15" s="552"/>
      <c r="F15" s="514" t="s">
        <v>38</v>
      </c>
      <c r="G15" s="400" t="s">
        <v>445</v>
      </c>
      <c r="H15" s="551" t="s">
        <v>446</v>
      </c>
      <c r="I15" s="402">
        <v>26</v>
      </c>
      <c r="J15" s="601">
        <v>2.2000000000000002</v>
      </c>
    </row>
    <row r="16" spans="2:10" x14ac:dyDescent="0.4">
      <c r="B16" s="552"/>
      <c r="C16" s="513" t="s">
        <v>39</v>
      </c>
      <c r="D16" s="513"/>
      <c r="G16" s="400"/>
      <c r="H16" s="551"/>
      <c r="I16" s="402" t="s">
        <v>7</v>
      </c>
      <c r="J16" s="601" t="s">
        <v>7</v>
      </c>
    </row>
    <row r="17" spans="2:11" x14ac:dyDescent="0.4">
      <c r="B17" s="552"/>
      <c r="C17" s="513"/>
      <c r="D17" s="513" t="s">
        <v>40</v>
      </c>
      <c r="G17" s="553"/>
      <c r="H17" s="551"/>
      <c r="I17" s="554" t="s">
        <v>7</v>
      </c>
      <c r="J17" s="555" t="s">
        <v>7</v>
      </c>
    </row>
    <row r="18" spans="2:11" x14ac:dyDescent="0.4">
      <c r="B18" s="552"/>
      <c r="C18" s="513"/>
      <c r="D18" s="513"/>
      <c r="E18" s="514" t="s">
        <v>41</v>
      </c>
      <c r="G18" s="556"/>
      <c r="H18" s="551"/>
      <c r="I18" s="554" t="s">
        <v>7</v>
      </c>
      <c r="J18" s="555" t="s">
        <v>7</v>
      </c>
    </row>
    <row r="19" spans="2:11" ht="49.2" outlineLevel="1" x14ac:dyDescent="0.4">
      <c r="B19" s="552"/>
      <c r="C19" s="513"/>
      <c r="D19" s="513"/>
      <c r="F19" s="514" t="s">
        <v>42</v>
      </c>
      <c r="G19" s="556" t="s">
        <v>447</v>
      </c>
      <c r="H19" s="551" t="s">
        <v>448</v>
      </c>
      <c r="I19" s="554" t="s">
        <v>429</v>
      </c>
      <c r="J19" s="555">
        <v>2.2999999999999998</v>
      </c>
      <c r="K19" s="557"/>
    </row>
    <row r="20" spans="2:11" ht="49.2" outlineLevel="1" x14ac:dyDescent="0.4">
      <c r="B20" s="552"/>
      <c r="C20" s="513"/>
      <c r="D20" s="513"/>
      <c r="F20" s="514" t="s">
        <v>43</v>
      </c>
      <c r="G20" s="556" t="s">
        <v>447</v>
      </c>
      <c r="H20" s="551" t="s">
        <v>448</v>
      </c>
      <c r="I20" s="554" t="s">
        <v>429</v>
      </c>
      <c r="J20" s="555">
        <v>2.2999999999999998</v>
      </c>
    </row>
    <row r="21" spans="2:11" ht="49.2" outlineLevel="1" x14ac:dyDescent="0.4">
      <c r="B21" s="552"/>
      <c r="C21" s="513"/>
      <c r="D21" s="513"/>
      <c r="F21" s="514" t="s">
        <v>44</v>
      </c>
      <c r="G21" s="556" t="s">
        <v>447</v>
      </c>
      <c r="H21" s="551" t="s">
        <v>448</v>
      </c>
      <c r="I21" s="554" t="s">
        <v>429</v>
      </c>
      <c r="J21" s="555">
        <v>2.2999999999999998</v>
      </c>
    </row>
    <row r="22" spans="2:11" ht="49.2" outlineLevel="1" x14ac:dyDescent="0.4">
      <c r="B22" s="552"/>
      <c r="C22" s="513"/>
      <c r="D22" s="513"/>
      <c r="F22" s="514" t="s">
        <v>45</v>
      </c>
      <c r="G22" s="556" t="s">
        <v>447</v>
      </c>
      <c r="H22" s="551" t="s">
        <v>448</v>
      </c>
      <c r="I22" s="554" t="s">
        <v>429</v>
      </c>
      <c r="J22" s="555">
        <v>2.2999999999999998</v>
      </c>
    </row>
    <row r="23" spans="2:11" x14ac:dyDescent="0.4">
      <c r="B23" s="552"/>
      <c r="C23" s="513"/>
      <c r="D23" s="513"/>
      <c r="E23" s="514" t="s">
        <v>46</v>
      </c>
      <c r="G23" s="556"/>
      <c r="H23" s="551"/>
      <c r="I23" s="554" t="s">
        <v>7</v>
      </c>
      <c r="J23" s="555" t="s">
        <v>7</v>
      </c>
    </row>
    <row r="24" spans="2:11" ht="49.2" outlineLevel="1" x14ac:dyDescent="0.4">
      <c r="B24" s="552"/>
      <c r="C24" s="513"/>
      <c r="D24" s="513"/>
      <c r="F24" s="514" t="s">
        <v>47</v>
      </c>
      <c r="G24" s="556" t="s">
        <v>447</v>
      </c>
      <c r="H24" s="551" t="s">
        <v>448</v>
      </c>
      <c r="I24" s="554" t="s">
        <v>429</v>
      </c>
      <c r="J24" s="555">
        <v>2.2999999999999998</v>
      </c>
    </row>
    <row r="25" spans="2:11" ht="49.2" outlineLevel="1" x14ac:dyDescent="0.4">
      <c r="B25" s="552"/>
      <c r="C25" s="513"/>
      <c r="D25" s="513"/>
      <c r="F25" s="514" t="s">
        <v>48</v>
      </c>
      <c r="G25" s="556" t="s">
        <v>447</v>
      </c>
      <c r="H25" s="551" t="s">
        <v>448</v>
      </c>
      <c r="I25" s="554" t="s">
        <v>429</v>
      </c>
      <c r="J25" s="555">
        <v>2.2999999999999998</v>
      </c>
    </row>
    <row r="26" spans="2:11" ht="49.2" outlineLevel="1" x14ac:dyDescent="0.4">
      <c r="B26" s="552"/>
      <c r="C26" s="513"/>
      <c r="D26" s="513"/>
      <c r="F26" s="514" t="s">
        <v>49</v>
      </c>
      <c r="G26" s="556" t="s">
        <v>447</v>
      </c>
      <c r="H26" s="551" t="s">
        <v>448</v>
      </c>
      <c r="I26" s="554" t="s">
        <v>429</v>
      </c>
      <c r="J26" s="555">
        <v>2.2999999999999998</v>
      </c>
    </row>
    <row r="27" spans="2:11" ht="49.2" outlineLevel="1" x14ac:dyDescent="0.4">
      <c r="B27" s="552"/>
      <c r="C27" s="513"/>
      <c r="D27" s="513"/>
      <c r="F27" s="514" t="s">
        <v>50</v>
      </c>
      <c r="G27" s="556" t="s">
        <v>447</v>
      </c>
      <c r="H27" s="551" t="s">
        <v>448</v>
      </c>
      <c r="I27" s="554" t="s">
        <v>429</v>
      </c>
      <c r="J27" s="555">
        <v>2.2999999999999998</v>
      </c>
    </row>
    <row r="28" spans="2:11" x14ac:dyDescent="0.4">
      <c r="B28" s="552"/>
      <c r="C28" s="513"/>
      <c r="D28" s="513"/>
      <c r="E28" s="514" t="s">
        <v>449</v>
      </c>
      <c r="G28" s="556"/>
      <c r="H28" s="551"/>
      <c r="I28" s="554" t="s">
        <v>7</v>
      </c>
      <c r="J28" s="555" t="s">
        <v>7</v>
      </c>
    </row>
    <row r="29" spans="2:11" ht="49.2" outlineLevel="1" x14ac:dyDescent="0.4">
      <c r="B29" s="552"/>
      <c r="C29" s="513"/>
      <c r="D29" s="513"/>
      <c r="F29" s="514" t="s">
        <v>450</v>
      </c>
      <c r="G29" s="556" t="s">
        <v>447</v>
      </c>
      <c r="H29" s="551" t="s">
        <v>448</v>
      </c>
      <c r="I29" s="554" t="s">
        <v>429</v>
      </c>
      <c r="J29" s="555">
        <v>2.2999999999999998</v>
      </c>
    </row>
    <row r="30" spans="2:11" ht="49.2" outlineLevel="1" x14ac:dyDescent="0.4">
      <c r="B30" s="552"/>
      <c r="C30" s="513"/>
      <c r="D30" s="513"/>
      <c r="F30" s="514" t="s">
        <v>451</v>
      </c>
      <c r="G30" s="556" t="s">
        <v>447</v>
      </c>
      <c r="H30" s="551" t="s">
        <v>448</v>
      </c>
      <c r="I30" s="554" t="s">
        <v>429</v>
      </c>
      <c r="J30" s="555">
        <v>2.2999999999999998</v>
      </c>
    </row>
    <row r="31" spans="2:11" ht="49.2" outlineLevel="1" x14ac:dyDescent="0.4">
      <c r="B31" s="552"/>
      <c r="C31" s="513"/>
      <c r="D31" s="513"/>
      <c r="F31" s="514" t="s">
        <v>452</v>
      </c>
      <c r="G31" s="556" t="s">
        <v>447</v>
      </c>
      <c r="H31" s="551" t="s">
        <v>448</v>
      </c>
      <c r="I31" s="554" t="s">
        <v>429</v>
      </c>
      <c r="J31" s="555">
        <v>2.2999999999999998</v>
      </c>
    </row>
    <row r="32" spans="2:11" ht="49.2" outlineLevel="1" x14ac:dyDescent="0.4">
      <c r="B32" s="552"/>
      <c r="C32" s="513"/>
      <c r="D32" s="513"/>
      <c r="F32" s="514" t="s">
        <v>453</v>
      </c>
      <c r="G32" s="556" t="s">
        <v>447</v>
      </c>
      <c r="H32" s="551" t="s">
        <v>448</v>
      </c>
      <c r="I32" s="554" t="s">
        <v>429</v>
      </c>
      <c r="J32" s="555">
        <v>2.2999999999999998</v>
      </c>
    </row>
    <row r="33" spans="2:10" x14ac:dyDescent="0.4">
      <c r="B33" s="552"/>
      <c r="C33" s="513"/>
      <c r="D33" s="513" t="s">
        <v>56</v>
      </c>
      <c r="G33" s="556"/>
      <c r="H33" s="551"/>
      <c r="I33" s="554" t="s">
        <v>7</v>
      </c>
      <c r="J33" s="555" t="s">
        <v>7</v>
      </c>
    </row>
    <row r="34" spans="2:10" x14ac:dyDescent="0.4">
      <c r="B34" s="552"/>
      <c r="C34" s="513"/>
      <c r="D34" s="513"/>
      <c r="E34" s="514" t="s">
        <v>57</v>
      </c>
      <c r="G34" s="556"/>
      <c r="H34" s="551"/>
      <c r="I34" s="554" t="s">
        <v>7</v>
      </c>
      <c r="J34" s="555" t="s">
        <v>7</v>
      </c>
    </row>
    <row r="35" spans="2:10" ht="49.2" outlineLevel="1" x14ac:dyDescent="0.4">
      <c r="B35" s="552"/>
      <c r="C35" s="513"/>
      <c r="D35" s="513"/>
      <c r="F35" s="514" t="s">
        <v>58</v>
      </c>
      <c r="G35" s="556" t="s">
        <v>447</v>
      </c>
      <c r="H35" s="551" t="s">
        <v>448</v>
      </c>
      <c r="I35" s="554" t="s">
        <v>429</v>
      </c>
      <c r="J35" s="555">
        <v>2.2999999999999998</v>
      </c>
    </row>
    <row r="36" spans="2:10" ht="49.2" outlineLevel="1" x14ac:dyDescent="0.4">
      <c r="B36" s="552"/>
      <c r="C36" s="513"/>
      <c r="D36" s="513"/>
      <c r="F36" s="514" t="s">
        <v>59</v>
      </c>
      <c r="G36" s="556" t="s">
        <v>447</v>
      </c>
      <c r="H36" s="551" t="s">
        <v>448</v>
      </c>
      <c r="I36" s="554" t="s">
        <v>429</v>
      </c>
      <c r="J36" s="555">
        <v>2.2999999999999998</v>
      </c>
    </row>
    <row r="37" spans="2:10" ht="49.2" outlineLevel="1" x14ac:dyDescent="0.4">
      <c r="B37" s="552"/>
      <c r="C37" s="513"/>
      <c r="D37" s="513"/>
      <c r="F37" s="514" t="s">
        <v>454</v>
      </c>
      <c r="G37" s="556" t="s">
        <v>447</v>
      </c>
      <c r="H37" s="551" t="s">
        <v>448</v>
      </c>
      <c r="I37" s="554" t="s">
        <v>429</v>
      </c>
      <c r="J37" s="555">
        <v>2.2999999999999998</v>
      </c>
    </row>
    <row r="38" spans="2:10" x14ac:dyDescent="0.4">
      <c r="B38" s="552"/>
      <c r="C38" s="513"/>
      <c r="D38" s="513"/>
      <c r="E38" s="514" t="s">
        <v>61</v>
      </c>
      <c r="G38" s="556"/>
      <c r="H38" s="551"/>
      <c r="I38" s="554" t="s">
        <v>7</v>
      </c>
      <c r="J38" s="555" t="s">
        <v>7</v>
      </c>
    </row>
    <row r="39" spans="2:10" ht="49.2" outlineLevel="1" x14ac:dyDescent="0.4">
      <c r="B39" s="552"/>
      <c r="C39" s="513"/>
      <c r="D39" s="513"/>
      <c r="F39" s="514" t="s">
        <v>62</v>
      </c>
      <c r="G39" s="556" t="s">
        <v>447</v>
      </c>
      <c r="H39" s="551" t="s">
        <v>448</v>
      </c>
      <c r="I39" s="554" t="s">
        <v>429</v>
      </c>
      <c r="J39" s="555">
        <v>2.2999999999999998</v>
      </c>
    </row>
    <row r="40" spans="2:10" ht="49.2" outlineLevel="1" x14ac:dyDescent="0.4">
      <c r="B40" s="552"/>
      <c r="C40" s="513"/>
      <c r="D40" s="513"/>
      <c r="F40" s="514" t="s">
        <v>63</v>
      </c>
      <c r="G40" s="556" t="s">
        <v>447</v>
      </c>
      <c r="H40" s="551" t="s">
        <v>448</v>
      </c>
      <c r="I40" s="554" t="s">
        <v>429</v>
      </c>
      <c r="J40" s="555">
        <v>2.2999999999999998</v>
      </c>
    </row>
    <row r="41" spans="2:10" ht="49.2" outlineLevel="1" x14ac:dyDescent="0.4">
      <c r="B41" s="552"/>
      <c r="C41" s="513"/>
      <c r="D41" s="513"/>
      <c r="F41" s="514" t="s">
        <v>455</v>
      </c>
      <c r="G41" s="556" t="s">
        <v>447</v>
      </c>
      <c r="H41" s="551" t="s">
        <v>448</v>
      </c>
      <c r="I41" s="554" t="s">
        <v>429</v>
      </c>
      <c r="J41" s="555">
        <v>2.2999999999999998</v>
      </c>
    </row>
    <row r="42" spans="2:10" x14ac:dyDescent="0.4">
      <c r="B42" s="552"/>
      <c r="C42" s="513"/>
      <c r="D42" s="513"/>
      <c r="E42" s="514" t="s">
        <v>65</v>
      </c>
      <c r="G42" s="556"/>
      <c r="H42" s="551"/>
      <c r="I42" s="554" t="s">
        <v>7</v>
      </c>
      <c r="J42" s="555" t="s">
        <v>7</v>
      </c>
    </row>
    <row r="43" spans="2:10" ht="49.2" outlineLevel="1" x14ac:dyDescent="0.4">
      <c r="B43" s="552"/>
      <c r="C43" s="513"/>
      <c r="D43" s="513"/>
      <c r="F43" s="514" t="s">
        <v>66</v>
      </c>
      <c r="G43" s="556" t="s">
        <v>447</v>
      </c>
      <c r="H43" s="551" t="s">
        <v>448</v>
      </c>
      <c r="I43" s="554" t="s">
        <v>429</v>
      </c>
      <c r="J43" s="555">
        <v>2.2999999999999998</v>
      </c>
    </row>
    <row r="44" spans="2:10" ht="49.2" outlineLevel="1" x14ac:dyDescent="0.4">
      <c r="B44" s="552"/>
      <c r="C44" s="513"/>
      <c r="D44" s="513"/>
      <c r="F44" s="514" t="s">
        <v>67</v>
      </c>
      <c r="G44" s="556" t="s">
        <v>447</v>
      </c>
      <c r="H44" s="551" t="s">
        <v>448</v>
      </c>
      <c r="I44" s="554" t="s">
        <v>429</v>
      </c>
      <c r="J44" s="555">
        <v>2.2999999999999998</v>
      </c>
    </row>
    <row r="45" spans="2:10" ht="49.2" outlineLevel="1" x14ac:dyDescent="0.4">
      <c r="B45" s="552"/>
      <c r="C45" s="513"/>
      <c r="D45" s="513"/>
      <c r="F45" s="514" t="s">
        <v>456</v>
      </c>
      <c r="G45" s="556" t="s">
        <v>447</v>
      </c>
      <c r="H45" s="551" t="s">
        <v>448</v>
      </c>
      <c r="I45" s="554" t="s">
        <v>429</v>
      </c>
      <c r="J45" s="555">
        <v>2.2999999999999998</v>
      </c>
    </row>
    <row r="46" spans="2:10" x14ac:dyDescent="0.4">
      <c r="B46" s="552"/>
      <c r="C46" s="513"/>
      <c r="D46" s="513" t="s">
        <v>69</v>
      </c>
      <c r="G46" s="556"/>
      <c r="H46" s="551"/>
      <c r="I46" s="554" t="s">
        <v>7</v>
      </c>
      <c r="J46" s="555" t="s">
        <v>7</v>
      </c>
    </row>
    <row r="47" spans="2:10" x14ac:dyDescent="0.4">
      <c r="B47" s="552"/>
      <c r="C47" s="513"/>
      <c r="D47" s="513"/>
      <c r="E47" s="514" t="s">
        <v>70</v>
      </c>
      <c r="G47" s="556"/>
      <c r="H47" s="551"/>
      <c r="I47" s="554" t="s">
        <v>7</v>
      </c>
      <c r="J47" s="555" t="s">
        <v>7</v>
      </c>
    </row>
    <row r="48" spans="2:10" ht="49.2" outlineLevel="1" x14ac:dyDescent="0.4">
      <c r="B48" s="552"/>
      <c r="C48" s="513"/>
      <c r="D48" s="513"/>
      <c r="F48" s="514" t="s">
        <v>71</v>
      </c>
      <c r="G48" s="556" t="s">
        <v>447</v>
      </c>
      <c r="H48" s="551" t="s">
        <v>448</v>
      </c>
      <c r="I48" s="554" t="s">
        <v>429</v>
      </c>
      <c r="J48" s="555">
        <v>2.2999999999999998</v>
      </c>
    </row>
    <row r="49" spans="2:10" ht="49.2" outlineLevel="1" x14ac:dyDescent="0.4">
      <c r="B49" s="552"/>
      <c r="C49" s="513"/>
      <c r="D49" s="513"/>
      <c r="F49" s="514" t="s">
        <v>72</v>
      </c>
      <c r="G49" s="556" t="s">
        <v>447</v>
      </c>
      <c r="H49" s="551" t="s">
        <v>448</v>
      </c>
      <c r="I49" s="554" t="s">
        <v>429</v>
      </c>
      <c r="J49" s="555">
        <v>2.2999999999999998</v>
      </c>
    </row>
    <row r="50" spans="2:10" x14ac:dyDescent="0.4">
      <c r="B50" s="552"/>
      <c r="C50" s="513"/>
      <c r="D50" s="513"/>
      <c r="E50" s="514" t="s">
        <v>73</v>
      </c>
      <c r="G50" s="556"/>
      <c r="H50" s="551"/>
      <c r="I50" s="554" t="s">
        <v>7</v>
      </c>
      <c r="J50" s="555" t="s">
        <v>7</v>
      </c>
    </row>
    <row r="51" spans="2:10" ht="49.2" outlineLevel="1" x14ac:dyDescent="0.4">
      <c r="B51" s="552"/>
      <c r="C51" s="513"/>
      <c r="D51" s="513"/>
      <c r="F51" s="514" t="s">
        <v>74</v>
      </c>
      <c r="G51" s="556" t="s">
        <v>447</v>
      </c>
      <c r="H51" s="551" t="s">
        <v>448</v>
      </c>
      <c r="I51" s="554" t="s">
        <v>429</v>
      </c>
      <c r="J51" s="555">
        <v>2.2999999999999998</v>
      </c>
    </row>
    <row r="52" spans="2:10" ht="49.2" outlineLevel="1" x14ac:dyDescent="0.4">
      <c r="B52" s="552"/>
      <c r="C52" s="513"/>
      <c r="D52" s="513"/>
      <c r="F52" s="514" t="s">
        <v>75</v>
      </c>
      <c r="G52" s="556" t="s">
        <v>447</v>
      </c>
      <c r="H52" s="551" t="s">
        <v>448</v>
      </c>
      <c r="I52" s="554" t="s">
        <v>429</v>
      </c>
      <c r="J52" s="555">
        <v>2.2999999999999998</v>
      </c>
    </row>
    <row r="53" spans="2:10" ht="49.2" outlineLevel="1" x14ac:dyDescent="0.4">
      <c r="B53" s="552"/>
      <c r="C53" s="513"/>
      <c r="D53" s="513"/>
      <c r="F53" s="514" t="s">
        <v>76</v>
      </c>
      <c r="G53" s="556" t="s">
        <v>447</v>
      </c>
      <c r="H53" s="551" t="s">
        <v>448</v>
      </c>
      <c r="I53" s="554" t="s">
        <v>429</v>
      </c>
      <c r="J53" s="555">
        <v>2.2999999999999998</v>
      </c>
    </row>
    <row r="54" spans="2:10" x14ac:dyDescent="0.4">
      <c r="B54" s="552"/>
      <c r="C54" s="513"/>
      <c r="D54" s="513"/>
      <c r="E54" s="514" t="s">
        <v>77</v>
      </c>
      <c r="G54" s="556"/>
      <c r="H54" s="551"/>
      <c r="I54" s="554" t="s">
        <v>7</v>
      </c>
      <c r="J54" s="555" t="s">
        <v>7</v>
      </c>
    </row>
    <row r="55" spans="2:10" ht="49.2" outlineLevel="1" x14ac:dyDescent="0.4">
      <c r="B55" s="552"/>
      <c r="C55" s="513"/>
      <c r="D55" s="513"/>
      <c r="F55" s="514" t="s">
        <v>78</v>
      </c>
      <c r="G55" s="556" t="s">
        <v>447</v>
      </c>
      <c r="H55" s="551" t="s">
        <v>448</v>
      </c>
      <c r="I55" s="554" t="s">
        <v>429</v>
      </c>
      <c r="J55" s="555">
        <v>2.2999999999999998</v>
      </c>
    </row>
    <row r="56" spans="2:10" ht="49.2" outlineLevel="1" x14ac:dyDescent="0.4">
      <c r="B56" s="552"/>
      <c r="C56" s="513"/>
      <c r="D56" s="513"/>
      <c r="F56" s="514" t="s">
        <v>79</v>
      </c>
      <c r="G56" s="556" t="s">
        <v>447</v>
      </c>
      <c r="H56" s="551" t="s">
        <v>448</v>
      </c>
      <c r="I56" s="554" t="s">
        <v>429</v>
      </c>
      <c r="J56" s="555">
        <v>2.2999999999999998</v>
      </c>
    </row>
    <row r="57" spans="2:10" x14ac:dyDescent="0.4">
      <c r="B57" s="552"/>
      <c r="C57" s="513"/>
      <c r="D57" s="513"/>
      <c r="E57" s="514" t="s">
        <v>80</v>
      </c>
      <c r="G57" s="556"/>
      <c r="H57" s="551"/>
      <c r="I57" s="554" t="s">
        <v>7</v>
      </c>
      <c r="J57" s="555" t="s">
        <v>7</v>
      </c>
    </row>
    <row r="58" spans="2:10" ht="49.2" outlineLevel="1" x14ac:dyDescent="0.4">
      <c r="B58" s="552"/>
      <c r="C58" s="513"/>
      <c r="D58" s="513"/>
      <c r="F58" s="514" t="s">
        <v>81</v>
      </c>
      <c r="G58" s="556" t="s">
        <v>447</v>
      </c>
      <c r="H58" s="551" t="s">
        <v>448</v>
      </c>
      <c r="I58" s="554" t="s">
        <v>429</v>
      </c>
      <c r="J58" s="555">
        <v>2.2999999999999998</v>
      </c>
    </row>
    <row r="59" spans="2:10" ht="49.2" outlineLevel="1" x14ac:dyDescent="0.4">
      <c r="B59" s="552"/>
      <c r="C59" s="513"/>
      <c r="D59" s="513"/>
      <c r="F59" s="514" t="s">
        <v>82</v>
      </c>
      <c r="G59" s="556" t="s">
        <v>447</v>
      </c>
      <c r="H59" s="551" t="s">
        <v>448</v>
      </c>
      <c r="I59" s="554" t="s">
        <v>429</v>
      </c>
      <c r="J59" s="555">
        <v>2.2999999999999998</v>
      </c>
    </row>
    <row r="60" spans="2:10" ht="49.2" outlineLevel="1" x14ac:dyDescent="0.4">
      <c r="B60" s="552"/>
      <c r="C60" s="513"/>
      <c r="D60" s="513"/>
      <c r="F60" s="514" t="s">
        <v>83</v>
      </c>
      <c r="G60" s="556" t="s">
        <v>447</v>
      </c>
      <c r="H60" s="551" t="s">
        <v>448</v>
      </c>
      <c r="I60" s="554" t="s">
        <v>429</v>
      </c>
      <c r="J60" s="555">
        <v>2.2999999999999998</v>
      </c>
    </row>
    <row r="61" spans="2:10" x14ac:dyDescent="0.4">
      <c r="B61" s="552"/>
      <c r="C61" s="513"/>
      <c r="D61" s="513"/>
      <c r="E61" s="514" t="s">
        <v>457</v>
      </c>
      <c r="G61" s="556"/>
      <c r="H61" s="551"/>
      <c r="I61" s="554" t="s">
        <v>7</v>
      </c>
      <c r="J61" s="555" t="s">
        <v>7</v>
      </c>
    </row>
    <row r="62" spans="2:10" ht="49.2" outlineLevel="1" x14ac:dyDescent="0.4">
      <c r="B62" s="552"/>
      <c r="C62" s="513"/>
      <c r="D62" s="513"/>
      <c r="F62" s="514" t="s">
        <v>458</v>
      </c>
      <c r="G62" s="556" t="s">
        <v>447</v>
      </c>
      <c r="H62" s="551" t="s">
        <v>448</v>
      </c>
      <c r="I62" s="554" t="s">
        <v>429</v>
      </c>
      <c r="J62" s="555">
        <v>2.2999999999999998</v>
      </c>
    </row>
    <row r="63" spans="2:10" ht="49.2" outlineLevel="1" x14ac:dyDescent="0.4">
      <c r="B63" s="552"/>
      <c r="C63" s="513"/>
      <c r="D63" s="513"/>
      <c r="F63" s="514" t="s">
        <v>459</v>
      </c>
      <c r="G63" s="556" t="s">
        <v>447</v>
      </c>
      <c r="H63" s="551" t="s">
        <v>448</v>
      </c>
      <c r="I63" s="554" t="s">
        <v>429</v>
      </c>
      <c r="J63" s="555">
        <v>2.2999999999999998</v>
      </c>
    </row>
    <row r="64" spans="2:10" x14ac:dyDescent="0.4">
      <c r="B64" s="552"/>
      <c r="C64" s="513"/>
      <c r="D64" s="513"/>
      <c r="E64" s="514" t="s">
        <v>460</v>
      </c>
      <c r="G64" s="556"/>
      <c r="H64" s="551"/>
      <c r="I64" s="554" t="s">
        <v>7</v>
      </c>
      <c r="J64" s="555" t="s">
        <v>7</v>
      </c>
    </row>
    <row r="65" spans="2:10" ht="49.2" outlineLevel="1" x14ac:dyDescent="0.4">
      <c r="B65" s="552"/>
      <c r="C65" s="513"/>
      <c r="D65" s="513"/>
      <c r="F65" s="514" t="s">
        <v>461</v>
      </c>
      <c r="G65" s="556" t="s">
        <v>447</v>
      </c>
      <c r="H65" s="551" t="s">
        <v>448</v>
      </c>
      <c r="I65" s="554" t="s">
        <v>429</v>
      </c>
      <c r="J65" s="555">
        <v>2.2999999999999998</v>
      </c>
    </row>
    <row r="66" spans="2:10" ht="49.2" outlineLevel="1" x14ac:dyDescent="0.4">
      <c r="B66" s="552"/>
      <c r="C66" s="513"/>
      <c r="D66" s="513"/>
      <c r="F66" s="514" t="s">
        <v>462</v>
      </c>
      <c r="G66" s="556" t="s">
        <v>447</v>
      </c>
      <c r="H66" s="551" t="s">
        <v>448</v>
      </c>
      <c r="I66" s="554" t="s">
        <v>429</v>
      </c>
      <c r="J66" s="555">
        <v>2.2999999999999998</v>
      </c>
    </row>
    <row r="67" spans="2:10" ht="49.2" outlineLevel="1" x14ac:dyDescent="0.4">
      <c r="B67" s="552"/>
      <c r="C67" s="513"/>
      <c r="D67" s="513"/>
      <c r="F67" s="514" t="s">
        <v>463</v>
      </c>
      <c r="G67" s="556" t="s">
        <v>447</v>
      </c>
      <c r="H67" s="551" t="s">
        <v>448</v>
      </c>
      <c r="I67" s="554" t="s">
        <v>429</v>
      </c>
      <c r="J67" s="555">
        <v>2.2999999999999998</v>
      </c>
    </row>
    <row r="68" spans="2:10" x14ac:dyDescent="0.4">
      <c r="B68" s="552"/>
      <c r="C68" s="513"/>
      <c r="D68" s="513" t="s">
        <v>91</v>
      </c>
      <c r="G68" s="556"/>
      <c r="H68" s="551"/>
      <c r="I68" s="554" t="s">
        <v>7</v>
      </c>
      <c r="J68" s="555" t="s">
        <v>7</v>
      </c>
    </row>
    <row r="69" spans="2:10" x14ac:dyDescent="0.4">
      <c r="B69" s="552"/>
      <c r="C69" s="513"/>
      <c r="D69" s="513"/>
      <c r="E69" s="514" t="s">
        <v>92</v>
      </c>
      <c r="G69" s="556"/>
      <c r="H69" s="551"/>
      <c r="I69" s="554" t="s">
        <v>7</v>
      </c>
      <c r="J69" s="555" t="s">
        <v>7</v>
      </c>
    </row>
    <row r="70" spans="2:10" ht="49.2" outlineLevel="1" x14ac:dyDescent="0.4">
      <c r="B70" s="552"/>
      <c r="C70" s="513"/>
      <c r="D70" s="513"/>
      <c r="F70" s="514" t="s">
        <v>93</v>
      </c>
      <c r="G70" s="556" t="s">
        <v>447</v>
      </c>
      <c r="H70" s="551" t="s">
        <v>448</v>
      </c>
      <c r="I70" s="554" t="s">
        <v>429</v>
      </c>
      <c r="J70" s="555">
        <v>2.2999999999999998</v>
      </c>
    </row>
    <row r="71" spans="2:10" ht="49.2" outlineLevel="1" x14ac:dyDescent="0.4">
      <c r="B71" s="552"/>
      <c r="C71" s="513"/>
      <c r="D71" s="513"/>
      <c r="F71" s="514" t="s">
        <v>94</v>
      </c>
      <c r="G71" s="556" t="s">
        <v>447</v>
      </c>
      <c r="H71" s="551" t="s">
        <v>448</v>
      </c>
      <c r="I71" s="554" t="s">
        <v>429</v>
      </c>
      <c r="J71" s="555">
        <v>2.2999999999999998</v>
      </c>
    </row>
    <row r="72" spans="2:10" x14ac:dyDescent="0.4">
      <c r="B72" s="552"/>
      <c r="C72" s="513"/>
      <c r="D72" s="513"/>
      <c r="E72" s="514" t="s">
        <v>95</v>
      </c>
      <c r="G72" s="556"/>
      <c r="H72" s="551"/>
      <c r="I72" s="554" t="s">
        <v>7</v>
      </c>
      <c r="J72" s="555" t="s">
        <v>7</v>
      </c>
    </row>
    <row r="73" spans="2:10" ht="49.2" outlineLevel="1" x14ac:dyDescent="0.4">
      <c r="B73" s="552"/>
      <c r="C73" s="513"/>
      <c r="D73" s="513"/>
      <c r="F73" s="514" t="s">
        <v>96</v>
      </c>
      <c r="G73" s="556" t="s">
        <v>447</v>
      </c>
      <c r="H73" s="551" t="s">
        <v>448</v>
      </c>
      <c r="I73" s="554" t="s">
        <v>429</v>
      </c>
      <c r="J73" s="555">
        <v>2.2999999999999998</v>
      </c>
    </row>
    <row r="74" spans="2:10" ht="49.2" outlineLevel="1" x14ac:dyDescent="0.4">
      <c r="B74" s="552"/>
      <c r="C74" s="513"/>
      <c r="D74" s="513"/>
      <c r="F74" s="514" t="s">
        <v>97</v>
      </c>
      <c r="G74" s="556" t="s">
        <v>447</v>
      </c>
      <c r="H74" s="551" t="s">
        <v>448</v>
      </c>
      <c r="I74" s="554" t="s">
        <v>429</v>
      </c>
      <c r="J74" s="555">
        <v>2.2999999999999998</v>
      </c>
    </row>
    <row r="75" spans="2:10" x14ac:dyDescent="0.4">
      <c r="B75" s="552"/>
      <c r="C75" s="513"/>
      <c r="D75" s="513"/>
      <c r="E75" s="514" t="s">
        <v>98</v>
      </c>
      <c r="G75" s="556"/>
      <c r="H75" s="551"/>
      <c r="I75" s="554" t="s">
        <v>7</v>
      </c>
      <c r="J75" s="555" t="s">
        <v>7</v>
      </c>
    </row>
    <row r="76" spans="2:10" ht="49.2" outlineLevel="1" x14ac:dyDescent="0.4">
      <c r="B76" s="552"/>
      <c r="C76" s="513"/>
      <c r="D76" s="513"/>
      <c r="F76" s="514" t="s">
        <v>99</v>
      </c>
      <c r="G76" s="556" t="s">
        <v>447</v>
      </c>
      <c r="H76" s="551" t="s">
        <v>448</v>
      </c>
      <c r="I76" s="554" t="s">
        <v>429</v>
      </c>
      <c r="J76" s="555">
        <v>2.2999999999999998</v>
      </c>
    </row>
    <row r="77" spans="2:10" ht="49.2" outlineLevel="1" x14ac:dyDescent="0.4">
      <c r="B77" s="552"/>
      <c r="C77" s="513"/>
      <c r="D77" s="513"/>
      <c r="F77" s="514" t="s">
        <v>100</v>
      </c>
      <c r="G77" s="556" t="s">
        <v>447</v>
      </c>
      <c r="H77" s="551" t="s">
        <v>448</v>
      </c>
      <c r="I77" s="554" t="s">
        <v>429</v>
      </c>
      <c r="J77" s="555">
        <v>2.2999999999999998</v>
      </c>
    </row>
    <row r="78" spans="2:10" x14ac:dyDescent="0.4">
      <c r="B78" s="552"/>
      <c r="C78" s="513"/>
      <c r="D78" s="513"/>
      <c r="E78" s="514" t="s">
        <v>101</v>
      </c>
      <c r="G78" s="556"/>
      <c r="H78" s="551"/>
      <c r="I78" s="554" t="s">
        <v>7</v>
      </c>
      <c r="J78" s="555" t="s">
        <v>7</v>
      </c>
    </row>
    <row r="79" spans="2:10" ht="49.2" outlineLevel="1" x14ac:dyDescent="0.4">
      <c r="B79" s="552"/>
      <c r="C79" s="513"/>
      <c r="D79" s="513"/>
      <c r="F79" s="514" t="s">
        <v>102</v>
      </c>
      <c r="G79" s="556" t="s">
        <v>447</v>
      </c>
      <c r="H79" s="551" t="s">
        <v>448</v>
      </c>
      <c r="I79" s="554" t="s">
        <v>429</v>
      </c>
      <c r="J79" s="555">
        <v>2.2999999999999998</v>
      </c>
    </row>
    <row r="80" spans="2:10" ht="49.2" outlineLevel="1" x14ac:dyDescent="0.4">
      <c r="B80" s="552"/>
      <c r="C80" s="513"/>
      <c r="D80" s="513"/>
      <c r="F80" s="514" t="s">
        <v>103</v>
      </c>
      <c r="G80" s="556" t="s">
        <v>447</v>
      </c>
      <c r="H80" s="551" t="s">
        <v>448</v>
      </c>
      <c r="I80" s="554" t="s">
        <v>429</v>
      </c>
      <c r="J80" s="555">
        <v>2.2999999999999998</v>
      </c>
    </row>
    <row r="81" spans="2:10" x14ac:dyDescent="0.4">
      <c r="B81" s="552"/>
      <c r="C81" s="513"/>
      <c r="D81" s="513"/>
      <c r="E81" s="514" t="s">
        <v>464</v>
      </c>
      <c r="G81" s="556"/>
      <c r="H81" s="551"/>
      <c r="I81" s="554" t="s">
        <v>7</v>
      </c>
      <c r="J81" s="555" t="s">
        <v>7</v>
      </c>
    </row>
    <row r="82" spans="2:10" ht="49.2" outlineLevel="1" x14ac:dyDescent="0.4">
      <c r="B82" s="552"/>
      <c r="C82" s="513"/>
      <c r="D82" s="513"/>
      <c r="F82" s="514" t="s">
        <v>465</v>
      </c>
      <c r="G82" s="556" t="s">
        <v>447</v>
      </c>
      <c r="H82" s="551" t="s">
        <v>448</v>
      </c>
      <c r="I82" s="554" t="s">
        <v>429</v>
      </c>
      <c r="J82" s="555">
        <v>2.2999999999999998</v>
      </c>
    </row>
    <row r="83" spans="2:10" ht="49.2" outlineLevel="1" x14ac:dyDescent="0.4">
      <c r="B83" s="552"/>
      <c r="C83" s="513"/>
      <c r="D83" s="513"/>
      <c r="F83" s="514" t="s">
        <v>466</v>
      </c>
      <c r="G83" s="556" t="s">
        <v>447</v>
      </c>
      <c r="H83" s="551" t="s">
        <v>448</v>
      </c>
      <c r="I83" s="554" t="s">
        <v>429</v>
      </c>
      <c r="J83" s="555">
        <v>2.2999999999999998</v>
      </c>
    </row>
    <row r="84" spans="2:10" x14ac:dyDescent="0.4">
      <c r="B84" s="552"/>
      <c r="C84" s="513"/>
      <c r="D84" s="513"/>
      <c r="E84" s="514" t="s">
        <v>467</v>
      </c>
      <c r="G84" s="556"/>
      <c r="H84" s="551"/>
      <c r="I84" s="554" t="s">
        <v>7</v>
      </c>
      <c r="J84" s="555" t="s">
        <v>7</v>
      </c>
    </row>
    <row r="85" spans="2:10" ht="49.2" outlineLevel="1" x14ac:dyDescent="0.4">
      <c r="B85" s="552"/>
      <c r="C85" s="513"/>
      <c r="D85" s="513"/>
      <c r="F85" s="514" t="s">
        <v>468</v>
      </c>
      <c r="G85" s="556" t="s">
        <v>447</v>
      </c>
      <c r="H85" s="551" t="s">
        <v>448</v>
      </c>
      <c r="I85" s="554" t="s">
        <v>429</v>
      </c>
      <c r="J85" s="555">
        <v>2.2999999999999998</v>
      </c>
    </row>
    <row r="86" spans="2:10" ht="49.2" outlineLevel="1" x14ac:dyDescent="0.4">
      <c r="B86" s="552"/>
      <c r="C86" s="513"/>
      <c r="D86" s="513"/>
      <c r="F86" s="514" t="s">
        <v>469</v>
      </c>
      <c r="G86" s="556" t="s">
        <v>447</v>
      </c>
      <c r="H86" s="551" t="s">
        <v>448</v>
      </c>
      <c r="I86" s="554" t="s">
        <v>429</v>
      </c>
      <c r="J86" s="555">
        <v>2.2999999999999998</v>
      </c>
    </row>
    <row r="87" spans="2:10" x14ac:dyDescent="0.4">
      <c r="B87" s="552"/>
      <c r="C87" s="513"/>
      <c r="D87" s="513" t="s">
        <v>110</v>
      </c>
      <c r="G87" s="556"/>
      <c r="H87" s="551"/>
      <c r="I87" s="554" t="s">
        <v>7</v>
      </c>
      <c r="J87" s="555" t="s">
        <v>7</v>
      </c>
    </row>
    <row r="88" spans="2:10" outlineLevel="1" x14ac:dyDescent="0.4">
      <c r="B88" s="552"/>
      <c r="C88" s="513"/>
      <c r="D88" s="513"/>
      <c r="F88" s="514" t="s">
        <v>470</v>
      </c>
      <c r="G88" s="556" t="s">
        <v>471</v>
      </c>
      <c r="H88" s="551" t="s">
        <v>472</v>
      </c>
      <c r="I88" s="554">
        <v>29</v>
      </c>
      <c r="J88" s="555">
        <v>2.2999999999999998</v>
      </c>
    </row>
    <row r="89" spans="2:10" ht="24.6" outlineLevel="1" x14ac:dyDescent="0.4">
      <c r="B89" s="552"/>
      <c r="C89" s="513"/>
      <c r="D89" s="513"/>
      <c r="F89" s="514" t="s">
        <v>473</v>
      </c>
      <c r="G89" s="556" t="s">
        <v>471</v>
      </c>
      <c r="H89" s="551" t="s">
        <v>474</v>
      </c>
      <c r="I89" s="554">
        <v>30</v>
      </c>
      <c r="J89" s="555">
        <v>2.2999999999999998</v>
      </c>
    </row>
    <row r="90" spans="2:10" outlineLevel="1" x14ac:dyDescent="0.4">
      <c r="B90" s="552"/>
      <c r="C90" s="513"/>
      <c r="D90" s="513"/>
      <c r="F90" s="514" t="s">
        <v>113</v>
      </c>
      <c r="G90" s="556" t="s">
        <v>471</v>
      </c>
      <c r="H90" s="551" t="s">
        <v>475</v>
      </c>
      <c r="I90" s="554">
        <v>37</v>
      </c>
      <c r="J90" s="555">
        <v>2.2999999999999998</v>
      </c>
    </row>
    <row r="91" spans="2:10" x14ac:dyDescent="0.4">
      <c r="B91" s="552"/>
      <c r="D91" s="513" t="s">
        <v>114</v>
      </c>
      <c r="G91" s="556"/>
      <c r="H91" s="551"/>
      <c r="I91" s="554" t="s">
        <v>7</v>
      </c>
      <c r="J91" s="555" t="s">
        <v>7</v>
      </c>
    </row>
    <row r="92" spans="2:10" ht="24.6" outlineLevel="1" x14ac:dyDescent="0.4">
      <c r="B92" s="552"/>
      <c r="C92" s="513"/>
      <c r="D92" s="513"/>
      <c r="F92" s="514" t="s">
        <v>115</v>
      </c>
      <c r="G92" s="556" t="s">
        <v>445</v>
      </c>
      <c r="H92" s="551" t="s">
        <v>476</v>
      </c>
      <c r="I92" s="554">
        <v>28</v>
      </c>
      <c r="J92" s="555">
        <v>2.2999999999999998</v>
      </c>
    </row>
    <row r="93" spans="2:10" ht="24.6" outlineLevel="1" x14ac:dyDescent="0.4">
      <c r="B93" s="552"/>
      <c r="C93" s="513"/>
      <c r="D93" s="513"/>
      <c r="F93" s="514" t="s">
        <v>116</v>
      </c>
      <c r="G93" s="556" t="s">
        <v>445</v>
      </c>
      <c r="H93" s="551" t="s">
        <v>476</v>
      </c>
      <c r="I93" s="554">
        <v>28</v>
      </c>
      <c r="J93" s="555">
        <v>2.2999999999999998</v>
      </c>
    </row>
    <row r="94" spans="2:10" x14ac:dyDescent="0.4">
      <c r="B94" s="552"/>
      <c r="C94" s="513" t="s">
        <v>117</v>
      </c>
      <c r="D94" s="513"/>
      <c r="G94" s="400"/>
      <c r="H94" s="551"/>
      <c r="I94" s="402" t="s">
        <v>7</v>
      </c>
      <c r="J94" s="601" t="s">
        <v>7</v>
      </c>
    </row>
    <row r="95" spans="2:10" x14ac:dyDescent="0.4">
      <c r="B95" s="552"/>
      <c r="C95" s="513"/>
      <c r="D95" s="513" t="s">
        <v>118</v>
      </c>
      <c r="G95" s="556"/>
      <c r="H95" s="551"/>
      <c r="I95" s="554" t="s">
        <v>7</v>
      </c>
      <c r="J95" s="555" t="s">
        <v>7</v>
      </c>
    </row>
    <row r="96" spans="2:10" x14ac:dyDescent="0.4">
      <c r="B96" s="552"/>
      <c r="C96" s="513"/>
      <c r="D96" s="513"/>
      <c r="E96" s="514" t="s">
        <v>119</v>
      </c>
      <c r="G96" s="400"/>
      <c r="H96" s="551"/>
      <c r="I96" s="402" t="s">
        <v>7</v>
      </c>
      <c r="J96" s="601" t="s">
        <v>7</v>
      </c>
    </row>
    <row r="97" spans="2:10" ht="49.2" outlineLevel="1" x14ac:dyDescent="0.4">
      <c r="B97" s="552"/>
      <c r="F97" s="514" t="s">
        <v>120</v>
      </c>
      <c r="G97" s="400" t="s">
        <v>445</v>
      </c>
      <c r="H97" s="551" t="s">
        <v>477</v>
      </c>
      <c r="I97" s="402">
        <v>25</v>
      </c>
      <c r="J97" s="601">
        <v>2.4</v>
      </c>
    </row>
    <row r="98" spans="2:10" ht="49.2" outlineLevel="1" x14ac:dyDescent="0.4">
      <c r="B98" s="552"/>
      <c r="F98" s="514" t="s">
        <v>121</v>
      </c>
      <c r="G98" s="400" t="s">
        <v>478</v>
      </c>
      <c r="H98" s="551" t="s">
        <v>477</v>
      </c>
      <c r="I98" s="402">
        <v>25</v>
      </c>
      <c r="J98" s="601">
        <v>2.4</v>
      </c>
    </row>
    <row r="99" spans="2:10" ht="98.4" outlineLevel="1" x14ac:dyDescent="0.4">
      <c r="B99" s="552"/>
      <c r="F99" s="514" t="s">
        <v>122</v>
      </c>
      <c r="G99" s="400" t="s">
        <v>479</v>
      </c>
      <c r="H99" s="551" t="s">
        <v>480</v>
      </c>
      <c r="I99" s="402">
        <v>25</v>
      </c>
      <c r="J99" s="601">
        <v>2.4</v>
      </c>
    </row>
    <row r="100" spans="2:10" ht="110.7" outlineLevel="1" x14ac:dyDescent="0.4">
      <c r="B100" s="552"/>
      <c r="F100" s="514" t="s">
        <v>123</v>
      </c>
      <c r="G100" s="400" t="s">
        <v>481</v>
      </c>
      <c r="H100" s="551" t="s">
        <v>482</v>
      </c>
      <c r="I100" s="402">
        <v>25</v>
      </c>
      <c r="J100" s="601">
        <v>2.4</v>
      </c>
    </row>
    <row r="101" spans="2:10" x14ac:dyDescent="0.4">
      <c r="B101" s="552"/>
      <c r="E101" s="514" t="s">
        <v>124</v>
      </c>
      <c r="G101" s="400"/>
      <c r="H101" s="551"/>
      <c r="I101" s="402" t="s">
        <v>7</v>
      </c>
      <c r="J101" s="601" t="s">
        <v>7</v>
      </c>
    </row>
    <row r="102" spans="2:10" outlineLevel="1" x14ac:dyDescent="0.4">
      <c r="B102" s="552"/>
      <c r="F102" s="514" t="s">
        <v>125</v>
      </c>
      <c r="G102" s="400" t="s">
        <v>445</v>
      </c>
      <c r="H102" s="551" t="s">
        <v>483</v>
      </c>
      <c r="I102" s="402">
        <v>25</v>
      </c>
      <c r="J102" s="601">
        <v>2.4</v>
      </c>
    </row>
    <row r="103" spans="2:10" ht="147.6" outlineLevel="1" x14ac:dyDescent="0.4">
      <c r="B103" s="552"/>
      <c r="F103" s="514" t="s">
        <v>126</v>
      </c>
      <c r="G103" s="400" t="s">
        <v>478</v>
      </c>
      <c r="H103" s="551" t="s">
        <v>484</v>
      </c>
      <c r="I103" s="402">
        <v>25</v>
      </c>
      <c r="J103" s="601">
        <v>2.4</v>
      </c>
    </row>
    <row r="104" spans="2:10" x14ac:dyDescent="0.4">
      <c r="B104" s="552"/>
      <c r="E104" s="514" t="s">
        <v>127</v>
      </c>
      <c r="G104" s="400"/>
      <c r="H104" s="551"/>
      <c r="I104" s="402" t="s">
        <v>7</v>
      </c>
      <c r="J104" s="601" t="s">
        <v>7</v>
      </c>
    </row>
    <row r="105" spans="2:10" outlineLevel="1" x14ac:dyDescent="0.4">
      <c r="B105" s="552"/>
      <c r="F105" s="514" t="s">
        <v>128</v>
      </c>
      <c r="G105" s="400" t="s">
        <v>445</v>
      </c>
      <c r="H105" s="551" t="s">
        <v>483</v>
      </c>
      <c r="I105" s="402">
        <v>25</v>
      </c>
      <c r="J105" s="601">
        <v>2.4</v>
      </c>
    </row>
    <row r="106" spans="2:10" ht="147.6" outlineLevel="1" x14ac:dyDescent="0.4">
      <c r="B106" s="552"/>
      <c r="F106" s="514" t="s">
        <v>126</v>
      </c>
      <c r="G106" s="400" t="s">
        <v>478</v>
      </c>
      <c r="H106" s="551" t="s">
        <v>484</v>
      </c>
      <c r="I106" s="402">
        <v>25</v>
      </c>
      <c r="J106" s="601">
        <v>2.4</v>
      </c>
    </row>
    <row r="107" spans="2:10" x14ac:dyDescent="0.4">
      <c r="B107" s="552"/>
      <c r="C107" s="513"/>
      <c r="D107" s="513" t="s">
        <v>129</v>
      </c>
      <c r="G107" s="556"/>
      <c r="H107" s="551"/>
      <c r="I107" s="554" t="s">
        <v>7</v>
      </c>
      <c r="J107" s="555" t="s">
        <v>7</v>
      </c>
    </row>
    <row r="108" spans="2:10" x14ac:dyDescent="0.4">
      <c r="B108" s="552"/>
      <c r="C108" s="513"/>
      <c r="D108" s="513"/>
      <c r="E108" s="514" t="s">
        <v>130</v>
      </c>
      <c r="G108" s="400"/>
      <c r="H108" s="551"/>
      <c r="I108" s="402" t="s">
        <v>7</v>
      </c>
      <c r="J108" s="601" t="s">
        <v>7</v>
      </c>
    </row>
    <row r="109" spans="2:10" ht="49.2" outlineLevel="1" x14ac:dyDescent="0.4">
      <c r="B109" s="552"/>
      <c r="F109" s="514" t="s">
        <v>131</v>
      </c>
      <c r="G109" s="400" t="s">
        <v>445</v>
      </c>
      <c r="H109" s="551" t="s">
        <v>477</v>
      </c>
      <c r="I109" s="402">
        <v>25</v>
      </c>
      <c r="J109" s="601">
        <v>2.4</v>
      </c>
    </row>
    <row r="110" spans="2:10" ht="49.2" outlineLevel="1" x14ac:dyDescent="0.4">
      <c r="B110" s="552"/>
      <c r="F110" s="514" t="s">
        <v>132</v>
      </c>
      <c r="G110" s="400" t="s">
        <v>478</v>
      </c>
      <c r="H110" s="551" t="s">
        <v>477</v>
      </c>
      <c r="I110" s="402">
        <v>25</v>
      </c>
      <c r="J110" s="601">
        <v>2.4</v>
      </c>
    </row>
    <row r="111" spans="2:10" ht="98.4" outlineLevel="1" x14ac:dyDescent="0.4">
      <c r="B111" s="552"/>
      <c r="F111" s="514" t="s">
        <v>133</v>
      </c>
      <c r="G111" s="400" t="s">
        <v>479</v>
      </c>
      <c r="H111" s="551" t="s">
        <v>480</v>
      </c>
      <c r="I111" s="402">
        <v>25</v>
      </c>
      <c r="J111" s="601">
        <v>2.4</v>
      </c>
    </row>
    <row r="112" spans="2:10" ht="110.7" outlineLevel="1" x14ac:dyDescent="0.4">
      <c r="B112" s="552"/>
      <c r="F112" s="514" t="s">
        <v>134</v>
      </c>
      <c r="G112" s="400" t="s">
        <v>481</v>
      </c>
      <c r="H112" s="551" t="s">
        <v>482</v>
      </c>
      <c r="I112" s="402">
        <v>25</v>
      </c>
      <c r="J112" s="601">
        <v>2.4</v>
      </c>
    </row>
    <row r="113" spans="2:10" x14ac:dyDescent="0.4">
      <c r="B113" s="552"/>
      <c r="E113" s="514" t="s">
        <v>135</v>
      </c>
      <c r="G113" s="400"/>
      <c r="H113" s="551"/>
      <c r="I113" s="402" t="s">
        <v>7</v>
      </c>
      <c r="J113" s="601" t="s">
        <v>7</v>
      </c>
    </row>
    <row r="114" spans="2:10" outlineLevel="1" x14ac:dyDescent="0.4">
      <c r="B114" s="552"/>
      <c r="F114" s="514" t="s">
        <v>136</v>
      </c>
      <c r="G114" s="556" t="s">
        <v>445</v>
      </c>
      <c r="H114" s="551" t="s">
        <v>483</v>
      </c>
      <c r="I114" s="402">
        <v>25</v>
      </c>
      <c r="J114" s="601">
        <v>2.4</v>
      </c>
    </row>
    <row r="115" spans="2:10" ht="147.6" outlineLevel="1" x14ac:dyDescent="0.4">
      <c r="B115" s="552"/>
      <c r="F115" s="514" t="s">
        <v>137</v>
      </c>
      <c r="G115" s="556" t="s">
        <v>478</v>
      </c>
      <c r="H115" s="551" t="s">
        <v>484</v>
      </c>
      <c r="I115" s="402">
        <v>25</v>
      </c>
      <c r="J115" s="601">
        <v>2.4</v>
      </c>
    </row>
    <row r="116" spans="2:10" x14ac:dyDescent="0.4">
      <c r="B116" s="552"/>
      <c r="E116" s="514" t="s">
        <v>138</v>
      </c>
      <c r="G116" s="400"/>
      <c r="H116" s="551"/>
      <c r="I116" s="402" t="s">
        <v>7</v>
      </c>
      <c r="J116" s="601" t="s">
        <v>7</v>
      </c>
    </row>
    <row r="117" spans="2:10" outlineLevel="1" x14ac:dyDescent="0.4">
      <c r="B117" s="552"/>
      <c r="F117" s="514" t="s">
        <v>139</v>
      </c>
      <c r="G117" s="556" t="s">
        <v>445</v>
      </c>
      <c r="H117" s="551" t="s">
        <v>483</v>
      </c>
      <c r="I117" s="402">
        <v>25</v>
      </c>
      <c r="J117" s="601">
        <v>2.4</v>
      </c>
    </row>
    <row r="118" spans="2:10" ht="147.6" outlineLevel="1" x14ac:dyDescent="0.4">
      <c r="B118" s="552"/>
      <c r="F118" s="514" t="s">
        <v>140</v>
      </c>
      <c r="G118" s="556" t="s">
        <v>478</v>
      </c>
      <c r="H118" s="551" t="s">
        <v>484</v>
      </c>
      <c r="I118" s="402">
        <v>25</v>
      </c>
      <c r="J118" s="601">
        <v>2.4</v>
      </c>
    </row>
    <row r="119" spans="2:10" x14ac:dyDescent="0.4">
      <c r="B119" s="552"/>
      <c r="D119" s="513" t="s">
        <v>141</v>
      </c>
      <c r="G119" s="400"/>
      <c r="H119" s="551"/>
      <c r="I119" s="402" t="s">
        <v>7</v>
      </c>
      <c r="J119" s="601" t="s">
        <v>7</v>
      </c>
    </row>
    <row r="120" spans="2:10" ht="24.6" outlineLevel="1" x14ac:dyDescent="0.4">
      <c r="B120" s="552"/>
      <c r="F120" s="514" t="s">
        <v>142</v>
      </c>
      <c r="G120" s="556" t="s">
        <v>445</v>
      </c>
      <c r="H120" s="551" t="s">
        <v>446</v>
      </c>
      <c r="I120" s="402">
        <v>25</v>
      </c>
      <c r="J120" s="555">
        <v>2.5</v>
      </c>
    </row>
    <row r="121" spans="2:10" ht="24.6" outlineLevel="1" x14ac:dyDescent="0.4">
      <c r="B121" s="552"/>
      <c r="F121" s="514" t="s">
        <v>143</v>
      </c>
      <c r="G121" s="556" t="s">
        <v>485</v>
      </c>
      <c r="H121" s="551" t="s">
        <v>486</v>
      </c>
      <c r="I121" s="554">
        <v>32</v>
      </c>
      <c r="J121" s="555">
        <v>2.5</v>
      </c>
    </row>
    <row r="122" spans="2:10" outlineLevel="1" x14ac:dyDescent="0.4">
      <c r="B122" s="552"/>
      <c r="F122" s="514" t="s">
        <v>144</v>
      </c>
      <c r="G122" s="400" t="s">
        <v>440</v>
      </c>
      <c r="H122" s="551" t="s">
        <v>483</v>
      </c>
      <c r="I122" s="554">
        <v>32</v>
      </c>
      <c r="J122" s="555">
        <v>2.5</v>
      </c>
    </row>
    <row r="123" spans="2:10" x14ac:dyDescent="0.4">
      <c r="B123" s="552"/>
      <c r="D123" s="513" t="s">
        <v>145</v>
      </c>
      <c r="G123" s="556"/>
      <c r="H123" s="551"/>
      <c r="I123" s="554" t="s">
        <v>7</v>
      </c>
      <c r="J123" s="555" t="s">
        <v>7</v>
      </c>
    </row>
    <row r="124" spans="2:10" ht="49.2" outlineLevel="1" x14ac:dyDescent="0.4">
      <c r="B124" s="552"/>
      <c r="F124" s="514" t="s">
        <v>146</v>
      </c>
      <c r="G124" s="56" t="s">
        <v>445</v>
      </c>
      <c r="H124" s="551" t="s">
        <v>487</v>
      </c>
      <c r="I124" s="402">
        <v>25</v>
      </c>
      <c r="J124" s="555">
        <v>2.5</v>
      </c>
    </row>
    <row r="125" spans="2:10" ht="49.2" outlineLevel="1" x14ac:dyDescent="0.4">
      <c r="B125" s="552"/>
      <c r="F125" s="514" t="s">
        <v>147</v>
      </c>
      <c r="G125" s="56" t="s">
        <v>485</v>
      </c>
      <c r="H125" s="551" t="s">
        <v>488</v>
      </c>
      <c r="I125" s="554">
        <v>32</v>
      </c>
      <c r="J125" s="555">
        <v>2.5</v>
      </c>
    </row>
    <row r="126" spans="2:10" outlineLevel="1" x14ac:dyDescent="0.4">
      <c r="B126" s="552"/>
      <c r="D126" s="513"/>
      <c r="F126" s="514" t="s">
        <v>148</v>
      </c>
      <c r="G126" s="56" t="s">
        <v>440</v>
      </c>
      <c r="H126" s="551" t="s">
        <v>483</v>
      </c>
      <c r="I126" s="554">
        <v>32</v>
      </c>
      <c r="J126" s="555">
        <v>2.5</v>
      </c>
    </row>
    <row r="127" spans="2:10" x14ac:dyDescent="0.4">
      <c r="B127" s="552"/>
      <c r="D127" s="513" t="s">
        <v>489</v>
      </c>
      <c r="G127" s="556"/>
      <c r="H127" s="551"/>
      <c r="I127" s="554" t="s">
        <v>7</v>
      </c>
      <c r="J127" s="555" t="s">
        <v>7</v>
      </c>
    </row>
    <row r="128" spans="2:10" ht="24.6" outlineLevel="1" x14ac:dyDescent="0.4">
      <c r="B128" s="552"/>
      <c r="F128" s="514" t="s">
        <v>490</v>
      </c>
      <c r="G128" s="56" t="s">
        <v>485</v>
      </c>
      <c r="H128" s="551" t="s">
        <v>486</v>
      </c>
      <c r="I128" s="554">
        <v>32</v>
      </c>
      <c r="J128" s="555">
        <v>2.5</v>
      </c>
    </row>
    <row r="129" spans="2:18" outlineLevel="1" x14ac:dyDescent="0.4">
      <c r="B129" s="552"/>
      <c r="F129" s="514" t="s">
        <v>491</v>
      </c>
      <c r="G129" s="56" t="s">
        <v>440</v>
      </c>
      <c r="H129" s="551" t="s">
        <v>483</v>
      </c>
      <c r="I129" s="554">
        <v>32</v>
      </c>
      <c r="J129" s="555">
        <v>2.5</v>
      </c>
    </row>
    <row r="130" spans="2:18" x14ac:dyDescent="0.4">
      <c r="B130" s="552"/>
      <c r="D130" s="513" t="s">
        <v>152</v>
      </c>
      <c r="G130" s="556"/>
      <c r="H130" s="551"/>
      <c r="I130" s="554" t="s">
        <v>7</v>
      </c>
      <c r="J130" s="555" t="s">
        <v>7</v>
      </c>
    </row>
    <row r="131" spans="2:18" ht="24.6" outlineLevel="1" x14ac:dyDescent="0.4">
      <c r="B131" s="552"/>
      <c r="F131" s="514" t="s">
        <v>153</v>
      </c>
      <c r="G131" s="556" t="s">
        <v>485</v>
      </c>
      <c r="H131" s="551" t="s">
        <v>486</v>
      </c>
      <c r="I131" s="554">
        <v>32</v>
      </c>
      <c r="J131" s="555">
        <v>2.5</v>
      </c>
    </row>
    <row r="132" spans="2:18" ht="24.6" outlineLevel="1" x14ac:dyDescent="0.4">
      <c r="B132" s="552"/>
      <c r="F132" s="514" t="s">
        <v>154</v>
      </c>
      <c r="G132" s="556" t="s">
        <v>492</v>
      </c>
      <c r="H132" s="551" t="s">
        <v>493</v>
      </c>
      <c r="I132" s="554">
        <v>33</v>
      </c>
      <c r="J132" s="555">
        <v>2.5</v>
      </c>
    </row>
    <row r="133" spans="2:18" ht="36.9" outlineLevel="1" x14ac:dyDescent="0.4">
      <c r="B133" s="552"/>
      <c r="F133" s="514" t="s">
        <v>155</v>
      </c>
      <c r="G133" s="558" t="s">
        <v>445</v>
      </c>
      <c r="H133" s="551" t="s">
        <v>494</v>
      </c>
      <c r="I133" s="554">
        <v>25</v>
      </c>
      <c r="J133" s="555">
        <v>2.5</v>
      </c>
    </row>
    <row r="134" spans="2:18" ht="24.6" outlineLevel="1" x14ac:dyDescent="0.4">
      <c r="B134" s="552"/>
      <c r="F134" s="514" t="s">
        <v>156</v>
      </c>
      <c r="G134" s="60" t="s">
        <v>495</v>
      </c>
      <c r="H134" s="551" t="s">
        <v>496</v>
      </c>
      <c r="I134" s="554">
        <v>28</v>
      </c>
      <c r="J134" s="555">
        <v>2.5</v>
      </c>
    </row>
    <row r="135" spans="2:18" x14ac:dyDescent="0.4">
      <c r="B135" s="552"/>
      <c r="C135" s="513" t="s">
        <v>157</v>
      </c>
      <c r="G135" s="556"/>
      <c r="H135" s="551"/>
      <c r="I135" s="554" t="s">
        <v>7</v>
      </c>
      <c r="J135" s="555" t="s">
        <v>7</v>
      </c>
    </row>
    <row r="136" spans="2:18" x14ac:dyDescent="0.4">
      <c r="B136" s="552"/>
      <c r="C136" s="513"/>
      <c r="D136" s="559" t="s">
        <v>40</v>
      </c>
      <c r="G136" s="556"/>
      <c r="H136" s="551"/>
      <c r="I136" s="554" t="s">
        <v>7</v>
      </c>
      <c r="J136" s="555" t="s">
        <v>7</v>
      </c>
      <c r="K136" s="560"/>
      <c r="L136" s="561"/>
      <c r="M136" s="561"/>
      <c r="N136" s="561"/>
      <c r="O136" s="561"/>
      <c r="P136" s="561"/>
      <c r="Q136" s="561"/>
      <c r="R136" s="561"/>
    </row>
    <row r="137" spans="2:18" x14ac:dyDescent="0.4">
      <c r="B137" s="552"/>
      <c r="C137" s="513"/>
      <c r="D137" s="513"/>
      <c r="E137" s="514" t="s">
        <v>41</v>
      </c>
      <c r="G137" s="556"/>
      <c r="H137" s="551"/>
      <c r="I137" s="554" t="s">
        <v>7</v>
      </c>
      <c r="J137" s="555" t="s">
        <v>7</v>
      </c>
      <c r="K137" s="560"/>
      <c r="L137" s="561"/>
      <c r="M137" s="561"/>
      <c r="N137" s="561"/>
      <c r="O137" s="561"/>
      <c r="P137" s="561"/>
      <c r="Q137" s="561"/>
      <c r="R137" s="561"/>
    </row>
    <row r="138" spans="2:18" ht="86.1" outlineLevel="1" x14ac:dyDescent="0.4">
      <c r="B138" s="552"/>
      <c r="C138" s="513"/>
      <c r="D138" s="513"/>
      <c r="F138" s="514" t="s">
        <v>42</v>
      </c>
      <c r="G138" s="556" t="s">
        <v>497</v>
      </c>
      <c r="H138" s="551" t="s">
        <v>498</v>
      </c>
      <c r="I138" s="554" t="s">
        <v>430</v>
      </c>
      <c r="J138" s="555">
        <v>2.6</v>
      </c>
      <c r="K138" s="560"/>
      <c r="L138" s="561"/>
      <c r="M138" s="561"/>
      <c r="N138" s="561"/>
      <c r="O138" s="561"/>
      <c r="P138" s="561"/>
      <c r="Q138" s="561"/>
      <c r="R138" s="561"/>
    </row>
    <row r="139" spans="2:18" ht="86.1" outlineLevel="1" x14ac:dyDescent="0.4">
      <c r="B139" s="552"/>
      <c r="C139" s="513"/>
      <c r="D139" s="513"/>
      <c r="F139" s="514" t="s">
        <v>43</v>
      </c>
      <c r="G139" s="556" t="s">
        <v>497</v>
      </c>
      <c r="H139" s="551" t="s">
        <v>498</v>
      </c>
      <c r="I139" s="554" t="s">
        <v>430</v>
      </c>
      <c r="J139" s="555">
        <v>2.6</v>
      </c>
      <c r="K139" s="560"/>
      <c r="L139" s="561"/>
      <c r="M139" s="561"/>
      <c r="N139" s="561"/>
      <c r="O139" s="561"/>
      <c r="P139" s="561"/>
      <c r="Q139" s="561"/>
      <c r="R139" s="561"/>
    </row>
    <row r="140" spans="2:18" ht="86.1" outlineLevel="1" x14ac:dyDescent="0.4">
      <c r="B140" s="552"/>
      <c r="C140" s="513"/>
      <c r="D140" s="513"/>
      <c r="F140" s="514" t="s">
        <v>44</v>
      </c>
      <c r="G140" s="556" t="s">
        <v>497</v>
      </c>
      <c r="H140" s="551" t="s">
        <v>498</v>
      </c>
      <c r="I140" s="554" t="s">
        <v>430</v>
      </c>
      <c r="J140" s="555">
        <v>2.6</v>
      </c>
      <c r="K140" s="560"/>
      <c r="L140" s="561"/>
      <c r="M140" s="561"/>
      <c r="N140" s="561"/>
      <c r="O140" s="561"/>
      <c r="P140" s="561"/>
      <c r="Q140" s="561"/>
      <c r="R140" s="561"/>
    </row>
    <row r="141" spans="2:18" ht="86.1" outlineLevel="1" x14ac:dyDescent="0.4">
      <c r="B141" s="552"/>
      <c r="C141" s="513"/>
      <c r="D141" s="513"/>
      <c r="F141" s="514" t="s">
        <v>45</v>
      </c>
      <c r="G141" s="556" t="s">
        <v>497</v>
      </c>
      <c r="H141" s="551" t="s">
        <v>498</v>
      </c>
      <c r="I141" s="554" t="s">
        <v>430</v>
      </c>
      <c r="J141" s="555">
        <v>2.6</v>
      </c>
      <c r="K141" s="560"/>
      <c r="L141" s="561"/>
      <c r="M141" s="561"/>
      <c r="N141" s="561"/>
      <c r="O141" s="561"/>
      <c r="P141" s="561"/>
      <c r="Q141" s="561"/>
      <c r="R141" s="561"/>
    </row>
    <row r="142" spans="2:18" x14ac:dyDescent="0.4">
      <c r="B142" s="552"/>
      <c r="C142" s="513"/>
      <c r="D142" s="513"/>
      <c r="E142" s="514" t="s">
        <v>46</v>
      </c>
      <c r="G142" s="556"/>
      <c r="H142" s="551"/>
      <c r="I142" s="554" t="s">
        <v>7</v>
      </c>
      <c r="J142" s="555" t="s">
        <v>7</v>
      </c>
      <c r="K142" s="560"/>
      <c r="L142" s="561"/>
      <c r="M142" s="561"/>
      <c r="N142" s="561"/>
      <c r="O142" s="561"/>
      <c r="P142" s="561"/>
      <c r="Q142" s="561"/>
      <c r="R142" s="561"/>
    </row>
    <row r="143" spans="2:18" ht="86.1" outlineLevel="1" x14ac:dyDescent="0.4">
      <c r="B143" s="552"/>
      <c r="C143" s="513"/>
      <c r="D143" s="513"/>
      <c r="F143" s="514" t="s">
        <v>47</v>
      </c>
      <c r="G143" s="556" t="s">
        <v>497</v>
      </c>
      <c r="H143" s="551" t="s">
        <v>498</v>
      </c>
      <c r="I143" s="554" t="s">
        <v>430</v>
      </c>
      <c r="J143" s="555">
        <v>2.6</v>
      </c>
      <c r="K143" s="560"/>
      <c r="L143" s="561"/>
      <c r="M143" s="561"/>
      <c r="N143" s="561"/>
      <c r="O143" s="561"/>
      <c r="P143" s="561"/>
      <c r="Q143" s="561"/>
      <c r="R143" s="561"/>
    </row>
    <row r="144" spans="2:18" ht="86.1" outlineLevel="1" x14ac:dyDescent="0.4">
      <c r="B144" s="552"/>
      <c r="C144" s="513"/>
      <c r="D144" s="513"/>
      <c r="F144" s="514" t="s">
        <v>48</v>
      </c>
      <c r="G144" s="556" t="s">
        <v>497</v>
      </c>
      <c r="H144" s="551" t="s">
        <v>498</v>
      </c>
      <c r="I144" s="554" t="s">
        <v>430</v>
      </c>
      <c r="J144" s="555">
        <v>2.6</v>
      </c>
      <c r="K144" s="560"/>
      <c r="L144" s="561"/>
      <c r="M144" s="561"/>
      <c r="N144" s="561"/>
      <c r="O144" s="561"/>
      <c r="P144" s="561"/>
      <c r="Q144" s="561"/>
      <c r="R144" s="561"/>
    </row>
    <row r="145" spans="2:18" ht="86.1" outlineLevel="1" x14ac:dyDescent="0.4">
      <c r="B145" s="552"/>
      <c r="C145" s="513"/>
      <c r="D145" s="513"/>
      <c r="F145" s="514" t="s">
        <v>49</v>
      </c>
      <c r="G145" s="556" t="s">
        <v>497</v>
      </c>
      <c r="H145" s="551" t="s">
        <v>498</v>
      </c>
      <c r="I145" s="554" t="s">
        <v>430</v>
      </c>
      <c r="J145" s="555">
        <v>2.6</v>
      </c>
      <c r="K145" s="560"/>
      <c r="L145" s="561"/>
      <c r="M145" s="561"/>
      <c r="N145" s="561"/>
      <c r="O145" s="561"/>
      <c r="P145" s="561"/>
      <c r="Q145" s="561"/>
      <c r="R145" s="561"/>
    </row>
    <row r="146" spans="2:18" ht="86.1" outlineLevel="1" x14ac:dyDescent="0.4">
      <c r="B146" s="552"/>
      <c r="C146" s="513"/>
      <c r="D146" s="513"/>
      <c r="F146" s="514" t="s">
        <v>50</v>
      </c>
      <c r="G146" s="556" t="s">
        <v>497</v>
      </c>
      <c r="H146" s="551" t="s">
        <v>498</v>
      </c>
      <c r="I146" s="554" t="s">
        <v>430</v>
      </c>
      <c r="J146" s="555">
        <v>2.6</v>
      </c>
      <c r="K146" s="560"/>
      <c r="L146" s="561"/>
      <c r="M146" s="561"/>
      <c r="N146" s="561"/>
      <c r="O146" s="561"/>
      <c r="P146" s="561"/>
      <c r="Q146" s="561"/>
      <c r="R146" s="561"/>
    </row>
    <row r="147" spans="2:18" x14ac:dyDescent="0.4">
      <c r="B147" s="552"/>
      <c r="C147" s="513"/>
      <c r="D147" s="513"/>
      <c r="E147" s="514" t="s">
        <v>449</v>
      </c>
      <c r="G147" s="556"/>
      <c r="H147" s="551"/>
      <c r="I147" s="554" t="s">
        <v>7</v>
      </c>
      <c r="J147" s="555" t="s">
        <v>7</v>
      </c>
      <c r="K147" s="560"/>
      <c r="L147" s="561"/>
      <c r="M147" s="561"/>
      <c r="N147" s="561"/>
      <c r="O147" s="561"/>
      <c r="P147" s="561"/>
      <c r="Q147" s="561"/>
      <c r="R147" s="561"/>
    </row>
    <row r="148" spans="2:18" ht="86.1" outlineLevel="1" x14ac:dyDescent="0.4">
      <c r="B148" s="552"/>
      <c r="C148" s="513"/>
      <c r="D148" s="513"/>
      <c r="F148" s="514" t="s">
        <v>450</v>
      </c>
      <c r="G148" s="556" t="s">
        <v>497</v>
      </c>
      <c r="H148" s="551" t="s">
        <v>498</v>
      </c>
      <c r="I148" s="554" t="s">
        <v>430</v>
      </c>
      <c r="J148" s="555">
        <v>2.6</v>
      </c>
      <c r="K148" s="560"/>
      <c r="L148" s="561"/>
      <c r="M148" s="561"/>
      <c r="N148" s="561"/>
      <c r="O148" s="561"/>
      <c r="P148" s="561"/>
      <c r="Q148" s="561"/>
      <c r="R148" s="561"/>
    </row>
    <row r="149" spans="2:18" ht="86.1" outlineLevel="1" x14ac:dyDescent="0.4">
      <c r="B149" s="552"/>
      <c r="C149" s="513"/>
      <c r="D149" s="513"/>
      <c r="F149" s="514" t="s">
        <v>451</v>
      </c>
      <c r="G149" s="556" t="s">
        <v>497</v>
      </c>
      <c r="H149" s="551" t="s">
        <v>498</v>
      </c>
      <c r="I149" s="554" t="s">
        <v>430</v>
      </c>
      <c r="J149" s="555">
        <v>2.6</v>
      </c>
      <c r="K149" s="560"/>
      <c r="L149" s="561"/>
      <c r="M149" s="561"/>
      <c r="N149" s="561"/>
      <c r="O149" s="561"/>
      <c r="P149" s="561"/>
      <c r="Q149" s="561"/>
      <c r="R149" s="561"/>
    </row>
    <row r="150" spans="2:18" ht="86.1" outlineLevel="1" x14ac:dyDescent="0.4">
      <c r="B150" s="552"/>
      <c r="C150" s="513"/>
      <c r="D150" s="513"/>
      <c r="F150" s="514" t="s">
        <v>452</v>
      </c>
      <c r="G150" s="556" t="s">
        <v>497</v>
      </c>
      <c r="H150" s="551" t="s">
        <v>498</v>
      </c>
      <c r="I150" s="554" t="s">
        <v>430</v>
      </c>
      <c r="J150" s="555">
        <v>2.6</v>
      </c>
      <c r="K150" s="560"/>
      <c r="L150" s="561"/>
      <c r="M150" s="561"/>
      <c r="N150" s="561"/>
      <c r="O150" s="561"/>
      <c r="P150" s="561"/>
      <c r="Q150" s="561"/>
      <c r="R150" s="561"/>
    </row>
    <row r="151" spans="2:18" ht="86.1" outlineLevel="1" x14ac:dyDescent="0.4">
      <c r="B151" s="552"/>
      <c r="C151" s="513"/>
      <c r="D151" s="513"/>
      <c r="F151" s="514" t="s">
        <v>453</v>
      </c>
      <c r="G151" s="556" t="s">
        <v>497</v>
      </c>
      <c r="H151" s="551" t="s">
        <v>498</v>
      </c>
      <c r="I151" s="554" t="s">
        <v>430</v>
      </c>
      <c r="J151" s="555">
        <v>2.6</v>
      </c>
      <c r="K151" s="560"/>
      <c r="L151" s="561"/>
      <c r="M151" s="561"/>
      <c r="N151" s="561"/>
      <c r="O151" s="561"/>
      <c r="P151" s="561"/>
      <c r="Q151" s="561"/>
      <c r="R151" s="561"/>
    </row>
    <row r="152" spans="2:18" x14ac:dyDescent="0.4">
      <c r="B152" s="552"/>
      <c r="C152" s="513"/>
      <c r="D152" s="513" t="s">
        <v>56</v>
      </c>
      <c r="G152" s="556"/>
      <c r="H152" s="551"/>
      <c r="I152" s="554" t="s">
        <v>7</v>
      </c>
      <c r="J152" s="555" t="s">
        <v>7</v>
      </c>
      <c r="K152" s="560"/>
      <c r="L152" s="561"/>
      <c r="M152" s="561"/>
      <c r="N152" s="561"/>
      <c r="O152" s="561"/>
      <c r="P152" s="561"/>
      <c r="Q152" s="561"/>
      <c r="R152" s="561"/>
    </row>
    <row r="153" spans="2:18" x14ac:dyDescent="0.4">
      <c r="B153" s="552"/>
      <c r="C153" s="513"/>
      <c r="D153" s="513"/>
      <c r="E153" s="345" t="s">
        <v>57</v>
      </c>
      <c r="G153" s="556"/>
      <c r="H153" s="551"/>
      <c r="I153" s="554" t="s">
        <v>7</v>
      </c>
      <c r="J153" s="555" t="s">
        <v>7</v>
      </c>
      <c r="K153" s="560"/>
      <c r="L153" s="561"/>
      <c r="M153" s="561"/>
      <c r="N153" s="561"/>
      <c r="O153" s="561"/>
      <c r="P153" s="561"/>
      <c r="Q153" s="561"/>
      <c r="R153" s="561"/>
    </row>
    <row r="154" spans="2:18" ht="86.1" outlineLevel="1" x14ac:dyDescent="0.4">
      <c r="B154" s="552"/>
      <c r="C154" s="513"/>
      <c r="D154" s="513"/>
      <c r="E154" s="345"/>
      <c r="F154" s="514" t="s">
        <v>58</v>
      </c>
      <c r="G154" s="556" t="s">
        <v>497</v>
      </c>
      <c r="H154" s="551" t="s">
        <v>498</v>
      </c>
      <c r="I154" s="554" t="s">
        <v>430</v>
      </c>
      <c r="J154" s="555">
        <v>2.6</v>
      </c>
      <c r="K154" s="560"/>
      <c r="L154" s="561"/>
      <c r="M154" s="561"/>
      <c r="N154" s="561"/>
      <c r="O154" s="561"/>
      <c r="P154" s="561"/>
      <c r="Q154" s="561"/>
      <c r="R154" s="561"/>
    </row>
    <row r="155" spans="2:18" ht="86.1" outlineLevel="1" x14ac:dyDescent="0.4">
      <c r="B155" s="552"/>
      <c r="C155" s="513"/>
      <c r="D155" s="513"/>
      <c r="F155" s="514" t="s">
        <v>59</v>
      </c>
      <c r="G155" s="556" t="s">
        <v>497</v>
      </c>
      <c r="H155" s="551" t="s">
        <v>498</v>
      </c>
      <c r="I155" s="554" t="s">
        <v>430</v>
      </c>
      <c r="J155" s="555">
        <v>2.6</v>
      </c>
      <c r="K155" s="560"/>
      <c r="L155" s="561"/>
      <c r="M155" s="561"/>
      <c r="N155" s="561"/>
      <c r="O155" s="561"/>
      <c r="P155" s="561"/>
      <c r="Q155" s="561"/>
      <c r="R155" s="561"/>
    </row>
    <row r="156" spans="2:18" ht="86.1" outlineLevel="1" x14ac:dyDescent="0.4">
      <c r="B156" s="552"/>
      <c r="C156" s="513"/>
      <c r="D156" s="513"/>
      <c r="F156" s="514" t="s">
        <v>454</v>
      </c>
      <c r="G156" s="556" t="s">
        <v>497</v>
      </c>
      <c r="H156" s="551" t="s">
        <v>498</v>
      </c>
      <c r="I156" s="554" t="s">
        <v>430</v>
      </c>
      <c r="J156" s="555">
        <v>2.6</v>
      </c>
      <c r="K156" s="560"/>
      <c r="L156" s="561"/>
      <c r="M156" s="561"/>
      <c r="N156" s="561"/>
      <c r="O156" s="561"/>
      <c r="P156" s="561"/>
      <c r="Q156" s="561"/>
      <c r="R156" s="561"/>
    </row>
    <row r="157" spans="2:18" x14ac:dyDescent="0.4">
      <c r="B157" s="552"/>
      <c r="C157" s="513"/>
      <c r="D157" s="513"/>
      <c r="E157" s="514" t="s">
        <v>61</v>
      </c>
      <c r="G157" s="556"/>
      <c r="H157" s="551"/>
      <c r="I157" s="554" t="s">
        <v>7</v>
      </c>
      <c r="J157" s="555" t="s">
        <v>7</v>
      </c>
      <c r="K157" s="560"/>
      <c r="L157" s="561"/>
      <c r="M157" s="561"/>
      <c r="N157" s="561"/>
      <c r="O157" s="561"/>
      <c r="P157" s="561"/>
      <c r="Q157" s="561"/>
      <c r="R157" s="561"/>
    </row>
    <row r="158" spans="2:18" ht="86.1" outlineLevel="1" x14ac:dyDescent="0.4">
      <c r="B158" s="552"/>
      <c r="C158" s="513"/>
      <c r="D158" s="513"/>
      <c r="F158" s="514" t="s">
        <v>62</v>
      </c>
      <c r="G158" s="556" t="s">
        <v>497</v>
      </c>
      <c r="H158" s="551" t="s">
        <v>498</v>
      </c>
      <c r="I158" s="554" t="s">
        <v>430</v>
      </c>
      <c r="J158" s="555">
        <v>2.6</v>
      </c>
      <c r="K158" s="560"/>
      <c r="L158" s="561"/>
      <c r="M158" s="561"/>
      <c r="N158" s="561"/>
      <c r="O158" s="561"/>
      <c r="P158" s="561"/>
      <c r="Q158" s="561"/>
      <c r="R158" s="561"/>
    </row>
    <row r="159" spans="2:18" ht="86.1" outlineLevel="1" x14ac:dyDescent="0.4">
      <c r="B159" s="552"/>
      <c r="C159" s="513"/>
      <c r="D159" s="513"/>
      <c r="F159" s="514" t="s">
        <v>63</v>
      </c>
      <c r="G159" s="556" t="s">
        <v>497</v>
      </c>
      <c r="H159" s="551" t="s">
        <v>498</v>
      </c>
      <c r="I159" s="554" t="s">
        <v>430</v>
      </c>
      <c r="J159" s="555">
        <v>2.6</v>
      </c>
      <c r="K159" s="560"/>
      <c r="L159" s="561"/>
      <c r="M159" s="561"/>
      <c r="N159" s="561"/>
      <c r="O159" s="561"/>
      <c r="P159" s="561"/>
      <c r="Q159" s="561"/>
      <c r="R159" s="561"/>
    </row>
    <row r="160" spans="2:18" ht="86.1" outlineLevel="1" x14ac:dyDescent="0.4">
      <c r="B160" s="552"/>
      <c r="C160" s="513"/>
      <c r="D160" s="513"/>
      <c r="F160" s="514" t="s">
        <v>455</v>
      </c>
      <c r="G160" s="556" t="s">
        <v>497</v>
      </c>
      <c r="H160" s="551" t="s">
        <v>498</v>
      </c>
      <c r="I160" s="554" t="s">
        <v>430</v>
      </c>
      <c r="J160" s="555">
        <v>2.6</v>
      </c>
      <c r="K160" s="560"/>
      <c r="L160" s="561"/>
      <c r="M160" s="561"/>
      <c r="N160" s="561"/>
      <c r="O160" s="561"/>
      <c r="P160" s="561"/>
      <c r="Q160" s="561"/>
      <c r="R160" s="561"/>
    </row>
    <row r="161" spans="2:18" x14ac:dyDescent="0.4">
      <c r="B161" s="552"/>
      <c r="C161" s="513"/>
      <c r="D161" s="513"/>
      <c r="E161" s="514" t="s">
        <v>65</v>
      </c>
      <c r="G161" s="556"/>
      <c r="H161" s="551"/>
      <c r="I161" s="554" t="s">
        <v>7</v>
      </c>
      <c r="J161" s="555" t="s">
        <v>7</v>
      </c>
      <c r="K161" s="560"/>
      <c r="L161" s="561"/>
      <c r="M161" s="561"/>
      <c r="N161" s="561"/>
      <c r="O161" s="561"/>
      <c r="P161" s="561"/>
      <c r="Q161" s="561"/>
      <c r="R161" s="561"/>
    </row>
    <row r="162" spans="2:18" ht="86.1" outlineLevel="1" x14ac:dyDescent="0.4">
      <c r="B162" s="552"/>
      <c r="C162" s="513"/>
      <c r="D162" s="513"/>
      <c r="F162" s="514" t="s">
        <v>66</v>
      </c>
      <c r="G162" s="556" t="s">
        <v>497</v>
      </c>
      <c r="H162" s="551" t="s">
        <v>498</v>
      </c>
      <c r="I162" s="554" t="s">
        <v>430</v>
      </c>
      <c r="J162" s="555">
        <v>2.6</v>
      </c>
      <c r="K162" s="560"/>
      <c r="L162" s="561"/>
      <c r="M162" s="561"/>
      <c r="N162" s="561"/>
      <c r="O162" s="561"/>
      <c r="P162" s="561"/>
      <c r="Q162" s="561"/>
      <c r="R162" s="561"/>
    </row>
    <row r="163" spans="2:18" ht="86.1" outlineLevel="1" x14ac:dyDescent="0.4">
      <c r="B163" s="552"/>
      <c r="C163" s="513"/>
      <c r="D163" s="513"/>
      <c r="F163" s="514" t="s">
        <v>67</v>
      </c>
      <c r="G163" s="556" t="s">
        <v>497</v>
      </c>
      <c r="H163" s="551" t="s">
        <v>498</v>
      </c>
      <c r="I163" s="554" t="s">
        <v>430</v>
      </c>
      <c r="J163" s="555">
        <v>2.6</v>
      </c>
      <c r="K163" s="560"/>
      <c r="L163" s="561"/>
      <c r="M163" s="561"/>
      <c r="N163" s="561"/>
      <c r="O163" s="561"/>
      <c r="P163" s="561"/>
      <c r="Q163" s="561"/>
      <c r="R163" s="561"/>
    </row>
    <row r="164" spans="2:18" ht="86.1" outlineLevel="1" x14ac:dyDescent="0.4">
      <c r="B164" s="552"/>
      <c r="C164" s="513"/>
      <c r="D164" s="513"/>
      <c r="F164" s="514" t="s">
        <v>456</v>
      </c>
      <c r="G164" s="556" t="s">
        <v>497</v>
      </c>
      <c r="H164" s="551" t="s">
        <v>498</v>
      </c>
      <c r="I164" s="554" t="s">
        <v>430</v>
      </c>
      <c r="J164" s="555">
        <v>2.6</v>
      </c>
      <c r="K164" s="560"/>
      <c r="L164" s="561"/>
      <c r="M164" s="561"/>
      <c r="N164" s="561"/>
      <c r="O164" s="561"/>
      <c r="P164" s="561"/>
      <c r="Q164" s="561"/>
      <c r="R164" s="561"/>
    </row>
    <row r="165" spans="2:18" x14ac:dyDescent="0.4">
      <c r="B165" s="552"/>
      <c r="C165" s="513"/>
      <c r="D165" s="513" t="s">
        <v>69</v>
      </c>
      <c r="G165" s="556"/>
      <c r="H165" s="551"/>
      <c r="I165" s="554" t="s">
        <v>7</v>
      </c>
      <c r="J165" s="555" t="s">
        <v>7</v>
      </c>
      <c r="K165" s="560"/>
      <c r="L165" s="561"/>
      <c r="M165" s="561"/>
      <c r="N165" s="561"/>
      <c r="O165" s="561"/>
      <c r="P165" s="561"/>
      <c r="Q165" s="561"/>
      <c r="R165" s="561"/>
    </row>
    <row r="166" spans="2:18" x14ac:dyDescent="0.4">
      <c r="B166" s="552"/>
      <c r="C166" s="513"/>
      <c r="D166" s="513"/>
      <c r="E166" s="514" t="s">
        <v>70</v>
      </c>
      <c r="G166" s="556"/>
      <c r="H166" s="551"/>
      <c r="I166" s="554" t="s">
        <v>7</v>
      </c>
      <c r="J166" s="555" t="s">
        <v>7</v>
      </c>
      <c r="K166" s="560"/>
      <c r="L166" s="561"/>
      <c r="M166" s="561"/>
      <c r="N166" s="561"/>
      <c r="O166" s="561"/>
      <c r="P166" s="561"/>
      <c r="Q166" s="561"/>
      <c r="R166" s="561"/>
    </row>
    <row r="167" spans="2:18" ht="86.1" outlineLevel="1" x14ac:dyDescent="0.4">
      <c r="B167" s="552"/>
      <c r="C167" s="513"/>
      <c r="D167" s="513"/>
      <c r="F167" s="514" t="s">
        <v>71</v>
      </c>
      <c r="G167" s="556" t="s">
        <v>497</v>
      </c>
      <c r="H167" s="551" t="s">
        <v>498</v>
      </c>
      <c r="I167" s="554" t="s">
        <v>430</v>
      </c>
      <c r="J167" s="555">
        <v>2.6</v>
      </c>
      <c r="K167" s="560"/>
      <c r="L167" s="561"/>
      <c r="M167" s="561"/>
      <c r="N167" s="561"/>
      <c r="O167" s="561"/>
      <c r="P167" s="561"/>
      <c r="Q167" s="561"/>
      <c r="R167" s="561"/>
    </row>
    <row r="168" spans="2:18" ht="86.1" outlineLevel="1" x14ac:dyDescent="0.4">
      <c r="B168" s="552"/>
      <c r="C168" s="513"/>
      <c r="D168" s="513"/>
      <c r="F168" s="514" t="s">
        <v>72</v>
      </c>
      <c r="G168" s="556" t="s">
        <v>497</v>
      </c>
      <c r="H168" s="551" t="s">
        <v>498</v>
      </c>
      <c r="I168" s="554" t="s">
        <v>430</v>
      </c>
      <c r="J168" s="555">
        <v>2.6</v>
      </c>
      <c r="K168" s="560"/>
      <c r="L168" s="561"/>
      <c r="M168" s="561"/>
      <c r="N168" s="561"/>
      <c r="O168" s="561"/>
      <c r="P168" s="561"/>
      <c r="Q168" s="561"/>
      <c r="R168" s="561"/>
    </row>
    <row r="169" spans="2:18" x14ac:dyDescent="0.4">
      <c r="B169" s="552"/>
      <c r="C169" s="513"/>
      <c r="D169" s="513"/>
      <c r="E169" s="514" t="s">
        <v>73</v>
      </c>
      <c r="G169" s="556"/>
      <c r="H169" s="551"/>
      <c r="I169" s="554" t="s">
        <v>7</v>
      </c>
      <c r="J169" s="555" t="s">
        <v>7</v>
      </c>
      <c r="K169" s="560"/>
      <c r="L169" s="561"/>
      <c r="M169" s="561"/>
      <c r="N169" s="561"/>
      <c r="O169" s="561"/>
      <c r="P169" s="561"/>
      <c r="Q169" s="561"/>
      <c r="R169" s="561"/>
    </row>
    <row r="170" spans="2:18" ht="86.1" outlineLevel="1" x14ac:dyDescent="0.4">
      <c r="B170" s="552"/>
      <c r="C170" s="513"/>
      <c r="D170" s="513"/>
      <c r="F170" s="514" t="s">
        <v>74</v>
      </c>
      <c r="G170" s="556" t="s">
        <v>497</v>
      </c>
      <c r="H170" s="551" t="s">
        <v>498</v>
      </c>
      <c r="I170" s="554" t="s">
        <v>430</v>
      </c>
      <c r="J170" s="555">
        <v>2.6</v>
      </c>
      <c r="K170" s="560"/>
      <c r="L170" s="561"/>
      <c r="M170" s="561"/>
      <c r="N170" s="561"/>
      <c r="O170" s="561"/>
      <c r="P170" s="561"/>
      <c r="Q170" s="561"/>
      <c r="R170" s="561"/>
    </row>
    <row r="171" spans="2:18" ht="86.1" outlineLevel="1" x14ac:dyDescent="0.4">
      <c r="B171" s="552"/>
      <c r="C171" s="513"/>
      <c r="D171" s="513"/>
      <c r="F171" s="514" t="s">
        <v>75</v>
      </c>
      <c r="G171" s="556" t="s">
        <v>497</v>
      </c>
      <c r="H171" s="551" t="s">
        <v>498</v>
      </c>
      <c r="I171" s="554" t="s">
        <v>430</v>
      </c>
      <c r="J171" s="555">
        <v>2.6</v>
      </c>
      <c r="K171" s="560"/>
      <c r="L171" s="561"/>
      <c r="M171" s="561"/>
      <c r="N171" s="561"/>
      <c r="O171" s="561"/>
      <c r="P171" s="561"/>
      <c r="Q171" s="561"/>
      <c r="R171" s="561"/>
    </row>
    <row r="172" spans="2:18" ht="86.1" outlineLevel="1" x14ac:dyDescent="0.4">
      <c r="B172" s="552"/>
      <c r="C172" s="513"/>
      <c r="D172" s="513"/>
      <c r="F172" s="514" t="s">
        <v>76</v>
      </c>
      <c r="G172" s="556" t="s">
        <v>497</v>
      </c>
      <c r="H172" s="551" t="s">
        <v>498</v>
      </c>
      <c r="I172" s="554" t="s">
        <v>430</v>
      </c>
      <c r="J172" s="555">
        <v>2.6</v>
      </c>
      <c r="K172" s="560"/>
      <c r="L172" s="561"/>
      <c r="M172" s="561"/>
      <c r="N172" s="561"/>
      <c r="O172" s="561"/>
      <c r="P172" s="561"/>
      <c r="Q172" s="561"/>
      <c r="R172" s="561"/>
    </row>
    <row r="173" spans="2:18" x14ac:dyDescent="0.4">
      <c r="B173" s="552"/>
      <c r="C173" s="513"/>
      <c r="D173" s="513"/>
      <c r="E173" s="514" t="s">
        <v>77</v>
      </c>
      <c r="G173" s="556"/>
      <c r="H173" s="551"/>
      <c r="I173" s="554" t="s">
        <v>7</v>
      </c>
      <c r="J173" s="555" t="s">
        <v>7</v>
      </c>
      <c r="K173" s="560"/>
      <c r="L173" s="561"/>
      <c r="M173" s="561"/>
      <c r="N173" s="561"/>
      <c r="O173" s="561"/>
      <c r="P173" s="561"/>
      <c r="Q173" s="561"/>
      <c r="R173" s="561"/>
    </row>
    <row r="174" spans="2:18" ht="86.1" outlineLevel="1" x14ac:dyDescent="0.4">
      <c r="B174" s="552"/>
      <c r="C174" s="513"/>
      <c r="D174" s="513"/>
      <c r="F174" s="514" t="s">
        <v>78</v>
      </c>
      <c r="G174" s="556" t="s">
        <v>497</v>
      </c>
      <c r="H174" s="551" t="s">
        <v>498</v>
      </c>
      <c r="I174" s="554" t="s">
        <v>430</v>
      </c>
      <c r="J174" s="555">
        <v>2.6</v>
      </c>
      <c r="K174" s="560"/>
      <c r="L174" s="561"/>
      <c r="M174" s="561"/>
      <c r="N174" s="561"/>
      <c r="O174" s="561"/>
      <c r="P174" s="561"/>
      <c r="Q174" s="561"/>
      <c r="R174" s="561"/>
    </row>
    <row r="175" spans="2:18" ht="86.1" outlineLevel="1" x14ac:dyDescent="0.4">
      <c r="B175" s="552"/>
      <c r="C175" s="513"/>
      <c r="D175" s="513"/>
      <c r="F175" s="514" t="s">
        <v>79</v>
      </c>
      <c r="G175" s="556" t="s">
        <v>497</v>
      </c>
      <c r="H175" s="551" t="s">
        <v>498</v>
      </c>
      <c r="I175" s="554" t="s">
        <v>430</v>
      </c>
      <c r="J175" s="555">
        <v>2.6</v>
      </c>
      <c r="K175" s="560"/>
      <c r="L175" s="561"/>
      <c r="M175" s="561"/>
      <c r="N175" s="561"/>
      <c r="O175" s="561"/>
      <c r="P175" s="561"/>
      <c r="Q175" s="561"/>
      <c r="R175" s="561"/>
    </row>
    <row r="176" spans="2:18" x14ac:dyDescent="0.4">
      <c r="B176" s="552"/>
      <c r="C176" s="513"/>
      <c r="D176" s="513"/>
      <c r="E176" s="514" t="s">
        <v>80</v>
      </c>
      <c r="G176" s="556"/>
      <c r="H176" s="551"/>
      <c r="I176" s="554" t="s">
        <v>7</v>
      </c>
      <c r="J176" s="555" t="s">
        <v>7</v>
      </c>
      <c r="K176" s="560"/>
      <c r="L176" s="561"/>
      <c r="M176" s="561"/>
      <c r="N176" s="561"/>
      <c r="O176" s="561"/>
      <c r="P176" s="561"/>
      <c r="Q176" s="561"/>
      <c r="R176" s="561"/>
    </row>
    <row r="177" spans="2:18" ht="86.1" outlineLevel="1" x14ac:dyDescent="0.4">
      <c r="B177" s="552"/>
      <c r="C177" s="513"/>
      <c r="D177" s="513"/>
      <c r="F177" s="514" t="s">
        <v>81</v>
      </c>
      <c r="G177" s="556" t="s">
        <v>497</v>
      </c>
      <c r="H177" s="551" t="s">
        <v>498</v>
      </c>
      <c r="I177" s="554" t="s">
        <v>430</v>
      </c>
      <c r="J177" s="555">
        <v>2.6</v>
      </c>
      <c r="K177" s="560"/>
      <c r="L177" s="561"/>
      <c r="M177" s="561"/>
      <c r="N177" s="561"/>
      <c r="O177" s="561"/>
      <c r="P177" s="561"/>
      <c r="Q177" s="561"/>
      <c r="R177" s="561"/>
    </row>
    <row r="178" spans="2:18" ht="86.1" outlineLevel="1" x14ac:dyDescent="0.4">
      <c r="B178" s="552"/>
      <c r="C178" s="513"/>
      <c r="D178" s="513"/>
      <c r="F178" s="514" t="s">
        <v>82</v>
      </c>
      <c r="G178" s="556" t="s">
        <v>497</v>
      </c>
      <c r="H178" s="551" t="s">
        <v>498</v>
      </c>
      <c r="I178" s="554" t="s">
        <v>430</v>
      </c>
      <c r="J178" s="555">
        <v>2.6</v>
      </c>
      <c r="K178" s="560"/>
      <c r="L178" s="561"/>
      <c r="M178" s="561"/>
      <c r="N178" s="561"/>
      <c r="O178" s="561"/>
      <c r="P178" s="561"/>
      <c r="Q178" s="561"/>
      <c r="R178" s="561"/>
    </row>
    <row r="179" spans="2:18" ht="86.1" outlineLevel="1" x14ac:dyDescent="0.4">
      <c r="B179" s="552"/>
      <c r="C179" s="513"/>
      <c r="D179" s="513"/>
      <c r="F179" s="514" t="s">
        <v>83</v>
      </c>
      <c r="G179" s="556" t="s">
        <v>497</v>
      </c>
      <c r="H179" s="551" t="s">
        <v>498</v>
      </c>
      <c r="I179" s="554" t="s">
        <v>430</v>
      </c>
      <c r="J179" s="555">
        <v>2.6</v>
      </c>
      <c r="K179" s="560"/>
      <c r="L179" s="561"/>
      <c r="M179" s="561"/>
      <c r="N179" s="561"/>
      <c r="O179" s="561"/>
      <c r="P179" s="561"/>
      <c r="Q179" s="561"/>
      <c r="R179" s="561"/>
    </row>
    <row r="180" spans="2:18" x14ac:dyDescent="0.4">
      <c r="B180" s="552"/>
      <c r="C180" s="513"/>
      <c r="D180" s="513"/>
      <c r="E180" s="514" t="s">
        <v>457</v>
      </c>
      <c r="G180" s="556"/>
      <c r="H180" s="551"/>
      <c r="I180" s="554" t="s">
        <v>7</v>
      </c>
      <c r="J180" s="555" t="s">
        <v>7</v>
      </c>
      <c r="K180" s="560"/>
      <c r="L180" s="561"/>
      <c r="M180" s="561"/>
      <c r="N180" s="561"/>
      <c r="O180" s="561"/>
      <c r="P180" s="561"/>
      <c r="Q180" s="561"/>
      <c r="R180" s="561"/>
    </row>
    <row r="181" spans="2:18" ht="86.1" outlineLevel="1" x14ac:dyDescent="0.4">
      <c r="B181" s="552"/>
      <c r="C181" s="513"/>
      <c r="D181" s="513"/>
      <c r="F181" s="514" t="s">
        <v>458</v>
      </c>
      <c r="G181" s="556" t="s">
        <v>497</v>
      </c>
      <c r="H181" s="551" t="s">
        <v>498</v>
      </c>
      <c r="I181" s="554" t="s">
        <v>430</v>
      </c>
      <c r="J181" s="555">
        <v>2.6</v>
      </c>
      <c r="K181" s="560"/>
      <c r="L181" s="561"/>
      <c r="M181" s="561"/>
      <c r="N181" s="561"/>
      <c r="O181" s="561"/>
      <c r="P181" s="561"/>
      <c r="Q181" s="561"/>
      <c r="R181" s="561"/>
    </row>
    <row r="182" spans="2:18" ht="86.1" outlineLevel="1" x14ac:dyDescent="0.4">
      <c r="B182" s="552"/>
      <c r="C182" s="513"/>
      <c r="D182" s="513"/>
      <c r="F182" s="514" t="s">
        <v>459</v>
      </c>
      <c r="G182" s="556" t="s">
        <v>497</v>
      </c>
      <c r="H182" s="551" t="s">
        <v>498</v>
      </c>
      <c r="I182" s="554" t="s">
        <v>430</v>
      </c>
      <c r="J182" s="555">
        <v>2.6</v>
      </c>
      <c r="K182" s="560"/>
      <c r="L182" s="561"/>
      <c r="M182" s="561"/>
      <c r="N182" s="561"/>
      <c r="O182" s="561"/>
      <c r="P182" s="561"/>
      <c r="Q182" s="561"/>
      <c r="R182" s="561"/>
    </row>
    <row r="183" spans="2:18" x14ac:dyDescent="0.4">
      <c r="B183" s="552"/>
      <c r="C183" s="513"/>
      <c r="D183" s="513"/>
      <c r="E183" s="514" t="s">
        <v>460</v>
      </c>
      <c r="G183" s="556"/>
      <c r="H183" s="551"/>
      <c r="I183" s="554" t="s">
        <v>7</v>
      </c>
      <c r="J183" s="555" t="s">
        <v>7</v>
      </c>
      <c r="K183" s="560"/>
      <c r="L183" s="561"/>
      <c r="M183" s="561"/>
      <c r="N183" s="561"/>
      <c r="O183" s="561"/>
      <c r="P183" s="561"/>
      <c r="Q183" s="561"/>
      <c r="R183" s="561"/>
    </row>
    <row r="184" spans="2:18" ht="86.1" outlineLevel="1" x14ac:dyDescent="0.4">
      <c r="B184" s="552"/>
      <c r="C184" s="513"/>
      <c r="D184" s="513"/>
      <c r="F184" s="514" t="s">
        <v>461</v>
      </c>
      <c r="G184" s="556" t="s">
        <v>497</v>
      </c>
      <c r="H184" s="551" t="s">
        <v>498</v>
      </c>
      <c r="I184" s="554" t="s">
        <v>430</v>
      </c>
      <c r="J184" s="555">
        <v>2.6</v>
      </c>
      <c r="K184" s="560"/>
      <c r="L184" s="561"/>
      <c r="M184" s="561"/>
      <c r="N184" s="561"/>
      <c r="O184" s="561"/>
      <c r="P184" s="561"/>
      <c r="Q184" s="561"/>
      <c r="R184" s="561"/>
    </row>
    <row r="185" spans="2:18" ht="86.1" outlineLevel="1" x14ac:dyDescent="0.4">
      <c r="B185" s="552"/>
      <c r="C185" s="513"/>
      <c r="D185" s="513"/>
      <c r="F185" s="514" t="s">
        <v>462</v>
      </c>
      <c r="G185" s="556" t="s">
        <v>497</v>
      </c>
      <c r="H185" s="551" t="s">
        <v>498</v>
      </c>
      <c r="I185" s="554" t="s">
        <v>430</v>
      </c>
      <c r="J185" s="555">
        <v>2.6</v>
      </c>
      <c r="K185" s="560"/>
      <c r="L185" s="561"/>
      <c r="M185" s="561"/>
      <c r="N185" s="561"/>
      <c r="O185" s="561"/>
      <c r="P185" s="561"/>
      <c r="Q185" s="561"/>
      <c r="R185" s="561"/>
    </row>
    <row r="186" spans="2:18" ht="86.1" outlineLevel="1" x14ac:dyDescent="0.4">
      <c r="B186" s="552"/>
      <c r="C186" s="513"/>
      <c r="D186" s="513"/>
      <c r="F186" s="514" t="s">
        <v>463</v>
      </c>
      <c r="G186" s="556" t="s">
        <v>497</v>
      </c>
      <c r="H186" s="551" t="s">
        <v>498</v>
      </c>
      <c r="I186" s="554" t="s">
        <v>430</v>
      </c>
      <c r="J186" s="555">
        <v>2.6</v>
      </c>
      <c r="K186" s="560"/>
      <c r="L186" s="561"/>
      <c r="M186" s="561"/>
      <c r="N186" s="561"/>
      <c r="O186" s="561"/>
      <c r="P186" s="561"/>
      <c r="Q186" s="561"/>
      <c r="R186" s="561"/>
    </row>
    <row r="187" spans="2:18" x14ac:dyDescent="0.4">
      <c r="B187" s="552"/>
      <c r="C187" s="513"/>
      <c r="D187" s="513" t="s">
        <v>91</v>
      </c>
      <c r="G187" s="556"/>
      <c r="H187" s="551"/>
      <c r="I187" s="554" t="s">
        <v>7</v>
      </c>
      <c r="J187" s="555" t="s">
        <v>7</v>
      </c>
      <c r="K187" s="560"/>
      <c r="L187" s="561"/>
      <c r="M187" s="561"/>
      <c r="N187" s="561"/>
      <c r="O187" s="561"/>
      <c r="P187" s="561"/>
      <c r="Q187" s="561"/>
      <c r="R187" s="561"/>
    </row>
    <row r="188" spans="2:18" x14ac:dyDescent="0.4">
      <c r="B188" s="552"/>
      <c r="C188" s="513"/>
      <c r="D188" s="513"/>
      <c r="E188" s="514" t="s">
        <v>92</v>
      </c>
      <c r="G188" s="556"/>
      <c r="H188" s="551"/>
      <c r="I188" s="554" t="s">
        <v>7</v>
      </c>
      <c r="J188" s="555" t="s">
        <v>7</v>
      </c>
      <c r="K188" s="560"/>
      <c r="L188" s="561"/>
      <c r="M188" s="561"/>
      <c r="N188" s="561"/>
      <c r="O188" s="561"/>
      <c r="P188" s="561"/>
      <c r="Q188" s="561"/>
      <c r="R188" s="561"/>
    </row>
    <row r="189" spans="2:18" ht="86.1" outlineLevel="1" x14ac:dyDescent="0.4">
      <c r="B189" s="552"/>
      <c r="C189" s="513"/>
      <c r="D189" s="513"/>
      <c r="F189" s="514" t="s">
        <v>93</v>
      </c>
      <c r="G189" s="556" t="s">
        <v>497</v>
      </c>
      <c r="H189" s="551" t="s">
        <v>498</v>
      </c>
      <c r="I189" s="554" t="s">
        <v>430</v>
      </c>
      <c r="J189" s="555">
        <v>2.6</v>
      </c>
      <c r="K189" s="560"/>
      <c r="L189" s="561"/>
      <c r="M189" s="561"/>
      <c r="N189" s="561"/>
      <c r="O189" s="561"/>
      <c r="P189" s="561"/>
      <c r="Q189" s="561"/>
      <c r="R189" s="561"/>
    </row>
    <row r="190" spans="2:18" ht="86.1" outlineLevel="1" x14ac:dyDescent="0.4">
      <c r="B190" s="552"/>
      <c r="C190" s="513"/>
      <c r="D190" s="513"/>
      <c r="F190" s="514" t="s">
        <v>94</v>
      </c>
      <c r="G190" s="556" t="s">
        <v>497</v>
      </c>
      <c r="H190" s="551" t="s">
        <v>498</v>
      </c>
      <c r="I190" s="554" t="s">
        <v>430</v>
      </c>
      <c r="J190" s="555">
        <v>2.6</v>
      </c>
      <c r="K190" s="560"/>
      <c r="L190" s="561"/>
      <c r="M190" s="561"/>
      <c r="N190" s="561"/>
      <c r="O190" s="561"/>
      <c r="P190" s="561"/>
      <c r="Q190" s="561"/>
      <c r="R190" s="561"/>
    </row>
    <row r="191" spans="2:18" x14ac:dyDescent="0.4">
      <c r="B191" s="552"/>
      <c r="C191" s="513"/>
      <c r="D191" s="513"/>
      <c r="E191" s="514" t="s">
        <v>95</v>
      </c>
      <c r="G191" s="556"/>
      <c r="H191" s="551"/>
      <c r="I191" s="554" t="s">
        <v>7</v>
      </c>
      <c r="J191" s="555" t="s">
        <v>7</v>
      </c>
      <c r="K191" s="560"/>
      <c r="L191" s="561"/>
      <c r="M191" s="561"/>
      <c r="N191" s="561"/>
      <c r="O191" s="561"/>
      <c r="P191" s="561"/>
      <c r="Q191" s="561"/>
      <c r="R191" s="561"/>
    </row>
    <row r="192" spans="2:18" ht="86.1" outlineLevel="1" x14ac:dyDescent="0.4">
      <c r="B192" s="552"/>
      <c r="C192" s="513"/>
      <c r="D192" s="513"/>
      <c r="F192" s="514" t="s">
        <v>96</v>
      </c>
      <c r="G192" s="556" t="s">
        <v>497</v>
      </c>
      <c r="H192" s="551" t="s">
        <v>498</v>
      </c>
      <c r="I192" s="554" t="s">
        <v>430</v>
      </c>
      <c r="J192" s="555">
        <v>2.6</v>
      </c>
      <c r="K192" s="560"/>
      <c r="L192" s="561"/>
      <c r="M192" s="561"/>
      <c r="N192" s="561"/>
      <c r="O192" s="561"/>
      <c r="P192" s="561"/>
      <c r="Q192" s="561"/>
      <c r="R192" s="561"/>
    </row>
    <row r="193" spans="2:18" ht="86.1" outlineLevel="1" x14ac:dyDescent="0.4">
      <c r="B193" s="552"/>
      <c r="C193" s="513"/>
      <c r="D193" s="513"/>
      <c r="F193" s="514" t="s">
        <v>97</v>
      </c>
      <c r="G193" s="556" t="s">
        <v>497</v>
      </c>
      <c r="H193" s="551" t="s">
        <v>498</v>
      </c>
      <c r="I193" s="554" t="s">
        <v>430</v>
      </c>
      <c r="J193" s="555">
        <v>2.6</v>
      </c>
      <c r="K193" s="560"/>
      <c r="L193" s="561"/>
      <c r="M193" s="561"/>
      <c r="N193" s="561"/>
      <c r="O193" s="561"/>
      <c r="P193" s="561"/>
      <c r="Q193" s="561"/>
      <c r="R193" s="561"/>
    </row>
    <row r="194" spans="2:18" x14ac:dyDescent="0.4">
      <c r="B194" s="552"/>
      <c r="C194" s="513"/>
      <c r="D194" s="513"/>
      <c r="E194" s="514" t="s">
        <v>98</v>
      </c>
      <c r="G194" s="556"/>
      <c r="H194" s="551"/>
      <c r="I194" s="554" t="s">
        <v>7</v>
      </c>
      <c r="J194" s="555" t="s">
        <v>7</v>
      </c>
      <c r="K194" s="560"/>
      <c r="L194" s="561"/>
      <c r="M194" s="561"/>
      <c r="N194" s="561"/>
      <c r="O194" s="561"/>
      <c r="P194" s="561"/>
      <c r="Q194" s="561"/>
      <c r="R194" s="561"/>
    </row>
    <row r="195" spans="2:18" ht="86.1" outlineLevel="1" x14ac:dyDescent="0.4">
      <c r="B195" s="552"/>
      <c r="C195" s="513"/>
      <c r="D195" s="513"/>
      <c r="F195" s="514" t="s">
        <v>99</v>
      </c>
      <c r="G195" s="556" t="s">
        <v>497</v>
      </c>
      <c r="H195" s="551" t="s">
        <v>498</v>
      </c>
      <c r="I195" s="554" t="s">
        <v>430</v>
      </c>
      <c r="J195" s="555">
        <v>2.6</v>
      </c>
      <c r="K195" s="560"/>
      <c r="L195" s="561"/>
      <c r="M195" s="561"/>
      <c r="N195" s="561"/>
      <c r="O195" s="561"/>
      <c r="P195" s="561"/>
      <c r="Q195" s="561"/>
      <c r="R195" s="561"/>
    </row>
    <row r="196" spans="2:18" ht="86.1" outlineLevel="1" x14ac:dyDescent="0.4">
      <c r="B196" s="552"/>
      <c r="C196" s="513"/>
      <c r="D196" s="513"/>
      <c r="F196" s="514" t="s">
        <v>100</v>
      </c>
      <c r="G196" s="556" t="s">
        <v>497</v>
      </c>
      <c r="H196" s="551" t="s">
        <v>498</v>
      </c>
      <c r="I196" s="554" t="s">
        <v>430</v>
      </c>
      <c r="J196" s="555">
        <v>2.6</v>
      </c>
      <c r="K196" s="560"/>
      <c r="L196" s="561"/>
      <c r="M196" s="561"/>
      <c r="N196" s="561"/>
      <c r="O196" s="561"/>
      <c r="P196" s="561"/>
      <c r="Q196" s="561"/>
      <c r="R196" s="561"/>
    </row>
    <row r="197" spans="2:18" x14ac:dyDescent="0.4">
      <c r="B197" s="552"/>
      <c r="C197" s="513"/>
      <c r="D197" s="513"/>
      <c r="E197" s="514" t="s">
        <v>101</v>
      </c>
      <c r="G197" s="556"/>
      <c r="H197" s="551"/>
      <c r="I197" s="554" t="s">
        <v>7</v>
      </c>
      <c r="J197" s="555" t="s">
        <v>7</v>
      </c>
      <c r="K197" s="560"/>
      <c r="L197" s="561"/>
      <c r="M197" s="561"/>
      <c r="N197" s="561"/>
      <c r="O197" s="561"/>
      <c r="P197" s="561"/>
      <c r="Q197" s="561"/>
      <c r="R197" s="561"/>
    </row>
    <row r="198" spans="2:18" ht="86.1" outlineLevel="1" x14ac:dyDescent="0.4">
      <c r="B198" s="552"/>
      <c r="C198" s="513"/>
      <c r="D198" s="513"/>
      <c r="F198" s="514" t="s">
        <v>102</v>
      </c>
      <c r="G198" s="556" t="s">
        <v>497</v>
      </c>
      <c r="H198" s="551" t="s">
        <v>498</v>
      </c>
      <c r="I198" s="554" t="s">
        <v>430</v>
      </c>
      <c r="J198" s="555">
        <v>2.6</v>
      </c>
      <c r="K198" s="560"/>
      <c r="L198" s="561"/>
      <c r="M198" s="561"/>
      <c r="N198" s="561"/>
      <c r="O198" s="561"/>
      <c r="P198" s="561"/>
      <c r="Q198" s="561"/>
      <c r="R198" s="561"/>
    </row>
    <row r="199" spans="2:18" ht="86.1" outlineLevel="1" x14ac:dyDescent="0.4">
      <c r="B199" s="552"/>
      <c r="C199" s="513"/>
      <c r="D199" s="513"/>
      <c r="F199" s="514" t="s">
        <v>103</v>
      </c>
      <c r="G199" s="556" t="s">
        <v>497</v>
      </c>
      <c r="H199" s="551" t="s">
        <v>498</v>
      </c>
      <c r="I199" s="554" t="s">
        <v>430</v>
      </c>
      <c r="J199" s="555">
        <v>2.6</v>
      </c>
      <c r="K199" s="560"/>
      <c r="L199" s="561"/>
      <c r="M199" s="561"/>
      <c r="N199" s="561"/>
      <c r="O199" s="561"/>
      <c r="P199" s="561"/>
      <c r="Q199" s="561"/>
      <c r="R199" s="561"/>
    </row>
    <row r="200" spans="2:18" x14ac:dyDescent="0.4">
      <c r="B200" s="552"/>
      <c r="C200" s="513"/>
      <c r="D200" s="513"/>
      <c r="E200" s="514" t="s">
        <v>464</v>
      </c>
      <c r="G200" s="556"/>
      <c r="H200" s="551"/>
      <c r="I200" s="554" t="s">
        <v>7</v>
      </c>
      <c r="J200" s="555" t="s">
        <v>7</v>
      </c>
      <c r="K200" s="560"/>
      <c r="L200" s="561"/>
      <c r="M200" s="561"/>
      <c r="N200" s="561"/>
      <c r="O200" s="561"/>
      <c r="P200" s="561"/>
      <c r="Q200" s="561"/>
      <c r="R200" s="561"/>
    </row>
    <row r="201" spans="2:18" ht="86.1" outlineLevel="1" x14ac:dyDescent="0.4">
      <c r="B201" s="552"/>
      <c r="C201" s="513"/>
      <c r="D201" s="513"/>
      <c r="F201" s="514" t="s">
        <v>465</v>
      </c>
      <c r="G201" s="556" t="s">
        <v>497</v>
      </c>
      <c r="H201" s="551" t="s">
        <v>498</v>
      </c>
      <c r="I201" s="554" t="s">
        <v>430</v>
      </c>
      <c r="J201" s="555">
        <v>2.6</v>
      </c>
      <c r="K201" s="560"/>
      <c r="L201" s="561"/>
      <c r="M201" s="561"/>
      <c r="N201" s="561"/>
      <c r="O201" s="561"/>
      <c r="P201" s="561"/>
      <c r="Q201" s="561"/>
      <c r="R201" s="561"/>
    </row>
    <row r="202" spans="2:18" ht="86.1" outlineLevel="1" x14ac:dyDescent="0.4">
      <c r="B202" s="552"/>
      <c r="C202" s="513"/>
      <c r="D202" s="513"/>
      <c r="F202" s="514" t="s">
        <v>466</v>
      </c>
      <c r="G202" s="556" t="s">
        <v>497</v>
      </c>
      <c r="H202" s="551" t="s">
        <v>498</v>
      </c>
      <c r="I202" s="554" t="s">
        <v>430</v>
      </c>
      <c r="J202" s="555">
        <v>2.6</v>
      </c>
      <c r="K202" s="560"/>
      <c r="L202" s="561"/>
      <c r="M202" s="561"/>
      <c r="N202" s="561"/>
      <c r="O202" s="561"/>
      <c r="P202" s="561"/>
      <c r="Q202" s="561"/>
      <c r="R202" s="561"/>
    </row>
    <row r="203" spans="2:18" x14ac:dyDescent="0.4">
      <c r="B203" s="552"/>
      <c r="C203" s="513"/>
      <c r="D203" s="513"/>
      <c r="E203" s="514" t="s">
        <v>467</v>
      </c>
      <c r="G203" s="556"/>
      <c r="H203" s="551"/>
      <c r="I203" s="554" t="s">
        <v>7</v>
      </c>
      <c r="J203" s="555" t="s">
        <v>7</v>
      </c>
      <c r="K203" s="560"/>
      <c r="L203" s="561"/>
      <c r="M203" s="561"/>
      <c r="N203" s="561"/>
      <c r="O203" s="561"/>
      <c r="P203" s="561"/>
      <c r="Q203" s="561"/>
      <c r="R203" s="561"/>
    </row>
    <row r="204" spans="2:18" ht="86.1" outlineLevel="1" x14ac:dyDescent="0.4">
      <c r="B204" s="552"/>
      <c r="C204" s="513"/>
      <c r="D204" s="513"/>
      <c r="F204" s="514" t="s">
        <v>468</v>
      </c>
      <c r="G204" s="556" t="s">
        <v>497</v>
      </c>
      <c r="H204" s="551" t="s">
        <v>498</v>
      </c>
      <c r="I204" s="554" t="s">
        <v>430</v>
      </c>
      <c r="J204" s="555">
        <v>2.6</v>
      </c>
      <c r="K204" s="560"/>
      <c r="L204" s="561"/>
      <c r="M204" s="561"/>
      <c r="N204" s="561"/>
      <c r="O204" s="561"/>
      <c r="P204" s="561"/>
      <c r="Q204" s="561"/>
      <c r="R204" s="561"/>
    </row>
    <row r="205" spans="2:18" ht="86.1" outlineLevel="1" x14ac:dyDescent="0.4">
      <c r="B205" s="552"/>
      <c r="C205" s="513"/>
      <c r="D205" s="513"/>
      <c r="F205" s="514" t="s">
        <v>469</v>
      </c>
      <c r="G205" s="556" t="s">
        <v>497</v>
      </c>
      <c r="H205" s="551" t="s">
        <v>498</v>
      </c>
      <c r="I205" s="554" t="s">
        <v>430</v>
      </c>
      <c r="J205" s="555">
        <v>2.6</v>
      </c>
      <c r="K205" s="560"/>
      <c r="L205" s="561"/>
      <c r="M205" s="561"/>
      <c r="N205" s="561"/>
      <c r="O205" s="561"/>
      <c r="P205" s="561"/>
      <c r="Q205" s="561"/>
      <c r="R205" s="561"/>
    </row>
    <row r="206" spans="2:18" x14ac:dyDescent="0.4">
      <c r="B206" s="552"/>
      <c r="C206" s="513"/>
      <c r="D206" s="513" t="s">
        <v>110</v>
      </c>
      <c r="G206" s="556"/>
      <c r="H206" s="551"/>
      <c r="I206" s="554" t="s">
        <v>7</v>
      </c>
      <c r="J206" s="555" t="s">
        <v>7</v>
      </c>
      <c r="K206" s="560"/>
      <c r="L206" s="561"/>
      <c r="M206" s="561"/>
      <c r="N206" s="561"/>
      <c r="O206" s="561"/>
      <c r="P206" s="561"/>
      <c r="Q206" s="561"/>
      <c r="R206" s="561"/>
    </row>
    <row r="207" spans="2:18" ht="86.1" outlineLevel="1" x14ac:dyDescent="0.4">
      <c r="B207" s="552"/>
      <c r="C207" s="513"/>
      <c r="D207" s="513"/>
      <c r="F207" s="514" t="s">
        <v>470</v>
      </c>
      <c r="G207" s="556" t="s">
        <v>497</v>
      </c>
      <c r="H207" s="551" t="s">
        <v>498</v>
      </c>
      <c r="I207" s="554" t="s">
        <v>430</v>
      </c>
      <c r="J207" s="555">
        <v>2.6</v>
      </c>
      <c r="K207" s="560"/>
      <c r="L207" s="561"/>
      <c r="M207" s="561"/>
      <c r="N207" s="561"/>
      <c r="O207" s="561"/>
      <c r="P207" s="561"/>
      <c r="Q207" s="561"/>
      <c r="R207" s="561"/>
    </row>
    <row r="208" spans="2:18" ht="86.1" outlineLevel="1" x14ac:dyDescent="0.4">
      <c r="B208" s="552"/>
      <c r="C208" s="513"/>
      <c r="D208" s="513"/>
      <c r="F208" s="514" t="s">
        <v>473</v>
      </c>
      <c r="G208" s="556" t="s">
        <v>497</v>
      </c>
      <c r="H208" s="551" t="s">
        <v>498</v>
      </c>
      <c r="I208" s="554" t="s">
        <v>430</v>
      </c>
      <c r="J208" s="555">
        <v>2.6</v>
      </c>
      <c r="K208" s="560"/>
      <c r="L208" s="561"/>
      <c r="M208" s="561"/>
      <c r="N208" s="561"/>
      <c r="O208" s="561"/>
      <c r="P208" s="561"/>
      <c r="Q208" s="561"/>
      <c r="R208" s="561"/>
    </row>
    <row r="209" spans="2:18" ht="86.1" outlineLevel="1" x14ac:dyDescent="0.4">
      <c r="B209" s="552"/>
      <c r="C209" s="513"/>
      <c r="D209" s="513"/>
      <c r="F209" s="514" t="s">
        <v>113</v>
      </c>
      <c r="G209" s="556" t="s">
        <v>497</v>
      </c>
      <c r="H209" s="551" t="s">
        <v>498</v>
      </c>
      <c r="I209" s="554" t="s">
        <v>430</v>
      </c>
      <c r="J209" s="555">
        <v>2.6</v>
      </c>
      <c r="K209" s="560"/>
      <c r="L209" s="561"/>
      <c r="M209" s="561"/>
      <c r="N209" s="561"/>
      <c r="O209" s="561"/>
      <c r="P209" s="561"/>
      <c r="Q209" s="561"/>
      <c r="R209" s="561"/>
    </row>
    <row r="210" spans="2:18" x14ac:dyDescent="0.4">
      <c r="B210" s="552"/>
      <c r="C210" s="345"/>
      <c r="D210" s="513" t="s">
        <v>114</v>
      </c>
      <c r="G210" s="556"/>
      <c r="H210" s="551"/>
      <c r="I210" s="554" t="s">
        <v>7</v>
      </c>
      <c r="J210" s="555" t="s">
        <v>7</v>
      </c>
      <c r="K210" s="560"/>
      <c r="L210" s="561"/>
      <c r="M210" s="561"/>
      <c r="N210" s="561"/>
      <c r="O210" s="561"/>
      <c r="P210" s="561"/>
      <c r="Q210" s="561"/>
      <c r="R210" s="561"/>
    </row>
    <row r="211" spans="2:18" ht="86.1" outlineLevel="1" x14ac:dyDescent="0.4">
      <c r="B211" s="552"/>
      <c r="C211" s="513"/>
      <c r="D211" s="513"/>
      <c r="F211" s="514" t="s">
        <v>115</v>
      </c>
      <c r="G211" s="556" t="s">
        <v>497</v>
      </c>
      <c r="H211" s="551" t="s">
        <v>498</v>
      </c>
      <c r="I211" s="554" t="s">
        <v>430</v>
      </c>
      <c r="J211" s="555">
        <v>2.6</v>
      </c>
      <c r="K211" s="560"/>
      <c r="L211" s="561"/>
      <c r="M211" s="561"/>
      <c r="N211" s="561"/>
      <c r="O211" s="561"/>
      <c r="P211" s="561"/>
      <c r="Q211" s="561"/>
      <c r="R211" s="561"/>
    </row>
    <row r="212" spans="2:18" ht="86.1" outlineLevel="1" x14ac:dyDescent="0.4">
      <c r="B212" s="552"/>
      <c r="C212" s="513"/>
      <c r="D212" s="513"/>
      <c r="F212" s="514" t="s">
        <v>116</v>
      </c>
      <c r="G212" s="556" t="s">
        <v>497</v>
      </c>
      <c r="H212" s="551" t="s">
        <v>498</v>
      </c>
      <c r="I212" s="554" t="s">
        <v>430</v>
      </c>
      <c r="J212" s="555">
        <v>2.6</v>
      </c>
      <c r="K212" s="560"/>
      <c r="L212" s="561"/>
      <c r="M212" s="561"/>
      <c r="N212" s="561"/>
      <c r="O212" s="561"/>
      <c r="P212" s="561"/>
      <c r="Q212" s="561"/>
      <c r="R212" s="561"/>
    </row>
    <row r="213" spans="2:18" x14ac:dyDescent="0.4">
      <c r="B213" s="552"/>
      <c r="C213" s="513" t="s">
        <v>158</v>
      </c>
      <c r="D213" s="513"/>
      <c r="G213" s="556"/>
      <c r="H213" s="551"/>
      <c r="I213" s="554" t="s">
        <v>7</v>
      </c>
      <c r="J213" s="555" t="s">
        <v>7</v>
      </c>
    </row>
    <row r="214" spans="2:18" x14ac:dyDescent="0.4">
      <c r="B214" s="552"/>
      <c r="C214" s="513"/>
      <c r="D214" s="513" t="s">
        <v>159</v>
      </c>
      <c r="G214" s="556"/>
      <c r="H214" s="551"/>
      <c r="I214" s="554" t="s">
        <v>7</v>
      </c>
      <c r="J214" s="555" t="s">
        <v>7</v>
      </c>
    </row>
    <row r="215" spans="2:18" ht="61.5" outlineLevel="1" x14ac:dyDescent="0.4">
      <c r="B215" s="552"/>
      <c r="F215" s="514" t="s">
        <v>160</v>
      </c>
      <c r="G215" s="556" t="s">
        <v>499</v>
      </c>
      <c r="H215" s="551" t="s">
        <v>500</v>
      </c>
      <c r="I215" s="554">
        <v>36</v>
      </c>
      <c r="J215" s="555">
        <v>2.7</v>
      </c>
    </row>
    <row r="216" spans="2:18" ht="159.9" outlineLevel="1" x14ac:dyDescent="0.4">
      <c r="B216" s="552"/>
      <c r="F216" s="514" t="s">
        <v>161</v>
      </c>
      <c r="G216" s="556" t="s">
        <v>501</v>
      </c>
      <c r="H216" s="551" t="s">
        <v>502</v>
      </c>
      <c r="I216" s="554">
        <v>36</v>
      </c>
      <c r="J216" s="555">
        <v>2.7</v>
      </c>
    </row>
    <row r="217" spans="2:18" x14ac:dyDescent="0.4">
      <c r="B217" s="552"/>
      <c r="D217" s="513" t="s">
        <v>162</v>
      </c>
      <c r="G217" s="556"/>
      <c r="H217" s="551"/>
      <c r="I217" s="554" t="s">
        <v>7</v>
      </c>
      <c r="J217" s="555" t="s">
        <v>7</v>
      </c>
    </row>
    <row r="218" spans="2:18" ht="24.6" outlineLevel="1" x14ac:dyDescent="0.4">
      <c r="B218" s="552"/>
      <c r="F218" s="514" t="s">
        <v>163</v>
      </c>
      <c r="G218" s="556" t="s">
        <v>503</v>
      </c>
      <c r="H218" s="551" t="s">
        <v>504</v>
      </c>
      <c r="I218" s="554">
        <v>36</v>
      </c>
      <c r="J218" s="555">
        <v>2.7</v>
      </c>
    </row>
    <row r="219" spans="2:18" ht="24.6" outlineLevel="1" x14ac:dyDescent="0.4">
      <c r="B219" s="552"/>
      <c r="F219" s="514" t="s">
        <v>164</v>
      </c>
      <c r="G219" s="556" t="s">
        <v>503</v>
      </c>
      <c r="H219" s="551" t="s">
        <v>504</v>
      </c>
      <c r="I219" s="554">
        <v>36</v>
      </c>
      <c r="J219" s="555">
        <v>2.7</v>
      </c>
    </row>
    <row r="220" spans="2:18" outlineLevel="1" x14ac:dyDescent="0.4">
      <c r="B220" s="552"/>
      <c r="F220" s="514" t="s">
        <v>162</v>
      </c>
      <c r="G220" s="556" t="s">
        <v>505</v>
      </c>
      <c r="H220" s="401" t="s">
        <v>483</v>
      </c>
      <c r="I220" s="554">
        <v>74</v>
      </c>
      <c r="J220" s="555">
        <v>3.8</v>
      </c>
    </row>
    <row r="221" spans="2:18" x14ac:dyDescent="0.4">
      <c r="B221" s="552"/>
      <c r="D221" s="513" t="s">
        <v>165</v>
      </c>
      <c r="G221" s="556"/>
      <c r="H221" s="551"/>
      <c r="I221" s="554" t="s">
        <v>7</v>
      </c>
      <c r="J221" s="555" t="s">
        <v>7</v>
      </c>
    </row>
    <row r="222" spans="2:18" outlineLevel="1" x14ac:dyDescent="0.4">
      <c r="B222" s="552"/>
      <c r="F222" s="514" t="s">
        <v>166</v>
      </c>
      <c r="G222" s="400" t="s">
        <v>445</v>
      </c>
      <c r="H222" s="401" t="s">
        <v>483</v>
      </c>
      <c r="I222" s="402">
        <v>31</v>
      </c>
      <c r="J222" s="601">
        <v>2.7</v>
      </c>
    </row>
    <row r="223" spans="2:18" outlineLevel="1" x14ac:dyDescent="0.4">
      <c r="B223" s="552"/>
      <c r="F223" s="514" t="s">
        <v>167</v>
      </c>
      <c r="G223" s="556" t="s">
        <v>445</v>
      </c>
      <c r="H223" s="551" t="s">
        <v>483</v>
      </c>
      <c r="I223" s="554">
        <v>31</v>
      </c>
      <c r="J223" s="555">
        <v>2.7</v>
      </c>
    </row>
    <row r="224" spans="2:18" outlineLevel="1" x14ac:dyDescent="0.4">
      <c r="B224" s="552"/>
      <c r="F224" s="514" t="s">
        <v>168</v>
      </c>
      <c r="G224" s="556" t="s">
        <v>445</v>
      </c>
      <c r="H224" s="551" t="s">
        <v>483</v>
      </c>
      <c r="I224" s="554">
        <v>31</v>
      </c>
      <c r="J224" s="555">
        <v>2.7</v>
      </c>
    </row>
    <row r="225" spans="2:10" x14ac:dyDescent="0.4">
      <c r="B225" s="552"/>
      <c r="D225" s="513" t="s">
        <v>158</v>
      </c>
      <c r="G225" s="556"/>
      <c r="H225" s="551"/>
      <c r="I225" s="554" t="s">
        <v>7</v>
      </c>
      <c r="J225" s="555" t="s">
        <v>7</v>
      </c>
    </row>
    <row r="226" spans="2:10" outlineLevel="1" x14ac:dyDescent="0.4">
      <c r="B226" s="552"/>
      <c r="D226" s="513"/>
      <c r="F226" s="514" t="s">
        <v>158</v>
      </c>
      <c r="G226" s="556" t="s">
        <v>445</v>
      </c>
      <c r="H226" s="551" t="s">
        <v>483</v>
      </c>
      <c r="I226" s="554">
        <v>37</v>
      </c>
      <c r="J226" s="555">
        <v>2.7</v>
      </c>
    </row>
    <row r="227" spans="2:10" outlineLevel="1" x14ac:dyDescent="0.4">
      <c r="B227" s="552"/>
      <c r="D227" s="513"/>
      <c r="G227" s="556" t="s">
        <v>7</v>
      </c>
      <c r="H227" s="551" t="s">
        <v>7</v>
      </c>
      <c r="I227" s="554" t="s">
        <v>7</v>
      </c>
      <c r="J227" s="555" t="s">
        <v>7</v>
      </c>
    </row>
    <row r="228" spans="2:10" outlineLevel="1" x14ac:dyDescent="0.4">
      <c r="B228" s="552"/>
      <c r="C228" s="513" t="s">
        <v>202</v>
      </c>
      <c r="D228" s="513"/>
      <c r="G228" s="556" t="s">
        <v>7</v>
      </c>
      <c r="H228" s="551" t="s">
        <v>7</v>
      </c>
      <c r="I228" s="554" t="s">
        <v>7</v>
      </c>
      <c r="J228" s="555" t="s">
        <v>7</v>
      </c>
    </row>
    <row r="229" spans="2:10" outlineLevel="1" x14ac:dyDescent="0.4">
      <c r="B229" s="552"/>
      <c r="D229" s="513"/>
      <c r="F229" s="514" t="s">
        <v>169</v>
      </c>
      <c r="G229" s="556" t="s">
        <v>7</v>
      </c>
      <c r="H229" s="551" t="s">
        <v>7</v>
      </c>
      <c r="I229" s="554" t="s">
        <v>7</v>
      </c>
      <c r="J229" s="555" t="s">
        <v>7</v>
      </c>
    </row>
    <row r="230" spans="2:10" outlineLevel="1" x14ac:dyDescent="0.4">
      <c r="B230" s="552"/>
      <c r="D230" s="513"/>
      <c r="F230" s="514" t="s">
        <v>170</v>
      </c>
      <c r="G230" s="556" t="s">
        <v>7</v>
      </c>
      <c r="H230" s="551" t="s">
        <v>7</v>
      </c>
      <c r="I230" s="554" t="s">
        <v>7</v>
      </c>
      <c r="J230" s="555" t="s">
        <v>7</v>
      </c>
    </row>
    <row r="231" spans="2:10" outlineLevel="1" x14ac:dyDescent="0.4">
      <c r="B231" s="552"/>
      <c r="D231" s="513"/>
      <c r="F231" s="514" t="s">
        <v>171</v>
      </c>
      <c r="G231" s="556" t="s">
        <v>7</v>
      </c>
      <c r="H231" s="551" t="s">
        <v>7</v>
      </c>
      <c r="I231" s="554" t="s">
        <v>7</v>
      </c>
      <c r="J231" s="555" t="s">
        <v>7</v>
      </c>
    </row>
    <row r="232" spans="2:10" x14ac:dyDescent="0.4">
      <c r="B232" s="552"/>
      <c r="D232" s="513"/>
      <c r="G232" s="556" t="s">
        <v>7</v>
      </c>
      <c r="H232" s="551" t="s">
        <v>7</v>
      </c>
      <c r="I232" s="554" t="s">
        <v>7</v>
      </c>
      <c r="J232" s="555" t="s">
        <v>7</v>
      </c>
    </row>
    <row r="233" spans="2:10" ht="12.6" thickBot="1" x14ac:dyDescent="0.45">
      <c r="B233" s="562" t="s">
        <v>172</v>
      </c>
      <c r="C233" s="563"/>
      <c r="D233" s="563"/>
      <c r="E233" s="563"/>
      <c r="F233" s="563"/>
      <c r="G233" s="602" t="s">
        <v>7</v>
      </c>
      <c r="H233" s="564" t="s">
        <v>7</v>
      </c>
      <c r="I233" s="565" t="s">
        <v>7</v>
      </c>
      <c r="J233" s="566" t="s">
        <v>7</v>
      </c>
    </row>
    <row r="234" spans="2:10" ht="12.6" thickBot="1" x14ac:dyDescent="0.45">
      <c r="G234" s="567"/>
      <c r="H234" s="567"/>
      <c r="I234" s="546" t="s">
        <v>7</v>
      </c>
      <c r="J234" s="546" t="s">
        <v>7</v>
      </c>
    </row>
    <row r="235" spans="2:10" x14ac:dyDescent="0.4">
      <c r="B235" s="568" t="s">
        <v>323</v>
      </c>
      <c r="C235" s="569"/>
      <c r="D235" s="569"/>
      <c r="E235" s="569"/>
      <c r="F235" s="569"/>
      <c r="G235" s="570" t="s">
        <v>7</v>
      </c>
      <c r="H235" s="578" t="s">
        <v>7</v>
      </c>
      <c r="I235" s="571" t="s">
        <v>7</v>
      </c>
      <c r="J235" s="572" t="s">
        <v>7</v>
      </c>
    </row>
    <row r="236" spans="2:10" x14ac:dyDescent="0.4">
      <c r="B236" s="552"/>
      <c r="C236" s="513" t="s">
        <v>322</v>
      </c>
      <c r="D236" s="513"/>
      <c r="G236" s="556" t="s">
        <v>7</v>
      </c>
      <c r="H236" s="551" t="s">
        <v>7</v>
      </c>
      <c r="I236" s="554" t="s">
        <v>7</v>
      </c>
      <c r="J236" s="555" t="s">
        <v>7</v>
      </c>
    </row>
    <row r="237" spans="2:10" x14ac:dyDescent="0.4">
      <c r="B237" s="552"/>
      <c r="D237" s="513" t="s">
        <v>506</v>
      </c>
      <c r="G237" s="556" t="s">
        <v>7</v>
      </c>
      <c r="H237" s="551" t="s">
        <v>7</v>
      </c>
      <c r="I237" s="554" t="s">
        <v>7</v>
      </c>
      <c r="J237" s="555" t="s">
        <v>7</v>
      </c>
    </row>
    <row r="238" spans="2:10" s="573" customFormat="1" ht="24.6" outlineLevel="1" x14ac:dyDescent="0.4">
      <c r="B238" s="574"/>
      <c r="C238" s="575"/>
      <c r="D238" s="575"/>
      <c r="E238" s="575"/>
      <c r="F238" s="575" t="s">
        <v>507</v>
      </c>
      <c r="G238" s="556" t="s">
        <v>440</v>
      </c>
      <c r="H238" s="551" t="s">
        <v>508</v>
      </c>
      <c r="I238" s="554" t="s">
        <v>509</v>
      </c>
      <c r="J238" s="555" t="s">
        <v>5</v>
      </c>
    </row>
    <row r="239" spans="2:10" ht="24.6" outlineLevel="1" x14ac:dyDescent="0.4">
      <c r="B239" s="552"/>
      <c r="F239" s="575" t="s">
        <v>510</v>
      </c>
      <c r="G239" s="556" t="s">
        <v>440</v>
      </c>
      <c r="H239" s="551" t="s">
        <v>508</v>
      </c>
      <c r="I239" s="554" t="s">
        <v>509</v>
      </c>
      <c r="J239" s="555" t="s">
        <v>5</v>
      </c>
    </row>
    <row r="240" spans="2:10" ht="24.6" outlineLevel="1" x14ac:dyDescent="0.4">
      <c r="B240" s="552"/>
      <c r="F240" s="514" t="s">
        <v>511</v>
      </c>
      <c r="G240" s="56" t="s">
        <v>440</v>
      </c>
      <c r="H240" s="398" t="s">
        <v>508</v>
      </c>
      <c r="I240" s="554" t="s">
        <v>509</v>
      </c>
      <c r="J240" s="555" t="s">
        <v>5</v>
      </c>
    </row>
    <row r="241" spans="2:10" ht="24.6" outlineLevel="1" x14ac:dyDescent="0.4">
      <c r="B241" s="552"/>
      <c r="F241" s="345" t="s">
        <v>512</v>
      </c>
      <c r="G241" s="56" t="s">
        <v>440</v>
      </c>
      <c r="H241" s="398" t="s">
        <v>508</v>
      </c>
      <c r="I241" s="554" t="s">
        <v>509</v>
      </c>
      <c r="J241" s="555" t="s">
        <v>5</v>
      </c>
    </row>
    <row r="242" spans="2:10" ht="24.6" outlineLevel="1" x14ac:dyDescent="0.4">
      <c r="B242" s="552"/>
      <c r="F242" s="514" t="s">
        <v>513</v>
      </c>
      <c r="G242" s="56" t="s">
        <v>440</v>
      </c>
      <c r="H242" s="398" t="s">
        <v>508</v>
      </c>
      <c r="I242" s="554" t="s">
        <v>509</v>
      </c>
      <c r="J242" s="555" t="s">
        <v>5</v>
      </c>
    </row>
    <row r="243" spans="2:10" ht="24.6" outlineLevel="1" x14ac:dyDescent="0.4">
      <c r="B243" s="552"/>
      <c r="F243" s="547" t="s">
        <v>219</v>
      </c>
      <c r="G243" s="56" t="s">
        <v>440</v>
      </c>
      <c r="H243" s="398" t="s">
        <v>508</v>
      </c>
      <c r="I243" s="554" t="s">
        <v>509</v>
      </c>
      <c r="J243" s="555" t="s">
        <v>5</v>
      </c>
    </row>
    <row r="244" spans="2:10" ht="24.6" outlineLevel="1" x14ac:dyDescent="0.4">
      <c r="B244" s="552"/>
      <c r="F244" s="547" t="s">
        <v>220</v>
      </c>
      <c r="G244" s="56" t="s">
        <v>440</v>
      </c>
      <c r="H244" s="398" t="s">
        <v>508</v>
      </c>
      <c r="I244" s="554" t="s">
        <v>509</v>
      </c>
      <c r="J244" s="555" t="s">
        <v>5</v>
      </c>
    </row>
    <row r="245" spans="2:10" x14ac:dyDescent="0.4">
      <c r="B245" s="552"/>
      <c r="D245" s="513" t="s">
        <v>221</v>
      </c>
      <c r="G245" s="556" t="s">
        <v>7</v>
      </c>
      <c r="H245" s="551" t="s">
        <v>7</v>
      </c>
      <c r="I245" s="554" t="s">
        <v>7</v>
      </c>
      <c r="J245" s="555" t="s">
        <v>7</v>
      </c>
    </row>
    <row r="246" spans="2:10" x14ac:dyDescent="0.4">
      <c r="B246" s="552"/>
      <c r="D246" s="513"/>
      <c r="E246" s="514" t="s">
        <v>222</v>
      </c>
      <c r="G246" s="556" t="s">
        <v>7</v>
      </c>
      <c r="H246" s="551" t="s">
        <v>7</v>
      </c>
      <c r="I246" s="554" t="s">
        <v>7</v>
      </c>
      <c r="J246" s="555" t="s">
        <v>7</v>
      </c>
    </row>
    <row r="247" spans="2:10" ht="49.2" outlineLevel="1" x14ac:dyDescent="0.4">
      <c r="B247" s="552"/>
      <c r="F247" s="514" t="s">
        <v>223</v>
      </c>
      <c r="G247" s="556" t="s">
        <v>514</v>
      </c>
      <c r="H247" s="551" t="s">
        <v>515</v>
      </c>
      <c r="I247" s="554" t="s">
        <v>516</v>
      </c>
      <c r="J247" s="555" t="s">
        <v>5</v>
      </c>
    </row>
    <row r="248" spans="2:10" ht="49.2" outlineLevel="1" x14ac:dyDescent="0.4">
      <c r="B248" s="552"/>
      <c r="F248" s="514" t="s">
        <v>224</v>
      </c>
      <c r="G248" s="56" t="s">
        <v>514</v>
      </c>
      <c r="H248" s="398" t="s">
        <v>515</v>
      </c>
      <c r="I248" s="5" t="s">
        <v>516</v>
      </c>
      <c r="J248" s="555" t="s">
        <v>5</v>
      </c>
    </row>
    <row r="249" spans="2:10" ht="49.2" outlineLevel="1" x14ac:dyDescent="0.4">
      <c r="B249" s="552"/>
      <c r="F249" s="514" t="s">
        <v>225</v>
      </c>
      <c r="G249" s="56" t="s">
        <v>514</v>
      </c>
      <c r="H249" s="398" t="s">
        <v>515</v>
      </c>
      <c r="I249" s="5" t="s">
        <v>516</v>
      </c>
      <c r="J249" s="555" t="s">
        <v>5</v>
      </c>
    </row>
    <row r="250" spans="2:10" ht="49.2" outlineLevel="1" x14ac:dyDescent="0.4">
      <c r="B250" s="552"/>
      <c r="F250" s="514" t="s">
        <v>226</v>
      </c>
      <c r="G250" s="56" t="s">
        <v>514</v>
      </c>
      <c r="H250" s="398" t="s">
        <v>515</v>
      </c>
      <c r="I250" s="5" t="s">
        <v>516</v>
      </c>
      <c r="J250" s="555" t="s">
        <v>5</v>
      </c>
    </row>
    <row r="251" spans="2:10" ht="49.2" outlineLevel="1" x14ac:dyDescent="0.4">
      <c r="B251" s="552"/>
      <c r="F251" s="514" t="s">
        <v>227</v>
      </c>
      <c r="G251" s="56" t="s">
        <v>514</v>
      </c>
      <c r="H251" s="398" t="s">
        <v>515</v>
      </c>
      <c r="I251" s="5" t="s">
        <v>516</v>
      </c>
      <c r="J251" s="555" t="s">
        <v>5</v>
      </c>
    </row>
    <row r="252" spans="2:10" ht="49.2" outlineLevel="1" x14ac:dyDescent="0.4">
      <c r="B252" s="552"/>
      <c r="F252" s="514" t="s">
        <v>517</v>
      </c>
      <c r="G252" s="56" t="s">
        <v>514</v>
      </c>
      <c r="H252" s="398" t="s">
        <v>515</v>
      </c>
      <c r="I252" s="5" t="s">
        <v>516</v>
      </c>
      <c r="J252" s="555" t="s">
        <v>5</v>
      </c>
    </row>
    <row r="253" spans="2:10" x14ac:dyDescent="0.4">
      <c r="B253" s="552"/>
      <c r="E253" s="514" t="s">
        <v>229</v>
      </c>
      <c r="G253" s="556" t="s">
        <v>7</v>
      </c>
      <c r="H253" s="551" t="s">
        <v>7</v>
      </c>
      <c r="I253" s="554" t="s">
        <v>7</v>
      </c>
      <c r="J253" s="555" t="s">
        <v>7</v>
      </c>
    </row>
    <row r="254" spans="2:10" ht="98.4" outlineLevel="1" x14ac:dyDescent="0.4">
      <c r="B254" s="552"/>
      <c r="F254" s="514" t="s">
        <v>230</v>
      </c>
      <c r="G254" s="56" t="s">
        <v>518</v>
      </c>
      <c r="H254" s="398" t="s">
        <v>519</v>
      </c>
      <c r="I254" s="554" t="s">
        <v>520</v>
      </c>
      <c r="J254" s="555" t="s">
        <v>5</v>
      </c>
    </row>
    <row r="255" spans="2:10" ht="98.4" outlineLevel="1" x14ac:dyDescent="0.4">
      <c r="B255" s="552"/>
      <c r="F255" s="514" t="s">
        <v>231</v>
      </c>
      <c r="G255" s="60" t="s">
        <v>518</v>
      </c>
      <c r="H255" s="399" t="s">
        <v>519</v>
      </c>
      <c r="I255" s="554" t="s">
        <v>520</v>
      </c>
      <c r="J255" s="555" t="s">
        <v>5</v>
      </c>
    </row>
    <row r="256" spans="2:10" ht="98.4" outlineLevel="1" x14ac:dyDescent="0.4">
      <c r="B256" s="552"/>
      <c r="F256" s="514" t="s">
        <v>232</v>
      </c>
      <c r="G256" s="60" t="s">
        <v>518</v>
      </c>
      <c r="H256" s="399" t="s">
        <v>519</v>
      </c>
      <c r="I256" s="554" t="s">
        <v>520</v>
      </c>
      <c r="J256" s="555" t="s">
        <v>5</v>
      </c>
    </row>
    <row r="257" spans="2:10" ht="98.4" outlineLevel="1" x14ac:dyDescent="0.4">
      <c r="B257" s="552"/>
      <c r="F257" s="514" t="s">
        <v>233</v>
      </c>
      <c r="G257" s="60" t="s">
        <v>518</v>
      </c>
      <c r="H257" s="399" t="s">
        <v>519</v>
      </c>
      <c r="I257" s="554" t="s">
        <v>520</v>
      </c>
      <c r="J257" s="555" t="s">
        <v>5</v>
      </c>
    </row>
    <row r="258" spans="2:10" ht="98.4" outlineLevel="1" x14ac:dyDescent="0.4">
      <c r="B258" s="552"/>
      <c r="F258" s="514" t="s">
        <v>234</v>
      </c>
      <c r="G258" s="56" t="s">
        <v>518</v>
      </c>
      <c r="H258" s="398" t="s">
        <v>519</v>
      </c>
      <c r="I258" s="554" t="s">
        <v>520</v>
      </c>
      <c r="J258" s="555" t="s">
        <v>5</v>
      </c>
    </row>
    <row r="259" spans="2:10" ht="98.4" outlineLevel="1" x14ac:dyDescent="0.4">
      <c r="B259" s="552"/>
      <c r="F259" s="514" t="s">
        <v>235</v>
      </c>
      <c r="G259" s="56" t="s">
        <v>518</v>
      </c>
      <c r="H259" s="398" t="s">
        <v>519</v>
      </c>
      <c r="I259" s="554" t="s">
        <v>520</v>
      </c>
      <c r="J259" s="555" t="s">
        <v>5</v>
      </c>
    </row>
    <row r="260" spans="2:10" x14ac:dyDescent="0.4">
      <c r="B260" s="552"/>
      <c r="E260" s="514" t="s">
        <v>236</v>
      </c>
      <c r="G260" s="56" t="s">
        <v>7</v>
      </c>
      <c r="H260" s="398" t="s">
        <v>7</v>
      </c>
      <c r="I260" s="5" t="s">
        <v>7</v>
      </c>
      <c r="J260" s="59" t="s">
        <v>7</v>
      </c>
    </row>
    <row r="261" spans="2:10" ht="98.4" outlineLevel="1" x14ac:dyDescent="0.4">
      <c r="B261" s="552"/>
      <c r="F261" s="514" t="s">
        <v>237</v>
      </c>
      <c r="G261" s="56" t="s">
        <v>518</v>
      </c>
      <c r="H261" s="398" t="s">
        <v>519</v>
      </c>
      <c r="I261" s="5" t="s">
        <v>520</v>
      </c>
      <c r="J261" s="555" t="s">
        <v>5</v>
      </c>
    </row>
    <row r="262" spans="2:10" ht="98.4" outlineLevel="1" x14ac:dyDescent="0.4">
      <c r="B262" s="552"/>
      <c r="F262" s="514" t="s">
        <v>238</v>
      </c>
      <c r="G262" s="56" t="s">
        <v>518</v>
      </c>
      <c r="H262" s="398" t="s">
        <v>519</v>
      </c>
      <c r="I262" s="554" t="s">
        <v>520</v>
      </c>
      <c r="J262" s="555" t="s">
        <v>5</v>
      </c>
    </row>
    <row r="263" spans="2:10" ht="98.4" outlineLevel="1" x14ac:dyDescent="0.4">
      <c r="B263" s="552"/>
      <c r="F263" s="514" t="s">
        <v>239</v>
      </c>
      <c r="G263" s="56" t="s">
        <v>518</v>
      </c>
      <c r="H263" s="398" t="s">
        <v>519</v>
      </c>
      <c r="I263" s="554" t="s">
        <v>520</v>
      </c>
      <c r="J263" s="555" t="s">
        <v>5</v>
      </c>
    </row>
    <row r="264" spans="2:10" ht="98.4" outlineLevel="1" x14ac:dyDescent="0.4">
      <c r="B264" s="552"/>
      <c r="F264" s="514" t="s">
        <v>240</v>
      </c>
      <c r="G264" s="56" t="s">
        <v>518</v>
      </c>
      <c r="H264" s="398" t="s">
        <v>519</v>
      </c>
      <c r="I264" s="554" t="s">
        <v>520</v>
      </c>
      <c r="J264" s="555" t="s">
        <v>5</v>
      </c>
    </row>
    <row r="265" spans="2:10" ht="98.4" outlineLevel="1" x14ac:dyDescent="0.4">
      <c r="B265" s="552"/>
      <c r="F265" s="514" t="s">
        <v>241</v>
      </c>
      <c r="G265" s="56" t="s">
        <v>518</v>
      </c>
      <c r="H265" s="398" t="s">
        <v>519</v>
      </c>
      <c r="I265" s="554" t="s">
        <v>520</v>
      </c>
      <c r="J265" s="555" t="s">
        <v>5</v>
      </c>
    </row>
    <row r="266" spans="2:10" ht="98.4" outlineLevel="1" x14ac:dyDescent="0.4">
      <c r="B266" s="552"/>
      <c r="F266" s="514" t="s">
        <v>242</v>
      </c>
      <c r="G266" s="56" t="s">
        <v>518</v>
      </c>
      <c r="H266" s="398" t="s">
        <v>519</v>
      </c>
      <c r="I266" s="554" t="s">
        <v>520</v>
      </c>
      <c r="J266" s="555" t="s">
        <v>5</v>
      </c>
    </row>
    <row r="267" spans="2:10" x14ac:dyDescent="0.4">
      <c r="B267" s="552"/>
      <c r="E267" s="514" t="s">
        <v>243</v>
      </c>
      <c r="G267" s="60" t="s">
        <v>7</v>
      </c>
      <c r="H267" s="399" t="s">
        <v>7</v>
      </c>
      <c r="I267" s="4" t="s">
        <v>7</v>
      </c>
      <c r="J267" s="59" t="s">
        <v>7</v>
      </c>
    </row>
    <row r="268" spans="2:10" ht="98.4" outlineLevel="1" x14ac:dyDescent="0.4">
      <c r="B268" s="552"/>
      <c r="F268" s="514" t="s">
        <v>244</v>
      </c>
      <c r="G268" s="56" t="s">
        <v>518</v>
      </c>
      <c r="H268" s="398" t="s">
        <v>519</v>
      </c>
      <c r="I268" s="5" t="s">
        <v>520</v>
      </c>
      <c r="J268" s="555" t="s">
        <v>5</v>
      </c>
    </row>
    <row r="269" spans="2:10" ht="98.4" outlineLevel="1" x14ac:dyDescent="0.4">
      <c r="B269" s="552"/>
      <c r="F269" s="514" t="s">
        <v>245</v>
      </c>
      <c r="G269" s="56" t="s">
        <v>518</v>
      </c>
      <c r="H269" s="398" t="s">
        <v>519</v>
      </c>
      <c r="I269" s="554" t="s">
        <v>520</v>
      </c>
      <c r="J269" s="555" t="s">
        <v>5</v>
      </c>
    </row>
    <row r="270" spans="2:10" ht="98.4" outlineLevel="1" x14ac:dyDescent="0.4">
      <c r="B270" s="552"/>
      <c r="F270" s="514" t="s">
        <v>246</v>
      </c>
      <c r="G270" s="56" t="s">
        <v>518</v>
      </c>
      <c r="H270" s="398" t="s">
        <v>519</v>
      </c>
      <c r="I270" s="554" t="s">
        <v>520</v>
      </c>
      <c r="J270" s="555" t="s">
        <v>5</v>
      </c>
    </row>
    <row r="271" spans="2:10" ht="98.4" outlineLevel="1" x14ac:dyDescent="0.4">
      <c r="B271" s="552"/>
      <c r="C271" s="513"/>
      <c r="D271" s="513"/>
      <c r="F271" s="514" t="s">
        <v>247</v>
      </c>
      <c r="G271" s="56" t="s">
        <v>518</v>
      </c>
      <c r="H271" s="398" t="s">
        <v>519</v>
      </c>
      <c r="I271" s="554" t="s">
        <v>520</v>
      </c>
      <c r="J271" s="555" t="s">
        <v>5</v>
      </c>
    </row>
    <row r="272" spans="2:10" ht="98.4" outlineLevel="1" x14ac:dyDescent="0.4">
      <c r="B272" s="552"/>
      <c r="F272" s="514" t="s">
        <v>248</v>
      </c>
      <c r="G272" s="56" t="s">
        <v>518</v>
      </c>
      <c r="H272" s="398" t="s">
        <v>519</v>
      </c>
      <c r="I272" s="554" t="s">
        <v>520</v>
      </c>
      <c r="J272" s="555" t="s">
        <v>5</v>
      </c>
    </row>
    <row r="273" spans="2:10" ht="98.4" outlineLevel="1" x14ac:dyDescent="0.4">
      <c r="B273" s="552"/>
      <c r="F273" s="514" t="s">
        <v>235</v>
      </c>
      <c r="G273" s="56" t="s">
        <v>518</v>
      </c>
      <c r="H273" s="398" t="s">
        <v>519</v>
      </c>
      <c r="I273" s="554" t="s">
        <v>520</v>
      </c>
      <c r="J273" s="555" t="s">
        <v>5</v>
      </c>
    </row>
    <row r="274" spans="2:10" x14ac:dyDescent="0.4">
      <c r="B274" s="552"/>
      <c r="E274" s="514" t="s">
        <v>249</v>
      </c>
      <c r="G274" s="56" t="s">
        <v>7</v>
      </c>
      <c r="H274" s="398" t="s">
        <v>7</v>
      </c>
      <c r="I274" s="5" t="s">
        <v>7</v>
      </c>
      <c r="J274" s="59" t="s">
        <v>7</v>
      </c>
    </row>
    <row r="275" spans="2:10" ht="98.4" outlineLevel="1" x14ac:dyDescent="0.4">
      <c r="B275" s="552"/>
      <c r="F275" s="514" t="s">
        <v>250</v>
      </c>
      <c r="G275" s="56" t="s">
        <v>518</v>
      </c>
      <c r="H275" s="398" t="s">
        <v>519</v>
      </c>
      <c r="I275" s="5" t="s">
        <v>520</v>
      </c>
      <c r="J275" s="555" t="s">
        <v>5</v>
      </c>
    </row>
    <row r="276" spans="2:10" ht="98.4" outlineLevel="1" x14ac:dyDescent="0.4">
      <c r="B276" s="552"/>
      <c r="F276" s="514" t="s">
        <v>251</v>
      </c>
      <c r="G276" s="56" t="s">
        <v>518</v>
      </c>
      <c r="H276" s="398" t="s">
        <v>519</v>
      </c>
      <c r="I276" s="554" t="s">
        <v>520</v>
      </c>
      <c r="J276" s="555" t="s">
        <v>5</v>
      </c>
    </row>
    <row r="277" spans="2:10" ht="98.4" outlineLevel="1" x14ac:dyDescent="0.4">
      <c r="B277" s="552"/>
      <c r="F277" s="514" t="s">
        <v>252</v>
      </c>
      <c r="G277" s="56" t="s">
        <v>518</v>
      </c>
      <c r="H277" s="398" t="s">
        <v>519</v>
      </c>
      <c r="I277" s="554" t="s">
        <v>520</v>
      </c>
      <c r="J277" s="555" t="s">
        <v>5</v>
      </c>
    </row>
    <row r="278" spans="2:10" ht="98.4" outlineLevel="1" x14ac:dyDescent="0.4">
      <c r="B278" s="552"/>
      <c r="F278" s="514" t="s">
        <v>253</v>
      </c>
      <c r="G278" s="56" t="s">
        <v>518</v>
      </c>
      <c r="H278" s="398" t="s">
        <v>519</v>
      </c>
      <c r="I278" s="554" t="s">
        <v>520</v>
      </c>
      <c r="J278" s="555" t="s">
        <v>5</v>
      </c>
    </row>
    <row r="279" spans="2:10" ht="98.4" outlineLevel="1" x14ac:dyDescent="0.4">
      <c r="B279" s="552"/>
      <c r="F279" s="514" t="s">
        <v>254</v>
      </c>
      <c r="G279" s="56" t="s">
        <v>518</v>
      </c>
      <c r="H279" s="398" t="s">
        <v>519</v>
      </c>
      <c r="I279" s="554" t="s">
        <v>520</v>
      </c>
      <c r="J279" s="555" t="s">
        <v>5</v>
      </c>
    </row>
    <row r="280" spans="2:10" ht="98.4" outlineLevel="1" x14ac:dyDescent="0.4">
      <c r="B280" s="552"/>
      <c r="F280" s="514" t="s">
        <v>255</v>
      </c>
      <c r="G280" s="56" t="s">
        <v>518</v>
      </c>
      <c r="H280" s="398" t="s">
        <v>519</v>
      </c>
      <c r="I280" s="554" t="s">
        <v>520</v>
      </c>
      <c r="J280" s="555" t="s">
        <v>5</v>
      </c>
    </row>
    <row r="281" spans="2:10" x14ac:dyDescent="0.4">
      <c r="B281" s="552"/>
      <c r="E281" s="514" t="s">
        <v>256</v>
      </c>
      <c r="G281" s="556" t="s">
        <v>7</v>
      </c>
      <c r="H281" s="551" t="s">
        <v>7</v>
      </c>
      <c r="I281" s="554" t="s">
        <v>7</v>
      </c>
      <c r="J281" s="555" t="s">
        <v>7</v>
      </c>
    </row>
    <row r="282" spans="2:10" ht="98.4" outlineLevel="1" x14ac:dyDescent="0.4">
      <c r="B282" s="552"/>
      <c r="F282" s="514" t="s">
        <v>257</v>
      </c>
      <c r="G282" s="56" t="s">
        <v>518</v>
      </c>
      <c r="H282" s="398" t="s">
        <v>519</v>
      </c>
      <c r="I282" s="5" t="s">
        <v>520</v>
      </c>
      <c r="J282" s="555" t="s">
        <v>5</v>
      </c>
    </row>
    <row r="283" spans="2:10" ht="98.4" outlineLevel="1" x14ac:dyDescent="0.4">
      <c r="B283" s="552"/>
      <c r="F283" s="514" t="s">
        <v>258</v>
      </c>
      <c r="G283" s="56" t="s">
        <v>518</v>
      </c>
      <c r="H283" s="398" t="s">
        <v>519</v>
      </c>
      <c r="I283" s="554" t="s">
        <v>520</v>
      </c>
      <c r="J283" s="555" t="s">
        <v>5</v>
      </c>
    </row>
    <row r="284" spans="2:10" ht="98.4" outlineLevel="1" x14ac:dyDescent="0.4">
      <c r="B284" s="552"/>
      <c r="F284" s="514" t="s">
        <v>259</v>
      </c>
      <c r="G284" s="56" t="s">
        <v>518</v>
      </c>
      <c r="H284" s="398" t="s">
        <v>519</v>
      </c>
      <c r="I284" s="554" t="s">
        <v>520</v>
      </c>
      <c r="J284" s="555" t="s">
        <v>5</v>
      </c>
    </row>
    <row r="285" spans="2:10" ht="98.4" outlineLevel="1" x14ac:dyDescent="0.4">
      <c r="B285" s="552"/>
      <c r="F285" s="514" t="s">
        <v>260</v>
      </c>
      <c r="G285" s="56" t="s">
        <v>518</v>
      </c>
      <c r="H285" s="398" t="s">
        <v>519</v>
      </c>
      <c r="I285" s="554" t="s">
        <v>520</v>
      </c>
      <c r="J285" s="555" t="s">
        <v>5</v>
      </c>
    </row>
    <row r="286" spans="2:10" ht="98.4" outlineLevel="1" x14ac:dyDescent="0.4">
      <c r="B286" s="552"/>
      <c r="F286" s="514" t="s">
        <v>261</v>
      </c>
      <c r="G286" s="56" t="s">
        <v>518</v>
      </c>
      <c r="H286" s="398" t="s">
        <v>519</v>
      </c>
      <c r="I286" s="554" t="s">
        <v>520</v>
      </c>
      <c r="J286" s="555" t="s">
        <v>5</v>
      </c>
    </row>
    <row r="287" spans="2:10" ht="98.4" outlineLevel="1" x14ac:dyDescent="0.4">
      <c r="B287" s="552"/>
      <c r="F287" s="514" t="s">
        <v>262</v>
      </c>
      <c r="G287" s="56" t="s">
        <v>518</v>
      </c>
      <c r="H287" s="398" t="s">
        <v>519</v>
      </c>
      <c r="I287" s="554" t="s">
        <v>520</v>
      </c>
      <c r="J287" s="555" t="s">
        <v>5</v>
      </c>
    </row>
    <row r="288" spans="2:10" x14ac:dyDescent="0.4">
      <c r="B288" s="552"/>
      <c r="E288" s="513" t="s">
        <v>317</v>
      </c>
      <c r="G288" s="56" t="s">
        <v>7</v>
      </c>
      <c r="H288" s="398" t="s">
        <v>7</v>
      </c>
      <c r="I288" s="5" t="s">
        <v>7</v>
      </c>
      <c r="J288" s="59" t="s">
        <v>7</v>
      </c>
    </row>
    <row r="289" spans="2:10" ht="98.4" outlineLevel="1" x14ac:dyDescent="0.4">
      <c r="B289" s="552"/>
      <c r="F289" s="514" t="s">
        <v>521</v>
      </c>
      <c r="G289" s="56" t="s">
        <v>518</v>
      </c>
      <c r="H289" s="398" t="s">
        <v>519</v>
      </c>
      <c r="I289" s="5" t="s">
        <v>520</v>
      </c>
      <c r="J289" s="555" t="s">
        <v>5</v>
      </c>
    </row>
    <row r="290" spans="2:10" ht="98.4" outlineLevel="1" x14ac:dyDescent="0.4">
      <c r="B290" s="552"/>
      <c r="F290" s="514" t="s">
        <v>522</v>
      </c>
      <c r="G290" s="56" t="s">
        <v>518</v>
      </c>
      <c r="H290" s="398" t="s">
        <v>519</v>
      </c>
      <c r="I290" s="554" t="s">
        <v>520</v>
      </c>
      <c r="J290" s="555" t="s">
        <v>5</v>
      </c>
    </row>
    <row r="291" spans="2:10" ht="98.4" outlineLevel="1" x14ac:dyDescent="0.4">
      <c r="B291" s="552"/>
      <c r="F291" s="514" t="s">
        <v>523</v>
      </c>
      <c r="G291" s="56" t="s">
        <v>518</v>
      </c>
      <c r="H291" s="398" t="s">
        <v>519</v>
      </c>
      <c r="I291" s="554" t="s">
        <v>520</v>
      </c>
      <c r="J291" s="555" t="s">
        <v>5</v>
      </c>
    </row>
    <row r="292" spans="2:10" ht="98.4" outlineLevel="1" x14ac:dyDescent="0.4">
      <c r="B292" s="552"/>
      <c r="F292" s="514" t="s">
        <v>524</v>
      </c>
      <c r="G292" s="56" t="s">
        <v>518</v>
      </c>
      <c r="H292" s="398" t="s">
        <v>519</v>
      </c>
      <c r="I292" s="554" t="s">
        <v>520</v>
      </c>
      <c r="J292" s="555" t="s">
        <v>5</v>
      </c>
    </row>
    <row r="293" spans="2:10" ht="98.4" outlineLevel="1" x14ac:dyDescent="0.4">
      <c r="B293" s="552"/>
      <c r="F293" s="514" t="s">
        <v>525</v>
      </c>
      <c r="G293" s="56" t="s">
        <v>518</v>
      </c>
      <c r="H293" s="398" t="s">
        <v>519</v>
      </c>
      <c r="I293" s="554" t="s">
        <v>520</v>
      </c>
      <c r="J293" s="555" t="s">
        <v>5</v>
      </c>
    </row>
    <row r="294" spans="2:10" ht="98.4" outlineLevel="1" x14ac:dyDescent="0.4">
      <c r="B294" s="552"/>
      <c r="F294" s="514" t="s">
        <v>526</v>
      </c>
      <c r="G294" s="56" t="s">
        <v>518</v>
      </c>
      <c r="H294" s="398" t="s">
        <v>519</v>
      </c>
      <c r="I294" s="554" t="s">
        <v>520</v>
      </c>
      <c r="J294" s="555" t="s">
        <v>5</v>
      </c>
    </row>
    <row r="295" spans="2:10" x14ac:dyDescent="0.4">
      <c r="B295" s="552"/>
      <c r="D295" s="513" t="s">
        <v>269</v>
      </c>
      <c r="G295" s="60" t="s">
        <v>7</v>
      </c>
      <c r="H295" s="399" t="s">
        <v>7</v>
      </c>
      <c r="I295" s="4" t="s">
        <v>7</v>
      </c>
      <c r="J295" s="59" t="s">
        <v>7</v>
      </c>
    </row>
    <row r="296" spans="2:10" ht="24.6" outlineLevel="1" x14ac:dyDescent="0.4">
      <c r="B296" s="552"/>
      <c r="D296" s="513"/>
      <c r="F296" s="514" t="s">
        <v>270</v>
      </c>
      <c r="G296" s="60" t="s">
        <v>527</v>
      </c>
      <c r="H296" s="399" t="s">
        <v>528</v>
      </c>
      <c r="I296" s="4">
        <v>62</v>
      </c>
      <c r="J296" s="555" t="s">
        <v>5</v>
      </c>
    </row>
    <row r="297" spans="2:10" ht="24.6" outlineLevel="1" x14ac:dyDescent="0.4">
      <c r="B297" s="552"/>
      <c r="D297" s="513"/>
      <c r="F297" s="514" t="s">
        <v>271</v>
      </c>
      <c r="G297" s="60" t="s">
        <v>529</v>
      </c>
      <c r="H297" s="399" t="s">
        <v>530</v>
      </c>
      <c r="I297" s="4">
        <v>62</v>
      </c>
      <c r="J297" s="555" t="s">
        <v>5</v>
      </c>
    </row>
    <row r="298" spans="2:10" x14ac:dyDescent="0.4">
      <c r="B298" s="552"/>
      <c r="D298" s="513" t="s">
        <v>272</v>
      </c>
      <c r="G298" s="556" t="s">
        <v>7</v>
      </c>
      <c r="H298" s="551" t="s">
        <v>7</v>
      </c>
      <c r="I298" s="554" t="s">
        <v>7</v>
      </c>
      <c r="J298" s="555" t="s">
        <v>7</v>
      </c>
    </row>
    <row r="299" spans="2:10" x14ac:dyDescent="0.4">
      <c r="B299" s="552"/>
      <c r="D299" s="513"/>
      <c r="E299" s="514" t="s">
        <v>531</v>
      </c>
      <c r="G299" s="56" t="s">
        <v>7</v>
      </c>
      <c r="H299" s="398" t="s">
        <v>7</v>
      </c>
      <c r="I299" s="5" t="s">
        <v>7</v>
      </c>
      <c r="J299" s="59" t="s">
        <v>7</v>
      </c>
    </row>
    <row r="300" spans="2:10" ht="24.6" outlineLevel="1" x14ac:dyDescent="0.4">
      <c r="B300" s="552"/>
      <c r="F300" s="514" t="s">
        <v>274</v>
      </c>
      <c r="G300" s="556" t="s">
        <v>440</v>
      </c>
      <c r="H300" s="551" t="s">
        <v>508</v>
      </c>
      <c r="I300" s="554" t="s">
        <v>509</v>
      </c>
      <c r="J300" s="555" t="s">
        <v>5</v>
      </c>
    </row>
    <row r="301" spans="2:10" ht="24.6" outlineLevel="1" x14ac:dyDescent="0.4">
      <c r="B301" s="552"/>
      <c r="F301" s="514" t="s">
        <v>275</v>
      </c>
      <c r="G301" s="556" t="s">
        <v>440</v>
      </c>
      <c r="H301" s="551" t="s">
        <v>508</v>
      </c>
      <c r="I301" s="554" t="s">
        <v>509</v>
      </c>
      <c r="J301" s="555" t="s">
        <v>5</v>
      </c>
    </row>
    <row r="302" spans="2:10" ht="24.6" outlineLevel="1" x14ac:dyDescent="0.4">
      <c r="B302" s="552"/>
      <c r="F302" s="514" t="s">
        <v>276</v>
      </c>
      <c r="G302" s="556" t="s">
        <v>440</v>
      </c>
      <c r="H302" s="551" t="s">
        <v>508</v>
      </c>
      <c r="I302" s="554" t="s">
        <v>509</v>
      </c>
      <c r="J302" s="555" t="s">
        <v>5</v>
      </c>
    </row>
    <row r="303" spans="2:10" x14ac:dyDescent="0.4">
      <c r="B303" s="552"/>
      <c r="D303" s="513"/>
      <c r="E303" s="514" t="s">
        <v>532</v>
      </c>
      <c r="G303" s="556" t="s">
        <v>7</v>
      </c>
      <c r="H303" s="551" t="s">
        <v>7</v>
      </c>
      <c r="I303" s="554" t="s">
        <v>7</v>
      </c>
      <c r="J303" s="555" t="s">
        <v>7</v>
      </c>
    </row>
    <row r="304" spans="2:10" ht="24.6" outlineLevel="1" x14ac:dyDescent="0.4">
      <c r="B304" s="552"/>
      <c r="F304" s="514" t="s">
        <v>278</v>
      </c>
      <c r="G304" s="556" t="s">
        <v>440</v>
      </c>
      <c r="H304" s="551" t="s">
        <v>508</v>
      </c>
      <c r="I304" s="554" t="s">
        <v>509</v>
      </c>
      <c r="J304" s="555" t="s">
        <v>5</v>
      </c>
    </row>
    <row r="305" spans="2:10" ht="24.6" outlineLevel="1" x14ac:dyDescent="0.4">
      <c r="B305" s="552"/>
      <c r="F305" s="514" t="s">
        <v>279</v>
      </c>
      <c r="G305" s="556" t="s">
        <v>440</v>
      </c>
      <c r="H305" s="551" t="s">
        <v>508</v>
      </c>
      <c r="I305" s="554" t="s">
        <v>509</v>
      </c>
      <c r="J305" s="555" t="s">
        <v>5</v>
      </c>
    </row>
    <row r="306" spans="2:10" ht="24.6" outlineLevel="1" x14ac:dyDescent="0.4">
      <c r="B306" s="552"/>
      <c r="F306" s="514" t="s">
        <v>280</v>
      </c>
      <c r="G306" s="556" t="s">
        <v>440</v>
      </c>
      <c r="H306" s="551" t="s">
        <v>508</v>
      </c>
      <c r="I306" s="554" t="s">
        <v>509</v>
      </c>
      <c r="J306" s="555" t="s">
        <v>5</v>
      </c>
    </row>
    <row r="307" spans="2:10" ht="24.6" outlineLevel="1" x14ac:dyDescent="0.4">
      <c r="B307" s="552"/>
      <c r="F307" s="514" t="s">
        <v>281</v>
      </c>
      <c r="G307" s="556" t="s">
        <v>440</v>
      </c>
      <c r="H307" s="551" t="s">
        <v>508</v>
      </c>
      <c r="I307" s="554" t="s">
        <v>509</v>
      </c>
      <c r="J307" s="555" t="s">
        <v>5</v>
      </c>
    </row>
    <row r="308" spans="2:10" outlineLevel="1" x14ac:dyDescent="0.4">
      <c r="B308" s="552"/>
      <c r="E308" s="514" t="s">
        <v>387</v>
      </c>
      <c r="G308" s="556"/>
      <c r="H308" s="551" t="s">
        <v>7</v>
      </c>
      <c r="I308" s="554" t="s">
        <v>7</v>
      </c>
      <c r="J308" s="555" t="s">
        <v>7</v>
      </c>
    </row>
    <row r="309" spans="2:10" ht="24.6" outlineLevel="1" x14ac:dyDescent="0.4">
      <c r="B309" s="552"/>
      <c r="F309" s="514" t="s">
        <v>388</v>
      </c>
      <c r="G309" s="60" t="s">
        <v>527</v>
      </c>
      <c r="H309" s="398" t="s">
        <v>533</v>
      </c>
      <c r="I309" s="554" t="s">
        <v>509</v>
      </c>
      <c r="J309" s="555" t="s">
        <v>5</v>
      </c>
    </row>
    <row r="310" spans="2:10" outlineLevel="1" x14ac:dyDescent="0.4">
      <c r="B310" s="552"/>
      <c r="E310" s="514" t="s">
        <v>405</v>
      </c>
      <c r="G310" s="556"/>
      <c r="H310" s="551" t="s">
        <v>7</v>
      </c>
      <c r="I310" s="554" t="s">
        <v>7</v>
      </c>
      <c r="J310" s="555" t="s">
        <v>7</v>
      </c>
    </row>
    <row r="311" spans="2:10" ht="24.6" outlineLevel="1" x14ac:dyDescent="0.4">
      <c r="B311" s="552"/>
      <c r="F311" s="514" t="s">
        <v>406</v>
      </c>
      <c r="G311" s="60" t="s">
        <v>527</v>
      </c>
      <c r="H311" s="398" t="s">
        <v>508</v>
      </c>
      <c r="I311" s="554" t="s">
        <v>509</v>
      </c>
      <c r="J311" s="555" t="s">
        <v>5</v>
      </c>
    </row>
    <row r="312" spans="2:10" ht="24.6" outlineLevel="1" x14ac:dyDescent="0.4">
      <c r="B312" s="552"/>
      <c r="F312" s="514" t="s">
        <v>354</v>
      </c>
      <c r="G312" s="60" t="s">
        <v>527</v>
      </c>
      <c r="H312" s="398" t="s">
        <v>508</v>
      </c>
      <c r="I312" s="554" t="s">
        <v>509</v>
      </c>
      <c r="J312" s="555" t="s">
        <v>5</v>
      </c>
    </row>
    <row r="313" spans="2:10" ht="24.6" outlineLevel="1" x14ac:dyDescent="0.4">
      <c r="B313" s="552"/>
      <c r="F313" s="514" t="s">
        <v>355</v>
      </c>
      <c r="G313" s="60" t="s">
        <v>527</v>
      </c>
      <c r="H313" s="398" t="s">
        <v>533</v>
      </c>
      <c r="I313" s="554" t="s">
        <v>509</v>
      </c>
      <c r="J313" s="555" t="s">
        <v>5</v>
      </c>
    </row>
    <row r="314" spans="2:10" x14ac:dyDescent="0.4">
      <c r="B314" s="552"/>
      <c r="E314" s="514" t="s">
        <v>407</v>
      </c>
      <c r="G314" s="56"/>
      <c r="H314" s="398" t="s">
        <v>7</v>
      </c>
      <c r="I314" s="5" t="s">
        <v>7</v>
      </c>
      <c r="J314" s="59" t="s">
        <v>7</v>
      </c>
    </row>
    <row r="315" spans="2:10" ht="24.6" outlineLevel="1" x14ac:dyDescent="0.4">
      <c r="B315" s="552"/>
      <c r="F315" s="514" t="s">
        <v>384</v>
      </c>
      <c r="G315" s="60" t="s">
        <v>527</v>
      </c>
      <c r="H315" s="398" t="s">
        <v>508</v>
      </c>
      <c r="I315" s="554" t="s">
        <v>509</v>
      </c>
      <c r="J315" s="555" t="s">
        <v>5</v>
      </c>
    </row>
    <row r="316" spans="2:10" ht="24.6" outlineLevel="1" x14ac:dyDescent="0.4">
      <c r="B316" s="552"/>
      <c r="F316" s="514" t="s">
        <v>353</v>
      </c>
      <c r="G316" s="56" t="s">
        <v>527</v>
      </c>
      <c r="H316" s="398" t="s">
        <v>508</v>
      </c>
      <c r="I316" s="554" t="s">
        <v>509</v>
      </c>
      <c r="J316" s="555" t="s">
        <v>5</v>
      </c>
    </row>
    <row r="317" spans="2:10" ht="24.6" outlineLevel="1" x14ac:dyDescent="0.4">
      <c r="B317" s="552"/>
      <c r="F317" s="514" t="s">
        <v>408</v>
      </c>
      <c r="G317" s="56" t="s">
        <v>527</v>
      </c>
      <c r="H317" s="398" t="s">
        <v>533</v>
      </c>
      <c r="I317" s="554" t="s">
        <v>509</v>
      </c>
      <c r="J317" s="555" t="s">
        <v>5</v>
      </c>
    </row>
    <row r="318" spans="2:10" x14ac:dyDescent="0.4">
      <c r="B318" s="552"/>
      <c r="D318" s="513" t="s">
        <v>282</v>
      </c>
      <c r="G318" s="556" t="s">
        <v>7</v>
      </c>
      <c r="H318" s="551" t="s">
        <v>7</v>
      </c>
      <c r="I318" s="554" t="s">
        <v>7</v>
      </c>
      <c r="J318" s="555" t="s">
        <v>7</v>
      </c>
    </row>
    <row r="319" spans="2:10" x14ac:dyDescent="0.4">
      <c r="B319" s="552"/>
      <c r="C319" s="513"/>
      <c r="D319" s="513"/>
      <c r="E319" s="514" t="s">
        <v>283</v>
      </c>
      <c r="G319" s="56" t="s">
        <v>7</v>
      </c>
      <c r="H319" s="398" t="s">
        <v>7</v>
      </c>
      <c r="I319" s="5" t="s">
        <v>7</v>
      </c>
      <c r="J319" s="59" t="s">
        <v>7</v>
      </c>
    </row>
    <row r="320" spans="2:10" ht="49.2" outlineLevel="1" x14ac:dyDescent="0.4">
      <c r="B320" s="552"/>
      <c r="C320" s="513"/>
      <c r="D320" s="513"/>
      <c r="F320" s="514" t="s">
        <v>284</v>
      </c>
      <c r="G320" s="56" t="s">
        <v>534</v>
      </c>
      <c r="H320" s="398" t="s">
        <v>535</v>
      </c>
      <c r="I320" s="5">
        <v>45</v>
      </c>
      <c r="J320" s="59">
        <v>3.5</v>
      </c>
    </row>
    <row r="321" spans="2:10" ht="36.9" outlineLevel="1" x14ac:dyDescent="0.4">
      <c r="B321" s="552"/>
      <c r="C321" s="513"/>
      <c r="D321" s="513"/>
      <c r="F321" s="514" t="s">
        <v>285</v>
      </c>
      <c r="G321" s="56" t="s">
        <v>536</v>
      </c>
      <c r="H321" s="398" t="s">
        <v>535</v>
      </c>
      <c r="I321" s="5">
        <v>45</v>
      </c>
      <c r="J321" s="59">
        <v>3.5</v>
      </c>
    </row>
    <row r="322" spans="2:10" ht="36.9" outlineLevel="1" x14ac:dyDescent="0.4">
      <c r="B322" s="552"/>
      <c r="C322" s="513"/>
      <c r="D322" s="513"/>
      <c r="F322" s="514" t="s">
        <v>286</v>
      </c>
      <c r="G322" s="56" t="s">
        <v>536</v>
      </c>
      <c r="H322" s="398" t="s">
        <v>535</v>
      </c>
      <c r="I322" s="5">
        <v>45</v>
      </c>
      <c r="J322" s="59">
        <v>3.5</v>
      </c>
    </row>
    <row r="323" spans="2:10" x14ac:dyDescent="0.4">
      <c r="B323" s="552"/>
      <c r="C323" s="513"/>
      <c r="D323" s="513"/>
      <c r="E323" s="514" t="s">
        <v>287</v>
      </c>
      <c r="G323" s="56" t="s">
        <v>7</v>
      </c>
      <c r="H323" s="398" t="s">
        <v>7</v>
      </c>
      <c r="I323" s="5" t="s">
        <v>7</v>
      </c>
      <c r="J323" s="59" t="s">
        <v>7</v>
      </c>
    </row>
    <row r="324" spans="2:10" ht="61.5" outlineLevel="1" x14ac:dyDescent="0.4">
      <c r="B324" s="552"/>
      <c r="D324" s="513"/>
      <c r="F324" s="514" t="s">
        <v>288</v>
      </c>
      <c r="G324" s="556" t="s">
        <v>537</v>
      </c>
      <c r="H324" s="551" t="s">
        <v>538</v>
      </c>
      <c r="I324" s="554">
        <v>42</v>
      </c>
      <c r="J324" s="555" t="s">
        <v>6</v>
      </c>
    </row>
    <row r="325" spans="2:10" ht="24.6" outlineLevel="1" x14ac:dyDescent="0.4">
      <c r="B325" s="552"/>
      <c r="D325" s="513"/>
      <c r="F325" s="514" t="s">
        <v>289</v>
      </c>
      <c r="G325" s="556" t="s">
        <v>527</v>
      </c>
      <c r="H325" s="551" t="s">
        <v>528</v>
      </c>
      <c r="I325" s="554">
        <v>41</v>
      </c>
      <c r="J325" s="555">
        <v>3.5</v>
      </c>
    </row>
    <row r="326" spans="2:10" x14ac:dyDescent="0.4">
      <c r="B326" s="552"/>
      <c r="C326" s="513" t="s">
        <v>290</v>
      </c>
      <c r="G326" s="56" t="s">
        <v>7</v>
      </c>
      <c r="H326" s="398" t="s">
        <v>7</v>
      </c>
      <c r="I326" s="5" t="s">
        <v>7</v>
      </c>
      <c r="J326" s="59" t="s">
        <v>7</v>
      </c>
    </row>
    <row r="327" spans="2:10" x14ac:dyDescent="0.4">
      <c r="B327" s="552"/>
      <c r="C327" s="513"/>
      <c r="D327" s="513" t="s">
        <v>291</v>
      </c>
      <c r="G327" s="56" t="s">
        <v>7</v>
      </c>
      <c r="H327" s="398" t="s">
        <v>7</v>
      </c>
      <c r="I327" s="5" t="s">
        <v>7</v>
      </c>
      <c r="J327" s="59" t="s">
        <v>7</v>
      </c>
    </row>
    <row r="328" spans="2:10" ht="24.6" outlineLevel="1" x14ac:dyDescent="0.4">
      <c r="B328" s="552"/>
      <c r="D328" s="513"/>
      <c r="F328" s="514" t="s">
        <v>292</v>
      </c>
      <c r="G328" s="56" t="s">
        <v>539</v>
      </c>
      <c r="H328" s="401" t="s">
        <v>528</v>
      </c>
      <c r="I328" s="5">
        <v>45</v>
      </c>
      <c r="J328" s="555">
        <v>3.6</v>
      </c>
    </row>
    <row r="329" spans="2:10" ht="24.6" outlineLevel="1" x14ac:dyDescent="0.4">
      <c r="B329" s="552"/>
      <c r="F329" s="514" t="s">
        <v>293</v>
      </c>
      <c r="G329" s="400" t="s">
        <v>527</v>
      </c>
      <c r="H329" s="401" t="s">
        <v>528</v>
      </c>
      <c r="I329" s="402">
        <v>41</v>
      </c>
      <c r="J329" s="59">
        <v>3.6</v>
      </c>
    </row>
    <row r="330" spans="2:10" ht="24.6" outlineLevel="1" x14ac:dyDescent="0.4">
      <c r="B330" s="552"/>
      <c r="F330" s="514" t="s">
        <v>294</v>
      </c>
      <c r="G330" s="56" t="s">
        <v>527</v>
      </c>
      <c r="H330" s="398" t="s">
        <v>528</v>
      </c>
      <c r="I330" s="5">
        <v>41</v>
      </c>
      <c r="J330" s="59">
        <v>3.6</v>
      </c>
    </row>
    <row r="331" spans="2:10" ht="49.2" outlineLevel="1" x14ac:dyDescent="0.4">
      <c r="B331" s="552"/>
      <c r="F331" s="514" t="s">
        <v>295</v>
      </c>
      <c r="G331" s="56" t="s">
        <v>540</v>
      </c>
      <c r="H331" s="398" t="s">
        <v>541</v>
      </c>
      <c r="I331" s="5">
        <v>41</v>
      </c>
      <c r="J331" s="59">
        <v>3.6</v>
      </c>
    </row>
    <row r="332" spans="2:10" ht="24.6" outlineLevel="1" x14ac:dyDescent="0.4">
      <c r="B332" s="552"/>
      <c r="F332" s="514" t="s">
        <v>296</v>
      </c>
      <c r="G332" s="56" t="s">
        <v>527</v>
      </c>
      <c r="H332" s="398" t="s">
        <v>528</v>
      </c>
      <c r="I332" s="5">
        <v>41</v>
      </c>
      <c r="J332" s="59">
        <v>3.6</v>
      </c>
    </row>
    <row r="333" spans="2:10" ht="24.6" outlineLevel="1" x14ac:dyDescent="0.4">
      <c r="B333" s="552"/>
      <c r="F333" s="514" t="s">
        <v>297</v>
      </c>
      <c r="G333" s="56" t="s">
        <v>527</v>
      </c>
      <c r="H333" s="398" t="s">
        <v>528</v>
      </c>
      <c r="I333" s="5">
        <v>41</v>
      </c>
      <c r="J333" s="59">
        <v>3.6</v>
      </c>
    </row>
    <row r="334" spans="2:10" x14ac:dyDescent="0.4">
      <c r="B334" s="552"/>
      <c r="D334" s="513" t="s">
        <v>298</v>
      </c>
      <c r="G334" s="56" t="s">
        <v>7</v>
      </c>
      <c r="H334" s="398" t="s">
        <v>7</v>
      </c>
      <c r="I334" s="5" t="s">
        <v>7</v>
      </c>
      <c r="J334" s="59" t="s">
        <v>7</v>
      </c>
    </row>
    <row r="335" spans="2:10" ht="24.6" outlineLevel="1" x14ac:dyDescent="0.4">
      <c r="B335" s="552"/>
      <c r="E335" s="513"/>
      <c r="F335" s="514" t="s">
        <v>299</v>
      </c>
      <c r="G335" s="56" t="s">
        <v>527</v>
      </c>
      <c r="H335" s="398" t="s">
        <v>528</v>
      </c>
      <c r="I335" s="5">
        <v>41</v>
      </c>
      <c r="J335" s="59">
        <v>3.6</v>
      </c>
    </row>
    <row r="336" spans="2:10" ht="24.6" outlineLevel="1" x14ac:dyDescent="0.4">
      <c r="B336" s="552"/>
      <c r="F336" s="514" t="s">
        <v>300</v>
      </c>
      <c r="G336" s="56" t="s">
        <v>527</v>
      </c>
      <c r="H336" s="398" t="s">
        <v>528</v>
      </c>
      <c r="I336" s="5">
        <v>41</v>
      </c>
      <c r="J336" s="59">
        <v>3.6</v>
      </c>
    </row>
    <row r="337" spans="2:18" ht="24.6" outlineLevel="1" x14ac:dyDescent="0.4">
      <c r="B337" s="552"/>
      <c r="F337" s="514" t="s">
        <v>301</v>
      </c>
      <c r="G337" s="56" t="s">
        <v>527</v>
      </c>
      <c r="H337" s="398" t="s">
        <v>528</v>
      </c>
      <c r="I337" s="5">
        <v>41</v>
      </c>
      <c r="J337" s="59">
        <v>3.6</v>
      </c>
    </row>
    <row r="338" spans="2:18" ht="24.6" outlineLevel="1" x14ac:dyDescent="0.4">
      <c r="B338" s="552"/>
      <c r="F338" s="514" t="s">
        <v>302</v>
      </c>
      <c r="G338" s="56" t="s">
        <v>527</v>
      </c>
      <c r="H338" s="398" t="s">
        <v>528</v>
      </c>
      <c r="I338" s="5">
        <v>41</v>
      </c>
      <c r="J338" s="59">
        <v>3.6</v>
      </c>
    </row>
    <row r="339" spans="2:18" ht="24.6" outlineLevel="1" x14ac:dyDescent="0.4">
      <c r="B339" s="552"/>
      <c r="F339" s="514" t="s">
        <v>303</v>
      </c>
      <c r="G339" s="56" t="s">
        <v>527</v>
      </c>
      <c r="H339" s="398" t="s">
        <v>528</v>
      </c>
      <c r="I339" s="5">
        <v>41</v>
      </c>
      <c r="J339" s="59">
        <v>3.6</v>
      </c>
    </row>
    <row r="340" spans="2:18" x14ac:dyDescent="0.4">
      <c r="B340" s="552"/>
      <c r="C340" s="513" t="s">
        <v>304</v>
      </c>
      <c r="G340" s="556" t="s">
        <v>7</v>
      </c>
      <c r="H340" s="551" t="s">
        <v>7</v>
      </c>
      <c r="I340" s="554" t="s">
        <v>7</v>
      </c>
      <c r="J340" s="555" t="s">
        <v>7</v>
      </c>
    </row>
    <row r="341" spans="2:18" x14ac:dyDescent="0.4">
      <c r="B341" s="552"/>
      <c r="C341" s="513"/>
      <c r="D341" s="559" t="s">
        <v>40</v>
      </c>
      <c r="G341" s="556" t="s">
        <v>7</v>
      </c>
      <c r="H341" s="551" t="s">
        <v>7</v>
      </c>
      <c r="I341" s="554" t="s">
        <v>7</v>
      </c>
      <c r="J341" s="555" t="s">
        <v>7</v>
      </c>
      <c r="K341" s="560"/>
      <c r="L341" s="561"/>
      <c r="M341" s="561"/>
      <c r="N341" s="561"/>
      <c r="O341" s="561"/>
      <c r="P341" s="561"/>
      <c r="Q341" s="561"/>
      <c r="R341" s="561"/>
    </row>
    <row r="342" spans="2:18" x14ac:dyDescent="0.4">
      <c r="B342" s="552"/>
      <c r="C342" s="513"/>
      <c r="D342" s="513"/>
      <c r="E342" s="514" t="s">
        <v>41</v>
      </c>
      <c r="G342" s="556" t="s">
        <v>7</v>
      </c>
      <c r="H342" s="551" t="s">
        <v>7</v>
      </c>
      <c r="I342" s="554" t="s">
        <v>7</v>
      </c>
      <c r="J342" s="555" t="s">
        <v>7</v>
      </c>
      <c r="K342" s="560"/>
      <c r="L342" s="561"/>
      <c r="M342" s="561"/>
      <c r="N342" s="561"/>
      <c r="O342" s="561"/>
      <c r="P342" s="561"/>
      <c r="Q342" s="561"/>
      <c r="R342" s="561"/>
    </row>
    <row r="343" spans="2:18" ht="73.8" outlineLevel="1" x14ac:dyDescent="0.4">
      <c r="B343" s="552"/>
      <c r="C343" s="513"/>
      <c r="D343" s="513"/>
      <c r="F343" s="514" t="s">
        <v>42</v>
      </c>
      <c r="G343" s="556" t="s">
        <v>542</v>
      </c>
      <c r="H343" s="551" t="s">
        <v>543</v>
      </c>
      <c r="I343" s="554" t="s">
        <v>431</v>
      </c>
      <c r="J343" s="555">
        <v>3.7</v>
      </c>
      <c r="K343" s="560"/>
      <c r="L343" s="561"/>
      <c r="M343" s="561"/>
      <c r="N343" s="561"/>
      <c r="O343" s="561"/>
      <c r="P343" s="561"/>
      <c r="Q343" s="561"/>
      <c r="R343" s="561"/>
    </row>
    <row r="344" spans="2:18" ht="73.8" outlineLevel="1" x14ac:dyDescent="0.4">
      <c r="B344" s="552"/>
      <c r="C344" s="513"/>
      <c r="D344" s="513"/>
      <c r="F344" s="514" t="s">
        <v>43</v>
      </c>
      <c r="G344" s="556" t="s">
        <v>542</v>
      </c>
      <c r="H344" s="551" t="s">
        <v>543</v>
      </c>
      <c r="I344" s="554" t="s">
        <v>431</v>
      </c>
      <c r="J344" s="555">
        <v>3.7</v>
      </c>
      <c r="K344" s="560"/>
      <c r="L344" s="561"/>
      <c r="M344" s="561"/>
      <c r="N344" s="561"/>
      <c r="O344" s="561"/>
      <c r="P344" s="561"/>
      <c r="Q344" s="561"/>
      <c r="R344" s="561"/>
    </row>
    <row r="345" spans="2:18" ht="73.8" outlineLevel="1" x14ac:dyDescent="0.4">
      <c r="B345" s="552"/>
      <c r="C345" s="513"/>
      <c r="D345" s="513"/>
      <c r="F345" s="514" t="s">
        <v>44</v>
      </c>
      <c r="G345" s="556" t="s">
        <v>542</v>
      </c>
      <c r="H345" s="551" t="s">
        <v>543</v>
      </c>
      <c r="I345" s="554" t="s">
        <v>431</v>
      </c>
      <c r="J345" s="555">
        <v>3.7</v>
      </c>
      <c r="K345" s="560"/>
      <c r="L345" s="561"/>
      <c r="M345" s="561"/>
      <c r="N345" s="561"/>
      <c r="O345" s="561"/>
      <c r="P345" s="561"/>
      <c r="Q345" s="561"/>
      <c r="R345" s="561"/>
    </row>
    <row r="346" spans="2:18" ht="73.8" outlineLevel="1" x14ac:dyDescent="0.4">
      <c r="B346" s="552"/>
      <c r="C346" s="513"/>
      <c r="D346" s="513"/>
      <c r="F346" s="514" t="s">
        <v>45</v>
      </c>
      <c r="G346" s="556" t="s">
        <v>542</v>
      </c>
      <c r="H346" s="551" t="s">
        <v>543</v>
      </c>
      <c r="I346" s="554" t="s">
        <v>431</v>
      </c>
      <c r="J346" s="555">
        <v>3.7</v>
      </c>
      <c r="K346" s="560"/>
      <c r="L346" s="561"/>
      <c r="M346" s="561"/>
      <c r="N346" s="561"/>
      <c r="O346" s="561"/>
      <c r="P346" s="561"/>
      <c r="Q346" s="561"/>
      <c r="R346" s="561"/>
    </row>
    <row r="347" spans="2:18" x14ac:dyDescent="0.4">
      <c r="B347" s="552"/>
      <c r="C347" s="513"/>
      <c r="D347" s="513"/>
      <c r="E347" s="514" t="s">
        <v>46</v>
      </c>
      <c r="G347" s="556" t="s">
        <v>7</v>
      </c>
      <c r="H347" s="551" t="s">
        <v>7</v>
      </c>
      <c r="I347" s="554" t="s">
        <v>7</v>
      </c>
      <c r="J347" s="555" t="s">
        <v>7</v>
      </c>
      <c r="K347" s="560"/>
      <c r="L347" s="561"/>
      <c r="M347" s="561"/>
      <c r="N347" s="561"/>
      <c r="O347" s="561"/>
      <c r="P347" s="561"/>
      <c r="Q347" s="561"/>
      <c r="R347" s="561"/>
    </row>
    <row r="348" spans="2:18" ht="73.8" outlineLevel="1" x14ac:dyDescent="0.4">
      <c r="B348" s="552"/>
      <c r="C348" s="513"/>
      <c r="D348" s="513"/>
      <c r="F348" s="514" t="s">
        <v>47</v>
      </c>
      <c r="G348" s="556" t="s">
        <v>542</v>
      </c>
      <c r="H348" s="551" t="s">
        <v>543</v>
      </c>
      <c r="I348" s="554" t="s">
        <v>431</v>
      </c>
      <c r="J348" s="555">
        <v>3.7</v>
      </c>
      <c r="K348" s="560"/>
      <c r="L348" s="561"/>
      <c r="M348" s="561"/>
      <c r="N348" s="561"/>
      <c r="O348" s="561"/>
      <c r="P348" s="561"/>
      <c r="Q348" s="561"/>
      <c r="R348" s="561"/>
    </row>
    <row r="349" spans="2:18" ht="73.8" outlineLevel="1" x14ac:dyDescent="0.4">
      <c r="B349" s="552"/>
      <c r="C349" s="513"/>
      <c r="D349" s="513"/>
      <c r="F349" s="514" t="s">
        <v>48</v>
      </c>
      <c r="G349" s="556" t="s">
        <v>542</v>
      </c>
      <c r="H349" s="551" t="s">
        <v>543</v>
      </c>
      <c r="I349" s="554" t="s">
        <v>431</v>
      </c>
      <c r="J349" s="555">
        <v>3.7</v>
      </c>
      <c r="K349" s="560"/>
      <c r="L349" s="561"/>
      <c r="M349" s="561"/>
      <c r="N349" s="561"/>
      <c r="O349" s="561"/>
      <c r="P349" s="561"/>
      <c r="Q349" s="561"/>
      <c r="R349" s="561"/>
    </row>
    <row r="350" spans="2:18" ht="73.8" outlineLevel="1" x14ac:dyDescent="0.4">
      <c r="B350" s="552"/>
      <c r="C350" s="513"/>
      <c r="D350" s="513"/>
      <c r="F350" s="514" t="s">
        <v>49</v>
      </c>
      <c r="G350" s="556" t="s">
        <v>542</v>
      </c>
      <c r="H350" s="551" t="s">
        <v>543</v>
      </c>
      <c r="I350" s="554" t="s">
        <v>431</v>
      </c>
      <c r="J350" s="555">
        <v>3.7</v>
      </c>
      <c r="K350" s="560"/>
      <c r="L350" s="561"/>
      <c r="M350" s="561"/>
      <c r="N350" s="561"/>
      <c r="O350" s="561"/>
      <c r="P350" s="561"/>
      <c r="Q350" s="561"/>
      <c r="R350" s="561"/>
    </row>
    <row r="351" spans="2:18" ht="73.8" outlineLevel="1" x14ac:dyDescent="0.4">
      <c r="B351" s="552"/>
      <c r="C351" s="513"/>
      <c r="D351" s="513"/>
      <c r="F351" s="514" t="s">
        <v>50</v>
      </c>
      <c r="G351" s="556" t="s">
        <v>542</v>
      </c>
      <c r="H351" s="551" t="s">
        <v>543</v>
      </c>
      <c r="I351" s="554" t="s">
        <v>431</v>
      </c>
      <c r="J351" s="555">
        <v>3.7</v>
      </c>
      <c r="K351" s="560"/>
      <c r="L351" s="561"/>
      <c r="M351" s="561"/>
      <c r="N351" s="561"/>
      <c r="O351" s="561"/>
      <c r="P351" s="561"/>
      <c r="Q351" s="561"/>
      <c r="R351" s="561"/>
    </row>
    <row r="352" spans="2:18" x14ac:dyDescent="0.4">
      <c r="B352" s="552"/>
      <c r="C352" s="513"/>
      <c r="D352" s="513"/>
      <c r="E352" s="514" t="s">
        <v>449</v>
      </c>
      <c r="G352" s="556" t="s">
        <v>7</v>
      </c>
      <c r="H352" s="551" t="s">
        <v>7</v>
      </c>
      <c r="I352" s="554" t="s">
        <v>7</v>
      </c>
      <c r="J352" s="555" t="s">
        <v>7</v>
      </c>
      <c r="K352" s="560"/>
      <c r="L352" s="561"/>
      <c r="M352" s="561"/>
      <c r="N352" s="561"/>
      <c r="O352" s="561"/>
      <c r="P352" s="561"/>
      <c r="Q352" s="561"/>
      <c r="R352" s="561"/>
    </row>
    <row r="353" spans="2:18" ht="73.8" outlineLevel="1" x14ac:dyDescent="0.4">
      <c r="B353" s="552"/>
      <c r="C353" s="513"/>
      <c r="D353" s="513"/>
      <c r="F353" s="514" t="s">
        <v>450</v>
      </c>
      <c r="G353" s="556" t="s">
        <v>542</v>
      </c>
      <c r="H353" s="551" t="s">
        <v>543</v>
      </c>
      <c r="I353" s="554" t="s">
        <v>431</v>
      </c>
      <c r="J353" s="555">
        <v>3.7</v>
      </c>
      <c r="K353" s="560"/>
      <c r="L353" s="561"/>
      <c r="M353" s="561"/>
      <c r="N353" s="561"/>
      <c r="O353" s="561"/>
      <c r="P353" s="561"/>
      <c r="Q353" s="561"/>
      <c r="R353" s="561"/>
    </row>
    <row r="354" spans="2:18" ht="73.8" outlineLevel="1" x14ac:dyDescent="0.4">
      <c r="B354" s="552"/>
      <c r="C354" s="513"/>
      <c r="D354" s="513"/>
      <c r="F354" s="514" t="s">
        <v>451</v>
      </c>
      <c r="G354" s="556" t="s">
        <v>542</v>
      </c>
      <c r="H354" s="551" t="s">
        <v>543</v>
      </c>
      <c r="I354" s="554" t="s">
        <v>431</v>
      </c>
      <c r="J354" s="555">
        <v>3.7</v>
      </c>
      <c r="K354" s="560"/>
      <c r="L354" s="561"/>
      <c r="M354" s="561"/>
      <c r="N354" s="561"/>
      <c r="O354" s="561"/>
      <c r="P354" s="561"/>
      <c r="Q354" s="561"/>
      <c r="R354" s="561"/>
    </row>
    <row r="355" spans="2:18" ht="73.8" outlineLevel="1" x14ac:dyDescent="0.4">
      <c r="B355" s="552"/>
      <c r="C355" s="513"/>
      <c r="D355" s="513"/>
      <c r="F355" s="514" t="s">
        <v>452</v>
      </c>
      <c r="G355" s="556" t="s">
        <v>542</v>
      </c>
      <c r="H355" s="551" t="s">
        <v>543</v>
      </c>
      <c r="I355" s="554" t="s">
        <v>431</v>
      </c>
      <c r="J355" s="555">
        <v>3.7</v>
      </c>
      <c r="K355" s="560"/>
      <c r="L355" s="561"/>
      <c r="M355" s="561"/>
      <c r="N355" s="561"/>
      <c r="O355" s="561"/>
      <c r="P355" s="561"/>
      <c r="Q355" s="561"/>
      <c r="R355" s="561"/>
    </row>
    <row r="356" spans="2:18" ht="73.8" outlineLevel="1" x14ac:dyDescent="0.4">
      <c r="B356" s="552"/>
      <c r="C356" s="513"/>
      <c r="D356" s="513"/>
      <c r="F356" s="514" t="s">
        <v>453</v>
      </c>
      <c r="G356" s="556" t="s">
        <v>542</v>
      </c>
      <c r="H356" s="551" t="s">
        <v>543</v>
      </c>
      <c r="I356" s="554" t="s">
        <v>431</v>
      </c>
      <c r="J356" s="555">
        <v>3.7</v>
      </c>
      <c r="K356" s="560"/>
      <c r="L356" s="561"/>
      <c r="M356" s="561"/>
      <c r="N356" s="561"/>
      <c r="O356" s="561"/>
      <c r="P356" s="561"/>
      <c r="Q356" s="561"/>
      <c r="R356" s="561"/>
    </row>
    <row r="357" spans="2:18" x14ac:dyDescent="0.4">
      <c r="B357" s="552"/>
      <c r="C357" s="513"/>
      <c r="D357" s="513" t="s">
        <v>56</v>
      </c>
      <c r="G357" s="556" t="s">
        <v>7</v>
      </c>
      <c r="H357" s="551" t="s">
        <v>7</v>
      </c>
      <c r="I357" s="554" t="s">
        <v>7</v>
      </c>
      <c r="J357" s="555" t="s">
        <v>7</v>
      </c>
      <c r="K357" s="560"/>
      <c r="L357" s="561"/>
      <c r="M357" s="561"/>
      <c r="N357" s="561"/>
      <c r="O357" s="561"/>
      <c r="P357" s="561"/>
      <c r="Q357" s="561"/>
      <c r="R357" s="561"/>
    </row>
    <row r="358" spans="2:18" x14ac:dyDescent="0.4">
      <c r="B358" s="552"/>
      <c r="C358" s="513"/>
      <c r="D358" s="513"/>
      <c r="E358" s="345" t="s">
        <v>57</v>
      </c>
      <c r="G358" s="556" t="s">
        <v>7</v>
      </c>
      <c r="H358" s="551" t="s">
        <v>7</v>
      </c>
      <c r="I358" s="554" t="s">
        <v>7</v>
      </c>
      <c r="J358" s="555" t="s">
        <v>7</v>
      </c>
      <c r="K358" s="560"/>
      <c r="L358" s="561"/>
      <c r="M358" s="561"/>
      <c r="N358" s="561"/>
      <c r="O358" s="561"/>
      <c r="P358" s="561"/>
      <c r="Q358" s="561"/>
      <c r="R358" s="561"/>
    </row>
    <row r="359" spans="2:18" ht="73.8" outlineLevel="1" x14ac:dyDescent="0.4">
      <c r="B359" s="552"/>
      <c r="C359" s="513"/>
      <c r="D359" s="513"/>
      <c r="E359" s="345"/>
      <c r="F359" s="514" t="s">
        <v>58</v>
      </c>
      <c r="G359" s="556" t="s">
        <v>542</v>
      </c>
      <c r="H359" s="551" t="s">
        <v>543</v>
      </c>
      <c r="I359" s="554" t="s">
        <v>431</v>
      </c>
      <c r="J359" s="555">
        <v>3.7</v>
      </c>
      <c r="K359" s="560"/>
      <c r="L359" s="561"/>
      <c r="M359" s="561"/>
      <c r="N359" s="561"/>
      <c r="O359" s="561"/>
      <c r="P359" s="561"/>
      <c r="Q359" s="561"/>
      <c r="R359" s="561"/>
    </row>
    <row r="360" spans="2:18" ht="73.8" outlineLevel="1" x14ac:dyDescent="0.4">
      <c r="B360" s="552"/>
      <c r="C360" s="513"/>
      <c r="D360" s="513"/>
      <c r="F360" s="514" t="s">
        <v>59</v>
      </c>
      <c r="G360" s="556" t="s">
        <v>542</v>
      </c>
      <c r="H360" s="551" t="s">
        <v>543</v>
      </c>
      <c r="I360" s="554" t="s">
        <v>431</v>
      </c>
      <c r="J360" s="555">
        <v>3.7</v>
      </c>
      <c r="K360" s="560"/>
      <c r="L360" s="561"/>
      <c r="M360" s="561"/>
      <c r="N360" s="561"/>
      <c r="O360" s="561"/>
      <c r="P360" s="561"/>
      <c r="Q360" s="561"/>
      <c r="R360" s="561"/>
    </row>
    <row r="361" spans="2:18" ht="73.8" outlineLevel="1" x14ac:dyDescent="0.4">
      <c r="B361" s="552"/>
      <c r="C361" s="513"/>
      <c r="D361" s="513"/>
      <c r="F361" s="514" t="s">
        <v>454</v>
      </c>
      <c r="G361" s="556" t="s">
        <v>542</v>
      </c>
      <c r="H361" s="551" t="s">
        <v>543</v>
      </c>
      <c r="I361" s="554" t="s">
        <v>431</v>
      </c>
      <c r="J361" s="555">
        <v>3.7</v>
      </c>
      <c r="K361" s="560"/>
      <c r="L361" s="561"/>
      <c r="M361" s="561"/>
      <c r="N361" s="561"/>
      <c r="O361" s="561"/>
      <c r="P361" s="561"/>
      <c r="Q361" s="561"/>
      <c r="R361" s="561"/>
    </row>
    <row r="362" spans="2:18" x14ac:dyDescent="0.4">
      <c r="B362" s="552"/>
      <c r="C362" s="513"/>
      <c r="D362" s="513"/>
      <c r="E362" s="514" t="s">
        <v>61</v>
      </c>
      <c r="G362" s="556" t="s">
        <v>7</v>
      </c>
      <c r="H362" s="551" t="s">
        <v>7</v>
      </c>
      <c r="I362" s="554" t="s">
        <v>7</v>
      </c>
      <c r="J362" s="555" t="s">
        <v>7</v>
      </c>
      <c r="K362" s="560"/>
      <c r="L362" s="561"/>
      <c r="M362" s="561"/>
      <c r="N362" s="561"/>
      <c r="O362" s="561"/>
      <c r="P362" s="561"/>
      <c r="Q362" s="561"/>
      <c r="R362" s="561"/>
    </row>
    <row r="363" spans="2:18" ht="73.8" outlineLevel="1" x14ac:dyDescent="0.4">
      <c r="B363" s="552"/>
      <c r="C363" s="513"/>
      <c r="D363" s="513"/>
      <c r="F363" s="514" t="s">
        <v>62</v>
      </c>
      <c r="G363" s="556" t="s">
        <v>542</v>
      </c>
      <c r="H363" s="551" t="s">
        <v>543</v>
      </c>
      <c r="I363" s="554" t="s">
        <v>431</v>
      </c>
      <c r="J363" s="555">
        <v>3.7</v>
      </c>
      <c r="K363" s="560"/>
      <c r="L363" s="561"/>
      <c r="M363" s="561"/>
      <c r="N363" s="561"/>
      <c r="O363" s="561"/>
      <c r="P363" s="561"/>
      <c r="Q363" s="561"/>
      <c r="R363" s="561"/>
    </row>
    <row r="364" spans="2:18" ht="73.8" outlineLevel="1" x14ac:dyDescent="0.4">
      <c r="B364" s="552"/>
      <c r="C364" s="513"/>
      <c r="D364" s="513"/>
      <c r="F364" s="514" t="s">
        <v>63</v>
      </c>
      <c r="G364" s="556" t="s">
        <v>542</v>
      </c>
      <c r="H364" s="551" t="s">
        <v>543</v>
      </c>
      <c r="I364" s="554" t="s">
        <v>431</v>
      </c>
      <c r="J364" s="555">
        <v>3.7</v>
      </c>
      <c r="K364" s="560"/>
      <c r="L364" s="561"/>
      <c r="M364" s="561"/>
      <c r="N364" s="561"/>
      <c r="O364" s="561"/>
      <c r="P364" s="561"/>
      <c r="Q364" s="561"/>
      <c r="R364" s="561"/>
    </row>
    <row r="365" spans="2:18" ht="73.8" outlineLevel="1" x14ac:dyDescent="0.4">
      <c r="B365" s="552"/>
      <c r="C365" s="513"/>
      <c r="D365" s="513"/>
      <c r="F365" s="514" t="s">
        <v>455</v>
      </c>
      <c r="G365" s="556" t="s">
        <v>542</v>
      </c>
      <c r="H365" s="551" t="s">
        <v>543</v>
      </c>
      <c r="I365" s="554" t="s">
        <v>431</v>
      </c>
      <c r="J365" s="555">
        <v>3.7</v>
      </c>
      <c r="K365" s="560"/>
      <c r="L365" s="561"/>
      <c r="M365" s="561"/>
      <c r="N365" s="561"/>
      <c r="O365" s="561"/>
      <c r="P365" s="561"/>
      <c r="Q365" s="561"/>
      <c r="R365" s="561"/>
    </row>
    <row r="366" spans="2:18" x14ac:dyDescent="0.4">
      <c r="B366" s="552"/>
      <c r="C366" s="513"/>
      <c r="D366" s="513"/>
      <c r="E366" s="514" t="s">
        <v>65</v>
      </c>
      <c r="G366" s="556" t="s">
        <v>7</v>
      </c>
      <c r="H366" s="551" t="s">
        <v>7</v>
      </c>
      <c r="I366" s="554" t="s">
        <v>7</v>
      </c>
      <c r="J366" s="555" t="s">
        <v>7</v>
      </c>
      <c r="K366" s="560"/>
      <c r="L366" s="561"/>
      <c r="M366" s="561"/>
      <c r="N366" s="561"/>
      <c r="O366" s="561"/>
      <c r="P366" s="561"/>
      <c r="Q366" s="561"/>
      <c r="R366" s="561"/>
    </row>
    <row r="367" spans="2:18" ht="73.8" outlineLevel="1" x14ac:dyDescent="0.4">
      <c r="B367" s="552"/>
      <c r="C367" s="513"/>
      <c r="D367" s="513"/>
      <c r="F367" s="514" t="s">
        <v>66</v>
      </c>
      <c r="G367" s="556" t="s">
        <v>542</v>
      </c>
      <c r="H367" s="551" t="s">
        <v>543</v>
      </c>
      <c r="I367" s="554" t="s">
        <v>431</v>
      </c>
      <c r="J367" s="555">
        <v>3.7</v>
      </c>
      <c r="K367" s="560"/>
      <c r="L367" s="561"/>
      <c r="M367" s="561"/>
      <c r="N367" s="561"/>
      <c r="O367" s="561"/>
      <c r="P367" s="561"/>
      <c r="Q367" s="561"/>
      <c r="R367" s="561"/>
    </row>
    <row r="368" spans="2:18" ht="73.8" outlineLevel="1" x14ac:dyDescent="0.4">
      <c r="B368" s="552"/>
      <c r="C368" s="513"/>
      <c r="D368" s="513"/>
      <c r="F368" s="514" t="s">
        <v>67</v>
      </c>
      <c r="G368" s="556" t="s">
        <v>542</v>
      </c>
      <c r="H368" s="551" t="s">
        <v>543</v>
      </c>
      <c r="I368" s="554" t="s">
        <v>431</v>
      </c>
      <c r="J368" s="555">
        <v>3.7</v>
      </c>
      <c r="K368" s="560"/>
      <c r="L368" s="561"/>
      <c r="M368" s="561"/>
      <c r="N368" s="561"/>
      <c r="O368" s="561"/>
      <c r="P368" s="561"/>
      <c r="Q368" s="561"/>
      <c r="R368" s="561"/>
    </row>
    <row r="369" spans="2:18" ht="73.8" outlineLevel="1" x14ac:dyDescent="0.4">
      <c r="B369" s="552"/>
      <c r="C369" s="513"/>
      <c r="D369" s="513"/>
      <c r="F369" s="514" t="s">
        <v>456</v>
      </c>
      <c r="G369" s="556" t="s">
        <v>542</v>
      </c>
      <c r="H369" s="551" t="s">
        <v>543</v>
      </c>
      <c r="I369" s="554" t="s">
        <v>431</v>
      </c>
      <c r="J369" s="555">
        <v>3.7</v>
      </c>
      <c r="K369" s="560"/>
      <c r="L369" s="561"/>
      <c r="M369" s="561"/>
      <c r="N369" s="561"/>
      <c r="O369" s="561"/>
      <c r="P369" s="561"/>
      <c r="Q369" s="561"/>
      <c r="R369" s="561"/>
    </row>
    <row r="370" spans="2:18" x14ac:dyDescent="0.4">
      <c r="B370" s="552"/>
      <c r="C370" s="513"/>
      <c r="D370" s="513" t="s">
        <v>69</v>
      </c>
      <c r="G370" s="556" t="s">
        <v>7</v>
      </c>
      <c r="H370" s="551" t="s">
        <v>7</v>
      </c>
      <c r="I370" s="554" t="s">
        <v>7</v>
      </c>
      <c r="J370" s="555" t="s">
        <v>7</v>
      </c>
      <c r="K370" s="560"/>
      <c r="L370" s="561"/>
      <c r="M370" s="561"/>
      <c r="N370" s="561"/>
      <c r="O370" s="561"/>
      <c r="P370" s="561"/>
      <c r="Q370" s="561"/>
      <c r="R370" s="561"/>
    </row>
    <row r="371" spans="2:18" x14ac:dyDescent="0.4">
      <c r="B371" s="552"/>
      <c r="C371" s="513"/>
      <c r="D371" s="513"/>
      <c r="E371" s="514" t="s">
        <v>70</v>
      </c>
      <c r="G371" s="556" t="s">
        <v>7</v>
      </c>
      <c r="H371" s="551" t="s">
        <v>7</v>
      </c>
      <c r="I371" s="554" t="s">
        <v>7</v>
      </c>
      <c r="J371" s="555" t="s">
        <v>7</v>
      </c>
      <c r="K371" s="560"/>
      <c r="L371" s="561"/>
      <c r="M371" s="561"/>
      <c r="N371" s="561"/>
      <c r="O371" s="561"/>
      <c r="P371" s="561"/>
      <c r="Q371" s="561"/>
      <c r="R371" s="561"/>
    </row>
    <row r="372" spans="2:18" ht="73.8" outlineLevel="1" x14ac:dyDescent="0.4">
      <c r="B372" s="552"/>
      <c r="C372" s="513"/>
      <c r="D372" s="513"/>
      <c r="F372" s="514" t="s">
        <v>71</v>
      </c>
      <c r="G372" s="556" t="s">
        <v>542</v>
      </c>
      <c r="H372" s="551" t="s">
        <v>543</v>
      </c>
      <c r="I372" s="554" t="s">
        <v>431</v>
      </c>
      <c r="J372" s="555">
        <v>3.7</v>
      </c>
      <c r="K372" s="560"/>
      <c r="L372" s="561"/>
      <c r="M372" s="561"/>
      <c r="N372" s="561"/>
      <c r="O372" s="561"/>
      <c r="P372" s="561"/>
      <c r="Q372" s="561"/>
      <c r="R372" s="561"/>
    </row>
    <row r="373" spans="2:18" ht="73.8" outlineLevel="1" x14ac:dyDescent="0.4">
      <c r="B373" s="552"/>
      <c r="C373" s="513"/>
      <c r="D373" s="513"/>
      <c r="F373" s="514" t="s">
        <v>72</v>
      </c>
      <c r="G373" s="556" t="s">
        <v>542</v>
      </c>
      <c r="H373" s="551" t="s">
        <v>543</v>
      </c>
      <c r="I373" s="554" t="s">
        <v>431</v>
      </c>
      <c r="J373" s="555">
        <v>3.7</v>
      </c>
      <c r="K373" s="560"/>
      <c r="L373" s="561"/>
      <c r="M373" s="561"/>
      <c r="N373" s="561"/>
      <c r="O373" s="561"/>
      <c r="P373" s="561"/>
      <c r="Q373" s="561"/>
      <c r="R373" s="561"/>
    </row>
    <row r="374" spans="2:18" x14ac:dyDescent="0.4">
      <c r="B374" s="552"/>
      <c r="C374" s="513"/>
      <c r="D374" s="513"/>
      <c r="E374" s="514" t="s">
        <v>73</v>
      </c>
      <c r="G374" s="556" t="s">
        <v>7</v>
      </c>
      <c r="H374" s="551" t="s">
        <v>7</v>
      </c>
      <c r="I374" s="554" t="s">
        <v>7</v>
      </c>
      <c r="J374" s="555" t="s">
        <v>7</v>
      </c>
      <c r="K374" s="560"/>
      <c r="L374" s="561"/>
      <c r="M374" s="561"/>
      <c r="N374" s="561"/>
      <c r="O374" s="561"/>
      <c r="P374" s="561"/>
      <c r="Q374" s="561"/>
      <c r="R374" s="561"/>
    </row>
    <row r="375" spans="2:18" ht="73.8" outlineLevel="1" x14ac:dyDescent="0.4">
      <c r="B375" s="552"/>
      <c r="C375" s="513"/>
      <c r="D375" s="513"/>
      <c r="F375" s="514" t="s">
        <v>74</v>
      </c>
      <c r="G375" s="556" t="s">
        <v>542</v>
      </c>
      <c r="H375" s="551" t="s">
        <v>543</v>
      </c>
      <c r="I375" s="554" t="s">
        <v>431</v>
      </c>
      <c r="J375" s="555">
        <v>3.7</v>
      </c>
      <c r="K375" s="560"/>
      <c r="L375" s="561"/>
      <c r="M375" s="561"/>
      <c r="N375" s="561"/>
      <c r="O375" s="561"/>
      <c r="P375" s="561"/>
      <c r="Q375" s="561"/>
      <c r="R375" s="561"/>
    </row>
    <row r="376" spans="2:18" ht="73.8" outlineLevel="1" x14ac:dyDescent="0.4">
      <c r="B376" s="552"/>
      <c r="C376" s="513"/>
      <c r="D376" s="513"/>
      <c r="F376" s="514" t="s">
        <v>75</v>
      </c>
      <c r="G376" s="556" t="s">
        <v>542</v>
      </c>
      <c r="H376" s="551" t="s">
        <v>543</v>
      </c>
      <c r="I376" s="554" t="s">
        <v>431</v>
      </c>
      <c r="J376" s="555">
        <v>3.7</v>
      </c>
      <c r="K376" s="560"/>
      <c r="L376" s="561"/>
      <c r="M376" s="561"/>
      <c r="N376" s="561"/>
      <c r="O376" s="561"/>
      <c r="P376" s="561"/>
      <c r="Q376" s="561"/>
      <c r="R376" s="561"/>
    </row>
    <row r="377" spans="2:18" ht="73.8" outlineLevel="1" x14ac:dyDescent="0.4">
      <c r="B377" s="552"/>
      <c r="C377" s="513"/>
      <c r="D377" s="513"/>
      <c r="F377" s="514" t="s">
        <v>76</v>
      </c>
      <c r="G377" s="556" t="s">
        <v>542</v>
      </c>
      <c r="H377" s="551" t="s">
        <v>543</v>
      </c>
      <c r="I377" s="554" t="s">
        <v>431</v>
      </c>
      <c r="J377" s="555">
        <v>3.7</v>
      </c>
      <c r="K377" s="560"/>
      <c r="L377" s="561"/>
      <c r="M377" s="561"/>
      <c r="N377" s="561"/>
      <c r="O377" s="561"/>
      <c r="P377" s="561"/>
      <c r="Q377" s="561"/>
      <c r="R377" s="561"/>
    </row>
    <row r="378" spans="2:18" x14ac:dyDescent="0.4">
      <c r="B378" s="552"/>
      <c r="C378" s="513"/>
      <c r="D378" s="513"/>
      <c r="E378" s="514" t="s">
        <v>77</v>
      </c>
      <c r="G378" s="556" t="s">
        <v>7</v>
      </c>
      <c r="H378" s="551" t="s">
        <v>7</v>
      </c>
      <c r="I378" s="554" t="s">
        <v>7</v>
      </c>
      <c r="J378" s="555" t="s">
        <v>7</v>
      </c>
      <c r="K378" s="560"/>
      <c r="L378" s="561"/>
      <c r="M378" s="561"/>
      <c r="N378" s="561"/>
      <c r="O378" s="561"/>
      <c r="P378" s="561"/>
      <c r="Q378" s="561"/>
      <c r="R378" s="561"/>
    </row>
    <row r="379" spans="2:18" ht="73.8" outlineLevel="1" x14ac:dyDescent="0.4">
      <c r="B379" s="552"/>
      <c r="C379" s="513"/>
      <c r="D379" s="513"/>
      <c r="F379" s="514" t="s">
        <v>78</v>
      </c>
      <c r="G379" s="556" t="s">
        <v>542</v>
      </c>
      <c r="H379" s="551" t="s">
        <v>543</v>
      </c>
      <c r="I379" s="554" t="s">
        <v>431</v>
      </c>
      <c r="J379" s="555">
        <v>3.7</v>
      </c>
      <c r="K379" s="560"/>
      <c r="L379" s="561"/>
      <c r="M379" s="561"/>
      <c r="N379" s="561"/>
      <c r="O379" s="561"/>
      <c r="P379" s="561"/>
      <c r="Q379" s="561"/>
      <c r="R379" s="561"/>
    </row>
    <row r="380" spans="2:18" ht="73.8" outlineLevel="1" x14ac:dyDescent="0.4">
      <c r="B380" s="552"/>
      <c r="C380" s="513"/>
      <c r="D380" s="513"/>
      <c r="F380" s="514" t="s">
        <v>79</v>
      </c>
      <c r="G380" s="556" t="s">
        <v>542</v>
      </c>
      <c r="H380" s="551" t="s">
        <v>543</v>
      </c>
      <c r="I380" s="554" t="s">
        <v>431</v>
      </c>
      <c r="J380" s="555">
        <v>3.7</v>
      </c>
      <c r="K380" s="560"/>
      <c r="L380" s="561"/>
      <c r="M380" s="561"/>
      <c r="N380" s="561"/>
      <c r="O380" s="561"/>
      <c r="P380" s="561"/>
      <c r="Q380" s="561"/>
      <c r="R380" s="561"/>
    </row>
    <row r="381" spans="2:18" x14ac:dyDescent="0.4">
      <c r="B381" s="552"/>
      <c r="C381" s="513"/>
      <c r="D381" s="513"/>
      <c r="E381" s="514" t="s">
        <v>80</v>
      </c>
      <c r="G381" s="556" t="s">
        <v>7</v>
      </c>
      <c r="H381" s="551" t="s">
        <v>7</v>
      </c>
      <c r="I381" s="554" t="s">
        <v>7</v>
      </c>
      <c r="J381" s="555" t="s">
        <v>7</v>
      </c>
      <c r="K381" s="560"/>
      <c r="L381" s="561"/>
      <c r="M381" s="561"/>
      <c r="N381" s="561"/>
      <c r="O381" s="561"/>
      <c r="P381" s="561"/>
      <c r="Q381" s="561"/>
      <c r="R381" s="561"/>
    </row>
    <row r="382" spans="2:18" ht="73.8" outlineLevel="1" x14ac:dyDescent="0.4">
      <c r="B382" s="552"/>
      <c r="C382" s="513"/>
      <c r="D382" s="513"/>
      <c r="F382" s="514" t="s">
        <v>81</v>
      </c>
      <c r="G382" s="556" t="s">
        <v>542</v>
      </c>
      <c r="H382" s="551" t="s">
        <v>543</v>
      </c>
      <c r="I382" s="554" t="s">
        <v>431</v>
      </c>
      <c r="J382" s="555">
        <v>3.7</v>
      </c>
      <c r="K382" s="560"/>
      <c r="L382" s="561"/>
      <c r="M382" s="561"/>
      <c r="N382" s="561"/>
      <c r="O382" s="561"/>
      <c r="P382" s="561"/>
      <c r="Q382" s="561"/>
      <c r="R382" s="561"/>
    </row>
    <row r="383" spans="2:18" ht="73.8" outlineLevel="1" x14ac:dyDescent="0.4">
      <c r="B383" s="552"/>
      <c r="C383" s="513"/>
      <c r="D383" s="513"/>
      <c r="F383" s="514" t="s">
        <v>82</v>
      </c>
      <c r="G383" s="556" t="s">
        <v>542</v>
      </c>
      <c r="H383" s="551" t="s">
        <v>543</v>
      </c>
      <c r="I383" s="554" t="s">
        <v>431</v>
      </c>
      <c r="J383" s="555">
        <v>3.7</v>
      </c>
      <c r="K383" s="560"/>
      <c r="L383" s="561"/>
      <c r="M383" s="561"/>
      <c r="N383" s="561"/>
      <c r="O383" s="561"/>
      <c r="P383" s="561"/>
      <c r="Q383" s="561"/>
      <c r="R383" s="561"/>
    </row>
    <row r="384" spans="2:18" ht="73.8" outlineLevel="1" x14ac:dyDescent="0.4">
      <c r="B384" s="552"/>
      <c r="C384" s="513"/>
      <c r="D384" s="513"/>
      <c r="F384" s="514" t="s">
        <v>83</v>
      </c>
      <c r="G384" s="556" t="s">
        <v>542</v>
      </c>
      <c r="H384" s="551" t="s">
        <v>543</v>
      </c>
      <c r="I384" s="554" t="s">
        <v>431</v>
      </c>
      <c r="J384" s="555">
        <v>3.7</v>
      </c>
      <c r="K384" s="560"/>
      <c r="L384" s="561"/>
      <c r="M384" s="561"/>
      <c r="N384" s="561"/>
      <c r="O384" s="561"/>
      <c r="P384" s="561"/>
      <c r="Q384" s="561"/>
      <c r="R384" s="561"/>
    </row>
    <row r="385" spans="2:18" x14ac:dyDescent="0.4">
      <c r="B385" s="552"/>
      <c r="C385" s="513"/>
      <c r="D385" s="513"/>
      <c r="E385" s="514" t="s">
        <v>457</v>
      </c>
      <c r="G385" s="556" t="s">
        <v>7</v>
      </c>
      <c r="H385" s="551" t="s">
        <v>7</v>
      </c>
      <c r="I385" s="554" t="s">
        <v>7</v>
      </c>
      <c r="J385" s="555" t="s">
        <v>7</v>
      </c>
      <c r="K385" s="560"/>
      <c r="L385" s="561"/>
      <c r="M385" s="561"/>
      <c r="N385" s="561"/>
      <c r="O385" s="561"/>
      <c r="P385" s="561"/>
      <c r="Q385" s="561"/>
      <c r="R385" s="561"/>
    </row>
    <row r="386" spans="2:18" ht="73.8" outlineLevel="1" x14ac:dyDescent="0.4">
      <c r="B386" s="552"/>
      <c r="C386" s="513"/>
      <c r="D386" s="513"/>
      <c r="F386" s="514" t="s">
        <v>458</v>
      </c>
      <c r="G386" s="556" t="s">
        <v>542</v>
      </c>
      <c r="H386" s="551" t="s">
        <v>543</v>
      </c>
      <c r="I386" s="554" t="s">
        <v>431</v>
      </c>
      <c r="J386" s="555">
        <v>3.7</v>
      </c>
      <c r="K386" s="560"/>
      <c r="L386" s="561"/>
      <c r="M386" s="561"/>
      <c r="N386" s="561"/>
      <c r="O386" s="561"/>
      <c r="P386" s="561"/>
      <c r="Q386" s="561"/>
      <c r="R386" s="561"/>
    </row>
    <row r="387" spans="2:18" ht="73.8" outlineLevel="1" x14ac:dyDescent="0.4">
      <c r="B387" s="552"/>
      <c r="C387" s="513"/>
      <c r="D387" s="513"/>
      <c r="F387" s="514" t="s">
        <v>459</v>
      </c>
      <c r="G387" s="556" t="s">
        <v>542</v>
      </c>
      <c r="H387" s="551" t="s">
        <v>543</v>
      </c>
      <c r="I387" s="554" t="s">
        <v>431</v>
      </c>
      <c r="J387" s="555">
        <v>3.7</v>
      </c>
      <c r="K387" s="560"/>
      <c r="L387" s="561"/>
      <c r="M387" s="561"/>
      <c r="N387" s="561"/>
      <c r="O387" s="561"/>
      <c r="P387" s="561"/>
      <c r="Q387" s="561"/>
      <c r="R387" s="561"/>
    </row>
    <row r="388" spans="2:18" x14ac:dyDescent="0.4">
      <c r="B388" s="552"/>
      <c r="C388" s="513"/>
      <c r="D388" s="513"/>
      <c r="E388" s="514" t="s">
        <v>460</v>
      </c>
      <c r="G388" s="556" t="s">
        <v>7</v>
      </c>
      <c r="H388" s="551" t="s">
        <v>7</v>
      </c>
      <c r="I388" s="554" t="s">
        <v>7</v>
      </c>
      <c r="J388" s="555" t="s">
        <v>7</v>
      </c>
      <c r="K388" s="560"/>
      <c r="L388" s="561"/>
      <c r="M388" s="561"/>
      <c r="N388" s="561"/>
      <c r="O388" s="561"/>
      <c r="P388" s="561"/>
      <c r="Q388" s="561"/>
      <c r="R388" s="561"/>
    </row>
    <row r="389" spans="2:18" ht="73.8" outlineLevel="1" x14ac:dyDescent="0.4">
      <c r="B389" s="552"/>
      <c r="C389" s="513"/>
      <c r="D389" s="513"/>
      <c r="F389" s="514" t="s">
        <v>461</v>
      </c>
      <c r="G389" s="556" t="s">
        <v>542</v>
      </c>
      <c r="H389" s="551" t="s">
        <v>543</v>
      </c>
      <c r="I389" s="554" t="s">
        <v>431</v>
      </c>
      <c r="J389" s="555">
        <v>3.7</v>
      </c>
      <c r="K389" s="560"/>
      <c r="L389" s="561"/>
      <c r="M389" s="561"/>
      <c r="N389" s="561"/>
      <c r="O389" s="561"/>
      <c r="P389" s="561"/>
      <c r="Q389" s="561"/>
      <c r="R389" s="561"/>
    </row>
    <row r="390" spans="2:18" ht="73.8" outlineLevel="1" x14ac:dyDescent="0.4">
      <c r="B390" s="552"/>
      <c r="C390" s="513"/>
      <c r="D390" s="513"/>
      <c r="F390" s="514" t="s">
        <v>462</v>
      </c>
      <c r="G390" s="556" t="s">
        <v>542</v>
      </c>
      <c r="H390" s="551" t="s">
        <v>543</v>
      </c>
      <c r="I390" s="554" t="s">
        <v>431</v>
      </c>
      <c r="J390" s="555">
        <v>3.7</v>
      </c>
      <c r="K390" s="560"/>
      <c r="L390" s="561"/>
      <c r="M390" s="561"/>
      <c r="N390" s="561"/>
      <c r="O390" s="561"/>
      <c r="P390" s="561"/>
      <c r="Q390" s="561"/>
      <c r="R390" s="561"/>
    </row>
    <row r="391" spans="2:18" ht="73.8" outlineLevel="1" x14ac:dyDescent="0.4">
      <c r="B391" s="552"/>
      <c r="C391" s="513"/>
      <c r="D391" s="513"/>
      <c r="F391" s="514" t="s">
        <v>463</v>
      </c>
      <c r="G391" s="556" t="s">
        <v>542</v>
      </c>
      <c r="H391" s="551" t="s">
        <v>543</v>
      </c>
      <c r="I391" s="554" t="s">
        <v>431</v>
      </c>
      <c r="J391" s="555">
        <v>3.7</v>
      </c>
      <c r="K391" s="560"/>
      <c r="L391" s="561"/>
      <c r="M391" s="561"/>
      <c r="N391" s="561"/>
      <c r="O391" s="561"/>
      <c r="P391" s="561"/>
      <c r="Q391" s="561"/>
      <c r="R391" s="561"/>
    </row>
    <row r="392" spans="2:18" x14ac:dyDescent="0.4">
      <c r="B392" s="552"/>
      <c r="C392" s="513"/>
      <c r="D392" s="513" t="s">
        <v>91</v>
      </c>
      <c r="G392" s="556" t="s">
        <v>7</v>
      </c>
      <c r="H392" s="551" t="s">
        <v>7</v>
      </c>
      <c r="I392" s="554" t="s">
        <v>7</v>
      </c>
      <c r="J392" s="555" t="s">
        <v>7</v>
      </c>
      <c r="K392" s="560"/>
      <c r="L392" s="561"/>
      <c r="M392" s="561"/>
      <c r="N392" s="561"/>
      <c r="O392" s="561"/>
      <c r="P392" s="561"/>
      <c r="Q392" s="561"/>
      <c r="R392" s="561"/>
    </row>
    <row r="393" spans="2:18" x14ac:dyDescent="0.4">
      <c r="B393" s="552"/>
      <c r="C393" s="513"/>
      <c r="D393" s="513"/>
      <c r="E393" s="514" t="s">
        <v>92</v>
      </c>
      <c r="G393" s="556" t="s">
        <v>7</v>
      </c>
      <c r="H393" s="551" t="s">
        <v>7</v>
      </c>
      <c r="I393" s="554" t="s">
        <v>7</v>
      </c>
      <c r="J393" s="555" t="s">
        <v>7</v>
      </c>
      <c r="K393" s="560"/>
      <c r="L393" s="561"/>
      <c r="M393" s="561"/>
      <c r="N393" s="561"/>
      <c r="O393" s="561"/>
      <c r="P393" s="561"/>
      <c r="Q393" s="561"/>
      <c r="R393" s="561"/>
    </row>
    <row r="394" spans="2:18" ht="73.8" outlineLevel="1" x14ac:dyDescent="0.4">
      <c r="B394" s="552"/>
      <c r="C394" s="513"/>
      <c r="D394" s="513"/>
      <c r="F394" s="514" t="s">
        <v>93</v>
      </c>
      <c r="G394" s="556" t="s">
        <v>542</v>
      </c>
      <c r="H394" s="551" t="s">
        <v>543</v>
      </c>
      <c r="I394" s="554" t="s">
        <v>431</v>
      </c>
      <c r="J394" s="555">
        <v>3.7</v>
      </c>
      <c r="K394" s="560"/>
      <c r="L394" s="561"/>
      <c r="M394" s="561"/>
      <c r="N394" s="561"/>
      <c r="O394" s="561"/>
      <c r="P394" s="561"/>
      <c r="Q394" s="561"/>
      <c r="R394" s="561"/>
    </row>
    <row r="395" spans="2:18" ht="73.8" outlineLevel="1" x14ac:dyDescent="0.4">
      <c r="B395" s="552"/>
      <c r="C395" s="513"/>
      <c r="D395" s="513"/>
      <c r="F395" s="514" t="s">
        <v>94</v>
      </c>
      <c r="G395" s="556" t="s">
        <v>542</v>
      </c>
      <c r="H395" s="551" t="s">
        <v>543</v>
      </c>
      <c r="I395" s="554" t="s">
        <v>431</v>
      </c>
      <c r="J395" s="555">
        <v>3.7</v>
      </c>
      <c r="K395" s="560"/>
      <c r="L395" s="561"/>
      <c r="M395" s="561"/>
      <c r="N395" s="561"/>
      <c r="O395" s="561"/>
      <c r="P395" s="561"/>
      <c r="Q395" s="561"/>
      <c r="R395" s="561"/>
    </row>
    <row r="396" spans="2:18" x14ac:dyDescent="0.4">
      <c r="B396" s="552"/>
      <c r="C396" s="513"/>
      <c r="D396" s="513"/>
      <c r="E396" s="514" t="s">
        <v>95</v>
      </c>
      <c r="G396" s="556" t="s">
        <v>7</v>
      </c>
      <c r="H396" s="551" t="s">
        <v>7</v>
      </c>
      <c r="I396" s="554" t="s">
        <v>7</v>
      </c>
      <c r="J396" s="555" t="s">
        <v>7</v>
      </c>
      <c r="K396" s="560"/>
      <c r="L396" s="561"/>
      <c r="M396" s="561"/>
      <c r="N396" s="561"/>
      <c r="O396" s="561"/>
      <c r="P396" s="561"/>
      <c r="Q396" s="561"/>
      <c r="R396" s="561"/>
    </row>
    <row r="397" spans="2:18" ht="73.8" outlineLevel="1" x14ac:dyDescent="0.4">
      <c r="B397" s="552"/>
      <c r="C397" s="513"/>
      <c r="D397" s="513"/>
      <c r="F397" s="514" t="s">
        <v>96</v>
      </c>
      <c r="G397" s="556" t="s">
        <v>542</v>
      </c>
      <c r="H397" s="551" t="s">
        <v>543</v>
      </c>
      <c r="I397" s="554" t="s">
        <v>431</v>
      </c>
      <c r="J397" s="555">
        <v>3.7</v>
      </c>
      <c r="K397" s="560"/>
      <c r="L397" s="561"/>
      <c r="M397" s="561"/>
      <c r="N397" s="561"/>
      <c r="O397" s="561"/>
      <c r="P397" s="561"/>
      <c r="Q397" s="561"/>
      <c r="R397" s="561"/>
    </row>
    <row r="398" spans="2:18" ht="73.8" outlineLevel="1" x14ac:dyDescent="0.4">
      <c r="B398" s="552"/>
      <c r="C398" s="513"/>
      <c r="D398" s="513"/>
      <c r="F398" s="514" t="s">
        <v>97</v>
      </c>
      <c r="G398" s="556" t="s">
        <v>542</v>
      </c>
      <c r="H398" s="551" t="s">
        <v>543</v>
      </c>
      <c r="I398" s="554" t="s">
        <v>431</v>
      </c>
      <c r="J398" s="555">
        <v>3.7</v>
      </c>
      <c r="K398" s="560"/>
      <c r="L398" s="561"/>
      <c r="M398" s="561"/>
      <c r="N398" s="561"/>
      <c r="O398" s="561"/>
      <c r="P398" s="561"/>
      <c r="Q398" s="561"/>
      <c r="R398" s="561"/>
    </row>
    <row r="399" spans="2:18" x14ac:dyDescent="0.4">
      <c r="B399" s="552"/>
      <c r="C399" s="513"/>
      <c r="D399" s="513"/>
      <c r="E399" s="514" t="s">
        <v>98</v>
      </c>
      <c r="G399" s="556" t="s">
        <v>7</v>
      </c>
      <c r="H399" s="551" t="s">
        <v>7</v>
      </c>
      <c r="I399" s="554" t="s">
        <v>7</v>
      </c>
      <c r="J399" s="555" t="s">
        <v>7</v>
      </c>
      <c r="K399" s="560"/>
      <c r="L399" s="561"/>
      <c r="M399" s="561"/>
      <c r="N399" s="561"/>
      <c r="O399" s="561"/>
      <c r="P399" s="561"/>
      <c r="Q399" s="561"/>
      <c r="R399" s="561"/>
    </row>
    <row r="400" spans="2:18" ht="73.8" outlineLevel="1" x14ac:dyDescent="0.4">
      <c r="B400" s="552"/>
      <c r="C400" s="513"/>
      <c r="D400" s="513"/>
      <c r="F400" s="514" t="s">
        <v>99</v>
      </c>
      <c r="G400" s="556" t="s">
        <v>542</v>
      </c>
      <c r="H400" s="551" t="s">
        <v>543</v>
      </c>
      <c r="I400" s="554" t="s">
        <v>431</v>
      </c>
      <c r="J400" s="555">
        <v>3.7</v>
      </c>
      <c r="K400" s="560"/>
      <c r="L400" s="561"/>
      <c r="M400" s="561"/>
      <c r="N400" s="561"/>
      <c r="O400" s="561"/>
      <c r="P400" s="561"/>
      <c r="Q400" s="561"/>
      <c r="R400" s="561"/>
    </row>
    <row r="401" spans="2:18" ht="73.8" outlineLevel="1" x14ac:dyDescent="0.4">
      <c r="B401" s="552"/>
      <c r="C401" s="513"/>
      <c r="D401" s="513"/>
      <c r="F401" s="514" t="s">
        <v>100</v>
      </c>
      <c r="G401" s="556" t="s">
        <v>542</v>
      </c>
      <c r="H401" s="551" t="s">
        <v>543</v>
      </c>
      <c r="I401" s="554" t="s">
        <v>431</v>
      </c>
      <c r="J401" s="555">
        <v>3.7</v>
      </c>
      <c r="K401" s="560"/>
      <c r="L401" s="561"/>
      <c r="M401" s="561"/>
      <c r="N401" s="561"/>
      <c r="O401" s="561"/>
      <c r="P401" s="561"/>
      <c r="Q401" s="561"/>
      <c r="R401" s="561"/>
    </row>
    <row r="402" spans="2:18" x14ac:dyDescent="0.4">
      <c r="B402" s="552"/>
      <c r="C402" s="513"/>
      <c r="D402" s="513"/>
      <c r="E402" s="514" t="s">
        <v>101</v>
      </c>
      <c r="G402" s="556" t="s">
        <v>7</v>
      </c>
      <c r="H402" s="551" t="s">
        <v>7</v>
      </c>
      <c r="I402" s="554" t="s">
        <v>7</v>
      </c>
      <c r="J402" s="555" t="s">
        <v>7</v>
      </c>
      <c r="K402" s="560"/>
      <c r="L402" s="561"/>
      <c r="M402" s="561"/>
      <c r="N402" s="561"/>
      <c r="O402" s="561"/>
      <c r="P402" s="561"/>
      <c r="Q402" s="561"/>
      <c r="R402" s="561"/>
    </row>
    <row r="403" spans="2:18" ht="73.8" outlineLevel="1" x14ac:dyDescent="0.4">
      <c r="B403" s="552"/>
      <c r="C403" s="513"/>
      <c r="D403" s="513"/>
      <c r="F403" s="514" t="s">
        <v>102</v>
      </c>
      <c r="G403" s="556" t="s">
        <v>542</v>
      </c>
      <c r="H403" s="551" t="s">
        <v>543</v>
      </c>
      <c r="I403" s="554" t="s">
        <v>431</v>
      </c>
      <c r="J403" s="555">
        <v>3.7</v>
      </c>
      <c r="K403" s="560"/>
      <c r="L403" s="561"/>
      <c r="M403" s="561"/>
      <c r="N403" s="561"/>
      <c r="O403" s="561"/>
      <c r="P403" s="561"/>
      <c r="Q403" s="561"/>
      <c r="R403" s="561"/>
    </row>
    <row r="404" spans="2:18" ht="73.8" outlineLevel="1" x14ac:dyDescent="0.4">
      <c r="B404" s="552"/>
      <c r="C404" s="513"/>
      <c r="D404" s="513"/>
      <c r="F404" s="514" t="s">
        <v>103</v>
      </c>
      <c r="G404" s="556" t="s">
        <v>542</v>
      </c>
      <c r="H404" s="551" t="s">
        <v>543</v>
      </c>
      <c r="I404" s="554" t="s">
        <v>431</v>
      </c>
      <c r="J404" s="555">
        <v>3.7</v>
      </c>
      <c r="K404" s="560"/>
      <c r="L404" s="561"/>
      <c r="M404" s="561"/>
      <c r="N404" s="561"/>
      <c r="O404" s="561"/>
      <c r="P404" s="561"/>
      <c r="Q404" s="561"/>
      <c r="R404" s="561"/>
    </row>
    <row r="405" spans="2:18" x14ac:dyDescent="0.4">
      <c r="B405" s="552"/>
      <c r="C405" s="513"/>
      <c r="D405" s="513"/>
      <c r="E405" s="514" t="s">
        <v>464</v>
      </c>
      <c r="G405" s="556" t="s">
        <v>7</v>
      </c>
      <c r="H405" s="551" t="s">
        <v>7</v>
      </c>
      <c r="I405" s="554" t="s">
        <v>7</v>
      </c>
      <c r="J405" s="555" t="s">
        <v>7</v>
      </c>
      <c r="K405" s="560"/>
      <c r="L405" s="561"/>
      <c r="M405" s="561"/>
      <c r="N405" s="561"/>
      <c r="O405" s="561"/>
      <c r="P405" s="561"/>
      <c r="Q405" s="561"/>
      <c r="R405" s="561"/>
    </row>
    <row r="406" spans="2:18" ht="73.8" outlineLevel="1" x14ac:dyDescent="0.4">
      <c r="B406" s="552"/>
      <c r="C406" s="513"/>
      <c r="D406" s="513"/>
      <c r="F406" s="514" t="s">
        <v>465</v>
      </c>
      <c r="G406" s="556" t="s">
        <v>542</v>
      </c>
      <c r="H406" s="551" t="s">
        <v>543</v>
      </c>
      <c r="I406" s="554" t="s">
        <v>431</v>
      </c>
      <c r="J406" s="555">
        <v>3.7</v>
      </c>
      <c r="K406" s="560"/>
      <c r="L406" s="561"/>
      <c r="M406" s="561"/>
      <c r="N406" s="561"/>
      <c r="O406" s="561"/>
      <c r="P406" s="561"/>
      <c r="Q406" s="561"/>
      <c r="R406" s="561"/>
    </row>
    <row r="407" spans="2:18" ht="73.8" outlineLevel="1" x14ac:dyDescent="0.4">
      <c r="B407" s="552"/>
      <c r="C407" s="513"/>
      <c r="D407" s="513"/>
      <c r="F407" s="514" t="s">
        <v>466</v>
      </c>
      <c r="G407" s="556" t="s">
        <v>542</v>
      </c>
      <c r="H407" s="551" t="s">
        <v>543</v>
      </c>
      <c r="I407" s="554" t="s">
        <v>431</v>
      </c>
      <c r="J407" s="555">
        <v>3.7</v>
      </c>
      <c r="K407" s="560"/>
      <c r="L407" s="561"/>
      <c r="M407" s="561"/>
      <c r="N407" s="561"/>
      <c r="O407" s="561"/>
      <c r="P407" s="561"/>
      <c r="Q407" s="561"/>
      <c r="R407" s="561"/>
    </row>
    <row r="408" spans="2:18" x14ac:dyDescent="0.4">
      <c r="B408" s="552"/>
      <c r="C408" s="513"/>
      <c r="D408" s="513"/>
      <c r="E408" s="514" t="s">
        <v>467</v>
      </c>
      <c r="G408" s="556" t="s">
        <v>7</v>
      </c>
      <c r="H408" s="551" t="s">
        <v>7</v>
      </c>
      <c r="I408" s="554" t="s">
        <v>7</v>
      </c>
      <c r="J408" s="555" t="s">
        <v>7</v>
      </c>
      <c r="K408" s="560"/>
      <c r="L408" s="561"/>
      <c r="M408" s="561"/>
      <c r="N408" s="561"/>
      <c r="O408" s="561"/>
      <c r="P408" s="561"/>
      <c r="Q408" s="561"/>
      <c r="R408" s="561"/>
    </row>
    <row r="409" spans="2:18" ht="73.8" outlineLevel="1" x14ac:dyDescent="0.4">
      <c r="B409" s="552"/>
      <c r="C409" s="513"/>
      <c r="D409" s="513"/>
      <c r="F409" s="514" t="s">
        <v>468</v>
      </c>
      <c r="G409" s="556" t="s">
        <v>542</v>
      </c>
      <c r="H409" s="551" t="s">
        <v>543</v>
      </c>
      <c r="I409" s="554" t="s">
        <v>431</v>
      </c>
      <c r="J409" s="555">
        <v>3.7</v>
      </c>
      <c r="K409" s="560"/>
      <c r="L409" s="561"/>
      <c r="M409" s="561"/>
      <c r="N409" s="561"/>
      <c r="O409" s="561"/>
      <c r="P409" s="561"/>
      <c r="Q409" s="561"/>
      <c r="R409" s="561"/>
    </row>
    <row r="410" spans="2:18" ht="73.8" outlineLevel="1" x14ac:dyDescent="0.4">
      <c r="B410" s="552"/>
      <c r="C410" s="513"/>
      <c r="D410" s="513"/>
      <c r="F410" s="514" t="s">
        <v>469</v>
      </c>
      <c r="G410" s="556" t="s">
        <v>542</v>
      </c>
      <c r="H410" s="551" t="s">
        <v>543</v>
      </c>
      <c r="I410" s="554" t="s">
        <v>431</v>
      </c>
      <c r="J410" s="555">
        <v>3.7</v>
      </c>
      <c r="K410" s="560"/>
      <c r="L410" s="561"/>
      <c r="M410" s="561"/>
      <c r="N410" s="561"/>
      <c r="O410" s="561"/>
      <c r="P410" s="561"/>
      <c r="Q410" s="561"/>
      <c r="R410" s="561"/>
    </row>
    <row r="411" spans="2:18" x14ac:dyDescent="0.4">
      <c r="B411" s="552"/>
      <c r="C411" s="513"/>
      <c r="D411" s="513" t="s">
        <v>110</v>
      </c>
      <c r="G411" s="556" t="s">
        <v>7</v>
      </c>
      <c r="H411" s="551" t="s">
        <v>7</v>
      </c>
      <c r="I411" s="554" t="s">
        <v>7</v>
      </c>
      <c r="J411" s="555" t="s">
        <v>7</v>
      </c>
      <c r="K411" s="560"/>
      <c r="L411" s="561"/>
      <c r="M411" s="561"/>
      <c r="N411" s="561"/>
      <c r="O411" s="561"/>
      <c r="P411" s="561"/>
      <c r="Q411" s="561"/>
      <c r="R411" s="561"/>
    </row>
    <row r="412" spans="2:18" ht="73.8" outlineLevel="1" x14ac:dyDescent="0.4">
      <c r="B412" s="552"/>
      <c r="C412" s="513"/>
      <c r="D412" s="513"/>
      <c r="F412" s="514" t="s">
        <v>470</v>
      </c>
      <c r="G412" s="556" t="s">
        <v>542</v>
      </c>
      <c r="H412" s="551" t="s">
        <v>543</v>
      </c>
      <c r="I412" s="554" t="s">
        <v>431</v>
      </c>
      <c r="J412" s="555">
        <v>3.7</v>
      </c>
      <c r="K412" s="560"/>
      <c r="L412" s="561"/>
      <c r="M412" s="561"/>
      <c r="N412" s="561"/>
      <c r="O412" s="561"/>
      <c r="P412" s="561"/>
      <c r="Q412" s="561"/>
      <c r="R412" s="561"/>
    </row>
    <row r="413" spans="2:18" ht="73.8" outlineLevel="1" x14ac:dyDescent="0.4">
      <c r="B413" s="552"/>
      <c r="C413" s="513"/>
      <c r="D413" s="513"/>
      <c r="F413" s="514" t="s">
        <v>473</v>
      </c>
      <c r="G413" s="556" t="s">
        <v>542</v>
      </c>
      <c r="H413" s="551" t="s">
        <v>543</v>
      </c>
      <c r="I413" s="554" t="s">
        <v>431</v>
      </c>
      <c r="J413" s="555">
        <v>3.7</v>
      </c>
      <c r="K413" s="560"/>
      <c r="L413" s="561"/>
      <c r="M413" s="561"/>
      <c r="N413" s="561"/>
      <c r="O413" s="561"/>
      <c r="P413" s="561"/>
      <c r="Q413" s="561"/>
      <c r="R413" s="561"/>
    </row>
    <row r="414" spans="2:18" ht="73.8" outlineLevel="1" x14ac:dyDescent="0.4">
      <c r="B414" s="552"/>
      <c r="C414" s="513"/>
      <c r="D414" s="513"/>
      <c r="F414" s="514" t="s">
        <v>113</v>
      </c>
      <c r="G414" s="556" t="s">
        <v>542</v>
      </c>
      <c r="H414" s="551" t="s">
        <v>543</v>
      </c>
      <c r="I414" s="554" t="s">
        <v>431</v>
      </c>
      <c r="J414" s="555">
        <v>3.7</v>
      </c>
      <c r="K414" s="560"/>
      <c r="L414" s="561"/>
      <c r="M414" s="561"/>
      <c r="N414" s="561"/>
      <c r="O414" s="561"/>
      <c r="P414" s="561"/>
      <c r="Q414" s="561"/>
      <c r="R414" s="561"/>
    </row>
    <row r="415" spans="2:18" x14ac:dyDescent="0.4">
      <c r="B415" s="552"/>
      <c r="C415" s="345"/>
      <c r="D415" s="513" t="s">
        <v>114</v>
      </c>
      <c r="G415" s="556" t="s">
        <v>7</v>
      </c>
      <c r="H415" s="551" t="s">
        <v>7</v>
      </c>
      <c r="I415" s="554" t="s">
        <v>7</v>
      </c>
      <c r="J415" s="555" t="s">
        <v>7</v>
      </c>
      <c r="K415" s="560"/>
      <c r="L415" s="561"/>
      <c r="M415" s="561"/>
      <c r="N415" s="561"/>
      <c r="O415" s="561"/>
      <c r="P415" s="561"/>
      <c r="Q415" s="561"/>
      <c r="R415" s="561"/>
    </row>
    <row r="416" spans="2:18" ht="73.8" outlineLevel="1" x14ac:dyDescent="0.4">
      <c r="B416" s="552"/>
      <c r="C416" s="513"/>
      <c r="D416" s="513"/>
      <c r="F416" s="514" t="s">
        <v>115</v>
      </c>
      <c r="G416" s="556" t="s">
        <v>542</v>
      </c>
      <c r="H416" s="551" t="s">
        <v>543</v>
      </c>
      <c r="I416" s="554" t="s">
        <v>431</v>
      </c>
      <c r="J416" s="555">
        <v>3.7</v>
      </c>
      <c r="K416" s="560"/>
      <c r="L416" s="561"/>
      <c r="M416" s="561"/>
      <c r="N416" s="561"/>
      <c r="O416" s="561"/>
      <c r="P416" s="561"/>
      <c r="Q416" s="561"/>
      <c r="R416" s="561"/>
    </row>
    <row r="417" spans="2:18" ht="73.8" outlineLevel="1" x14ac:dyDescent="0.4">
      <c r="B417" s="552"/>
      <c r="C417" s="513"/>
      <c r="D417" s="513"/>
      <c r="F417" s="514" t="s">
        <v>116</v>
      </c>
      <c r="G417" s="556" t="s">
        <v>542</v>
      </c>
      <c r="H417" s="551" t="s">
        <v>543</v>
      </c>
      <c r="I417" s="554" t="s">
        <v>431</v>
      </c>
      <c r="J417" s="555">
        <v>3.7</v>
      </c>
      <c r="K417" s="560"/>
      <c r="L417" s="561"/>
      <c r="M417" s="561"/>
      <c r="N417" s="561"/>
      <c r="O417" s="561"/>
      <c r="P417" s="561"/>
      <c r="Q417" s="561"/>
      <c r="R417" s="561"/>
    </row>
    <row r="418" spans="2:18" x14ac:dyDescent="0.4">
      <c r="B418" s="552"/>
      <c r="C418" s="513" t="s">
        <v>305</v>
      </c>
      <c r="G418" s="556" t="s">
        <v>7</v>
      </c>
      <c r="H418" s="551" t="s">
        <v>7</v>
      </c>
      <c r="I418" s="554" t="s">
        <v>7</v>
      </c>
      <c r="J418" s="555" t="s">
        <v>7</v>
      </c>
    </row>
    <row r="419" spans="2:18" x14ac:dyDescent="0.4">
      <c r="B419" s="552"/>
      <c r="C419" s="513"/>
      <c r="D419" s="559" t="s">
        <v>40</v>
      </c>
      <c r="G419" s="556" t="s">
        <v>7</v>
      </c>
      <c r="H419" s="551" t="s">
        <v>7</v>
      </c>
      <c r="I419" s="554" t="s">
        <v>7</v>
      </c>
      <c r="J419" s="555" t="s">
        <v>7</v>
      </c>
      <c r="K419" s="560"/>
      <c r="L419" s="561"/>
      <c r="M419" s="561"/>
      <c r="N419" s="561"/>
      <c r="O419" s="561"/>
      <c r="P419" s="561"/>
      <c r="Q419" s="561"/>
      <c r="R419" s="561"/>
    </row>
    <row r="420" spans="2:18" x14ac:dyDescent="0.4">
      <c r="B420" s="552"/>
      <c r="C420" s="513"/>
      <c r="D420" s="513"/>
      <c r="E420" s="514" t="s">
        <v>41</v>
      </c>
      <c r="G420" s="556" t="s">
        <v>7</v>
      </c>
      <c r="H420" s="551" t="s">
        <v>7</v>
      </c>
      <c r="I420" s="554" t="s">
        <v>7</v>
      </c>
      <c r="J420" s="555" t="s">
        <v>7</v>
      </c>
      <c r="K420" s="560"/>
      <c r="L420" s="561"/>
      <c r="M420" s="561"/>
      <c r="N420" s="561"/>
      <c r="O420" s="561"/>
      <c r="P420" s="561"/>
      <c r="Q420" s="561"/>
      <c r="R420" s="561"/>
    </row>
    <row r="421" spans="2:18" ht="73.8" outlineLevel="1" x14ac:dyDescent="0.4">
      <c r="B421" s="552"/>
      <c r="C421" s="513"/>
      <c r="D421" s="513"/>
      <c r="F421" s="514" t="s">
        <v>42</v>
      </c>
      <c r="G421" s="556" t="s">
        <v>542</v>
      </c>
      <c r="H421" s="551" t="s">
        <v>543</v>
      </c>
      <c r="I421" s="554">
        <v>44</v>
      </c>
      <c r="J421" s="555">
        <v>3.8</v>
      </c>
      <c r="K421" s="560"/>
      <c r="L421" s="561"/>
      <c r="M421" s="561"/>
      <c r="N421" s="561"/>
      <c r="O421" s="561"/>
      <c r="P421" s="561"/>
      <c r="Q421" s="561"/>
      <c r="R421" s="561"/>
    </row>
    <row r="422" spans="2:18" ht="73.8" outlineLevel="1" x14ac:dyDescent="0.4">
      <c r="B422" s="552"/>
      <c r="C422" s="513"/>
      <c r="D422" s="513"/>
      <c r="F422" s="514" t="s">
        <v>43</v>
      </c>
      <c r="G422" s="556" t="s">
        <v>542</v>
      </c>
      <c r="H422" s="551" t="s">
        <v>543</v>
      </c>
      <c r="I422" s="554">
        <v>44</v>
      </c>
      <c r="J422" s="555">
        <v>3.8</v>
      </c>
      <c r="K422" s="560"/>
      <c r="L422" s="561"/>
      <c r="M422" s="561"/>
      <c r="N422" s="561"/>
      <c r="O422" s="561"/>
      <c r="P422" s="561"/>
      <c r="Q422" s="561"/>
      <c r="R422" s="561"/>
    </row>
    <row r="423" spans="2:18" ht="73.8" outlineLevel="1" x14ac:dyDescent="0.4">
      <c r="B423" s="552"/>
      <c r="C423" s="513"/>
      <c r="D423" s="513"/>
      <c r="F423" s="514" t="s">
        <v>44</v>
      </c>
      <c r="G423" s="556" t="s">
        <v>542</v>
      </c>
      <c r="H423" s="551" t="s">
        <v>543</v>
      </c>
      <c r="I423" s="554">
        <v>44</v>
      </c>
      <c r="J423" s="555">
        <v>3.8</v>
      </c>
      <c r="K423" s="560"/>
      <c r="L423" s="561"/>
      <c r="M423" s="561"/>
      <c r="N423" s="561"/>
      <c r="O423" s="561"/>
      <c r="P423" s="561"/>
      <c r="Q423" s="561"/>
      <c r="R423" s="561"/>
    </row>
    <row r="424" spans="2:18" ht="73.8" outlineLevel="1" x14ac:dyDescent="0.4">
      <c r="B424" s="552"/>
      <c r="C424" s="513"/>
      <c r="D424" s="513"/>
      <c r="F424" s="514" t="s">
        <v>45</v>
      </c>
      <c r="G424" s="556" t="s">
        <v>542</v>
      </c>
      <c r="H424" s="551" t="s">
        <v>543</v>
      </c>
      <c r="I424" s="554">
        <v>44</v>
      </c>
      <c r="J424" s="555">
        <v>3.8</v>
      </c>
      <c r="K424" s="560"/>
      <c r="L424" s="561"/>
      <c r="M424" s="561"/>
      <c r="N424" s="561"/>
      <c r="O424" s="561"/>
      <c r="P424" s="561"/>
      <c r="Q424" s="561"/>
      <c r="R424" s="561"/>
    </row>
    <row r="425" spans="2:18" x14ac:dyDescent="0.4">
      <c r="B425" s="552"/>
      <c r="C425" s="513"/>
      <c r="D425" s="513"/>
      <c r="E425" s="514" t="s">
        <v>46</v>
      </c>
      <c r="G425" s="556" t="s">
        <v>7</v>
      </c>
      <c r="H425" s="551" t="s">
        <v>7</v>
      </c>
      <c r="I425" s="554" t="s">
        <v>7</v>
      </c>
      <c r="J425" s="555" t="s">
        <v>7</v>
      </c>
      <c r="K425" s="560"/>
      <c r="L425" s="561"/>
      <c r="M425" s="561"/>
      <c r="N425" s="561"/>
      <c r="O425" s="561"/>
      <c r="P425" s="561"/>
      <c r="Q425" s="561"/>
      <c r="R425" s="561"/>
    </row>
    <row r="426" spans="2:18" ht="73.8" outlineLevel="1" x14ac:dyDescent="0.4">
      <c r="B426" s="552"/>
      <c r="C426" s="513"/>
      <c r="D426" s="513"/>
      <c r="F426" s="514" t="s">
        <v>47</v>
      </c>
      <c r="G426" s="556" t="s">
        <v>542</v>
      </c>
      <c r="H426" s="551" t="s">
        <v>543</v>
      </c>
      <c r="I426" s="554">
        <v>44</v>
      </c>
      <c r="J426" s="555">
        <v>3.8</v>
      </c>
      <c r="K426" s="560"/>
      <c r="L426" s="561"/>
      <c r="M426" s="561"/>
      <c r="N426" s="561"/>
      <c r="O426" s="561"/>
      <c r="P426" s="561"/>
      <c r="Q426" s="561"/>
      <c r="R426" s="561"/>
    </row>
    <row r="427" spans="2:18" ht="73.8" outlineLevel="1" x14ac:dyDescent="0.4">
      <c r="B427" s="552"/>
      <c r="C427" s="513"/>
      <c r="D427" s="513"/>
      <c r="F427" s="514" t="s">
        <v>48</v>
      </c>
      <c r="G427" s="556" t="s">
        <v>542</v>
      </c>
      <c r="H427" s="551" t="s">
        <v>543</v>
      </c>
      <c r="I427" s="554">
        <v>44</v>
      </c>
      <c r="J427" s="555">
        <v>3.8</v>
      </c>
      <c r="K427" s="560"/>
      <c r="L427" s="561"/>
      <c r="M427" s="561"/>
      <c r="N427" s="561"/>
      <c r="O427" s="561"/>
      <c r="P427" s="561"/>
      <c r="Q427" s="561"/>
      <c r="R427" s="561"/>
    </row>
    <row r="428" spans="2:18" ht="73.8" outlineLevel="1" x14ac:dyDescent="0.4">
      <c r="B428" s="552"/>
      <c r="C428" s="513"/>
      <c r="D428" s="513"/>
      <c r="F428" s="514" t="s">
        <v>49</v>
      </c>
      <c r="G428" s="556" t="s">
        <v>542</v>
      </c>
      <c r="H428" s="551" t="s">
        <v>543</v>
      </c>
      <c r="I428" s="554">
        <v>44</v>
      </c>
      <c r="J428" s="555">
        <v>3.8</v>
      </c>
      <c r="K428" s="560"/>
      <c r="L428" s="561"/>
      <c r="M428" s="561"/>
      <c r="N428" s="561"/>
      <c r="O428" s="561"/>
      <c r="P428" s="561"/>
      <c r="Q428" s="561"/>
      <c r="R428" s="561"/>
    </row>
    <row r="429" spans="2:18" ht="73.8" outlineLevel="1" x14ac:dyDescent="0.4">
      <c r="B429" s="552"/>
      <c r="C429" s="513"/>
      <c r="D429" s="513"/>
      <c r="F429" s="514" t="s">
        <v>50</v>
      </c>
      <c r="G429" s="556" t="s">
        <v>542</v>
      </c>
      <c r="H429" s="551" t="s">
        <v>543</v>
      </c>
      <c r="I429" s="554">
        <v>44</v>
      </c>
      <c r="J429" s="555">
        <v>3.8</v>
      </c>
      <c r="K429" s="560"/>
      <c r="L429" s="561"/>
      <c r="M429" s="561"/>
      <c r="N429" s="561"/>
      <c r="O429" s="561"/>
      <c r="P429" s="561"/>
      <c r="Q429" s="561"/>
      <c r="R429" s="561"/>
    </row>
    <row r="430" spans="2:18" x14ac:dyDescent="0.4">
      <c r="B430" s="552"/>
      <c r="C430" s="513"/>
      <c r="D430" s="513"/>
      <c r="E430" s="514" t="s">
        <v>449</v>
      </c>
      <c r="G430" s="556" t="s">
        <v>7</v>
      </c>
      <c r="H430" s="551" t="s">
        <v>7</v>
      </c>
      <c r="I430" s="554" t="s">
        <v>7</v>
      </c>
      <c r="J430" s="555" t="s">
        <v>7</v>
      </c>
      <c r="K430" s="560"/>
      <c r="L430" s="561"/>
      <c r="M430" s="561"/>
      <c r="N430" s="561"/>
      <c r="O430" s="561"/>
      <c r="P430" s="561"/>
      <c r="Q430" s="561"/>
      <c r="R430" s="561"/>
    </row>
    <row r="431" spans="2:18" ht="73.8" outlineLevel="1" x14ac:dyDescent="0.4">
      <c r="B431" s="552"/>
      <c r="C431" s="513"/>
      <c r="D431" s="513"/>
      <c r="F431" s="514" t="s">
        <v>450</v>
      </c>
      <c r="G431" s="556" t="s">
        <v>542</v>
      </c>
      <c r="H431" s="551" t="s">
        <v>543</v>
      </c>
      <c r="I431" s="554">
        <v>44</v>
      </c>
      <c r="J431" s="555">
        <v>3.8</v>
      </c>
      <c r="K431" s="560"/>
      <c r="L431" s="561"/>
      <c r="M431" s="561"/>
      <c r="N431" s="561"/>
      <c r="O431" s="561"/>
      <c r="P431" s="561"/>
      <c r="Q431" s="561"/>
      <c r="R431" s="561"/>
    </row>
    <row r="432" spans="2:18" ht="73.8" outlineLevel="1" x14ac:dyDescent="0.4">
      <c r="B432" s="552"/>
      <c r="C432" s="513"/>
      <c r="D432" s="513"/>
      <c r="F432" s="514" t="s">
        <v>451</v>
      </c>
      <c r="G432" s="556" t="s">
        <v>542</v>
      </c>
      <c r="H432" s="551" t="s">
        <v>543</v>
      </c>
      <c r="I432" s="554">
        <v>44</v>
      </c>
      <c r="J432" s="555">
        <v>3.8</v>
      </c>
      <c r="K432" s="560"/>
      <c r="L432" s="561"/>
      <c r="M432" s="561"/>
      <c r="N432" s="561"/>
      <c r="O432" s="561"/>
      <c r="P432" s="561"/>
      <c r="Q432" s="561"/>
      <c r="R432" s="561"/>
    </row>
    <row r="433" spans="2:18" ht="73.8" outlineLevel="1" x14ac:dyDescent="0.4">
      <c r="B433" s="552"/>
      <c r="C433" s="513"/>
      <c r="D433" s="513"/>
      <c r="F433" s="514" t="s">
        <v>452</v>
      </c>
      <c r="G433" s="556" t="s">
        <v>542</v>
      </c>
      <c r="H433" s="551" t="s">
        <v>543</v>
      </c>
      <c r="I433" s="554">
        <v>44</v>
      </c>
      <c r="J433" s="555">
        <v>3.8</v>
      </c>
      <c r="K433" s="560"/>
      <c r="L433" s="561"/>
      <c r="M433" s="561"/>
      <c r="N433" s="561"/>
      <c r="O433" s="561"/>
      <c r="P433" s="561"/>
      <c r="Q433" s="561"/>
      <c r="R433" s="561"/>
    </row>
    <row r="434" spans="2:18" ht="73.8" outlineLevel="1" x14ac:dyDescent="0.4">
      <c r="B434" s="552"/>
      <c r="C434" s="513"/>
      <c r="D434" s="513"/>
      <c r="F434" s="514" t="s">
        <v>453</v>
      </c>
      <c r="G434" s="556" t="s">
        <v>542</v>
      </c>
      <c r="H434" s="551" t="s">
        <v>543</v>
      </c>
      <c r="I434" s="554">
        <v>44</v>
      </c>
      <c r="J434" s="555">
        <v>3.8</v>
      </c>
      <c r="K434" s="560"/>
      <c r="L434" s="561"/>
      <c r="M434" s="561"/>
      <c r="N434" s="561"/>
      <c r="O434" s="561"/>
      <c r="P434" s="561"/>
      <c r="Q434" s="561"/>
      <c r="R434" s="561"/>
    </row>
    <row r="435" spans="2:18" x14ac:dyDescent="0.4">
      <c r="B435" s="552"/>
      <c r="C435" s="513"/>
      <c r="D435" s="513" t="s">
        <v>56</v>
      </c>
      <c r="G435" s="556" t="s">
        <v>7</v>
      </c>
      <c r="H435" s="551" t="s">
        <v>7</v>
      </c>
      <c r="I435" s="554" t="s">
        <v>7</v>
      </c>
      <c r="J435" s="555" t="s">
        <v>7</v>
      </c>
      <c r="K435" s="560"/>
      <c r="L435" s="561"/>
      <c r="M435" s="561"/>
      <c r="N435" s="561"/>
      <c r="O435" s="561"/>
      <c r="P435" s="561"/>
      <c r="Q435" s="561"/>
      <c r="R435" s="561"/>
    </row>
    <row r="436" spans="2:18" x14ac:dyDescent="0.4">
      <c r="B436" s="552"/>
      <c r="C436" s="513"/>
      <c r="D436" s="513"/>
      <c r="E436" s="345" t="s">
        <v>57</v>
      </c>
      <c r="G436" s="556" t="s">
        <v>7</v>
      </c>
      <c r="H436" s="551" t="s">
        <v>7</v>
      </c>
      <c r="I436" s="554" t="s">
        <v>7</v>
      </c>
      <c r="J436" s="555" t="s">
        <v>7</v>
      </c>
      <c r="K436" s="560"/>
      <c r="L436" s="561"/>
      <c r="M436" s="561"/>
      <c r="N436" s="561"/>
      <c r="O436" s="561"/>
      <c r="P436" s="561"/>
      <c r="Q436" s="561"/>
      <c r="R436" s="561"/>
    </row>
    <row r="437" spans="2:18" ht="73.8" outlineLevel="1" x14ac:dyDescent="0.4">
      <c r="B437" s="552"/>
      <c r="C437" s="513"/>
      <c r="D437" s="513"/>
      <c r="E437" s="345"/>
      <c r="F437" s="514" t="s">
        <v>58</v>
      </c>
      <c r="G437" s="556" t="s">
        <v>542</v>
      </c>
      <c r="H437" s="551" t="s">
        <v>543</v>
      </c>
      <c r="I437" s="554">
        <v>44</v>
      </c>
      <c r="J437" s="555">
        <v>3.8</v>
      </c>
      <c r="K437" s="560"/>
      <c r="L437" s="561"/>
      <c r="M437" s="561"/>
      <c r="N437" s="561"/>
      <c r="O437" s="561"/>
      <c r="P437" s="561"/>
      <c r="Q437" s="561"/>
      <c r="R437" s="561"/>
    </row>
    <row r="438" spans="2:18" ht="73.8" outlineLevel="1" x14ac:dyDescent="0.4">
      <c r="B438" s="552"/>
      <c r="C438" s="513"/>
      <c r="D438" s="513"/>
      <c r="F438" s="514" t="s">
        <v>59</v>
      </c>
      <c r="G438" s="556" t="s">
        <v>542</v>
      </c>
      <c r="H438" s="551" t="s">
        <v>543</v>
      </c>
      <c r="I438" s="554">
        <v>44</v>
      </c>
      <c r="J438" s="555">
        <v>3.8</v>
      </c>
      <c r="K438" s="560"/>
      <c r="L438" s="561"/>
      <c r="M438" s="561"/>
      <c r="N438" s="561"/>
      <c r="O438" s="561"/>
      <c r="P438" s="561"/>
      <c r="Q438" s="561"/>
      <c r="R438" s="561"/>
    </row>
    <row r="439" spans="2:18" ht="73.8" outlineLevel="1" x14ac:dyDescent="0.4">
      <c r="B439" s="552"/>
      <c r="C439" s="513"/>
      <c r="D439" s="513"/>
      <c r="F439" s="514" t="s">
        <v>454</v>
      </c>
      <c r="G439" s="556" t="s">
        <v>542</v>
      </c>
      <c r="H439" s="551" t="s">
        <v>543</v>
      </c>
      <c r="I439" s="554">
        <v>44</v>
      </c>
      <c r="J439" s="555">
        <v>3.8</v>
      </c>
      <c r="K439" s="560"/>
      <c r="L439" s="561"/>
      <c r="M439" s="561"/>
      <c r="N439" s="561"/>
      <c r="O439" s="561"/>
      <c r="P439" s="561"/>
      <c r="Q439" s="561"/>
      <c r="R439" s="561"/>
    </row>
    <row r="440" spans="2:18" x14ac:dyDescent="0.4">
      <c r="B440" s="552"/>
      <c r="C440" s="513"/>
      <c r="D440" s="513"/>
      <c r="E440" s="514" t="s">
        <v>61</v>
      </c>
      <c r="G440" s="556" t="s">
        <v>7</v>
      </c>
      <c r="H440" s="551" t="s">
        <v>7</v>
      </c>
      <c r="I440" s="554" t="s">
        <v>7</v>
      </c>
      <c r="J440" s="555" t="s">
        <v>7</v>
      </c>
      <c r="K440" s="560"/>
      <c r="L440" s="561"/>
      <c r="M440" s="561"/>
      <c r="N440" s="561"/>
      <c r="O440" s="561"/>
      <c r="P440" s="561"/>
      <c r="Q440" s="561"/>
      <c r="R440" s="561"/>
    </row>
    <row r="441" spans="2:18" ht="73.8" outlineLevel="1" x14ac:dyDescent="0.4">
      <c r="B441" s="552"/>
      <c r="C441" s="513"/>
      <c r="D441" s="513"/>
      <c r="F441" s="514" t="s">
        <v>62</v>
      </c>
      <c r="G441" s="556" t="s">
        <v>542</v>
      </c>
      <c r="H441" s="551" t="s">
        <v>543</v>
      </c>
      <c r="I441" s="554">
        <v>44</v>
      </c>
      <c r="J441" s="555">
        <v>3.8</v>
      </c>
      <c r="K441" s="560"/>
      <c r="L441" s="561"/>
      <c r="M441" s="561"/>
      <c r="N441" s="561"/>
      <c r="O441" s="561"/>
      <c r="P441" s="561"/>
      <c r="Q441" s="561"/>
      <c r="R441" s="561"/>
    </row>
    <row r="442" spans="2:18" ht="73.8" outlineLevel="1" x14ac:dyDescent="0.4">
      <c r="B442" s="552"/>
      <c r="C442" s="513"/>
      <c r="D442" s="513"/>
      <c r="F442" s="514" t="s">
        <v>63</v>
      </c>
      <c r="G442" s="556" t="s">
        <v>542</v>
      </c>
      <c r="H442" s="551" t="s">
        <v>543</v>
      </c>
      <c r="I442" s="554">
        <v>44</v>
      </c>
      <c r="J442" s="555">
        <v>3.8</v>
      </c>
      <c r="K442" s="560"/>
      <c r="L442" s="561"/>
      <c r="M442" s="561"/>
      <c r="N442" s="561"/>
      <c r="O442" s="561"/>
      <c r="P442" s="561"/>
      <c r="Q442" s="561"/>
      <c r="R442" s="561"/>
    </row>
    <row r="443" spans="2:18" ht="73.8" outlineLevel="1" x14ac:dyDescent="0.4">
      <c r="B443" s="552"/>
      <c r="C443" s="513"/>
      <c r="D443" s="513"/>
      <c r="F443" s="514" t="s">
        <v>455</v>
      </c>
      <c r="G443" s="556" t="s">
        <v>542</v>
      </c>
      <c r="H443" s="551" t="s">
        <v>543</v>
      </c>
      <c r="I443" s="554">
        <v>44</v>
      </c>
      <c r="J443" s="555">
        <v>3.8</v>
      </c>
      <c r="K443" s="560"/>
      <c r="L443" s="561"/>
      <c r="M443" s="561"/>
      <c r="N443" s="561"/>
      <c r="O443" s="561"/>
      <c r="P443" s="561"/>
      <c r="Q443" s="561"/>
      <c r="R443" s="561"/>
    </row>
    <row r="444" spans="2:18" x14ac:dyDescent="0.4">
      <c r="B444" s="552"/>
      <c r="C444" s="513"/>
      <c r="D444" s="513"/>
      <c r="E444" s="514" t="s">
        <v>65</v>
      </c>
      <c r="G444" s="556" t="s">
        <v>7</v>
      </c>
      <c r="H444" s="551" t="s">
        <v>7</v>
      </c>
      <c r="I444" s="554" t="s">
        <v>7</v>
      </c>
      <c r="J444" s="555" t="s">
        <v>7</v>
      </c>
      <c r="K444" s="560"/>
      <c r="L444" s="561"/>
      <c r="M444" s="561"/>
      <c r="N444" s="561"/>
      <c r="O444" s="561"/>
      <c r="P444" s="561"/>
      <c r="Q444" s="561"/>
      <c r="R444" s="561"/>
    </row>
    <row r="445" spans="2:18" ht="73.8" outlineLevel="1" x14ac:dyDescent="0.4">
      <c r="B445" s="552"/>
      <c r="C445" s="513"/>
      <c r="D445" s="513"/>
      <c r="F445" s="514" t="s">
        <v>66</v>
      </c>
      <c r="G445" s="556" t="s">
        <v>542</v>
      </c>
      <c r="H445" s="551" t="s">
        <v>543</v>
      </c>
      <c r="I445" s="554">
        <v>44</v>
      </c>
      <c r="J445" s="555">
        <v>3.8</v>
      </c>
      <c r="K445" s="560"/>
      <c r="L445" s="561"/>
      <c r="M445" s="561"/>
      <c r="N445" s="561"/>
      <c r="O445" s="561"/>
      <c r="P445" s="561"/>
      <c r="Q445" s="561"/>
      <c r="R445" s="561"/>
    </row>
    <row r="446" spans="2:18" ht="73.8" outlineLevel="1" x14ac:dyDescent="0.4">
      <c r="B446" s="552"/>
      <c r="C446" s="513"/>
      <c r="D446" s="513"/>
      <c r="F446" s="514" t="s">
        <v>67</v>
      </c>
      <c r="G446" s="556" t="s">
        <v>542</v>
      </c>
      <c r="H446" s="551" t="s">
        <v>543</v>
      </c>
      <c r="I446" s="554">
        <v>44</v>
      </c>
      <c r="J446" s="555">
        <v>3.8</v>
      </c>
      <c r="K446" s="560"/>
      <c r="L446" s="561"/>
      <c r="M446" s="561"/>
      <c r="N446" s="561"/>
      <c r="O446" s="561"/>
      <c r="P446" s="561"/>
      <c r="Q446" s="561"/>
      <c r="R446" s="561"/>
    </row>
    <row r="447" spans="2:18" ht="73.8" outlineLevel="1" x14ac:dyDescent="0.4">
      <c r="B447" s="552"/>
      <c r="C447" s="513"/>
      <c r="D447" s="513"/>
      <c r="F447" s="514" t="s">
        <v>456</v>
      </c>
      <c r="G447" s="556" t="s">
        <v>542</v>
      </c>
      <c r="H447" s="551" t="s">
        <v>543</v>
      </c>
      <c r="I447" s="554">
        <v>44</v>
      </c>
      <c r="J447" s="555">
        <v>3.8</v>
      </c>
      <c r="K447" s="560"/>
      <c r="L447" s="561"/>
      <c r="M447" s="561"/>
      <c r="N447" s="561"/>
      <c r="O447" s="561"/>
      <c r="P447" s="561"/>
      <c r="Q447" s="561"/>
      <c r="R447" s="561"/>
    </row>
    <row r="448" spans="2:18" x14ac:dyDescent="0.4">
      <c r="B448" s="552"/>
      <c r="C448" s="513"/>
      <c r="D448" s="513" t="s">
        <v>69</v>
      </c>
      <c r="G448" s="556" t="s">
        <v>7</v>
      </c>
      <c r="H448" s="551" t="s">
        <v>7</v>
      </c>
      <c r="I448" s="554" t="s">
        <v>7</v>
      </c>
      <c r="J448" s="555" t="s">
        <v>7</v>
      </c>
      <c r="K448" s="560"/>
      <c r="L448" s="561"/>
      <c r="M448" s="561"/>
      <c r="N448" s="561"/>
      <c r="O448" s="561"/>
      <c r="P448" s="561"/>
      <c r="Q448" s="561"/>
      <c r="R448" s="561"/>
    </row>
    <row r="449" spans="2:18" x14ac:dyDescent="0.4">
      <c r="B449" s="552"/>
      <c r="C449" s="513"/>
      <c r="D449" s="513"/>
      <c r="E449" s="514" t="s">
        <v>70</v>
      </c>
      <c r="G449" s="556" t="s">
        <v>7</v>
      </c>
      <c r="H449" s="551" t="s">
        <v>7</v>
      </c>
      <c r="I449" s="554" t="s">
        <v>7</v>
      </c>
      <c r="J449" s="555" t="s">
        <v>7</v>
      </c>
      <c r="K449" s="560"/>
      <c r="L449" s="561"/>
      <c r="M449" s="561"/>
      <c r="N449" s="561"/>
      <c r="O449" s="561"/>
      <c r="P449" s="561"/>
      <c r="Q449" s="561"/>
      <c r="R449" s="561"/>
    </row>
    <row r="450" spans="2:18" ht="73.8" outlineLevel="1" x14ac:dyDescent="0.4">
      <c r="B450" s="552"/>
      <c r="C450" s="513"/>
      <c r="D450" s="513"/>
      <c r="F450" s="514" t="s">
        <v>71</v>
      </c>
      <c r="G450" s="556" t="s">
        <v>542</v>
      </c>
      <c r="H450" s="551" t="s">
        <v>543</v>
      </c>
      <c r="I450" s="554">
        <v>44</v>
      </c>
      <c r="J450" s="555">
        <v>3.8</v>
      </c>
      <c r="K450" s="560"/>
      <c r="L450" s="561"/>
      <c r="M450" s="561"/>
      <c r="N450" s="561"/>
      <c r="O450" s="561"/>
      <c r="P450" s="561"/>
      <c r="Q450" s="561"/>
      <c r="R450" s="561"/>
    </row>
    <row r="451" spans="2:18" ht="73.8" outlineLevel="1" x14ac:dyDescent="0.4">
      <c r="B451" s="552"/>
      <c r="C451" s="513"/>
      <c r="D451" s="513"/>
      <c r="F451" s="514" t="s">
        <v>72</v>
      </c>
      <c r="G451" s="556" t="s">
        <v>542</v>
      </c>
      <c r="H451" s="551" t="s">
        <v>543</v>
      </c>
      <c r="I451" s="554">
        <v>44</v>
      </c>
      <c r="J451" s="555">
        <v>3.8</v>
      </c>
      <c r="K451" s="560"/>
      <c r="L451" s="561"/>
      <c r="M451" s="561"/>
      <c r="N451" s="561"/>
      <c r="O451" s="561"/>
      <c r="P451" s="561"/>
      <c r="Q451" s="561"/>
      <c r="R451" s="561"/>
    </row>
    <row r="452" spans="2:18" x14ac:dyDescent="0.4">
      <c r="B452" s="552"/>
      <c r="C452" s="513"/>
      <c r="D452" s="513"/>
      <c r="E452" s="514" t="s">
        <v>73</v>
      </c>
      <c r="G452" s="556" t="s">
        <v>7</v>
      </c>
      <c r="H452" s="551" t="s">
        <v>7</v>
      </c>
      <c r="I452" s="554" t="s">
        <v>7</v>
      </c>
      <c r="J452" s="555" t="s">
        <v>7</v>
      </c>
      <c r="K452" s="560"/>
      <c r="L452" s="561"/>
      <c r="M452" s="561"/>
      <c r="N452" s="561"/>
      <c r="O452" s="561"/>
      <c r="P452" s="561"/>
      <c r="Q452" s="561"/>
      <c r="R452" s="561"/>
    </row>
    <row r="453" spans="2:18" ht="73.8" outlineLevel="1" x14ac:dyDescent="0.4">
      <c r="B453" s="552"/>
      <c r="C453" s="513"/>
      <c r="D453" s="513"/>
      <c r="F453" s="514" t="s">
        <v>74</v>
      </c>
      <c r="G453" s="556" t="s">
        <v>542</v>
      </c>
      <c r="H453" s="551" t="s">
        <v>543</v>
      </c>
      <c r="I453" s="554">
        <v>44</v>
      </c>
      <c r="J453" s="555">
        <v>3.8</v>
      </c>
      <c r="K453" s="560"/>
      <c r="L453" s="561"/>
      <c r="M453" s="561"/>
      <c r="N453" s="561"/>
      <c r="O453" s="561"/>
      <c r="P453" s="561"/>
      <c r="Q453" s="561"/>
      <c r="R453" s="561"/>
    </row>
    <row r="454" spans="2:18" ht="73.8" outlineLevel="1" x14ac:dyDescent="0.4">
      <c r="B454" s="552"/>
      <c r="C454" s="513"/>
      <c r="D454" s="513"/>
      <c r="F454" s="514" t="s">
        <v>75</v>
      </c>
      <c r="G454" s="556" t="s">
        <v>542</v>
      </c>
      <c r="H454" s="551" t="s">
        <v>543</v>
      </c>
      <c r="I454" s="554">
        <v>44</v>
      </c>
      <c r="J454" s="555">
        <v>3.8</v>
      </c>
      <c r="K454" s="560"/>
      <c r="L454" s="561"/>
      <c r="M454" s="561"/>
      <c r="N454" s="561"/>
      <c r="O454" s="561"/>
      <c r="P454" s="561"/>
      <c r="Q454" s="561"/>
      <c r="R454" s="561"/>
    </row>
    <row r="455" spans="2:18" ht="73.8" outlineLevel="1" x14ac:dyDescent="0.4">
      <c r="B455" s="552"/>
      <c r="C455" s="513"/>
      <c r="D455" s="513"/>
      <c r="F455" s="514" t="s">
        <v>76</v>
      </c>
      <c r="G455" s="556" t="s">
        <v>542</v>
      </c>
      <c r="H455" s="551" t="s">
        <v>543</v>
      </c>
      <c r="I455" s="554">
        <v>44</v>
      </c>
      <c r="J455" s="555">
        <v>3.8</v>
      </c>
      <c r="K455" s="560"/>
      <c r="L455" s="561"/>
      <c r="M455" s="561"/>
      <c r="N455" s="561"/>
      <c r="O455" s="561"/>
      <c r="P455" s="561"/>
      <c r="Q455" s="561"/>
      <c r="R455" s="561"/>
    </row>
    <row r="456" spans="2:18" x14ac:dyDescent="0.4">
      <c r="B456" s="552"/>
      <c r="C456" s="513"/>
      <c r="D456" s="513"/>
      <c r="E456" s="514" t="s">
        <v>77</v>
      </c>
      <c r="G456" s="556" t="s">
        <v>7</v>
      </c>
      <c r="H456" s="551" t="s">
        <v>7</v>
      </c>
      <c r="I456" s="554" t="s">
        <v>7</v>
      </c>
      <c r="J456" s="555" t="s">
        <v>7</v>
      </c>
      <c r="K456" s="560"/>
      <c r="L456" s="561"/>
      <c r="M456" s="561"/>
      <c r="N456" s="561"/>
      <c r="O456" s="561"/>
      <c r="P456" s="561"/>
      <c r="Q456" s="561"/>
      <c r="R456" s="561"/>
    </row>
    <row r="457" spans="2:18" ht="73.8" outlineLevel="1" x14ac:dyDescent="0.4">
      <c r="B457" s="552"/>
      <c r="C457" s="513"/>
      <c r="D457" s="513"/>
      <c r="F457" s="514" t="s">
        <v>78</v>
      </c>
      <c r="G457" s="556" t="s">
        <v>542</v>
      </c>
      <c r="H457" s="551" t="s">
        <v>543</v>
      </c>
      <c r="I457" s="554">
        <v>44</v>
      </c>
      <c r="J457" s="555">
        <v>3.8</v>
      </c>
      <c r="K457" s="560"/>
      <c r="L457" s="561"/>
      <c r="M457" s="561"/>
      <c r="N457" s="561"/>
      <c r="O457" s="561"/>
      <c r="P457" s="561"/>
      <c r="Q457" s="561"/>
      <c r="R457" s="561"/>
    </row>
    <row r="458" spans="2:18" ht="73.8" outlineLevel="1" x14ac:dyDescent="0.4">
      <c r="B458" s="552"/>
      <c r="C458" s="513"/>
      <c r="D458" s="513"/>
      <c r="F458" s="514" t="s">
        <v>79</v>
      </c>
      <c r="G458" s="556" t="s">
        <v>542</v>
      </c>
      <c r="H458" s="551" t="s">
        <v>543</v>
      </c>
      <c r="I458" s="554">
        <v>44</v>
      </c>
      <c r="J458" s="555">
        <v>3.8</v>
      </c>
      <c r="K458" s="560"/>
      <c r="L458" s="561"/>
      <c r="M458" s="561"/>
      <c r="N458" s="561"/>
      <c r="O458" s="561"/>
      <c r="P458" s="561"/>
      <c r="Q458" s="561"/>
      <c r="R458" s="561"/>
    </row>
    <row r="459" spans="2:18" x14ac:dyDescent="0.4">
      <c r="B459" s="552"/>
      <c r="C459" s="513"/>
      <c r="D459" s="513"/>
      <c r="E459" s="514" t="s">
        <v>80</v>
      </c>
      <c r="G459" s="556" t="s">
        <v>7</v>
      </c>
      <c r="H459" s="551" t="s">
        <v>7</v>
      </c>
      <c r="I459" s="554" t="s">
        <v>7</v>
      </c>
      <c r="J459" s="555" t="s">
        <v>7</v>
      </c>
      <c r="K459" s="560"/>
      <c r="L459" s="561"/>
      <c r="M459" s="561"/>
      <c r="N459" s="561"/>
      <c r="O459" s="561"/>
      <c r="P459" s="561"/>
      <c r="Q459" s="561"/>
      <c r="R459" s="561"/>
    </row>
    <row r="460" spans="2:18" ht="73.8" outlineLevel="1" x14ac:dyDescent="0.4">
      <c r="B460" s="552"/>
      <c r="C460" s="513"/>
      <c r="D460" s="513"/>
      <c r="F460" s="514" t="s">
        <v>81</v>
      </c>
      <c r="G460" s="556" t="s">
        <v>542</v>
      </c>
      <c r="H460" s="551" t="s">
        <v>543</v>
      </c>
      <c r="I460" s="554">
        <v>44</v>
      </c>
      <c r="J460" s="555">
        <v>3.8</v>
      </c>
      <c r="K460" s="560"/>
      <c r="L460" s="561"/>
      <c r="M460" s="561"/>
      <c r="N460" s="561"/>
      <c r="O460" s="561"/>
      <c r="P460" s="561"/>
      <c r="Q460" s="561"/>
      <c r="R460" s="561"/>
    </row>
    <row r="461" spans="2:18" ht="73.8" outlineLevel="1" x14ac:dyDescent="0.4">
      <c r="B461" s="552"/>
      <c r="C461" s="513"/>
      <c r="D461" s="513"/>
      <c r="F461" s="514" t="s">
        <v>82</v>
      </c>
      <c r="G461" s="556" t="s">
        <v>542</v>
      </c>
      <c r="H461" s="551" t="s">
        <v>543</v>
      </c>
      <c r="I461" s="554">
        <v>44</v>
      </c>
      <c r="J461" s="555">
        <v>3.8</v>
      </c>
      <c r="K461" s="560"/>
      <c r="L461" s="561"/>
      <c r="M461" s="561"/>
      <c r="N461" s="561"/>
      <c r="O461" s="561"/>
      <c r="P461" s="561"/>
      <c r="Q461" s="561"/>
      <c r="R461" s="561"/>
    </row>
    <row r="462" spans="2:18" ht="73.8" outlineLevel="1" x14ac:dyDescent="0.4">
      <c r="B462" s="552"/>
      <c r="C462" s="513"/>
      <c r="D462" s="513"/>
      <c r="F462" s="514" t="s">
        <v>83</v>
      </c>
      <c r="G462" s="556" t="s">
        <v>542</v>
      </c>
      <c r="H462" s="551" t="s">
        <v>543</v>
      </c>
      <c r="I462" s="554">
        <v>44</v>
      </c>
      <c r="J462" s="555">
        <v>3.8</v>
      </c>
      <c r="K462" s="560"/>
      <c r="L462" s="561"/>
      <c r="M462" s="561"/>
      <c r="N462" s="561"/>
      <c r="O462" s="561"/>
      <c r="P462" s="561"/>
      <c r="Q462" s="561"/>
      <c r="R462" s="561"/>
    </row>
    <row r="463" spans="2:18" x14ac:dyDescent="0.4">
      <c r="B463" s="552"/>
      <c r="C463" s="513"/>
      <c r="D463" s="513"/>
      <c r="E463" s="514" t="s">
        <v>457</v>
      </c>
      <c r="G463" s="556" t="s">
        <v>7</v>
      </c>
      <c r="H463" s="551" t="s">
        <v>7</v>
      </c>
      <c r="I463" s="554" t="s">
        <v>7</v>
      </c>
      <c r="J463" s="555" t="s">
        <v>7</v>
      </c>
      <c r="K463" s="560"/>
      <c r="L463" s="561"/>
      <c r="M463" s="561"/>
      <c r="N463" s="561"/>
      <c r="O463" s="561"/>
      <c r="P463" s="561"/>
      <c r="Q463" s="561"/>
      <c r="R463" s="561"/>
    </row>
    <row r="464" spans="2:18" ht="73.8" outlineLevel="1" x14ac:dyDescent="0.4">
      <c r="B464" s="552"/>
      <c r="C464" s="513"/>
      <c r="D464" s="513"/>
      <c r="F464" s="514" t="s">
        <v>458</v>
      </c>
      <c r="G464" s="556" t="s">
        <v>542</v>
      </c>
      <c r="H464" s="551" t="s">
        <v>543</v>
      </c>
      <c r="I464" s="554">
        <v>44</v>
      </c>
      <c r="J464" s="555">
        <v>3.8</v>
      </c>
      <c r="K464" s="560"/>
      <c r="L464" s="561"/>
      <c r="M464" s="561"/>
      <c r="N464" s="561"/>
      <c r="O464" s="561"/>
      <c r="P464" s="561"/>
      <c r="Q464" s="561"/>
      <c r="R464" s="561"/>
    </row>
    <row r="465" spans="2:18" ht="73.8" outlineLevel="1" x14ac:dyDescent="0.4">
      <c r="B465" s="552"/>
      <c r="C465" s="513"/>
      <c r="D465" s="513"/>
      <c r="F465" s="514" t="s">
        <v>459</v>
      </c>
      <c r="G465" s="556" t="s">
        <v>542</v>
      </c>
      <c r="H465" s="551" t="s">
        <v>543</v>
      </c>
      <c r="I465" s="554">
        <v>44</v>
      </c>
      <c r="J465" s="555">
        <v>3.8</v>
      </c>
      <c r="K465" s="560"/>
      <c r="L465" s="561"/>
      <c r="M465" s="561"/>
      <c r="N465" s="561"/>
      <c r="O465" s="561"/>
      <c r="P465" s="561"/>
      <c r="Q465" s="561"/>
      <c r="R465" s="561"/>
    </row>
    <row r="466" spans="2:18" x14ac:dyDescent="0.4">
      <c r="B466" s="552"/>
      <c r="C466" s="513"/>
      <c r="D466" s="513"/>
      <c r="E466" s="514" t="s">
        <v>460</v>
      </c>
      <c r="G466" s="556" t="s">
        <v>7</v>
      </c>
      <c r="H466" s="551" t="s">
        <v>7</v>
      </c>
      <c r="I466" s="554" t="s">
        <v>7</v>
      </c>
      <c r="J466" s="555" t="s">
        <v>7</v>
      </c>
      <c r="K466" s="560"/>
      <c r="L466" s="561"/>
      <c r="M466" s="561"/>
      <c r="N466" s="561"/>
      <c r="O466" s="561"/>
      <c r="P466" s="561"/>
      <c r="Q466" s="561"/>
      <c r="R466" s="561"/>
    </row>
    <row r="467" spans="2:18" ht="73.8" outlineLevel="1" x14ac:dyDescent="0.4">
      <c r="B467" s="552"/>
      <c r="C467" s="513"/>
      <c r="D467" s="513"/>
      <c r="F467" s="514" t="s">
        <v>461</v>
      </c>
      <c r="G467" s="556" t="s">
        <v>542</v>
      </c>
      <c r="H467" s="551" t="s">
        <v>543</v>
      </c>
      <c r="I467" s="554">
        <v>44</v>
      </c>
      <c r="J467" s="555">
        <v>3.8</v>
      </c>
      <c r="K467" s="560"/>
      <c r="L467" s="561"/>
      <c r="M467" s="561"/>
      <c r="N467" s="561"/>
      <c r="O467" s="561"/>
      <c r="P467" s="561"/>
      <c r="Q467" s="561"/>
      <c r="R467" s="561"/>
    </row>
    <row r="468" spans="2:18" ht="73.8" outlineLevel="1" x14ac:dyDescent="0.4">
      <c r="B468" s="552"/>
      <c r="C468" s="513"/>
      <c r="D468" s="513"/>
      <c r="F468" s="514" t="s">
        <v>462</v>
      </c>
      <c r="G468" s="556" t="s">
        <v>542</v>
      </c>
      <c r="H468" s="551" t="s">
        <v>543</v>
      </c>
      <c r="I468" s="554">
        <v>44</v>
      </c>
      <c r="J468" s="555">
        <v>3.8</v>
      </c>
      <c r="K468" s="560"/>
      <c r="L468" s="561"/>
      <c r="M468" s="561"/>
      <c r="N468" s="561"/>
      <c r="O468" s="561"/>
      <c r="P468" s="561"/>
      <c r="Q468" s="561"/>
      <c r="R468" s="561"/>
    </row>
    <row r="469" spans="2:18" ht="73.8" outlineLevel="1" x14ac:dyDescent="0.4">
      <c r="B469" s="552"/>
      <c r="C469" s="513"/>
      <c r="D469" s="513"/>
      <c r="F469" s="514" t="s">
        <v>463</v>
      </c>
      <c r="G469" s="556" t="s">
        <v>542</v>
      </c>
      <c r="H469" s="551" t="s">
        <v>543</v>
      </c>
      <c r="I469" s="554">
        <v>44</v>
      </c>
      <c r="J469" s="555">
        <v>3.8</v>
      </c>
      <c r="K469" s="560"/>
      <c r="L469" s="561"/>
      <c r="M469" s="561"/>
      <c r="N469" s="561"/>
      <c r="O469" s="561"/>
      <c r="P469" s="561"/>
      <c r="Q469" s="561"/>
      <c r="R469" s="561"/>
    </row>
    <row r="470" spans="2:18" x14ac:dyDescent="0.4">
      <c r="B470" s="552"/>
      <c r="C470" s="513"/>
      <c r="D470" s="513" t="s">
        <v>91</v>
      </c>
      <c r="G470" s="556" t="s">
        <v>7</v>
      </c>
      <c r="H470" s="551" t="s">
        <v>7</v>
      </c>
      <c r="I470" s="554" t="s">
        <v>7</v>
      </c>
      <c r="J470" s="555" t="s">
        <v>7</v>
      </c>
      <c r="K470" s="560"/>
      <c r="L470" s="561"/>
      <c r="M470" s="561"/>
      <c r="N470" s="561"/>
      <c r="O470" s="561"/>
      <c r="P470" s="561"/>
      <c r="Q470" s="561"/>
      <c r="R470" s="561"/>
    </row>
    <row r="471" spans="2:18" x14ac:dyDescent="0.4">
      <c r="B471" s="552"/>
      <c r="C471" s="513"/>
      <c r="D471" s="513"/>
      <c r="E471" s="514" t="s">
        <v>92</v>
      </c>
      <c r="G471" s="556" t="s">
        <v>7</v>
      </c>
      <c r="H471" s="551" t="s">
        <v>7</v>
      </c>
      <c r="I471" s="554" t="s">
        <v>7</v>
      </c>
      <c r="J471" s="555" t="s">
        <v>7</v>
      </c>
      <c r="K471" s="560"/>
      <c r="L471" s="561"/>
      <c r="M471" s="561"/>
      <c r="N471" s="561"/>
      <c r="O471" s="561"/>
      <c r="P471" s="561"/>
      <c r="Q471" s="561"/>
      <c r="R471" s="561"/>
    </row>
    <row r="472" spans="2:18" ht="73.8" outlineLevel="1" x14ac:dyDescent="0.4">
      <c r="B472" s="552"/>
      <c r="C472" s="513"/>
      <c r="D472" s="513"/>
      <c r="F472" s="514" t="s">
        <v>93</v>
      </c>
      <c r="G472" s="556" t="s">
        <v>542</v>
      </c>
      <c r="H472" s="551" t="s">
        <v>543</v>
      </c>
      <c r="I472" s="554">
        <v>44</v>
      </c>
      <c r="J472" s="555">
        <v>3.8</v>
      </c>
      <c r="K472" s="560"/>
      <c r="L472" s="561"/>
      <c r="M472" s="561"/>
      <c r="N472" s="561"/>
      <c r="O472" s="561"/>
      <c r="P472" s="561"/>
      <c r="Q472" s="561"/>
      <c r="R472" s="561"/>
    </row>
    <row r="473" spans="2:18" ht="73.8" outlineLevel="1" x14ac:dyDescent="0.4">
      <c r="B473" s="552"/>
      <c r="C473" s="513"/>
      <c r="D473" s="513"/>
      <c r="F473" s="514" t="s">
        <v>94</v>
      </c>
      <c r="G473" s="556" t="s">
        <v>542</v>
      </c>
      <c r="H473" s="551" t="s">
        <v>543</v>
      </c>
      <c r="I473" s="554">
        <v>44</v>
      </c>
      <c r="J473" s="555">
        <v>3.8</v>
      </c>
      <c r="K473" s="560"/>
      <c r="L473" s="561"/>
      <c r="M473" s="561"/>
      <c r="N473" s="561"/>
      <c r="O473" s="561"/>
      <c r="P473" s="561"/>
      <c r="Q473" s="561"/>
      <c r="R473" s="561"/>
    </row>
    <row r="474" spans="2:18" x14ac:dyDescent="0.4">
      <c r="B474" s="552"/>
      <c r="C474" s="513"/>
      <c r="D474" s="513"/>
      <c r="E474" s="514" t="s">
        <v>95</v>
      </c>
      <c r="G474" s="556" t="s">
        <v>7</v>
      </c>
      <c r="H474" s="551" t="s">
        <v>7</v>
      </c>
      <c r="I474" s="554" t="s">
        <v>7</v>
      </c>
      <c r="J474" s="555" t="s">
        <v>7</v>
      </c>
      <c r="K474" s="560"/>
      <c r="L474" s="561"/>
      <c r="M474" s="561"/>
      <c r="N474" s="561"/>
      <c r="O474" s="561"/>
      <c r="P474" s="561"/>
      <c r="Q474" s="561"/>
      <c r="R474" s="561"/>
    </row>
    <row r="475" spans="2:18" ht="73.8" outlineLevel="1" x14ac:dyDescent="0.4">
      <c r="B475" s="552"/>
      <c r="C475" s="513"/>
      <c r="D475" s="513"/>
      <c r="F475" s="514" t="s">
        <v>96</v>
      </c>
      <c r="G475" s="556" t="s">
        <v>542</v>
      </c>
      <c r="H475" s="551" t="s">
        <v>543</v>
      </c>
      <c r="I475" s="554">
        <v>44</v>
      </c>
      <c r="J475" s="555">
        <v>3.8</v>
      </c>
      <c r="K475" s="560"/>
      <c r="L475" s="561"/>
      <c r="M475" s="561"/>
      <c r="N475" s="561"/>
      <c r="O475" s="561"/>
      <c r="P475" s="561"/>
      <c r="Q475" s="561"/>
      <c r="R475" s="561"/>
    </row>
    <row r="476" spans="2:18" ht="73.8" outlineLevel="1" x14ac:dyDescent="0.4">
      <c r="B476" s="552"/>
      <c r="C476" s="513"/>
      <c r="D476" s="513"/>
      <c r="F476" s="514" t="s">
        <v>97</v>
      </c>
      <c r="G476" s="556" t="s">
        <v>542</v>
      </c>
      <c r="H476" s="551" t="s">
        <v>543</v>
      </c>
      <c r="I476" s="554">
        <v>44</v>
      </c>
      <c r="J476" s="555">
        <v>3.8</v>
      </c>
      <c r="K476" s="560"/>
      <c r="L476" s="561"/>
      <c r="M476" s="561"/>
      <c r="N476" s="561"/>
      <c r="O476" s="561"/>
      <c r="P476" s="561"/>
      <c r="Q476" s="561"/>
      <c r="R476" s="561"/>
    </row>
    <row r="477" spans="2:18" x14ac:dyDescent="0.4">
      <c r="B477" s="552"/>
      <c r="C477" s="513"/>
      <c r="D477" s="513"/>
      <c r="E477" s="514" t="s">
        <v>98</v>
      </c>
      <c r="G477" s="556" t="s">
        <v>7</v>
      </c>
      <c r="H477" s="551" t="s">
        <v>7</v>
      </c>
      <c r="I477" s="554" t="s">
        <v>7</v>
      </c>
      <c r="J477" s="555" t="s">
        <v>7</v>
      </c>
      <c r="K477" s="560"/>
      <c r="L477" s="561"/>
      <c r="M477" s="561"/>
      <c r="N477" s="561"/>
      <c r="O477" s="561"/>
      <c r="P477" s="561"/>
      <c r="Q477" s="561"/>
      <c r="R477" s="561"/>
    </row>
    <row r="478" spans="2:18" ht="73.8" outlineLevel="1" x14ac:dyDescent="0.4">
      <c r="B478" s="552"/>
      <c r="C478" s="513"/>
      <c r="D478" s="513"/>
      <c r="F478" s="514" t="s">
        <v>99</v>
      </c>
      <c r="G478" s="556" t="s">
        <v>542</v>
      </c>
      <c r="H478" s="551" t="s">
        <v>543</v>
      </c>
      <c r="I478" s="554">
        <v>44</v>
      </c>
      <c r="J478" s="555">
        <v>3.8</v>
      </c>
      <c r="K478" s="560"/>
      <c r="L478" s="561"/>
      <c r="M478" s="561"/>
      <c r="N478" s="561"/>
      <c r="O478" s="561"/>
      <c r="P478" s="561"/>
      <c r="Q478" s="561"/>
      <c r="R478" s="561"/>
    </row>
    <row r="479" spans="2:18" ht="73.8" outlineLevel="1" x14ac:dyDescent="0.4">
      <c r="B479" s="552"/>
      <c r="C479" s="513"/>
      <c r="D479" s="513"/>
      <c r="F479" s="514" t="s">
        <v>100</v>
      </c>
      <c r="G479" s="556" t="s">
        <v>542</v>
      </c>
      <c r="H479" s="551" t="s">
        <v>543</v>
      </c>
      <c r="I479" s="554">
        <v>44</v>
      </c>
      <c r="J479" s="555">
        <v>3.8</v>
      </c>
      <c r="K479" s="560"/>
      <c r="L479" s="561"/>
      <c r="M479" s="561"/>
      <c r="N479" s="561"/>
      <c r="O479" s="561"/>
      <c r="P479" s="561"/>
      <c r="Q479" s="561"/>
      <c r="R479" s="561"/>
    </row>
    <row r="480" spans="2:18" x14ac:dyDescent="0.4">
      <c r="B480" s="552"/>
      <c r="C480" s="513"/>
      <c r="D480" s="513"/>
      <c r="E480" s="514" t="s">
        <v>101</v>
      </c>
      <c r="G480" s="556" t="s">
        <v>7</v>
      </c>
      <c r="H480" s="551" t="s">
        <v>7</v>
      </c>
      <c r="I480" s="554" t="s">
        <v>7</v>
      </c>
      <c r="J480" s="555" t="s">
        <v>7</v>
      </c>
      <c r="K480" s="560"/>
      <c r="L480" s="561"/>
      <c r="M480" s="561"/>
      <c r="N480" s="561"/>
      <c r="O480" s="561"/>
      <c r="P480" s="561"/>
      <c r="Q480" s="561"/>
      <c r="R480" s="561"/>
    </row>
    <row r="481" spans="2:18" ht="73.8" outlineLevel="1" x14ac:dyDescent="0.4">
      <c r="B481" s="552"/>
      <c r="C481" s="513"/>
      <c r="D481" s="513"/>
      <c r="F481" s="514" t="s">
        <v>102</v>
      </c>
      <c r="G481" s="556" t="s">
        <v>542</v>
      </c>
      <c r="H481" s="551" t="s">
        <v>543</v>
      </c>
      <c r="I481" s="554">
        <v>44</v>
      </c>
      <c r="J481" s="555">
        <v>3.8</v>
      </c>
      <c r="K481" s="560"/>
      <c r="L481" s="561"/>
      <c r="M481" s="561"/>
      <c r="N481" s="561"/>
      <c r="O481" s="561"/>
      <c r="P481" s="561"/>
      <c r="Q481" s="561"/>
      <c r="R481" s="561"/>
    </row>
    <row r="482" spans="2:18" ht="73.8" outlineLevel="1" x14ac:dyDescent="0.4">
      <c r="B482" s="552"/>
      <c r="C482" s="513"/>
      <c r="D482" s="513"/>
      <c r="F482" s="514" t="s">
        <v>103</v>
      </c>
      <c r="G482" s="556" t="s">
        <v>542</v>
      </c>
      <c r="H482" s="551" t="s">
        <v>543</v>
      </c>
      <c r="I482" s="554">
        <v>44</v>
      </c>
      <c r="J482" s="555">
        <v>3.8</v>
      </c>
      <c r="K482" s="560"/>
      <c r="L482" s="561"/>
      <c r="M482" s="561"/>
      <c r="N482" s="561"/>
      <c r="O482" s="561"/>
      <c r="P482" s="561"/>
      <c r="Q482" s="561"/>
      <c r="R482" s="561"/>
    </row>
    <row r="483" spans="2:18" x14ac:dyDescent="0.4">
      <c r="B483" s="552"/>
      <c r="C483" s="513"/>
      <c r="D483" s="513"/>
      <c r="E483" s="514" t="s">
        <v>464</v>
      </c>
      <c r="G483" s="556" t="s">
        <v>7</v>
      </c>
      <c r="H483" s="551" t="s">
        <v>7</v>
      </c>
      <c r="I483" s="554" t="s">
        <v>7</v>
      </c>
      <c r="J483" s="555" t="s">
        <v>7</v>
      </c>
      <c r="K483" s="560"/>
      <c r="L483" s="561"/>
      <c r="M483" s="561"/>
      <c r="N483" s="561"/>
      <c r="O483" s="561"/>
      <c r="P483" s="561"/>
      <c r="Q483" s="561"/>
      <c r="R483" s="561"/>
    </row>
    <row r="484" spans="2:18" ht="73.8" outlineLevel="1" x14ac:dyDescent="0.4">
      <c r="B484" s="552"/>
      <c r="C484" s="513"/>
      <c r="D484" s="513"/>
      <c r="F484" s="514" t="s">
        <v>465</v>
      </c>
      <c r="G484" s="556" t="s">
        <v>542</v>
      </c>
      <c r="H484" s="551" t="s">
        <v>543</v>
      </c>
      <c r="I484" s="554">
        <v>44</v>
      </c>
      <c r="J484" s="555">
        <v>3.8</v>
      </c>
      <c r="K484" s="560"/>
      <c r="L484" s="561"/>
      <c r="M484" s="561"/>
      <c r="N484" s="561"/>
      <c r="O484" s="561"/>
      <c r="P484" s="561"/>
      <c r="Q484" s="561"/>
      <c r="R484" s="561"/>
    </row>
    <row r="485" spans="2:18" ht="73.8" outlineLevel="1" x14ac:dyDescent="0.4">
      <c r="B485" s="552"/>
      <c r="C485" s="513"/>
      <c r="D485" s="513"/>
      <c r="F485" s="514" t="s">
        <v>466</v>
      </c>
      <c r="G485" s="556" t="s">
        <v>542</v>
      </c>
      <c r="H485" s="551" t="s">
        <v>543</v>
      </c>
      <c r="I485" s="554">
        <v>44</v>
      </c>
      <c r="J485" s="555">
        <v>3.8</v>
      </c>
      <c r="K485" s="560"/>
      <c r="L485" s="561"/>
      <c r="M485" s="561"/>
      <c r="N485" s="561"/>
      <c r="O485" s="561"/>
      <c r="P485" s="561"/>
      <c r="Q485" s="561"/>
      <c r="R485" s="561"/>
    </row>
    <row r="486" spans="2:18" x14ac:dyDescent="0.4">
      <c r="B486" s="552"/>
      <c r="C486" s="513"/>
      <c r="D486" s="513"/>
      <c r="E486" s="514" t="s">
        <v>467</v>
      </c>
      <c r="G486" s="556" t="s">
        <v>7</v>
      </c>
      <c r="H486" s="551" t="s">
        <v>7</v>
      </c>
      <c r="I486" s="554" t="s">
        <v>7</v>
      </c>
      <c r="J486" s="555" t="s">
        <v>7</v>
      </c>
      <c r="K486" s="560"/>
      <c r="L486" s="561"/>
      <c r="M486" s="561"/>
      <c r="N486" s="561"/>
      <c r="O486" s="561"/>
      <c r="P486" s="561"/>
      <c r="Q486" s="561"/>
      <c r="R486" s="561"/>
    </row>
    <row r="487" spans="2:18" ht="73.8" outlineLevel="1" x14ac:dyDescent="0.4">
      <c r="B487" s="552"/>
      <c r="C487" s="513"/>
      <c r="D487" s="513"/>
      <c r="F487" s="514" t="s">
        <v>468</v>
      </c>
      <c r="G487" s="556" t="s">
        <v>542</v>
      </c>
      <c r="H487" s="551" t="s">
        <v>543</v>
      </c>
      <c r="I487" s="554">
        <v>44</v>
      </c>
      <c r="J487" s="555">
        <v>3.8</v>
      </c>
      <c r="K487" s="560"/>
      <c r="L487" s="561"/>
      <c r="M487" s="561"/>
      <c r="N487" s="561"/>
      <c r="O487" s="561"/>
      <c r="P487" s="561"/>
      <c r="Q487" s="561"/>
      <c r="R487" s="561"/>
    </row>
    <row r="488" spans="2:18" ht="73.8" outlineLevel="1" x14ac:dyDescent="0.4">
      <c r="B488" s="552"/>
      <c r="C488" s="513"/>
      <c r="D488" s="513"/>
      <c r="F488" s="514" t="s">
        <v>469</v>
      </c>
      <c r="G488" s="556" t="s">
        <v>542</v>
      </c>
      <c r="H488" s="551" t="s">
        <v>543</v>
      </c>
      <c r="I488" s="554">
        <v>44</v>
      </c>
      <c r="J488" s="555">
        <v>3.8</v>
      </c>
      <c r="K488" s="560"/>
      <c r="L488" s="561"/>
      <c r="M488" s="561"/>
      <c r="N488" s="561"/>
      <c r="O488" s="561"/>
      <c r="P488" s="561"/>
      <c r="Q488" s="561"/>
      <c r="R488" s="561"/>
    </row>
    <row r="489" spans="2:18" x14ac:dyDescent="0.4">
      <c r="B489" s="552"/>
      <c r="C489" s="513"/>
      <c r="D489" s="513" t="s">
        <v>110</v>
      </c>
      <c r="G489" s="556" t="s">
        <v>7</v>
      </c>
      <c r="H489" s="551" t="s">
        <v>7</v>
      </c>
      <c r="I489" s="554" t="s">
        <v>7</v>
      </c>
      <c r="J489" s="555" t="s">
        <v>7</v>
      </c>
      <c r="K489" s="560"/>
      <c r="L489" s="561"/>
      <c r="M489" s="561"/>
      <c r="N489" s="561"/>
      <c r="O489" s="561"/>
      <c r="P489" s="561"/>
      <c r="Q489" s="561"/>
      <c r="R489" s="561"/>
    </row>
    <row r="490" spans="2:18" ht="49.2" outlineLevel="1" x14ac:dyDescent="0.4">
      <c r="B490" s="552"/>
      <c r="C490" s="513"/>
      <c r="D490" s="513"/>
      <c r="F490" s="514" t="s">
        <v>470</v>
      </c>
      <c r="G490" s="556" t="s">
        <v>544</v>
      </c>
      <c r="H490" s="551" t="s">
        <v>545</v>
      </c>
      <c r="I490" s="554">
        <v>44</v>
      </c>
      <c r="J490" s="555">
        <v>3.8</v>
      </c>
      <c r="K490" s="560"/>
      <c r="L490" s="561"/>
      <c r="M490" s="561"/>
      <c r="N490" s="561"/>
      <c r="O490" s="561"/>
      <c r="P490" s="561"/>
      <c r="Q490" s="561"/>
      <c r="R490" s="561"/>
    </row>
    <row r="491" spans="2:18" ht="49.2" outlineLevel="1" x14ac:dyDescent="0.4">
      <c r="B491" s="552"/>
      <c r="C491" s="513"/>
      <c r="D491" s="513"/>
      <c r="F491" s="514" t="s">
        <v>473</v>
      </c>
      <c r="G491" s="556" t="s">
        <v>544</v>
      </c>
      <c r="H491" s="551" t="s">
        <v>545</v>
      </c>
      <c r="I491" s="554">
        <v>44</v>
      </c>
      <c r="J491" s="555">
        <v>3.8</v>
      </c>
      <c r="K491" s="560"/>
      <c r="L491" s="561"/>
      <c r="M491" s="561"/>
      <c r="N491" s="561"/>
      <c r="O491" s="561"/>
      <c r="P491" s="561"/>
      <c r="Q491" s="561"/>
      <c r="R491" s="561"/>
    </row>
    <row r="492" spans="2:18" ht="73.8" outlineLevel="1" x14ac:dyDescent="0.4">
      <c r="B492" s="552"/>
      <c r="C492" s="513"/>
      <c r="D492" s="513"/>
      <c r="F492" s="514" t="s">
        <v>113</v>
      </c>
      <c r="G492" s="556" t="s">
        <v>542</v>
      </c>
      <c r="H492" s="551" t="s">
        <v>543</v>
      </c>
      <c r="I492" s="554">
        <v>44</v>
      </c>
      <c r="J492" s="555">
        <v>3.8</v>
      </c>
      <c r="K492" s="560"/>
      <c r="L492" s="561"/>
      <c r="M492" s="561"/>
      <c r="N492" s="561"/>
      <c r="O492" s="561"/>
      <c r="P492" s="561"/>
      <c r="Q492" s="561"/>
      <c r="R492" s="561"/>
    </row>
    <row r="493" spans="2:18" x14ac:dyDescent="0.4">
      <c r="B493" s="552"/>
      <c r="C493" s="345"/>
      <c r="D493" s="513" t="s">
        <v>114</v>
      </c>
      <c r="G493" s="556" t="s">
        <v>7</v>
      </c>
      <c r="H493" s="551" t="s">
        <v>7</v>
      </c>
      <c r="I493" s="554" t="s">
        <v>7</v>
      </c>
      <c r="J493" s="555" t="s">
        <v>7</v>
      </c>
      <c r="K493" s="560"/>
      <c r="L493" s="561"/>
      <c r="M493" s="561"/>
      <c r="N493" s="561"/>
      <c r="O493" s="561"/>
      <c r="P493" s="561"/>
      <c r="Q493" s="561"/>
      <c r="R493" s="561"/>
    </row>
    <row r="494" spans="2:18" ht="73.8" outlineLevel="1" x14ac:dyDescent="0.4">
      <c r="B494" s="552"/>
      <c r="C494" s="513"/>
      <c r="D494" s="513"/>
      <c r="F494" s="514" t="s">
        <v>115</v>
      </c>
      <c r="G494" s="556" t="s">
        <v>542</v>
      </c>
      <c r="H494" s="551" t="s">
        <v>543</v>
      </c>
      <c r="I494" s="554">
        <v>44</v>
      </c>
      <c r="J494" s="555">
        <v>3.8</v>
      </c>
      <c r="K494" s="560"/>
      <c r="L494" s="561"/>
      <c r="M494" s="561"/>
      <c r="N494" s="561"/>
      <c r="O494" s="561"/>
      <c r="P494" s="561"/>
      <c r="Q494" s="561"/>
      <c r="R494" s="561"/>
    </row>
    <row r="495" spans="2:18" ht="73.8" outlineLevel="1" x14ac:dyDescent="0.4">
      <c r="B495" s="552"/>
      <c r="C495" s="513"/>
      <c r="D495" s="513"/>
      <c r="F495" s="514" t="s">
        <v>116</v>
      </c>
      <c r="G495" s="556" t="s">
        <v>542</v>
      </c>
      <c r="H495" s="551" t="s">
        <v>543</v>
      </c>
      <c r="I495" s="554">
        <v>44</v>
      </c>
      <c r="J495" s="555">
        <v>3.8</v>
      </c>
      <c r="K495" s="560"/>
      <c r="L495" s="561"/>
      <c r="M495" s="561"/>
      <c r="N495" s="561"/>
      <c r="O495" s="561"/>
      <c r="P495" s="561"/>
      <c r="Q495" s="561"/>
      <c r="R495" s="561"/>
    </row>
    <row r="496" spans="2:18" x14ac:dyDescent="0.4">
      <c r="B496" s="552"/>
      <c r="C496" s="513" t="s">
        <v>306</v>
      </c>
      <c r="D496" s="513"/>
      <c r="G496" s="556" t="s">
        <v>7</v>
      </c>
      <c r="H496" s="551" t="s">
        <v>7</v>
      </c>
      <c r="I496" s="554" t="s">
        <v>7</v>
      </c>
      <c r="J496" s="555" t="s">
        <v>7</v>
      </c>
    </row>
    <row r="497" spans="2:10" x14ac:dyDescent="0.4">
      <c r="B497" s="552"/>
      <c r="C497" s="513"/>
      <c r="D497" s="513" t="s">
        <v>307</v>
      </c>
      <c r="G497" s="556" t="s">
        <v>7</v>
      </c>
      <c r="H497" s="551" t="s">
        <v>7</v>
      </c>
      <c r="I497" s="554" t="s">
        <v>7</v>
      </c>
      <c r="J497" s="555" t="s">
        <v>7</v>
      </c>
    </row>
    <row r="498" spans="2:10" ht="61.5" outlineLevel="1" x14ac:dyDescent="0.4">
      <c r="B498" s="552"/>
      <c r="F498" s="514" t="s">
        <v>308</v>
      </c>
      <c r="G498" s="556" t="s">
        <v>499</v>
      </c>
      <c r="H498" s="551" t="s">
        <v>546</v>
      </c>
      <c r="I498" s="554">
        <v>46</v>
      </c>
      <c r="J498" s="555">
        <v>3.9</v>
      </c>
    </row>
    <row r="499" spans="2:10" ht="172.2" outlineLevel="1" x14ac:dyDescent="0.4">
      <c r="B499" s="552"/>
      <c r="F499" s="514" t="s">
        <v>309</v>
      </c>
      <c r="G499" s="556" t="s">
        <v>547</v>
      </c>
      <c r="H499" s="551" t="s">
        <v>548</v>
      </c>
      <c r="I499" s="554">
        <v>46</v>
      </c>
      <c r="J499" s="555">
        <v>3.9</v>
      </c>
    </row>
    <row r="500" spans="2:10" x14ac:dyDescent="0.4">
      <c r="B500" s="552"/>
      <c r="D500" s="513" t="s">
        <v>310</v>
      </c>
      <c r="G500" s="556" t="s">
        <v>7</v>
      </c>
      <c r="H500" s="551" t="s">
        <v>7</v>
      </c>
      <c r="I500" s="554" t="s">
        <v>7</v>
      </c>
      <c r="J500" s="555" t="s">
        <v>7</v>
      </c>
    </row>
    <row r="501" spans="2:10" ht="24.6" outlineLevel="1" x14ac:dyDescent="0.4">
      <c r="B501" s="552"/>
      <c r="F501" s="514" t="s">
        <v>311</v>
      </c>
      <c r="G501" s="556" t="s">
        <v>549</v>
      </c>
      <c r="H501" s="551" t="s">
        <v>550</v>
      </c>
      <c r="I501" s="554">
        <v>46</v>
      </c>
      <c r="J501" s="555">
        <v>3.9</v>
      </c>
    </row>
    <row r="502" spans="2:10" ht="24.6" outlineLevel="1" x14ac:dyDescent="0.4">
      <c r="B502" s="552"/>
      <c r="F502" s="514" t="s">
        <v>312</v>
      </c>
      <c r="G502" s="556" t="s">
        <v>549</v>
      </c>
      <c r="H502" s="551" t="s">
        <v>550</v>
      </c>
      <c r="I502" s="554">
        <v>46</v>
      </c>
      <c r="J502" s="555">
        <v>3.9</v>
      </c>
    </row>
    <row r="503" spans="2:10" outlineLevel="1" x14ac:dyDescent="0.4">
      <c r="B503" s="552"/>
      <c r="F503" s="514" t="s">
        <v>310</v>
      </c>
      <c r="G503" s="556" t="s">
        <v>505</v>
      </c>
      <c r="H503" s="551" t="s">
        <v>551</v>
      </c>
      <c r="I503" s="554">
        <v>74</v>
      </c>
      <c r="J503" s="555">
        <v>3.8</v>
      </c>
    </row>
    <row r="504" spans="2:10" x14ac:dyDescent="0.4">
      <c r="B504" s="552"/>
      <c r="D504" s="513" t="s">
        <v>313</v>
      </c>
      <c r="G504" s="556" t="s">
        <v>7</v>
      </c>
      <c r="H504" s="551" t="s">
        <v>7</v>
      </c>
      <c r="I504" s="554" t="s">
        <v>7</v>
      </c>
      <c r="J504" s="555" t="s">
        <v>7</v>
      </c>
    </row>
    <row r="505" spans="2:10" outlineLevel="1" x14ac:dyDescent="0.4">
      <c r="B505" s="552"/>
      <c r="D505" s="513"/>
      <c r="F505" s="514" t="s">
        <v>314</v>
      </c>
      <c r="G505" s="556" t="s">
        <v>527</v>
      </c>
      <c r="H505" s="551" t="s">
        <v>551</v>
      </c>
      <c r="I505" s="554">
        <v>74</v>
      </c>
      <c r="J505" s="555">
        <v>3.9</v>
      </c>
    </row>
    <row r="506" spans="2:10" outlineLevel="1" x14ac:dyDescent="0.4">
      <c r="B506" s="552"/>
      <c r="F506" s="514" t="s">
        <v>315</v>
      </c>
      <c r="G506" s="556" t="s">
        <v>527</v>
      </c>
      <c r="H506" s="551" t="s">
        <v>551</v>
      </c>
      <c r="I506" s="554">
        <v>74</v>
      </c>
      <c r="J506" s="555">
        <v>3.9</v>
      </c>
    </row>
    <row r="507" spans="2:10" outlineLevel="1" x14ac:dyDescent="0.4">
      <c r="B507" s="552"/>
      <c r="F507" s="514" t="s">
        <v>316</v>
      </c>
      <c r="G507" s="556" t="s">
        <v>527</v>
      </c>
      <c r="H507" s="551" t="s">
        <v>551</v>
      </c>
      <c r="I507" s="554">
        <v>74</v>
      </c>
      <c r="J507" s="555">
        <v>3.9</v>
      </c>
    </row>
    <row r="508" spans="2:10" x14ac:dyDescent="0.4">
      <c r="B508" s="552"/>
      <c r="D508" s="513" t="s">
        <v>306</v>
      </c>
      <c r="G508" s="556" t="s">
        <v>7</v>
      </c>
      <c r="H508" s="551" t="s">
        <v>7</v>
      </c>
      <c r="I508" s="554" t="s">
        <v>7</v>
      </c>
      <c r="J508" s="555" t="s">
        <v>7</v>
      </c>
    </row>
    <row r="509" spans="2:10" outlineLevel="1" x14ac:dyDescent="0.4">
      <c r="B509" s="552"/>
      <c r="D509" s="513"/>
      <c r="F509" s="514" t="s">
        <v>306</v>
      </c>
      <c r="G509" s="556" t="s">
        <v>527</v>
      </c>
      <c r="H509" s="551" t="s">
        <v>551</v>
      </c>
      <c r="I509" s="554">
        <v>74</v>
      </c>
      <c r="J509" s="555">
        <v>3.9</v>
      </c>
    </row>
    <row r="510" spans="2:10" outlineLevel="1" x14ac:dyDescent="0.4">
      <c r="B510" s="552"/>
      <c r="D510" s="513"/>
      <c r="G510" s="556" t="s">
        <v>7</v>
      </c>
      <c r="H510" s="551" t="s">
        <v>7</v>
      </c>
      <c r="I510" s="554" t="s">
        <v>7</v>
      </c>
      <c r="J510" s="555" t="s">
        <v>7</v>
      </c>
    </row>
    <row r="511" spans="2:10" outlineLevel="1" x14ac:dyDescent="0.4">
      <c r="B511" s="552"/>
      <c r="C511" s="513" t="s">
        <v>318</v>
      </c>
      <c r="D511" s="513"/>
      <c r="G511" s="558" t="s">
        <v>7</v>
      </c>
      <c r="H511" s="551" t="s">
        <v>7</v>
      </c>
      <c r="I511" s="554" t="s">
        <v>7</v>
      </c>
      <c r="J511" s="555" t="s">
        <v>7</v>
      </c>
    </row>
    <row r="512" spans="2:10" outlineLevel="1" x14ac:dyDescent="0.4">
      <c r="B512" s="552"/>
      <c r="D512" s="513"/>
      <c r="F512" s="514" t="s">
        <v>169</v>
      </c>
      <c r="G512" s="558" t="s">
        <v>7</v>
      </c>
      <c r="H512" s="551" t="s">
        <v>7</v>
      </c>
      <c r="I512" s="554" t="s">
        <v>7</v>
      </c>
      <c r="J512" s="555" t="s">
        <v>7</v>
      </c>
    </row>
    <row r="513" spans="2:10" outlineLevel="1" x14ac:dyDescent="0.4">
      <c r="B513" s="552"/>
      <c r="D513" s="513"/>
      <c r="F513" s="514" t="s">
        <v>170</v>
      </c>
      <c r="G513" s="558" t="s">
        <v>7</v>
      </c>
      <c r="H513" s="551" t="s">
        <v>7</v>
      </c>
      <c r="I513" s="554" t="s">
        <v>7</v>
      </c>
      <c r="J513" s="555" t="s">
        <v>7</v>
      </c>
    </row>
    <row r="514" spans="2:10" outlineLevel="1" x14ac:dyDescent="0.4">
      <c r="B514" s="552"/>
      <c r="D514" s="513"/>
      <c r="F514" s="514" t="s">
        <v>171</v>
      </c>
      <c r="G514" s="558" t="s">
        <v>7</v>
      </c>
      <c r="H514" s="551" t="s">
        <v>7</v>
      </c>
      <c r="I514" s="554" t="s">
        <v>7</v>
      </c>
      <c r="J514" s="555" t="s">
        <v>7</v>
      </c>
    </row>
    <row r="515" spans="2:10" outlineLevel="1" x14ac:dyDescent="0.4">
      <c r="B515" s="552"/>
      <c r="D515" s="513"/>
      <c r="G515" s="558" t="s">
        <v>7</v>
      </c>
      <c r="H515" s="551" t="s">
        <v>7</v>
      </c>
      <c r="I515" s="554" t="s">
        <v>7</v>
      </c>
      <c r="J515" s="555" t="s">
        <v>7</v>
      </c>
    </row>
    <row r="516" spans="2:10" x14ac:dyDescent="0.4">
      <c r="B516" s="550" t="s">
        <v>319</v>
      </c>
      <c r="G516" s="60" t="s">
        <v>7</v>
      </c>
      <c r="H516" s="398" t="s">
        <v>7</v>
      </c>
      <c r="I516" s="5" t="s">
        <v>7</v>
      </c>
      <c r="J516" s="59" t="s">
        <v>7</v>
      </c>
    </row>
    <row r="517" spans="2:10" x14ac:dyDescent="0.4">
      <c r="B517" s="552"/>
      <c r="G517" s="60" t="s">
        <v>7</v>
      </c>
      <c r="H517" s="398" t="s">
        <v>7</v>
      </c>
      <c r="I517" s="5" t="s">
        <v>7</v>
      </c>
      <c r="J517" s="59" t="s">
        <v>7</v>
      </c>
    </row>
    <row r="518" spans="2:10" x14ac:dyDescent="0.4">
      <c r="B518" s="550" t="s">
        <v>320</v>
      </c>
      <c r="G518" s="60" t="s">
        <v>440</v>
      </c>
      <c r="H518" s="398" t="s">
        <v>551</v>
      </c>
      <c r="I518" s="5" t="s">
        <v>7</v>
      </c>
      <c r="J518" s="59" t="s">
        <v>7</v>
      </c>
    </row>
    <row r="519" spans="2:10" x14ac:dyDescent="0.4">
      <c r="B519" s="550"/>
      <c r="G519" s="60" t="s">
        <v>7</v>
      </c>
      <c r="H519" s="398" t="s">
        <v>7</v>
      </c>
      <c r="I519" s="5" t="s">
        <v>7</v>
      </c>
      <c r="J519" s="59" t="s">
        <v>7</v>
      </c>
    </row>
    <row r="520" spans="2:10" ht="12.6" thickBot="1" x14ac:dyDescent="0.45">
      <c r="B520" s="562" t="s">
        <v>321</v>
      </c>
      <c r="C520" s="563"/>
      <c r="D520" s="563"/>
      <c r="E520" s="563"/>
      <c r="F520" s="563"/>
      <c r="G520" s="317" t="s">
        <v>7</v>
      </c>
      <c r="H520" s="403" t="s">
        <v>7</v>
      </c>
      <c r="I520" s="318" t="s">
        <v>7</v>
      </c>
      <c r="J520" s="319" t="s">
        <v>7</v>
      </c>
    </row>
    <row r="521" spans="2:10" ht="12.6" thickBot="1" x14ac:dyDescent="0.45">
      <c r="G521" s="61"/>
      <c r="H521" s="61"/>
      <c r="I521" s="62"/>
      <c r="J521" s="62"/>
    </row>
    <row r="522" spans="2:10" x14ac:dyDescent="0.4">
      <c r="B522" s="568" t="s">
        <v>334</v>
      </c>
      <c r="C522" s="569"/>
      <c r="D522" s="569"/>
      <c r="E522" s="569"/>
      <c r="F522" s="576"/>
      <c r="G522" s="577" t="s">
        <v>7</v>
      </c>
      <c r="H522" s="578" t="s">
        <v>7</v>
      </c>
      <c r="I522" s="571"/>
      <c r="J522" s="579"/>
    </row>
    <row r="523" spans="2:10" x14ac:dyDescent="0.4">
      <c r="B523" s="550" t="s">
        <v>324</v>
      </c>
      <c r="D523" s="513"/>
      <c r="E523" s="345"/>
      <c r="F523" s="580"/>
      <c r="G523" s="567" t="s">
        <v>7</v>
      </c>
      <c r="H523" s="551" t="s">
        <v>7</v>
      </c>
      <c r="I523" s="554"/>
      <c r="J523" s="581"/>
    </row>
    <row r="524" spans="2:10" x14ac:dyDescent="0.4">
      <c r="B524" s="550"/>
      <c r="D524" s="513" t="s">
        <v>325</v>
      </c>
      <c r="E524" s="513"/>
      <c r="F524" s="582"/>
      <c r="G524" s="567" t="s">
        <v>7</v>
      </c>
      <c r="H524" s="551" t="s">
        <v>7</v>
      </c>
      <c r="I524" s="554"/>
      <c r="J524" s="581"/>
    </row>
    <row r="525" spans="2:10" ht="36.9" x14ac:dyDescent="0.4">
      <c r="B525" s="550"/>
      <c r="F525" s="580" t="s">
        <v>326</v>
      </c>
      <c r="G525" s="567" t="s">
        <v>552</v>
      </c>
      <c r="H525" s="551" t="s">
        <v>553</v>
      </c>
      <c r="I525" s="554" t="s">
        <v>554</v>
      </c>
      <c r="J525" s="581" t="s">
        <v>432</v>
      </c>
    </row>
    <row r="526" spans="2:10" ht="36.9" x14ac:dyDescent="0.4">
      <c r="B526" s="550"/>
      <c r="F526" s="580" t="s">
        <v>327</v>
      </c>
      <c r="G526" s="567" t="s">
        <v>552</v>
      </c>
      <c r="H526" s="551" t="s">
        <v>553</v>
      </c>
      <c r="I526" s="554" t="s">
        <v>554</v>
      </c>
      <c r="J526" s="581" t="s">
        <v>432</v>
      </c>
    </row>
    <row r="527" spans="2:10" ht="36.9" x14ac:dyDescent="0.4">
      <c r="B527" s="550"/>
      <c r="F527" s="580" t="s">
        <v>328</v>
      </c>
      <c r="G527" s="567" t="s">
        <v>552</v>
      </c>
      <c r="H527" s="551" t="s">
        <v>553</v>
      </c>
      <c r="I527" s="554" t="s">
        <v>554</v>
      </c>
      <c r="J527" s="581" t="s">
        <v>432</v>
      </c>
    </row>
    <row r="528" spans="2:10" ht="36.9" x14ac:dyDescent="0.4">
      <c r="B528" s="550"/>
      <c r="F528" s="580" t="s">
        <v>329</v>
      </c>
      <c r="G528" s="567" t="s">
        <v>552</v>
      </c>
      <c r="H528" s="551" t="s">
        <v>553</v>
      </c>
      <c r="I528" s="554" t="s">
        <v>554</v>
      </c>
      <c r="J528" s="581" t="s">
        <v>432</v>
      </c>
    </row>
    <row r="529" spans="2:10" ht="36.9" x14ac:dyDescent="0.4">
      <c r="B529" s="550"/>
      <c r="F529" s="580" t="s">
        <v>330</v>
      </c>
      <c r="G529" s="567" t="s">
        <v>552</v>
      </c>
      <c r="H529" s="551" t="s">
        <v>553</v>
      </c>
      <c r="I529" s="554" t="s">
        <v>554</v>
      </c>
      <c r="J529" s="581" t="s">
        <v>432</v>
      </c>
    </row>
    <row r="530" spans="2:10" ht="36.9" x14ac:dyDescent="0.4">
      <c r="B530" s="550"/>
      <c r="F530" s="580" t="s">
        <v>331</v>
      </c>
      <c r="G530" s="567" t="s">
        <v>552</v>
      </c>
      <c r="H530" s="551" t="s">
        <v>553</v>
      </c>
      <c r="I530" s="554" t="s">
        <v>554</v>
      </c>
      <c r="J530" s="581" t="s">
        <v>432</v>
      </c>
    </row>
    <row r="531" spans="2:10" ht="36.9" x14ac:dyDescent="0.4">
      <c r="B531" s="550"/>
      <c r="F531" s="580" t="s">
        <v>332</v>
      </c>
      <c r="G531" s="567" t="s">
        <v>552</v>
      </c>
      <c r="H531" s="551" t="s">
        <v>553</v>
      </c>
      <c r="I531" s="554" t="s">
        <v>554</v>
      </c>
      <c r="J531" s="581" t="s">
        <v>432</v>
      </c>
    </row>
    <row r="532" spans="2:10" ht="36.9" x14ac:dyDescent="0.4">
      <c r="B532" s="550"/>
      <c r="F532" s="580" t="s">
        <v>333</v>
      </c>
      <c r="G532" s="567" t="s">
        <v>552</v>
      </c>
      <c r="H532" s="551" t="s">
        <v>553</v>
      </c>
      <c r="I532" s="554" t="s">
        <v>554</v>
      </c>
      <c r="J532" s="581" t="s">
        <v>432</v>
      </c>
    </row>
    <row r="533" spans="2:10" x14ac:dyDescent="0.4">
      <c r="B533" s="550"/>
      <c r="D533" s="513" t="s">
        <v>412</v>
      </c>
      <c r="E533" s="513"/>
      <c r="F533" s="582"/>
      <c r="G533" s="567"/>
      <c r="H533" s="551"/>
      <c r="I533" s="554"/>
      <c r="J533" s="581"/>
    </row>
    <row r="534" spans="2:10" ht="49.2" x14ac:dyDescent="0.4">
      <c r="B534" s="550"/>
      <c r="F534" s="603" t="s">
        <v>411</v>
      </c>
      <c r="G534" s="567" t="s">
        <v>555</v>
      </c>
      <c r="H534" s="551" t="s">
        <v>553</v>
      </c>
      <c r="I534" s="554" t="s">
        <v>556</v>
      </c>
      <c r="J534" s="581" t="s">
        <v>432</v>
      </c>
    </row>
    <row r="535" spans="2:10" ht="49.2" x14ac:dyDescent="0.4">
      <c r="B535" s="550"/>
      <c r="F535" s="603" t="s">
        <v>413</v>
      </c>
      <c r="G535" s="567" t="s">
        <v>588</v>
      </c>
      <c r="H535" s="551" t="s">
        <v>553</v>
      </c>
      <c r="I535" s="554" t="s">
        <v>556</v>
      </c>
      <c r="J535" s="581" t="s">
        <v>432</v>
      </c>
    </row>
    <row r="536" spans="2:10" ht="49.2" x14ac:dyDescent="0.4">
      <c r="B536" s="550"/>
      <c r="F536" s="603" t="s">
        <v>414</v>
      </c>
      <c r="G536" s="567" t="s">
        <v>555</v>
      </c>
      <c r="H536" s="551" t="s">
        <v>553</v>
      </c>
      <c r="I536" s="554" t="s">
        <v>556</v>
      </c>
      <c r="J536" s="581" t="s">
        <v>432</v>
      </c>
    </row>
    <row r="537" spans="2:10" ht="49.2" x14ac:dyDescent="0.4">
      <c r="B537" s="550"/>
      <c r="F537" s="603" t="s">
        <v>415</v>
      </c>
      <c r="G537" s="567" t="s">
        <v>588</v>
      </c>
      <c r="H537" s="551" t="s">
        <v>553</v>
      </c>
      <c r="I537" s="554" t="s">
        <v>556</v>
      </c>
      <c r="J537" s="581" t="s">
        <v>432</v>
      </c>
    </row>
    <row r="538" spans="2:10" ht="36.9" x14ac:dyDescent="0.4">
      <c r="B538" s="550"/>
      <c r="F538" s="603" t="s">
        <v>416</v>
      </c>
      <c r="G538" s="567" t="s">
        <v>552</v>
      </c>
      <c r="H538" s="551" t="s">
        <v>553</v>
      </c>
      <c r="I538" s="554" t="s">
        <v>556</v>
      </c>
      <c r="J538" s="581" t="s">
        <v>432</v>
      </c>
    </row>
    <row r="539" spans="2:10" ht="36.9" x14ac:dyDescent="0.4">
      <c r="B539" s="550"/>
      <c r="F539" s="580" t="s">
        <v>417</v>
      </c>
      <c r="G539" s="567" t="s">
        <v>552</v>
      </c>
      <c r="H539" s="551" t="s">
        <v>553</v>
      </c>
      <c r="I539" s="554" t="s">
        <v>556</v>
      </c>
      <c r="J539" s="581" t="s">
        <v>432</v>
      </c>
    </row>
    <row r="540" spans="2:10" ht="36.9" x14ac:dyDescent="0.4">
      <c r="B540" s="550"/>
      <c r="F540" s="580" t="s">
        <v>418</v>
      </c>
      <c r="G540" s="567" t="s">
        <v>552</v>
      </c>
      <c r="H540" s="551" t="s">
        <v>553</v>
      </c>
      <c r="I540" s="554" t="s">
        <v>556</v>
      </c>
      <c r="J540" s="581" t="s">
        <v>432</v>
      </c>
    </row>
    <row r="541" spans="2:10" ht="36.9" x14ac:dyDescent="0.4">
      <c r="B541" s="550"/>
      <c r="F541" s="580" t="s">
        <v>419</v>
      </c>
      <c r="G541" s="567" t="s">
        <v>552</v>
      </c>
      <c r="H541" s="551" t="s">
        <v>553</v>
      </c>
      <c r="I541" s="554" t="s">
        <v>556</v>
      </c>
      <c r="J541" s="581" t="s">
        <v>432</v>
      </c>
    </row>
    <row r="542" spans="2:10" x14ac:dyDescent="0.4">
      <c r="B542" s="550"/>
      <c r="D542" s="513" t="s">
        <v>336</v>
      </c>
      <c r="F542" s="580"/>
      <c r="G542" s="567"/>
      <c r="H542" s="551"/>
      <c r="I542" s="554"/>
      <c r="J542" s="581"/>
    </row>
    <row r="543" spans="2:10" ht="36.9" x14ac:dyDescent="0.4">
      <c r="B543" s="550"/>
      <c r="F543" s="580" t="s">
        <v>420</v>
      </c>
      <c r="G543" s="567" t="s">
        <v>552</v>
      </c>
      <c r="H543" s="551" t="s">
        <v>553</v>
      </c>
      <c r="I543" s="554" t="s">
        <v>556</v>
      </c>
      <c r="J543" s="581" t="s">
        <v>432</v>
      </c>
    </row>
    <row r="544" spans="2:10" ht="36.9" x14ac:dyDescent="0.4">
      <c r="B544" s="550"/>
      <c r="F544" s="580" t="s">
        <v>421</v>
      </c>
      <c r="G544" s="567" t="s">
        <v>552</v>
      </c>
      <c r="H544" s="551" t="s">
        <v>553</v>
      </c>
      <c r="I544" s="554" t="s">
        <v>556</v>
      </c>
      <c r="J544" s="581" t="s">
        <v>432</v>
      </c>
    </row>
    <row r="545" spans="2:10" x14ac:dyDescent="0.4">
      <c r="B545" s="550"/>
      <c r="D545" s="513" t="s">
        <v>335</v>
      </c>
      <c r="E545" s="513"/>
      <c r="F545" s="582"/>
      <c r="G545" s="567"/>
      <c r="H545" s="551"/>
      <c r="I545" s="554"/>
      <c r="J545" s="581"/>
    </row>
    <row r="546" spans="2:10" ht="36.9" x14ac:dyDescent="0.4">
      <c r="B546" s="550"/>
      <c r="F546" s="580" t="s">
        <v>422</v>
      </c>
      <c r="G546" s="567" t="s">
        <v>552</v>
      </c>
      <c r="H546" s="551" t="s">
        <v>553</v>
      </c>
      <c r="I546" s="554" t="s">
        <v>557</v>
      </c>
      <c r="J546" s="581" t="s">
        <v>432</v>
      </c>
    </row>
    <row r="547" spans="2:10" ht="36.9" x14ac:dyDescent="0.4">
      <c r="B547" s="550"/>
      <c r="F547" s="580" t="s">
        <v>423</v>
      </c>
      <c r="G547" s="567" t="s">
        <v>552</v>
      </c>
      <c r="H547" s="551" t="s">
        <v>553</v>
      </c>
      <c r="I547" s="554" t="s">
        <v>557</v>
      </c>
      <c r="J547" s="581" t="s">
        <v>432</v>
      </c>
    </row>
    <row r="548" spans="2:10" ht="36.9" x14ac:dyDescent="0.4">
      <c r="B548" s="550"/>
      <c r="F548" s="580" t="s">
        <v>424</v>
      </c>
      <c r="G548" s="567" t="s">
        <v>552</v>
      </c>
      <c r="H548" s="551" t="s">
        <v>553</v>
      </c>
      <c r="I548" s="554" t="s">
        <v>557</v>
      </c>
      <c r="J548" s="581" t="s">
        <v>432</v>
      </c>
    </row>
    <row r="549" spans="2:10" ht="36.9" x14ac:dyDescent="0.4">
      <c r="B549" s="550"/>
      <c r="F549" s="580" t="s">
        <v>425</v>
      </c>
      <c r="G549" s="567" t="s">
        <v>552</v>
      </c>
      <c r="H549" s="551" t="s">
        <v>553</v>
      </c>
      <c r="I549" s="554" t="s">
        <v>557</v>
      </c>
      <c r="J549" s="581" t="s">
        <v>432</v>
      </c>
    </row>
    <row r="550" spans="2:10" ht="36.9" x14ac:dyDescent="0.4">
      <c r="B550" s="550"/>
      <c r="F550" s="580" t="s">
        <v>426</v>
      </c>
      <c r="G550" s="567" t="s">
        <v>552</v>
      </c>
      <c r="H550" s="551" t="s">
        <v>553</v>
      </c>
      <c r="I550" s="554" t="s">
        <v>557</v>
      </c>
      <c r="J550" s="581" t="s">
        <v>432</v>
      </c>
    </row>
    <row r="551" spans="2:10" x14ac:dyDescent="0.4">
      <c r="B551" s="550"/>
      <c r="D551" s="513" t="s">
        <v>350</v>
      </c>
      <c r="E551" s="513"/>
      <c r="F551" s="582"/>
      <c r="G551" s="567"/>
      <c r="H551" s="551"/>
      <c r="I551" s="554"/>
      <c r="J551" s="581"/>
    </row>
    <row r="552" spans="2:10" ht="36.9" x14ac:dyDescent="0.4">
      <c r="B552" s="550"/>
      <c r="F552" s="580" t="s">
        <v>351</v>
      </c>
      <c r="G552" s="567" t="s">
        <v>552</v>
      </c>
      <c r="H552" s="551" t="s">
        <v>553</v>
      </c>
      <c r="I552" s="554" t="s">
        <v>558</v>
      </c>
      <c r="J552" s="581" t="s">
        <v>432</v>
      </c>
    </row>
    <row r="553" spans="2:10" ht="36.9" x14ac:dyDescent="0.4">
      <c r="B553" s="550"/>
      <c r="F553" s="580" t="s">
        <v>409</v>
      </c>
      <c r="G553" s="567" t="s">
        <v>552</v>
      </c>
      <c r="H553" s="551" t="s">
        <v>553</v>
      </c>
      <c r="I553" s="554" t="s">
        <v>558</v>
      </c>
      <c r="J553" s="581" t="s">
        <v>432</v>
      </c>
    </row>
    <row r="554" spans="2:10" x14ac:dyDescent="0.4">
      <c r="B554" s="550"/>
      <c r="D554" s="513" t="s">
        <v>342</v>
      </c>
      <c r="E554" s="513"/>
      <c r="F554" s="582"/>
      <c r="G554" s="567"/>
      <c r="H554" s="551"/>
      <c r="I554" s="554"/>
      <c r="J554" s="581"/>
    </row>
    <row r="555" spans="2:10" ht="36.9" x14ac:dyDescent="0.4">
      <c r="B555" s="550"/>
      <c r="F555" s="580" t="s">
        <v>343</v>
      </c>
      <c r="G555" s="567" t="s">
        <v>552</v>
      </c>
      <c r="H555" s="551" t="s">
        <v>553</v>
      </c>
      <c r="I555" s="554" t="s">
        <v>558</v>
      </c>
      <c r="J555" s="581" t="s">
        <v>432</v>
      </c>
    </row>
    <row r="556" spans="2:10" ht="36.9" x14ac:dyDescent="0.4">
      <c r="B556" s="550"/>
      <c r="F556" s="580" t="s">
        <v>344</v>
      </c>
      <c r="G556" s="567" t="s">
        <v>552</v>
      </c>
      <c r="H556" s="551" t="s">
        <v>553</v>
      </c>
      <c r="I556" s="554" t="s">
        <v>558</v>
      </c>
      <c r="J556" s="581" t="s">
        <v>432</v>
      </c>
    </row>
    <row r="557" spans="2:10" ht="36.9" x14ac:dyDescent="0.4">
      <c r="B557" s="550"/>
      <c r="F557" s="580" t="s">
        <v>345</v>
      </c>
      <c r="G557" s="567" t="s">
        <v>552</v>
      </c>
      <c r="H557" s="551" t="s">
        <v>553</v>
      </c>
      <c r="I557" s="554" t="s">
        <v>558</v>
      </c>
      <c r="J557" s="581" t="s">
        <v>432</v>
      </c>
    </row>
    <row r="558" spans="2:10" ht="36.9" x14ac:dyDescent="0.4">
      <c r="B558" s="550"/>
      <c r="F558" s="580" t="s">
        <v>346</v>
      </c>
      <c r="G558" s="567" t="s">
        <v>552</v>
      </c>
      <c r="H558" s="551" t="s">
        <v>553</v>
      </c>
      <c r="I558" s="554" t="s">
        <v>558</v>
      </c>
      <c r="J558" s="581" t="s">
        <v>432</v>
      </c>
    </row>
    <row r="559" spans="2:10" ht="36.9" x14ac:dyDescent="0.4">
      <c r="B559" s="550"/>
      <c r="F559" s="580" t="s">
        <v>410</v>
      </c>
      <c r="G559" s="567" t="s">
        <v>552</v>
      </c>
      <c r="H559" s="551" t="s">
        <v>553</v>
      </c>
      <c r="I559" s="554" t="s">
        <v>558</v>
      </c>
      <c r="J559" s="581" t="s">
        <v>432</v>
      </c>
    </row>
    <row r="560" spans="2:10" ht="36.9" x14ac:dyDescent="0.4">
      <c r="B560" s="550"/>
      <c r="F560" s="580" t="s">
        <v>347</v>
      </c>
      <c r="G560" s="567" t="s">
        <v>552</v>
      </c>
      <c r="H560" s="551" t="s">
        <v>553</v>
      </c>
      <c r="I560" s="554" t="s">
        <v>558</v>
      </c>
      <c r="J560" s="581" t="s">
        <v>432</v>
      </c>
    </row>
    <row r="561" spans="2:10" ht="36.9" x14ac:dyDescent="0.4">
      <c r="B561" s="550"/>
      <c r="F561" s="580" t="s">
        <v>348</v>
      </c>
      <c r="G561" s="567" t="s">
        <v>552</v>
      </c>
      <c r="H561" s="551" t="s">
        <v>553</v>
      </c>
      <c r="I561" s="554" t="s">
        <v>559</v>
      </c>
      <c r="J561" s="581" t="s">
        <v>432</v>
      </c>
    </row>
    <row r="562" spans="2:10" x14ac:dyDescent="0.4">
      <c r="B562" s="550"/>
      <c r="D562" s="513" t="s">
        <v>337</v>
      </c>
      <c r="E562" s="513"/>
      <c r="F562" s="582"/>
      <c r="G562" s="567"/>
      <c r="H562" s="551"/>
      <c r="I562" s="554"/>
      <c r="J562" s="581"/>
    </row>
    <row r="563" spans="2:10" ht="36.9" x14ac:dyDescent="0.4">
      <c r="B563" s="550"/>
      <c r="F563" s="580" t="s">
        <v>338</v>
      </c>
      <c r="G563" s="567" t="s">
        <v>552</v>
      </c>
      <c r="H563" s="551" t="s">
        <v>553</v>
      </c>
      <c r="I563" s="554" t="s">
        <v>560</v>
      </c>
      <c r="J563" s="581" t="s">
        <v>432</v>
      </c>
    </row>
    <row r="564" spans="2:10" ht="36.9" x14ac:dyDescent="0.4">
      <c r="B564" s="550"/>
      <c r="F564" s="580" t="s">
        <v>339</v>
      </c>
      <c r="G564" s="567" t="s">
        <v>552</v>
      </c>
      <c r="H564" s="551" t="s">
        <v>553</v>
      </c>
      <c r="I564" s="554" t="s">
        <v>561</v>
      </c>
      <c r="J564" s="581" t="s">
        <v>432</v>
      </c>
    </row>
    <row r="565" spans="2:10" x14ac:dyDescent="0.4">
      <c r="B565" s="550"/>
      <c r="D565" s="513" t="s">
        <v>340</v>
      </c>
      <c r="F565" s="580"/>
      <c r="G565" s="567"/>
      <c r="H565" s="551"/>
      <c r="I565" s="554"/>
      <c r="J565" s="581"/>
    </row>
    <row r="566" spans="2:10" x14ac:dyDescent="0.4">
      <c r="B566" s="550"/>
      <c r="F566" s="580" t="s">
        <v>341</v>
      </c>
      <c r="G566" s="567" t="s">
        <v>562</v>
      </c>
      <c r="H566" s="551" t="s">
        <v>563</v>
      </c>
      <c r="I566" s="554">
        <v>44</v>
      </c>
      <c r="J566" s="581" t="s">
        <v>432</v>
      </c>
    </row>
    <row r="567" spans="2:10" x14ac:dyDescent="0.4">
      <c r="B567" s="550"/>
      <c r="F567" s="580"/>
      <c r="G567" s="567"/>
      <c r="H567" s="551"/>
      <c r="I567" s="554"/>
      <c r="J567" s="581"/>
    </row>
    <row r="568" spans="2:10" x14ac:dyDescent="0.4">
      <c r="B568" s="550"/>
      <c r="C568" s="513" t="s">
        <v>352</v>
      </c>
      <c r="F568" s="580"/>
      <c r="G568" s="567" t="s">
        <v>7</v>
      </c>
      <c r="H568" s="551" t="s">
        <v>7</v>
      </c>
      <c r="I568" s="554"/>
      <c r="J568" s="581"/>
    </row>
    <row r="569" spans="2:10" x14ac:dyDescent="0.4">
      <c r="B569" s="550"/>
      <c r="F569" s="580" t="s">
        <v>169</v>
      </c>
      <c r="G569" s="567" t="s">
        <v>7</v>
      </c>
      <c r="H569" s="551" t="s">
        <v>7</v>
      </c>
      <c r="I569" s="554"/>
      <c r="J569" s="581"/>
    </row>
    <row r="570" spans="2:10" x14ac:dyDescent="0.4">
      <c r="B570" s="550"/>
      <c r="F570" s="580" t="s">
        <v>170</v>
      </c>
      <c r="G570" s="567" t="s">
        <v>7</v>
      </c>
      <c r="H570" s="551" t="s">
        <v>7</v>
      </c>
      <c r="I570" s="554"/>
      <c r="J570" s="581"/>
    </row>
    <row r="571" spans="2:10" x14ac:dyDescent="0.4">
      <c r="B571" s="550"/>
      <c r="F571" s="580" t="s">
        <v>171</v>
      </c>
      <c r="G571" s="567" t="s">
        <v>7</v>
      </c>
      <c r="H571" s="551" t="s">
        <v>7</v>
      </c>
      <c r="I571" s="554"/>
      <c r="J571" s="581"/>
    </row>
    <row r="572" spans="2:10" x14ac:dyDescent="0.4">
      <c r="B572" s="550"/>
      <c r="F572" s="580"/>
      <c r="G572" s="567" t="s">
        <v>7</v>
      </c>
      <c r="H572" s="551" t="s">
        <v>7</v>
      </c>
      <c r="I572" s="554"/>
      <c r="J572" s="581"/>
    </row>
    <row r="573" spans="2:10" ht="12.6" thickBot="1" x14ac:dyDescent="0.45">
      <c r="B573" s="562" t="s">
        <v>349</v>
      </c>
      <c r="C573" s="563"/>
      <c r="D573" s="563"/>
      <c r="E573" s="563"/>
      <c r="F573" s="583"/>
      <c r="G573" s="584" t="s">
        <v>7</v>
      </c>
      <c r="H573" s="564" t="s">
        <v>7</v>
      </c>
      <c r="I573" s="565"/>
      <c r="J573" s="585"/>
    </row>
    <row r="574" spans="2:10" ht="12.6" thickBot="1" x14ac:dyDescent="0.45">
      <c r="G574" s="567"/>
      <c r="H574" s="567"/>
    </row>
    <row r="575" spans="2:10" x14ac:dyDescent="0.4">
      <c r="B575" s="568" t="s">
        <v>196</v>
      </c>
      <c r="C575" s="569"/>
      <c r="D575" s="569"/>
      <c r="E575" s="569"/>
      <c r="F575" s="569"/>
      <c r="G575" s="320" t="s">
        <v>7</v>
      </c>
      <c r="H575" s="404" t="s">
        <v>7</v>
      </c>
      <c r="I575" s="321" t="s">
        <v>7</v>
      </c>
      <c r="J575" s="322" t="s">
        <v>7</v>
      </c>
    </row>
    <row r="576" spans="2:10" x14ac:dyDescent="0.4">
      <c r="B576" s="550"/>
      <c r="C576" s="513" t="s">
        <v>197</v>
      </c>
      <c r="G576" s="56" t="s">
        <v>7</v>
      </c>
      <c r="H576" s="398" t="s">
        <v>7</v>
      </c>
      <c r="I576" s="5" t="s">
        <v>7</v>
      </c>
      <c r="J576" s="59" t="s">
        <v>7</v>
      </c>
    </row>
    <row r="577" spans="2:18" x14ac:dyDescent="0.4">
      <c r="B577" s="552"/>
      <c r="C577" s="513"/>
      <c r="D577" s="559" t="s">
        <v>40</v>
      </c>
      <c r="G577" s="556" t="s">
        <v>7</v>
      </c>
      <c r="H577" s="551" t="s">
        <v>7</v>
      </c>
      <c r="I577" s="554" t="s">
        <v>7</v>
      </c>
      <c r="J577" s="555" t="s">
        <v>7</v>
      </c>
      <c r="K577" s="560"/>
      <c r="L577" s="561"/>
      <c r="M577" s="561"/>
      <c r="N577" s="561"/>
      <c r="O577" s="561"/>
      <c r="P577" s="561"/>
      <c r="Q577" s="561"/>
      <c r="R577" s="561"/>
    </row>
    <row r="578" spans="2:18" x14ac:dyDescent="0.4">
      <c r="B578" s="552"/>
      <c r="C578" s="513"/>
      <c r="D578" s="513"/>
      <c r="E578" s="514" t="s">
        <v>41</v>
      </c>
      <c r="G578" s="556" t="s">
        <v>7</v>
      </c>
      <c r="H578" s="551" t="s">
        <v>7</v>
      </c>
      <c r="I578" s="554" t="s">
        <v>7</v>
      </c>
      <c r="J578" s="555" t="s">
        <v>7</v>
      </c>
      <c r="K578" s="560"/>
      <c r="L578" s="561"/>
      <c r="M578" s="561"/>
      <c r="N578" s="561"/>
      <c r="O578" s="561"/>
      <c r="P578" s="561"/>
      <c r="Q578" s="561"/>
      <c r="R578" s="561"/>
    </row>
    <row r="579" spans="2:18" ht="61.5" outlineLevel="1" x14ac:dyDescent="0.4">
      <c r="B579" s="552"/>
      <c r="C579" s="513"/>
      <c r="D579" s="513"/>
      <c r="F579" s="514" t="s">
        <v>42</v>
      </c>
      <c r="G579" s="556" t="s">
        <v>564</v>
      </c>
      <c r="H579" s="551" t="s">
        <v>565</v>
      </c>
      <c r="I579" s="554" t="s">
        <v>433</v>
      </c>
      <c r="J579" s="555" t="s">
        <v>22</v>
      </c>
      <c r="K579" s="560"/>
      <c r="L579" s="561"/>
      <c r="M579" s="561"/>
      <c r="N579" s="561"/>
      <c r="O579" s="561"/>
      <c r="P579" s="561"/>
      <c r="Q579" s="561"/>
      <c r="R579" s="561"/>
    </row>
    <row r="580" spans="2:18" ht="61.5" outlineLevel="1" x14ac:dyDescent="0.4">
      <c r="B580" s="552"/>
      <c r="C580" s="513"/>
      <c r="D580" s="513"/>
      <c r="F580" s="514" t="s">
        <v>43</v>
      </c>
      <c r="G580" s="556" t="s">
        <v>564</v>
      </c>
      <c r="H580" s="551" t="s">
        <v>565</v>
      </c>
      <c r="I580" s="554" t="s">
        <v>433</v>
      </c>
      <c r="J580" s="555" t="s">
        <v>22</v>
      </c>
      <c r="K580" s="560"/>
      <c r="L580" s="561"/>
      <c r="M580" s="561"/>
      <c r="N580" s="561"/>
      <c r="O580" s="561"/>
      <c r="P580" s="561"/>
      <c r="Q580" s="561"/>
      <c r="R580" s="561"/>
    </row>
    <row r="581" spans="2:18" ht="61.5" outlineLevel="1" x14ac:dyDescent="0.4">
      <c r="B581" s="552"/>
      <c r="C581" s="513"/>
      <c r="D581" s="513"/>
      <c r="F581" s="514" t="s">
        <v>44</v>
      </c>
      <c r="G581" s="556" t="s">
        <v>564</v>
      </c>
      <c r="H581" s="551" t="s">
        <v>565</v>
      </c>
      <c r="I581" s="554" t="s">
        <v>433</v>
      </c>
      <c r="J581" s="555" t="s">
        <v>22</v>
      </c>
      <c r="K581" s="560"/>
      <c r="L581" s="561"/>
      <c r="M581" s="561"/>
      <c r="N581" s="561"/>
      <c r="O581" s="561"/>
      <c r="P581" s="561"/>
      <c r="Q581" s="561"/>
      <c r="R581" s="561"/>
    </row>
    <row r="582" spans="2:18" ht="61.5" outlineLevel="1" x14ac:dyDescent="0.4">
      <c r="B582" s="552"/>
      <c r="C582" s="513"/>
      <c r="D582" s="513"/>
      <c r="F582" s="514" t="s">
        <v>45</v>
      </c>
      <c r="G582" s="556" t="s">
        <v>564</v>
      </c>
      <c r="H582" s="551" t="s">
        <v>565</v>
      </c>
      <c r="I582" s="554" t="s">
        <v>433</v>
      </c>
      <c r="J582" s="555" t="s">
        <v>22</v>
      </c>
      <c r="K582" s="560"/>
      <c r="L582" s="561"/>
      <c r="M582" s="561"/>
      <c r="N582" s="561"/>
      <c r="O582" s="561"/>
      <c r="P582" s="561"/>
      <c r="Q582" s="561"/>
      <c r="R582" s="561"/>
    </row>
    <row r="583" spans="2:18" x14ac:dyDescent="0.4">
      <c r="B583" s="552"/>
      <c r="C583" s="513"/>
      <c r="D583" s="513"/>
      <c r="E583" s="514" t="s">
        <v>46</v>
      </c>
      <c r="G583" s="556" t="s">
        <v>7</v>
      </c>
      <c r="H583" s="551" t="s">
        <v>7</v>
      </c>
      <c r="I583" s="554" t="s">
        <v>7</v>
      </c>
      <c r="J583" s="555" t="s">
        <v>7</v>
      </c>
      <c r="K583" s="560"/>
      <c r="L583" s="561"/>
      <c r="M583" s="561"/>
      <c r="N583" s="561"/>
      <c r="O583" s="561"/>
      <c r="P583" s="561"/>
      <c r="Q583" s="561"/>
      <c r="R583" s="561"/>
    </row>
    <row r="584" spans="2:18" ht="61.5" outlineLevel="1" x14ac:dyDescent="0.4">
      <c r="B584" s="552"/>
      <c r="C584" s="513"/>
      <c r="D584" s="513"/>
      <c r="F584" s="514" t="s">
        <v>47</v>
      </c>
      <c r="G584" s="556" t="s">
        <v>564</v>
      </c>
      <c r="H584" s="551" t="s">
        <v>565</v>
      </c>
      <c r="I584" s="554" t="s">
        <v>433</v>
      </c>
      <c r="J584" s="555" t="s">
        <v>22</v>
      </c>
      <c r="K584" s="560"/>
      <c r="L584" s="561"/>
      <c r="M584" s="561"/>
      <c r="N584" s="561"/>
      <c r="O584" s="561"/>
      <c r="P584" s="561"/>
      <c r="Q584" s="561"/>
      <c r="R584" s="561"/>
    </row>
    <row r="585" spans="2:18" ht="61.5" outlineLevel="1" x14ac:dyDescent="0.4">
      <c r="B585" s="552"/>
      <c r="C585" s="513"/>
      <c r="D585" s="513"/>
      <c r="F585" s="514" t="s">
        <v>48</v>
      </c>
      <c r="G585" s="556" t="s">
        <v>564</v>
      </c>
      <c r="H585" s="551" t="s">
        <v>565</v>
      </c>
      <c r="I585" s="554" t="s">
        <v>433</v>
      </c>
      <c r="J585" s="555" t="s">
        <v>22</v>
      </c>
      <c r="K585" s="560"/>
      <c r="L585" s="561"/>
      <c r="M585" s="561"/>
      <c r="N585" s="561"/>
      <c r="O585" s="561"/>
      <c r="P585" s="561"/>
      <c r="Q585" s="561"/>
      <c r="R585" s="561"/>
    </row>
    <row r="586" spans="2:18" ht="61.5" outlineLevel="1" x14ac:dyDescent="0.4">
      <c r="B586" s="552"/>
      <c r="C586" s="513"/>
      <c r="D586" s="513"/>
      <c r="F586" s="514" t="s">
        <v>49</v>
      </c>
      <c r="G586" s="556" t="s">
        <v>564</v>
      </c>
      <c r="H586" s="551" t="s">
        <v>565</v>
      </c>
      <c r="I586" s="554" t="s">
        <v>433</v>
      </c>
      <c r="J586" s="555" t="s">
        <v>22</v>
      </c>
      <c r="K586" s="560"/>
      <c r="L586" s="561"/>
      <c r="M586" s="561"/>
      <c r="N586" s="561"/>
      <c r="O586" s="561"/>
      <c r="P586" s="561"/>
      <c r="Q586" s="561"/>
      <c r="R586" s="561"/>
    </row>
    <row r="587" spans="2:18" ht="61.5" outlineLevel="1" x14ac:dyDescent="0.4">
      <c r="B587" s="552"/>
      <c r="C587" s="513"/>
      <c r="D587" s="513"/>
      <c r="F587" s="514" t="s">
        <v>50</v>
      </c>
      <c r="G587" s="556" t="s">
        <v>564</v>
      </c>
      <c r="H587" s="551" t="s">
        <v>565</v>
      </c>
      <c r="I587" s="554" t="s">
        <v>433</v>
      </c>
      <c r="J587" s="555" t="s">
        <v>22</v>
      </c>
      <c r="K587" s="560"/>
      <c r="L587" s="561"/>
      <c r="M587" s="561"/>
      <c r="N587" s="561"/>
      <c r="O587" s="561"/>
      <c r="P587" s="561"/>
      <c r="Q587" s="561"/>
      <c r="R587" s="561"/>
    </row>
    <row r="588" spans="2:18" x14ac:dyDescent="0.4">
      <c r="B588" s="552"/>
      <c r="C588" s="513"/>
      <c r="D588" s="513"/>
      <c r="E588" s="514" t="s">
        <v>449</v>
      </c>
      <c r="G588" s="556" t="s">
        <v>7</v>
      </c>
      <c r="H588" s="551" t="s">
        <v>7</v>
      </c>
      <c r="I588" s="554" t="s">
        <v>7</v>
      </c>
      <c r="J588" s="555" t="s">
        <v>7</v>
      </c>
      <c r="K588" s="560"/>
      <c r="L588" s="561"/>
      <c r="M588" s="561"/>
      <c r="N588" s="561"/>
      <c r="O588" s="561"/>
      <c r="P588" s="561"/>
      <c r="Q588" s="561"/>
      <c r="R588" s="561"/>
    </row>
    <row r="589" spans="2:18" ht="61.5" outlineLevel="1" x14ac:dyDescent="0.4">
      <c r="B589" s="552"/>
      <c r="C589" s="513"/>
      <c r="D589" s="513"/>
      <c r="F589" s="514" t="s">
        <v>450</v>
      </c>
      <c r="G589" s="556" t="s">
        <v>564</v>
      </c>
      <c r="H589" s="551" t="s">
        <v>565</v>
      </c>
      <c r="I589" s="554" t="s">
        <v>433</v>
      </c>
      <c r="J589" s="555" t="s">
        <v>22</v>
      </c>
      <c r="K589" s="560"/>
      <c r="L589" s="561"/>
      <c r="M589" s="561"/>
      <c r="N589" s="561"/>
      <c r="O589" s="561"/>
      <c r="P589" s="561"/>
      <c r="Q589" s="561"/>
      <c r="R589" s="561"/>
    </row>
    <row r="590" spans="2:18" ht="61.5" outlineLevel="1" x14ac:dyDescent="0.4">
      <c r="B590" s="552"/>
      <c r="C590" s="513"/>
      <c r="D590" s="513"/>
      <c r="F590" s="514" t="s">
        <v>451</v>
      </c>
      <c r="G590" s="556" t="s">
        <v>564</v>
      </c>
      <c r="H590" s="551" t="s">
        <v>565</v>
      </c>
      <c r="I590" s="554" t="s">
        <v>433</v>
      </c>
      <c r="J590" s="555" t="s">
        <v>22</v>
      </c>
      <c r="K590" s="560"/>
      <c r="L590" s="561"/>
      <c r="M590" s="561"/>
      <c r="N590" s="561"/>
      <c r="O590" s="561"/>
      <c r="P590" s="561"/>
      <c r="Q590" s="561"/>
      <c r="R590" s="561"/>
    </row>
    <row r="591" spans="2:18" ht="61.5" outlineLevel="1" x14ac:dyDescent="0.4">
      <c r="B591" s="552"/>
      <c r="C591" s="513"/>
      <c r="D591" s="513"/>
      <c r="F591" s="514" t="s">
        <v>452</v>
      </c>
      <c r="G591" s="556" t="s">
        <v>564</v>
      </c>
      <c r="H591" s="551" t="s">
        <v>565</v>
      </c>
      <c r="I591" s="554" t="s">
        <v>433</v>
      </c>
      <c r="J591" s="555" t="s">
        <v>22</v>
      </c>
      <c r="K591" s="560"/>
      <c r="L591" s="561"/>
      <c r="M591" s="561"/>
      <c r="N591" s="561"/>
      <c r="O591" s="561"/>
      <c r="P591" s="561"/>
      <c r="Q591" s="561"/>
      <c r="R591" s="561"/>
    </row>
    <row r="592" spans="2:18" ht="61.5" outlineLevel="1" x14ac:dyDescent="0.4">
      <c r="B592" s="552"/>
      <c r="C592" s="513"/>
      <c r="D592" s="513"/>
      <c r="F592" s="514" t="s">
        <v>453</v>
      </c>
      <c r="G592" s="556" t="s">
        <v>564</v>
      </c>
      <c r="H592" s="551" t="s">
        <v>565</v>
      </c>
      <c r="I592" s="554" t="s">
        <v>433</v>
      </c>
      <c r="J592" s="555" t="s">
        <v>22</v>
      </c>
      <c r="K592" s="560"/>
      <c r="L592" s="561"/>
      <c r="M592" s="561"/>
      <c r="N592" s="561"/>
      <c r="O592" s="561"/>
      <c r="P592" s="561"/>
      <c r="Q592" s="561"/>
      <c r="R592" s="561"/>
    </row>
    <row r="593" spans="2:18" x14ac:dyDescent="0.4">
      <c r="B593" s="552"/>
      <c r="C593" s="513"/>
      <c r="D593" s="513" t="s">
        <v>56</v>
      </c>
      <c r="G593" s="556" t="s">
        <v>7</v>
      </c>
      <c r="H593" s="551" t="s">
        <v>7</v>
      </c>
      <c r="I593" s="554" t="s">
        <v>7</v>
      </c>
      <c r="J593" s="555" t="s">
        <v>7</v>
      </c>
      <c r="K593" s="560"/>
      <c r="L593" s="561"/>
      <c r="M593" s="561"/>
      <c r="N593" s="561"/>
      <c r="O593" s="561"/>
      <c r="P593" s="561"/>
      <c r="Q593" s="561"/>
      <c r="R593" s="561"/>
    </row>
    <row r="594" spans="2:18" x14ac:dyDescent="0.4">
      <c r="B594" s="552"/>
      <c r="C594" s="513"/>
      <c r="D594" s="513"/>
      <c r="E594" s="345" t="s">
        <v>57</v>
      </c>
      <c r="G594" s="556" t="s">
        <v>7</v>
      </c>
      <c r="H594" s="551" t="s">
        <v>7</v>
      </c>
      <c r="I594" s="554" t="s">
        <v>7</v>
      </c>
      <c r="J594" s="555" t="s">
        <v>7</v>
      </c>
      <c r="K594" s="560"/>
      <c r="L594" s="561"/>
      <c r="M594" s="561"/>
      <c r="N594" s="561"/>
      <c r="O594" s="561"/>
      <c r="P594" s="561"/>
      <c r="Q594" s="561"/>
      <c r="R594" s="561"/>
    </row>
    <row r="595" spans="2:18" ht="61.5" outlineLevel="1" x14ac:dyDescent="0.4">
      <c r="B595" s="552"/>
      <c r="C595" s="513"/>
      <c r="D595" s="513"/>
      <c r="E595" s="345"/>
      <c r="F595" s="514" t="s">
        <v>58</v>
      </c>
      <c r="G595" s="556" t="s">
        <v>564</v>
      </c>
      <c r="H595" s="551" t="s">
        <v>565</v>
      </c>
      <c r="I595" s="554" t="s">
        <v>433</v>
      </c>
      <c r="J595" s="555" t="s">
        <v>22</v>
      </c>
      <c r="K595" s="560"/>
      <c r="L595" s="561"/>
      <c r="M595" s="561"/>
      <c r="N595" s="561"/>
      <c r="O595" s="561"/>
      <c r="P595" s="561"/>
      <c r="Q595" s="561"/>
      <c r="R595" s="561"/>
    </row>
    <row r="596" spans="2:18" ht="61.5" outlineLevel="1" x14ac:dyDescent="0.4">
      <c r="B596" s="552"/>
      <c r="C596" s="513"/>
      <c r="D596" s="513"/>
      <c r="F596" s="514" t="s">
        <v>59</v>
      </c>
      <c r="G596" s="556" t="s">
        <v>564</v>
      </c>
      <c r="H596" s="551" t="s">
        <v>565</v>
      </c>
      <c r="I596" s="554" t="s">
        <v>433</v>
      </c>
      <c r="J596" s="555" t="s">
        <v>22</v>
      </c>
      <c r="K596" s="560"/>
      <c r="L596" s="561"/>
      <c r="M596" s="561"/>
      <c r="N596" s="561"/>
      <c r="O596" s="561"/>
      <c r="P596" s="561"/>
      <c r="Q596" s="561"/>
      <c r="R596" s="561"/>
    </row>
    <row r="597" spans="2:18" ht="61.5" outlineLevel="1" x14ac:dyDescent="0.4">
      <c r="B597" s="552"/>
      <c r="C597" s="513"/>
      <c r="D597" s="513"/>
      <c r="F597" s="514" t="s">
        <v>454</v>
      </c>
      <c r="G597" s="556" t="s">
        <v>564</v>
      </c>
      <c r="H597" s="551" t="s">
        <v>565</v>
      </c>
      <c r="I597" s="554" t="s">
        <v>433</v>
      </c>
      <c r="J597" s="555" t="s">
        <v>22</v>
      </c>
      <c r="K597" s="560"/>
      <c r="L597" s="561"/>
      <c r="M597" s="561"/>
      <c r="N597" s="561"/>
      <c r="O597" s="561"/>
      <c r="P597" s="561"/>
      <c r="Q597" s="561"/>
      <c r="R597" s="561"/>
    </row>
    <row r="598" spans="2:18" x14ac:dyDescent="0.4">
      <c r="B598" s="552"/>
      <c r="C598" s="513"/>
      <c r="D598" s="513"/>
      <c r="E598" s="514" t="s">
        <v>61</v>
      </c>
      <c r="G598" s="556" t="s">
        <v>7</v>
      </c>
      <c r="H598" s="551" t="s">
        <v>7</v>
      </c>
      <c r="I598" s="554" t="s">
        <v>7</v>
      </c>
      <c r="J598" s="555" t="s">
        <v>7</v>
      </c>
      <c r="K598" s="560"/>
      <c r="L598" s="561"/>
      <c r="M598" s="561"/>
      <c r="N598" s="561"/>
      <c r="O598" s="561"/>
      <c r="P598" s="561"/>
      <c r="Q598" s="561"/>
      <c r="R598" s="561"/>
    </row>
    <row r="599" spans="2:18" ht="61.5" outlineLevel="1" x14ac:dyDescent="0.4">
      <c r="B599" s="552"/>
      <c r="C599" s="513"/>
      <c r="D599" s="513"/>
      <c r="F599" s="514" t="s">
        <v>62</v>
      </c>
      <c r="G599" s="556" t="s">
        <v>564</v>
      </c>
      <c r="H599" s="551" t="s">
        <v>565</v>
      </c>
      <c r="I599" s="554" t="s">
        <v>433</v>
      </c>
      <c r="J599" s="555" t="s">
        <v>22</v>
      </c>
      <c r="K599" s="560"/>
      <c r="L599" s="561"/>
      <c r="M599" s="561"/>
      <c r="N599" s="561"/>
      <c r="O599" s="561"/>
      <c r="P599" s="561"/>
      <c r="Q599" s="561"/>
      <c r="R599" s="561"/>
    </row>
    <row r="600" spans="2:18" ht="61.5" outlineLevel="1" x14ac:dyDescent="0.4">
      <c r="B600" s="552"/>
      <c r="C600" s="513"/>
      <c r="D600" s="513"/>
      <c r="F600" s="514" t="s">
        <v>63</v>
      </c>
      <c r="G600" s="556" t="s">
        <v>564</v>
      </c>
      <c r="H600" s="551" t="s">
        <v>565</v>
      </c>
      <c r="I600" s="554" t="s">
        <v>433</v>
      </c>
      <c r="J600" s="555" t="s">
        <v>22</v>
      </c>
      <c r="K600" s="560"/>
      <c r="L600" s="561"/>
      <c r="M600" s="561"/>
      <c r="N600" s="561"/>
      <c r="O600" s="561"/>
      <c r="P600" s="561"/>
      <c r="Q600" s="561"/>
      <c r="R600" s="561"/>
    </row>
    <row r="601" spans="2:18" ht="61.5" outlineLevel="1" x14ac:dyDescent="0.4">
      <c r="B601" s="552"/>
      <c r="C601" s="513"/>
      <c r="D601" s="513"/>
      <c r="F601" s="514" t="s">
        <v>455</v>
      </c>
      <c r="G601" s="556" t="s">
        <v>564</v>
      </c>
      <c r="H601" s="551" t="s">
        <v>565</v>
      </c>
      <c r="I601" s="554" t="s">
        <v>433</v>
      </c>
      <c r="J601" s="555" t="s">
        <v>22</v>
      </c>
      <c r="K601" s="560"/>
      <c r="L601" s="561"/>
      <c r="M601" s="561"/>
      <c r="N601" s="561"/>
      <c r="O601" s="561"/>
      <c r="P601" s="561"/>
      <c r="Q601" s="561"/>
      <c r="R601" s="561"/>
    </row>
    <row r="602" spans="2:18" x14ac:dyDescent="0.4">
      <c r="B602" s="552"/>
      <c r="C602" s="513"/>
      <c r="D602" s="513"/>
      <c r="E602" s="514" t="s">
        <v>65</v>
      </c>
      <c r="G602" s="556" t="s">
        <v>7</v>
      </c>
      <c r="H602" s="551" t="s">
        <v>7</v>
      </c>
      <c r="I602" s="554" t="s">
        <v>7</v>
      </c>
      <c r="J602" s="555" t="s">
        <v>7</v>
      </c>
      <c r="K602" s="560"/>
      <c r="L602" s="561"/>
      <c r="M602" s="561"/>
      <c r="N602" s="561"/>
      <c r="O602" s="561"/>
      <c r="P602" s="561"/>
      <c r="Q602" s="561"/>
      <c r="R602" s="561"/>
    </row>
    <row r="603" spans="2:18" ht="61.5" outlineLevel="1" x14ac:dyDescent="0.4">
      <c r="B603" s="552"/>
      <c r="C603" s="513"/>
      <c r="D603" s="513"/>
      <c r="F603" s="514" t="s">
        <v>66</v>
      </c>
      <c r="G603" s="556" t="s">
        <v>564</v>
      </c>
      <c r="H603" s="551" t="s">
        <v>565</v>
      </c>
      <c r="I603" s="554" t="s">
        <v>433</v>
      </c>
      <c r="J603" s="555" t="s">
        <v>22</v>
      </c>
      <c r="K603" s="560"/>
      <c r="L603" s="561"/>
      <c r="M603" s="561"/>
      <c r="N603" s="561"/>
      <c r="O603" s="561"/>
      <c r="P603" s="561"/>
      <c r="Q603" s="561"/>
      <c r="R603" s="561"/>
    </row>
    <row r="604" spans="2:18" ht="61.5" outlineLevel="1" x14ac:dyDescent="0.4">
      <c r="B604" s="552"/>
      <c r="C604" s="513"/>
      <c r="D604" s="513"/>
      <c r="F604" s="514" t="s">
        <v>67</v>
      </c>
      <c r="G604" s="556" t="s">
        <v>564</v>
      </c>
      <c r="H604" s="551" t="s">
        <v>565</v>
      </c>
      <c r="I604" s="554" t="s">
        <v>433</v>
      </c>
      <c r="J604" s="555" t="s">
        <v>22</v>
      </c>
      <c r="K604" s="560"/>
      <c r="L604" s="561"/>
      <c r="M604" s="561"/>
      <c r="N604" s="561"/>
      <c r="O604" s="561"/>
      <c r="P604" s="561"/>
      <c r="Q604" s="561"/>
      <c r="R604" s="561"/>
    </row>
    <row r="605" spans="2:18" ht="61.5" outlineLevel="1" x14ac:dyDescent="0.4">
      <c r="B605" s="552"/>
      <c r="C605" s="513"/>
      <c r="D605" s="513"/>
      <c r="F605" s="514" t="s">
        <v>456</v>
      </c>
      <c r="G605" s="556" t="s">
        <v>564</v>
      </c>
      <c r="H605" s="551" t="s">
        <v>565</v>
      </c>
      <c r="I605" s="554" t="s">
        <v>433</v>
      </c>
      <c r="J605" s="555" t="s">
        <v>22</v>
      </c>
      <c r="K605" s="560"/>
      <c r="L605" s="561"/>
      <c r="M605" s="561"/>
      <c r="N605" s="561"/>
      <c r="O605" s="561"/>
      <c r="P605" s="561"/>
      <c r="Q605" s="561"/>
      <c r="R605" s="561"/>
    </row>
    <row r="606" spans="2:18" x14ac:dyDescent="0.4">
      <c r="B606" s="552"/>
      <c r="C606" s="513"/>
      <c r="D606" s="513" t="s">
        <v>69</v>
      </c>
      <c r="G606" s="556" t="s">
        <v>7</v>
      </c>
      <c r="H606" s="551" t="s">
        <v>7</v>
      </c>
      <c r="I606" s="554" t="s">
        <v>7</v>
      </c>
      <c r="J606" s="555" t="s">
        <v>7</v>
      </c>
      <c r="K606" s="560"/>
      <c r="L606" s="561"/>
      <c r="M606" s="561"/>
      <c r="N606" s="561"/>
      <c r="O606" s="561"/>
      <c r="P606" s="561"/>
      <c r="Q606" s="561"/>
      <c r="R606" s="561"/>
    </row>
    <row r="607" spans="2:18" x14ac:dyDescent="0.4">
      <c r="B607" s="552"/>
      <c r="C607" s="513"/>
      <c r="D607" s="513"/>
      <c r="E607" s="514" t="s">
        <v>70</v>
      </c>
      <c r="G607" s="556" t="s">
        <v>7</v>
      </c>
      <c r="H607" s="551" t="s">
        <v>7</v>
      </c>
      <c r="I607" s="554" t="s">
        <v>7</v>
      </c>
      <c r="J607" s="555" t="s">
        <v>7</v>
      </c>
      <c r="K607" s="560"/>
      <c r="L607" s="561"/>
      <c r="M607" s="561"/>
      <c r="N607" s="561"/>
      <c r="O607" s="561"/>
      <c r="P607" s="561"/>
      <c r="Q607" s="561"/>
      <c r="R607" s="561"/>
    </row>
    <row r="608" spans="2:18" ht="61.5" outlineLevel="1" x14ac:dyDescent="0.4">
      <c r="B608" s="552"/>
      <c r="C608" s="513"/>
      <c r="D608" s="513"/>
      <c r="F608" s="514" t="s">
        <v>71</v>
      </c>
      <c r="G608" s="556" t="s">
        <v>564</v>
      </c>
      <c r="H608" s="551" t="s">
        <v>565</v>
      </c>
      <c r="I608" s="554" t="s">
        <v>433</v>
      </c>
      <c r="J608" s="555" t="s">
        <v>22</v>
      </c>
      <c r="K608" s="560"/>
      <c r="L608" s="561"/>
      <c r="M608" s="561"/>
      <c r="N608" s="561"/>
      <c r="O608" s="561"/>
      <c r="P608" s="561"/>
      <c r="Q608" s="561"/>
      <c r="R608" s="561"/>
    </row>
    <row r="609" spans="2:18" ht="61.5" outlineLevel="1" x14ac:dyDescent="0.4">
      <c r="B609" s="552"/>
      <c r="C609" s="513"/>
      <c r="D609" s="513"/>
      <c r="F609" s="514" t="s">
        <v>72</v>
      </c>
      <c r="G609" s="556" t="s">
        <v>564</v>
      </c>
      <c r="H609" s="551" t="s">
        <v>565</v>
      </c>
      <c r="I609" s="554" t="s">
        <v>433</v>
      </c>
      <c r="J609" s="555" t="s">
        <v>22</v>
      </c>
      <c r="K609" s="560"/>
      <c r="L609" s="561"/>
      <c r="M609" s="561"/>
      <c r="N609" s="561"/>
      <c r="O609" s="561"/>
      <c r="P609" s="561"/>
      <c r="Q609" s="561"/>
      <c r="R609" s="561"/>
    </row>
    <row r="610" spans="2:18" x14ac:dyDescent="0.4">
      <c r="B610" s="552"/>
      <c r="C610" s="513"/>
      <c r="D610" s="513"/>
      <c r="E610" s="514" t="s">
        <v>73</v>
      </c>
      <c r="G610" s="556" t="s">
        <v>7</v>
      </c>
      <c r="H610" s="551" t="s">
        <v>7</v>
      </c>
      <c r="I610" s="554" t="s">
        <v>7</v>
      </c>
      <c r="J610" s="555" t="s">
        <v>7</v>
      </c>
      <c r="K610" s="560"/>
      <c r="L610" s="561"/>
      <c r="M610" s="561"/>
      <c r="N610" s="561"/>
      <c r="O610" s="561"/>
      <c r="P610" s="561"/>
      <c r="Q610" s="561"/>
      <c r="R610" s="561"/>
    </row>
    <row r="611" spans="2:18" ht="61.5" outlineLevel="1" x14ac:dyDescent="0.4">
      <c r="B611" s="552"/>
      <c r="C611" s="513"/>
      <c r="D611" s="513"/>
      <c r="F611" s="514" t="s">
        <v>74</v>
      </c>
      <c r="G611" s="556" t="s">
        <v>564</v>
      </c>
      <c r="H611" s="551" t="s">
        <v>565</v>
      </c>
      <c r="I611" s="554" t="s">
        <v>433</v>
      </c>
      <c r="J611" s="555" t="s">
        <v>22</v>
      </c>
      <c r="K611" s="560"/>
      <c r="L611" s="561"/>
      <c r="M611" s="561"/>
      <c r="N611" s="561"/>
      <c r="O611" s="561"/>
      <c r="P611" s="561"/>
      <c r="Q611" s="561"/>
      <c r="R611" s="561"/>
    </row>
    <row r="612" spans="2:18" ht="61.5" outlineLevel="1" x14ac:dyDescent="0.4">
      <c r="B612" s="552"/>
      <c r="C612" s="513"/>
      <c r="D612" s="513"/>
      <c r="F612" s="514" t="s">
        <v>75</v>
      </c>
      <c r="G612" s="556" t="s">
        <v>564</v>
      </c>
      <c r="H612" s="551" t="s">
        <v>565</v>
      </c>
      <c r="I612" s="554" t="s">
        <v>433</v>
      </c>
      <c r="J612" s="555" t="s">
        <v>22</v>
      </c>
      <c r="K612" s="560"/>
      <c r="L612" s="561"/>
      <c r="M612" s="561"/>
      <c r="N612" s="561"/>
      <c r="O612" s="561"/>
      <c r="P612" s="561"/>
      <c r="Q612" s="561"/>
      <c r="R612" s="561"/>
    </row>
    <row r="613" spans="2:18" ht="61.5" outlineLevel="1" x14ac:dyDescent="0.4">
      <c r="B613" s="552"/>
      <c r="C613" s="513"/>
      <c r="D613" s="513"/>
      <c r="F613" s="514" t="s">
        <v>76</v>
      </c>
      <c r="G613" s="556" t="s">
        <v>564</v>
      </c>
      <c r="H613" s="551" t="s">
        <v>565</v>
      </c>
      <c r="I613" s="554" t="s">
        <v>433</v>
      </c>
      <c r="J613" s="555" t="s">
        <v>22</v>
      </c>
      <c r="K613" s="560"/>
      <c r="L613" s="561"/>
      <c r="M613" s="561"/>
      <c r="N613" s="561"/>
      <c r="O613" s="561"/>
      <c r="P613" s="561"/>
      <c r="Q613" s="561"/>
      <c r="R613" s="561"/>
    </row>
    <row r="614" spans="2:18" x14ac:dyDescent="0.4">
      <c r="B614" s="552"/>
      <c r="C614" s="513"/>
      <c r="D614" s="513"/>
      <c r="E614" s="514" t="s">
        <v>77</v>
      </c>
      <c r="G614" s="556" t="s">
        <v>7</v>
      </c>
      <c r="H614" s="551" t="s">
        <v>7</v>
      </c>
      <c r="I614" s="554" t="s">
        <v>7</v>
      </c>
      <c r="J614" s="555" t="s">
        <v>7</v>
      </c>
      <c r="K614" s="560"/>
      <c r="L614" s="561"/>
      <c r="M614" s="561"/>
      <c r="N614" s="561"/>
      <c r="O614" s="561"/>
      <c r="P614" s="561"/>
      <c r="Q614" s="561"/>
      <c r="R614" s="561"/>
    </row>
    <row r="615" spans="2:18" ht="61.5" outlineLevel="1" x14ac:dyDescent="0.4">
      <c r="B615" s="552"/>
      <c r="C615" s="513"/>
      <c r="D615" s="513"/>
      <c r="F615" s="514" t="s">
        <v>78</v>
      </c>
      <c r="G615" s="556" t="s">
        <v>564</v>
      </c>
      <c r="H615" s="551" t="s">
        <v>565</v>
      </c>
      <c r="I615" s="554" t="s">
        <v>433</v>
      </c>
      <c r="J615" s="555" t="s">
        <v>22</v>
      </c>
      <c r="K615" s="560"/>
      <c r="L615" s="561"/>
      <c r="M615" s="561"/>
      <c r="N615" s="561"/>
      <c r="O615" s="561"/>
      <c r="P615" s="561"/>
      <c r="Q615" s="561"/>
      <c r="R615" s="561"/>
    </row>
    <row r="616" spans="2:18" ht="61.5" outlineLevel="1" x14ac:dyDescent="0.4">
      <c r="B616" s="552"/>
      <c r="C616" s="513"/>
      <c r="D616" s="513"/>
      <c r="F616" s="514" t="s">
        <v>79</v>
      </c>
      <c r="G616" s="556" t="s">
        <v>564</v>
      </c>
      <c r="H616" s="551" t="s">
        <v>565</v>
      </c>
      <c r="I616" s="554" t="s">
        <v>433</v>
      </c>
      <c r="J616" s="555" t="s">
        <v>22</v>
      </c>
      <c r="K616" s="560"/>
      <c r="L616" s="561"/>
      <c r="M616" s="561"/>
      <c r="N616" s="561"/>
      <c r="O616" s="561"/>
      <c r="P616" s="561"/>
      <c r="Q616" s="561"/>
      <c r="R616" s="561"/>
    </row>
    <row r="617" spans="2:18" x14ac:dyDescent="0.4">
      <c r="B617" s="552"/>
      <c r="C617" s="513"/>
      <c r="D617" s="513"/>
      <c r="E617" s="514" t="s">
        <v>80</v>
      </c>
      <c r="G617" s="556" t="s">
        <v>7</v>
      </c>
      <c r="H617" s="551" t="s">
        <v>7</v>
      </c>
      <c r="I617" s="554" t="s">
        <v>7</v>
      </c>
      <c r="J617" s="555" t="s">
        <v>7</v>
      </c>
      <c r="K617" s="560"/>
      <c r="L617" s="561"/>
      <c r="M617" s="561"/>
      <c r="N617" s="561"/>
      <c r="O617" s="561"/>
      <c r="P617" s="561"/>
      <c r="Q617" s="561"/>
      <c r="R617" s="561"/>
    </row>
    <row r="618" spans="2:18" ht="61.5" outlineLevel="1" x14ac:dyDescent="0.4">
      <c r="B618" s="552"/>
      <c r="C618" s="513"/>
      <c r="D618" s="513"/>
      <c r="F618" s="514" t="s">
        <v>81</v>
      </c>
      <c r="G618" s="556" t="s">
        <v>564</v>
      </c>
      <c r="H618" s="551" t="s">
        <v>565</v>
      </c>
      <c r="I618" s="554" t="s">
        <v>433</v>
      </c>
      <c r="J618" s="555" t="s">
        <v>22</v>
      </c>
      <c r="K618" s="560"/>
      <c r="L618" s="561"/>
      <c r="M618" s="561"/>
      <c r="N618" s="561"/>
      <c r="O618" s="561"/>
      <c r="P618" s="561"/>
      <c r="Q618" s="561"/>
      <c r="R618" s="561"/>
    </row>
    <row r="619" spans="2:18" ht="61.5" outlineLevel="1" x14ac:dyDescent="0.4">
      <c r="B619" s="552"/>
      <c r="C619" s="513"/>
      <c r="D619" s="513"/>
      <c r="F619" s="514" t="s">
        <v>82</v>
      </c>
      <c r="G619" s="556" t="s">
        <v>564</v>
      </c>
      <c r="H619" s="551" t="s">
        <v>565</v>
      </c>
      <c r="I619" s="554" t="s">
        <v>433</v>
      </c>
      <c r="J619" s="555" t="s">
        <v>22</v>
      </c>
      <c r="K619" s="560"/>
      <c r="L619" s="561"/>
      <c r="M619" s="561"/>
      <c r="N619" s="561"/>
      <c r="O619" s="561"/>
      <c r="P619" s="561"/>
      <c r="Q619" s="561"/>
      <c r="R619" s="561"/>
    </row>
    <row r="620" spans="2:18" ht="61.5" outlineLevel="1" x14ac:dyDescent="0.4">
      <c r="B620" s="552"/>
      <c r="C620" s="513"/>
      <c r="D620" s="513"/>
      <c r="F620" s="514" t="s">
        <v>83</v>
      </c>
      <c r="G620" s="556" t="s">
        <v>564</v>
      </c>
      <c r="H620" s="551" t="s">
        <v>565</v>
      </c>
      <c r="I620" s="554" t="s">
        <v>433</v>
      </c>
      <c r="J620" s="555" t="s">
        <v>22</v>
      </c>
      <c r="K620" s="560"/>
      <c r="L620" s="561"/>
      <c r="M620" s="561"/>
      <c r="N620" s="561"/>
      <c r="O620" s="561"/>
      <c r="P620" s="561"/>
      <c r="Q620" s="561"/>
      <c r="R620" s="561"/>
    </row>
    <row r="621" spans="2:18" x14ac:dyDescent="0.4">
      <c r="B621" s="552"/>
      <c r="C621" s="513"/>
      <c r="D621" s="513"/>
      <c r="E621" s="514" t="s">
        <v>457</v>
      </c>
      <c r="G621" s="556" t="s">
        <v>7</v>
      </c>
      <c r="H621" s="551" t="s">
        <v>7</v>
      </c>
      <c r="I621" s="554" t="s">
        <v>7</v>
      </c>
      <c r="J621" s="555" t="s">
        <v>7</v>
      </c>
      <c r="K621" s="560"/>
      <c r="L621" s="561"/>
      <c r="M621" s="561"/>
      <c r="N621" s="561"/>
      <c r="O621" s="561"/>
      <c r="P621" s="561"/>
      <c r="Q621" s="561"/>
      <c r="R621" s="561"/>
    </row>
    <row r="622" spans="2:18" ht="61.5" outlineLevel="1" x14ac:dyDescent="0.4">
      <c r="B622" s="552"/>
      <c r="C622" s="513"/>
      <c r="D622" s="513"/>
      <c r="F622" s="514" t="s">
        <v>458</v>
      </c>
      <c r="G622" s="556" t="s">
        <v>564</v>
      </c>
      <c r="H622" s="551" t="s">
        <v>565</v>
      </c>
      <c r="I622" s="554" t="s">
        <v>433</v>
      </c>
      <c r="J622" s="555" t="s">
        <v>22</v>
      </c>
      <c r="K622" s="560"/>
      <c r="L622" s="561"/>
      <c r="M622" s="561"/>
      <c r="N622" s="561"/>
      <c r="O622" s="561"/>
      <c r="P622" s="561"/>
      <c r="Q622" s="561"/>
      <c r="R622" s="561"/>
    </row>
    <row r="623" spans="2:18" ht="61.5" outlineLevel="1" x14ac:dyDescent="0.4">
      <c r="B623" s="552"/>
      <c r="C623" s="513"/>
      <c r="D623" s="513"/>
      <c r="F623" s="514" t="s">
        <v>459</v>
      </c>
      <c r="G623" s="556" t="s">
        <v>564</v>
      </c>
      <c r="H623" s="551" t="s">
        <v>565</v>
      </c>
      <c r="I623" s="554" t="s">
        <v>433</v>
      </c>
      <c r="J623" s="555" t="s">
        <v>22</v>
      </c>
      <c r="K623" s="560"/>
      <c r="L623" s="561"/>
      <c r="M623" s="561"/>
      <c r="N623" s="561"/>
      <c r="O623" s="561"/>
      <c r="P623" s="561"/>
      <c r="Q623" s="561"/>
      <c r="R623" s="561"/>
    </row>
    <row r="624" spans="2:18" x14ac:dyDescent="0.4">
      <c r="B624" s="552"/>
      <c r="C624" s="513"/>
      <c r="D624" s="513"/>
      <c r="E624" s="514" t="s">
        <v>460</v>
      </c>
      <c r="G624" s="556" t="s">
        <v>7</v>
      </c>
      <c r="H624" s="551" t="s">
        <v>7</v>
      </c>
      <c r="I624" s="554" t="s">
        <v>7</v>
      </c>
      <c r="J624" s="555" t="s">
        <v>7</v>
      </c>
      <c r="K624" s="560"/>
      <c r="L624" s="561"/>
      <c r="M624" s="561"/>
      <c r="N624" s="561"/>
      <c r="O624" s="561"/>
      <c r="P624" s="561"/>
      <c r="Q624" s="561"/>
      <c r="R624" s="561"/>
    </row>
    <row r="625" spans="2:18" ht="61.5" outlineLevel="1" x14ac:dyDescent="0.4">
      <c r="B625" s="552"/>
      <c r="C625" s="513"/>
      <c r="D625" s="513"/>
      <c r="F625" s="514" t="s">
        <v>461</v>
      </c>
      <c r="G625" s="556" t="s">
        <v>564</v>
      </c>
      <c r="H625" s="551" t="s">
        <v>565</v>
      </c>
      <c r="I625" s="554" t="s">
        <v>433</v>
      </c>
      <c r="J625" s="555" t="s">
        <v>22</v>
      </c>
      <c r="K625" s="560"/>
      <c r="L625" s="561"/>
      <c r="M625" s="561"/>
      <c r="N625" s="561"/>
      <c r="O625" s="561"/>
      <c r="P625" s="561"/>
      <c r="Q625" s="561"/>
      <c r="R625" s="561"/>
    </row>
    <row r="626" spans="2:18" ht="61.5" outlineLevel="1" x14ac:dyDescent="0.4">
      <c r="B626" s="552"/>
      <c r="C626" s="513"/>
      <c r="D626" s="513"/>
      <c r="F626" s="514" t="s">
        <v>462</v>
      </c>
      <c r="G626" s="556" t="s">
        <v>564</v>
      </c>
      <c r="H626" s="551" t="s">
        <v>565</v>
      </c>
      <c r="I626" s="554" t="s">
        <v>433</v>
      </c>
      <c r="J626" s="555" t="s">
        <v>22</v>
      </c>
      <c r="K626" s="560"/>
      <c r="L626" s="561"/>
      <c r="M626" s="561"/>
      <c r="N626" s="561"/>
      <c r="O626" s="561"/>
      <c r="P626" s="561"/>
      <c r="Q626" s="561"/>
      <c r="R626" s="561"/>
    </row>
    <row r="627" spans="2:18" ht="61.5" outlineLevel="1" x14ac:dyDescent="0.4">
      <c r="B627" s="552"/>
      <c r="C627" s="513"/>
      <c r="D627" s="513"/>
      <c r="F627" s="514" t="s">
        <v>463</v>
      </c>
      <c r="G627" s="556" t="s">
        <v>564</v>
      </c>
      <c r="H627" s="551" t="s">
        <v>565</v>
      </c>
      <c r="I627" s="554" t="s">
        <v>433</v>
      </c>
      <c r="J627" s="555" t="s">
        <v>22</v>
      </c>
      <c r="K627" s="560"/>
      <c r="L627" s="561"/>
      <c r="M627" s="561"/>
      <c r="N627" s="561"/>
      <c r="O627" s="561"/>
      <c r="P627" s="561"/>
      <c r="Q627" s="561"/>
      <c r="R627" s="561"/>
    </row>
    <row r="628" spans="2:18" x14ac:dyDescent="0.4">
      <c r="B628" s="552"/>
      <c r="C628" s="513"/>
      <c r="D628" s="513" t="s">
        <v>91</v>
      </c>
      <c r="G628" s="556" t="s">
        <v>7</v>
      </c>
      <c r="H628" s="551" t="s">
        <v>7</v>
      </c>
      <c r="I628" s="554" t="s">
        <v>7</v>
      </c>
      <c r="J628" s="555" t="s">
        <v>7</v>
      </c>
      <c r="K628" s="560"/>
      <c r="L628" s="561"/>
      <c r="M628" s="561"/>
      <c r="N628" s="561"/>
      <c r="O628" s="561"/>
      <c r="P628" s="561"/>
      <c r="Q628" s="561"/>
      <c r="R628" s="561"/>
    </row>
    <row r="629" spans="2:18" x14ac:dyDescent="0.4">
      <c r="B629" s="552"/>
      <c r="C629" s="513"/>
      <c r="D629" s="513"/>
      <c r="E629" s="514" t="s">
        <v>92</v>
      </c>
      <c r="G629" s="556" t="s">
        <v>7</v>
      </c>
      <c r="H629" s="551" t="s">
        <v>7</v>
      </c>
      <c r="I629" s="554" t="s">
        <v>7</v>
      </c>
      <c r="J629" s="555" t="s">
        <v>7</v>
      </c>
      <c r="K629" s="560"/>
      <c r="L629" s="561"/>
      <c r="M629" s="561"/>
      <c r="N629" s="561"/>
      <c r="O629" s="561"/>
      <c r="P629" s="561"/>
      <c r="Q629" s="561"/>
      <c r="R629" s="561"/>
    </row>
    <row r="630" spans="2:18" ht="61.5" outlineLevel="1" x14ac:dyDescent="0.4">
      <c r="B630" s="552"/>
      <c r="C630" s="513"/>
      <c r="D630" s="513"/>
      <c r="F630" s="514" t="s">
        <v>93</v>
      </c>
      <c r="G630" s="556" t="s">
        <v>564</v>
      </c>
      <c r="H630" s="551" t="s">
        <v>565</v>
      </c>
      <c r="I630" s="554" t="s">
        <v>433</v>
      </c>
      <c r="J630" s="555" t="s">
        <v>22</v>
      </c>
      <c r="K630" s="560"/>
      <c r="L630" s="561"/>
      <c r="M630" s="561"/>
      <c r="N630" s="561"/>
      <c r="O630" s="561"/>
      <c r="P630" s="561"/>
      <c r="Q630" s="561"/>
      <c r="R630" s="561"/>
    </row>
    <row r="631" spans="2:18" ht="61.5" outlineLevel="1" x14ac:dyDescent="0.4">
      <c r="B631" s="552"/>
      <c r="C631" s="513"/>
      <c r="D631" s="513"/>
      <c r="F631" s="514" t="s">
        <v>94</v>
      </c>
      <c r="G631" s="556" t="s">
        <v>564</v>
      </c>
      <c r="H631" s="551" t="s">
        <v>565</v>
      </c>
      <c r="I631" s="554" t="s">
        <v>433</v>
      </c>
      <c r="J631" s="555" t="s">
        <v>22</v>
      </c>
      <c r="K631" s="560"/>
      <c r="L631" s="561"/>
      <c r="M631" s="561"/>
      <c r="N631" s="561"/>
      <c r="O631" s="561"/>
      <c r="P631" s="561"/>
      <c r="Q631" s="561"/>
      <c r="R631" s="561"/>
    </row>
    <row r="632" spans="2:18" x14ac:dyDescent="0.4">
      <c r="B632" s="552"/>
      <c r="C632" s="513"/>
      <c r="D632" s="513"/>
      <c r="E632" s="514" t="s">
        <v>95</v>
      </c>
      <c r="G632" s="556" t="s">
        <v>7</v>
      </c>
      <c r="H632" s="551" t="s">
        <v>7</v>
      </c>
      <c r="I632" s="554" t="s">
        <v>7</v>
      </c>
      <c r="J632" s="555" t="s">
        <v>7</v>
      </c>
      <c r="K632" s="560"/>
      <c r="L632" s="561"/>
      <c r="M632" s="561"/>
      <c r="N632" s="561"/>
      <c r="O632" s="561"/>
      <c r="P632" s="561"/>
      <c r="Q632" s="561"/>
      <c r="R632" s="561"/>
    </row>
    <row r="633" spans="2:18" ht="61.5" outlineLevel="1" x14ac:dyDescent="0.4">
      <c r="B633" s="552"/>
      <c r="C633" s="513"/>
      <c r="D633" s="513"/>
      <c r="F633" s="514" t="s">
        <v>96</v>
      </c>
      <c r="G633" s="556" t="s">
        <v>564</v>
      </c>
      <c r="H633" s="551" t="s">
        <v>565</v>
      </c>
      <c r="I633" s="554" t="s">
        <v>433</v>
      </c>
      <c r="J633" s="555" t="s">
        <v>22</v>
      </c>
      <c r="K633" s="560"/>
      <c r="L633" s="561"/>
      <c r="M633" s="561"/>
      <c r="N633" s="561"/>
      <c r="O633" s="561"/>
      <c r="P633" s="561"/>
      <c r="Q633" s="561"/>
      <c r="R633" s="561"/>
    </row>
    <row r="634" spans="2:18" ht="61.5" outlineLevel="1" x14ac:dyDescent="0.4">
      <c r="B634" s="552"/>
      <c r="C634" s="513"/>
      <c r="D634" s="513"/>
      <c r="F634" s="514" t="s">
        <v>97</v>
      </c>
      <c r="G634" s="556" t="s">
        <v>564</v>
      </c>
      <c r="H634" s="551" t="s">
        <v>565</v>
      </c>
      <c r="I634" s="554" t="s">
        <v>433</v>
      </c>
      <c r="J634" s="555" t="s">
        <v>22</v>
      </c>
      <c r="K634" s="560"/>
      <c r="L634" s="561"/>
      <c r="M634" s="561"/>
      <c r="N634" s="561"/>
      <c r="O634" s="561"/>
      <c r="P634" s="561"/>
      <c r="Q634" s="561"/>
      <c r="R634" s="561"/>
    </row>
    <row r="635" spans="2:18" x14ac:dyDescent="0.4">
      <c r="B635" s="552"/>
      <c r="C635" s="513"/>
      <c r="D635" s="513"/>
      <c r="E635" s="514" t="s">
        <v>98</v>
      </c>
      <c r="G635" s="556" t="s">
        <v>7</v>
      </c>
      <c r="H635" s="551" t="s">
        <v>7</v>
      </c>
      <c r="I635" s="554" t="s">
        <v>7</v>
      </c>
      <c r="J635" s="555" t="s">
        <v>7</v>
      </c>
      <c r="K635" s="560"/>
      <c r="L635" s="561"/>
      <c r="M635" s="561"/>
      <c r="N635" s="561"/>
      <c r="O635" s="561"/>
      <c r="P635" s="561"/>
      <c r="Q635" s="561"/>
      <c r="R635" s="561"/>
    </row>
    <row r="636" spans="2:18" ht="61.5" outlineLevel="1" x14ac:dyDescent="0.4">
      <c r="B636" s="552"/>
      <c r="C636" s="513"/>
      <c r="D636" s="513"/>
      <c r="F636" s="514" t="s">
        <v>99</v>
      </c>
      <c r="G636" s="556" t="s">
        <v>564</v>
      </c>
      <c r="H636" s="551" t="s">
        <v>565</v>
      </c>
      <c r="I636" s="554" t="s">
        <v>433</v>
      </c>
      <c r="J636" s="555" t="s">
        <v>22</v>
      </c>
      <c r="K636" s="560"/>
      <c r="L636" s="561"/>
      <c r="M636" s="561"/>
      <c r="N636" s="561"/>
      <c r="O636" s="561"/>
      <c r="P636" s="561"/>
      <c r="Q636" s="561"/>
      <c r="R636" s="561"/>
    </row>
    <row r="637" spans="2:18" ht="61.5" outlineLevel="1" x14ac:dyDescent="0.4">
      <c r="B637" s="552"/>
      <c r="C637" s="513"/>
      <c r="D637" s="513"/>
      <c r="F637" s="514" t="s">
        <v>100</v>
      </c>
      <c r="G637" s="556" t="s">
        <v>564</v>
      </c>
      <c r="H637" s="551" t="s">
        <v>565</v>
      </c>
      <c r="I637" s="554" t="s">
        <v>433</v>
      </c>
      <c r="J637" s="555" t="s">
        <v>22</v>
      </c>
      <c r="K637" s="560"/>
      <c r="L637" s="561"/>
      <c r="M637" s="561"/>
      <c r="N637" s="561"/>
      <c r="O637" s="561"/>
      <c r="P637" s="561"/>
      <c r="Q637" s="561"/>
      <c r="R637" s="561"/>
    </row>
    <row r="638" spans="2:18" x14ac:dyDescent="0.4">
      <c r="B638" s="552"/>
      <c r="C638" s="513"/>
      <c r="D638" s="513"/>
      <c r="E638" s="514" t="s">
        <v>101</v>
      </c>
      <c r="G638" s="556" t="s">
        <v>7</v>
      </c>
      <c r="H638" s="551" t="s">
        <v>7</v>
      </c>
      <c r="I638" s="554" t="s">
        <v>7</v>
      </c>
      <c r="J638" s="555" t="s">
        <v>7</v>
      </c>
      <c r="K638" s="560"/>
      <c r="L638" s="561"/>
      <c r="M638" s="561"/>
      <c r="N638" s="561"/>
      <c r="O638" s="561"/>
      <c r="P638" s="561"/>
      <c r="Q638" s="561"/>
      <c r="R638" s="561"/>
    </row>
    <row r="639" spans="2:18" ht="61.5" outlineLevel="1" x14ac:dyDescent="0.4">
      <c r="B639" s="552"/>
      <c r="C639" s="513"/>
      <c r="D639" s="513"/>
      <c r="F639" s="514" t="s">
        <v>102</v>
      </c>
      <c r="G639" s="556" t="s">
        <v>564</v>
      </c>
      <c r="H639" s="551" t="s">
        <v>565</v>
      </c>
      <c r="I639" s="554" t="s">
        <v>433</v>
      </c>
      <c r="J639" s="555" t="s">
        <v>22</v>
      </c>
      <c r="K639" s="560"/>
      <c r="L639" s="561"/>
      <c r="M639" s="561"/>
      <c r="N639" s="561"/>
      <c r="O639" s="561"/>
      <c r="P639" s="561"/>
      <c r="Q639" s="561"/>
      <c r="R639" s="561"/>
    </row>
    <row r="640" spans="2:18" ht="61.5" outlineLevel="1" x14ac:dyDescent="0.4">
      <c r="B640" s="552"/>
      <c r="C640" s="513"/>
      <c r="D640" s="513"/>
      <c r="F640" s="514" t="s">
        <v>103</v>
      </c>
      <c r="G640" s="556" t="s">
        <v>564</v>
      </c>
      <c r="H640" s="551" t="s">
        <v>565</v>
      </c>
      <c r="I640" s="554" t="s">
        <v>433</v>
      </c>
      <c r="J640" s="555" t="s">
        <v>22</v>
      </c>
      <c r="K640" s="560"/>
      <c r="L640" s="561"/>
      <c r="M640" s="561"/>
      <c r="N640" s="561"/>
      <c r="O640" s="561"/>
      <c r="P640" s="561"/>
      <c r="Q640" s="561"/>
      <c r="R640" s="561"/>
    </row>
    <row r="641" spans="2:18" x14ac:dyDescent="0.4">
      <c r="B641" s="552"/>
      <c r="C641" s="513"/>
      <c r="D641" s="513"/>
      <c r="E641" s="514" t="s">
        <v>464</v>
      </c>
      <c r="G641" s="556" t="s">
        <v>7</v>
      </c>
      <c r="H641" s="551" t="s">
        <v>7</v>
      </c>
      <c r="I641" s="554" t="s">
        <v>7</v>
      </c>
      <c r="J641" s="555" t="s">
        <v>7</v>
      </c>
      <c r="K641" s="560"/>
      <c r="L641" s="561"/>
      <c r="M641" s="561"/>
      <c r="N641" s="561"/>
      <c r="O641" s="561"/>
      <c r="P641" s="561"/>
      <c r="Q641" s="561"/>
      <c r="R641" s="561"/>
    </row>
    <row r="642" spans="2:18" ht="61.5" outlineLevel="1" x14ac:dyDescent="0.4">
      <c r="B642" s="552"/>
      <c r="C642" s="513"/>
      <c r="D642" s="513"/>
      <c r="F642" s="514" t="s">
        <v>465</v>
      </c>
      <c r="G642" s="556" t="s">
        <v>564</v>
      </c>
      <c r="H642" s="551" t="s">
        <v>565</v>
      </c>
      <c r="I642" s="554" t="s">
        <v>433</v>
      </c>
      <c r="J642" s="555" t="s">
        <v>22</v>
      </c>
      <c r="K642" s="560"/>
      <c r="L642" s="561"/>
      <c r="M642" s="561"/>
      <c r="N642" s="561"/>
      <c r="O642" s="561"/>
      <c r="P642" s="561"/>
      <c r="Q642" s="561"/>
      <c r="R642" s="561"/>
    </row>
    <row r="643" spans="2:18" ht="61.5" outlineLevel="1" x14ac:dyDescent="0.4">
      <c r="B643" s="552"/>
      <c r="C643" s="513"/>
      <c r="D643" s="513"/>
      <c r="F643" s="514" t="s">
        <v>466</v>
      </c>
      <c r="G643" s="556" t="s">
        <v>564</v>
      </c>
      <c r="H643" s="551" t="s">
        <v>565</v>
      </c>
      <c r="I643" s="554" t="s">
        <v>433</v>
      </c>
      <c r="J643" s="555" t="s">
        <v>22</v>
      </c>
      <c r="K643" s="560"/>
      <c r="L643" s="561"/>
      <c r="M643" s="561"/>
      <c r="N643" s="561"/>
      <c r="O643" s="561"/>
      <c r="P643" s="561"/>
      <c r="Q643" s="561"/>
      <c r="R643" s="561"/>
    </row>
    <row r="644" spans="2:18" x14ac:dyDescent="0.4">
      <c r="B644" s="552"/>
      <c r="C644" s="513"/>
      <c r="D644" s="513"/>
      <c r="E644" s="514" t="s">
        <v>467</v>
      </c>
      <c r="G644" s="556" t="s">
        <v>7</v>
      </c>
      <c r="H644" s="551" t="s">
        <v>7</v>
      </c>
      <c r="I644" s="554" t="s">
        <v>7</v>
      </c>
      <c r="J644" s="555" t="s">
        <v>7</v>
      </c>
      <c r="K644" s="560"/>
      <c r="L644" s="561"/>
      <c r="M644" s="561"/>
      <c r="N644" s="561"/>
      <c r="O644" s="561"/>
      <c r="P644" s="561"/>
      <c r="Q644" s="561"/>
      <c r="R644" s="561"/>
    </row>
    <row r="645" spans="2:18" ht="61.5" outlineLevel="1" x14ac:dyDescent="0.4">
      <c r="B645" s="552"/>
      <c r="C645" s="513"/>
      <c r="D645" s="513"/>
      <c r="F645" s="514" t="s">
        <v>468</v>
      </c>
      <c r="G645" s="556" t="s">
        <v>564</v>
      </c>
      <c r="H645" s="551" t="s">
        <v>565</v>
      </c>
      <c r="I645" s="554" t="s">
        <v>433</v>
      </c>
      <c r="J645" s="555" t="s">
        <v>22</v>
      </c>
      <c r="K645" s="560"/>
      <c r="L645" s="561"/>
      <c r="M645" s="561"/>
      <c r="N645" s="561"/>
      <c r="O645" s="561"/>
      <c r="P645" s="561"/>
      <c r="Q645" s="561"/>
      <c r="R645" s="561"/>
    </row>
    <row r="646" spans="2:18" ht="61.5" outlineLevel="1" x14ac:dyDescent="0.4">
      <c r="B646" s="552"/>
      <c r="C646" s="513"/>
      <c r="D646" s="513"/>
      <c r="F646" s="514" t="s">
        <v>469</v>
      </c>
      <c r="G646" s="556" t="s">
        <v>564</v>
      </c>
      <c r="H646" s="551" t="s">
        <v>565</v>
      </c>
      <c r="I646" s="554" t="s">
        <v>433</v>
      </c>
      <c r="J646" s="555" t="s">
        <v>22</v>
      </c>
      <c r="K646" s="560"/>
      <c r="L646" s="561"/>
      <c r="M646" s="561"/>
      <c r="N646" s="561"/>
      <c r="O646" s="561"/>
      <c r="P646" s="561"/>
      <c r="Q646" s="561"/>
      <c r="R646" s="561"/>
    </row>
    <row r="647" spans="2:18" x14ac:dyDescent="0.4">
      <c r="B647" s="552"/>
      <c r="C647" s="513"/>
      <c r="D647" s="513" t="s">
        <v>110</v>
      </c>
      <c r="G647" s="556" t="s">
        <v>7</v>
      </c>
      <c r="H647" s="551" t="s">
        <v>7</v>
      </c>
      <c r="I647" s="554" t="s">
        <v>7</v>
      </c>
      <c r="J647" s="555" t="s">
        <v>7</v>
      </c>
      <c r="K647" s="560"/>
      <c r="L647" s="561"/>
      <c r="M647" s="561"/>
      <c r="N647" s="561"/>
      <c r="O647" s="561"/>
      <c r="P647" s="561"/>
      <c r="Q647" s="561"/>
      <c r="R647" s="561"/>
    </row>
    <row r="648" spans="2:18" ht="209.1" outlineLevel="1" x14ac:dyDescent="0.4">
      <c r="B648" s="552"/>
      <c r="C648" s="513"/>
      <c r="D648" s="513"/>
      <c r="F648" s="514" t="s">
        <v>470</v>
      </c>
      <c r="G648" s="556" t="s">
        <v>564</v>
      </c>
      <c r="H648" s="551" t="s">
        <v>566</v>
      </c>
      <c r="I648" s="554" t="s">
        <v>433</v>
      </c>
      <c r="J648" s="555" t="s">
        <v>22</v>
      </c>
      <c r="K648" s="560"/>
      <c r="L648" s="561"/>
      <c r="M648" s="561"/>
      <c r="N648" s="561"/>
      <c r="O648" s="561"/>
      <c r="P648" s="561"/>
      <c r="Q648" s="561"/>
      <c r="R648" s="561"/>
    </row>
    <row r="649" spans="2:18" ht="209.1" outlineLevel="1" x14ac:dyDescent="0.4">
      <c r="B649" s="552"/>
      <c r="C649" s="513"/>
      <c r="D649" s="513"/>
      <c r="F649" s="514" t="s">
        <v>473</v>
      </c>
      <c r="G649" s="556" t="s">
        <v>564</v>
      </c>
      <c r="H649" s="551" t="s">
        <v>566</v>
      </c>
      <c r="I649" s="554" t="s">
        <v>433</v>
      </c>
      <c r="J649" s="555" t="s">
        <v>22</v>
      </c>
      <c r="K649" s="560"/>
      <c r="L649" s="561"/>
      <c r="M649" s="561"/>
      <c r="N649" s="561"/>
      <c r="O649" s="561"/>
      <c r="P649" s="561"/>
      <c r="Q649" s="561"/>
      <c r="R649" s="561"/>
    </row>
    <row r="650" spans="2:18" ht="209.1" outlineLevel="1" x14ac:dyDescent="0.4">
      <c r="B650" s="552"/>
      <c r="C650" s="513"/>
      <c r="D650" s="513"/>
      <c r="F650" s="514" t="s">
        <v>113</v>
      </c>
      <c r="G650" s="556" t="s">
        <v>564</v>
      </c>
      <c r="H650" s="551" t="s">
        <v>566</v>
      </c>
      <c r="I650" s="554" t="s">
        <v>433</v>
      </c>
      <c r="J650" s="555" t="s">
        <v>22</v>
      </c>
      <c r="K650" s="560"/>
      <c r="L650" s="561"/>
      <c r="M650" s="561"/>
      <c r="N650" s="561"/>
      <c r="O650" s="561"/>
      <c r="P650" s="561"/>
      <c r="Q650" s="561"/>
      <c r="R650" s="561"/>
    </row>
    <row r="651" spans="2:18" x14ac:dyDescent="0.4">
      <c r="B651" s="552"/>
      <c r="C651" s="345"/>
      <c r="D651" s="513" t="s">
        <v>114</v>
      </c>
      <c r="G651" s="556" t="s">
        <v>7</v>
      </c>
      <c r="H651" s="551" t="s">
        <v>7</v>
      </c>
      <c r="I651" s="554" t="s">
        <v>7</v>
      </c>
      <c r="J651" s="555" t="s">
        <v>7</v>
      </c>
      <c r="K651" s="560"/>
      <c r="L651" s="561"/>
      <c r="M651" s="561"/>
      <c r="N651" s="561"/>
      <c r="O651" s="561"/>
      <c r="P651" s="561"/>
      <c r="Q651" s="561"/>
      <c r="R651" s="561"/>
    </row>
    <row r="652" spans="2:18" ht="36.9" outlineLevel="1" x14ac:dyDescent="0.4">
      <c r="B652" s="552"/>
      <c r="C652" s="513"/>
      <c r="D652" s="513"/>
      <c r="F652" s="514" t="s">
        <v>115</v>
      </c>
      <c r="G652" s="556" t="s">
        <v>564</v>
      </c>
      <c r="H652" s="551" t="s">
        <v>551</v>
      </c>
      <c r="I652" s="554" t="s">
        <v>433</v>
      </c>
      <c r="J652" s="555" t="s">
        <v>22</v>
      </c>
      <c r="K652" s="560"/>
      <c r="L652" s="561"/>
      <c r="M652" s="561"/>
      <c r="N652" s="561"/>
      <c r="O652" s="561"/>
      <c r="P652" s="561"/>
      <c r="Q652" s="561"/>
      <c r="R652" s="561"/>
    </row>
    <row r="653" spans="2:18" ht="36.9" outlineLevel="1" x14ac:dyDescent="0.4">
      <c r="B653" s="552"/>
      <c r="C653" s="513"/>
      <c r="D653" s="513"/>
      <c r="F653" s="514" t="s">
        <v>116</v>
      </c>
      <c r="G653" s="556" t="s">
        <v>564</v>
      </c>
      <c r="H653" s="551" t="s">
        <v>551</v>
      </c>
      <c r="I653" s="554" t="s">
        <v>433</v>
      </c>
      <c r="J653" s="555" t="s">
        <v>22</v>
      </c>
      <c r="K653" s="560"/>
      <c r="L653" s="561"/>
      <c r="M653" s="561"/>
      <c r="N653" s="561"/>
      <c r="O653" s="561"/>
      <c r="P653" s="561"/>
      <c r="Q653" s="561"/>
      <c r="R653" s="561"/>
    </row>
    <row r="654" spans="2:18" x14ac:dyDescent="0.4">
      <c r="B654" s="550"/>
      <c r="C654" s="513" t="s">
        <v>198</v>
      </c>
      <c r="G654" s="56" t="s">
        <v>7</v>
      </c>
      <c r="H654" s="398" t="s">
        <v>7</v>
      </c>
      <c r="I654" s="5" t="s">
        <v>7</v>
      </c>
      <c r="J654" s="59" t="s">
        <v>7</v>
      </c>
    </row>
    <row r="655" spans="2:18" x14ac:dyDescent="0.4">
      <c r="B655" s="552"/>
      <c r="C655" s="513"/>
      <c r="D655" s="559" t="s">
        <v>40</v>
      </c>
      <c r="G655" s="556" t="s">
        <v>7</v>
      </c>
      <c r="H655" s="551" t="s">
        <v>7</v>
      </c>
      <c r="I655" s="554" t="s">
        <v>7</v>
      </c>
      <c r="J655" s="555" t="s">
        <v>7</v>
      </c>
      <c r="K655" s="560"/>
      <c r="L655" s="561"/>
      <c r="M655" s="561"/>
      <c r="N655" s="561"/>
      <c r="O655" s="561"/>
      <c r="P655" s="561"/>
      <c r="Q655" s="561"/>
      <c r="R655" s="561"/>
    </row>
    <row r="656" spans="2:18" x14ac:dyDescent="0.4">
      <c r="B656" s="552"/>
      <c r="C656" s="513"/>
      <c r="D656" s="513"/>
      <c r="E656" s="514" t="s">
        <v>41</v>
      </c>
      <c r="G656" s="556" t="s">
        <v>7</v>
      </c>
      <c r="H656" s="551" t="s">
        <v>7</v>
      </c>
      <c r="I656" s="554" t="s">
        <v>7</v>
      </c>
      <c r="J656" s="555" t="s">
        <v>7</v>
      </c>
      <c r="K656" s="560"/>
      <c r="L656" s="561"/>
      <c r="M656" s="561"/>
      <c r="N656" s="561"/>
      <c r="O656" s="561"/>
      <c r="P656" s="561"/>
      <c r="Q656" s="561"/>
      <c r="R656" s="561"/>
    </row>
    <row r="657" spans="2:18" ht="61.5" outlineLevel="1" x14ac:dyDescent="0.4">
      <c r="B657" s="552"/>
      <c r="C657" s="513"/>
      <c r="D657" s="513"/>
      <c r="F657" s="514" t="s">
        <v>42</v>
      </c>
      <c r="G657" s="556" t="s">
        <v>564</v>
      </c>
      <c r="H657" s="551" t="s">
        <v>565</v>
      </c>
      <c r="I657" s="554" t="s">
        <v>430</v>
      </c>
      <c r="J657" s="555" t="s">
        <v>23</v>
      </c>
      <c r="K657" s="560"/>
      <c r="L657" s="561"/>
      <c r="M657" s="561"/>
      <c r="N657" s="561"/>
      <c r="O657" s="561"/>
      <c r="P657" s="561"/>
      <c r="Q657" s="561"/>
      <c r="R657" s="561"/>
    </row>
    <row r="658" spans="2:18" ht="61.5" outlineLevel="1" x14ac:dyDescent="0.4">
      <c r="B658" s="552"/>
      <c r="C658" s="513"/>
      <c r="D658" s="513"/>
      <c r="F658" s="514" t="s">
        <v>43</v>
      </c>
      <c r="G658" s="556" t="s">
        <v>564</v>
      </c>
      <c r="H658" s="551" t="s">
        <v>565</v>
      </c>
      <c r="I658" s="554" t="s">
        <v>430</v>
      </c>
      <c r="J658" s="555" t="s">
        <v>23</v>
      </c>
      <c r="K658" s="560"/>
      <c r="L658" s="561"/>
      <c r="M658" s="561"/>
      <c r="N658" s="561"/>
      <c r="O658" s="561"/>
      <c r="P658" s="561"/>
      <c r="Q658" s="561"/>
      <c r="R658" s="561"/>
    </row>
    <row r="659" spans="2:18" ht="61.5" outlineLevel="1" x14ac:dyDescent="0.4">
      <c r="B659" s="552"/>
      <c r="C659" s="513"/>
      <c r="D659" s="513"/>
      <c r="F659" s="514" t="s">
        <v>44</v>
      </c>
      <c r="G659" s="556" t="s">
        <v>564</v>
      </c>
      <c r="H659" s="551" t="s">
        <v>565</v>
      </c>
      <c r="I659" s="554" t="s">
        <v>430</v>
      </c>
      <c r="J659" s="555" t="s">
        <v>23</v>
      </c>
      <c r="K659" s="560"/>
      <c r="L659" s="561"/>
      <c r="M659" s="561"/>
      <c r="N659" s="561"/>
      <c r="O659" s="561"/>
      <c r="P659" s="561"/>
      <c r="Q659" s="561"/>
      <c r="R659" s="561"/>
    </row>
    <row r="660" spans="2:18" ht="61.5" outlineLevel="1" x14ac:dyDescent="0.4">
      <c r="B660" s="552"/>
      <c r="C660" s="513"/>
      <c r="D660" s="513"/>
      <c r="F660" s="514" t="s">
        <v>45</v>
      </c>
      <c r="G660" s="556" t="s">
        <v>564</v>
      </c>
      <c r="H660" s="551" t="s">
        <v>565</v>
      </c>
      <c r="I660" s="554" t="s">
        <v>430</v>
      </c>
      <c r="J660" s="555" t="s">
        <v>23</v>
      </c>
      <c r="K660" s="560"/>
      <c r="L660" s="561"/>
      <c r="M660" s="561"/>
      <c r="N660" s="561"/>
      <c r="O660" s="561"/>
      <c r="P660" s="561"/>
      <c r="Q660" s="561"/>
      <c r="R660" s="561"/>
    </row>
    <row r="661" spans="2:18" x14ac:dyDescent="0.4">
      <c r="B661" s="552"/>
      <c r="C661" s="513"/>
      <c r="D661" s="513"/>
      <c r="E661" s="514" t="s">
        <v>46</v>
      </c>
      <c r="G661" s="556" t="s">
        <v>7</v>
      </c>
      <c r="H661" s="551" t="s">
        <v>7</v>
      </c>
      <c r="I661" s="554" t="s">
        <v>7</v>
      </c>
      <c r="J661" s="555" t="s">
        <v>7</v>
      </c>
      <c r="K661" s="560"/>
      <c r="L661" s="561"/>
      <c r="M661" s="561"/>
      <c r="N661" s="561"/>
      <c r="O661" s="561"/>
      <c r="P661" s="561"/>
      <c r="Q661" s="561"/>
      <c r="R661" s="561"/>
    </row>
    <row r="662" spans="2:18" ht="61.5" outlineLevel="1" x14ac:dyDescent="0.4">
      <c r="B662" s="552"/>
      <c r="C662" s="513"/>
      <c r="D662" s="513"/>
      <c r="F662" s="514" t="s">
        <v>47</v>
      </c>
      <c r="G662" s="556" t="s">
        <v>564</v>
      </c>
      <c r="H662" s="551" t="s">
        <v>565</v>
      </c>
      <c r="I662" s="554" t="s">
        <v>430</v>
      </c>
      <c r="J662" s="555" t="s">
        <v>23</v>
      </c>
      <c r="K662" s="560"/>
      <c r="L662" s="561"/>
      <c r="M662" s="561"/>
      <c r="N662" s="561"/>
      <c r="O662" s="561"/>
      <c r="P662" s="561"/>
      <c r="Q662" s="561"/>
      <c r="R662" s="561"/>
    </row>
    <row r="663" spans="2:18" ht="61.5" outlineLevel="1" x14ac:dyDescent="0.4">
      <c r="B663" s="552"/>
      <c r="C663" s="513"/>
      <c r="D663" s="513"/>
      <c r="F663" s="514" t="s">
        <v>48</v>
      </c>
      <c r="G663" s="556" t="s">
        <v>564</v>
      </c>
      <c r="H663" s="551" t="s">
        <v>565</v>
      </c>
      <c r="I663" s="554" t="s">
        <v>430</v>
      </c>
      <c r="J663" s="555" t="s">
        <v>23</v>
      </c>
      <c r="K663" s="560"/>
      <c r="L663" s="561"/>
      <c r="M663" s="561"/>
      <c r="N663" s="561"/>
      <c r="O663" s="561"/>
      <c r="P663" s="561"/>
      <c r="Q663" s="561"/>
      <c r="R663" s="561"/>
    </row>
    <row r="664" spans="2:18" ht="61.5" outlineLevel="1" x14ac:dyDescent="0.4">
      <c r="B664" s="552"/>
      <c r="C664" s="513"/>
      <c r="D664" s="513"/>
      <c r="F664" s="514" t="s">
        <v>49</v>
      </c>
      <c r="G664" s="556" t="s">
        <v>564</v>
      </c>
      <c r="H664" s="551" t="s">
        <v>565</v>
      </c>
      <c r="I664" s="554" t="s">
        <v>430</v>
      </c>
      <c r="J664" s="555" t="s">
        <v>23</v>
      </c>
      <c r="K664" s="560"/>
      <c r="L664" s="561"/>
      <c r="M664" s="561"/>
      <c r="N664" s="561"/>
      <c r="O664" s="561"/>
      <c r="P664" s="561"/>
      <c r="Q664" s="561"/>
      <c r="R664" s="561"/>
    </row>
    <row r="665" spans="2:18" ht="61.5" outlineLevel="1" x14ac:dyDescent="0.4">
      <c r="B665" s="552"/>
      <c r="C665" s="513"/>
      <c r="D665" s="513"/>
      <c r="F665" s="514" t="s">
        <v>50</v>
      </c>
      <c r="G665" s="556" t="s">
        <v>564</v>
      </c>
      <c r="H665" s="551" t="s">
        <v>565</v>
      </c>
      <c r="I665" s="554" t="s">
        <v>430</v>
      </c>
      <c r="J665" s="555" t="s">
        <v>23</v>
      </c>
      <c r="K665" s="560"/>
      <c r="L665" s="561"/>
      <c r="M665" s="561"/>
      <c r="N665" s="561"/>
      <c r="O665" s="561"/>
      <c r="P665" s="561"/>
      <c r="Q665" s="561"/>
      <c r="R665" s="561"/>
    </row>
    <row r="666" spans="2:18" x14ac:dyDescent="0.4">
      <c r="B666" s="552"/>
      <c r="C666" s="513"/>
      <c r="D666" s="513"/>
      <c r="E666" s="514" t="s">
        <v>449</v>
      </c>
      <c r="G666" s="556" t="s">
        <v>7</v>
      </c>
      <c r="H666" s="551" t="s">
        <v>7</v>
      </c>
      <c r="I666" s="554" t="s">
        <v>7</v>
      </c>
      <c r="J666" s="555" t="s">
        <v>7</v>
      </c>
      <c r="K666" s="560"/>
      <c r="L666" s="561"/>
      <c r="M666" s="561"/>
      <c r="N666" s="561"/>
      <c r="O666" s="561"/>
      <c r="P666" s="561"/>
      <c r="Q666" s="561"/>
      <c r="R666" s="561"/>
    </row>
    <row r="667" spans="2:18" ht="61.5" outlineLevel="1" x14ac:dyDescent="0.4">
      <c r="B667" s="552"/>
      <c r="C667" s="513"/>
      <c r="D667" s="513"/>
      <c r="F667" s="514" t="s">
        <v>450</v>
      </c>
      <c r="G667" s="556" t="s">
        <v>564</v>
      </c>
      <c r="H667" s="551" t="s">
        <v>565</v>
      </c>
      <c r="I667" s="554" t="s">
        <v>430</v>
      </c>
      <c r="J667" s="555" t="s">
        <v>23</v>
      </c>
      <c r="K667" s="560"/>
      <c r="L667" s="561"/>
      <c r="M667" s="561"/>
      <c r="N667" s="561"/>
      <c r="O667" s="561"/>
      <c r="P667" s="561"/>
      <c r="Q667" s="561"/>
      <c r="R667" s="561"/>
    </row>
    <row r="668" spans="2:18" ht="61.5" outlineLevel="1" x14ac:dyDescent="0.4">
      <c r="B668" s="552"/>
      <c r="C668" s="513"/>
      <c r="D668" s="513"/>
      <c r="F668" s="514" t="s">
        <v>451</v>
      </c>
      <c r="G668" s="556" t="s">
        <v>564</v>
      </c>
      <c r="H668" s="551" t="s">
        <v>565</v>
      </c>
      <c r="I668" s="554" t="s">
        <v>430</v>
      </c>
      <c r="J668" s="555" t="s">
        <v>23</v>
      </c>
      <c r="K668" s="560"/>
      <c r="L668" s="561"/>
      <c r="M668" s="561"/>
      <c r="N668" s="561"/>
      <c r="O668" s="561"/>
      <c r="P668" s="561"/>
      <c r="Q668" s="561"/>
      <c r="R668" s="561"/>
    </row>
    <row r="669" spans="2:18" ht="61.5" outlineLevel="1" x14ac:dyDescent="0.4">
      <c r="B669" s="552"/>
      <c r="C669" s="513"/>
      <c r="D669" s="513"/>
      <c r="F669" s="514" t="s">
        <v>452</v>
      </c>
      <c r="G669" s="556" t="s">
        <v>564</v>
      </c>
      <c r="H669" s="551" t="s">
        <v>565</v>
      </c>
      <c r="I669" s="554" t="s">
        <v>430</v>
      </c>
      <c r="J669" s="555" t="s">
        <v>23</v>
      </c>
      <c r="K669" s="560"/>
      <c r="L669" s="561"/>
      <c r="M669" s="561"/>
      <c r="N669" s="561"/>
      <c r="O669" s="561"/>
      <c r="P669" s="561"/>
      <c r="Q669" s="561"/>
      <c r="R669" s="561"/>
    </row>
    <row r="670" spans="2:18" ht="61.5" outlineLevel="1" x14ac:dyDescent="0.4">
      <c r="B670" s="552"/>
      <c r="C670" s="513"/>
      <c r="D670" s="513"/>
      <c r="F670" s="514" t="s">
        <v>453</v>
      </c>
      <c r="G670" s="556" t="s">
        <v>564</v>
      </c>
      <c r="H670" s="551" t="s">
        <v>565</v>
      </c>
      <c r="I670" s="554" t="s">
        <v>430</v>
      </c>
      <c r="J670" s="555" t="s">
        <v>23</v>
      </c>
      <c r="K670" s="560"/>
      <c r="L670" s="561"/>
      <c r="M670" s="561"/>
      <c r="N670" s="561"/>
      <c r="O670" s="561"/>
      <c r="P670" s="561"/>
      <c r="Q670" s="561"/>
      <c r="R670" s="561"/>
    </row>
    <row r="671" spans="2:18" x14ac:dyDescent="0.4">
      <c r="B671" s="552"/>
      <c r="C671" s="513"/>
      <c r="D671" s="513" t="s">
        <v>56</v>
      </c>
      <c r="G671" s="556" t="s">
        <v>7</v>
      </c>
      <c r="H671" s="551" t="s">
        <v>7</v>
      </c>
      <c r="I671" s="554" t="s">
        <v>7</v>
      </c>
      <c r="J671" s="555" t="s">
        <v>7</v>
      </c>
      <c r="K671" s="560"/>
      <c r="L671" s="561"/>
      <c r="M671" s="561"/>
      <c r="N671" s="561"/>
      <c r="O671" s="561"/>
      <c r="P671" s="561"/>
      <c r="Q671" s="561"/>
      <c r="R671" s="561"/>
    </row>
    <row r="672" spans="2:18" x14ac:dyDescent="0.4">
      <c r="B672" s="552"/>
      <c r="C672" s="513"/>
      <c r="D672" s="513"/>
      <c r="E672" s="345" t="s">
        <v>57</v>
      </c>
      <c r="G672" s="556" t="s">
        <v>7</v>
      </c>
      <c r="H672" s="551" t="s">
        <v>7</v>
      </c>
      <c r="I672" s="554" t="s">
        <v>7</v>
      </c>
      <c r="J672" s="555" t="s">
        <v>7</v>
      </c>
      <c r="K672" s="560"/>
      <c r="L672" s="561"/>
      <c r="M672" s="561"/>
      <c r="N672" s="561"/>
      <c r="O672" s="561"/>
      <c r="P672" s="561"/>
      <c r="Q672" s="561"/>
      <c r="R672" s="561"/>
    </row>
    <row r="673" spans="2:18" ht="61.5" outlineLevel="1" x14ac:dyDescent="0.4">
      <c r="B673" s="552"/>
      <c r="C673" s="513"/>
      <c r="D673" s="513"/>
      <c r="E673" s="345"/>
      <c r="F673" s="514" t="s">
        <v>58</v>
      </c>
      <c r="G673" s="556" t="s">
        <v>564</v>
      </c>
      <c r="H673" s="551" t="s">
        <v>565</v>
      </c>
      <c r="I673" s="554" t="s">
        <v>430</v>
      </c>
      <c r="J673" s="555" t="s">
        <v>23</v>
      </c>
      <c r="K673" s="560"/>
      <c r="L673" s="561"/>
      <c r="M673" s="561"/>
      <c r="N673" s="561"/>
      <c r="O673" s="561"/>
      <c r="P673" s="561"/>
      <c r="Q673" s="561"/>
      <c r="R673" s="561"/>
    </row>
    <row r="674" spans="2:18" ht="61.5" outlineLevel="1" x14ac:dyDescent="0.4">
      <c r="B674" s="552"/>
      <c r="C674" s="513"/>
      <c r="D674" s="513"/>
      <c r="F674" s="514" t="s">
        <v>59</v>
      </c>
      <c r="G674" s="556" t="s">
        <v>564</v>
      </c>
      <c r="H674" s="551" t="s">
        <v>565</v>
      </c>
      <c r="I674" s="554" t="s">
        <v>430</v>
      </c>
      <c r="J674" s="555" t="s">
        <v>23</v>
      </c>
      <c r="K674" s="560"/>
      <c r="L674" s="561"/>
      <c r="M674" s="561"/>
      <c r="N674" s="561"/>
      <c r="O674" s="561"/>
      <c r="P674" s="561"/>
      <c r="Q674" s="561"/>
      <c r="R674" s="561"/>
    </row>
    <row r="675" spans="2:18" ht="61.5" outlineLevel="1" x14ac:dyDescent="0.4">
      <c r="B675" s="552"/>
      <c r="C675" s="513"/>
      <c r="D675" s="513"/>
      <c r="F675" s="514" t="s">
        <v>454</v>
      </c>
      <c r="G675" s="556" t="s">
        <v>564</v>
      </c>
      <c r="H675" s="551" t="s">
        <v>565</v>
      </c>
      <c r="I675" s="554" t="s">
        <v>430</v>
      </c>
      <c r="J675" s="555" t="s">
        <v>23</v>
      </c>
      <c r="K675" s="560"/>
      <c r="L675" s="561"/>
      <c r="M675" s="561"/>
      <c r="N675" s="561"/>
      <c r="O675" s="561"/>
      <c r="P675" s="561"/>
      <c r="Q675" s="561"/>
      <c r="R675" s="561"/>
    </row>
    <row r="676" spans="2:18" x14ac:dyDescent="0.4">
      <c r="B676" s="552"/>
      <c r="C676" s="513"/>
      <c r="D676" s="513"/>
      <c r="E676" s="514" t="s">
        <v>61</v>
      </c>
      <c r="G676" s="556" t="s">
        <v>7</v>
      </c>
      <c r="H676" s="551" t="s">
        <v>7</v>
      </c>
      <c r="I676" s="554" t="s">
        <v>7</v>
      </c>
      <c r="J676" s="555" t="s">
        <v>7</v>
      </c>
      <c r="K676" s="560"/>
      <c r="L676" s="561"/>
      <c r="M676" s="561"/>
      <c r="N676" s="561"/>
      <c r="O676" s="561"/>
      <c r="P676" s="561"/>
      <c r="Q676" s="561"/>
      <c r="R676" s="561"/>
    </row>
    <row r="677" spans="2:18" ht="61.5" outlineLevel="1" x14ac:dyDescent="0.4">
      <c r="B677" s="552"/>
      <c r="C677" s="513"/>
      <c r="D677" s="513"/>
      <c r="F677" s="514" t="s">
        <v>62</v>
      </c>
      <c r="G677" s="556" t="s">
        <v>564</v>
      </c>
      <c r="H677" s="551" t="s">
        <v>565</v>
      </c>
      <c r="I677" s="554" t="s">
        <v>430</v>
      </c>
      <c r="J677" s="555" t="s">
        <v>23</v>
      </c>
      <c r="K677" s="560"/>
      <c r="L677" s="561"/>
      <c r="M677" s="561"/>
      <c r="N677" s="561"/>
      <c r="O677" s="561"/>
      <c r="P677" s="561"/>
      <c r="Q677" s="561"/>
      <c r="R677" s="561"/>
    </row>
    <row r="678" spans="2:18" ht="61.5" outlineLevel="1" x14ac:dyDescent="0.4">
      <c r="B678" s="552"/>
      <c r="C678" s="513"/>
      <c r="D678" s="513"/>
      <c r="F678" s="514" t="s">
        <v>63</v>
      </c>
      <c r="G678" s="556" t="s">
        <v>564</v>
      </c>
      <c r="H678" s="551" t="s">
        <v>565</v>
      </c>
      <c r="I678" s="554" t="s">
        <v>430</v>
      </c>
      <c r="J678" s="555" t="s">
        <v>23</v>
      </c>
      <c r="K678" s="560"/>
      <c r="L678" s="561"/>
      <c r="M678" s="561"/>
      <c r="N678" s="561"/>
      <c r="O678" s="561"/>
      <c r="P678" s="561"/>
      <c r="Q678" s="561"/>
      <c r="R678" s="561"/>
    </row>
    <row r="679" spans="2:18" ht="61.5" outlineLevel="1" x14ac:dyDescent="0.4">
      <c r="B679" s="552"/>
      <c r="C679" s="513"/>
      <c r="D679" s="513"/>
      <c r="F679" s="514" t="s">
        <v>455</v>
      </c>
      <c r="G679" s="556" t="s">
        <v>564</v>
      </c>
      <c r="H679" s="551" t="s">
        <v>565</v>
      </c>
      <c r="I679" s="554" t="s">
        <v>430</v>
      </c>
      <c r="J679" s="555" t="s">
        <v>23</v>
      </c>
      <c r="K679" s="560"/>
      <c r="L679" s="561"/>
      <c r="M679" s="561"/>
      <c r="N679" s="561"/>
      <c r="O679" s="561"/>
      <c r="P679" s="561"/>
      <c r="Q679" s="561"/>
      <c r="R679" s="561"/>
    </row>
    <row r="680" spans="2:18" x14ac:dyDescent="0.4">
      <c r="B680" s="552"/>
      <c r="C680" s="513"/>
      <c r="D680" s="513"/>
      <c r="E680" s="514" t="s">
        <v>65</v>
      </c>
      <c r="G680" s="556" t="s">
        <v>7</v>
      </c>
      <c r="H680" s="551" t="s">
        <v>7</v>
      </c>
      <c r="I680" s="554" t="s">
        <v>7</v>
      </c>
      <c r="J680" s="555" t="s">
        <v>7</v>
      </c>
      <c r="K680" s="560"/>
      <c r="L680" s="561"/>
      <c r="M680" s="561"/>
      <c r="N680" s="561"/>
      <c r="O680" s="561"/>
      <c r="P680" s="561"/>
      <c r="Q680" s="561"/>
      <c r="R680" s="561"/>
    </row>
    <row r="681" spans="2:18" ht="61.5" outlineLevel="1" x14ac:dyDescent="0.4">
      <c r="B681" s="552"/>
      <c r="C681" s="513"/>
      <c r="D681" s="513"/>
      <c r="F681" s="514" t="s">
        <v>66</v>
      </c>
      <c r="G681" s="556" t="s">
        <v>564</v>
      </c>
      <c r="H681" s="551" t="s">
        <v>565</v>
      </c>
      <c r="I681" s="554" t="s">
        <v>430</v>
      </c>
      <c r="J681" s="555" t="s">
        <v>23</v>
      </c>
      <c r="K681" s="560"/>
      <c r="L681" s="561"/>
      <c r="M681" s="561"/>
      <c r="N681" s="561"/>
      <c r="O681" s="561"/>
      <c r="P681" s="561"/>
      <c r="Q681" s="561"/>
      <c r="R681" s="561"/>
    </row>
    <row r="682" spans="2:18" ht="61.5" outlineLevel="1" x14ac:dyDescent="0.4">
      <c r="B682" s="552"/>
      <c r="C682" s="513"/>
      <c r="D682" s="513"/>
      <c r="F682" s="514" t="s">
        <v>67</v>
      </c>
      <c r="G682" s="556" t="s">
        <v>564</v>
      </c>
      <c r="H682" s="551" t="s">
        <v>565</v>
      </c>
      <c r="I682" s="554" t="s">
        <v>430</v>
      </c>
      <c r="J682" s="555" t="s">
        <v>23</v>
      </c>
      <c r="K682" s="560"/>
      <c r="L682" s="561"/>
      <c r="M682" s="561"/>
      <c r="N682" s="561"/>
      <c r="O682" s="561"/>
      <c r="P682" s="561"/>
      <c r="Q682" s="561"/>
      <c r="R682" s="561"/>
    </row>
    <row r="683" spans="2:18" ht="61.5" outlineLevel="1" x14ac:dyDescent="0.4">
      <c r="B683" s="552"/>
      <c r="C683" s="513"/>
      <c r="D683" s="513"/>
      <c r="F683" s="514" t="s">
        <v>456</v>
      </c>
      <c r="G683" s="556" t="s">
        <v>564</v>
      </c>
      <c r="H683" s="551" t="s">
        <v>565</v>
      </c>
      <c r="I683" s="554" t="s">
        <v>430</v>
      </c>
      <c r="J683" s="555" t="s">
        <v>23</v>
      </c>
      <c r="K683" s="560"/>
      <c r="L683" s="561"/>
      <c r="M683" s="561"/>
      <c r="N683" s="561"/>
      <c r="O683" s="561"/>
      <c r="P683" s="561"/>
      <c r="Q683" s="561"/>
      <c r="R683" s="561"/>
    </row>
    <row r="684" spans="2:18" x14ac:dyDescent="0.4">
      <c r="B684" s="552"/>
      <c r="C684" s="513"/>
      <c r="D684" s="513" t="s">
        <v>69</v>
      </c>
      <c r="G684" s="556" t="s">
        <v>7</v>
      </c>
      <c r="H684" s="551" t="s">
        <v>7</v>
      </c>
      <c r="I684" s="554" t="s">
        <v>7</v>
      </c>
      <c r="J684" s="555" t="s">
        <v>7</v>
      </c>
      <c r="K684" s="560"/>
      <c r="L684" s="561"/>
      <c r="M684" s="561"/>
      <c r="N684" s="561"/>
      <c r="O684" s="561"/>
      <c r="P684" s="561"/>
      <c r="Q684" s="561"/>
      <c r="R684" s="561"/>
    </row>
    <row r="685" spans="2:18" x14ac:dyDescent="0.4">
      <c r="B685" s="552"/>
      <c r="C685" s="513"/>
      <c r="D685" s="513"/>
      <c r="E685" s="514" t="s">
        <v>70</v>
      </c>
      <c r="G685" s="556" t="s">
        <v>7</v>
      </c>
      <c r="H685" s="551" t="s">
        <v>7</v>
      </c>
      <c r="I685" s="554" t="s">
        <v>7</v>
      </c>
      <c r="J685" s="555" t="s">
        <v>7</v>
      </c>
      <c r="K685" s="560"/>
      <c r="L685" s="561"/>
      <c r="M685" s="561"/>
      <c r="N685" s="561"/>
      <c r="O685" s="561"/>
      <c r="P685" s="561"/>
      <c r="Q685" s="561"/>
      <c r="R685" s="561"/>
    </row>
    <row r="686" spans="2:18" ht="61.5" outlineLevel="1" x14ac:dyDescent="0.4">
      <c r="B686" s="552"/>
      <c r="C686" s="513"/>
      <c r="D686" s="513"/>
      <c r="F686" s="514" t="s">
        <v>71</v>
      </c>
      <c r="G686" s="556" t="s">
        <v>564</v>
      </c>
      <c r="H686" s="551" t="s">
        <v>565</v>
      </c>
      <c r="I686" s="554" t="s">
        <v>430</v>
      </c>
      <c r="J686" s="555" t="s">
        <v>23</v>
      </c>
      <c r="K686" s="560"/>
      <c r="L686" s="561"/>
      <c r="M686" s="561"/>
      <c r="N686" s="561"/>
      <c r="O686" s="561"/>
      <c r="P686" s="561"/>
      <c r="Q686" s="561"/>
      <c r="R686" s="561"/>
    </row>
    <row r="687" spans="2:18" ht="61.5" outlineLevel="1" x14ac:dyDescent="0.4">
      <c r="B687" s="552"/>
      <c r="C687" s="513"/>
      <c r="D687" s="513"/>
      <c r="F687" s="514" t="s">
        <v>72</v>
      </c>
      <c r="G687" s="556" t="s">
        <v>564</v>
      </c>
      <c r="H687" s="551" t="s">
        <v>565</v>
      </c>
      <c r="I687" s="554" t="s">
        <v>430</v>
      </c>
      <c r="J687" s="555" t="s">
        <v>23</v>
      </c>
      <c r="K687" s="560"/>
      <c r="L687" s="561"/>
      <c r="M687" s="561"/>
      <c r="N687" s="561"/>
      <c r="O687" s="561"/>
      <c r="P687" s="561"/>
      <c r="Q687" s="561"/>
      <c r="R687" s="561"/>
    </row>
    <row r="688" spans="2:18" x14ac:dyDescent="0.4">
      <c r="B688" s="552"/>
      <c r="C688" s="513"/>
      <c r="D688" s="513"/>
      <c r="E688" s="514" t="s">
        <v>73</v>
      </c>
      <c r="G688" s="556" t="s">
        <v>7</v>
      </c>
      <c r="H688" s="551" t="s">
        <v>7</v>
      </c>
      <c r="I688" s="554" t="s">
        <v>7</v>
      </c>
      <c r="J688" s="555" t="s">
        <v>7</v>
      </c>
      <c r="K688" s="560"/>
      <c r="L688" s="561"/>
      <c r="M688" s="561"/>
      <c r="N688" s="561"/>
      <c r="O688" s="561"/>
      <c r="P688" s="561"/>
      <c r="Q688" s="561"/>
      <c r="R688" s="561"/>
    </row>
    <row r="689" spans="2:18" ht="61.5" outlineLevel="1" x14ac:dyDescent="0.4">
      <c r="B689" s="552"/>
      <c r="C689" s="513"/>
      <c r="D689" s="513"/>
      <c r="F689" s="514" t="s">
        <v>74</v>
      </c>
      <c r="G689" s="556" t="s">
        <v>564</v>
      </c>
      <c r="H689" s="551" t="s">
        <v>565</v>
      </c>
      <c r="I689" s="554" t="s">
        <v>430</v>
      </c>
      <c r="J689" s="555" t="s">
        <v>23</v>
      </c>
      <c r="K689" s="560"/>
      <c r="L689" s="561"/>
      <c r="M689" s="561"/>
      <c r="N689" s="561"/>
      <c r="O689" s="561"/>
      <c r="P689" s="561"/>
      <c r="Q689" s="561"/>
      <c r="R689" s="561"/>
    </row>
    <row r="690" spans="2:18" ht="61.5" outlineLevel="1" x14ac:dyDescent="0.4">
      <c r="B690" s="552"/>
      <c r="C690" s="513"/>
      <c r="D690" s="513"/>
      <c r="F690" s="514" t="s">
        <v>75</v>
      </c>
      <c r="G690" s="556" t="s">
        <v>564</v>
      </c>
      <c r="H690" s="551" t="s">
        <v>565</v>
      </c>
      <c r="I690" s="554" t="s">
        <v>430</v>
      </c>
      <c r="J690" s="555" t="s">
        <v>23</v>
      </c>
      <c r="K690" s="560"/>
      <c r="L690" s="561"/>
      <c r="M690" s="561"/>
      <c r="N690" s="561"/>
      <c r="O690" s="561"/>
      <c r="P690" s="561"/>
      <c r="Q690" s="561"/>
      <c r="R690" s="561"/>
    </row>
    <row r="691" spans="2:18" ht="61.5" outlineLevel="1" x14ac:dyDescent="0.4">
      <c r="B691" s="552"/>
      <c r="C691" s="513"/>
      <c r="D691" s="513"/>
      <c r="F691" s="514" t="s">
        <v>76</v>
      </c>
      <c r="G691" s="556" t="s">
        <v>564</v>
      </c>
      <c r="H691" s="551" t="s">
        <v>565</v>
      </c>
      <c r="I691" s="554" t="s">
        <v>430</v>
      </c>
      <c r="J691" s="555" t="s">
        <v>23</v>
      </c>
      <c r="K691" s="560"/>
      <c r="L691" s="561"/>
      <c r="M691" s="561"/>
      <c r="N691" s="561"/>
      <c r="O691" s="561"/>
      <c r="P691" s="561"/>
      <c r="Q691" s="561"/>
      <c r="R691" s="561"/>
    </row>
    <row r="692" spans="2:18" x14ac:dyDescent="0.4">
      <c r="B692" s="552"/>
      <c r="C692" s="513"/>
      <c r="D692" s="513"/>
      <c r="E692" s="514" t="s">
        <v>77</v>
      </c>
      <c r="G692" s="556" t="s">
        <v>7</v>
      </c>
      <c r="H692" s="551" t="s">
        <v>7</v>
      </c>
      <c r="I692" s="554" t="s">
        <v>7</v>
      </c>
      <c r="J692" s="555" t="s">
        <v>7</v>
      </c>
      <c r="K692" s="560"/>
      <c r="L692" s="561"/>
      <c r="M692" s="561"/>
      <c r="N692" s="561"/>
      <c r="O692" s="561"/>
      <c r="P692" s="561"/>
      <c r="Q692" s="561"/>
      <c r="R692" s="561"/>
    </row>
    <row r="693" spans="2:18" ht="61.5" outlineLevel="1" x14ac:dyDescent="0.4">
      <c r="B693" s="552"/>
      <c r="C693" s="513"/>
      <c r="D693" s="513"/>
      <c r="F693" s="514" t="s">
        <v>78</v>
      </c>
      <c r="G693" s="556" t="s">
        <v>564</v>
      </c>
      <c r="H693" s="551" t="s">
        <v>565</v>
      </c>
      <c r="I693" s="554" t="s">
        <v>430</v>
      </c>
      <c r="J693" s="555" t="s">
        <v>23</v>
      </c>
      <c r="K693" s="560"/>
      <c r="L693" s="561"/>
      <c r="M693" s="561"/>
      <c r="N693" s="561"/>
      <c r="O693" s="561"/>
      <c r="P693" s="561"/>
      <c r="Q693" s="561"/>
      <c r="R693" s="561"/>
    </row>
    <row r="694" spans="2:18" ht="61.5" outlineLevel="1" x14ac:dyDescent="0.4">
      <c r="B694" s="552"/>
      <c r="C694" s="513"/>
      <c r="D694" s="513"/>
      <c r="F694" s="514" t="s">
        <v>79</v>
      </c>
      <c r="G694" s="556" t="s">
        <v>564</v>
      </c>
      <c r="H694" s="551" t="s">
        <v>565</v>
      </c>
      <c r="I694" s="554" t="s">
        <v>430</v>
      </c>
      <c r="J694" s="555" t="s">
        <v>23</v>
      </c>
      <c r="K694" s="560"/>
      <c r="L694" s="561"/>
      <c r="M694" s="561"/>
      <c r="N694" s="561"/>
      <c r="O694" s="561"/>
      <c r="P694" s="561"/>
      <c r="Q694" s="561"/>
      <c r="R694" s="561"/>
    </row>
    <row r="695" spans="2:18" x14ac:dyDescent="0.4">
      <c r="B695" s="552"/>
      <c r="C695" s="513"/>
      <c r="D695" s="513"/>
      <c r="E695" s="514" t="s">
        <v>80</v>
      </c>
      <c r="G695" s="556" t="s">
        <v>7</v>
      </c>
      <c r="H695" s="551" t="s">
        <v>7</v>
      </c>
      <c r="I695" s="554" t="s">
        <v>7</v>
      </c>
      <c r="J695" s="555" t="s">
        <v>7</v>
      </c>
      <c r="K695" s="560"/>
      <c r="L695" s="561"/>
      <c r="M695" s="561"/>
      <c r="N695" s="561"/>
      <c r="O695" s="561"/>
      <c r="P695" s="561"/>
      <c r="Q695" s="561"/>
      <c r="R695" s="561"/>
    </row>
    <row r="696" spans="2:18" ht="61.5" outlineLevel="1" x14ac:dyDescent="0.4">
      <c r="B696" s="552"/>
      <c r="C696" s="513"/>
      <c r="D696" s="513"/>
      <c r="F696" s="514" t="s">
        <v>81</v>
      </c>
      <c r="G696" s="556" t="s">
        <v>564</v>
      </c>
      <c r="H696" s="551" t="s">
        <v>565</v>
      </c>
      <c r="I696" s="554" t="s">
        <v>430</v>
      </c>
      <c r="J696" s="555" t="s">
        <v>23</v>
      </c>
      <c r="K696" s="560"/>
      <c r="L696" s="561"/>
      <c r="M696" s="561"/>
      <c r="N696" s="561"/>
      <c r="O696" s="561"/>
      <c r="P696" s="561"/>
      <c r="Q696" s="561"/>
      <c r="R696" s="561"/>
    </row>
    <row r="697" spans="2:18" ht="61.5" outlineLevel="1" x14ac:dyDescent="0.4">
      <c r="B697" s="552"/>
      <c r="C697" s="513"/>
      <c r="D697" s="513"/>
      <c r="F697" s="514" t="s">
        <v>82</v>
      </c>
      <c r="G697" s="556" t="s">
        <v>564</v>
      </c>
      <c r="H697" s="551" t="s">
        <v>565</v>
      </c>
      <c r="I697" s="554" t="s">
        <v>430</v>
      </c>
      <c r="J697" s="555" t="s">
        <v>23</v>
      </c>
      <c r="K697" s="560"/>
      <c r="L697" s="561"/>
      <c r="M697" s="561"/>
      <c r="N697" s="561"/>
      <c r="O697" s="561"/>
      <c r="P697" s="561"/>
      <c r="Q697" s="561"/>
      <c r="R697" s="561"/>
    </row>
    <row r="698" spans="2:18" ht="61.5" outlineLevel="1" x14ac:dyDescent="0.4">
      <c r="B698" s="552"/>
      <c r="C698" s="513"/>
      <c r="D698" s="513"/>
      <c r="F698" s="514" t="s">
        <v>83</v>
      </c>
      <c r="G698" s="556" t="s">
        <v>564</v>
      </c>
      <c r="H698" s="551" t="s">
        <v>565</v>
      </c>
      <c r="I698" s="554" t="s">
        <v>430</v>
      </c>
      <c r="J698" s="555" t="s">
        <v>23</v>
      </c>
      <c r="K698" s="560"/>
      <c r="L698" s="561"/>
      <c r="M698" s="561"/>
      <c r="N698" s="561"/>
      <c r="O698" s="561"/>
      <c r="P698" s="561"/>
      <c r="Q698" s="561"/>
      <c r="R698" s="561"/>
    </row>
    <row r="699" spans="2:18" x14ac:dyDescent="0.4">
      <c r="B699" s="552"/>
      <c r="C699" s="513"/>
      <c r="D699" s="513"/>
      <c r="E699" s="514" t="s">
        <v>457</v>
      </c>
      <c r="G699" s="556" t="s">
        <v>7</v>
      </c>
      <c r="H699" s="551" t="s">
        <v>7</v>
      </c>
      <c r="I699" s="554" t="s">
        <v>7</v>
      </c>
      <c r="J699" s="555" t="s">
        <v>7</v>
      </c>
      <c r="K699" s="560"/>
      <c r="L699" s="561"/>
      <c r="M699" s="561"/>
      <c r="N699" s="561"/>
      <c r="O699" s="561"/>
      <c r="P699" s="561"/>
      <c r="Q699" s="561"/>
      <c r="R699" s="561"/>
    </row>
    <row r="700" spans="2:18" ht="61.5" outlineLevel="1" x14ac:dyDescent="0.4">
      <c r="B700" s="552"/>
      <c r="C700" s="513"/>
      <c r="D700" s="513"/>
      <c r="F700" s="514" t="s">
        <v>458</v>
      </c>
      <c r="G700" s="556" t="s">
        <v>564</v>
      </c>
      <c r="H700" s="551" t="s">
        <v>565</v>
      </c>
      <c r="I700" s="554" t="s">
        <v>430</v>
      </c>
      <c r="J700" s="555" t="s">
        <v>23</v>
      </c>
      <c r="K700" s="560"/>
      <c r="L700" s="561"/>
      <c r="M700" s="561"/>
      <c r="N700" s="561"/>
      <c r="O700" s="561"/>
      <c r="P700" s="561"/>
      <c r="Q700" s="561"/>
      <c r="R700" s="561"/>
    </row>
    <row r="701" spans="2:18" ht="61.5" outlineLevel="1" x14ac:dyDescent="0.4">
      <c r="B701" s="552"/>
      <c r="C701" s="513"/>
      <c r="D701" s="513"/>
      <c r="F701" s="514" t="s">
        <v>459</v>
      </c>
      <c r="G701" s="556" t="s">
        <v>564</v>
      </c>
      <c r="H701" s="551" t="s">
        <v>565</v>
      </c>
      <c r="I701" s="554" t="s">
        <v>430</v>
      </c>
      <c r="J701" s="555" t="s">
        <v>23</v>
      </c>
      <c r="K701" s="560"/>
      <c r="L701" s="561"/>
      <c r="M701" s="561"/>
      <c r="N701" s="561"/>
      <c r="O701" s="561"/>
      <c r="P701" s="561"/>
      <c r="Q701" s="561"/>
      <c r="R701" s="561"/>
    </row>
    <row r="702" spans="2:18" x14ac:dyDescent="0.4">
      <c r="B702" s="552"/>
      <c r="C702" s="513"/>
      <c r="D702" s="513"/>
      <c r="E702" s="514" t="s">
        <v>460</v>
      </c>
      <c r="G702" s="556" t="s">
        <v>7</v>
      </c>
      <c r="H702" s="551" t="s">
        <v>7</v>
      </c>
      <c r="I702" s="554" t="s">
        <v>7</v>
      </c>
      <c r="J702" s="555" t="s">
        <v>7</v>
      </c>
      <c r="K702" s="560"/>
      <c r="L702" s="561"/>
      <c r="M702" s="561"/>
      <c r="N702" s="561"/>
      <c r="O702" s="561"/>
      <c r="P702" s="561"/>
      <c r="Q702" s="561"/>
      <c r="R702" s="561"/>
    </row>
    <row r="703" spans="2:18" ht="61.5" outlineLevel="1" x14ac:dyDescent="0.4">
      <c r="B703" s="552"/>
      <c r="C703" s="513"/>
      <c r="D703" s="513"/>
      <c r="F703" s="514" t="s">
        <v>461</v>
      </c>
      <c r="G703" s="556" t="s">
        <v>564</v>
      </c>
      <c r="H703" s="551" t="s">
        <v>565</v>
      </c>
      <c r="I703" s="554" t="s">
        <v>430</v>
      </c>
      <c r="J703" s="555" t="s">
        <v>23</v>
      </c>
      <c r="K703" s="560"/>
      <c r="L703" s="561"/>
      <c r="M703" s="561"/>
      <c r="N703" s="561"/>
      <c r="O703" s="561"/>
      <c r="P703" s="561"/>
      <c r="Q703" s="561"/>
      <c r="R703" s="561"/>
    </row>
    <row r="704" spans="2:18" ht="61.5" outlineLevel="1" x14ac:dyDescent="0.4">
      <c r="B704" s="552"/>
      <c r="C704" s="513"/>
      <c r="D704" s="513"/>
      <c r="F704" s="514" t="s">
        <v>462</v>
      </c>
      <c r="G704" s="556" t="s">
        <v>564</v>
      </c>
      <c r="H704" s="551" t="s">
        <v>565</v>
      </c>
      <c r="I704" s="554" t="s">
        <v>430</v>
      </c>
      <c r="J704" s="555" t="s">
        <v>23</v>
      </c>
      <c r="K704" s="560"/>
      <c r="L704" s="561"/>
      <c r="M704" s="561"/>
      <c r="N704" s="561"/>
      <c r="O704" s="561"/>
      <c r="P704" s="561"/>
      <c r="Q704" s="561"/>
      <c r="R704" s="561"/>
    </row>
    <row r="705" spans="2:18" ht="61.5" outlineLevel="1" x14ac:dyDescent="0.4">
      <c r="B705" s="552"/>
      <c r="C705" s="513"/>
      <c r="D705" s="513"/>
      <c r="F705" s="514" t="s">
        <v>463</v>
      </c>
      <c r="G705" s="556" t="s">
        <v>564</v>
      </c>
      <c r="H705" s="551" t="s">
        <v>565</v>
      </c>
      <c r="I705" s="554" t="s">
        <v>430</v>
      </c>
      <c r="J705" s="555" t="s">
        <v>23</v>
      </c>
      <c r="K705" s="560"/>
      <c r="L705" s="561"/>
      <c r="M705" s="561"/>
      <c r="N705" s="561"/>
      <c r="O705" s="561"/>
      <c r="P705" s="561"/>
      <c r="Q705" s="561"/>
      <c r="R705" s="561"/>
    </row>
    <row r="706" spans="2:18" x14ac:dyDescent="0.4">
      <c r="B706" s="552"/>
      <c r="C706" s="513"/>
      <c r="D706" s="513" t="s">
        <v>91</v>
      </c>
      <c r="G706" s="556" t="s">
        <v>7</v>
      </c>
      <c r="H706" s="551" t="s">
        <v>7</v>
      </c>
      <c r="I706" s="554" t="s">
        <v>7</v>
      </c>
      <c r="J706" s="555" t="s">
        <v>7</v>
      </c>
      <c r="K706" s="560"/>
      <c r="L706" s="561"/>
      <c r="M706" s="561"/>
      <c r="N706" s="561"/>
      <c r="O706" s="561"/>
      <c r="P706" s="561"/>
      <c r="Q706" s="561"/>
      <c r="R706" s="561"/>
    </row>
    <row r="707" spans="2:18" x14ac:dyDescent="0.4">
      <c r="B707" s="552"/>
      <c r="C707" s="513"/>
      <c r="D707" s="513"/>
      <c r="E707" s="514" t="s">
        <v>92</v>
      </c>
      <c r="G707" s="556" t="s">
        <v>7</v>
      </c>
      <c r="H707" s="551" t="s">
        <v>7</v>
      </c>
      <c r="I707" s="554" t="s">
        <v>7</v>
      </c>
      <c r="J707" s="555" t="s">
        <v>7</v>
      </c>
      <c r="K707" s="560"/>
      <c r="L707" s="561"/>
      <c r="M707" s="561"/>
      <c r="N707" s="561"/>
      <c r="O707" s="561"/>
      <c r="P707" s="561"/>
      <c r="Q707" s="561"/>
      <c r="R707" s="561"/>
    </row>
    <row r="708" spans="2:18" ht="61.5" outlineLevel="1" x14ac:dyDescent="0.4">
      <c r="B708" s="552"/>
      <c r="C708" s="513"/>
      <c r="D708" s="513"/>
      <c r="F708" s="514" t="s">
        <v>93</v>
      </c>
      <c r="G708" s="556" t="s">
        <v>564</v>
      </c>
      <c r="H708" s="551" t="s">
        <v>565</v>
      </c>
      <c r="I708" s="554" t="s">
        <v>430</v>
      </c>
      <c r="J708" s="555" t="s">
        <v>23</v>
      </c>
      <c r="K708" s="560"/>
      <c r="L708" s="561"/>
      <c r="M708" s="561"/>
      <c r="N708" s="561"/>
      <c r="O708" s="561"/>
      <c r="P708" s="561"/>
      <c r="Q708" s="561"/>
      <c r="R708" s="561"/>
    </row>
    <row r="709" spans="2:18" ht="61.5" outlineLevel="1" x14ac:dyDescent="0.4">
      <c r="B709" s="552"/>
      <c r="C709" s="513"/>
      <c r="D709" s="513"/>
      <c r="F709" s="514" t="s">
        <v>94</v>
      </c>
      <c r="G709" s="556" t="s">
        <v>564</v>
      </c>
      <c r="H709" s="551" t="s">
        <v>565</v>
      </c>
      <c r="I709" s="554" t="s">
        <v>430</v>
      </c>
      <c r="J709" s="555" t="s">
        <v>23</v>
      </c>
      <c r="K709" s="560"/>
      <c r="L709" s="561"/>
      <c r="M709" s="561"/>
      <c r="N709" s="561"/>
      <c r="O709" s="561"/>
      <c r="P709" s="561"/>
      <c r="Q709" s="561"/>
      <c r="R709" s="561"/>
    </row>
    <row r="710" spans="2:18" x14ac:dyDescent="0.4">
      <c r="B710" s="552"/>
      <c r="C710" s="513"/>
      <c r="D710" s="513"/>
      <c r="E710" s="514" t="s">
        <v>95</v>
      </c>
      <c r="G710" s="556" t="s">
        <v>7</v>
      </c>
      <c r="H710" s="551" t="s">
        <v>7</v>
      </c>
      <c r="I710" s="554" t="s">
        <v>7</v>
      </c>
      <c r="J710" s="555" t="s">
        <v>7</v>
      </c>
      <c r="K710" s="560"/>
      <c r="L710" s="561"/>
      <c r="M710" s="561"/>
      <c r="N710" s="561"/>
      <c r="O710" s="561"/>
      <c r="P710" s="561"/>
      <c r="Q710" s="561"/>
      <c r="R710" s="561"/>
    </row>
    <row r="711" spans="2:18" ht="61.5" outlineLevel="1" x14ac:dyDescent="0.4">
      <c r="B711" s="552"/>
      <c r="C711" s="513"/>
      <c r="D711" s="513"/>
      <c r="F711" s="514" t="s">
        <v>96</v>
      </c>
      <c r="G711" s="556" t="s">
        <v>564</v>
      </c>
      <c r="H711" s="551" t="s">
        <v>565</v>
      </c>
      <c r="I711" s="554" t="s">
        <v>430</v>
      </c>
      <c r="J711" s="555" t="s">
        <v>23</v>
      </c>
      <c r="K711" s="560"/>
      <c r="L711" s="561"/>
      <c r="M711" s="561"/>
      <c r="N711" s="561"/>
      <c r="O711" s="561"/>
      <c r="P711" s="561"/>
      <c r="Q711" s="561"/>
      <c r="R711" s="561"/>
    </row>
    <row r="712" spans="2:18" ht="61.5" outlineLevel="1" x14ac:dyDescent="0.4">
      <c r="B712" s="552"/>
      <c r="C712" s="513"/>
      <c r="D712" s="513"/>
      <c r="F712" s="514" t="s">
        <v>97</v>
      </c>
      <c r="G712" s="556" t="s">
        <v>564</v>
      </c>
      <c r="H712" s="551" t="s">
        <v>565</v>
      </c>
      <c r="I712" s="554" t="s">
        <v>430</v>
      </c>
      <c r="J712" s="555" t="s">
        <v>23</v>
      </c>
      <c r="K712" s="560"/>
      <c r="L712" s="561"/>
      <c r="M712" s="561"/>
      <c r="N712" s="561"/>
      <c r="O712" s="561"/>
      <c r="P712" s="561"/>
      <c r="Q712" s="561"/>
      <c r="R712" s="561"/>
    </row>
    <row r="713" spans="2:18" x14ac:dyDescent="0.4">
      <c r="B713" s="552"/>
      <c r="C713" s="513"/>
      <c r="D713" s="513"/>
      <c r="E713" s="514" t="s">
        <v>98</v>
      </c>
      <c r="G713" s="556" t="s">
        <v>7</v>
      </c>
      <c r="H713" s="551" t="s">
        <v>7</v>
      </c>
      <c r="I713" s="554" t="s">
        <v>7</v>
      </c>
      <c r="J713" s="555" t="s">
        <v>7</v>
      </c>
      <c r="K713" s="560"/>
      <c r="L713" s="561"/>
      <c r="M713" s="561"/>
      <c r="N713" s="561"/>
      <c r="O713" s="561"/>
      <c r="P713" s="561"/>
      <c r="Q713" s="561"/>
      <c r="R713" s="561"/>
    </row>
    <row r="714" spans="2:18" ht="61.5" outlineLevel="1" x14ac:dyDescent="0.4">
      <c r="B714" s="552"/>
      <c r="C714" s="513"/>
      <c r="D714" s="513"/>
      <c r="F714" s="514" t="s">
        <v>99</v>
      </c>
      <c r="G714" s="556" t="s">
        <v>564</v>
      </c>
      <c r="H714" s="551" t="s">
        <v>565</v>
      </c>
      <c r="I714" s="554" t="s">
        <v>430</v>
      </c>
      <c r="J714" s="555" t="s">
        <v>23</v>
      </c>
      <c r="K714" s="560"/>
      <c r="L714" s="561"/>
      <c r="M714" s="561"/>
      <c r="N714" s="561"/>
      <c r="O714" s="561"/>
      <c r="P714" s="561"/>
      <c r="Q714" s="561"/>
      <c r="R714" s="561"/>
    </row>
    <row r="715" spans="2:18" ht="61.5" outlineLevel="1" x14ac:dyDescent="0.4">
      <c r="B715" s="552"/>
      <c r="C715" s="513"/>
      <c r="D715" s="513"/>
      <c r="F715" s="514" t="s">
        <v>100</v>
      </c>
      <c r="G715" s="556" t="s">
        <v>564</v>
      </c>
      <c r="H715" s="551" t="s">
        <v>565</v>
      </c>
      <c r="I715" s="554" t="s">
        <v>430</v>
      </c>
      <c r="J715" s="555" t="s">
        <v>23</v>
      </c>
      <c r="K715" s="560"/>
      <c r="L715" s="561"/>
      <c r="M715" s="561"/>
      <c r="N715" s="561"/>
      <c r="O715" s="561"/>
      <c r="P715" s="561"/>
      <c r="Q715" s="561"/>
      <c r="R715" s="561"/>
    </row>
    <row r="716" spans="2:18" x14ac:dyDescent="0.4">
      <c r="B716" s="552"/>
      <c r="C716" s="513"/>
      <c r="D716" s="513"/>
      <c r="E716" s="514" t="s">
        <v>101</v>
      </c>
      <c r="G716" s="556" t="s">
        <v>7</v>
      </c>
      <c r="H716" s="551" t="s">
        <v>7</v>
      </c>
      <c r="I716" s="554" t="s">
        <v>7</v>
      </c>
      <c r="J716" s="555" t="s">
        <v>7</v>
      </c>
      <c r="K716" s="560"/>
      <c r="L716" s="561"/>
      <c r="M716" s="561"/>
      <c r="N716" s="561"/>
      <c r="O716" s="561"/>
      <c r="P716" s="561"/>
      <c r="Q716" s="561"/>
      <c r="R716" s="561"/>
    </row>
    <row r="717" spans="2:18" ht="61.5" outlineLevel="1" x14ac:dyDescent="0.4">
      <c r="B717" s="552"/>
      <c r="C717" s="513"/>
      <c r="D717" s="513"/>
      <c r="F717" s="514" t="s">
        <v>102</v>
      </c>
      <c r="G717" s="556" t="s">
        <v>564</v>
      </c>
      <c r="H717" s="551" t="s">
        <v>565</v>
      </c>
      <c r="I717" s="554" t="s">
        <v>430</v>
      </c>
      <c r="J717" s="555" t="s">
        <v>23</v>
      </c>
      <c r="K717" s="560"/>
      <c r="L717" s="561"/>
      <c r="M717" s="561"/>
      <c r="N717" s="561"/>
      <c r="O717" s="561"/>
      <c r="P717" s="561"/>
      <c r="Q717" s="561"/>
      <c r="R717" s="561"/>
    </row>
    <row r="718" spans="2:18" ht="61.5" outlineLevel="1" x14ac:dyDescent="0.4">
      <c r="B718" s="552"/>
      <c r="C718" s="513"/>
      <c r="D718" s="513"/>
      <c r="F718" s="514" t="s">
        <v>103</v>
      </c>
      <c r="G718" s="556" t="s">
        <v>564</v>
      </c>
      <c r="H718" s="551" t="s">
        <v>565</v>
      </c>
      <c r="I718" s="554" t="s">
        <v>430</v>
      </c>
      <c r="J718" s="555" t="s">
        <v>23</v>
      </c>
      <c r="K718" s="560"/>
      <c r="L718" s="561"/>
      <c r="M718" s="561"/>
      <c r="N718" s="561"/>
      <c r="O718" s="561"/>
      <c r="P718" s="561"/>
      <c r="Q718" s="561"/>
      <c r="R718" s="561"/>
    </row>
    <row r="719" spans="2:18" x14ac:dyDescent="0.4">
      <c r="B719" s="552"/>
      <c r="C719" s="513"/>
      <c r="D719" s="513"/>
      <c r="E719" s="514" t="s">
        <v>464</v>
      </c>
      <c r="G719" s="556" t="s">
        <v>7</v>
      </c>
      <c r="H719" s="551" t="s">
        <v>7</v>
      </c>
      <c r="I719" s="554" t="s">
        <v>7</v>
      </c>
      <c r="J719" s="555" t="s">
        <v>7</v>
      </c>
      <c r="K719" s="560"/>
      <c r="L719" s="561"/>
      <c r="M719" s="561"/>
      <c r="N719" s="561"/>
      <c r="O719" s="561"/>
      <c r="P719" s="561"/>
      <c r="Q719" s="561"/>
      <c r="R719" s="561"/>
    </row>
    <row r="720" spans="2:18" ht="61.5" outlineLevel="1" x14ac:dyDescent="0.4">
      <c r="B720" s="552"/>
      <c r="C720" s="513"/>
      <c r="D720" s="513"/>
      <c r="F720" s="514" t="s">
        <v>465</v>
      </c>
      <c r="G720" s="556" t="s">
        <v>564</v>
      </c>
      <c r="H720" s="551" t="s">
        <v>565</v>
      </c>
      <c r="I720" s="554" t="s">
        <v>430</v>
      </c>
      <c r="J720" s="555" t="s">
        <v>23</v>
      </c>
      <c r="K720" s="560"/>
      <c r="L720" s="561"/>
      <c r="M720" s="561"/>
      <c r="N720" s="561"/>
      <c r="O720" s="561"/>
      <c r="P720" s="561"/>
      <c r="Q720" s="561"/>
      <c r="R720" s="561"/>
    </row>
    <row r="721" spans="2:18" ht="61.5" outlineLevel="1" x14ac:dyDescent="0.4">
      <c r="B721" s="552"/>
      <c r="C721" s="513"/>
      <c r="D721" s="513"/>
      <c r="F721" s="514" t="s">
        <v>466</v>
      </c>
      <c r="G721" s="556" t="s">
        <v>564</v>
      </c>
      <c r="H721" s="551" t="s">
        <v>565</v>
      </c>
      <c r="I721" s="554" t="s">
        <v>430</v>
      </c>
      <c r="J721" s="555" t="s">
        <v>23</v>
      </c>
      <c r="K721" s="560"/>
      <c r="L721" s="561"/>
      <c r="M721" s="561"/>
      <c r="N721" s="561"/>
      <c r="O721" s="561"/>
      <c r="P721" s="561"/>
      <c r="Q721" s="561"/>
      <c r="R721" s="561"/>
    </row>
    <row r="722" spans="2:18" x14ac:dyDescent="0.4">
      <c r="B722" s="552"/>
      <c r="C722" s="513"/>
      <c r="D722" s="513"/>
      <c r="E722" s="514" t="s">
        <v>467</v>
      </c>
      <c r="G722" s="556" t="s">
        <v>7</v>
      </c>
      <c r="H722" s="551" t="s">
        <v>7</v>
      </c>
      <c r="I722" s="554" t="s">
        <v>7</v>
      </c>
      <c r="J722" s="555" t="s">
        <v>7</v>
      </c>
      <c r="K722" s="560"/>
      <c r="L722" s="561"/>
      <c r="M722" s="561"/>
      <c r="N722" s="561"/>
      <c r="O722" s="561"/>
      <c r="P722" s="561"/>
      <c r="Q722" s="561"/>
      <c r="R722" s="561"/>
    </row>
    <row r="723" spans="2:18" ht="61.5" outlineLevel="1" x14ac:dyDescent="0.4">
      <c r="B723" s="552"/>
      <c r="C723" s="513"/>
      <c r="D723" s="513"/>
      <c r="F723" s="514" t="s">
        <v>468</v>
      </c>
      <c r="G723" s="556" t="s">
        <v>564</v>
      </c>
      <c r="H723" s="551" t="s">
        <v>565</v>
      </c>
      <c r="I723" s="554" t="s">
        <v>430</v>
      </c>
      <c r="J723" s="555" t="s">
        <v>23</v>
      </c>
      <c r="K723" s="560"/>
      <c r="L723" s="561"/>
      <c r="M723" s="561"/>
      <c r="N723" s="561"/>
      <c r="O723" s="561"/>
      <c r="P723" s="561"/>
      <c r="Q723" s="561"/>
      <c r="R723" s="561"/>
    </row>
    <row r="724" spans="2:18" ht="61.5" outlineLevel="1" x14ac:dyDescent="0.4">
      <c r="B724" s="552"/>
      <c r="C724" s="513"/>
      <c r="D724" s="513"/>
      <c r="F724" s="514" t="s">
        <v>469</v>
      </c>
      <c r="G724" s="556" t="s">
        <v>564</v>
      </c>
      <c r="H724" s="551" t="s">
        <v>565</v>
      </c>
      <c r="I724" s="554" t="s">
        <v>430</v>
      </c>
      <c r="J724" s="555" t="s">
        <v>23</v>
      </c>
      <c r="K724" s="560"/>
      <c r="L724" s="561"/>
      <c r="M724" s="561"/>
      <c r="N724" s="561"/>
      <c r="O724" s="561"/>
      <c r="P724" s="561"/>
      <c r="Q724" s="561"/>
      <c r="R724" s="561"/>
    </row>
    <row r="725" spans="2:18" x14ac:dyDescent="0.4">
      <c r="B725" s="552"/>
      <c r="C725" s="513"/>
      <c r="D725" s="513" t="s">
        <v>110</v>
      </c>
      <c r="G725" s="556" t="s">
        <v>7</v>
      </c>
      <c r="H725" s="551" t="s">
        <v>7</v>
      </c>
      <c r="I725" s="554" t="s">
        <v>7</v>
      </c>
      <c r="J725" s="555" t="s">
        <v>7</v>
      </c>
      <c r="K725" s="560"/>
      <c r="L725" s="561"/>
      <c r="M725" s="561"/>
      <c r="N725" s="561"/>
      <c r="O725" s="561"/>
      <c r="P725" s="561"/>
      <c r="Q725" s="561"/>
      <c r="R725" s="561"/>
    </row>
    <row r="726" spans="2:18" ht="110.7" outlineLevel="1" x14ac:dyDescent="0.4">
      <c r="B726" s="552"/>
      <c r="C726" s="513"/>
      <c r="D726" s="513"/>
      <c r="F726" s="514" t="s">
        <v>470</v>
      </c>
      <c r="G726" s="556" t="s">
        <v>567</v>
      </c>
      <c r="H726" s="551" t="s">
        <v>568</v>
      </c>
      <c r="I726" s="554" t="s">
        <v>430</v>
      </c>
      <c r="J726" s="555" t="s">
        <v>23</v>
      </c>
      <c r="K726" s="560"/>
      <c r="L726" s="561"/>
      <c r="M726" s="561"/>
      <c r="N726" s="561"/>
      <c r="O726" s="561"/>
      <c r="P726" s="561"/>
      <c r="Q726" s="561"/>
      <c r="R726" s="561"/>
    </row>
    <row r="727" spans="2:18" ht="110.7" outlineLevel="1" x14ac:dyDescent="0.4">
      <c r="B727" s="552"/>
      <c r="C727" s="513"/>
      <c r="D727" s="513"/>
      <c r="F727" s="514" t="s">
        <v>473</v>
      </c>
      <c r="G727" s="556" t="s">
        <v>567</v>
      </c>
      <c r="H727" s="551" t="s">
        <v>568</v>
      </c>
      <c r="I727" s="554" t="s">
        <v>430</v>
      </c>
      <c r="J727" s="555" t="s">
        <v>23</v>
      </c>
      <c r="K727" s="560"/>
      <c r="L727" s="561"/>
      <c r="M727" s="561"/>
      <c r="N727" s="561"/>
      <c r="O727" s="561"/>
      <c r="P727" s="561"/>
      <c r="Q727" s="561"/>
      <c r="R727" s="561"/>
    </row>
    <row r="728" spans="2:18" ht="209.1" outlineLevel="1" x14ac:dyDescent="0.4">
      <c r="B728" s="552"/>
      <c r="C728" s="513"/>
      <c r="D728" s="513"/>
      <c r="F728" s="514" t="s">
        <v>113</v>
      </c>
      <c r="G728" s="556" t="s">
        <v>564</v>
      </c>
      <c r="H728" s="551" t="s">
        <v>566</v>
      </c>
      <c r="I728" s="554" t="s">
        <v>430</v>
      </c>
      <c r="J728" s="555" t="s">
        <v>23</v>
      </c>
      <c r="K728" s="560"/>
      <c r="L728" s="561"/>
      <c r="M728" s="561"/>
      <c r="N728" s="561"/>
      <c r="O728" s="561"/>
      <c r="P728" s="561"/>
      <c r="Q728" s="561"/>
      <c r="R728" s="561"/>
    </row>
    <row r="729" spans="2:18" x14ac:dyDescent="0.4">
      <c r="B729" s="552"/>
      <c r="C729" s="345"/>
      <c r="D729" s="513" t="s">
        <v>114</v>
      </c>
      <c r="G729" s="556" t="s">
        <v>7</v>
      </c>
      <c r="H729" s="551" t="s">
        <v>7</v>
      </c>
      <c r="I729" s="554" t="s">
        <v>7</v>
      </c>
      <c r="J729" s="555" t="s">
        <v>7</v>
      </c>
      <c r="K729" s="560"/>
      <c r="L729" s="561"/>
      <c r="M729" s="561"/>
      <c r="N729" s="561"/>
      <c r="O729" s="561"/>
      <c r="P729" s="561"/>
      <c r="Q729" s="561"/>
      <c r="R729" s="561"/>
    </row>
    <row r="730" spans="2:18" ht="36.9" outlineLevel="1" x14ac:dyDescent="0.4">
      <c r="B730" s="552"/>
      <c r="C730" s="513"/>
      <c r="D730" s="513"/>
      <c r="F730" s="514" t="s">
        <v>115</v>
      </c>
      <c r="G730" s="556" t="s">
        <v>564</v>
      </c>
      <c r="H730" s="551" t="s">
        <v>551</v>
      </c>
      <c r="I730" s="554" t="s">
        <v>430</v>
      </c>
      <c r="J730" s="555" t="s">
        <v>23</v>
      </c>
      <c r="K730" s="560"/>
      <c r="L730" s="561"/>
      <c r="M730" s="561"/>
      <c r="N730" s="561"/>
      <c r="O730" s="561"/>
      <c r="P730" s="561"/>
      <c r="Q730" s="561"/>
      <c r="R730" s="561"/>
    </row>
    <row r="731" spans="2:18" ht="36.9" outlineLevel="1" x14ac:dyDescent="0.4">
      <c r="B731" s="552"/>
      <c r="C731" s="513"/>
      <c r="D731" s="513"/>
      <c r="F731" s="514" t="s">
        <v>116</v>
      </c>
      <c r="G731" s="556" t="s">
        <v>564</v>
      </c>
      <c r="H731" s="551" t="s">
        <v>551</v>
      </c>
      <c r="I731" s="554" t="s">
        <v>430</v>
      </c>
      <c r="J731" s="555" t="s">
        <v>23</v>
      </c>
      <c r="K731" s="560"/>
      <c r="L731" s="561"/>
      <c r="M731" s="561"/>
      <c r="N731" s="561"/>
      <c r="O731" s="561"/>
      <c r="P731" s="561"/>
      <c r="Q731" s="561"/>
      <c r="R731" s="561"/>
    </row>
    <row r="732" spans="2:18" x14ac:dyDescent="0.4">
      <c r="B732" s="550"/>
      <c r="C732" s="513" t="s">
        <v>199</v>
      </c>
      <c r="G732" s="56" t="s">
        <v>7</v>
      </c>
      <c r="H732" s="398" t="s">
        <v>7</v>
      </c>
      <c r="I732" s="5" t="s">
        <v>7</v>
      </c>
      <c r="J732" s="59" t="s">
        <v>7</v>
      </c>
    </row>
    <row r="733" spans="2:18" x14ac:dyDescent="0.4">
      <c r="B733" s="552"/>
      <c r="C733" s="513"/>
      <c r="D733" s="559" t="s">
        <v>40</v>
      </c>
      <c r="G733" s="556" t="s">
        <v>7</v>
      </c>
      <c r="H733" s="551" t="s">
        <v>7</v>
      </c>
      <c r="I733" s="554" t="s">
        <v>7</v>
      </c>
      <c r="J733" s="555" t="s">
        <v>7</v>
      </c>
      <c r="K733" s="560"/>
      <c r="L733" s="561"/>
      <c r="M733" s="561"/>
      <c r="N733" s="561"/>
      <c r="O733" s="561"/>
      <c r="P733" s="561"/>
      <c r="Q733" s="561"/>
      <c r="R733" s="561"/>
    </row>
    <row r="734" spans="2:18" x14ac:dyDescent="0.4">
      <c r="B734" s="552"/>
      <c r="C734" s="513"/>
      <c r="D734" s="513"/>
      <c r="E734" s="514" t="s">
        <v>41</v>
      </c>
      <c r="G734" s="556" t="s">
        <v>7</v>
      </c>
      <c r="H734" s="551" t="s">
        <v>7</v>
      </c>
      <c r="I734" s="554" t="s">
        <v>7</v>
      </c>
      <c r="J734" s="555" t="s">
        <v>7</v>
      </c>
      <c r="K734" s="560"/>
      <c r="L734" s="561"/>
      <c r="M734" s="561"/>
      <c r="N734" s="561"/>
      <c r="O734" s="561"/>
      <c r="P734" s="561"/>
      <c r="Q734" s="561"/>
      <c r="R734" s="561"/>
    </row>
    <row r="735" spans="2:18" ht="61.5" outlineLevel="1" x14ac:dyDescent="0.4">
      <c r="B735" s="552"/>
      <c r="C735" s="513"/>
      <c r="D735" s="513"/>
      <c r="F735" s="514" t="s">
        <v>42</v>
      </c>
      <c r="G735" s="556" t="s">
        <v>564</v>
      </c>
      <c r="H735" s="551" t="s">
        <v>565</v>
      </c>
      <c r="I735" s="554" t="s">
        <v>434</v>
      </c>
      <c r="J735" s="555" t="s">
        <v>435</v>
      </c>
      <c r="K735" s="560"/>
      <c r="L735" s="561"/>
      <c r="M735" s="561"/>
      <c r="N735" s="561"/>
      <c r="O735" s="561"/>
      <c r="P735" s="561"/>
      <c r="Q735" s="561"/>
      <c r="R735" s="561"/>
    </row>
    <row r="736" spans="2:18" ht="61.5" outlineLevel="1" x14ac:dyDescent="0.4">
      <c r="B736" s="552"/>
      <c r="C736" s="513"/>
      <c r="D736" s="513"/>
      <c r="F736" s="514" t="s">
        <v>43</v>
      </c>
      <c r="G736" s="556" t="s">
        <v>564</v>
      </c>
      <c r="H736" s="551" t="s">
        <v>565</v>
      </c>
      <c r="I736" s="554" t="s">
        <v>434</v>
      </c>
      <c r="J736" s="555" t="s">
        <v>435</v>
      </c>
      <c r="K736" s="560"/>
      <c r="L736" s="561"/>
      <c r="M736" s="561"/>
      <c r="N736" s="561"/>
      <c r="O736" s="561"/>
      <c r="P736" s="561"/>
      <c r="Q736" s="561"/>
      <c r="R736" s="561"/>
    </row>
    <row r="737" spans="2:18" ht="61.5" outlineLevel="1" x14ac:dyDescent="0.4">
      <c r="B737" s="552"/>
      <c r="C737" s="513"/>
      <c r="D737" s="513"/>
      <c r="F737" s="514" t="s">
        <v>44</v>
      </c>
      <c r="G737" s="556" t="s">
        <v>564</v>
      </c>
      <c r="H737" s="551" t="s">
        <v>565</v>
      </c>
      <c r="I737" s="554" t="s">
        <v>434</v>
      </c>
      <c r="J737" s="555" t="s">
        <v>435</v>
      </c>
      <c r="K737" s="560"/>
      <c r="L737" s="561"/>
      <c r="M737" s="561"/>
      <c r="N737" s="561"/>
      <c r="O737" s="561"/>
      <c r="P737" s="561"/>
      <c r="Q737" s="561"/>
      <c r="R737" s="561"/>
    </row>
    <row r="738" spans="2:18" ht="61.5" outlineLevel="1" x14ac:dyDescent="0.4">
      <c r="B738" s="552"/>
      <c r="C738" s="513"/>
      <c r="D738" s="513"/>
      <c r="F738" s="514" t="s">
        <v>45</v>
      </c>
      <c r="G738" s="556" t="s">
        <v>564</v>
      </c>
      <c r="H738" s="551" t="s">
        <v>565</v>
      </c>
      <c r="I738" s="554" t="s">
        <v>434</v>
      </c>
      <c r="J738" s="555" t="s">
        <v>435</v>
      </c>
      <c r="K738" s="560"/>
      <c r="L738" s="561"/>
      <c r="M738" s="561"/>
      <c r="N738" s="561"/>
      <c r="O738" s="561"/>
      <c r="P738" s="561"/>
      <c r="Q738" s="561"/>
      <c r="R738" s="561"/>
    </row>
    <row r="739" spans="2:18" x14ac:dyDescent="0.4">
      <c r="B739" s="552"/>
      <c r="C739" s="513"/>
      <c r="D739" s="513"/>
      <c r="E739" s="514" t="s">
        <v>46</v>
      </c>
      <c r="G739" s="556" t="s">
        <v>7</v>
      </c>
      <c r="H739" s="551" t="s">
        <v>7</v>
      </c>
      <c r="I739" s="554" t="s">
        <v>7</v>
      </c>
      <c r="J739" s="555" t="s">
        <v>7</v>
      </c>
      <c r="K739" s="560"/>
      <c r="L739" s="561"/>
      <c r="M739" s="561"/>
      <c r="N739" s="561"/>
      <c r="O739" s="561"/>
      <c r="P739" s="561"/>
      <c r="Q739" s="561"/>
      <c r="R739" s="561"/>
    </row>
    <row r="740" spans="2:18" ht="61.5" outlineLevel="1" x14ac:dyDescent="0.4">
      <c r="B740" s="552"/>
      <c r="C740" s="513"/>
      <c r="D740" s="513"/>
      <c r="F740" s="514" t="s">
        <v>47</v>
      </c>
      <c r="G740" s="556" t="s">
        <v>564</v>
      </c>
      <c r="H740" s="551" t="s">
        <v>565</v>
      </c>
      <c r="I740" s="554" t="s">
        <v>434</v>
      </c>
      <c r="J740" s="555" t="s">
        <v>435</v>
      </c>
      <c r="K740" s="560"/>
      <c r="L740" s="561"/>
      <c r="M740" s="561"/>
      <c r="N740" s="561"/>
      <c r="O740" s="561"/>
      <c r="P740" s="561"/>
      <c r="Q740" s="561"/>
      <c r="R740" s="561"/>
    </row>
    <row r="741" spans="2:18" ht="61.5" outlineLevel="1" x14ac:dyDescent="0.4">
      <c r="B741" s="552"/>
      <c r="C741" s="513"/>
      <c r="D741" s="513"/>
      <c r="F741" s="514" t="s">
        <v>48</v>
      </c>
      <c r="G741" s="556" t="s">
        <v>564</v>
      </c>
      <c r="H741" s="551" t="s">
        <v>565</v>
      </c>
      <c r="I741" s="554" t="s">
        <v>434</v>
      </c>
      <c r="J741" s="555" t="s">
        <v>435</v>
      </c>
      <c r="K741" s="560"/>
      <c r="L741" s="561"/>
      <c r="M741" s="561"/>
      <c r="N741" s="561"/>
      <c r="O741" s="561"/>
      <c r="P741" s="561"/>
      <c r="Q741" s="561"/>
      <c r="R741" s="561"/>
    </row>
    <row r="742" spans="2:18" ht="61.5" outlineLevel="1" x14ac:dyDescent="0.4">
      <c r="B742" s="552"/>
      <c r="C742" s="513"/>
      <c r="D742" s="513"/>
      <c r="F742" s="514" t="s">
        <v>49</v>
      </c>
      <c r="G742" s="556" t="s">
        <v>564</v>
      </c>
      <c r="H742" s="551" t="s">
        <v>565</v>
      </c>
      <c r="I742" s="554" t="s">
        <v>434</v>
      </c>
      <c r="J742" s="555" t="s">
        <v>435</v>
      </c>
      <c r="K742" s="560"/>
      <c r="L742" s="561"/>
      <c r="M742" s="561"/>
      <c r="N742" s="561"/>
      <c r="O742" s="561"/>
      <c r="P742" s="561"/>
      <c r="Q742" s="561"/>
      <c r="R742" s="561"/>
    </row>
    <row r="743" spans="2:18" ht="61.5" outlineLevel="1" x14ac:dyDescent="0.4">
      <c r="B743" s="552"/>
      <c r="C743" s="513"/>
      <c r="D743" s="513"/>
      <c r="F743" s="514" t="s">
        <v>50</v>
      </c>
      <c r="G743" s="556" t="s">
        <v>564</v>
      </c>
      <c r="H743" s="551" t="s">
        <v>565</v>
      </c>
      <c r="I743" s="554" t="s">
        <v>434</v>
      </c>
      <c r="J743" s="555" t="s">
        <v>435</v>
      </c>
      <c r="K743" s="560"/>
      <c r="L743" s="561"/>
      <c r="M743" s="561"/>
      <c r="N743" s="561"/>
      <c r="O743" s="561"/>
      <c r="P743" s="561"/>
      <c r="Q743" s="561"/>
      <c r="R743" s="561"/>
    </row>
    <row r="744" spans="2:18" x14ac:dyDescent="0.4">
      <c r="B744" s="552"/>
      <c r="C744" s="513"/>
      <c r="D744" s="513"/>
      <c r="E744" s="514" t="s">
        <v>449</v>
      </c>
      <c r="G744" s="556" t="s">
        <v>7</v>
      </c>
      <c r="H744" s="551" t="s">
        <v>7</v>
      </c>
      <c r="I744" s="554" t="s">
        <v>7</v>
      </c>
      <c r="J744" s="555" t="s">
        <v>7</v>
      </c>
      <c r="K744" s="560"/>
      <c r="L744" s="561"/>
      <c r="M744" s="561"/>
      <c r="N744" s="561"/>
      <c r="O744" s="561"/>
      <c r="P744" s="561"/>
      <c r="Q744" s="561"/>
      <c r="R744" s="561"/>
    </row>
    <row r="745" spans="2:18" ht="61.5" outlineLevel="1" x14ac:dyDescent="0.4">
      <c r="B745" s="552"/>
      <c r="C745" s="513"/>
      <c r="D745" s="513"/>
      <c r="F745" s="514" t="s">
        <v>450</v>
      </c>
      <c r="G745" s="556" t="s">
        <v>564</v>
      </c>
      <c r="H745" s="551" t="s">
        <v>565</v>
      </c>
      <c r="I745" s="554" t="s">
        <v>434</v>
      </c>
      <c r="J745" s="555" t="s">
        <v>435</v>
      </c>
      <c r="K745" s="560"/>
      <c r="L745" s="561"/>
      <c r="M745" s="561"/>
      <c r="N745" s="561"/>
      <c r="O745" s="561"/>
      <c r="P745" s="561"/>
      <c r="Q745" s="561"/>
      <c r="R745" s="561"/>
    </row>
    <row r="746" spans="2:18" ht="61.5" outlineLevel="1" x14ac:dyDescent="0.4">
      <c r="B746" s="552"/>
      <c r="C746" s="513"/>
      <c r="D746" s="513"/>
      <c r="F746" s="514" t="s">
        <v>451</v>
      </c>
      <c r="G746" s="556" t="s">
        <v>564</v>
      </c>
      <c r="H746" s="551" t="s">
        <v>565</v>
      </c>
      <c r="I746" s="554" t="s">
        <v>434</v>
      </c>
      <c r="J746" s="555" t="s">
        <v>435</v>
      </c>
      <c r="K746" s="560"/>
      <c r="L746" s="561"/>
      <c r="M746" s="561"/>
      <c r="N746" s="561"/>
      <c r="O746" s="561"/>
      <c r="P746" s="561"/>
      <c r="Q746" s="561"/>
      <c r="R746" s="561"/>
    </row>
    <row r="747" spans="2:18" ht="61.5" outlineLevel="1" x14ac:dyDescent="0.4">
      <c r="B747" s="552"/>
      <c r="C747" s="513"/>
      <c r="D747" s="513"/>
      <c r="F747" s="514" t="s">
        <v>452</v>
      </c>
      <c r="G747" s="556" t="s">
        <v>564</v>
      </c>
      <c r="H747" s="551" t="s">
        <v>565</v>
      </c>
      <c r="I747" s="554" t="s">
        <v>434</v>
      </c>
      <c r="J747" s="555" t="s">
        <v>435</v>
      </c>
      <c r="K747" s="560"/>
      <c r="L747" s="561"/>
      <c r="M747" s="561"/>
      <c r="N747" s="561"/>
      <c r="O747" s="561"/>
      <c r="P747" s="561"/>
      <c r="Q747" s="561"/>
      <c r="R747" s="561"/>
    </row>
    <row r="748" spans="2:18" ht="61.5" outlineLevel="1" x14ac:dyDescent="0.4">
      <c r="B748" s="552"/>
      <c r="C748" s="513"/>
      <c r="D748" s="513"/>
      <c r="F748" s="514" t="s">
        <v>453</v>
      </c>
      <c r="G748" s="556" t="s">
        <v>564</v>
      </c>
      <c r="H748" s="551" t="s">
        <v>565</v>
      </c>
      <c r="I748" s="554" t="s">
        <v>434</v>
      </c>
      <c r="J748" s="555" t="s">
        <v>435</v>
      </c>
      <c r="K748" s="560"/>
      <c r="L748" s="561"/>
      <c r="M748" s="561"/>
      <c r="N748" s="561"/>
      <c r="O748" s="561"/>
      <c r="P748" s="561"/>
      <c r="Q748" s="561"/>
      <c r="R748" s="561"/>
    </row>
    <row r="749" spans="2:18" x14ac:dyDescent="0.4">
      <c r="B749" s="552"/>
      <c r="C749" s="513"/>
      <c r="D749" s="513" t="s">
        <v>56</v>
      </c>
      <c r="G749" s="556" t="s">
        <v>7</v>
      </c>
      <c r="H749" s="551" t="s">
        <v>7</v>
      </c>
      <c r="I749" s="554" t="s">
        <v>7</v>
      </c>
      <c r="J749" s="555" t="s">
        <v>7</v>
      </c>
      <c r="K749" s="560"/>
      <c r="L749" s="561"/>
      <c r="M749" s="561"/>
      <c r="N749" s="561"/>
      <c r="O749" s="561"/>
      <c r="P749" s="561"/>
      <c r="Q749" s="561"/>
      <c r="R749" s="561"/>
    </row>
    <row r="750" spans="2:18" x14ac:dyDescent="0.4">
      <c r="B750" s="552"/>
      <c r="C750" s="513"/>
      <c r="D750" s="513"/>
      <c r="E750" s="345" t="s">
        <v>57</v>
      </c>
      <c r="G750" s="556" t="s">
        <v>7</v>
      </c>
      <c r="H750" s="551" t="s">
        <v>7</v>
      </c>
      <c r="I750" s="554" t="s">
        <v>7</v>
      </c>
      <c r="J750" s="555" t="s">
        <v>7</v>
      </c>
      <c r="K750" s="560"/>
      <c r="L750" s="561"/>
      <c r="M750" s="561"/>
      <c r="N750" s="561"/>
      <c r="O750" s="561"/>
      <c r="P750" s="561"/>
      <c r="Q750" s="561"/>
      <c r="R750" s="561"/>
    </row>
    <row r="751" spans="2:18" ht="61.5" outlineLevel="1" x14ac:dyDescent="0.4">
      <c r="B751" s="552"/>
      <c r="C751" s="513"/>
      <c r="D751" s="513"/>
      <c r="E751" s="345"/>
      <c r="F751" s="514" t="s">
        <v>58</v>
      </c>
      <c r="G751" s="556" t="s">
        <v>564</v>
      </c>
      <c r="H751" s="551" t="s">
        <v>565</v>
      </c>
      <c r="I751" s="554" t="s">
        <v>434</v>
      </c>
      <c r="J751" s="555" t="s">
        <v>435</v>
      </c>
      <c r="K751" s="560"/>
      <c r="L751" s="561"/>
      <c r="M751" s="561"/>
      <c r="N751" s="561"/>
      <c r="O751" s="561"/>
      <c r="P751" s="561"/>
      <c r="Q751" s="561"/>
      <c r="R751" s="561"/>
    </row>
    <row r="752" spans="2:18" ht="61.5" outlineLevel="1" x14ac:dyDescent="0.4">
      <c r="B752" s="552"/>
      <c r="C752" s="513"/>
      <c r="D752" s="513"/>
      <c r="F752" s="514" t="s">
        <v>59</v>
      </c>
      <c r="G752" s="556" t="s">
        <v>564</v>
      </c>
      <c r="H752" s="551" t="s">
        <v>565</v>
      </c>
      <c r="I752" s="554" t="s">
        <v>434</v>
      </c>
      <c r="J752" s="555" t="s">
        <v>435</v>
      </c>
      <c r="K752" s="560"/>
      <c r="L752" s="561"/>
      <c r="M752" s="561"/>
      <c r="N752" s="561"/>
      <c r="O752" s="561"/>
      <c r="P752" s="561"/>
      <c r="Q752" s="561"/>
      <c r="R752" s="561"/>
    </row>
    <row r="753" spans="2:18" ht="61.5" outlineLevel="1" x14ac:dyDescent="0.4">
      <c r="B753" s="552"/>
      <c r="C753" s="513"/>
      <c r="D753" s="513"/>
      <c r="F753" s="514" t="s">
        <v>454</v>
      </c>
      <c r="G753" s="556" t="s">
        <v>564</v>
      </c>
      <c r="H753" s="551" t="s">
        <v>565</v>
      </c>
      <c r="I753" s="554" t="s">
        <v>434</v>
      </c>
      <c r="J753" s="555" t="s">
        <v>435</v>
      </c>
      <c r="K753" s="560"/>
      <c r="L753" s="561"/>
      <c r="M753" s="561"/>
      <c r="N753" s="561"/>
      <c r="O753" s="561"/>
      <c r="P753" s="561"/>
      <c r="Q753" s="561"/>
      <c r="R753" s="561"/>
    </row>
    <row r="754" spans="2:18" x14ac:dyDescent="0.4">
      <c r="B754" s="552"/>
      <c r="C754" s="513"/>
      <c r="D754" s="513"/>
      <c r="E754" s="514" t="s">
        <v>61</v>
      </c>
      <c r="G754" s="556" t="s">
        <v>7</v>
      </c>
      <c r="H754" s="551" t="s">
        <v>7</v>
      </c>
      <c r="I754" s="554" t="s">
        <v>7</v>
      </c>
      <c r="J754" s="555" t="s">
        <v>7</v>
      </c>
      <c r="K754" s="560"/>
      <c r="L754" s="561"/>
      <c r="M754" s="561"/>
      <c r="N754" s="561"/>
      <c r="O754" s="561"/>
      <c r="P754" s="561"/>
      <c r="Q754" s="561"/>
      <c r="R754" s="561"/>
    </row>
    <row r="755" spans="2:18" ht="61.5" outlineLevel="1" x14ac:dyDescent="0.4">
      <c r="B755" s="552"/>
      <c r="C755" s="513"/>
      <c r="D755" s="513"/>
      <c r="F755" s="514" t="s">
        <v>62</v>
      </c>
      <c r="G755" s="556" t="s">
        <v>564</v>
      </c>
      <c r="H755" s="551" t="s">
        <v>565</v>
      </c>
      <c r="I755" s="554" t="s">
        <v>434</v>
      </c>
      <c r="J755" s="555" t="s">
        <v>435</v>
      </c>
      <c r="K755" s="560"/>
      <c r="L755" s="561"/>
      <c r="M755" s="561"/>
      <c r="N755" s="561"/>
      <c r="O755" s="561"/>
      <c r="P755" s="561"/>
      <c r="Q755" s="561"/>
      <c r="R755" s="561"/>
    </row>
    <row r="756" spans="2:18" ht="61.5" outlineLevel="1" x14ac:dyDescent="0.4">
      <c r="B756" s="552"/>
      <c r="C756" s="513"/>
      <c r="D756" s="513"/>
      <c r="F756" s="514" t="s">
        <v>63</v>
      </c>
      <c r="G756" s="556" t="s">
        <v>564</v>
      </c>
      <c r="H756" s="551" t="s">
        <v>565</v>
      </c>
      <c r="I756" s="554" t="s">
        <v>434</v>
      </c>
      <c r="J756" s="555" t="s">
        <v>435</v>
      </c>
      <c r="K756" s="560"/>
      <c r="L756" s="561"/>
      <c r="M756" s="561"/>
      <c r="N756" s="561"/>
      <c r="O756" s="561"/>
      <c r="P756" s="561"/>
      <c r="Q756" s="561"/>
      <c r="R756" s="561"/>
    </row>
    <row r="757" spans="2:18" ht="61.5" outlineLevel="1" x14ac:dyDescent="0.4">
      <c r="B757" s="552"/>
      <c r="C757" s="513"/>
      <c r="D757" s="513"/>
      <c r="F757" s="514" t="s">
        <v>455</v>
      </c>
      <c r="G757" s="556" t="s">
        <v>564</v>
      </c>
      <c r="H757" s="551" t="s">
        <v>565</v>
      </c>
      <c r="I757" s="554" t="s">
        <v>434</v>
      </c>
      <c r="J757" s="555" t="s">
        <v>435</v>
      </c>
      <c r="K757" s="560"/>
      <c r="L757" s="561"/>
      <c r="M757" s="561"/>
      <c r="N757" s="561"/>
      <c r="O757" s="561"/>
      <c r="P757" s="561"/>
      <c r="Q757" s="561"/>
      <c r="R757" s="561"/>
    </row>
    <row r="758" spans="2:18" x14ac:dyDescent="0.4">
      <c r="B758" s="552"/>
      <c r="C758" s="513"/>
      <c r="D758" s="513"/>
      <c r="E758" s="514" t="s">
        <v>65</v>
      </c>
      <c r="G758" s="556" t="s">
        <v>7</v>
      </c>
      <c r="H758" s="551" t="s">
        <v>7</v>
      </c>
      <c r="I758" s="554" t="s">
        <v>7</v>
      </c>
      <c r="J758" s="555" t="s">
        <v>7</v>
      </c>
      <c r="K758" s="560"/>
      <c r="L758" s="561"/>
      <c r="M758" s="561"/>
      <c r="N758" s="561"/>
      <c r="O758" s="561"/>
      <c r="P758" s="561"/>
      <c r="Q758" s="561"/>
      <c r="R758" s="561"/>
    </row>
    <row r="759" spans="2:18" ht="61.5" outlineLevel="1" x14ac:dyDescent="0.4">
      <c r="B759" s="552"/>
      <c r="C759" s="513"/>
      <c r="D759" s="513"/>
      <c r="F759" s="514" t="s">
        <v>66</v>
      </c>
      <c r="G759" s="556" t="s">
        <v>564</v>
      </c>
      <c r="H759" s="551" t="s">
        <v>565</v>
      </c>
      <c r="I759" s="554" t="s">
        <v>434</v>
      </c>
      <c r="J759" s="555" t="s">
        <v>435</v>
      </c>
      <c r="K759" s="560"/>
      <c r="L759" s="561"/>
      <c r="M759" s="561"/>
      <c r="N759" s="561"/>
      <c r="O759" s="561"/>
      <c r="P759" s="561"/>
      <c r="Q759" s="561"/>
      <c r="R759" s="561"/>
    </row>
    <row r="760" spans="2:18" ht="61.5" outlineLevel="1" x14ac:dyDescent="0.4">
      <c r="B760" s="552"/>
      <c r="C760" s="513"/>
      <c r="D760" s="513"/>
      <c r="F760" s="514" t="s">
        <v>67</v>
      </c>
      <c r="G760" s="556" t="s">
        <v>564</v>
      </c>
      <c r="H760" s="551" t="s">
        <v>565</v>
      </c>
      <c r="I760" s="554" t="s">
        <v>434</v>
      </c>
      <c r="J760" s="555" t="s">
        <v>435</v>
      </c>
      <c r="K760" s="560"/>
      <c r="L760" s="561"/>
      <c r="M760" s="561"/>
      <c r="N760" s="561"/>
      <c r="O760" s="561"/>
      <c r="P760" s="561"/>
      <c r="Q760" s="561"/>
      <c r="R760" s="561"/>
    </row>
    <row r="761" spans="2:18" ht="61.5" outlineLevel="1" x14ac:dyDescent="0.4">
      <c r="B761" s="552"/>
      <c r="C761" s="513"/>
      <c r="D761" s="513"/>
      <c r="F761" s="514" t="s">
        <v>456</v>
      </c>
      <c r="G761" s="556" t="s">
        <v>564</v>
      </c>
      <c r="H761" s="551" t="s">
        <v>565</v>
      </c>
      <c r="I761" s="554" t="s">
        <v>434</v>
      </c>
      <c r="J761" s="555" t="s">
        <v>435</v>
      </c>
      <c r="K761" s="560"/>
      <c r="L761" s="561"/>
      <c r="M761" s="561"/>
      <c r="N761" s="561"/>
      <c r="O761" s="561"/>
      <c r="P761" s="561"/>
      <c r="Q761" s="561"/>
      <c r="R761" s="561"/>
    </row>
    <row r="762" spans="2:18" x14ac:dyDescent="0.4">
      <c r="B762" s="552"/>
      <c r="C762" s="513"/>
      <c r="D762" s="513" t="s">
        <v>69</v>
      </c>
      <c r="G762" s="556" t="s">
        <v>7</v>
      </c>
      <c r="H762" s="551" t="s">
        <v>7</v>
      </c>
      <c r="I762" s="554" t="s">
        <v>7</v>
      </c>
      <c r="J762" s="555" t="s">
        <v>7</v>
      </c>
      <c r="K762" s="560"/>
      <c r="L762" s="561"/>
      <c r="M762" s="561"/>
      <c r="N762" s="561"/>
      <c r="O762" s="561"/>
      <c r="P762" s="561"/>
      <c r="Q762" s="561"/>
      <c r="R762" s="561"/>
    </row>
    <row r="763" spans="2:18" x14ac:dyDescent="0.4">
      <c r="B763" s="552"/>
      <c r="C763" s="513"/>
      <c r="D763" s="513"/>
      <c r="E763" s="514" t="s">
        <v>70</v>
      </c>
      <c r="G763" s="556" t="s">
        <v>7</v>
      </c>
      <c r="H763" s="551" t="s">
        <v>7</v>
      </c>
      <c r="I763" s="554" t="s">
        <v>7</v>
      </c>
      <c r="J763" s="555" t="s">
        <v>7</v>
      </c>
      <c r="K763" s="560"/>
      <c r="L763" s="561"/>
      <c r="M763" s="561"/>
      <c r="N763" s="561"/>
      <c r="O763" s="561"/>
      <c r="P763" s="561"/>
      <c r="Q763" s="561"/>
      <c r="R763" s="561"/>
    </row>
    <row r="764" spans="2:18" ht="61.5" outlineLevel="1" x14ac:dyDescent="0.4">
      <c r="B764" s="552"/>
      <c r="C764" s="513"/>
      <c r="D764" s="513"/>
      <c r="F764" s="514" t="s">
        <v>71</v>
      </c>
      <c r="G764" s="556" t="s">
        <v>564</v>
      </c>
      <c r="H764" s="551" t="s">
        <v>565</v>
      </c>
      <c r="I764" s="554" t="s">
        <v>434</v>
      </c>
      <c r="J764" s="555" t="s">
        <v>435</v>
      </c>
      <c r="K764" s="560"/>
      <c r="L764" s="561"/>
      <c r="M764" s="561"/>
      <c r="N764" s="561"/>
      <c r="O764" s="561"/>
      <c r="P764" s="561"/>
      <c r="Q764" s="561"/>
      <c r="R764" s="561"/>
    </row>
    <row r="765" spans="2:18" ht="61.5" outlineLevel="1" x14ac:dyDescent="0.4">
      <c r="B765" s="552"/>
      <c r="C765" s="513"/>
      <c r="D765" s="513"/>
      <c r="F765" s="514" t="s">
        <v>72</v>
      </c>
      <c r="G765" s="556" t="s">
        <v>564</v>
      </c>
      <c r="H765" s="551" t="s">
        <v>565</v>
      </c>
      <c r="I765" s="554" t="s">
        <v>434</v>
      </c>
      <c r="J765" s="555" t="s">
        <v>435</v>
      </c>
      <c r="K765" s="560"/>
      <c r="L765" s="561"/>
      <c r="M765" s="561"/>
      <c r="N765" s="561"/>
      <c r="O765" s="561"/>
      <c r="P765" s="561"/>
      <c r="Q765" s="561"/>
      <c r="R765" s="561"/>
    </row>
    <row r="766" spans="2:18" x14ac:dyDescent="0.4">
      <c r="B766" s="552"/>
      <c r="C766" s="513"/>
      <c r="D766" s="513"/>
      <c r="E766" s="514" t="s">
        <v>73</v>
      </c>
      <c r="G766" s="556" t="s">
        <v>7</v>
      </c>
      <c r="H766" s="551" t="s">
        <v>7</v>
      </c>
      <c r="I766" s="554" t="s">
        <v>7</v>
      </c>
      <c r="J766" s="555" t="s">
        <v>7</v>
      </c>
      <c r="K766" s="560"/>
      <c r="L766" s="561"/>
      <c r="M766" s="561"/>
      <c r="N766" s="561"/>
      <c r="O766" s="561"/>
      <c r="P766" s="561"/>
      <c r="Q766" s="561"/>
      <c r="R766" s="561"/>
    </row>
    <row r="767" spans="2:18" ht="61.5" outlineLevel="1" x14ac:dyDescent="0.4">
      <c r="B767" s="552"/>
      <c r="C767" s="513"/>
      <c r="D767" s="513"/>
      <c r="F767" s="514" t="s">
        <v>74</v>
      </c>
      <c r="G767" s="556" t="s">
        <v>564</v>
      </c>
      <c r="H767" s="551" t="s">
        <v>565</v>
      </c>
      <c r="I767" s="554" t="s">
        <v>434</v>
      </c>
      <c r="J767" s="555" t="s">
        <v>435</v>
      </c>
      <c r="K767" s="560"/>
      <c r="L767" s="561"/>
      <c r="M767" s="561"/>
      <c r="N767" s="561"/>
      <c r="O767" s="561"/>
      <c r="P767" s="561"/>
      <c r="Q767" s="561"/>
      <c r="R767" s="561"/>
    </row>
    <row r="768" spans="2:18" ht="61.5" outlineLevel="1" x14ac:dyDescent="0.4">
      <c r="B768" s="552"/>
      <c r="C768" s="513"/>
      <c r="D768" s="513"/>
      <c r="F768" s="514" t="s">
        <v>75</v>
      </c>
      <c r="G768" s="556" t="s">
        <v>564</v>
      </c>
      <c r="H768" s="551" t="s">
        <v>565</v>
      </c>
      <c r="I768" s="554" t="s">
        <v>434</v>
      </c>
      <c r="J768" s="555" t="s">
        <v>435</v>
      </c>
      <c r="K768" s="560"/>
      <c r="L768" s="561"/>
      <c r="M768" s="561"/>
      <c r="N768" s="561"/>
      <c r="O768" s="561"/>
      <c r="P768" s="561"/>
      <c r="Q768" s="561"/>
      <c r="R768" s="561"/>
    </row>
    <row r="769" spans="2:18" ht="61.5" outlineLevel="1" x14ac:dyDescent="0.4">
      <c r="B769" s="552"/>
      <c r="C769" s="513"/>
      <c r="D769" s="513"/>
      <c r="F769" s="514" t="s">
        <v>76</v>
      </c>
      <c r="G769" s="556" t="s">
        <v>564</v>
      </c>
      <c r="H769" s="551" t="s">
        <v>565</v>
      </c>
      <c r="I769" s="554" t="s">
        <v>434</v>
      </c>
      <c r="J769" s="555" t="s">
        <v>435</v>
      </c>
      <c r="K769" s="560"/>
      <c r="L769" s="561"/>
      <c r="M769" s="561"/>
      <c r="N769" s="561"/>
      <c r="O769" s="561"/>
      <c r="P769" s="561"/>
      <c r="Q769" s="561"/>
      <c r="R769" s="561"/>
    </row>
    <row r="770" spans="2:18" x14ac:dyDescent="0.4">
      <c r="B770" s="552"/>
      <c r="C770" s="513"/>
      <c r="D770" s="513"/>
      <c r="E770" s="514" t="s">
        <v>77</v>
      </c>
      <c r="G770" s="556" t="s">
        <v>7</v>
      </c>
      <c r="H770" s="551" t="s">
        <v>7</v>
      </c>
      <c r="I770" s="554" t="s">
        <v>7</v>
      </c>
      <c r="J770" s="555" t="s">
        <v>7</v>
      </c>
      <c r="K770" s="560"/>
      <c r="L770" s="561"/>
      <c r="M770" s="561"/>
      <c r="N770" s="561"/>
      <c r="O770" s="561"/>
      <c r="P770" s="561"/>
      <c r="Q770" s="561"/>
      <c r="R770" s="561"/>
    </row>
    <row r="771" spans="2:18" ht="61.5" outlineLevel="1" x14ac:dyDescent="0.4">
      <c r="B771" s="552"/>
      <c r="C771" s="513"/>
      <c r="D771" s="513"/>
      <c r="F771" s="514" t="s">
        <v>78</v>
      </c>
      <c r="G771" s="556" t="s">
        <v>564</v>
      </c>
      <c r="H771" s="551" t="s">
        <v>565</v>
      </c>
      <c r="I771" s="554" t="s">
        <v>434</v>
      </c>
      <c r="J771" s="555" t="s">
        <v>435</v>
      </c>
      <c r="K771" s="560"/>
      <c r="L771" s="561"/>
      <c r="M771" s="561"/>
      <c r="N771" s="561"/>
      <c r="O771" s="561"/>
      <c r="P771" s="561"/>
      <c r="Q771" s="561"/>
      <c r="R771" s="561"/>
    </row>
    <row r="772" spans="2:18" ht="61.5" outlineLevel="1" x14ac:dyDescent="0.4">
      <c r="B772" s="552"/>
      <c r="C772" s="513"/>
      <c r="D772" s="513"/>
      <c r="F772" s="514" t="s">
        <v>79</v>
      </c>
      <c r="G772" s="556" t="s">
        <v>564</v>
      </c>
      <c r="H772" s="551" t="s">
        <v>565</v>
      </c>
      <c r="I772" s="554" t="s">
        <v>434</v>
      </c>
      <c r="J772" s="555" t="s">
        <v>435</v>
      </c>
      <c r="K772" s="560"/>
      <c r="L772" s="561"/>
      <c r="M772" s="561"/>
      <c r="N772" s="561"/>
      <c r="O772" s="561"/>
      <c r="P772" s="561"/>
      <c r="Q772" s="561"/>
      <c r="R772" s="561"/>
    </row>
    <row r="773" spans="2:18" x14ac:dyDescent="0.4">
      <c r="B773" s="552"/>
      <c r="C773" s="513"/>
      <c r="D773" s="513"/>
      <c r="E773" s="514" t="s">
        <v>80</v>
      </c>
      <c r="G773" s="556" t="s">
        <v>7</v>
      </c>
      <c r="H773" s="551" t="s">
        <v>7</v>
      </c>
      <c r="I773" s="554" t="s">
        <v>7</v>
      </c>
      <c r="J773" s="555" t="s">
        <v>7</v>
      </c>
      <c r="K773" s="560"/>
      <c r="L773" s="561"/>
      <c r="M773" s="561"/>
      <c r="N773" s="561"/>
      <c r="O773" s="561"/>
      <c r="P773" s="561"/>
      <c r="Q773" s="561"/>
      <c r="R773" s="561"/>
    </row>
    <row r="774" spans="2:18" ht="61.5" outlineLevel="1" x14ac:dyDescent="0.4">
      <c r="B774" s="552"/>
      <c r="C774" s="513"/>
      <c r="D774" s="513"/>
      <c r="F774" s="514" t="s">
        <v>81</v>
      </c>
      <c r="G774" s="556" t="s">
        <v>564</v>
      </c>
      <c r="H774" s="551" t="s">
        <v>565</v>
      </c>
      <c r="I774" s="554" t="s">
        <v>434</v>
      </c>
      <c r="J774" s="555" t="s">
        <v>435</v>
      </c>
      <c r="K774" s="560"/>
      <c r="L774" s="561"/>
      <c r="M774" s="561"/>
      <c r="N774" s="561"/>
      <c r="O774" s="561"/>
      <c r="P774" s="561"/>
      <c r="Q774" s="561"/>
      <c r="R774" s="561"/>
    </row>
    <row r="775" spans="2:18" ht="61.5" outlineLevel="1" x14ac:dyDescent="0.4">
      <c r="B775" s="552"/>
      <c r="C775" s="513"/>
      <c r="D775" s="513"/>
      <c r="F775" s="514" t="s">
        <v>82</v>
      </c>
      <c r="G775" s="556" t="s">
        <v>564</v>
      </c>
      <c r="H775" s="551" t="s">
        <v>565</v>
      </c>
      <c r="I775" s="554" t="s">
        <v>434</v>
      </c>
      <c r="J775" s="555" t="s">
        <v>435</v>
      </c>
      <c r="K775" s="560"/>
      <c r="L775" s="561"/>
      <c r="M775" s="561"/>
      <c r="N775" s="561"/>
      <c r="O775" s="561"/>
      <c r="P775" s="561"/>
      <c r="Q775" s="561"/>
      <c r="R775" s="561"/>
    </row>
    <row r="776" spans="2:18" ht="61.5" outlineLevel="1" x14ac:dyDescent="0.4">
      <c r="B776" s="552"/>
      <c r="C776" s="513"/>
      <c r="D776" s="513"/>
      <c r="F776" s="514" t="s">
        <v>83</v>
      </c>
      <c r="G776" s="556" t="s">
        <v>564</v>
      </c>
      <c r="H776" s="551" t="s">
        <v>565</v>
      </c>
      <c r="I776" s="554" t="s">
        <v>434</v>
      </c>
      <c r="J776" s="555" t="s">
        <v>435</v>
      </c>
      <c r="K776" s="560"/>
      <c r="L776" s="561"/>
      <c r="M776" s="561"/>
      <c r="N776" s="561"/>
      <c r="O776" s="561"/>
      <c r="P776" s="561"/>
      <c r="Q776" s="561"/>
      <c r="R776" s="561"/>
    </row>
    <row r="777" spans="2:18" x14ac:dyDescent="0.4">
      <c r="B777" s="552"/>
      <c r="C777" s="513"/>
      <c r="D777" s="513"/>
      <c r="E777" s="514" t="s">
        <v>457</v>
      </c>
      <c r="G777" s="556" t="s">
        <v>7</v>
      </c>
      <c r="H777" s="551" t="s">
        <v>7</v>
      </c>
      <c r="I777" s="554" t="s">
        <v>7</v>
      </c>
      <c r="J777" s="555" t="s">
        <v>7</v>
      </c>
      <c r="K777" s="560"/>
      <c r="L777" s="561"/>
      <c r="M777" s="561"/>
      <c r="N777" s="561"/>
      <c r="O777" s="561"/>
      <c r="P777" s="561"/>
      <c r="Q777" s="561"/>
      <c r="R777" s="561"/>
    </row>
    <row r="778" spans="2:18" ht="61.5" outlineLevel="1" x14ac:dyDescent="0.4">
      <c r="B778" s="552"/>
      <c r="C778" s="513"/>
      <c r="D778" s="513"/>
      <c r="F778" s="514" t="s">
        <v>458</v>
      </c>
      <c r="G778" s="556" t="s">
        <v>564</v>
      </c>
      <c r="H778" s="551" t="s">
        <v>565</v>
      </c>
      <c r="I778" s="554" t="s">
        <v>434</v>
      </c>
      <c r="J778" s="555" t="s">
        <v>435</v>
      </c>
      <c r="K778" s="560"/>
      <c r="L778" s="561"/>
      <c r="M778" s="561"/>
      <c r="N778" s="561"/>
      <c r="O778" s="561"/>
      <c r="P778" s="561"/>
      <c r="Q778" s="561"/>
      <c r="R778" s="561"/>
    </row>
    <row r="779" spans="2:18" ht="61.5" outlineLevel="1" x14ac:dyDescent="0.4">
      <c r="B779" s="552"/>
      <c r="C779" s="513"/>
      <c r="D779" s="513"/>
      <c r="F779" s="514" t="s">
        <v>459</v>
      </c>
      <c r="G779" s="556" t="s">
        <v>564</v>
      </c>
      <c r="H779" s="551" t="s">
        <v>565</v>
      </c>
      <c r="I779" s="554" t="s">
        <v>434</v>
      </c>
      <c r="J779" s="555" t="s">
        <v>435</v>
      </c>
      <c r="K779" s="560"/>
      <c r="L779" s="561"/>
      <c r="M779" s="561"/>
      <c r="N779" s="561"/>
      <c r="O779" s="561"/>
      <c r="P779" s="561"/>
      <c r="Q779" s="561"/>
      <c r="R779" s="561"/>
    </row>
    <row r="780" spans="2:18" x14ac:dyDescent="0.4">
      <c r="B780" s="552"/>
      <c r="C780" s="513"/>
      <c r="D780" s="513"/>
      <c r="E780" s="514" t="s">
        <v>460</v>
      </c>
      <c r="G780" s="556" t="s">
        <v>7</v>
      </c>
      <c r="H780" s="551" t="s">
        <v>7</v>
      </c>
      <c r="I780" s="554" t="s">
        <v>7</v>
      </c>
      <c r="J780" s="555" t="s">
        <v>7</v>
      </c>
      <c r="K780" s="560"/>
      <c r="L780" s="561"/>
      <c r="M780" s="561"/>
      <c r="N780" s="561"/>
      <c r="O780" s="561"/>
      <c r="P780" s="561"/>
      <c r="Q780" s="561"/>
      <c r="R780" s="561"/>
    </row>
    <row r="781" spans="2:18" ht="61.5" outlineLevel="1" x14ac:dyDescent="0.4">
      <c r="B781" s="552"/>
      <c r="C781" s="513"/>
      <c r="D781" s="513"/>
      <c r="F781" s="514" t="s">
        <v>461</v>
      </c>
      <c r="G781" s="556" t="s">
        <v>564</v>
      </c>
      <c r="H781" s="551" t="s">
        <v>565</v>
      </c>
      <c r="I781" s="554" t="s">
        <v>434</v>
      </c>
      <c r="J781" s="555" t="s">
        <v>435</v>
      </c>
      <c r="K781" s="560"/>
      <c r="L781" s="561"/>
      <c r="M781" s="561"/>
      <c r="N781" s="561"/>
      <c r="O781" s="561"/>
      <c r="P781" s="561"/>
      <c r="Q781" s="561"/>
      <c r="R781" s="561"/>
    </row>
    <row r="782" spans="2:18" ht="61.5" outlineLevel="1" x14ac:dyDescent="0.4">
      <c r="B782" s="552"/>
      <c r="C782" s="513"/>
      <c r="D782" s="513"/>
      <c r="F782" s="514" t="s">
        <v>462</v>
      </c>
      <c r="G782" s="556" t="s">
        <v>564</v>
      </c>
      <c r="H782" s="551" t="s">
        <v>565</v>
      </c>
      <c r="I782" s="554" t="s">
        <v>434</v>
      </c>
      <c r="J782" s="555" t="s">
        <v>435</v>
      </c>
      <c r="K782" s="560"/>
      <c r="L782" s="561"/>
      <c r="M782" s="561"/>
      <c r="N782" s="561"/>
      <c r="O782" s="561"/>
      <c r="P782" s="561"/>
      <c r="Q782" s="561"/>
      <c r="R782" s="561"/>
    </row>
    <row r="783" spans="2:18" ht="61.5" outlineLevel="1" x14ac:dyDescent="0.4">
      <c r="B783" s="552"/>
      <c r="C783" s="513"/>
      <c r="D783" s="513"/>
      <c r="F783" s="514" t="s">
        <v>463</v>
      </c>
      <c r="G783" s="556" t="s">
        <v>564</v>
      </c>
      <c r="H783" s="551" t="s">
        <v>565</v>
      </c>
      <c r="I783" s="554" t="s">
        <v>434</v>
      </c>
      <c r="J783" s="555" t="s">
        <v>435</v>
      </c>
      <c r="K783" s="560"/>
      <c r="L783" s="561"/>
      <c r="M783" s="561"/>
      <c r="N783" s="561"/>
      <c r="O783" s="561"/>
      <c r="P783" s="561"/>
      <c r="Q783" s="561"/>
      <c r="R783" s="561"/>
    </row>
    <row r="784" spans="2:18" x14ac:dyDescent="0.4">
      <c r="B784" s="552"/>
      <c r="C784" s="513"/>
      <c r="D784" s="513" t="s">
        <v>91</v>
      </c>
      <c r="G784" s="556" t="s">
        <v>7</v>
      </c>
      <c r="H784" s="551" t="s">
        <v>7</v>
      </c>
      <c r="I784" s="554" t="s">
        <v>7</v>
      </c>
      <c r="J784" s="555" t="s">
        <v>7</v>
      </c>
      <c r="K784" s="560"/>
      <c r="L784" s="561"/>
      <c r="M784" s="561"/>
      <c r="N784" s="561"/>
      <c r="O784" s="561"/>
      <c r="P784" s="561"/>
      <c r="Q784" s="561"/>
      <c r="R784" s="561"/>
    </row>
    <row r="785" spans="2:18" x14ac:dyDescent="0.4">
      <c r="B785" s="552"/>
      <c r="C785" s="513"/>
      <c r="D785" s="513"/>
      <c r="E785" s="514" t="s">
        <v>92</v>
      </c>
      <c r="G785" s="556" t="s">
        <v>7</v>
      </c>
      <c r="H785" s="551" t="s">
        <v>7</v>
      </c>
      <c r="I785" s="554" t="s">
        <v>7</v>
      </c>
      <c r="J785" s="555" t="s">
        <v>7</v>
      </c>
      <c r="K785" s="560"/>
      <c r="L785" s="561"/>
      <c r="M785" s="561"/>
      <c r="N785" s="561"/>
      <c r="O785" s="561"/>
      <c r="P785" s="561"/>
      <c r="Q785" s="561"/>
      <c r="R785" s="561"/>
    </row>
    <row r="786" spans="2:18" ht="61.5" outlineLevel="1" x14ac:dyDescent="0.4">
      <c r="B786" s="552"/>
      <c r="C786" s="513"/>
      <c r="D786" s="513"/>
      <c r="F786" s="514" t="s">
        <v>93</v>
      </c>
      <c r="G786" s="556" t="s">
        <v>564</v>
      </c>
      <c r="H786" s="551" t="s">
        <v>565</v>
      </c>
      <c r="I786" s="554" t="s">
        <v>434</v>
      </c>
      <c r="J786" s="555" t="s">
        <v>435</v>
      </c>
      <c r="K786" s="560"/>
      <c r="L786" s="561"/>
      <c r="M786" s="561"/>
      <c r="N786" s="561"/>
      <c r="O786" s="561"/>
      <c r="P786" s="561"/>
      <c r="Q786" s="561"/>
      <c r="R786" s="561"/>
    </row>
    <row r="787" spans="2:18" ht="61.5" outlineLevel="1" x14ac:dyDescent="0.4">
      <c r="B787" s="552"/>
      <c r="C787" s="513"/>
      <c r="D787" s="513"/>
      <c r="F787" s="514" t="s">
        <v>94</v>
      </c>
      <c r="G787" s="556" t="s">
        <v>564</v>
      </c>
      <c r="H787" s="551" t="s">
        <v>565</v>
      </c>
      <c r="I787" s="554" t="s">
        <v>434</v>
      </c>
      <c r="J787" s="555" t="s">
        <v>435</v>
      </c>
      <c r="K787" s="560"/>
      <c r="L787" s="561"/>
      <c r="M787" s="561"/>
      <c r="N787" s="561"/>
      <c r="O787" s="561"/>
      <c r="P787" s="561"/>
      <c r="Q787" s="561"/>
      <c r="R787" s="561"/>
    </row>
    <row r="788" spans="2:18" x14ac:dyDescent="0.4">
      <c r="B788" s="552"/>
      <c r="C788" s="513"/>
      <c r="D788" s="513"/>
      <c r="E788" s="514" t="s">
        <v>95</v>
      </c>
      <c r="G788" s="556" t="s">
        <v>7</v>
      </c>
      <c r="H788" s="551" t="s">
        <v>7</v>
      </c>
      <c r="I788" s="554" t="s">
        <v>7</v>
      </c>
      <c r="J788" s="555" t="s">
        <v>7</v>
      </c>
      <c r="K788" s="560"/>
      <c r="L788" s="561"/>
      <c r="M788" s="561"/>
      <c r="N788" s="561"/>
      <c r="O788" s="561"/>
      <c r="P788" s="561"/>
      <c r="Q788" s="561"/>
      <c r="R788" s="561"/>
    </row>
    <row r="789" spans="2:18" ht="61.5" outlineLevel="1" x14ac:dyDescent="0.4">
      <c r="B789" s="552"/>
      <c r="C789" s="513"/>
      <c r="D789" s="513"/>
      <c r="F789" s="514" t="s">
        <v>96</v>
      </c>
      <c r="G789" s="556" t="s">
        <v>564</v>
      </c>
      <c r="H789" s="551" t="s">
        <v>565</v>
      </c>
      <c r="I789" s="554" t="s">
        <v>434</v>
      </c>
      <c r="J789" s="555" t="s">
        <v>435</v>
      </c>
      <c r="K789" s="560"/>
      <c r="L789" s="561"/>
      <c r="M789" s="561"/>
      <c r="N789" s="561"/>
      <c r="O789" s="561"/>
      <c r="P789" s="561"/>
      <c r="Q789" s="561"/>
      <c r="R789" s="561"/>
    </row>
    <row r="790" spans="2:18" ht="61.5" outlineLevel="1" x14ac:dyDescent="0.4">
      <c r="B790" s="552"/>
      <c r="C790" s="513"/>
      <c r="D790" s="513"/>
      <c r="F790" s="514" t="s">
        <v>97</v>
      </c>
      <c r="G790" s="556" t="s">
        <v>564</v>
      </c>
      <c r="H790" s="551" t="s">
        <v>565</v>
      </c>
      <c r="I790" s="554" t="s">
        <v>434</v>
      </c>
      <c r="J790" s="555" t="s">
        <v>435</v>
      </c>
      <c r="K790" s="560"/>
      <c r="L790" s="561"/>
      <c r="M790" s="561"/>
      <c r="N790" s="561"/>
      <c r="O790" s="561"/>
      <c r="P790" s="561"/>
      <c r="Q790" s="561"/>
      <c r="R790" s="561"/>
    </row>
    <row r="791" spans="2:18" x14ac:dyDescent="0.4">
      <c r="B791" s="552"/>
      <c r="C791" s="513"/>
      <c r="D791" s="513"/>
      <c r="E791" s="514" t="s">
        <v>98</v>
      </c>
      <c r="G791" s="556" t="s">
        <v>7</v>
      </c>
      <c r="H791" s="551" t="s">
        <v>7</v>
      </c>
      <c r="I791" s="554" t="s">
        <v>7</v>
      </c>
      <c r="J791" s="555" t="s">
        <v>7</v>
      </c>
      <c r="K791" s="560"/>
      <c r="L791" s="561"/>
      <c r="M791" s="561"/>
      <c r="N791" s="561"/>
      <c r="O791" s="561"/>
      <c r="P791" s="561"/>
      <c r="Q791" s="561"/>
      <c r="R791" s="561"/>
    </row>
    <row r="792" spans="2:18" ht="61.5" outlineLevel="1" x14ac:dyDescent="0.4">
      <c r="B792" s="552"/>
      <c r="C792" s="513"/>
      <c r="D792" s="513"/>
      <c r="F792" s="514" t="s">
        <v>99</v>
      </c>
      <c r="G792" s="556" t="s">
        <v>564</v>
      </c>
      <c r="H792" s="551" t="s">
        <v>565</v>
      </c>
      <c r="I792" s="554" t="s">
        <v>434</v>
      </c>
      <c r="J792" s="555" t="s">
        <v>435</v>
      </c>
      <c r="K792" s="560"/>
      <c r="L792" s="561"/>
      <c r="M792" s="561"/>
      <c r="N792" s="561"/>
      <c r="O792" s="561"/>
      <c r="P792" s="561"/>
      <c r="Q792" s="561"/>
      <c r="R792" s="561"/>
    </row>
    <row r="793" spans="2:18" ht="61.5" outlineLevel="1" x14ac:dyDescent="0.4">
      <c r="B793" s="552"/>
      <c r="C793" s="513"/>
      <c r="D793" s="513"/>
      <c r="F793" s="514" t="s">
        <v>100</v>
      </c>
      <c r="G793" s="556" t="s">
        <v>564</v>
      </c>
      <c r="H793" s="551" t="s">
        <v>565</v>
      </c>
      <c r="I793" s="554" t="s">
        <v>434</v>
      </c>
      <c r="J793" s="555" t="s">
        <v>435</v>
      </c>
      <c r="K793" s="560"/>
      <c r="L793" s="561"/>
      <c r="M793" s="561"/>
      <c r="N793" s="561"/>
      <c r="O793" s="561"/>
      <c r="P793" s="561"/>
      <c r="Q793" s="561"/>
      <c r="R793" s="561"/>
    </row>
    <row r="794" spans="2:18" x14ac:dyDescent="0.4">
      <c r="B794" s="552"/>
      <c r="C794" s="513"/>
      <c r="D794" s="513"/>
      <c r="E794" s="514" t="s">
        <v>101</v>
      </c>
      <c r="G794" s="556" t="s">
        <v>7</v>
      </c>
      <c r="H794" s="551" t="s">
        <v>7</v>
      </c>
      <c r="I794" s="554" t="s">
        <v>7</v>
      </c>
      <c r="J794" s="555" t="s">
        <v>7</v>
      </c>
      <c r="K794" s="560"/>
      <c r="L794" s="561"/>
      <c r="M794" s="561"/>
      <c r="N794" s="561"/>
      <c r="O794" s="561"/>
      <c r="P794" s="561"/>
      <c r="Q794" s="561"/>
      <c r="R794" s="561"/>
    </row>
    <row r="795" spans="2:18" ht="61.5" outlineLevel="1" x14ac:dyDescent="0.4">
      <c r="B795" s="552"/>
      <c r="C795" s="513"/>
      <c r="D795" s="513"/>
      <c r="F795" s="514" t="s">
        <v>102</v>
      </c>
      <c r="G795" s="556" t="s">
        <v>564</v>
      </c>
      <c r="H795" s="551" t="s">
        <v>565</v>
      </c>
      <c r="I795" s="554" t="s">
        <v>434</v>
      </c>
      <c r="J795" s="555" t="s">
        <v>435</v>
      </c>
      <c r="K795" s="560"/>
      <c r="L795" s="561"/>
      <c r="M795" s="561"/>
      <c r="N795" s="561"/>
      <c r="O795" s="561"/>
      <c r="P795" s="561"/>
      <c r="Q795" s="561"/>
      <c r="R795" s="561"/>
    </row>
    <row r="796" spans="2:18" ht="61.5" outlineLevel="1" x14ac:dyDescent="0.4">
      <c r="B796" s="552"/>
      <c r="C796" s="513"/>
      <c r="D796" s="513"/>
      <c r="F796" s="514" t="s">
        <v>103</v>
      </c>
      <c r="G796" s="556" t="s">
        <v>564</v>
      </c>
      <c r="H796" s="551" t="s">
        <v>565</v>
      </c>
      <c r="I796" s="554" t="s">
        <v>434</v>
      </c>
      <c r="J796" s="555" t="s">
        <v>435</v>
      </c>
      <c r="K796" s="560"/>
      <c r="L796" s="561"/>
      <c r="M796" s="561"/>
      <c r="N796" s="561"/>
      <c r="O796" s="561"/>
      <c r="P796" s="561"/>
      <c r="Q796" s="561"/>
      <c r="R796" s="561"/>
    </row>
    <row r="797" spans="2:18" x14ac:dyDescent="0.4">
      <c r="B797" s="552"/>
      <c r="C797" s="513"/>
      <c r="D797" s="513"/>
      <c r="E797" s="514" t="s">
        <v>464</v>
      </c>
      <c r="G797" s="556" t="s">
        <v>7</v>
      </c>
      <c r="H797" s="551" t="s">
        <v>7</v>
      </c>
      <c r="I797" s="554" t="s">
        <v>7</v>
      </c>
      <c r="J797" s="555" t="s">
        <v>7</v>
      </c>
      <c r="K797" s="560"/>
      <c r="L797" s="561"/>
      <c r="M797" s="561"/>
      <c r="N797" s="561"/>
      <c r="O797" s="561"/>
      <c r="P797" s="561"/>
      <c r="Q797" s="561"/>
      <c r="R797" s="561"/>
    </row>
    <row r="798" spans="2:18" ht="61.5" outlineLevel="1" x14ac:dyDescent="0.4">
      <c r="B798" s="552"/>
      <c r="C798" s="513"/>
      <c r="D798" s="513"/>
      <c r="F798" s="514" t="s">
        <v>465</v>
      </c>
      <c r="G798" s="556" t="s">
        <v>564</v>
      </c>
      <c r="H798" s="551" t="s">
        <v>565</v>
      </c>
      <c r="I798" s="554" t="s">
        <v>434</v>
      </c>
      <c r="J798" s="555" t="s">
        <v>435</v>
      </c>
      <c r="K798" s="560"/>
      <c r="L798" s="561"/>
      <c r="M798" s="561"/>
      <c r="N798" s="561"/>
      <c r="O798" s="561"/>
      <c r="P798" s="561"/>
      <c r="Q798" s="561"/>
      <c r="R798" s="561"/>
    </row>
    <row r="799" spans="2:18" ht="61.5" outlineLevel="1" x14ac:dyDescent="0.4">
      <c r="B799" s="552"/>
      <c r="C799" s="513"/>
      <c r="D799" s="513"/>
      <c r="F799" s="514" t="s">
        <v>466</v>
      </c>
      <c r="G799" s="556" t="s">
        <v>564</v>
      </c>
      <c r="H799" s="551" t="s">
        <v>565</v>
      </c>
      <c r="I799" s="554" t="s">
        <v>434</v>
      </c>
      <c r="J799" s="555" t="s">
        <v>435</v>
      </c>
      <c r="K799" s="560"/>
      <c r="L799" s="561"/>
      <c r="M799" s="561"/>
      <c r="N799" s="561"/>
      <c r="O799" s="561"/>
      <c r="P799" s="561"/>
      <c r="Q799" s="561"/>
      <c r="R799" s="561"/>
    </row>
    <row r="800" spans="2:18" x14ac:dyDescent="0.4">
      <c r="B800" s="552"/>
      <c r="C800" s="513"/>
      <c r="D800" s="513"/>
      <c r="E800" s="514" t="s">
        <v>467</v>
      </c>
      <c r="G800" s="556" t="s">
        <v>7</v>
      </c>
      <c r="H800" s="551" t="s">
        <v>7</v>
      </c>
      <c r="I800" s="554" t="s">
        <v>7</v>
      </c>
      <c r="J800" s="555" t="s">
        <v>7</v>
      </c>
      <c r="K800" s="560"/>
      <c r="L800" s="561"/>
      <c r="M800" s="561"/>
      <c r="N800" s="561"/>
      <c r="O800" s="561"/>
      <c r="P800" s="561"/>
      <c r="Q800" s="561"/>
      <c r="R800" s="561"/>
    </row>
    <row r="801" spans="2:18" ht="61.5" outlineLevel="1" x14ac:dyDescent="0.4">
      <c r="B801" s="552"/>
      <c r="C801" s="513"/>
      <c r="D801" s="513"/>
      <c r="F801" s="514" t="s">
        <v>468</v>
      </c>
      <c r="G801" s="556" t="s">
        <v>564</v>
      </c>
      <c r="H801" s="551" t="s">
        <v>565</v>
      </c>
      <c r="I801" s="554" t="s">
        <v>434</v>
      </c>
      <c r="J801" s="555" t="s">
        <v>435</v>
      </c>
      <c r="K801" s="560"/>
      <c r="L801" s="561"/>
      <c r="M801" s="561"/>
      <c r="N801" s="561"/>
      <c r="O801" s="561"/>
      <c r="P801" s="561"/>
      <c r="Q801" s="561"/>
      <c r="R801" s="561"/>
    </row>
    <row r="802" spans="2:18" ht="61.5" outlineLevel="1" x14ac:dyDescent="0.4">
      <c r="B802" s="552"/>
      <c r="C802" s="513"/>
      <c r="D802" s="513"/>
      <c r="F802" s="514" t="s">
        <v>469</v>
      </c>
      <c r="G802" s="556" t="s">
        <v>564</v>
      </c>
      <c r="H802" s="551" t="s">
        <v>565</v>
      </c>
      <c r="I802" s="554" t="s">
        <v>434</v>
      </c>
      <c r="J802" s="555" t="s">
        <v>435</v>
      </c>
      <c r="K802" s="560"/>
      <c r="L802" s="561"/>
      <c r="M802" s="561"/>
      <c r="N802" s="561"/>
      <c r="O802" s="561"/>
      <c r="P802" s="561"/>
      <c r="Q802" s="561"/>
      <c r="R802" s="561"/>
    </row>
    <row r="803" spans="2:18" x14ac:dyDescent="0.4">
      <c r="B803" s="552"/>
      <c r="C803" s="513"/>
      <c r="D803" s="513" t="s">
        <v>110</v>
      </c>
      <c r="G803" s="556" t="s">
        <v>7</v>
      </c>
      <c r="H803" s="551" t="s">
        <v>7</v>
      </c>
      <c r="I803" s="554" t="s">
        <v>7</v>
      </c>
      <c r="J803" s="555" t="s">
        <v>7</v>
      </c>
      <c r="K803" s="560"/>
      <c r="L803" s="561"/>
      <c r="M803" s="561"/>
      <c r="N803" s="561"/>
      <c r="O803" s="561"/>
      <c r="P803" s="561"/>
      <c r="Q803" s="561"/>
      <c r="R803" s="561"/>
    </row>
    <row r="804" spans="2:18" ht="86.1" outlineLevel="1" x14ac:dyDescent="0.4">
      <c r="B804" s="552"/>
      <c r="C804" s="513"/>
      <c r="D804" s="513"/>
      <c r="F804" s="514" t="s">
        <v>470</v>
      </c>
      <c r="G804" s="556" t="s">
        <v>569</v>
      </c>
      <c r="H804" s="551" t="s">
        <v>570</v>
      </c>
      <c r="I804" s="554" t="s">
        <v>434</v>
      </c>
      <c r="J804" s="555" t="s">
        <v>435</v>
      </c>
      <c r="K804" s="560"/>
      <c r="L804" s="561"/>
      <c r="M804" s="561"/>
      <c r="N804" s="561"/>
      <c r="O804" s="561"/>
      <c r="P804" s="561"/>
      <c r="Q804" s="561"/>
      <c r="R804" s="561"/>
    </row>
    <row r="805" spans="2:18" ht="86.1" outlineLevel="1" x14ac:dyDescent="0.4">
      <c r="B805" s="552"/>
      <c r="C805" s="513"/>
      <c r="D805" s="513"/>
      <c r="F805" s="514" t="s">
        <v>473</v>
      </c>
      <c r="G805" s="556" t="s">
        <v>569</v>
      </c>
      <c r="H805" s="551" t="s">
        <v>570</v>
      </c>
      <c r="I805" s="554" t="s">
        <v>434</v>
      </c>
      <c r="J805" s="555" t="s">
        <v>435</v>
      </c>
      <c r="K805" s="560"/>
      <c r="L805" s="561"/>
      <c r="M805" s="561"/>
      <c r="N805" s="561"/>
      <c r="O805" s="561"/>
      <c r="P805" s="561"/>
      <c r="Q805" s="561"/>
      <c r="R805" s="561"/>
    </row>
    <row r="806" spans="2:18" ht="209.1" outlineLevel="1" x14ac:dyDescent="0.4">
      <c r="B806" s="552"/>
      <c r="C806" s="513"/>
      <c r="D806" s="513"/>
      <c r="F806" s="514" t="s">
        <v>113</v>
      </c>
      <c r="G806" s="556" t="s">
        <v>564</v>
      </c>
      <c r="H806" s="551" t="s">
        <v>566</v>
      </c>
      <c r="I806" s="554" t="s">
        <v>434</v>
      </c>
      <c r="J806" s="555" t="s">
        <v>435</v>
      </c>
      <c r="K806" s="560"/>
      <c r="L806" s="561"/>
      <c r="M806" s="561"/>
      <c r="N806" s="561"/>
      <c r="O806" s="561"/>
      <c r="P806" s="561"/>
      <c r="Q806" s="561"/>
      <c r="R806" s="561"/>
    </row>
    <row r="807" spans="2:18" x14ac:dyDescent="0.4">
      <c r="B807" s="552"/>
      <c r="C807" s="345"/>
      <c r="D807" s="513" t="s">
        <v>114</v>
      </c>
      <c r="G807" s="556" t="s">
        <v>7</v>
      </c>
      <c r="H807" s="551" t="s">
        <v>7</v>
      </c>
      <c r="I807" s="554" t="s">
        <v>7</v>
      </c>
      <c r="J807" s="555" t="s">
        <v>7</v>
      </c>
      <c r="K807" s="560"/>
      <c r="L807" s="561"/>
      <c r="M807" s="561"/>
      <c r="N807" s="561"/>
      <c r="O807" s="561"/>
      <c r="P807" s="561"/>
      <c r="Q807" s="561"/>
      <c r="R807" s="561"/>
    </row>
    <row r="808" spans="2:18" ht="36.9" outlineLevel="1" x14ac:dyDescent="0.4">
      <c r="B808" s="552"/>
      <c r="C808" s="513"/>
      <c r="D808" s="513"/>
      <c r="F808" s="514" t="s">
        <v>115</v>
      </c>
      <c r="G808" s="556" t="s">
        <v>564</v>
      </c>
      <c r="H808" s="551" t="s">
        <v>551</v>
      </c>
      <c r="I808" s="554" t="s">
        <v>434</v>
      </c>
      <c r="J808" s="555" t="s">
        <v>435</v>
      </c>
      <c r="K808" s="560"/>
      <c r="L808" s="561"/>
      <c r="M808" s="561"/>
      <c r="N808" s="561"/>
      <c r="O808" s="561"/>
      <c r="P808" s="561"/>
      <c r="Q808" s="561"/>
      <c r="R808" s="561"/>
    </row>
    <row r="809" spans="2:18" ht="36.9" outlineLevel="1" x14ac:dyDescent="0.4">
      <c r="B809" s="552"/>
      <c r="C809" s="513"/>
      <c r="D809" s="513"/>
      <c r="F809" s="514" t="s">
        <v>116</v>
      </c>
      <c r="G809" s="556" t="s">
        <v>564</v>
      </c>
      <c r="H809" s="551" t="s">
        <v>551</v>
      </c>
      <c r="I809" s="554" t="s">
        <v>434</v>
      </c>
      <c r="J809" s="555" t="s">
        <v>435</v>
      </c>
      <c r="K809" s="560"/>
      <c r="L809" s="561"/>
      <c r="M809" s="561"/>
      <c r="N809" s="561"/>
      <c r="O809" s="561"/>
      <c r="P809" s="561"/>
      <c r="Q809" s="561"/>
      <c r="R809" s="561"/>
    </row>
    <row r="810" spans="2:18" outlineLevel="1" x14ac:dyDescent="0.4">
      <c r="B810" s="552"/>
      <c r="C810" s="513"/>
      <c r="D810" s="513"/>
      <c r="G810" s="556" t="s">
        <v>7</v>
      </c>
      <c r="H810" s="551" t="s">
        <v>7</v>
      </c>
      <c r="I810" s="554" t="s">
        <v>7</v>
      </c>
      <c r="J810" s="555" t="s">
        <v>7</v>
      </c>
      <c r="K810" s="560"/>
      <c r="L810" s="561"/>
      <c r="M810" s="561"/>
      <c r="N810" s="561"/>
      <c r="O810" s="561"/>
      <c r="P810" s="561"/>
      <c r="Q810" s="561"/>
      <c r="R810" s="561"/>
    </row>
    <row r="811" spans="2:18" outlineLevel="1" x14ac:dyDescent="0.4">
      <c r="B811" s="552"/>
      <c r="C811" s="513" t="s">
        <v>201</v>
      </c>
      <c r="D811" s="513"/>
      <c r="G811" s="556" t="s">
        <v>7</v>
      </c>
      <c r="H811" s="551" t="s">
        <v>7</v>
      </c>
      <c r="I811" s="554" t="s">
        <v>7</v>
      </c>
      <c r="J811" s="555" t="s">
        <v>7</v>
      </c>
      <c r="K811" s="560"/>
      <c r="L811" s="561"/>
      <c r="M811" s="561"/>
      <c r="N811" s="561"/>
      <c r="O811" s="561"/>
      <c r="P811" s="561"/>
      <c r="Q811" s="561"/>
      <c r="R811" s="561"/>
    </row>
    <row r="812" spans="2:18" outlineLevel="1" x14ac:dyDescent="0.4">
      <c r="B812" s="552"/>
      <c r="C812" s="513"/>
      <c r="D812" s="513"/>
      <c r="F812" s="514" t="s">
        <v>169</v>
      </c>
      <c r="G812" s="556" t="s">
        <v>7</v>
      </c>
      <c r="H812" s="551" t="s">
        <v>7</v>
      </c>
      <c r="I812" s="554" t="s">
        <v>7</v>
      </c>
      <c r="J812" s="555" t="s">
        <v>7</v>
      </c>
      <c r="K812" s="560"/>
      <c r="L812" s="561"/>
      <c r="M812" s="561"/>
      <c r="N812" s="561"/>
      <c r="O812" s="561"/>
      <c r="P812" s="561"/>
      <c r="Q812" s="561"/>
      <c r="R812" s="561"/>
    </row>
    <row r="813" spans="2:18" outlineLevel="1" x14ac:dyDescent="0.4">
      <c r="B813" s="552"/>
      <c r="C813" s="513"/>
      <c r="D813" s="513"/>
      <c r="F813" s="514" t="s">
        <v>170</v>
      </c>
      <c r="G813" s="556" t="s">
        <v>7</v>
      </c>
      <c r="H813" s="551" t="s">
        <v>7</v>
      </c>
      <c r="I813" s="554" t="s">
        <v>7</v>
      </c>
      <c r="J813" s="555" t="s">
        <v>7</v>
      </c>
      <c r="K813" s="560"/>
      <c r="L813" s="561"/>
      <c r="M813" s="561"/>
      <c r="N813" s="561"/>
      <c r="O813" s="561"/>
      <c r="P813" s="561"/>
      <c r="Q813" s="561"/>
      <c r="R813" s="561"/>
    </row>
    <row r="814" spans="2:18" outlineLevel="1" x14ac:dyDescent="0.4">
      <c r="B814" s="552"/>
      <c r="C814" s="513"/>
      <c r="D814" s="513"/>
      <c r="F814" s="514" t="s">
        <v>171</v>
      </c>
      <c r="G814" s="556" t="s">
        <v>7</v>
      </c>
      <c r="H814" s="551" t="s">
        <v>7</v>
      </c>
      <c r="I814" s="554" t="s">
        <v>7</v>
      </c>
      <c r="J814" s="555" t="s">
        <v>7</v>
      </c>
      <c r="K814" s="560"/>
      <c r="L814" s="561"/>
      <c r="M814" s="561"/>
      <c r="N814" s="561"/>
      <c r="O814" s="561"/>
      <c r="P814" s="561"/>
      <c r="Q814" s="561"/>
      <c r="R814" s="561"/>
    </row>
    <row r="815" spans="2:18" outlineLevel="1" x14ac:dyDescent="0.4">
      <c r="B815" s="552"/>
      <c r="C815" s="513"/>
      <c r="D815" s="513"/>
      <c r="G815" s="556" t="s">
        <v>7</v>
      </c>
      <c r="H815" s="551" t="s">
        <v>7</v>
      </c>
      <c r="I815" s="554" t="s">
        <v>7</v>
      </c>
      <c r="J815" s="555" t="s">
        <v>7</v>
      </c>
      <c r="K815" s="560"/>
      <c r="L815" s="561"/>
      <c r="M815" s="561"/>
      <c r="N815" s="561"/>
      <c r="O815" s="561"/>
      <c r="P815" s="561"/>
      <c r="Q815" s="561"/>
      <c r="R815" s="561"/>
    </row>
    <row r="816" spans="2:18" ht="12.6" thickBot="1" x14ac:dyDescent="0.45">
      <c r="B816" s="562" t="s">
        <v>200</v>
      </c>
      <c r="C816" s="563"/>
      <c r="D816" s="563"/>
      <c r="E816" s="563"/>
      <c r="F816" s="563"/>
      <c r="G816" s="317" t="s">
        <v>7</v>
      </c>
      <c r="H816" s="403" t="s">
        <v>7</v>
      </c>
      <c r="I816" s="318" t="s">
        <v>7</v>
      </c>
      <c r="J816" s="319" t="s">
        <v>7</v>
      </c>
    </row>
    <row r="817" spans="2:10" ht="12.6" thickBot="1" x14ac:dyDescent="0.45">
      <c r="G817" s="61" t="s">
        <v>7</v>
      </c>
      <c r="H817" s="61" t="s">
        <v>7</v>
      </c>
      <c r="I817" s="62"/>
      <c r="J817" s="62"/>
    </row>
    <row r="818" spans="2:10" x14ac:dyDescent="0.4">
      <c r="B818" s="568" t="s">
        <v>385</v>
      </c>
      <c r="C818" s="569"/>
      <c r="D818" s="569"/>
      <c r="E818" s="569"/>
      <c r="F818" s="569"/>
      <c r="G818" s="586" t="s">
        <v>7</v>
      </c>
      <c r="H818" s="578" t="s">
        <v>7</v>
      </c>
      <c r="I818" s="571"/>
      <c r="J818" s="579"/>
    </row>
    <row r="819" spans="2:10" x14ac:dyDescent="0.4">
      <c r="B819" s="550"/>
      <c r="C819" s="513" t="s">
        <v>358</v>
      </c>
      <c r="G819" s="558" t="s">
        <v>7</v>
      </c>
      <c r="H819" s="551" t="s">
        <v>7</v>
      </c>
      <c r="I819" s="554"/>
      <c r="J819" s="581"/>
    </row>
    <row r="820" spans="2:10" x14ac:dyDescent="0.4">
      <c r="B820" s="552"/>
      <c r="F820" s="514" t="s">
        <v>356</v>
      </c>
      <c r="G820" s="558" t="s">
        <v>571</v>
      </c>
      <c r="H820" s="551" t="s">
        <v>572</v>
      </c>
      <c r="I820" s="554"/>
      <c r="J820" s="581">
        <v>4.0999999999999996</v>
      </c>
    </row>
    <row r="821" spans="2:10" x14ac:dyDescent="0.4">
      <c r="B821" s="552"/>
      <c r="F821" s="514" t="s">
        <v>357</v>
      </c>
      <c r="G821" s="558" t="s">
        <v>573</v>
      </c>
      <c r="H821" s="551" t="s">
        <v>551</v>
      </c>
      <c r="I821" s="554"/>
      <c r="J821" s="581">
        <v>4.0999999999999996</v>
      </c>
    </row>
    <row r="822" spans="2:10" x14ac:dyDescent="0.4">
      <c r="B822" s="552"/>
      <c r="G822" s="558" t="s">
        <v>7</v>
      </c>
      <c r="H822" s="551" t="s">
        <v>7</v>
      </c>
      <c r="I822" s="554"/>
      <c r="J822" s="581"/>
    </row>
    <row r="823" spans="2:10" x14ac:dyDescent="0.4">
      <c r="B823" s="550"/>
      <c r="C823" s="513" t="s">
        <v>359</v>
      </c>
      <c r="D823" s="513"/>
      <c r="E823" s="345"/>
      <c r="F823" s="580"/>
      <c r="G823" s="567" t="s">
        <v>7</v>
      </c>
      <c r="H823" s="551" t="s">
        <v>7</v>
      </c>
      <c r="I823" s="554"/>
      <c r="J823" s="581"/>
    </row>
    <row r="824" spans="2:10" x14ac:dyDescent="0.4">
      <c r="B824" s="550"/>
      <c r="D824" s="513" t="s">
        <v>118</v>
      </c>
      <c r="E824" s="345"/>
      <c r="F824" s="580"/>
      <c r="G824" s="567" t="s">
        <v>7</v>
      </c>
      <c r="H824" s="551" t="s">
        <v>7</v>
      </c>
      <c r="I824" s="554"/>
      <c r="J824" s="581"/>
    </row>
    <row r="825" spans="2:10" x14ac:dyDescent="0.4">
      <c r="B825" s="550"/>
      <c r="D825" s="513"/>
      <c r="F825" s="580" t="s">
        <v>360</v>
      </c>
      <c r="G825" s="558" t="s">
        <v>573</v>
      </c>
      <c r="H825" s="551" t="s">
        <v>551</v>
      </c>
      <c r="I825" s="554"/>
      <c r="J825" s="581">
        <v>4.2</v>
      </c>
    </row>
    <row r="826" spans="2:10" x14ac:dyDescent="0.4">
      <c r="B826" s="550"/>
      <c r="D826" s="513"/>
      <c r="F826" s="580" t="s">
        <v>361</v>
      </c>
      <c r="G826" s="558" t="s">
        <v>589</v>
      </c>
      <c r="H826" s="551" t="s">
        <v>551</v>
      </c>
      <c r="I826" s="554"/>
      <c r="J826" s="581">
        <v>4.2</v>
      </c>
    </row>
    <row r="827" spans="2:10" x14ac:dyDescent="0.4">
      <c r="B827" s="550"/>
      <c r="D827" s="513"/>
      <c r="F827" s="580" t="s">
        <v>362</v>
      </c>
      <c r="G827" s="558" t="s">
        <v>589</v>
      </c>
      <c r="H827" s="551" t="s">
        <v>551</v>
      </c>
      <c r="I827" s="554"/>
      <c r="J827" s="581">
        <v>4.2</v>
      </c>
    </row>
    <row r="828" spans="2:10" x14ac:dyDescent="0.4">
      <c r="B828" s="550"/>
      <c r="D828" s="513"/>
      <c r="F828" s="580" t="s">
        <v>363</v>
      </c>
      <c r="G828" s="558" t="s">
        <v>573</v>
      </c>
      <c r="H828" s="551" t="s">
        <v>551</v>
      </c>
      <c r="I828" s="554"/>
      <c r="J828" s="581">
        <v>4.2</v>
      </c>
    </row>
    <row r="829" spans="2:10" x14ac:dyDescent="0.4">
      <c r="B829" s="550"/>
      <c r="D829" s="513" t="s">
        <v>129</v>
      </c>
      <c r="E829" s="345"/>
      <c r="F829" s="580"/>
      <c r="G829" s="567" t="s">
        <v>7</v>
      </c>
      <c r="H829" s="551" t="s">
        <v>7</v>
      </c>
      <c r="I829" s="554"/>
      <c r="J829" s="581"/>
    </row>
    <row r="830" spans="2:10" x14ac:dyDescent="0.4">
      <c r="B830" s="550"/>
      <c r="D830" s="513"/>
      <c r="E830" s="345"/>
      <c r="F830" s="580" t="s">
        <v>360</v>
      </c>
      <c r="G830" s="558" t="s">
        <v>573</v>
      </c>
      <c r="H830" s="551" t="s">
        <v>551</v>
      </c>
      <c r="I830" s="554"/>
      <c r="J830" s="581">
        <v>4.2</v>
      </c>
    </row>
    <row r="831" spans="2:10" x14ac:dyDescent="0.4">
      <c r="B831" s="550"/>
      <c r="D831" s="513"/>
      <c r="E831" s="345"/>
      <c r="F831" s="580" t="s">
        <v>361</v>
      </c>
      <c r="G831" s="558" t="s">
        <v>589</v>
      </c>
      <c r="H831" s="551" t="s">
        <v>551</v>
      </c>
      <c r="I831" s="554"/>
      <c r="J831" s="581">
        <v>4.2</v>
      </c>
    </row>
    <row r="832" spans="2:10" x14ac:dyDescent="0.4">
      <c r="B832" s="550"/>
      <c r="D832" s="513"/>
      <c r="E832" s="345"/>
      <c r="F832" s="580" t="s">
        <v>362</v>
      </c>
      <c r="G832" s="558" t="s">
        <v>589</v>
      </c>
      <c r="H832" s="551" t="s">
        <v>551</v>
      </c>
      <c r="I832" s="554"/>
      <c r="J832" s="581">
        <v>4.2</v>
      </c>
    </row>
    <row r="833" spans="2:10" x14ac:dyDescent="0.4">
      <c r="B833" s="550"/>
      <c r="D833" s="513"/>
      <c r="E833" s="345"/>
      <c r="F833" s="580" t="s">
        <v>364</v>
      </c>
      <c r="G833" s="558" t="s">
        <v>573</v>
      </c>
      <c r="H833" s="551" t="s">
        <v>551</v>
      </c>
      <c r="I833" s="554"/>
      <c r="J833" s="581">
        <v>4.2</v>
      </c>
    </row>
    <row r="834" spans="2:10" x14ac:dyDescent="0.4">
      <c r="B834" s="550"/>
      <c r="D834" s="513" t="s">
        <v>365</v>
      </c>
      <c r="E834" s="345"/>
      <c r="F834" s="580"/>
      <c r="G834" s="567" t="s">
        <v>7</v>
      </c>
      <c r="H834" s="551" t="s">
        <v>7</v>
      </c>
      <c r="I834" s="554"/>
      <c r="J834" s="581"/>
    </row>
    <row r="835" spans="2:10" x14ac:dyDescent="0.4">
      <c r="B835" s="550"/>
      <c r="D835" s="513"/>
      <c r="E835" s="345"/>
      <c r="F835" s="580" t="s">
        <v>366</v>
      </c>
      <c r="G835" s="558" t="s">
        <v>589</v>
      </c>
      <c r="H835" s="551" t="s">
        <v>551</v>
      </c>
      <c r="I835" s="554"/>
      <c r="J835" s="581">
        <v>4.2</v>
      </c>
    </row>
    <row r="836" spans="2:10" x14ac:dyDescent="0.4">
      <c r="B836" s="550"/>
      <c r="D836" s="513"/>
      <c r="E836" s="345"/>
      <c r="F836" s="580" t="s">
        <v>367</v>
      </c>
      <c r="G836" s="558" t="s">
        <v>589</v>
      </c>
      <c r="H836" s="551" t="s">
        <v>551</v>
      </c>
      <c r="I836" s="554"/>
      <c r="J836" s="581">
        <v>4.2</v>
      </c>
    </row>
    <row r="837" spans="2:10" x14ac:dyDescent="0.4">
      <c r="B837" s="550"/>
      <c r="D837" s="513" t="s">
        <v>368</v>
      </c>
      <c r="F837" s="587"/>
      <c r="G837" s="567" t="s">
        <v>7</v>
      </c>
      <c r="H837" s="551" t="s">
        <v>7</v>
      </c>
      <c r="I837" s="554"/>
      <c r="J837" s="581"/>
    </row>
    <row r="838" spans="2:10" x14ac:dyDescent="0.4">
      <c r="B838" s="550"/>
      <c r="D838" s="513"/>
      <c r="E838" s="345"/>
      <c r="F838" s="580" t="s">
        <v>369</v>
      </c>
      <c r="G838" s="558" t="s">
        <v>589</v>
      </c>
      <c r="H838" s="551" t="s">
        <v>551</v>
      </c>
      <c r="I838" s="554"/>
      <c r="J838" s="581">
        <v>4.2</v>
      </c>
    </row>
    <row r="839" spans="2:10" x14ac:dyDescent="0.4">
      <c r="B839" s="550"/>
      <c r="D839" s="513"/>
      <c r="E839" s="345"/>
      <c r="F839" s="580" t="s">
        <v>370</v>
      </c>
      <c r="G839" s="558" t="s">
        <v>589</v>
      </c>
      <c r="H839" s="551" t="s">
        <v>551</v>
      </c>
      <c r="I839" s="554"/>
      <c r="J839" s="581">
        <v>4.2</v>
      </c>
    </row>
    <row r="840" spans="2:10" x14ac:dyDescent="0.4">
      <c r="B840" s="550"/>
      <c r="D840" s="513"/>
      <c r="E840" s="345"/>
      <c r="F840" s="580" t="s">
        <v>371</v>
      </c>
      <c r="G840" s="558" t="s">
        <v>589</v>
      </c>
      <c r="H840" s="551" t="s">
        <v>551</v>
      </c>
      <c r="I840" s="554"/>
      <c r="J840" s="581">
        <v>4.2</v>
      </c>
    </row>
    <row r="841" spans="2:10" x14ac:dyDescent="0.4">
      <c r="B841" s="550"/>
      <c r="D841" s="513"/>
      <c r="E841" s="345"/>
      <c r="F841" s="580" t="s">
        <v>372</v>
      </c>
      <c r="G841" s="558" t="s">
        <v>589</v>
      </c>
      <c r="H841" s="551" t="s">
        <v>551</v>
      </c>
      <c r="I841" s="554"/>
      <c r="J841" s="581">
        <v>4.2</v>
      </c>
    </row>
    <row r="842" spans="2:10" x14ac:dyDescent="0.4">
      <c r="B842" s="550"/>
      <c r="D842" s="513"/>
      <c r="E842" s="345"/>
      <c r="F842" s="580" t="s">
        <v>373</v>
      </c>
      <c r="G842" s="558" t="s">
        <v>589</v>
      </c>
      <c r="H842" s="551" t="s">
        <v>551</v>
      </c>
      <c r="I842" s="554"/>
      <c r="J842" s="581">
        <v>4.2</v>
      </c>
    </row>
    <row r="843" spans="2:10" x14ac:dyDescent="0.4">
      <c r="B843" s="550"/>
      <c r="D843" s="513" t="s">
        <v>374</v>
      </c>
      <c r="E843" s="513"/>
      <c r="F843" s="582"/>
      <c r="G843" s="567" t="s">
        <v>7</v>
      </c>
      <c r="H843" s="551" t="s">
        <v>7</v>
      </c>
      <c r="I843" s="554"/>
      <c r="J843" s="581"/>
    </row>
    <row r="844" spans="2:10" x14ac:dyDescent="0.4">
      <c r="B844" s="550"/>
      <c r="D844" s="513"/>
      <c r="E844" s="345"/>
      <c r="F844" s="580" t="s">
        <v>375</v>
      </c>
      <c r="G844" s="558" t="s">
        <v>573</v>
      </c>
      <c r="H844" s="551" t="s">
        <v>551</v>
      </c>
      <c r="I844" s="554"/>
      <c r="J844" s="581">
        <v>4.2</v>
      </c>
    </row>
    <row r="845" spans="2:10" x14ac:dyDescent="0.4">
      <c r="B845" s="550"/>
      <c r="D845" s="513"/>
      <c r="E845" s="345"/>
      <c r="F845" s="580" t="s">
        <v>376</v>
      </c>
      <c r="G845" s="558" t="s">
        <v>573</v>
      </c>
      <c r="H845" s="551" t="s">
        <v>551</v>
      </c>
      <c r="I845" s="554"/>
      <c r="J845" s="581">
        <v>4.2</v>
      </c>
    </row>
    <row r="846" spans="2:10" x14ac:dyDescent="0.4">
      <c r="B846" s="550"/>
      <c r="D846" s="513"/>
      <c r="E846" s="345"/>
      <c r="F846" s="580" t="s">
        <v>377</v>
      </c>
      <c r="G846" s="558" t="s">
        <v>573</v>
      </c>
      <c r="H846" s="551" t="s">
        <v>551</v>
      </c>
      <c r="I846" s="554"/>
      <c r="J846" s="581">
        <v>4.2</v>
      </c>
    </row>
    <row r="847" spans="2:10" x14ac:dyDescent="0.4">
      <c r="B847" s="550"/>
      <c r="D847" s="513"/>
      <c r="E847" s="345"/>
      <c r="F847" s="580" t="s">
        <v>378</v>
      </c>
      <c r="G847" s="558" t="s">
        <v>573</v>
      </c>
      <c r="H847" s="551" t="s">
        <v>551</v>
      </c>
      <c r="I847" s="554"/>
      <c r="J847" s="581">
        <v>4.2</v>
      </c>
    </row>
    <row r="848" spans="2:10" x14ac:dyDescent="0.4">
      <c r="B848" s="550"/>
      <c r="D848" s="513"/>
      <c r="E848" s="345"/>
      <c r="F848" s="580" t="s">
        <v>379</v>
      </c>
      <c r="G848" s="558" t="s">
        <v>573</v>
      </c>
      <c r="H848" s="551" t="s">
        <v>551</v>
      </c>
      <c r="I848" s="554"/>
      <c r="J848" s="581">
        <v>4.2</v>
      </c>
    </row>
    <row r="849" spans="2:10" x14ac:dyDescent="0.4">
      <c r="B849" s="550"/>
      <c r="D849" s="513"/>
      <c r="E849" s="345"/>
      <c r="F849" s="580"/>
      <c r="G849" s="567" t="s">
        <v>7</v>
      </c>
      <c r="H849" s="551" t="s">
        <v>7</v>
      </c>
      <c r="I849" s="554"/>
      <c r="J849" s="581"/>
    </row>
    <row r="850" spans="2:10" x14ac:dyDescent="0.4">
      <c r="B850" s="550"/>
      <c r="C850" s="514" t="s">
        <v>386</v>
      </c>
      <c r="D850" s="513"/>
      <c r="E850" s="345"/>
      <c r="F850" s="580"/>
      <c r="G850" s="567" t="s">
        <v>7</v>
      </c>
      <c r="H850" s="551" t="s">
        <v>7</v>
      </c>
      <c r="I850" s="554"/>
      <c r="J850" s="581"/>
    </row>
    <row r="851" spans="2:10" x14ac:dyDescent="0.4">
      <c r="B851" s="550"/>
      <c r="D851" s="513"/>
      <c r="E851" s="345"/>
      <c r="F851" s="580" t="s">
        <v>169</v>
      </c>
      <c r="G851" s="567" t="s">
        <v>7</v>
      </c>
      <c r="H851" s="551" t="s">
        <v>7</v>
      </c>
      <c r="I851" s="554"/>
      <c r="J851" s="581"/>
    </row>
    <row r="852" spans="2:10" x14ac:dyDescent="0.4">
      <c r="B852" s="550"/>
      <c r="D852" s="513"/>
      <c r="E852" s="345"/>
      <c r="F852" s="580" t="s">
        <v>170</v>
      </c>
      <c r="G852" s="567" t="s">
        <v>7</v>
      </c>
      <c r="H852" s="551" t="s">
        <v>7</v>
      </c>
      <c r="I852" s="554"/>
      <c r="J852" s="581"/>
    </row>
    <row r="853" spans="2:10" x14ac:dyDescent="0.4">
      <c r="B853" s="550"/>
      <c r="D853" s="513"/>
      <c r="E853" s="345"/>
      <c r="F853" s="580" t="s">
        <v>171</v>
      </c>
      <c r="G853" s="567" t="s">
        <v>7</v>
      </c>
      <c r="H853" s="551" t="s">
        <v>7</v>
      </c>
      <c r="I853" s="554"/>
      <c r="J853" s="581"/>
    </row>
    <row r="854" spans="2:10" ht="12.6" thickBot="1" x14ac:dyDescent="0.45">
      <c r="B854" s="562"/>
      <c r="C854" s="563"/>
      <c r="D854" s="588"/>
      <c r="E854" s="589"/>
      <c r="F854" s="583"/>
      <c r="G854" s="584" t="s">
        <v>7</v>
      </c>
      <c r="H854" s="564" t="s">
        <v>7</v>
      </c>
      <c r="I854" s="565"/>
      <c r="J854" s="585"/>
    </row>
    <row r="855" spans="2:10" ht="12.6" thickBot="1" x14ac:dyDescent="0.45">
      <c r="G855" s="567" t="s">
        <v>7</v>
      </c>
      <c r="H855" s="567" t="s">
        <v>7</v>
      </c>
    </row>
    <row r="856" spans="2:10" x14ac:dyDescent="0.4">
      <c r="B856" s="568" t="s">
        <v>212</v>
      </c>
      <c r="C856" s="569"/>
      <c r="D856" s="569"/>
      <c r="E856" s="569"/>
      <c r="F856" s="576"/>
      <c r="G856" s="590" t="s">
        <v>7</v>
      </c>
      <c r="H856" s="591" t="s">
        <v>7</v>
      </c>
      <c r="I856" s="571"/>
      <c r="J856" s="579"/>
    </row>
    <row r="857" spans="2:10" x14ac:dyDescent="0.4">
      <c r="B857" s="552"/>
      <c r="D857" s="513" t="s">
        <v>208</v>
      </c>
      <c r="F857" s="580"/>
      <c r="G857" s="592" t="s">
        <v>7</v>
      </c>
      <c r="H857" s="593" t="s">
        <v>7</v>
      </c>
      <c r="I857" s="554"/>
      <c r="J857" s="581"/>
    </row>
    <row r="858" spans="2:10" ht="24.6" outlineLevel="1" x14ac:dyDescent="0.4">
      <c r="B858" s="552"/>
      <c r="F858" s="580" t="s">
        <v>13</v>
      </c>
      <c r="G858" s="592" t="s">
        <v>574</v>
      </c>
      <c r="H858" s="593" t="s">
        <v>551</v>
      </c>
      <c r="I858" s="554"/>
      <c r="J858" s="581">
        <v>2.7</v>
      </c>
    </row>
    <row r="859" spans="2:10" ht="24.6" outlineLevel="1" x14ac:dyDescent="0.4">
      <c r="B859" s="552"/>
      <c r="F859" s="580" t="s">
        <v>14</v>
      </c>
      <c r="G859" s="592" t="s">
        <v>575</v>
      </c>
      <c r="H859" s="593" t="s">
        <v>551</v>
      </c>
      <c r="I859" s="554"/>
      <c r="J859" s="581">
        <v>2.7</v>
      </c>
    </row>
    <row r="860" spans="2:10" ht="24.6" outlineLevel="1" x14ac:dyDescent="0.4">
      <c r="B860" s="552"/>
      <c r="F860" s="580" t="s">
        <v>15</v>
      </c>
      <c r="G860" s="592" t="s">
        <v>576</v>
      </c>
      <c r="H860" s="593" t="s">
        <v>551</v>
      </c>
      <c r="I860" s="554"/>
      <c r="J860" s="581">
        <v>2.7</v>
      </c>
    </row>
    <row r="861" spans="2:10" ht="24.6" outlineLevel="1" x14ac:dyDescent="0.4">
      <c r="B861" s="552"/>
      <c r="F861" s="580" t="s">
        <v>16</v>
      </c>
      <c r="G861" s="592" t="s">
        <v>577</v>
      </c>
      <c r="H861" s="593" t="s">
        <v>551</v>
      </c>
      <c r="I861" s="554"/>
      <c r="J861" s="581">
        <v>2.7</v>
      </c>
    </row>
    <row r="862" spans="2:10" ht="24.6" outlineLevel="1" x14ac:dyDescent="0.4">
      <c r="B862" s="552"/>
      <c r="F862" s="580" t="s">
        <v>19</v>
      </c>
      <c r="G862" s="592" t="s">
        <v>578</v>
      </c>
      <c r="H862" s="593" t="s">
        <v>551</v>
      </c>
      <c r="I862" s="554"/>
      <c r="J862" s="581">
        <v>2.7</v>
      </c>
    </row>
    <row r="863" spans="2:10" ht="24.6" outlineLevel="1" x14ac:dyDescent="0.4">
      <c r="B863" s="552"/>
      <c r="F863" s="580" t="s">
        <v>20</v>
      </c>
      <c r="G863" s="592" t="s">
        <v>579</v>
      </c>
      <c r="H863" s="593" t="s">
        <v>551</v>
      </c>
      <c r="I863" s="554"/>
      <c r="J863" s="581">
        <v>2.7</v>
      </c>
    </row>
    <row r="864" spans="2:10" ht="24.6" outlineLevel="1" x14ac:dyDescent="0.4">
      <c r="B864" s="552"/>
      <c r="F864" s="580" t="s">
        <v>209</v>
      </c>
      <c r="G864" s="592" t="s">
        <v>580</v>
      </c>
      <c r="H864" s="593" t="s">
        <v>551</v>
      </c>
      <c r="I864" s="554"/>
      <c r="J864" s="581">
        <v>2.7</v>
      </c>
    </row>
    <row r="865" spans="2:10" x14ac:dyDescent="0.4">
      <c r="B865" s="552"/>
      <c r="F865" s="580"/>
      <c r="G865" s="592" t="s">
        <v>7</v>
      </c>
      <c r="H865" s="593" t="s">
        <v>7</v>
      </c>
      <c r="I865" s="554"/>
      <c r="J865" s="581" t="s">
        <v>7</v>
      </c>
    </row>
    <row r="866" spans="2:10" x14ac:dyDescent="0.4">
      <c r="B866" s="552"/>
      <c r="D866" s="513" t="s">
        <v>210</v>
      </c>
      <c r="F866" s="580"/>
      <c r="G866" s="592" t="s">
        <v>7</v>
      </c>
      <c r="H866" s="593" t="s">
        <v>7</v>
      </c>
      <c r="I866" s="554"/>
      <c r="J866" s="581" t="s">
        <v>7</v>
      </c>
    </row>
    <row r="867" spans="2:10" ht="24.6" outlineLevel="1" x14ac:dyDescent="0.4">
      <c r="B867" s="552"/>
      <c r="F867" s="580" t="s">
        <v>13</v>
      </c>
      <c r="G867" s="592" t="s">
        <v>581</v>
      </c>
      <c r="H867" s="593" t="s">
        <v>551</v>
      </c>
      <c r="I867" s="554"/>
      <c r="J867" s="581">
        <v>3.9</v>
      </c>
    </row>
    <row r="868" spans="2:10" ht="24.6" outlineLevel="1" x14ac:dyDescent="0.4">
      <c r="B868" s="552"/>
      <c r="F868" s="580" t="s">
        <v>14</v>
      </c>
      <c r="G868" s="592" t="s">
        <v>582</v>
      </c>
      <c r="H868" s="593" t="s">
        <v>551</v>
      </c>
      <c r="I868" s="554"/>
      <c r="J868" s="581">
        <v>3.9</v>
      </c>
    </row>
    <row r="869" spans="2:10" ht="24.6" outlineLevel="1" x14ac:dyDescent="0.4">
      <c r="B869" s="552"/>
      <c r="F869" s="580" t="s">
        <v>15</v>
      </c>
      <c r="G869" s="592" t="s">
        <v>583</v>
      </c>
      <c r="H869" s="593" t="s">
        <v>551</v>
      </c>
      <c r="I869" s="554"/>
      <c r="J869" s="581">
        <v>3.9</v>
      </c>
    </row>
    <row r="870" spans="2:10" ht="24.6" outlineLevel="1" x14ac:dyDescent="0.4">
      <c r="B870" s="552"/>
      <c r="F870" s="580" t="s">
        <v>16</v>
      </c>
      <c r="G870" s="592" t="s">
        <v>584</v>
      </c>
      <c r="H870" s="593" t="s">
        <v>551</v>
      </c>
      <c r="I870" s="554"/>
      <c r="J870" s="581">
        <v>3.9</v>
      </c>
    </row>
    <row r="871" spans="2:10" ht="24.6" outlineLevel="1" x14ac:dyDescent="0.4">
      <c r="B871" s="552"/>
      <c r="F871" s="580" t="s">
        <v>19</v>
      </c>
      <c r="G871" s="592" t="s">
        <v>585</v>
      </c>
      <c r="H871" s="593" t="s">
        <v>551</v>
      </c>
      <c r="I871" s="554"/>
      <c r="J871" s="581">
        <v>3.9</v>
      </c>
    </row>
    <row r="872" spans="2:10" ht="24.6" outlineLevel="1" x14ac:dyDescent="0.4">
      <c r="B872" s="552"/>
      <c r="F872" s="580" t="s">
        <v>20</v>
      </c>
      <c r="G872" s="592" t="s">
        <v>586</v>
      </c>
      <c r="H872" s="593" t="s">
        <v>551</v>
      </c>
      <c r="I872" s="554"/>
      <c r="J872" s="581">
        <v>3.9</v>
      </c>
    </row>
    <row r="873" spans="2:10" ht="24.9" outlineLevel="1" thickBot="1" x14ac:dyDescent="0.45">
      <c r="B873" s="594"/>
      <c r="C873" s="563"/>
      <c r="D873" s="563"/>
      <c r="E873" s="563"/>
      <c r="F873" s="583" t="s">
        <v>209</v>
      </c>
      <c r="G873" s="595" t="s">
        <v>587</v>
      </c>
      <c r="H873" s="596" t="s">
        <v>551</v>
      </c>
      <c r="I873" s="565"/>
      <c r="J873" s="585">
        <v>3.9</v>
      </c>
    </row>
    <row r="874" spans="2:10" x14ac:dyDescent="0.4">
      <c r="B874" s="569"/>
      <c r="C874" s="569"/>
      <c r="D874" s="569"/>
      <c r="E874" s="569"/>
      <c r="F874" s="569"/>
      <c r="G874" s="597"/>
      <c r="H874" s="597"/>
      <c r="I874" s="598"/>
      <c r="J874" s="598"/>
    </row>
    <row r="875" spans="2:10" x14ac:dyDescent="0.4">
      <c r="G875" s="599"/>
      <c r="H875" s="599"/>
    </row>
    <row r="876" spans="2:10" x14ac:dyDescent="0.4">
      <c r="G876" s="599"/>
      <c r="H876" s="599"/>
    </row>
    <row r="877" spans="2:10" x14ac:dyDescent="0.4">
      <c r="G877" s="599"/>
      <c r="H877" s="599"/>
    </row>
    <row r="878" spans="2:10" x14ac:dyDescent="0.4">
      <c r="G878" s="599"/>
      <c r="H878" s="599"/>
    </row>
    <row r="879" spans="2:10" x14ac:dyDescent="0.4">
      <c r="G879" s="599"/>
      <c r="H879" s="599"/>
    </row>
    <row r="880" spans="2:10" x14ac:dyDescent="0.4">
      <c r="G880" s="599"/>
      <c r="H880" s="599"/>
    </row>
    <row r="881" spans="7:8" x14ac:dyDescent="0.4">
      <c r="G881" s="599"/>
      <c r="H881" s="599"/>
    </row>
    <row r="882" spans="7:8" x14ac:dyDescent="0.4">
      <c r="G882" s="599"/>
      <c r="H882" s="599"/>
    </row>
    <row r="883" spans="7:8" x14ac:dyDescent="0.4">
      <c r="G883" s="599"/>
      <c r="H883" s="599"/>
    </row>
    <row r="884" spans="7:8" x14ac:dyDescent="0.4">
      <c r="G884" s="599"/>
      <c r="H884" s="599"/>
    </row>
    <row r="885" spans="7:8" x14ac:dyDescent="0.4">
      <c r="G885" s="599"/>
      <c r="H885" s="599"/>
    </row>
    <row r="886" spans="7:8" x14ac:dyDescent="0.4">
      <c r="G886" s="599"/>
      <c r="H886" s="599"/>
    </row>
    <row r="887" spans="7:8" x14ac:dyDescent="0.4">
      <c r="G887" s="599"/>
      <c r="H887" s="599"/>
    </row>
    <row r="888" spans="7:8" x14ac:dyDescent="0.4">
      <c r="G888" s="599"/>
      <c r="H888" s="599"/>
    </row>
    <row r="889" spans="7:8" x14ac:dyDescent="0.4">
      <c r="G889" s="599"/>
      <c r="H889" s="599"/>
    </row>
    <row r="890" spans="7:8" x14ac:dyDescent="0.4">
      <c r="G890" s="599"/>
      <c r="H890" s="599"/>
    </row>
    <row r="891" spans="7:8" x14ac:dyDescent="0.4">
      <c r="G891" s="599"/>
      <c r="H891" s="599"/>
    </row>
    <row r="892" spans="7:8" x14ac:dyDescent="0.4">
      <c r="G892" s="599"/>
      <c r="H892" s="599"/>
    </row>
    <row r="893" spans="7:8" x14ac:dyDescent="0.4">
      <c r="G893" s="599"/>
      <c r="H893" s="599"/>
    </row>
    <row r="894" spans="7:8" x14ac:dyDescent="0.4">
      <c r="G894" s="599"/>
      <c r="H894" s="599"/>
    </row>
    <row r="895" spans="7:8" x14ac:dyDescent="0.4">
      <c r="G895" s="599"/>
      <c r="H895" s="599"/>
    </row>
    <row r="896" spans="7:8" x14ac:dyDescent="0.4">
      <c r="G896" s="599"/>
      <c r="H896" s="599"/>
    </row>
    <row r="897" spans="7:8" x14ac:dyDescent="0.4">
      <c r="G897" s="599"/>
      <c r="H897" s="599"/>
    </row>
    <row r="898" spans="7:8" x14ac:dyDescent="0.4">
      <c r="G898" s="599"/>
      <c r="H898" s="599"/>
    </row>
    <row r="899" spans="7:8" x14ac:dyDescent="0.4">
      <c r="G899" s="599"/>
      <c r="H899" s="599"/>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106680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1F65-9534-4A5A-9443-A025CBC352C8}">
  <sheetPr syncVertical="1" syncRef="A1" transitionEvaluation="1" transitionEntry="1">
    <pageSetUpPr fitToPage="1"/>
  </sheetPr>
  <dimension ref="A1:G55"/>
  <sheetViews>
    <sheetView zoomScaleNormal="100" workbookViewId="0">
      <selection activeCell="F1" sqref="F1"/>
    </sheetView>
  </sheetViews>
  <sheetFormatPr defaultColWidth="9.5546875" defaultRowHeight="12.3" x14ac:dyDescent="0.4"/>
  <cols>
    <col min="1" max="1" width="17.88671875" style="629" customWidth="1"/>
    <col min="2" max="2" width="16" style="629" bestFit="1" customWidth="1"/>
    <col min="3" max="3" width="14.609375" style="629" customWidth="1"/>
    <col min="4" max="4" width="17" style="629" customWidth="1"/>
    <col min="5" max="5" width="17.109375" style="629" customWidth="1"/>
    <col min="6" max="6" width="16.88671875" style="629" customWidth="1"/>
    <col min="7" max="7" width="16" style="629" customWidth="1"/>
    <col min="8" max="16384" width="9.5546875" style="629"/>
  </cols>
  <sheetData>
    <row r="1" spans="1:6" ht="23.4" customHeight="1" x14ac:dyDescent="0.5">
      <c r="B1" s="645"/>
      <c r="F1" s="646" t="s">
        <v>615</v>
      </c>
    </row>
    <row r="2" spans="1:6" ht="15" customHeight="1" x14ac:dyDescent="0.5">
      <c r="B2" s="645"/>
      <c r="F2" s="646"/>
    </row>
    <row r="3" spans="1:6" ht="37.450000000000003" customHeight="1" x14ac:dyDescent="0.75">
      <c r="A3" s="666" t="s">
        <v>614</v>
      </c>
      <c r="B3" s="666"/>
      <c r="C3" s="666"/>
      <c r="D3" s="666"/>
      <c r="E3" s="666"/>
      <c r="F3" s="666"/>
    </row>
    <row r="4" spans="1:6" ht="26.2" customHeight="1" x14ac:dyDescent="0.75">
      <c r="A4" s="666" t="s">
        <v>613</v>
      </c>
      <c r="B4" s="666"/>
      <c r="C4" s="666"/>
      <c r="D4" s="666"/>
      <c r="E4" s="666"/>
      <c r="F4" s="666"/>
    </row>
    <row r="5" spans="1:6" ht="14.2" customHeight="1" x14ac:dyDescent="0.4"/>
    <row r="6" spans="1:6" ht="17.399999999999999" customHeight="1" x14ac:dyDescent="0.5">
      <c r="A6" s="645" t="s">
        <v>612</v>
      </c>
    </row>
    <row r="7" spans="1:6" ht="24" customHeight="1" x14ac:dyDescent="0.4">
      <c r="A7" s="665" t="s">
        <v>611</v>
      </c>
      <c r="B7" s="665"/>
      <c r="C7" s="660"/>
      <c r="D7" s="660"/>
      <c r="E7" s="660"/>
      <c r="F7" s="660"/>
    </row>
    <row r="8" spans="1:6" ht="24" customHeight="1" x14ac:dyDescent="0.4">
      <c r="A8" s="665" t="s">
        <v>610</v>
      </c>
      <c r="B8" s="665"/>
      <c r="C8" s="660"/>
      <c r="D8" s="660"/>
      <c r="E8" s="660"/>
      <c r="F8" s="660"/>
    </row>
    <row r="9" spans="1:6" ht="24" customHeight="1" x14ac:dyDescent="0.4">
      <c r="A9" s="665" t="s">
        <v>609</v>
      </c>
      <c r="B9" s="665" t="s">
        <v>7</v>
      </c>
      <c r="C9" s="660"/>
      <c r="D9" s="660"/>
      <c r="E9" s="660"/>
      <c r="F9" s="660"/>
    </row>
    <row r="10" spans="1:6" ht="14.2" customHeight="1" x14ac:dyDescent="0.5">
      <c r="A10" s="642"/>
      <c r="B10" s="642"/>
      <c r="C10" s="642"/>
      <c r="D10" s="642"/>
      <c r="E10" s="642"/>
      <c r="F10" s="642"/>
    </row>
    <row r="11" spans="1:6" ht="14.2" customHeight="1" x14ac:dyDescent="0.5">
      <c r="A11" s="642"/>
      <c r="B11" s="642"/>
      <c r="C11" s="642"/>
      <c r="D11" s="642"/>
      <c r="E11" s="642"/>
      <c r="F11" s="642"/>
    </row>
    <row r="12" spans="1:6" ht="15" customHeight="1" x14ac:dyDescent="0.5">
      <c r="A12" s="644" t="s">
        <v>608</v>
      </c>
    </row>
    <row r="13" spans="1:6" ht="24" customHeight="1" x14ac:dyDescent="0.4">
      <c r="A13" s="665" t="s">
        <v>607</v>
      </c>
      <c r="B13" s="665"/>
      <c r="C13" s="660"/>
      <c r="D13" s="660"/>
      <c r="E13" s="660"/>
      <c r="F13" s="660"/>
    </row>
    <row r="14" spans="1:6" ht="24" customHeight="1" x14ac:dyDescent="0.4">
      <c r="A14" s="665" t="s">
        <v>606</v>
      </c>
      <c r="B14" s="665"/>
      <c r="C14" s="643"/>
      <c r="D14" s="643"/>
      <c r="E14" s="643"/>
      <c r="F14" s="643"/>
    </row>
    <row r="15" spans="1:6" ht="24" customHeight="1" x14ac:dyDescent="0.4">
      <c r="A15" s="665" t="s">
        <v>605</v>
      </c>
      <c r="B15" s="665"/>
      <c r="C15" s="660"/>
      <c r="D15" s="660"/>
      <c r="E15" s="660"/>
      <c r="F15" s="660"/>
    </row>
    <row r="16" spans="1:6" ht="24" customHeight="1" x14ac:dyDescent="0.4">
      <c r="A16" s="665" t="s">
        <v>604</v>
      </c>
      <c r="B16" s="665"/>
      <c r="C16" s="660"/>
      <c r="D16" s="660"/>
      <c r="E16" s="660"/>
      <c r="F16" s="660"/>
    </row>
    <row r="17" spans="1:7" ht="15" x14ac:dyDescent="0.5">
      <c r="A17" s="642"/>
      <c r="B17" s="642"/>
      <c r="C17" s="642"/>
      <c r="D17" s="642"/>
      <c r="E17" s="642"/>
      <c r="F17" s="642"/>
    </row>
    <row r="18" spans="1:7" ht="14.4" x14ac:dyDescent="0.55000000000000004">
      <c r="A18" s="635"/>
      <c r="B18" s="635"/>
      <c r="C18" s="635"/>
      <c r="D18" s="635"/>
      <c r="E18" s="635"/>
      <c r="F18" s="635"/>
    </row>
    <row r="19" spans="1:7" ht="14.2" customHeight="1" x14ac:dyDescent="0.5">
      <c r="A19" s="663" t="s">
        <v>603</v>
      </c>
      <c r="B19" s="663"/>
      <c r="C19" s="663"/>
      <c r="D19" s="663"/>
      <c r="E19" s="663"/>
      <c r="F19" s="663"/>
    </row>
    <row r="20" spans="1:7" ht="84" customHeight="1" x14ac:dyDescent="0.4">
      <c r="A20" s="638"/>
      <c r="B20" s="655" t="s">
        <v>602</v>
      </c>
      <c r="C20" s="655"/>
      <c r="D20" s="655"/>
      <c r="E20" s="655"/>
      <c r="F20" s="655"/>
    </row>
    <row r="21" spans="1:7" ht="22.5" customHeight="1" x14ac:dyDescent="0.4">
      <c r="A21" s="638"/>
      <c r="B21" s="641"/>
      <c r="C21" s="641"/>
      <c r="D21" s="641"/>
      <c r="E21" s="641"/>
      <c r="F21" s="641"/>
    </row>
    <row r="22" spans="1:7" ht="33" customHeight="1" x14ac:dyDescent="0.4">
      <c r="A22" s="638"/>
      <c r="B22" s="639"/>
      <c r="C22" s="655" t="s">
        <v>601</v>
      </c>
      <c r="D22" s="655"/>
      <c r="E22" s="655"/>
      <c r="F22" s="655"/>
    </row>
    <row r="23" spans="1:7" ht="9" customHeight="1" x14ac:dyDescent="0.4">
      <c r="A23" s="638"/>
      <c r="B23" s="638"/>
      <c r="C23" s="637"/>
      <c r="D23" s="637"/>
      <c r="E23" s="637"/>
      <c r="F23" s="637"/>
    </row>
    <row r="24" spans="1:7" ht="42" customHeight="1" x14ac:dyDescent="0.4">
      <c r="A24" s="638"/>
      <c r="B24" s="639"/>
      <c r="C24" s="655" t="s">
        <v>600</v>
      </c>
      <c r="D24" s="655"/>
      <c r="E24" s="655"/>
      <c r="F24" s="655"/>
    </row>
    <row r="25" spans="1:7" ht="12.6" x14ac:dyDescent="0.4">
      <c r="A25" s="638"/>
      <c r="B25" s="637"/>
      <c r="C25" s="656" t="s">
        <v>595</v>
      </c>
      <c r="D25" s="656"/>
      <c r="E25" s="656"/>
      <c r="F25" s="656"/>
    </row>
    <row r="26" spans="1:7" ht="31.5" customHeight="1" x14ac:dyDescent="0.4">
      <c r="A26" s="638"/>
      <c r="B26" s="637"/>
      <c r="C26" s="664"/>
      <c r="D26" s="664"/>
      <c r="E26" s="664"/>
      <c r="F26" s="664"/>
    </row>
    <row r="27" spans="1:7" ht="15" customHeight="1" x14ac:dyDescent="0.4">
      <c r="A27" s="638"/>
      <c r="B27" s="637"/>
      <c r="C27" s="637"/>
      <c r="D27" s="637"/>
      <c r="E27" s="637"/>
      <c r="F27" s="637"/>
    </row>
    <row r="28" spans="1:7" ht="29.2" customHeight="1" x14ac:dyDescent="0.4">
      <c r="B28" s="660"/>
      <c r="C28" s="660"/>
      <c r="E28" s="660"/>
      <c r="F28" s="660"/>
    </row>
    <row r="29" spans="1:7" ht="14.2" customHeight="1" x14ac:dyDescent="0.55000000000000004">
      <c r="A29" s="635"/>
      <c r="B29" s="661" t="s">
        <v>594</v>
      </c>
      <c r="C29" s="661"/>
      <c r="E29" s="662" t="s">
        <v>593</v>
      </c>
      <c r="F29" s="662"/>
    </row>
    <row r="30" spans="1:7" ht="14.2" customHeight="1" x14ac:dyDescent="0.55000000000000004">
      <c r="A30" s="636"/>
      <c r="B30" s="636"/>
      <c r="C30" s="636"/>
      <c r="D30" s="636"/>
      <c r="E30" s="636"/>
      <c r="F30" s="635"/>
      <c r="G30" s="634"/>
    </row>
    <row r="32" spans="1:7" ht="14.2" customHeight="1" x14ac:dyDescent="0.55000000000000004">
      <c r="A32" s="635"/>
      <c r="B32" s="640"/>
      <c r="C32" s="640"/>
      <c r="E32" s="640"/>
      <c r="F32" s="640"/>
    </row>
    <row r="33" spans="1:7" ht="15.7" customHeight="1" x14ac:dyDescent="0.5">
      <c r="A33" s="653" t="s">
        <v>599</v>
      </c>
      <c r="B33" s="653"/>
      <c r="C33" s="653"/>
      <c r="D33" s="653"/>
      <c r="E33" s="653"/>
      <c r="F33" s="653"/>
    </row>
    <row r="34" spans="1:7" ht="67.5" customHeight="1" x14ac:dyDescent="0.55000000000000004">
      <c r="A34" s="635"/>
      <c r="B34" s="654" t="s">
        <v>598</v>
      </c>
      <c r="C34" s="654"/>
      <c r="D34" s="654"/>
      <c r="E34" s="654"/>
      <c r="F34" s="654"/>
    </row>
    <row r="35" spans="1:7" ht="14.25" customHeight="1" x14ac:dyDescent="0.55000000000000004">
      <c r="A35" s="635"/>
      <c r="B35" s="632"/>
      <c r="C35" s="632"/>
      <c r="D35" s="632"/>
      <c r="E35" s="632"/>
      <c r="F35" s="632"/>
    </row>
    <row r="36" spans="1:7" ht="30" customHeight="1" x14ac:dyDescent="0.4">
      <c r="A36" s="638"/>
      <c r="B36" s="639"/>
      <c r="C36" s="655" t="s">
        <v>597</v>
      </c>
      <c r="D36" s="655"/>
      <c r="E36" s="655"/>
      <c r="F36" s="655"/>
    </row>
    <row r="37" spans="1:7" ht="9" customHeight="1" x14ac:dyDescent="0.4">
      <c r="A37" s="638"/>
      <c r="B37" s="638"/>
      <c r="C37" s="637"/>
      <c r="D37" s="637"/>
      <c r="E37" s="637"/>
      <c r="F37" s="637"/>
    </row>
    <row r="38" spans="1:7" ht="31.5" customHeight="1" x14ac:dyDescent="0.4">
      <c r="A38" s="638"/>
      <c r="B38" s="639"/>
      <c r="C38" s="655" t="s">
        <v>596</v>
      </c>
      <c r="D38" s="655"/>
      <c r="E38" s="655"/>
      <c r="F38" s="655"/>
    </row>
    <row r="39" spans="1:7" ht="12.6" x14ac:dyDescent="0.4">
      <c r="A39" s="638"/>
      <c r="B39" s="637"/>
      <c r="C39" s="656" t="s">
        <v>595</v>
      </c>
      <c r="D39" s="656"/>
      <c r="E39" s="656"/>
      <c r="F39" s="656"/>
    </row>
    <row r="40" spans="1:7" ht="31.5" customHeight="1" x14ac:dyDescent="0.4">
      <c r="A40" s="638"/>
      <c r="B40" s="637"/>
      <c r="C40" s="664"/>
      <c r="D40" s="664"/>
      <c r="E40" s="664"/>
      <c r="F40" s="664"/>
    </row>
    <row r="41" spans="1:7" ht="14.25" customHeight="1" x14ac:dyDescent="0.4">
      <c r="A41" s="638"/>
      <c r="B41" s="637"/>
      <c r="C41" s="637"/>
      <c r="D41" s="637"/>
      <c r="E41" s="637"/>
      <c r="F41" s="637"/>
    </row>
    <row r="42" spans="1:7" ht="32.200000000000003" customHeight="1" x14ac:dyDescent="0.55000000000000004">
      <c r="A42" s="635"/>
      <c r="B42" s="660"/>
      <c r="C42" s="660"/>
      <c r="E42" s="660"/>
      <c r="F42" s="660"/>
    </row>
    <row r="43" spans="1:7" ht="14.2" customHeight="1" x14ac:dyDescent="0.55000000000000004">
      <c r="A43" s="635"/>
      <c r="B43" s="661" t="s">
        <v>594</v>
      </c>
      <c r="C43" s="661"/>
      <c r="E43" s="662" t="s">
        <v>593</v>
      </c>
      <c r="F43" s="662"/>
    </row>
    <row r="44" spans="1:7" ht="14.2" customHeight="1" x14ac:dyDescent="0.55000000000000004">
      <c r="A44" s="636"/>
      <c r="B44" s="636"/>
      <c r="C44" s="636"/>
      <c r="D44" s="636"/>
      <c r="E44" s="636"/>
      <c r="F44" s="635"/>
      <c r="G44" s="634"/>
    </row>
    <row r="45" spans="1:7" ht="14.2" customHeight="1" x14ac:dyDescent="0.55000000000000004">
      <c r="A45" s="636"/>
      <c r="B45" s="636"/>
      <c r="C45" s="636"/>
      <c r="D45" s="636"/>
      <c r="E45" s="636"/>
      <c r="F45" s="635"/>
      <c r="G45" s="634"/>
    </row>
    <row r="46" spans="1:7" ht="14.2" customHeight="1" x14ac:dyDescent="0.55000000000000004">
      <c r="A46" s="636"/>
      <c r="B46" s="636"/>
      <c r="C46" s="636"/>
      <c r="D46" s="636"/>
      <c r="E46" s="636"/>
      <c r="F46" s="635"/>
      <c r="G46" s="634"/>
    </row>
    <row r="47" spans="1:7" ht="14.2" customHeight="1" x14ac:dyDescent="0.55000000000000004">
      <c r="A47" s="636"/>
      <c r="B47" s="636"/>
      <c r="C47" s="636"/>
      <c r="D47" s="636"/>
      <c r="E47" s="636"/>
      <c r="F47" s="635"/>
      <c r="G47" s="634"/>
    </row>
    <row r="48" spans="1:7" ht="27" customHeight="1" x14ac:dyDescent="0.4">
      <c r="A48" s="647" t="s">
        <v>592</v>
      </c>
      <c r="B48" s="648"/>
      <c r="C48" s="648"/>
      <c r="D48" s="648"/>
      <c r="E48" s="648"/>
      <c r="F48" s="649"/>
      <c r="G48" s="634"/>
    </row>
    <row r="49" spans="1:6" ht="30.7" customHeight="1" x14ac:dyDescent="0.4">
      <c r="A49" s="650" t="s">
        <v>591</v>
      </c>
      <c r="B49" s="651"/>
      <c r="C49" s="651"/>
      <c r="D49" s="651"/>
      <c r="E49" s="651"/>
      <c r="F49" s="652"/>
    </row>
    <row r="50" spans="1:6" ht="23.2" customHeight="1" x14ac:dyDescent="0.4">
      <c r="A50" s="657" t="s">
        <v>590</v>
      </c>
      <c r="B50" s="658"/>
      <c r="C50" s="658"/>
      <c r="D50" s="658"/>
      <c r="E50" s="658"/>
      <c r="F50" s="659"/>
    </row>
    <row r="51" spans="1:6" ht="18.7" customHeight="1" x14ac:dyDescent="0.4">
      <c r="A51" s="633"/>
      <c r="B51" s="632"/>
      <c r="C51" s="632"/>
      <c r="D51" s="632"/>
      <c r="E51" s="632"/>
      <c r="F51" s="632"/>
    </row>
    <row r="52" spans="1:6" ht="15" customHeight="1" x14ac:dyDescent="0.4">
      <c r="A52" s="633"/>
      <c r="B52" s="632"/>
      <c r="C52" s="632"/>
      <c r="D52" s="632"/>
      <c r="E52" s="632"/>
      <c r="F52" s="632"/>
    </row>
    <row r="53" spans="1:6" ht="15" customHeight="1" x14ac:dyDescent="0.4">
      <c r="A53" s="633"/>
      <c r="B53" s="632"/>
      <c r="C53" s="632"/>
      <c r="D53" s="632"/>
      <c r="E53" s="632"/>
      <c r="F53" s="632"/>
    </row>
    <row r="54" spans="1:6" ht="13.45" customHeight="1" x14ac:dyDescent="0.4">
      <c r="A54" s="630"/>
      <c r="F54" s="631"/>
    </row>
    <row r="55" spans="1:6" ht="14.2" customHeight="1" x14ac:dyDescent="0.4">
      <c r="A55" s="630"/>
    </row>
  </sheetData>
  <mergeCells count="38">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 ref="A19:F19"/>
    <mergeCell ref="B20:F20"/>
    <mergeCell ref="C22:F22"/>
    <mergeCell ref="C40:F40"/>
    <mergeCell ref="C25:F25"/>
    <mergeCell ref="C26:F26"/>
    <mergeCell ref="B28:C28"/>
    <mergeCell ref="E28:F28"/>
    <mergeCell ref="B29:C29"/>
    <mergeCell ref="E29:F29"/>
    <mergeCell ref="C24:F24"/>
    <mergeCell ref="A50:F50"/>
    <mergeCell ref="B42:C42"/>
    <mergeCell ref="E42:F42"/>
    <mergeCell ref="B43:C43"/>
    <mergeCell ref="E43:F43"/>
    <mergeCell ref="A48:F48"/>
    <mergeCell ref="A49:F49"/>
    <mergeCell ref="A33:F33"/>
    <mergeCell ref="B34:F34"/>
    <mergeCell ref="C36:F36"/>
    <mergeCell ref="C38:F38"/>
    <mergeCell ref="C39:F39"/>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XER1737"/>
  <sheetViews>
    <sheetView zoomScaleNormal="100" workbookViewId="0"/>
  </sheetViews>
  <sheetFormatPr defaultColWidth="9.27734375" defaultRowHeight="12.3" outlineLevelRow="2" x14ac:dyDescent="0.4"/>
  <cols>
    <col min="1" max="1" width="3.27734375" style="135" customWidth="1"/>
    <col min="2" max="2" width="2.5546875" style="2" customWidth="1"/>
    <col min="3" max="4" width="9" style="64" customWidth="1"/>
    <col min="5" max="5" width="9.44140625" style="64" customWidth="1"/>
    <col min="6" max="6" width="107.44140625" style="64" customWidth="1"/>
    <col min="7" max="7" width="15.44140625" style="147" bestFit="1" customWidth="1"/>
    <col min="8" max="9" width="19.27734375" style="131" customWidth="1"/>
    <col min="10" max="10" width="19.27734375" style="148" customWidth="1"/>
    <col min="11" max="12" width="19.27734375" style="135" customWidth="1"/>
    <col min="13" max="13" width="19.27734375" style="149" customWidth="1"/>
    <col min="14" max="19" width="19.27734375" style="135" customWidth="1"/>
    <col min="20" max="20" width="21.27734375" style="135" customWidth="1"/>
    <col min="21" max="21" width="21.44140625" style="135" customWidth="1"/>
    <col min="22" max="22" width="21" style="135" customWidth="1"/>
    <col min="23" max="23" width="19.27734375" style="135" customWidth="1"/>
    <col min="24" max="24" width="3.44140625" style="135" customWidth="1"/>
    <col min="25" max="25" width="78.27734375" style="389" customWidth="1"/>
    <col min="26" max="26" width="9.27734375" style="135" customWidth="1"/>
    <col min="27" max="27" width="28.5546875" style="135" customWidth="1"/>
    <col min="28" max="28" width="17.5546875" style="135" customWidth="1"/>
    <col min="29" max="16384" width="9.27734375" style="135"/>
  </cols>
  <sheetData>
    <row r="3" spans="2:27" s="116" customFormat="1" ht="15.3" thickBot="1" x14ac:dyDescent="0.55000000000000004">
      <c r="B3" s="94" t="s">
        <v>24</v>
      </c>
      <c r="C3" s="95"/>
      <c r="D3" s="95"/>
      <c r="E3" s="95"/>
      <c r="F3" s="96" t="s">
        <v>25</v>
      </c>
      <c r="G3" s="97"/>
      <c r="H3" s="98"/>
      <c r="I3" s="98"/>
      <c r="J3" s="99"/>
      <c r="K3" s="98"/>
      <c r="L3" s="98"/>
      <c r="M3" s="100"/>
      <c r="N3" s="98"/>
      <c r="O3" s="98"/>
      <c r="P3" s="98"/>
      <c r="Q3" s="98"/>
      <c r="R3" s="98"/>
      <c r="S3" s="98"/>
      <c r="T3" s="98"/>
      <c r="U3" s="98"/>
      <c r="V3" s="98"/>
      <c r="W3" s="98"/>
      <c r="Y3" s="378"/>
      <c r="AA3" s="117"/>
    </row>
    <row r="4" spans="2:27" s="116" customFormat="1" ht="15.75" customHeight="1" x14ac:dyDescent="0.6">
      <c r="B4" s="94" t="s">
        <v>26</v>
      </c>
      <c r="C4" s="95"/>
      <c r="D4" s="95"/>
      <c r="E4" s="101"/>
      <c r="F4" s="397" t="s">
        <v>27</v>
      </c>
      <c r="G4" s="102"/>
      <c r="H4" s="506" t="s">
        <v>178</v>
      </c>
      <c r="I4" s="507"/>
      <c r="J4" s="507"/>
      <c r="K4" s="508"/>
      <c r="L4" s="507"/>
      <c r="M4" s="507"/>
      <c r="N4" s="507"/>
      <c r="O4" s="507"/>
      <c r="P4" s="507"/>
      <c r="Q4" s="507"/>
      <c r="R4" s="507"/>
      <c r="S4" s="507"/>
      <c r="T4" s="507"/>
      <c r="U4" s="507"/>
      <c r="V4" s="507"/>
      <c r="W4" s="509"/>
      <c r="Y4" s="379"/>
    </row>
    <row r="5" spans="2:27" s="118" customFormat="1" ht="15.3" thickBot="1" x14ac:dyDescent="0.55000000000000004">
      <c r="B5" s="94" t="s">
        <v>28</v>
      </c>
      <c r="C5" s="101"/>
      <c r="D5" s="101"/>
      <c r="E5" s="101"/>
      <c r="F5" s="489">
        <v>45046</v>
      </c>
      <c r="G5" s="104"/>
      <c r="H5" s="510">
        <f>$F5+7</f>
        <v>45053</v>
      </c>
      <c r="I5" s="510">
        <f>$F5+14</f>
        <v>45060</v>
      </c>
      <c r="J5" s="510">
        <f>$F5+21</f>
        <v>45067</v>
      </c>
      <c r="K5" s="511">
        <f>IF($F5=EOMONTH($F5,0),EOMONTH($F5,1),EDATE($F5,1))</f>
        <v>45077</v>
      </c>
      <c r="L5" s="510">
        <f>IF($F5=EOMONTH($F5,0),EOMONTH($F5,2),EDATE($F5,2))</f>
        <v>45107</v>
      </c>
      <c r="M5" s="510">
        <f>IF($F5=EOMONTH($F5,0),EOMONTH($F5,3),EDATE($F5,3))</f>
        <v>45138</v>
      </c>
      <c r="N5" s="510">
        <f>IF($F5=EOMONTH($F5,0),EOMONTH($F5,4),EDATE($F5,4))</f>
        <v>45169</v>
      </c>
      <c r="O5" s="510">
        <f>IF($F5=EOMONTH($F5,0),EOMONTH($F5,5),EDATE($F5,5))</f>
        <v>45199</v>
      </c>
      <c r="P5" s="510">
        <f>IF($F5=EOMONTH($F5,0),EOMONTH($F5,6),EDATE($F5,6))</f>
        <v>45230</v>
      </c>
      <c r="Q5" s="510">
        <f>IF($F5=EOMONTH($F5,0),EOMONTH($F5,7),EDATE($F5,7))</f>
        <v>45260</v>
      </c>
      <c r="R5" s="510">
        <f>IF($F5=EOMONTH($F5,0),EOMONTH($F5,8),EDATE($F5,8))</f>
        <v>45291</v>
      </c>
      <c r="S5" s="510">
        <f>IF($F5=EOMONTH($F5,0),EOMONTH($F5,9),EDATE($F5,9))</f>
        <v>45322</v>
      </c>
      <c r="T5" s="510">
        <f>IF($F5=EOMONTH($F5,0),EOMONTH($F5,10),EDATE($F5,10))</f>
        <v>45351</v>
      </c>
      <c r="U5" s="510">
        <f>IF($F5=EOMONTH($F5,0),EOMONTH($F5,11),EDATE($F5,11))</f>
        <v>45382</v>
      </c>
      <c r="V5" s="510">
        <f>IF($F5=EOMONTH($F5,0),EOMONTH($F5,12),EDATE($F5,12))</f>
        <v>45412</v>
      </c>
      <c r="W5" s="105"/>
      <c r="Y5" s="105"/>
    </row>
    <row r="6" spans="2:27" s="119" customFormat="1" ht="15.3" thickBot="1" x14ac:dyDescent="0.4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row>
    <row r="7" spans="2:27" s="126" customFormat="1" ht="15" x14ac:dyDescent="0.5">
      <c r="B7" s="492" t="s">
        <v>30</v>
      </c>
      <c r="C7" s="493"/>
      <c r="D7" s="493"/>
      <c r="E7" s="493"/>
      <c r="F7" s="493"/>
      <c r="G7" s="121"/>
      <c r="H7" s="122"/>
      <c r="I7" s="123"/>
      <c r="J7" s="123"/>
      <c r="K7" s="124"/>
      <c r="L7" s="123"/>
      <c r="M7" s="125"/>
      <c r="N7" s="123"/>
      <c r="O7" s="123"/>
      <c r="P7" s="123"/>
      <c r="Q7" s="123"/>
      <c r="R7" s="123"/>
      <c r="S7" s="123"/>
      <c r="T7" s="123"/>
      <c r="U7" s="123"/>
      <c r="V7" s="123"/>
      <c r="W7" s="121"/>
      <c r="Y7" s="604"/>
    </row>
    <row r="8" spans="2:27" s="71" customFormat="1" x14ac:dyDescent="0.4">
      <c r="B8" s="494"/>
      <c r="C8" s="495" t="s">
        <v>31</v>
      </c>
      <c r="D8" s="495"/>
      <c r="E8" s="496"/>
      <c r="F8" s="496"/>
      <c r="G8" s="52"/>
      <c r="H8" s="53"/>
      <c r="I8" s="36"/>
      <c r="J8" s="36"/>
      <c r="K8" s="39"/>
      <c r="L8" s="36"/>
      <c r="M8" s="38"/>
      <c r="N8" s="36"/>
      <c r="O8" s="36"/>
      <c r="P8" s="36"/>
      <c r="Q8" s="36"/>
      <c r="R8" s="36"/>
      <c r="S8" s="36"/>
      <c r="T8" s="36"/>
      <c r="U8" s="36"/>
      <c r="V8" s="36"/>
      <c r="W8" s="35"/>
      <c r="Y8" s="605"/>
    </row>
    <row r="9" spans="2:27" s="71" customFormat="1" x14ac:dyDescent="0.4">
      <c r="B9" s="494"/>
      <c r="C9" s="495"/>
      <c r="D9" s="495"/>
      <c r="E9" s="496"/>
      <c r="F9" s="497" t="s">
        <v>32</v>
      </c>
      <c r="G9" s="172">
        <f>SUM('2. FTNC CAD'!G9,'3. FTNC USD'!G9,'4. FTNC EUR'!G9,'5. FTNC GBP'!G9,'6. FTNC Autres (inclus)'!G9)</f>
        <v>0</v>
      </c>
      <c r="H9" s="53"/>
      <c r="I9" s="36"/>
      <c r="J9" s="36"/>
      <c r="K9" s="39"/>
      <c r="L9" s="36"/>
      <c r="M9" s="38"/>
      <c r="N9" s="36"/>
      <c r="O9" s="36"/>
      <c r="P9" s="36"/>
      <c r="Q9" s="36"/>
      <c r="R9" s="36"/>
      <c r="S9" s="36"/>
      <c r="T9" s="36"/>
      <c r="U9" s="36"/>
      <c r="V9" s="36"/>
      <c r="W9" s="35"/>
      <c r="Y9" s="381"/>
    </row>
    <row r="10" spans="2:27" s="71" customFormat="1" x14ac:dyDescent="0.4">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row>
    <row r="11" spans="2:27" s="71" customFormat="1" outlineLevel="1" x14ac:dyDescent="0.4">
      <c r="B11" s="494"/>
      <c r="C11" s="496"/>
      <c r="D11" s="498"/>
      <c r="E11" s="499"/>
      <c r="F11" s="497" t="s">
        <v>34</v>
      </c>
      <c r="G11" s="161">
        <f>SUM('2. FTNC CAD'!G11,'3. FTNC USD'!G11,'4. FTNC EUR'!G11,'5. FTNC GBP'!G11,'6. FTNC Autres (inclus)'!G11)</f>
        <v>0</v>
      </c>
      <c r="H11" s="197">
        <f>SUM('2. FTNC CAD'!H11,'3. FTNC USD'!H11,'4. FTNC EUR'!H11,'5. FTNC GBP'!H11,'6. FTNC Autres (inclus)'!H11)</f>
        <v>0</v>
      </c>
      <c r="I11" s="168">
        <f>SUM('2. FTNC CAD'!I11,'3. FTNC USD'!I11,'4. FTNC EUR'!I11,'5. FTNC GBP'!I11,'6. FTNC Autres (inclus)'!I11)</f>
        <v>0</v>
      </c>
      <c r="J11" s="168">
        <f>SUM('2. FTNC CAD'!J11,'3. FTNC USD'!J11,'4. FTNC EUR'!J11,'5. FTNC GBP'!J11,'6. FTNC Autres (inclus)'!J11)</f>
        <v>0</v>
      </c>
      <c r="K11" s="198">
        <f>SUM('2. FTNC CAD'!K11,'3. FTNC USD'!K11,'4. FTNC EUR'!K11,'5. FTNC GBP'!K11,'6. FTNC Autres (inclus)'!K11)</f>
        <v>0</v>
      </c>
      <c r="L11" s="173">
        <f>SUM('2. FTNC CAD'!L11,'3. FTNC USD'!L11,'4. FTNC EUR'!L11,'5. FTNC GBP'!L11,'6. FTNC Autres (inclus)'!L11)</f>
        <v>0</v>
      </c>
      <c r="M11" s="168">
        <f>SUM('2. FTNC CAD'!M11,'3. FTNC USD'!M11,'4. FTNC EUR'!M11,'5. FTNC GBP'!M11,'6. FTNC Autres (inclus)'!M11)</f>
        <v>0</v>
      </c>
      <c r="N11" s="168">
        <f>SUM('2. FTNC CAD'!N11,'3. FTNC USD'!N11,'4. FTNC EUR'!N11,'5. FTNC GBP'!N11,'6. FTNC Autres (inclus)'!N11)</f>
        <v>0</v>
      </c>
      <c r="O11" s="168">
        <f>SUM('2. FTNC CAD'!O11,'3. FTNC USD'!O11,'4. FTNC EUR'!O11,'5. FTNC GBP'!O11,'6. FTNC Autres (inclus)'!O11)</f>
        <v>0</v>
      </c>
      <c r="P11" s="168">
        <f>SUM('2. FTNC CAD'!P11,'3. FTNC USD'!P11,'4. FTNC EUR'!P11,'5. FTNC GBP'!P11,'6. FTNC Autres (inclus)'!P11)</f>
        <v>0</v>
      </c>
      <c r="Q11" s="168">
        <f>SUM('2. FTNC CAD'!Q11,'3. FTNC USD'!Q11,'4. FTNC EUR'!Q11,'5. FTNC GBP'!Q11,'6. FTNC Autres (inclus)'!Q11)</f>
        <v>0</v>
      </c>
      <c r="R11" s="168">
        <f>SUM('2. FTNC CAD'!R11,'3. FTNC USD'!R11,'4. FTNC EUR'!R11,'5. FTNC GBP'!R11,'6. FTNC Autres (inclus)'!R11)</f>
        <v>0</v>
      </c>
      <c r="S11" s="168">
        <f>SUM('2. FTNC CAD'!S11,'3. FTNC USD'!S11,'4. FTNC EUR'!S11,'5. FTNC GBP'!S11,'6. FTNC Autres (inclus)'!S11)</f>
        <v>0</v>
      </c>
      <c r="T11" s="168">
        <f>SUM('2. FTNC CAD'!T11,'3. FTNC USD'!T11,'4. FTNC EUR'!T11,'5. FTNC GBP'!T11,'6. FTNC Autres (inclus)'!T11)</f>
        <v>0</v>
      </c>
      <c r="U11" s="168">
        <f>SUM('2. FTNC CAD'!U11,'3. FTNC USD'!U11,'4. FTNC EUR'!U11,'5. FTNC GBP'!U11,'6. FTNC Autres (inclus)'!U11)</f>
        <v>0</v>
      </c>
      <c r="V11" s="196">
        <f>SUM('2. FTNC CAD'!V11,'3. FTNC USD'!V11,'4. FTNC EUR'!V11,'5. FTNC GBP'!V11,'6. FTNC Autres (inclus)'!V11)</f>
        <v>0</v>
      </c>
      <c r="W11" s="48">
        <f>SUM('2. FTNC CAD'!W11,'3. FTNC USD'!W11,'4. FTNC EUR'!W11,'5. FTNC GBP'!W11,'6. FTNC Autres (inclus)'!W11)</f>
        <v>0</v>
      </c>
      <c r="Y11" s="381"/>
    </row>
    <row r="12" spans="2:27" s="71" customFormat="1" outlineLevel="1" x14ac:dyDescent="0.4">
      <c r="B12" s="494"/>
      <c r="C12" s="498"/>
      <c r="D12" s="498"/>
      <c r="E12" s="498"/>
      <c r="F12" s="497" t="s">
        <v>35</v>
      </c>
      <c r="G12" s="172">
        <f>SUM('2. FTNC CAD'!G12,'3. FTNC USD'!G12,'4. FTNC EUR'!G12,'5. FTNC GBP'!G12,'6. FTNC Autres (inclus)'!G12)</f>
        <v>0</v>
      </c>
      <c r="H12" s="45"/>
      <c r="I12" s="44"/>
      <c r="J12" s="44"/>
      <c r="K12" s="46"/>
      <c r="L12" s="44"/>
      <c r="M12" s="44"/>
      <c r="N12" s="44"/>
      <c r="O12" s="44"/>
      <c r="P12" s="44"/>
      <c r="Q12" s="44"/>
      <c r="R12" s="44"/>
      <c r="S12" s="44"/>
      <c r="T12" s="44"/>
      <c r="U12" s="44"/>
      <c r="V12" s="44"/>
      <c r="W12" s="51"/>
      <c r="Y12" s="381"/>
    </row>
    <row r="13" spans="2:27" s="71" customFormat="1" x14ac:dyDescent="0.4">
      <c r="B13" s="494"/>
      <c r="C13" s="498"/>
      <c r="D13" s="499" t="s">
        <v>36</v>
      </c>
      <c r="E13" s="498"/>
      <c r="F13" s="496"/>
      <c r="G13" s="73">
        <f t="shared" ref="G13:W13" si="1">SUBTOTAL(9,G14:G15)</f>
        <v>0</v>
      </c>
      <c r="H13" s="45">
        <f t="shared" si="1"/>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row>
    <row r="14" spans="2:27" s="71" customFormat="1" outlineLevel="1" x14ac:dyDescent="0.4">
      <c r="B14" s="494"/>
      <c r="C14" s="498"/>
      <c r="D14" s="498"/>
      <c r="E14" s="498"/>
      <c r="F14" s="497" t="s">
        <v>37</v>
      </c>
      <c r="G14" s="172">
        <f>SUM('2. FTNC CAD'!G14,'3. FTNC USD'!G14,'4. FTNC EUR'!G14,'5. FTNC GBP'!G14,'6. FTNC Autres (inclus)'!G14)</f>
        <v>0</v>
      </c>
      <c r="H14" s="45"/>
      <c r="I14" s="44"/>
      <c r="J14" s="44"/>
      <c r="K14" s="46"/>
      <c r="L14" s="44"/>
      <c r="M14" s="44"/>
      <c r="N14" s="44"/>
      <c r="O14" s="44"/>
      <c r="P14" s="44"/>
      <c r="Q14" s="44"/>
      <c r="R14" s="44"/>
      <c r="S14" s="44"/>
      <c r="T14" s="44"/>
      <c r="U14" s="44"/>
      <c r="V14" s="44"/>
      <c r="W14" s="51"/>
      <c r="Y14" s="381"/>
    </row>
    <row r="15" spans="2:27" s="71" customFormat="1" outlineLevel="1" x14ac:dyDescent="0.4">
      <c r="B15" s="494"/>
      <c r="C15" s="498"/>
      <c r="D15" s="498"/>
      <c r="E15" s="498"/>
      <c r="F15" s="500" t="s">
        <v>38</v>
      </c>
      <c r="G15" s="172">
        <f>SUM('2. FTNC CAD'!G15,'3. FTNC USD'!G15,'4. FTNC EUR'!G15,'5. FTNC GBP'!G15,'6. FTNC Autres (inclus)'!G15)</f>
        <v>0</v>
      </c>
      <c r="H15" s="197">
        <f>SUM('2. FTNC CAD'!H15,'3. FTNC USD'!H15,'4. FTNC EUR'!H15,'5. FTNC GBP'!H15,'6. FTNC Autres (inclus)'!H15)</f>
        <v>0</v>
      </c>
      <c r="I15" s="168">
        <f>SUM('2. FTNC CAD'!I15,'3. FTNC USD'!I15,'4. FTNC EUR'!I15,'5. FTNC GBP'!I15,'6. FTNC Autres (inclus)'!I15)</f>
        <v>0</v>
      </c>
      <c r="J15" s="168">
        <f>SUM('2. FTNC CAD'!J15,'3. FTNC USD'!J15,'4. FTNC EUR'!J15,'5. FTNC GBP'!J15,'6. FTNC Autres (inclus)'!J15)</f>
        <v>0</v>
      </c>
      <c r="K15" s="198">
        <f>SUM('2. FTNC CAD'!K15,'3. FTNC USD'!K15,'4. FTNC EUR'!K15,'5. FTNC GBP'!K15,'6. FTNC Autres (inclus)'!K15)</f>
        <v>0</v>
      </c>
      <c r="L15" s="173">
        <f>SUM('2. FTNC CAD'!L15,'3. FTNC USD'!L15,'4. FTNC EUR'!L15,'5. FTNC GBP'!L15,'6. FTNC Autres (inclus)'!L15)</f>
        <v>0</v>
      </c>
      <c r="M15" s="168">
        <f>SUM('2. FTNC CAD'!M15,'3. FTNC USD'!M15,'4. FTNC EUR'!M15,'5. FTNC GBP'!M15,'6. FTNC Autres (inclus)'!M15)</f>
        <v>0</v>
      </c>
      <c r="N15" s="168">
        <f>SUM('2. FTNC CAD'!N15,'3. FTNC USD'!N15,'4. FTNC EUR'!N15,'5. FTNC GBP'!N15,'6. FTNC Autres (inclus)'!N15)</f>
        <v>0</v>
      </c>
      <c r="O15" s="168">
        <f>SUM('2. FTNC CAD'!O15,'3. FTNC USD'!O15,'4. FTNC EUR'!O15,'5. FTNC GBP'!O15,'6. FTNC Autres (inclus)'!O15)</f>
        <v>0</v>
      </c>
      <c r="P15" s="168">
        <f>SUM('2. FTNC CAD'!P15,'3. FTNC USD'!P15,'4. FTNC EUR'!P15,'5. FTNC GBP'!P15,'6. FTNC Autres (inclus)'!P15)</f>
        <v>0</v>
      </c>
      <c r="Q15" s="168">
        <f>SUM('2. FTNC CAD'!Q15,'3. FTNC USD'!Q15,'4. FTNC EUR'!Q15,'5. FTNC GBP'!Q15,'6. FTNC Autres (inclus)'!Q15)</f>
        <v>0</v>
      </c>
      <c r="R15" s="168">
        <f>SUM('2. FTNC CAD'!R15,'3. FTNC USD'!R15,'4. FTNC EUR'!R15,'5. FTNC GBP'!R15,'6. FTNC Autres (inclus)'!R15)</f>
        <v>0</v>
      </c>
      <c r="S15" s="168">
        <f>SUM('2. FTNC CAD'!S15,'3. FTNC USD'!S15,'4. FTNC EUR'!S15,'5. FTNC GBP'!S15,'6. FTNC Autres (inclus)'!S15)</f>
        <v>0</v>
      </c>
      <c r="T15" s="168">
        <f>SUM('2. FTNC CAD'!T15,'3. FTNC USD'!T15,'4. FTNC EUR'!T15,'5. FTNC GBP'!T15,'6. FTNC Autres (inclus)'!T15)</f>
        <v>0</v>
      </c>
      <c r="U15" s="168">
        <f>SUM('2. FTNC CAD'!U15,'3. FTNC USD'!U15,'4. FTNC EUR'!U15,'5. FTNC GBP'!U15,'6. FTNC Autres (inclus)'!U15)</f>
        <v>0</v>
      </c>
      <c r="V15" s="196">
        <f>SUM('2. FTNC CAD'!V15,'3. FTNC USD'!V15,'4. FTNC EUR'!V15,'5. FTNC GBP'!V15,'6. FTNC Autres (inclus)'!V15)</f>
        <v>0</v>
      </c>
      <c r="W15" s="48">
        <f>SUM('2. FTNC CAD'!W15,'3. FTNC USD'!W15,'4. FTNC EUR'!W15,'5. FTNC GBP'!W15,'6. FTNC Autres (inclus)'!W15)</f>
        <v>0</v>
      </c>
      <c r="Y15" s="381"/>
    </row>
    <row r="16" spans="2:27" s="71" customFormat="1" x14ac:dyDescent="0.4">
      <c r="B16" s="494"/>
      <c r="C16" s="495" t="s">
        <v>39</v>
      </c>
      <c r="D16" s="495"/>
      <c r="E16" s="496"/>
      <c r="F16" s="496"/>
      <c r="G16" s="68"/>
      <c r="H16" s="69"/>
      <c r="I16" s="66"/>
      <c r="J16" s="66"/>
      <c r="K16" s="67"/>
      <c r="L16" s="36"/>
      <c r="M16" s="36"/>
      <c r="N16" s="36"/>
      <c r="O16" s="36"/>
      <c r="P16" s="36"/>
      <c r="Q16" s="36"/>
      <c r="R16" s="36"/>
      <c r="S16" s="36"/>
      <c r="T16" s="36"/>
      <c r="U16" s="36"/>
      <c r="V16" s="36"/>
      <c r="W16" s="35"/>
      <c r="Y16" s="605"/>
    </row>
    <row r="17" spans="2:25" s="71" customFormat="1" x14ac:dyDescent="0.4">
      <c r="B17" s="494"/>
      <c r="C17" s="495"/>
      <c r="D17" s="499" t="s">
        <v>40</v>
      </c>
      <c r="E17" s="496"/>
      <c r="F17" s="496"/>
      <c r="G17" s="68"/>
      <c r="H17" s="69"/>
      <c r="I17" s="66"/>
      <c r="J17" s="66"/>
      <c r="K17" s="67"/>
      <c r="L17" s="36"/>
      <c r="M17" s="36"/>
      <c r="N17" s="36"/>
      <c r="O17" s="36"/>
      <c r="P17" s="36"/>
      <c r="Q17" s="36"/>
      <c r="R17" s="36"/>
      <c r="S17" s="36"/>
      <c r="T17" s="36"/>
      <c r="U17" s="36"/>
      <c r="V17" s="36"/>
      <c r="W17" s="35"/>
      <c r="Y17" s="605"/>
    </row>
    <row r="18" spans="2:25" s="71" customFormat="1" x14ac:dyDescent="0.4">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row>
    <row r="19" spans="2:25" s="71" customFormat="1" outlineLevel="1" x14ac:dyDescent="0.4">
      <c r="B19" s="494"/>
      <c r="C19" s="495"/>
      <c r="D19" s="495"/>
      <c r="E19" s="496"/>
      <c r="F19" s="497" t="s">
        <v>42</v>
      </c>
      <c r="G19" s="174">
        <f>SUM('2. FTNC CAD'!G19,'3. FTNC USD'!G19,'4. FTNC EUR'!G19,'5. FTNC GBP'!G19,'6. FTNC Autres (inclus)'!G19)</f>
        <v>0</v>
      </c>
      <c r="H19" s="225">
        <f>SUM('2. FTNC CAD'!H19,'3. FTNC USD'!H19,'4. FTNC EUR'!H19,'5. FTNC GBP'!H19,'6. FTNC Autres (inclus)'!H19)</f>
        <v>0</v>
      </c>
      <c r="I19" s="163">
        <f>SUM('2. FTNC CAD'!I19,'3. FTNC USD'!I19,'4. FTNC EUR'!I19,'5. FTNC GBP'!I19,'6. FTNC Autres (inclus)'!I19)</f>
        <v>0</v>
      </c>
      <c r="J19" s="163">
        <f>SUM('2. FTNC CAD'!J19,'3. FTNC USD'!J19,'4. FTNC EUR'!J19,'5. FTNC GBP'!J19,'6. FTNC Autres (inclus)'!J19)</f>
        <v>0</v>
      </c>
      <c r="K19" s="181">
        <f>SUM('2. FTNC CAD'!K19,'3. FTNC USD'!K19,'4. FTNC EUR'!K19,'5. FTNC GBP'!K19,'6. FTNC Autres (inclus)'!K19)</f>
        <v>0</v>
      </c>
      <c r="L19" s="162">
        <f>SUM('2. FTNC CAD'!L19,'3. FTNC USD'!L19,'4. FTNC EUR'!L19,'5. FTNC GBP'!L19,'6. FTNC Autres (inclus)'!L19)</f>
        <v>0</v>
      </c>
      <c r="M19" s="166">
        <f>SUM('2. FTNC CAD'!M19,'3. FTNC USD'!M19,'4. FTNC EUR'!M19,'5. FTNC GBP'!M19,'6. FTNC Autres (inclus)'!M19)</f>
        <v>0</v>
      </c>
      <c r="N19" s="166">
        <f>SUM('2. FTNC CAD'!N19,'3. FTNC USD'!N19,'4. FTNC EUR'!N19,'5. FTNC GBP'!N19,'6. FTNC Autres (inclus)'!N19)</f>
        <v>0</v>
      </c>
      <c r="O19" s="166">
        <f>SUM('2. FTNC CAD'!O19,'3. FTNC USD'!O19,'4. FTNC EUR'!O19,'5. FTNC GBP'!O19,'6. FTNC Autres (inclus)'!O19)</f>
        <v>0</v>
      </c>
      <c r="P19" s="176">
        <f>SUM('2. FTNC CAD'!P19,'3. FTNC USD'!P19,'4. FTNC EUR'!P19,'5. FTNC GBP'!P19,'6. FTNC Autres (inclus)'!P19)</f>
        <v>0</v>
      </c>
      <c r="Q19" s="166">
        <f>SUM('2. FTNC CAD'!Q19,'3. FTNC USD'!Q19,'4. FTNC EUR'!Q19,'5. FTNC GBP'!Q19,'6. FTNC Autres (inclus)'!Q19)</f>
        <v>0</v>
      </c>
      <c r="R19" s="166">
        <f>SUM('2. FTNC CAD'!R19,'3. FTNC USD'!R19,'4. FTNC EUR'!R19,'5. FTNC GBP'!R19,'6. FTNC Autres (inclus)'!R19)</f>
        <v>0</v>
      </c>
      <c r="S19" s="166">
        <f>SUM('2. FTNC CAD'!S19,'3. FTNC USD'!S19,'4. FTNC EUR'!S19,'5. FTNC GBP'!S19,'6. FTNC Autres (inclus)'!S19)</f>
        <v>0</v>
      </c>
      <c r="T19" s="166">
        <f>SUM('2. FTNC CAD'!T19,'3. FTNC USD'!T19,'4. FTNC EUR'!T19,'5. FTNC GBP'!T19,'6. FTNC Autres (inclus)'!T19)</f>
        <v>0</v>
      </c>
      <c r="U19" s="162">
        <f>SUM('2. FTNC CAD'!U19,'3. FTNC USD'!U19,'4. FTNC EUR'!U19,'5. FTNC GBP'!U19,'6. FTNC Autres (inclus)'!U19)</f>
        <v>0</v>
      </c>
      <c r="V19" s="176">
        <f>SUM('2. FTNC CAD'!V19,'3. FTNC USD'!V19,'4. FTNC EUR'!V19,'5. FTNC GBP'!V19,'6. FTNC Autres (inclus)'!V19)</f>
        <v>0</v>
      </c>
      <c r="W19" s="112">
        <f>SUM('2. FTNC CAD'!W19,'3. FTNC USD'!W19,'4. FTNC EUR'!W19,'5. FTNC GBP'!W19,'6. FTNC Autres (inclus)'!W19)</f>
        <v>0</v>
      </c>
      <c r="Y19" s="381"/>
    </row>
    <row r="20" spans="2:25" s="71" customFormat="1" outlineLevel="1" x14ac:dyDescent="0.4">
      <c r="B20" s="494"/>
      <c r="C20" s="495"/>
      <c r="D20" s="495"/>
      <c r="E20" s="496"/>
      <c r="F20" s="497" t="s">
        <v>43</v>
      </c>
      <c r="G20" s="174">
        <f>SUM('2. FTNC CAD'!G20,'3. FTNC USD'!G20,'4. FTNC EUR'!G20,'5. FTNC GBP'!G20,'6. FTNC Autres (inclus)'!G20)</f>
        <v>0</v>
      </c>
      <c r="H20" s="225">
        <f>SUM('2. FTNC CAD'!H20,'3. FTNC USD'!H20,'4. FTNC EUR'!H20,'5. FTNC GBP'!H20,'6. FTNC Autres (inclus)'!H20)</f>
        <v>0</v>
      </c>
      <c r="I20" s="163">
        <f>SUM('2. FTNC CAD'!I20,'3. FTNC USD'!I20,'4. FTNC EUR'!I20,'5. FTNC GBP'!I20,'6. FTNC Autres (inclus)'!I20)</f>
        <v>0</v>
      </c>
      <c r="J20" s="163">
        <f>SUM('2. FTNC CAD'!J20,'3. FTNC USD'!J20,'4. FTNC EUR'!J20,'5. FTNC GBP'!J20,'6. FTNC Autres (inclus)'!J20)</f>
        <v>0</v>
      </c>
      <c r="K20" s="181">
        <f>SUM('2. FTNC CAD'!K20,'3. FTNC USD'!K20,'4. FTNC EUR'!K20,'5. FTNC GBP'!K20,'6. FTNC Autres (inclus)'!K20)</f>
        <v>0</v>
      </c>
      <c r="L20" s="162">
        <f>SUM('2. FTNC CAD'!L20,'3. FTNC USD'!L20,'4. FTNC EUR'!L20,'5. FTNC GBP'!L20,'6. FTNC Autres (inclus)'!L20)</f>
        <v>0</v>
      </c>
      <c r="M20" s="166">
        <f>SUM('2. FTNC CAD'!M20,'3. FTNC USD'!M20,'4. FTNC EUR'!M20,'5. FTNC GBP'!M20,'6. FTNC Autres (inclus)'!M20)</f>
        <v>0</v>
      </c>
      <c r="N20" s="166">
        <f>SUM('2. FTNC CAD'!N20,'3. FTNC USD'!N20,'4. FTNC EUR'!N20,'5. FTNC GBP'!N20,'6. FTNC Autres (inclus)'!N20)</f>
        <v>0</v>
      </c>
      <c r="O20" s="166">
        <f>SUM('2. FTNC CAD'!O20,'3. FTNC USD'!O20,'4. FTNC EUR'!O20,'5. FTNC GBP'!O20,'6. FTNC Autres (inclus)'!O20)</f>
        <v>0</v>
      </c>
      <c r="P20" s="176">
        <f>SUM('2. FTNC CAD'!P20,'3. FTNC USD'!P20,'4. FTNC EUR'!P20,'5. FTNC GBP'!P20,'6. FTNC Autres (inclus)'!P20)</f>
        <v>0</v>
      </c>
      <c r="Q20" s="166">
        <f>SUM('2. FTNC CAD'!Q20,'3. FTNC USD'!Q20,'4. FTNC EUR'!Q20,'5. FTNC GBP'!Q20,'6. FTNC Autres (inclus)'!Q20)</f>
        <v>0</v>
      </c>
      <c r="R20" s="166">
        <f>SUM('2. FTNC CAD'!R20,'3. FTNC USD'!R20,'4. FTNC EUR'!R20,'5. FTNC GBP'!R20,'6. FTNC Autres (inclus)'!R20)</f>
        <v>0</v>
      </c>
      <c r="S20" s="166">
        <f>SUM('2. FTNC CAD'!S20,'3. FTNC USD'!S20,'4. FTNC EUR'!S20,'5. FTNC GBP'!S20,'6. FTNC Autres (inclus)'!S20)</f>
        <v>0</v>
      </c>
      <c r="T20" s="166">
        <f>SUM('2. FTNC CAD'!T20,'3. FTNC USD'!T20,'4. FTNC EUR'!T20,'5. FTNC GBP'!T20,'6. FTNC Autres (inclus)'!T20)</f>
        <v>0</v>
      </c>
      <c r="U20" s="162">
        <f>SUM('2. FTNC CAD'!U20,'3. FTNC USD'!U20,'4. FTNC EUR'!U20,'5. FTNC GBP'!U20,'6. FTNC Autres (inclus)'!U20)</f>
        <v>0</v>
      </c>
      <c r="V20" s="176">
        <f>SUM('2. FTNC CAD'!V20,'3. FTNC USD'!V20,'4. FTNC EUR'!V20,'5. FTNC GBP'!V20,'6. FTNC Autres (inclus)'!V20)</f>
        <v>0</v>
      </c>
      <c r="W20" s="112">
        <f>SUM('2. FTNC CAD'!W20,'3. FTNC USD'!W20,'4. FTNC EUR'!W20,'5. FTNC GBP'!W20,'6. FTNC Autres (inclus)'!W20)</f>
        <v>0</v>
      </c>
      <c r="Y20" s="381"/>
    </row>
    <row r="21" spans="2:25" s="71" customFormat="1" outlineLevel="1" x14ac:dyDescent="0.4">
      <c r="B21" s="494"/>
      <c r="C21" s="495"/>
      <c r="D21" s="495"/>
      <c r="E21" s="496"/>
      <c r="F21" s="497" t="s">
        <v>44</v>
      </c>
      <c r="G21" s="174">
        <f>SUM('2. FTNC CAD'!G21,'3. FTNC USD'!G21,'4. FTNC EUR'!G21,'5. FTNC GBP'!G21,'6. FTNC Autres (inclus)'!G21)</f>
        <v>0</v>
      </c>
      <c r="H21" s="225">
        <f>SUM('2. FTNC CAD'!H21,'3. FTNC USD'!H21,'4. FTNC EUR'!H21,'5. FTNC GBP'!H21,'6. FTNC Autres (inclus)'!H21)</f>
        <v>0</v>
      </c>
      <c r="I21" s="163">
        <f>SUM('2. FTNC CAD'!I21,'3. FTNC USD'!I21,'4. FTNC EUR'!I21,'5. FTNC GBP'!I21,'6. FTNC Autres (inclus)'!I21)</f>
        <v>0</v>
      </c>
      <c r="J21" s="163">
        <f>SUM('2. FTNC CAD'!J21,'3. FTNC USD'!J21,'4. FTNC EUR'!J21,'5. FTNC GBP'!J21,'6. FTNC Autres (inclus)'!J21)</f>
        <v>0</v>
      </c>
      <c r="K21" s="181">
        <f>SUM('2. FTNC CAD'!K21,'3. FTNC USD'!K21,'4. FTNC EUR'!K21,'5. FTNC GBP'!K21,'6. FTNC Autres (inclus)'!K21)</f>
        <v>0</v>
      </c>
      <c r="L21" s="162">
        <f>SUM('2. FTNC CAD'!L21,'3. FTNC USD'!L21,'4. FTNC EUR'!L21,'5. FTNC GBP'!L21,'6. FTNC Autres (inclus)'!L21)</f>
        <v>0</v>
      </c>
      <c r="M21" s="166">
        <f>SUM('2. FTNC CAD'!M21,'3. FTNC USD'!M21,'4. FTNC EUR'!M21,'5. FTNC GBP'!M21,'6. FTNC Autres (inclus)'!M21)</f>
        <v>0</v>
      </c>
      <c r="N21" s="166">
        <f>SUM('2. FTNC CAD'!N21,'3. FTNC USD'!N21,'4. FTNC EUR'!N21,'5. FTNC GBP'!N21,'6. FTNC Autres (inclus)'!N21)</f>
        <v>0</v>
      </c>
      <c r="O21" s="166">
        <f>SUM('2. FTNC CAD'!O21,'3. FTNC USD'!O21,'4. FTNC EUR'!O21,'5. FTNC GBP'!O21,'6. FTNC Autres (inclus)'!O21)</f>
        <v>0</v>
      </c>
      <c r="P21" s="176">
        <f>SUM('2. FTNC CAD'!P21,'3. FTNC USD'!P21,'4. FTNC EUR'!P21,'5. FTNC GBP'!P21,'6. FTNC Autres (inclus)'!P21)</f>
        <v>0</v>
      </c>
      <c r="Q21" s="166">
        <f>SUM('2. FTNC CAD'!Q21,'3. FTNC USD'!Q21,'4. FTNC EUR'!Q21,'5. FTNC GBP'!Q21,'6. FTNC Autres (inclus)'!Q21)</f>
        <v>0</v>
      </c>
      <c r="R21" s="166">
        <f>SUM('2. FTNC CAD'!R21,'3. FTNC USD'!R21,'4. FTNC EUR'!R21,'5. FTNC GBP'!R21,'6. FTNC Autres (inclus)'!R21)</f>
        <v>0</v>
      </c>
      <c r="S21" s="166">
        <f>SUM('2. FTNC CAD'!S21,'3. FTNC USD'!S21,'4. FTNC EUR'!S21,'5. FTNC GBP'!S21,'6. FTNC Autres (inclus)'!S21)</f>
        <v>0</v>
      </c>
      <c r="T21" s="166">
        <f>SUM('2. FTNC CAD'!T21,'3. FTNC USD'!T21,'4. FTNC EUR'!T21,'5. FTNC GBP'!T21,'6. FTNC Autres (inclus)'!T21)</f>
        <v>0</v>
      </c>
      <c r="U21" s="162">
        <f>SUM('2. FTNC CAD'!U21,'3. FTNC USD'!U21,'4. FTNC EUR'!U21,'5. FTNC GBP'!U21,'6. FTNC Autres (inclus)'!U21)</f>
        <v>0</v>
      </c>
      <c r="V21" s="176">
        <f>SUM('2. FTNC CAD'!V21,'3. FTNC USD'!V21,'4. FTNC EUR'!V21,'5. FTNC GBP'!V21,'6. FTNC Autres (inclus)'!V21)</f>
        <v>0</v>
      </c>
      <c r="W21" s="112">
        <f>SUM('2. FTNC CAD'!W21,'3. FTNC USD'!W21,'4. FTNC EUR'!W21,'5. FTNC GBP'!W21,'6. FTNC Autres (inclus)'!W21)</f>
        <v>0</v>
      </c>
      <c r="Y21" s="381"/>
    </row>
    <row r="22" spans="2:25" s="71" customFormat="1" outlineLevel="1" x14ac:dyDescent="0.4">
      <c r="B22" s="494"/>
      <c r="C22" s="495"/>
      <c r="D22" s="495"/>
      <c r="E22" s="496"/>
      <c r="F22" s="497" t="s">
        <v>45</v>
      </c>
      <c r="G22" s="174">
        <f>SUM('2. FTNC CAD'!G22,'3. FTNC USD'!G22,'4. FTNC EUR'!G22,'5. FTNC GBP'!G22,'6. FTNC Autres (inclus)'!G22)</f>
        <v>0</v>
      </c>
      <c r="H22" s="225">
        <f>SUM('2. FTNC CAD'!H22,'3. FTNC USD'!H22,'4. FTNC EUR'!H22,'5. FTNC GBP'!H22,'6. FTNC Autres (inclus)'!H22)</f>
        <v>0</v>
      </c>
      <c r="I22" s="163">
        <f>SUM('2. FTNC CAD'!I22,'3. FTNC USD'!I22,'4. FTNC EUR'!I22,'5. FTNC GBP'!I22,'6. FTNC Autres (inclus)'!I22)</f>
        <v>0</v>
      </c>
      <c r="J22" s="163">
        <f>SUM('2. FTNC CAD'!J22,'3. FTNC USD'!J22,'4. FTNC EUR'!J22,'5. FTNC GBP'!J22,'6. FTNC Autres (inclus)'!J22)</f>
        <v>0</v>
      </c>
      <c r="K22" s="181">
        <f>SUM('2. FTNC CAD'!K22,'3. FTNC USD'!K22,'4. FTNC EUR'!K22,'5. FTNC GBP'!K22,'6. FTNC Autres (inclus)'!K22)</f>
        <v>0</v>
      </c>
      <c r="L22" s="162">
        <f>SUM('2. FTNC CAD'!L22,'3. FTNC USD'!L22,'4. FTNC EUR'!L22,'5. FTNC GBP'!L22,'6. FTNC Autres (inclus)'!L22)</f>
        <v>0</v>
      </c>
      <c r="M22" s="166">
        <f>SUM('2. FTNC CAD'!M22,'3. FTNC USD'!M22,'4. FTNC EUR'!M22,'5. FTNC GBP'!M22,'6. FTNC Autres (inclus)'!M22)</f>
        <v>0</v>
      </c>
      <c r="N22" s="166">
        <f>SUM('2. FTNC CAD'!N22,'3. FTNC USD'!N22,'4. FTNC EUR'!N22,'5. FTNC GBP'!N22,'6. FTNC Autres (inclus)'!N22)</f>
        <v>0</v>
      </c>
      <c r="O22" s="166">
        <f>SUM('2. FTNC CAD'!O22,'3. FTNC USD'!O22,'4. FTNC EUR'!O22,'5. FTNC GBP'!O22,'6. FTNC Autres (inclus)'!O22)</f>
        <v>0</v>
      </c>
      <c r="P22" s="176">
        <f>SUM('2. FTNC CAD'!P22,'3. FTNC USD'!P22,'4. FTNC EUR'!P22,'5. FTNC GBP'!P22,'6. FTNC Autres (inclus)'!P22)</f>
        <v>0</v>
      </c>
      <c r="Q22" s="166">
        <f>SUM('2. FTNC CAD'!Q22,'3. FTNC USD'!Q22,'4. FTNC EUR'!Q22,'5. FTNC GBP'!Q22,'6. FTNC Autres (inclus)'!Q22)</f>
        <v>0</v>
      </c>
      <c r="R22" s="166">
        <f>SUM('2. FTNC CAD'!R22,'3. FTNC USD'!R22,'4. FTNC EUR'!R22,'5. FTNC GBP'!R22,'6. FTNC Autres (inclus)'!R22)</f>
        <v>0</v>
      </c>
      <c r="S22" s="166">
        <f>SUM('2. FTNC CAD'!S22,'3. FTNC USD'!S22,'4. FTNC EUR'!S22,'5. FTNC GBP'!S22,'6. FTNC Autres (inclus)'!S22)</f>
        <v>0</v>
      </c>
      <c r="T22" s="166">
        <f>SUM('2. FTNC CAD'!T22,'3. FTNC USD'!T22,'4. FTNC EUR'!T22,'5. FTNC GBP'!T22,'6. FTNC Autres (inclus)'!T22)</f>
        <v>0</v>
      </c>
      <c r="U22" s="162">
        <f>SUM('2. FTNC CAD'!U22,'3. FTNC USD'!U22,'4. FTNC EUR'!U22,'5. FTNC GBP'!U22,'6. FTNC Autres (inclus)'!U22)</f>
        <v>0</v>
      </c>
      <c r="V22" s="176">
        <f>SUM('2. FTNC CAD'!V22,'3. FTNC USD'!V22,'4. FTNC EUR'!V22,'5. FTNC GBP'!V22,'6. FTNC Autres (inclus)'!V22)</f>
        <v>0</v>
      </c>
      <c r="W22" s="112">
        <f>SUM('2. FTNC CAD'!W22,'3. FTNC USD'!W22,'4. FTNC EUR'!W22,'5. FTNC GBP'!W22,'6. FTNC Autres (inclus)'!W22)</f>
        <v>0</v>
      </c>
      <c r="Y22" s="381"/>
    </row>
    <row r="23" spans="2:25" s="71" customFormat="1" x14ac:dyDescent="0.4">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row>
    <row r="24" spans="2:25" s="71" customFormat="1" outlineLevel="1" x14ac:dyDescent="0.4">
      <c r="B24" s="494"/>
      <c r="C24" s="495"/>
      <c r="D24" s="495"/>
      <c r="E24" s="496"/>
      <c r="F24" s="497" t="s">
        <v>47</v>
      </c>
      <c r="G24" s="174">
        <f>SUM('2. FTNC CAD'!G24,'3. FTNC USD'!G24,'4. FTNC EUR'!G24,'5. FTNC GBP'!G24,'6. FTNC Autres (inclus)'!G24)</f>
        <v>0</v>
      </c>
      <c r="H24" s="225">
        <f>SUM('2. FTNC CAD'!H24,'3. FTNC USD'!H24,'4. FTNC EUR'!H24,'5. FTNC GBP'!H24,'6. FTNC Autres (inclus)'!H24)</f>
        <v>0</v>
      </c>
      <c r="I24" s="163">
        <f>SUM('2. FTNC CAD'!I24,'3. FTNC USD'!I24,'4. FTNC EUR'!I24,'5. FTNC GBP'!I24,'6. FTNC Autres (inclus)'!I24)</f>
        <v>0</v>
      </c>
      <c r="J24" s="163">
        <f>SUM('2. FTNC CAD'!J24,'3. FTNC USD'!J24,'4. FTNC EUR'!J24,'5. FTNC GBP'!J24,'6. FTNC Autres (inclus)'!J24)</f>
        <v>0</v>
      </c>
      <c r="K24" s="181">
        <f>SUM('2. FTNC CAD'!K24,'3. FTNC USD'!K24,'4. FTNC EUR'!K24,'5. FTNC GBP'!K24,'6. FTNC Autres (inclus)'!K24)</f>
        <v>0</v>
      </c>
      <c r="L24" s="162">
        <f>SUM('2. FTNC CAD'!L24,'3. FTNC USD'!L24,'4. FTNC EUR'!L24,'5. FTNC GBP'!L24,'6. FTNC Autres (inclus)'!L24)</f>
        <v>0</v>
      </c>
      <c r="M24" s="166">
        <f>SUM('2. FTNC CAD'!M24,'3. FTNC USD'!M24,'4. FTNC EUR'!M24,'5. FTNC GBP'!M24,'6. FTNC Autres (inclus)'!M24)</f>
        <v>0</v>
      </c>
      <c r="N24" s="166">
        <f>SUM('2. FTNC CAD'!N24,'3. FTNC USD'!N24,'4. FTNC EUR'!N24,'5. FTNC GBP'!N24,'6. FTNC Autres (inclus)'!N24)</f>
        <v>0</v>
      </c>
      <c r="O24" s="166">
        <f>SUM('2. FTNC CAD'!O24,'3. FTNC USD'!O24,'4. FTNC EUR'!O24,'5. FTNC GBP'!O24,'6. FTNC Autres (inclus)'!O24)</f>
        <v>0</v>
      </c>
      <c r="P24" s="166">
        <f>SUM('2. FTNC CAD'!P24,'3. FTNC USD'!P24,'4. FTNC EUR'!P24,'5. FTNC GBP'!P24,'6. FTNC Autres (inclus)'!P24)</f>
        <v>0</v>
      </c>
      <c r="Q24" s="166">
        <f>SUM('2. FTNC CAD'!Q24,'3. FTNC USD'!Q24,'4. FTNC EUR'!Q24,'5. FTNC GBP'!Q24,'6. FTNC Autres (inclus)'!Q24)</f>
        <v>0</v>
      </c>
      <c r="R24" s="166">
        <f>SUM('2. FTNC CAD'!R24,'3. FTNC USD'!R24,'4. FTNC EUR'!R24,'5. FTNC GBP'!R24,'6. FTNC Autres (inclus)'!R24)</f>
        <v>0</v>
      </c>
      <c r="S24" s="166">
        <f>SUM('2. FTNC CAD'!S24,'3. FTNC USD'!S24,'4. FTNC EUR'!S24,'5. FTNC GBP'!S24,'6. FTNC Autres (inclus)'!S24)</f>
        <v>0</v>
      </c>
      <c r="T24" s="166">
        <f>SUM('2. FTNC CAD'!T24,'3. FTNC USD'!T24,'4. FTNC EUR'!T24,'5. FTNC GBP'!T24,'6. FTNC Autres (inclus)'!T24)</f>
        <v>0</v>
      </c>
      <c r="U24" s="162">
        <f>SUM('2. FTNC CAD'!U24,'3. FTNC USD'!U24,'4. FTNC EUR'!U24,'5. FTNC GBP'!U24,'6. FTNC Autres (inclus)'!U24)</f>
        <v>0</v>
      </c>
      <c r="V24" s="176">
        <f>SUM('2. FTNC CAD'!V24,'3. FTNC USD'!V24,'4. FTNC EUR'!V24,'5. FTNC GBP'!V24,'6. FTNC Autres (inclus)'!V24)</f>
        <v>0</v>
      </c>
      <c r="W24" s="112">
        <f>SUM('2. FTNC CAD'!W24,'3. FTNC USD'!W24,'4. FTNC EUR'!W24,'5. FTNC GBP'!W24,'6. FTNC Autres (inclus)'!W24)</f>
        <v>0</v>
      </c>
      <c r="Y24" s="381"/>
    </row>
    <row r="25" spans="2:25" s="71" customFormat="1" outlineLevel="1" x14ac:dyDescent="0.4">
      <c r="B25" s="494"/>
      <c r="C25" s="495"/>
      <c r="D25" s="495"/>
      <c r="E25" s="496"/>
      <c r="F25" s="497" t="s">
        <v>48</v>
      </c>
      <c r="G25" s="174">
        <f>SUM('2. FTNC CAD'!G25,'3. FTNC USD'!G25,'4. FTNC EUR'!G25,'5. FTNC GBP'!G25,'6. FTNC Autres (inclus)'!G25)</f>
        <v>0</v>
      </c>
      <c r="H25" s="225">
        <f>SUM('2. FTNC CAD'!H25,'3. FTNC USD'!H25,'4. FTNC EUR'!H25,'5. FTNC GBP'!H25,'6. FTNC Autres (inclus)'!H25)</f>
        <v>0</v>
      </c>
      <c r="I25" s="163">
        <f>SUM('2. FTNC CAD'!I25,'3. FTNC USD'!I25,'4. FTNC EUR'!I25,'5. FTNC GBP'!I25,'6. FTNC Autres (inclus)'!I25)</f>
        <v>0</v>
      </c>
      <c r="J25" s="163">
        <f>SUM('2. FTNC CAD'!J25,'3. FTNC USD'!J25,'4. FTNC EUR'!J25,'5. FTNC GBP'!J25,'6. FTNC Autres (inclus)'!J25)</f>
        <v>0</v>
      </c>
      <c r="K25" s="181">
        <f>SUM('2. FTNC CAD'!K25,'3. FTNC USD'!K25,'4. FTNC EUR'!K25,'5. FTNC GBP'!K25,'6. FTNC Autres (inclus)'!K25)</f>
        <v>0</v>
      </c>
      <c r="L25" s="162">
        <f>SUM('2. FTNC CAD'!L25,'3. FTNC USD'!L25,'4. FTNC EUR'!L25,'5. FTNC GBP'!L25,'6. FTNC Autres (inclus)'!L25)</f>
        <v>0</v>
      </c>
      <c r="M25" s="166">
        <f>SUM('2. FTNC CAD'!M25,'3. FTNC USD'!M25,'4. FTNC EUR'!M25,'5. FTNC GBP'!M25,'6. FTNC Autres (inclus)'!M25)</f>
        <v>0</v>
      </c>
      <c r="N25" s="166">
        <f>SUM('2. FTNC CAD'!N25,'3. FTNC USD'!N25,'4. FTNC EUR'!N25,'5. FTNC GBP'!N25,'6. FTNC Autres (inclus)'!N25)</f>
        <v>0</v>
      </c>
      <c r="O25" s="166">
        <f>SUM('2. FTNC CAD'!O25,'3. FTNC USD'!O25,'4. FTNC EUR'!O25,'5. FTNC GBP'!O25,'6. FTNC Autres (inclus)'!O25)</f>
        <v>0</v>
      </c>
      <c r="P25" s="166">
        <f>SUM('2. FTNC CAD'!P25,'3. FTNC USD'!P25,'4. FTNC EUR'!P25,'5. FTNC GBP'!P25,'6. FTNC Autres (inclus)'!P25)</f>
        <v>0</v>
      </c>
      <c r="Q25" s="166">
        <f>SUM('2. FTNC CAD'!Q25,'3. FTNC USD'!Q25,'4. FTNC EUR'!Q25,'5. FTNC GBP'!Q25,'6. FTNC Autres (inclus)'!Q25)</f>
        <v>0</v>
      </c>
      <c r="R25" s="166">
        <f>SUM('2. FTNC CAD'!R25,'3. FTNC USD'!R25,'4. FTNC EUR'!R25,'5. FTNC GBP'!R25,'6. FTNC Autres (inclus)'!R25)</f>
        <v>0</v>
      </c>
      <c r="S25" s="166">
        <f>SUM('2. FTNC CAD'!S25,'3. FTNC USD'!S25,'4. FTNC EUR'!S25,'5. FTNC GBP'!S25,'6. FTNC Autres (inclus)'!S25)</f>
        <v>0</v>
      </c>
      <c r="T25" s="166">
        <f>SUM('2. FTNC CAD'!T25,'3. FTNC USD'!T25,'4. FTNC EUR'!T25,'5. FTNC GBP'!T25,'6. FTNC Autres (inclus)'!T25)</f>
        <v>0</v>
      </c>
      <c r="U25" s="162">
        <f>SUM('2. FTNC CAD'!U25,'3. FTNC USD'!U25,'4. FTNC EUR'!U25,'5. FTNC GBP'!U25,'6. FTNC Autres (inclus)'!U25)</f>
        <v>0</v>
      </c>
      <c r="V25" s="176">
        <f>SUM('2. FTNC CAD'!V25,'3. FTNC USD'!V25,'4. FTNC EUR'!V25,'5. FTNC GBP'!V25,'6. FTNC Autres (inclus)'!V25)</f>
        <v>0</v>
      </c>
      <c r="W25" s="112">
        <f>SUM('2. FTNC CAD'!W25,'3. FTNC USD'!W25,'4. FTNC EUR'!W25,'5. FTNC GBP'!W25,'6. FTNC Autres (inclus)'!W25)</f>
        <v>0</v>
      </c>
      <c r="Y25" s="381"/>
    </row>
    <row r="26" spans="2:25" s="71" customFormat="1" outlineLevel="1" x14ac:dyDescent="0.4">
      <c r="B26" s="494"/>
      <c r="C26" s="495"/>
      <c r="D26" s="495"/>
      <c r="E26" s="496"/>
      <c r="F26" s="497" t="s">
        <v>49</v>
      </c>
      <c r="G26" s="174">
        <f>SUM('2. FTNC CAD'!G26,'3. FTNC USD'!G26,'4. FTNC EUR'!G26,'5. FTNC GBP'!G26,'6. FTNC Autres (inclus)'!G26)</f>
        <v>0</v>
      </c>
      <c r="H26" s="225">
        <f>SUM('2. FTNC CAD'!H26,'3. FTNC USD'!H26,'4. FTNC EUR'!H26,'5. FTNC GBP'!H26,'6. FTNC Autres (inclus)'!H26)</f>
        <v>0</v>
      </c>
      <c r="I26" s="163">
        <f>SUM('2. FTNC CAD'!I26,'3. FTNC USD'!I26,'4. FTNC EUR'!I26,'5. FTNC GBP'!I26,'6. FTNC Autres (inclus)'!I26)</f>
        <v>0</v>
      </c>
      <c r="J26" s="163">
        <f>SUM('2. FTNC CAD'!J26,'3. FTNC USD'!J26,'4. FTNC EUR'!J26,'5. FTNC GBP'!J26,'6. FTNC Autres (inclus)'!J26)</f>
        <v>0</v>
      </c>
      <c r="K26" s="181">
        <f>SUM('2. FTNC CAD'!K26,'3. FTNC USD'!K26,'4. FTNC EUR'!K26,'5. FTNC GBP'!K26,'6. FTNC Autres (inclus)'!K26)</f>
        <v>0</v>
      </c>
      <c r="L26" s="162">
        <f>SUM('2. FTNC CAD'!L26,'3. FTNC USD'!L26,'4. FTNC EUR'!L26,'5. FTNC GBP'!L26,'6. FTNC Autres (inclus)'!L26)</f>
        <v>0</v>
      </c>
      <c r="M26" s="166">
        <f>SUM('2. FTNC CAD'!M26,'3. FTNC USD'!M26,'4. FTNC EUR'!M26,'5. FTNC GBP'!M26,'6. FTNC Autres (inclus)'!M26)</f>
        <v>0</v>
      </c>
      <c r="N26" s="166">
        <f>SUM('2. FTNC CAD'!N26,'3. FTNC USD'!N26,'4. FTNC EUR'!N26,'5. FTNC GBP'!N26,'6. FTNC Autres (inclus)'!N26)</f>
        <v>0</v>
      </c>
      <c r="O26" s="166">
        <f>SUM('2. FTNC CAD'!O26,'3. FTNC USD'!O26,'4. FTNC EUR'!O26,'5. FTNC GBP'!O26,'6. FTNC Autres (inclus)'!O26)</f>
        <v>0</v>
      </c>
      <c r="P26" s="166">
        <f>SUM('2. FTNC CAD'!P26,'3. FTNC USD'!P26,'4. FTNC EUR'!P26,'5. FTNC GBP'!P26,'6. FTNC Autres (inclus)'!P26)</f>
        <v>0</v>
      </c>
      <c r="Q26" s="166">
        <f>SUM('2. FTNC CAD'!Q26,'3. FTNC USD'!Q26,'4. FTNC EUR'!Q26,'5. FTNC GBP'!Q26,'6. FTNC Autres (inclus)'!Q26)</f>
        <v>0</v>
      </c>
      <c r="R26" s="166">
        <f>SUM('2. FTNC CAD'!R26,'3. FTNC USD'!R26,'4. FTNC EUR'!R26,'5. FTNC GBP'!R26,'6. FTNC Autres (inclus)'!R26)</f>
        <v>0</v>
      </c>
      <c r="S26" s="166">
        <f>SUM('2. FTNC CAD'!S26,'3. FTNC USD'!S26,'4. FTNC EUR'!S26,'5. FTNC GBP'!S26,'6. FTNC Autres (inclus)'!S26)</f>
        <v>0</v>
      </c>
      <c r="T26" s="166">
        <f>SUM('2. FTNC CAD'!T26,'3. FTNC USD'!T26,'4. FTNC EUR'!T26,'5. FTNC GBP'!T26,'6. FTNC Autres (inclus)'!T26)</f>
        <v>0</v>
      </c>
      <c r="U26" s="162">
        <f>SUM('2. FTNC CAD'!U26,'3. FTNC USD'!U26,'4. FTNC EUR'!U26,'5. FTNC GBP'!U26,'6. FTNC Autres (inclus)'!U26)</f>
        <v>0</v>
      </c>
      <c r="V26" s="176">
        <f>SUM('2. FTNC CAD'!V26,'3. FTNC USD'!V26,'4. FTNC EUR'!V26,'5. FTNC GBP'!V26,'6. FTNC Autres (inclus)'!V26)</f>
        <v>0</v>
      </c>
      <c r="W26" s="112">
        <f>SUM('2. FTNC CAD'!W26,'3. FTNC USD'!W26,'4. FTNC EUR'!W26,'5. FTNC GBP'!W26,'6. FTNC Autres (inclus)'!W26)</f>
        <v>0</v>
      </c>
      <c r="Y26" s="381"/>
    </row>
    <row r="27" spans="2:25" s="71" customFormat="1" outlineLevel="1" x14ac:dyDescent="0.4">
      <c r="B27" s="494"/>
      <c r="C27" s="495"/>
      <c r="D27" s="495"/>
      <c r="E27" s="496"/>
      <c r="F27" s="497" t="s">
        <v>50</v>
      </c>
      <c r="G27" s="174">
        <f>SUM('2. FTNC CAD'!G27,'3. FTNC USD'!G27,'4. FTNC EUR'!G27,'5. FTNC GBP'!G27,'6. FTNC Autres (inclus)'!G27)</f>
        <v>0</v>
      </c>
      <c r="H27" s="225">
        <f>SUM('2. FTNC CAD'!H27,'3. FTNC USD'!H27,'4. FTNC EUR'!H27,'5. FTNC GBP'!H27,'6. FTNC Autres (inclus)'!H27)</f>
        <v>0</v>
      </c>
      <c r="I27" s="163">
        <f>SUM('2. FTNC CAD'!I27,'3. FTNC USD'!I27,'4. FTNC EUR'!I27,'5. FTNC GBP'!I27,'6. FTNC Autres (inclus)'!I27)</f>
        <v>0</v>
      </c>
      <c r="J27" s="163">
        <f>SUM('2. FTNC CAD'!J27,'3. FTNC USD'!J27,'4. FTNC EUR'!J27,'5. FTNC GBP'!J27,'6. FTNC Autres (inclus)'!J27)</f>
        <v>0</v>
      </c>
      <c r="K27" s="181">
        <f>SUM('2. FTNC CAD'!K27,'3. FTNC USD'!K27,'4. FTNC EUR'!K27,'5. FTNC GBP'!K27,'6. FTNC Autres (inclus)'!K27)</f>
        <v>0</v>
      </c>
      <c r="L27" s="162">
        <f>SUM('2. FTNC CAD'!L27,'3. FTNC USD'!L27,'4. FTNC EUR'!L27,'5. FTNC GBP'!L27,'6. FTNC Autres (inclus)'!L27)</f>
        <v>0</v>
      </c>
      <c r="M27" s="166">
        <f>SUM('2. FTNC CAD'!M27,'3. FTNC USD'!M27,'4. FTNC EUR'!M27,'5. FTNC GBP'!M27,'6. FTNC Autres (inclus)'!M27)</f>
        <v>0</v>
      </c>
      <c r="N27" s="166">
        <f>SUM('2. FTNC CAD'!N27,'3. FTNC USD'!N27,'4. FTNC EUR'!N27,'5. FTNC GBP'!N27,'6. FTNC Autres (inclus)'!N27)</f>
        <v>0</v>
      </c>
      <c r="O27" s="166">
        <f>SUM('2. FTNC CAD'!O27,'3. FTNC USD'!O27,'4. FTNC EUR'!O27,'5. FTNC GBP'!O27,'6. FTNC Autres (inclus)'!O27)</f>
        <v>0</v>
      </c>
      <c r="P27" s="166">
        <f>SUM('2. FTNC CAD'!P27,'3. FTNC USD'!P27,'4. FTNC EUR'!P27,'5. FTNC GBP'!P27,'6. FTNC Autres (inclus)'!P27)</f>
        <v>0</v>
      </c>
      <c r="Q27" s="166">
        <f>SUM('2. FTNC CAD'!Q27,'3. FTNC USD'!Q27,'4. FTNC EUR'!Q27,'5. FTNC GBP'!Q27,'6. FTNC Autres (inclus)'!Q27)</f>
        <v>0</v>
      </c>
      <c r="R27" s="166">
        <f>SUM('2. FTNC CAD'!R27,'3. FTNC USD'!R27,'4. FTNC EUR'!R27,'5. FTNC GBP'!R27,'6. FTNC Autres (inclus)'!R27)</f>
        <v>0</v>
      </c>
      <c r="S27" s="166">
        <f>SUM('2. FTNC CAD'!S27,'3. FTNC USD'!S27,'4. FTNC EUR'!S27,'5. FTNC GBP'!S27,'6. FTNC Autres (inclus)'!S27)</f>
        <v>0</v>
      </c>
      <c r="T27" s="166">
        <f>SUM('2. FTNC CAD'!T27,'3. FTNC USD'!T27,'4. FTNC EUR'!T27,'5. FTNC GBP'!T27,'6. FTNC Autres (inclus)'!T27)</f>
        <v>0</v>
      </c>
      <c r="U27" s="162">
        <f>SUM('2. FTNC CAD'!U27,'3. FTNC USD'!U27,'4. FTNC EUR'!U27,'5. FTNC GBP'!U27,'6. FTNC Autres (inclus)'!U27)</f>
        <v>0</v>
      </c>
      <c r="V27" s="176">
        <f>SUM('2. FTNC CAD'!V27,'3. FTNC USD'!V27,'4. FTNC EUR'!V27,'5. FTNC GBP'!V27,'6. FTNC Autres (inclus)'!V27)</f>
        <v>0</v>
      </c>
      <c r="W27" s="112">
        <f>SUM('2. FTNC CAD'!W27,'3. FTNC USD'!W27,'4. FTNC EUR'!W27,'5. FTNC GBP'!W27,'6. FTNC Autres (inclus)'!W27)</f>
        <v>0</v>
      </c>
      <c r="Y27" s="381"/>
    </row>
    <row r="28" spans="2:25" s="71" customFormat="1" x14ac:dyDescent="0.4">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row>
    <row r="29" spans="2:25" s="71" customFormat="1" outlineLevel="1" x14ac:dyDescent="0.4">
      <c r="B29" s="494"/>
      <c r="C29" s="495"/>
      <c r="D29" s="495"/>
      <c r="E29" s="496"/>
      <c r="F29" s="497" t="s">
        <v>52</v>
      </c>
      <c r="G29" s="174">
        <f>SUM('2. FTNC CAD'!G29,'3. FTNC USD'!G29,'4. FTNC EUR'!G29,'5. FTNC GBP'!G29,'6. FTNC Autres (inclus)'!G29)</f>
        <v>0</v>
      </c>
      <c r="H29" s="225">
        <f>SUM('2. FTNC CAD'!H29,'3. FTNC USD'!H29,'4. FTNC EUR'!H29,'5. FTNC GBP'!H29,'6. FTNC Autres (inclus)'!H29)</f>
        <v>0</v>
      </c>
      <c r="I29" s="163">
        <f>SUM('2. FTNC CAD'!I29,'3. FTNC USD'!I29,'4. FTNC EUR'!I29,'5. FTNC GBP'!I29,'6. FTNC Autres (inclus)'!I29)</f>
        <v>0</v>
      </c>
      <c r="J29" s="163">
        <f>SUM('2. FTNC CAD'!J29,'3. FTNC USD'!J29,'4. FTNC EUR'!J29,'5. FTNC GBP'!J29,'6. FTNC Autres (inclus)'!J29)</f>
        <v>0</v>
      </c>
      <c r="K29" s="181">
        <f>SUM('2. FTNC CAD'!K29,'3. FTNC USD'!K29,'4. FTNC EUR'!K29,'5. FTNC GBP'!K29,'6. FTNC Autres (inclus)'!K29)</f>
        <v>0</v>
      </c>
      <c r="L29" s="162">
        <f>SUM('2. FTNC CAD'!L29,'3. FTNC USD'!L29,'4. FTNC EUR'!L29,'5. FTNC GBP'!L29,'6. FTNC Autres (inclus)'!L29)</f>
        <v>0</v>
      </c>
      <c r="M29" s="166">
        <f>SUM('2. FTNC CAD'!M29,'3. FTNC USD'!M29,'4. FTNC EUR'!M29,'5. FTNC GBP'!M29,'6. FTNC Autres (inclus)'!M29)</f>
        <v>0</v>
      </c>
      <c r="N29" s="166">
        <f>SUM('2. FTNC CAD'!N29,'3. FTNC USD'!N29,'4. FTNC EUR'!N29,'5. FTNC GBP'!N29,'6. FTNC Autres (inclus)'!N29)</f>
        <v>0</v>
      </c>
      <c r="O29" s="166">
        <f>SUM('2. FTNC CAD'!O29,'3. FTNC USD'!O29,'4. FTNC EUR'!O29,'5. FTNC GBP'!O29,'6. FTNC Autres (inclus)'!O29)</f>
        <v>0</v>
      </c>
      <c r="P29" s="176">
        <f>SUM('2. FTNC CAD'!P29,'3. FTNC USD'!P29,'4. FTNC EUR'!P29,'5. FTNC GBP'!P29,'6. FTNC Autres (inclus)'!P29)</f>
        <v>0</v>
      </c>
      <c r="Q29" s="166">
        <f>SUM('2. FTNC CAD'!Q29,'3. FTNC USD'!Q29,'4. FTNC EUR'!Q29,'5. FTNC GBP'!Q29,'6. FTNC Autres (inclus)'!Q29)</f>
        <v>0</v>
      </c>
      <c r="R29" s="166">
        <f>SUM('2. FTNC CAD'!R29,'3. FTNC USD'!R29,'4. FTNC EUR'!R29,'5. FTNC GBP'!R29,'6. FTNC Autres (inclus)'!R29)</f>
        <v>0</v>
      </c>
      <c r="S29" s="166">
        <f>SUM('2. FTNC CAD'!S29,'3. FTNC USD'!S29,'4. FTNC EUR'!S29,'5. FTNC GBP'!S29,'6. FTNC Autres (inclus)'!S29)</f>
        <v>0</v>
      </c>
      <c r="T29" s="166">
        <f>SUM('2. FTNC CAD'!T29,'3. FTNC USD'!T29,'4. FTNC EUR'!T29,'5. FTNC GBP'!T29,'6. FTNC Autres (inclus)'!T29)</f>
        <v>0</v>
      </c>
      <c r="U29" s="162">
        <f>SUM('2. FTNC CAD'!U29,'3. FTNC USD'!U29,'4. FTNC EUR'!U29,'5. FTNC GBP'!U29,'6. FTNC Autres (inclus)'!U29)</f>
        <v>0</v>
      </c>
      <c r="V29" s="176">
        <f>SUM('2. FTNC CAD'!V29,'3. FTNC USD'!V29,'4. FTNC EUR'!V29,'5. FTNC GBP'!V29,'6. FTNC Autres (inclus)'!V29)</f>
        <v>0</v>
      </c>
      <c r="W29" s="112">
        <f>SUM('2. FTNC CAD'!W29,'3. FTNC USD'!W29,'4. FTNC EUR'!W29,'5. FTNC GBP'!W29,'6. FTNC Autres (inclus)'!W29)</f>
        <v>0</v>
      </c>
      <c r="Y29" s="381"/>
    </row>
    <row r="30" spans="2:25" s="71" customFormat="1" outlineLevel="1" x14ac:dyDescent="0.4">
      <c r="B30" s="494"/>
      <c r="C30" s="495"/>
      <c r="D30" s="495"/>
      <c r="E30" s="496"/>
      <c r="F30" s="497" t="s">
        <v>53</v>
      </c>
      <c r="G30" s="174">
        <f>SUM('2. FTNC CAD'!G30,'3. FTNC USD'!G30,'4. FTNC EUR'!G30,'5. FTNC GBP'!G30,'6. FTNC Autres (inclus)'!G30)</f>
        <v>0</v>
      </c>
      <c r="H30" s="225">
        <f>SUM('2. FTNC CAD'!H30,'3. FTNC USD'!H30,'4. FTNC EUR'!H30,'5. FTNC GBP'!H30,'6. FTNC Autres (inclus)'!H30)</f>
        <v>0</v>
      </c>
      <c r="I30" s="163">
        <f>SUM('2. FTNC CAD'!I30,'3. FTNC USD'!I30,'4. FTNC EUR'!I30,'5. FTNC GBP'!I30,'6. FTNC Autres (inclus)'!I30)</f>
        <v>0</v>
      </c>
      <c r="J30" s="163">
        <f>SUM('2. FTNC CAD'!J30,'3. FTNC USD'!J30,'4. FTNC EUR'!J30,'5. FTNC GBP'!J30,'6. FTNC Autres (inclus)'!J30)</f>
        <v>0</v>
      </c>
      <c r="K30" s="181">
        <f>SUM('2. FTNC CAD'!K30,'3. FTNC USD'!K30,'4. FTNC EUR'!K30,'5. FTNC GBP'!K30,'6. FTNC Autres (inclus)'!K30)</f>
        <v>0</v>
      </c>
      <c r="L30" s="162">
        <f>SUM('2. FTNC CAD'!L30,'3. FTNC USD'!L30,'4. FTNC EUR'!L30,'5. FTNC GBP'!L30,'6. FTNC Autres (inclus)'!L30)</f>
        <v>0</v>
      </c>
      <c r="M30" s="166">
        <f>SUM('2. FTNC CAD'!M30,'3. FTNC USD'!M30,'4. FTNC EUR'!M30,'5. FTNC GBP'!M30,'6. FTNC Autres (inclus)'!M30)</f>
        <v>0</v>
      </c>
      <c r="N30" s="166">
        <f>SUM('2. FTNC CAD'!N30,'3. FTNC USD'!N30,'4. FTNC EUR'!N30,'5. FTNC GBP'!N30,'6. FTNC Autres (inclus)'!N30)</f>
        <v>0</v>
      </c>
      <c r="O30" s="166">
        <f>SUM('2. FTNC CAD'!O30,'3. FTNC USD'!O30,'4. FTNC EUR'!O30,'5. FTNC GBP'!O30,'6. FTNC Autres (inclus)'!O30)</f>
        <v>0</v>
      </c>
      <c r="P30" s="176">
        <f>SUM('2. FTNC CAD'!P30,'3. FTNC USD'!P30,'4. FTNC EUR'!P30,'5. FTNC GBP'!P30,'6. FTNC Autres (inclus)'!P30)</f>
        <v>0</v>
      </c>
      <c r="Q30" s="166">
        <f>SUM('2. FTNC CAD'!Q30,'3. FTNC USD'!Q30,'4. FTNC EUR'!Q30,'5. FTNC GBP'!Q30,'6. FTNC Autres (inclus)'!Q30)</f>
        <v>0</v>
      </c>
      <c r="R30" s="166">
        <f>SUM('2. FTNC CAD'!R30,'3. FTNC USD'!R30,'4. FTNC EUR'!R30,'5. FTNC GBP'!R30,'6. FTNC Autres (inclus)'!R30)</f>
        <v>0</v>
      </c>
      <c r="S30" s="166">
        <f>SUM('2. FTNC CAD'!S30,'3. FTNC USD'!S30,'4. FTNC EUR'!S30,'5. FTNC GBP'!S30,'6. FTNC Autres (inclus)'!S30)</f>
        <v>0</v>
      </c>
      <c r="T30" s="166">
        <f>SUM('2. FTNC CAD'!T30,'3. FTNC USD'!T30,'4. FTNC EUR'!T30,'5. FTNC GBP'!T30,'6. FTNC Autres (inclus)'!T30)</f>
        <v>0</v>
      </c>
      <c r="U30" s="162">
        <f>SUM('2. FTNC CAD'!U30,'3. FTNC USD'!U30,'4. FTNC EUR'!U30,'5. FTNC GBP'!U30,'6. FTNC Autres (inclus)'!U30)</f>
        <v>0</v>
      </c>
      <c r="V30" s="176">
        <f>SUM('2. FTNC CAD'!V30,'3. FTNC USD'!V30,'4. FTNC EUR'!V30,'5. FTNC GBP'!V30,'6. FTNC Autres (inclus)'!V30)</f>
        <v>0</v>
      </c>
      <c r="W30" s="112">
        <f>SUM('2. FTNC CAD'!W30,'3. FTNC USD'!W30,'4. FTNC EUR'!W30,'5. FTNC GBP'!W30,'6. FTNC Autres (inclus)'!W30)</f>
        <v>0</v>
      </c>
      <c r="Y30" s="381"/>
    </row>
    <row r="31" spans="2:25" s="71" customFormat="1" outlineLevel="1" x14ac:dyDescent="0.4">
      <c r="B31" s="494"/>
      <c r="C31" s="495"/>
      <c r="D31" s="495"/>
      <c r="E31" s="496"/>
      <c r="F31" s="497" t="s">
        <v>54</v>
      </c>
      <c r="G31" s="174">
        <f>SUM('2. FTNC CAD'!G31,'3. FTNC USD'!G31,'4. FTNC EUR'!G31,'5. FTNC GBP'!G31,'6. FTNC Autres (inclus)'!G31)</f>
        <v>0</v>
      </c>
      <c r="H31" s="225">
        <f>SUM('2. FTNC CAD'!H31,'3. FTNC USD'!H31,'4. FTNC EUR'!H31,'5. FTNC GBP'!H31,'6. FTNC Autres (inclus)'!H31)</f>
        <v>0</v>
      </c>
      <c r="I31" s="163">
        <f>SUM('2. FTNC CAD'!I31,'3. FTNC USD'!I31,'4. FTNC EUR'!I31,'5. FTNC GBP'!I31,'6. FTNC Autres (inclus)'!I31)</f>
        <v>0</v>
      </c>
      <c r="J31" s="163">
        <f>SUM('2. FTNC CAD'!J31,'3. FTNC USD'!J31,'4. FTNC EUR'!J31,'5. FTNC GBP'!J31,'6. FTNC Autres (inclus)'!J31)</f>
        <v>0</v>
      </c>
      <c r="K31" s="181">
        <f>SUM('2. FTNC CAD'!K31,'3. FTNC USD'!K31,'4. FTNC EUR'!K31,'5. FTNC GBP'!K31,'6. FTNC Autres (inclus)'!K31)</f>
        <v>0</v>
      </c>
      <c r="L31" s="162">
        <f>SUM('2. FTNC CAD'!L31,'3. FTNC USD'!L31,'4. FTNC EUR'!L31,'5. FTNC GBP'!L31,'6. FTNC Autres (inclus)'!L31)</f>
        <v>0</v>
      </c>
      <c r="M31" s="166">
        <f>SUM('2. FTNC CAD'!M31,'3. FTNC USD'!M31,'4. FTNC EUR'!M31,'5. FTNC GBP'!M31,'6. FTNC Autres (inclus)'!M31)</f>
        <v>0</v>
      </c>
      <c r="N31" s="166">
        <f>SUM('2. FTNC CAD'!N31,'3. FTNC USD'!N31,'4. FTNC EUR'!N31,'5. FTNC GBP'!N31,'6. FTNC Autres (inclus)'!N31)</f>
        <v>0</v>
      </c>
      <c r="O31" s="166">
        <f>SUM('2. FTNC CAD'!O31,'3. FTNC USD'!O31,'4. FTNC EUR'!O31,'5. FTNC GBP'!O31,'6. FTNC Autres (inclus)'!O31)</f>
        <v>0</v>
      </c>
      <c r="P31" s="176">
        <f>SUM('2. FTNC CAD'!P31,'3. FTNC USD'!P31,'4. FTNC EUR'!P31,'5. FTNC GBP'!P31,'6. FTNC Autres (inclus)'!P31)</f>
        <v>0</v>
      </c>
      <c r="Q31" s="166">
        <f>SUM('2. FTNC CAD'!Q31,'3. FTNC USD'!Q31,'4. FTNC EUR'!Q31,'5. FTNC GBP'!Q31,'6. FTNC Autres (inclus)'!Q31)</f>
        <v>0</v>
      </c>
      <c r="R31" s="166">
        <f>SUM('2. FTNC CAD'!R31,'3. FTNC USD'!R31,'4. FTNC EUR'!R31,'5. FTNC GBP'!R31,'6. FTNC Autres (inclus)'!R31)</f>
        <v>0</v>
      </c>
      <c r="S31" s="166">
        <f>SUM('2. FTNC CAD'!S31,'3. FTNC USD'!S31,'4. FTNC EUR'!S31,'5. FTNC GBP'!S31,'6. FTNC Autres (inclus)'!S31)</f>
        <v>0</v>
      </c>
      <c r="T31" s="166">
        <f>SUM('2. FTNC CAD'!T31,'3. FTNC USD'!T31,'4. FTNC EUR'!T31,'5. FTNC GBP'!T31,'6. FTNC Autres (inclus)'!T31)</f>
        <v>0</v>
      </c>
      <c r="U31" s="162">
        <f>SUM('2. FTNC CAD'!U31,'3. FTNC USD'!U31,'4. FTNC EUR'!U31,'5. FTNC GBP'!U31,'6. FTNC Autres (inclus)'!U31)</f>
        <v>0</v>
      </c>
      <c r="V31" s="176">
        <f>SUM('2. FTNC CAD'!V31,'3. FTNC USD'!V31,'4. FTNC EUR'!V31,'5. FTNC GBP'!V31,'6. FTNC Autres (inclus)'!V31)</f>
        <v>0</v>
      </c>
      <c r="W31" s="112">
        <f>SUM('2. FTNC CAD'!W31,'3. FTNC USD'!W31,'4. FTNC EUR'!W31,'5. FTNC GBP'!W31,'6. FTNC Autres (inclus)'!W31)</f>
        <v>0</v>
      </c>
      <c r="Y31" s="381"/>
    </row>
    <row r="32" spans="2:25" s="71" customFormat="1" outlineLevel="1" x14ac:dyDescent="0.4">
      <c r="B32" s="494"/>
      <c r="C32" s="495"/>
      <c r="D32" s="495"/>
      <c r="E32" s="496"/>
      <c r="F32" s="497" t="s">
        <v>55</v>
      </c>
      <c r="G32" s="174">
        <f>SUM('2. FTNC CAD'!G32,'3. FTNC USD'!G32,'4. FTNC EUR'!G32,'5. FTNC GBP'!G32,'6. FTNC Autres (inclus)'!G32)</f>
        <v>0</v>
      </c>
      <c r="H32" s="225">
        <f>SUM('2. FTNC CAD'!H32,'3. FTNC USD'!H32,'4. FTNC EUR'!H32,'5. FTNC GBP'!H32,'6. FTNC Autres (inclus)'!H32)</f>
        <v>0</v>
      </c>
      <c r="I32" s="163">
        <f>SUM('2. FTNC CAD'!I32,'3. FTNC USD'!I32,'4. FTNC EUR'!I32,'5. FTNC GBP'!I32,'6. FTNC Autres (inclus)'!I32)</f>
        <v>0</v>
      </c>
      <c r="J32" s="163">
        <f>SUM('2. FTNC CAD'!J32,'3. FTNC USD'!J32,'4. FTNC EUR'!J32,'5. FTNC GBP'!J32,'6. FTNC Autres (inclus)'!J32)</f>
        <v>0</v>
      </c>
      <c r="K32" s="181">
        <f>SUM('2. FTNC CAD'!K32,'3. FTNC USD'!K32,'4. FTNC EUR'!K32,'5. FTNC GBP'!K32,'6. FTNC Autres (inclus)'!K32)</f>
        <v>0</v>
      </c>
      <c r="L32" s="162">
        <f>SUM('2. FTNC CAD'!L32,'3. FTNC USD'!L32,'4. FTNC EUR'!L32,'5. FTNC GBP'!L32,'6. FTNC Autres (inclus)'!L32)</f>
        <v>0</v>
      </c>
      <c r="M32" s="166">
        <f>SUM('2. FTNC CAD'!M32,'3. FTNC USD'!M32,'4. FTNC EUR'!M32,'5. FTNC GBP'!M32,'6. FTNC Autres (inclus)'!M32)</f>
        <v>0</v>
      </c>
      <c r="N32" s="166">
        <f>SUM('2. FTNC CAD'!N32,'3. FTNC USD'!N32,'4. FTNC EUR'!N32,'5. FTNC GBP'!N32,'6. FTNC Autres (inclus)'!N32)</f>
        <v>0</v>
      </c>
      <c r="O32" s="166">
        <f>SUM('2. FTNC CAD'!O32,'3. FTNC USD'!O32,'4. FTNC EUR'!O32,'5. FTNC GBP'!O32,'6. FTNC Autres (inclus)'!O32)</f>
        <v>0</v>
      </c>
      <c r="P32" s="176">
        <f>SUM('2. FTNC CAD'!P32,'3. FTNC USD'!P32,'4. FTNC EUR'!P32,'5. FTNC GBP'!P32,'6. FTNC Autres (inclus)'!P32)</f>
        <v>0</v>
      </c>
      <c r="Q32" s="166">
        <f>SUM('2. FTNC CAD'!Q32,'3. FTNC USD'!Q32,'4. FTNC EUR'!Q32,'5. FTNC GBP'!Q32,'6. FTNC Autres (inclus)'!Q32)</f>
        <v>0</v>
      </c>
      <c r="R32" s="166">
        <f>SUM('2. FTNC CAD'!R32,'3. FTNC USD'!R32,'4. FTNC EUR'!R32,'5. FTNC GBP'!R32,'6. FTNC Autres (inclus)'!R32)</f>
        <v>0</v>
      </c>
      <c r="S32" s="166">
        <f>SUM('2. FTNC CAD'!S32,'3. FTNC USD'!S32,'4. FTNC EUR'!S32,'5. FTNC GBP'!S32,'6. FTNC Autres (inclus)'!S32)</f>
        <v>0</v>
      </c>
      <c r="T32" s="166">
        <f>SUM('2. FTNC CAD'!T32,'3. FTNC USD'!T32,'4. FTNC EUR'!T32,'5. FTNC GBP'!T32,'6. FTNC Autres (inclus)'!T32)</f>
        <v>0</v>
      </c>
      <c r="U32" s="162">
        <f>SUM('2. FTNC CAD'!U32,'3. FTNC USD'!U32,'4. FTNC EUR'!U32,'5. FTNC GBP'!U32,'6. FTNC Autres (inclus)'!U32)</f>
        <v>0</v>
      </c>
      <c r="V32" s="176">
        <f>SUM('2. FTNC CAD'!V32,'3. FTNC USD'!V32,'4. FTNC EUR'!V32,'5. FTNC GBP'!V32,'6. FTNC Autres (inclus)'!V32)</f>
        <v>0</v>
      </c>
      <c r="W32" s="112">
        <f>SUM('2. FTNC CAD'!W32,'3. FTNC USD'!W32,'4. FTNC EUR'!W32,'5. FTNC GBP'!W32,'6. FTNC Autres (inclus)'!W32)</f>
        <v>0</v>
      </c>
      <c r="Y32" s="381"/>
    </row>
    <row r="33" spans="2:25" s="71" customFormat="1" x14ac:dyDescent="0.4">
      <c r="B33" s="494"/>
      <c r="C33" s="495"/>
      <c r="D33" s="495" t="s">
        <v>56</v>
      </c>
      <c r="E33" s="496"/>
      <c r="F33" s="496"/>
      <c r="G33" s="68"/>
      <c r="H33" s="69"/>
      <c r="I33" s="66"/>
      <c r="J33" s="66"/>
      <c r="K33" s="67"/>
      <c r="L33" s="36"/>
      <c r="M33" s="36"/>
      <c r="N33" s="36"/>
      <c r="O33" s="36"/>
      <c r="P33" s="36"/>
      <c r="Q33" s="36"/>
      <c r="R33" s="36"/>
      <c r="S33" s="36"/>
      <c r="T33" s="36"/>
      <c r="U33" s="36"/>
      <c r="V33" s="36"/>
      <c r="W33" s="35"/>
      <c r="Y33" s="606"/>
    </row>
    <row r="34" spans="2:25" s="71" customFormat="1" x14ac:dyDescent="0.4">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row>
    <row r="35" spans="2:25" s="71" customFormat="1" outlineLevel="1" x14ac:dyDescent="0.4">
      <c r="B35" s="494"/>
      <c r="C35" s="495"/>
      <c r="D35" s="495"/>
      <c r="E35" s="498"/>
      <c r="F35" s="497" t="s">
        <v>58</v>
      </c>
      <c r="G35" s="174">
        <f>SUM('2. FTNC CAD'!G35,'3. FTNC USD'!G35,'4. FTNC EUR'!G35,'5. FTNC GBP'!G35,'6. FTNC Autres (inclus)'!G35)</f>
        <v>0</v>
      </c>
      <c r="H35" s="225">
        <f>SUM('2. FTNC CAD'!H35,'3. FTNC USD'!H35,'4. FTNC EUR'!H35,'5. FTNC GBP'!H35,'6. FTNC Autres (inclus)'!H35)</f>
        <v>0</v>
      </c>
      <c r="I35" s="163">
        <f>SUM('2. FTNC CAD'!I35,'3. FTNC USD'!I35,'4. FTNC EUR'!I35,'5. FTNC GBP'!I35,'6. FTNC Autres (inclus)'!I35)</f>
        <v>0</v>
      </c>
      <c r="J35" s="163">
        <f>SUM('2. FTNC CAD'!J35,'3. FTNC USD'!J35,'4. FTNC EUR'!J35,'5. FTNC GBP'!J35,'6. FTNC Autres (inclus)'!J35)</f>
        <v>0</v>
      </c>
      <c r="K35" s="181">
        <f>SUM('2. FTNC CAD'!K35,'3. FTNC USD'!K35,'4. FTNC EUR'!K35,'5. FTNC GBP'!K35,'6. FTNC Autres (inclus)'!K35)</f>
        <v>0</v>
      </c>
      <c r="L35" s="162">
        <f>SUM('2. FTNC CAD'!L35,'3. FTNC USD'!L35,'4. FTNC EUR'!L35,'5. FTNC GBP'!L35,'6. FTNC Autres (inclus)'!L35)</f>
        <v>0</v>
      </c>
      <c r="M35" s="166">
        <f>SUM('2. FTNC CAD'!M35,'3. FTNC USD'!M35,'4. FTNC EUR'!M35,'5. FTNC GBP'!M35,'6. FTNC Autres (inclus)'!M35)</f>
        <v>0</v>
      </c>
      <c r="N35" s="166">
        <f>SUM('2. FTNC CAD'!N35,'3. FTNC USD'!N35,'4. FTNC EUR'!N35,'5. FTNC GBP'!N35,'6. FTNC Autres (inclus)'!N35)</f>
        <v>0</v>
      </c>
      <c r="O35" s="166">
        <f>SUM('2. FTNC CAD'!O35,'3. FTNC USD'!O35,'4. FTNC EUR'!O35,'5. FTNC GBP'!O35,'6. FTNC Autres (inclus)'!O35)</f>
        <v>0</v>
      </c>
      <c r="P35" s="176">
        <f>SUM('2. FTNC CAD'!P35,'3. FTNC USD'!P35,'4. FTNC EUR'!P35,'5. FTNC GBP'!P35,'6. FTNC Autres (inclus)'!P35)</f>
        <v>0</v>
      </c>
      <c r="Q35" s="166">
        <f>SUM('2. FTNC CAD'!Q35,'3. FTNC USD'!Q35,'4. FTNC EUR'!Q35,'5. FTNC GBP'!Q35,'6. FTNC Autres (inclus)'!Q35)</f>
        <v>0</v>
      </c>
      <c r="R35" s="166">
        <f>SUM('2. FTNC CAD'!R35,'3. FTNC USD'!R35,'4. FTNC EUR'!R35,'5. FTNC GBP'!R35,'6. FTNC Autres (inclus)'!R35)</f>
        <v>0</v>
      </c>
      <c r="S35" s="166">
        <f>SUM('2. FTNC CAD'!S35,'3. FTNC USD'!S35,'4. FTNC EUR'!S35,'5. FTNC GBP'!S35,'6. FTNC Autres (inclus)'!S35)</f>
        <v>0</v>
      </c>
      <c r="T35" s="166">
        <f>SUM('2. FTNC CAD'!T35,'3. FTNC USD'!T35,'4. FTNC EUR'!T35,'5. FTNC GBP'!T35,'6. FTNC Autres (inclus)'!T35)</f>
        <v>0</v>
      </c>
      <c r="U35" s="162">
        <f>SUM('2. FTNC CAD'!U35,'3. FTNC USD'!U35,'4. FTNC EUR'!U35,'5. FTNC GBP'!U35,'6. FTNC Autres (inclus)'!U35)</f>
        <v>0</v>
      </c>
      <c r="V35" s="176">
        <f>SUM('2. FTNC CAD'!V35,'3. FTNC USD'!V35,'4. FTNC EUR'!V35,'5. FTNC GBP'!V35,'6. FTNC Autres (inclus)'!V35)</f>
        <v>0</v>
      </c>
      <c r="W35" s="112">
        <f>SUM('2. FTNC CAD'!W35,'3. FTNC USD'!W35,'4. FTNC EUR'!W35,'5. FTNC GBP'!W35,'6. FTNC Autres (inclus)'!W35)</f>
        <v>0</v>
      </c>
      <c r="Y35" s="381"/>
    </row>
    <row r="36" spans="2:25" s="71" customFormat="1" outlineLevel="1" x14ac:dyDescent="0.4">
      <c r="B36" s="494"/>
      <c r="C36" s="495"/>
      <c r="D36" s="495"/>
      <c r="E36" s="496"/>
      <c r="F36" s="497" t="s">
        <v>59</v>
      </c>
      <c r="G36" s="174">
        <f>SUM('2. FTNC CAD'!G36,'3. FTNC USD'!G36,'4. FTNC EUR'!G36,'5. FTNC GBP'!G36,'6. FTNC Autres (inclus)'!G36)</f>
        <v>0</v>
      </c>
      <c r="H36" s="225">
        <f>SUM('2. FTNC CAD'!H36,'3. FTNC USD'!H36,'4. FTNC EUR'!H36,'5. FTNC GBP'!H36,'6. FTNC Autres (inclus)'!H36)</f>
        <v>0</v>
      </c>
      <c r="I36" s="163">
        <f>SUM('2. FTNC CAD'!I36,'3. FTNC USD'!I36,'4. FTNC EUR'!I36,'5. FTNC GBP'!I36,'6. FTNC Autres (inclus)'!I36)</f>
        <v>0</v>
      </c>
      <c r="J36" s="163">
        <f>SUM('2. FTNC CAD'!J36,'3. FTNC USD'!J36,'4. FTNC EUR'!J36,'5. FTNC GBP'!J36,'6. FTNC Autres (inclus)'!J36)</f>
        <v>0</v>
      </c>
      <c r="K36" s="181">
        <f>SUM('2. FTNC CAD'!K36,'3. FTNC USD'!K36,'4. FTNC EUR'!K36,'5. FTNC GBP'!K36,'6. FTNC Autres (inclus)'!K36)</f>
        <v>0</v>
      </c>
      <c r="L36" s="162">
        <f>SUM('2. FTNC CAD'!L36,'3. FTNC USD'!L36,'4. FTNC EUR'!L36,'5. FTNC GBP'!L36,'6. FTNC Autres (inclus)'!L36)</f>
        <v>0</v>
      </c>
      <c r="M36" s="166">
        <f>SUM('2. FTNC CAD'!M36,'3. FTNC USD'!M36,'4. FTNC EUR'!M36,'5. FTNC GBP'!M36,'6. FTNC Autres (inclus)'!M36)</f>
        <v>0</v>
      </c>
      <c r="N36" s="166">
        <f>SUM('2. FTNC CAD'!N36,'3. FTNC USD'!N36,'4. FTNC EUR'!N36,'5. FTNC GBP'!N36,'6. FTNC Autres (inclus)'!N36)</f>
        <v>0</v>
      </c>
      <c r="O36" s="166">
        <f>SUM('2. FTNC CAD'!O36,'3. FTNC USD'!O36,'4. FTNC EUR'!O36,'5. FTNC GBP'!O36,'6. FTNC Autres (inclus)'!O36)</f>
        <v>0</v>
      </c>
      <c r="P36" s="176">
        <f>SUM('2. FTNC CAD'!P36,'3. FTNC USD'!P36,'4. FTNC EUR'!P36,'5. FTNC GBP'!P36,'6. FTNC Autres (inclus)'!P36)</f>
        <v>0</v>
      </c>
      <c r="Q36" s="166">
        <f>SUM('2. FTNC CAD'!Q36,'3. FTNC USD'!Q36,'4. FTNC EUR'!Q36,'5. FTNC GBP'!Q36,'6. FTNC Autres (inclus)'!Q36)</f>
        <v>0</v>
      </c>
      <c r="R36" s="166">
        <f>SUM('2. FTNC CAD'!R36,'3. FTNC USD'!R36,'4. FTNC EUR'!R36,'5. FTNC GBP'!R36,'6. FTNC Autres (inclus)'!R36)</f>
        <v>0</v>
      </c>
      <c r="S36" s="166">
        <f>SUM('2. FTNC CAD'!S36,'3. FTNC USD'!S36,'4. FTNC EUR'!S36,'5. FTNC GBP'!S36,'6. FTNC Autres (inclus)'!S36)</f>
        <v>0</v>
      </c>
      <c r="T36" s="166">
        <f>SUM('2. FTNC CAD'!T36,'3. FTNC USD'!T36,'4. FTNC EUR'!T36,'5. FTNC GBP'!T36,'6. FTNC Autres (inclus)'!T36)</f>
        <v>0</v>
      </c>
      <c r="U36" s="162">
        <f>SUM('2. FTNC CAD'!U36,'3. FTNC USD'!U36,'4. FTNC EUR'!U36,'5. FTNC GBP'!U36,'6. FTNC Autres (inclus)'!U36)</f>
        <v>0</v>
      </c>
      <c r="V36" s="176">
        <f>SUM('2. FTNC CAD'!V36,'3. FTNC USD'!V36,'4. FTNC EUR'!V36,'5. FTNC GBP'!V36,'6. FTNC Autres (inclus)'!V36)</f>
        <v>0</v>
      </c>
      <c r="W36" s="112">
        <f>SUM('2. FTNC CAD'!W36,'3. FTNC USD'!W36,'4. FTNC EUR'!W36,'5. FTNC GBP'!W36,'6. FTNC Autres (inclus)'!W36)</f>
        <v>0</v>
      </c>
      <c r="Y36" s="381"/>
    </row>
    <row r="37" spans="2:25" s="71" customFormat="1" outlineLevel="1" x14ac:dyDescent="0.4">
      <c r="B37" s="494"/>
      <c r="C37" s="495"/>
      <c r="D37" s="495"/>
      <c r="E37" s="496"/>
      <c r="F37" s="497" t="s">
        <v>60</v>
      </c>
      <c r="G37" s="174">
        <f>SUM('2. FTNC CAD'!G37,'3. FTNC USD'!G37,'4. FTNC EUR'!G37,'5. FTNC GBP'!G37,'6. FTNC Autres (inclus)'!G37)</f>
        <v>0</v>
      </c>
      <c r="H37" s="225">
        <f>SUM('2. FTNC CAD'!H37,'3. FTNC USD'!H37,'4. FTNC EUR'!H37,'5. FTNC GBP'!H37,'6. FTNC Autres (inclus)'!H37)</f>
        <v>0</v>
      </c>
      <c r="I37" s="163">
        <f>SUM('2. FTNC CAD'!I37,'3. FTNC USD'!I37,'4. FTNC EUR'!I37,'5. FTNC GBP'!I37,'6. FTNC Autres (inclus)'!I37)</f>
        <v>0</v>
      </c>
      <c r="J37" s="163">
        <f>SUM('2. FTNC CAD'!J37,'3. FTNC USD'!J37,'4. FTNC EUR'!J37,'5. FTNC GBP'!J37,'6. FTNC Autres (inclus)'!J37)</f>
        <v>0</v>
      </c>
      <c r="K37" s="181">
        <f>SUM('2. FTNC CAD'!K37,'3. FTNC USD'!K37,'4. FTNC EUR'!K37,'5. FTNC GBP'!K37,'6. FTNC Autres (inclus)'!K37)</f>
        <v>0</v>
      </c>
      <c r="L37" s="162">
        <f>SUM('2. FTNC CAD'!L37,'3. FTNC USD'!L37,'4. FTNC EUR'!L37,'5. FTNC GBP'!L37,'6. FTNC Autres (inclus)'!L37)</f>
        <v>0</v>
      </c>
      <c r="M37" s="166">
        <f>SUM('2. FTNC CAD'!M37,'3. FTNC USD'!M37,'4. FTNC EUR'!M37,'5. FTNC GBP'!M37,'6. FTNC Autres (inclus)'!M37)</f>
        <v>0</v>
      </c>
      <c r="N37" s="166">
        <f>SUM('2. FTNC CAD'!N37,'3. FTNC USD'!N37,'4. FTNC EUR'!N37,'5. FTNC GBP'!N37,'6. FTNC Autres (inclus)'!N37)</f>
        <v>0</v>
      </c>
      <c r="O37" s="166">
        <f>SUM('2. FTNC CAD'!O37,'3. FTNC USD'!O37,'4. FTNC EUR'!O37,'5. FTNC GBP'!O37,'6. FTNC Autres (inclus)'!O37)</f>
        <v>0</v>
      </c>
      <c r="P37" s="176">
        <f>SUM('2. FTNC CAD'!P37,'3. FTNC USD'!P37,'4. FTNC EUR'!P37,'5. FTNC GBP'!P37,'6. FTNC Autres (inclus)'!P37)</f>
        <v>0</v>
      </c>
      <c r="Q37" s="166">
        <f>SUM('2. FTNC CAD'!Q37,'3. FTNC USD'!Q37,'4. FTNC EUR'!Q37,'5. FTNC GBP'!Q37,'6. FTNC Autres (inclus)'!Q37)</f>
        <v>0</v>
      </c>
      <c r="R37" s="166">
        <f>SUM('2. FTNC CAD'!R37,'3. FTNC USD'!R37,'4. FTNC EUR'!R37,'5. FTNC GBP'!R37,'6. FTNC Autres (inclus)'!R37)</f>
        <v>0</v>
      </c>
      <c r="S37" s="166">
        <f>SUM('2. FTNC CAD'!S37,'3. FTNC USD'!S37,'4. FTNC EUR'!S37,'5. FTNC GBP'!S37,'6. FTNC Autres (inclus)'!S37)</f>
        <v>0</v>
      </c>
      <c r="T37" s="166">
        <f>SUM('2. FTNC CAD'!T37,'3. FTNC USD'!T37,'4. FTNC EUR'!T37,'5. FTNC GBP'!T37,'6. FTNC Autres (inclus)'!T37)</f>
        <v>0</v>
      </c>
      <c r="U37" s="162">
        <f>SUM('2. FTNC CAD'!U37,'3. FTNC USD'!U37,'4. FTNC EUR'!U37,'5. FTNC GBP'!U37,'6. FTNC Autres (inclus)'!U37)</f>
        <v>0</v>
      </c>
      <c r="V37" s="176">
        <f>SUM('2. FTNC CAD'!V37,'3. FTNC USD'!V37,'4. FTNC EUR'!V37,'5. FTNC GBP'!V37,'6. FTNC Autres (inclus)'!V37)</f>
        <v>0</v>
      </c>
      <c r="W37" s="112">
        <f>SUM('2. FTNC CAD'!W37,'3. FTNC USD'!W37,'4. FTNC EUR'!W37,'5. FTNC GBP'!W37,'6. FTNC Autres (inclus)'!W37)</f>
        <v>0</v>
      </c>
      <c r="Y37" s="381"/>
    </row>
    <row r="38" spans="2:25" s="71" customFormat="1" x14ac:dyDescent="0.4">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row>
    <row r="39" spans="2:25" s="71" customFormat="1" outlineLevel="1" x14ac:dyDescent="0.4">
      <c r="B39" s="494"/>
      <c r="C39" s="495"/>
      <c r="D39" s="495"/>
      <c r="E39" s="496"/>
      <c r="F39" s="497" t="s">
        <v>62</v>
      </c>
      <c r="G39" s="174">
        <f>SUM('2. FTNC CAD'!G39,'3. FTNC USD'!G39,'4. FTNC EUR'!G39,'5. FTNC GBP'!G39,'6. FTNC Autres (inclus)'!G39)</f>
        <v>0</v>
      </c>
      <c r="H39" s="225">
        <f>SUM('2. FTNC CAD'!H39,'3. FTNC USD'!H39,'4. FTNC EUR'!H39,'5. FTNC GBP'!H39,'6. FTNC Autres (inclus)'!H39)</f>
        <v>0</v>
      </c>
      <c r="I39" s="163">
        <f>SUM('2. FTNC CAD'!I39,'3. FTNC USD'!I39,'4. FTNC EUR'!I39,'5. FTNC GBP'!I39,'6. FTNC Autres (inclus)'!I39)</f>
        <v>0</v>
      </c>
      <c r="J39" s="163">
        <f>SUM('2. FTNC CAD'!J39,'3. FTNC USD'!J39,'4. FTNC EUR'!J39,'5. FTNC GBP'!J39,'6. FTNC Autres (inclus)'!J39)</f>
        <v>0</v>
      </c>
      <c r="K39" s="181">
        <f>SUM('2. FTNC CAD'!K39,'3. FTNC USD'!K39,'4. FTNC EUR'!K39,'5. FTNC GBP'!K39,'6. FTNC Autres (inclus)'!K39)</f>
        <v>0</v>
      </c>
      <c r="L39" s="162">
        <f>SUM('2. FTNC CAD'!L39,'3. FTNC USD'!L39,'4. FTNC EUR'!L39,'5. FTNC GBP'!L39,'6. FTNC Autres (inclus)'!L39)</f>
        <v>0</v>
      </c>
      <c r="M39" s="166">
        <f>SUM('2. FTNC CAD'!M39,'3. FTNC USD'!M39,'4. FTNC EUR'!M39,'5. FTNC GBP'!M39,'6. FTNC Autres (inclus)'!M39)</f>
        <v>0</v>
      </c>
      <c r="N39" s="166">
        <f>SUM('2. FTNC CAD'!N39,'3. FTNC USD'!N39,'4. FTNC EUR'!N39,'5. FTNC GBP'!N39,'6. FTNC Autres (inclus)'!N39)</f>
        <v>0</v>
      </c>
      <c r="O39" s="166">
        <f>SUM('2. FTNC CAD'!O39,'3. FTNC USD'!O39,'4. FTNC EUR'!O39,'5. FTNC GBP'!O39,'6. FTNC Autres (inclus)'!O39)</f>
        <v>0</v>
      </c>
      <c r="P39" s="176">
        <f>SUM('2. FTNC CAD'!P39,'3. FTNC USD'!P39,'4. FTNC EUR'!P39,'5. FTNC GBP'!P39,'6. FTNC Autres (inclus)'!P39)</f>
        <v>0</v>
      </c>
      <c r="Q39" s="166">
        <f>SUM('2. FTNC CAD'!Q39,'3. FTNC USD'!Q39,'4. FTNC EUR'!Q39,'5. FTNC GBP'!Q39,'6. FTNC Autres (inclus)'!Q39)</f>
        <v>0</v>
      </c>
      <c r="R39" s="166">
        <f>SUM('2. FTNC CAD'!R39,'3. FTNC USD'!R39,'4. FTNC EUR'!R39,'5. FTNC GBP'!R39,'6. FTNC Autres (inclus)'!R39)</f>
        <v>0</v>
      </c>
      <c r="S39" s="166">
        <f>SUM('2. FTNC CAD'!S39,'3. FTNC USD'!S39,'4. FTNC EUR'!S39,'5. FTNC GBP'!S39,'6. FTNC Autres (inclus)'!S39)</f>
        <v>0</v>
      </c>
      <c r="T39" s="166">
        <f>SUM('2. FTNC CAD'!T39,'3. FTNC USD'!T39,'4. FTNC EUR'!T39,'5. FTNC GBP'!T39,'6. FTNC Autres (inclus)'!T39)</f>
        <v>0</v>
      </c>
      <c r="U39" s="162">
        <f>SUM('2. FTNC CAD'!U39,'3. FTNC USD'!U39,'4. FTNC EUR'!U39,'5. FTNC GBP'!U39,'6. FTNC Autres (inclus)'!U39)</f>
        <v>0</v>
      </c>
      <c r="V39" s="176">
        <f>SUM('2. FTNC CAD'!V39,'3. FTNC USD'!V39,'4. FTNC EUR'!V39,'5. FTNC GBP'!V39,'6. FTNC Autres (inclus)'!V39)</f>
        <v>0</v>
      </c>
      <c r="W39" s="112">
        <f>SUM('2. FTNC CAD'!W39,'3. FTNC USD'!W39,'4. FTNC EUR'!W39,'5. FTNC GBP'!W39,'6. FTNC Autres (inclus)'!W39)</f>
        <v>0</v>
      </c>
      <c r="Y39" s="381"/>
    </row>
    <row r="40" spans="2:25" s="71" customFormat="1" outlineLevel="1" x14ac:dyDescent="0.4">
      <c r="B40" s="494"/>
      <c r="C40" s="495"/>
      <c r="D40" s="495"/>
      <c r="E40" s="496"/>
      <c r="F40" s="497" t="s">
        <v>63</v>
      </c>
      <c r="G40" s="174">
        <f>SUM('2. FTNC CAD'!G40,'3. FTNC USD'!G40,'4. FTNC EUR'!G40,'5. FTNC GBP'!G40,'6. FTNC Autres (inclus)'!G40)</f>
        <v>0</v>
      </c>
      <c r="H40" s="225">
        <f>SUM('2. FTNC CAD'!H40,'3. FTNC USD'!H40,'4. FTNC EUR'!H40,'5. FTNC GBP'!H40,'6. FTNC Autres (inclus)'!H40)</f>
        <v>0</v>
      </c>
      <c r="I40" s="163">
        <f>SUM('2. FTNC CAD'!I40,'3. FTNC USD'!I40,'4. FTNC EUR'!I40,'5. FTNC GBP'!I40,'6. FTNC Autres (inclus)'!I40)</f>
        <v>0</v>
      </c>
      <c r="J40" s="163">
        <f>SUM('2. FTNC CAD'!J40,'3. FTNC USD'!J40,'4. FTNC EUR'!J40,'5. FTNC GBP'!J40,'6. FTNC Autres (inclus)'!J40)</f>
        <v>0</v>
      </c>
      <c r="K40" s="181">
        <f>SUM('2. FTNC CAD'!K40,'3. FTNC USD'!K40,'4. FTNC EUR'!K40,'5. FTNC GBP'!K40,'6. FTNC Autres (inclus)'!K40)</f>
        <v>0</v>
      </c>
      <c r="L40" s="162">
        <f>SUM('2. FTNC CAD'!L40,'3. FTNC USD'!L40,'4. FTNC EUR'!L40,'5. FTNC GBP'!L40,'6. FTNC Autres (inclus)'!L40)</f>
        <v>0</v>
      </c>
      <c r="M40" s="166">
        <f>SUM('2. FTNC CAD'!M40,'3. FTNC USD'!M40,'4. FTNC EUR'!M40,'5. FTNC GBP'!M40,'6. FTNC Autres (inclus)'!M40)</f>
        <v>0</v>
      </c>
      <c r="N40" s="166">
        <f>SUM('2. FTNC CAD'!N40,'3. FTNC USD'!N40,'4. FTNC EUR'!N40,'5. FTNC GBP'!N40,'6. FTNC Autres (inclus)'!N40)</f>
        <v>0</v>
      </c>
      <c r="O40" s="166">
        <f>SUM('2. FTNC CAD'!O40,'3. FTNC USD'!O40,'4. FTNC EUR'!O40,'5. FTNC GBP'!O40,'6. FTNC Autres (inclus)'!O40)</f>
        <v>0</v>
      </c>
      <c r="P40" s="176">
        <f>SUM('2. FTNC CAD'!P40,'3. FTNC USD'!P40,'4. FTNC EUR'!P40,'5. FTNC GBP'!P40,'6. FTNC Autres (inclus)'!P40)</f>
        <v>0</v>
      </c>
      <c r="Q40" s="166">
        <f>SUM('2. FTNC CAD'!Q40,'3. FTNC USD'!Q40,'4. FTNC EUR'!Q40,'5. FTNC GBP'!Q40,'6. FTNC Autres (inclus)'!Q40)</f>
        <v>0</v>
      </c>
      <c r="R40" s="166">
        <f>SUM('2. FTNC CAD'!R40,'3. FTNC USD'!R40,'4. FTNC EUR'!R40,'5. FTNC GBP'!R40,'6. FTNC Autres (inclus)'!R40)</f>
        <v>0</v>
      </c>
      <c r="S40" s="166">
        <f>SUM('2. FTNC CAD'!S40,'3. FTNC USD'!S40,'4. FTNC EUR'!S40,'5. FTNC GBP'!S40,'6. FTNC Autres (inclus)'!S40)</f>
        <v>0</v>
      </c>
      <c r="T40" s="166">
        <f>SUM('2. FTNC CAD'!T40,'3. FTNC USD'!T40,'4. FTNC EUR'!T40,'5. FTNC GBP'!T40,'6. FTNC Autres (inclus)'!T40)</f>
        <v>0</v>
      </c>
      <c r="U40" s="162">
        <f>SUM('2. FTNC CAD'!U40,'3. FTNC USD'!U40,'4. FTNC EUR'!U40,'5. FTNC GBP'!U40,'6. FTNC Autres (inclus)'!U40)</f>
        <v>0</v>
      </c>
      <c r="V40" s="176">
        <f>SUM('2. FTNC CAD'!V40,'3. FTNC USD'!V40,'4. FTNC EUR'!V40,'5. FTNC GBP'!V40,'6. FTNC Autres (inclus)'!V40)</f>
        <v>0</v>
      </c>
      <c r="W40" s="112">
        <f>SUM('2. FTNC CAD'!W40,'3. FTNC USD'!W40,'4. FTNC EUR'!W40,'5. FTNC GBP'!W40,'6. FTNC Autres (inclus)'!W40)</f>
        <v>0</v>
      </c>
      <c r="Y40" s="381"/>
    </row>
    <row r="41" spans="2:25" s="71" customFormat="1" outlineLevel="1" x14ac:dyDescent="0.4">
      <c r="B41" s="494"/>
      <c r="C41" s="495"/>
      <c r="D41" s="495"/>
      <c r="E41" s="496"/>
      <c r="F41" s="497" t="s">
        <v>64</v>
      </c>
      <c r="G41" s="174">
        <f>SUM('2. FTNC CAD'!G41,'3. FTNC USD'!G41,'4. FTNC EUR'!G41,'5. FTNC GBP'!G41,'6. FTNC Autres (inclus)'!G41)</f>
        <v>0</v>
      </c>
      <c r="H41" s="225">
        <f>SUM('2. FTNC CAD'!H41,'3. FTNC USD'!H41,'4. FTNC EUR'!H41,'5. FTNC GBP'!H41,'6. FTNC Autres (inclus)'!H41)</f>
        <v>0</v>
      </c>
      <c r="I41" s="163">
        <f>SUM('2. FTNC CAD'!I41,'3. FTNC USD'!I41,'4. FTNC EUR'!I41,'5. FTNC GBP'!I41,'6. FTNC Autres (inclus)'!I41)</f>
        <v>0</v>
      </c>
      <c r="J41" s="163">
        <f>SUM('2. FTNC CAD'!J41,'3. FTNC USD'!J41,'4. FTNC EUR'!J41,'5. FTNC GBP'!J41,'6. FTNC Autres (inclus)'!J41)</f>
        <v>0</v>
      </c>
      <c r="K41" s="181">
        <f>SUM('2. FTNC CAD'!K41,'3. FTNC USD'!K41,'4. FTNC EUR'!K41,'5. FTNC GBP'!K41,'6. FTNC Autres (inclus)'!K41)</f>
        <v>0</v>
      </c>
      <c r="L41" s="162">
        <f>SUM('2. FTNC CAD'!L41,'3. FTNC USD'!L41,'4. FTNC EUR'!L41,'5. FTNC GBP'!L41,'6. FTNC Autres (inclus)'!L41)</f>
        <v>0</v>
      </c>
      <c r="M41" s="166">
        <f>SUM('2. FTNC CAD'!M41,'3. FTNC USD'!M41,'4. FTNC EUR'!M41,'5. FTNC GBP'!M41,'6. FTNC Autres (inclus)'!M41)</f>
        <v>0</v>
      </c>
      <c r="N41" s="166">
        <f>SUM('2. FTNC CAD'!N41,'3. FTNC USD'!N41,'4. FTNC EUR'!N41,'5. FTNC GBP'!N41,'6. FTNC Autres (inclus)'!N41)</f>
        <v>0</v>
      </c>
      <c r="O41" s="166">
        <f>SUM('2. FTNC CAD'!O41,'3. FTNC USD'!O41,'4. FTNC EUR'!O41,'5. FTNC GBP'!O41,'6. FTNC Autres (inclus)'!O41)</f>
        <v>0</v>
      </c>
      <c r="P41" s="176">
        <f>SUM('2. FTNC CAD'!P41,'3. FTNC USD'!P41,'4. FTNC EUR'!P41,'5. FTNC GBP'!P41,'6. FTNC Autres (inclus)'!P41)</f>
        <v>0</v>
      </c>
      <c r="Q41" s="166">
        <f>SUM('2. FTNC CAD'!Q41,'3. FTNC USD'!Q41,'4. FTNC EUR'!Q41,'5. FTNC GBP'!Q41,'6. FTNC Autres (inclus)'!Q41)</f>
        <v>0</v>
      </c>
      <c r="R41" s="166">
        <f>SUM('2. FTNC CAD'!R41,'3. FTNC USD'!R41,'4. FTNC EUR'!R41,'5. FTNC GBP'!R41,'6. FTNC Autres (inclus)'!R41)</f>
        <v>0</v>
      </c>
      <c r="S41" s="166">
        <f>SUM('2. FTNC CAD'!S41,'3. FTNC USD'!S41,'4. FTNC EUR'!S41,'5. FTNC GBP'!S41,'6. FTNC Autres (inclus)'!S41)</f>
        <v>0</v>
      </c>
      <c r="T41" s="166">
        <f>SUM('2. FTNC CAD'!T41,'3. FTNC USD'!T41,'4. FTNC EUR'!T41,'5. FTNC GBP'!T41,'6. FTNC Autres (inclus)'!T41)</f>
        <v>0</v>
      </c>
      <c r="U41" s="162">
        <f>SUM('2. FTNC CAD'!U41,'3. FTNC USD'!U41,'4. FTNC EUR'!U41,'5. FTNC GBP'!U41,'6. FTNC Autres (inclus)'!U41)</f>
        <v>0</v>
      </c>
      <c r="V41" s="176">
        <f>SUM('2. FTNC CAD'!V41,'3. FTNC USD'!V41,'4. FTNC EUR'!V41,'5. FTNC GBP'!V41,'6. FTNC Autres (inclus)'!V41)</f>
        <v>0</v>
      </c>
      <c r="W41" s="112">
        <f>SUM('2. FTNC CAD'!W41,'3. FTNC USD'!W41,'4. FTNC EUR'!W41,'5. FTNC GBP'!W41,'6. FTNC Autres (inclus)'!W41)</f>
        <v>0</v>
      </c>
      <c r="Y41" s="381"/>
    </row>
    <row r="42" spans="2:25" s="71" customFormat="1" x14ac:dyDescent="0.4">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row>
    <row r="43" spans="2:25" s="71" customFormat="1" outlineLevel="1" x14ac:dyDescent="0.4">
      <c r="B43" s="494"/>
      <c r="C43" s="495"/>
      <c r="D43" s="495"/>
      <c r="E43" s="496"/>
      <c r="F43" s="497" t="s">
        <v>66</v>
      </c>
      <c r="G43" s="174">
        <f>SUM('2. FTNC CAD'!G43,'3. FTNC USD'!G43,'4. FTNC EUR'!G43,'5. FTNC GBP'!G43,'6. FTNC Autres (inclus)'!G43)</f>
        <v>0</v>
      </c>
      <c r="H43" s="225">
        <f>SUM('2. FTNC CAD'!H43,'3. FTNC USD'!H43,'4. FTNC EUR'!H43,'5. FTNC GBP'!H43,'6. FTNC Autres (inclus)'!H43)</f>
        <v>0</v>
      </c>
      <c r="I43" s="163">
        <f>SUM('2. FTNC CAD'!I43,'3. FTNC USD'!I43,'4. FTNC EUR'!I43,'5. FTNC GBP'!I43,'6. FTNC Autres (inclus)'!I43)</f>
        <v>0</v>
      </c>
      <c r="J43" s="163">
        <f>SUM('2. FTNC CAD'!J43,'3. FTNC USD'!J43,'4. FTNC EUR'!J43,'5. FTNC GBP'!J43,'6. FTNC Autres (inclus)'!J43)</f>
        <v>0</v>
      </c>
      <c r="K43" s="181">
        <f>SUM('2. FTNC CAD'!K43,'3. FTNC USD'!K43,'4. FTNC EUR'!K43,'5. FTNC GBP'!K43,'6. FTNC Autres (inclus)'!K43)</f>
        <v>0</v>
      </c>
      <c r="L43" s="162">
        <f>SUM('2. FTNC CAD'!L43,'3. FTNC USD'!L43,'4. FTNC EUR'!L43,'5. FTNC GBP'!L43,'6. FTNC Autres (inclus)'!L43)</f>
        <v>0</v>
      </c>
      <c r="M43" s="166">
        <f>SUM('2. FTNC CAD'!M43,'3. FTNC USD'!M43,'4. FTNC EUR'!M43,'5. FTNC GBP'!M43,'6. FTNC Autres (inclus)'!M43)</f>
        <v>0</v>
      </c>
      <c r="N43" s="166">
        <f>SUM('2. FTNC CAD'!N43,'3. FTNC USD'!N43,'4. FTNC EUR'!N43,'5. FTNC GBP'!N43,'6. FTNC Autres (inclus)'!N43)</f>
        <v>0</v>
      </c>
      <c r="O43" s="166">
        <f>SUM('2. FTNC CAD'!O43,'3. FTNC USD'!O43,'4. FTNC EUR'!O43,'5. FTNC GBP'!O43,'6. FTNC Autres (inclus)'!O43)</f>
        <v>0</v>
      </c>
      <c r="P43" s="176">
        <f>SUM('2. FTNC CAD'!P43,'3. FTNC USD'!P43,'4. FTNC EUR'!P43,'5. FTNC GBP'!P43,'6. FTNC Autres (inclus)'!P43)</f>
        <v>0</v>
      </c>
      <c r="Q43" s="166">
        <f>SUM('2. FTNC CAD'!Q43,'3. FTNC USD'!Q43,'4. FTNC EUR'!Q43,'5. FTNC GBP'!Q43,'6. FTNC Autres (inclus)'!Q43)</f>
        <v>0</v>
      </c>
      <c r="R43" s="166">
        <f>SUM('2. FTNC CAD'!R43,'3. FTNC USD'!R43,'4. FTNC EUR'!R43,'5. FTNC GBP'!R43,'6. FTNC Autres (inclus)'!R43)</f>
        <v>0</v>
      </c>
      <c r="S43" s="166">
        <f>SUM('2. FTNC CAD'!S43,'3. FTNC USD'!S43,'4. FTNC EUR'!S43,'5. FTNC GBP'!S43,'6. FTNC Autres (inclus)'!S43)</f>
        <v>0</v>
      </c>
      <c r="T43" s="166">
        <f>SUM('2. FTNC CAD'!T43,'3. FTNC USD'!T43,'4. FTNC EUR'!T43,'5. FTNC GBP'!T43,'6. FTNC Autres (inclus)'!T43)</f>
        <v>0</v>
      </c>
      <c r="U43" s="162">
        <f>SUM('2. FTNC CAD'!U43,'3. FTNC USD'!U43,'4. FTNC EUR'!U43,'5. FTNC GBP'!U43,'6. FTNC Autres (inclus)'!U43)</f>
        <v>0</v>
      </c>
      <c r="V43" s="176">
        <f>SUM('2. FTNC CAD'!V43,'3. FTNC USD'!V43,'4. FTNC EUR'!V43,'5. FTNC GBP'!V43,'6. FTNC Autres (inclus)'!V43)</f>
        <v>0</v>
      </c>
      <c r="W43" s="112">
        <f>SUM('2. FTNC CAD'!W43,'3. FTNC USD'!W43,'4. FTNC EUR'!W43,'5. FTNC GBP'!W43,'6. FTNC Autres (inclus)'!W43)</f>
        <v>0</v>
      </c>
      <c r="Y43" s="381"/>
    </row>
    <row r="44" spans="2:25" s="71" customFormat="1" outlineLevel="1" x14ac:dyDescent="0.4">
      <c r="B44" s="494"/>
      <c r="C44" s="495"/>
      <c r="D44" s="495"/>
      <c r="E44" s="496"/>
      <c r="F44" s="497" t="s">
        <v>67</v>
      </c>
      <c r="G44" s="174">
        <f>SUM('2. FTNC CAD'!G44,'3. FTNC USD'!G44,'4. FTNC EUR'!G44,'5. FTNC GBP'!G44,'6. FTNC Autres (inclus)'!G44)</f>
        <v>0</v>
      </c>
      <c r="H44" s="225">
        <f>SUM('2. FTNC CAD'!H44,'3. FTNC USD'!H44,'4. FTNC EUR'!H44,'5. FTNC GBP'!H44,'6. FTNC Autres (inclus)'!H44)</f>
        <v>0</v>
      </c>
      <c r="I44" s="163">
        <f>SUM('2. FTNC CAD'!I44,'3. FTNC USD'!I44,'4. FTNC EUR'!I44,'5. FTNC GBP'!I44,'6. FTNC Autres (inclus)'!I44)</f>
        <v>0</v>
      </c>
      <c r="J44" s="163">
        <f>SUM('2. FTNC CAD'!J44,'3. FTNC USD'!J44,'4. FTNC EUR'!J44,'5. FTNC GBP'!J44,'6. FTNC Autres (inclus)'!J44)</f>
        <v>0</v>
      </c>
      <c r="K44" s="181">
        <f>SUM('2. FTNC CAD'!K44,'3. FTNC USD'!K44,'4. FTNC EUR'!K44,'5. FTNC GBP'!K44,'6. FTNC Autres (inclus)'!K44)</f>
        <v>0</v>
      </c>
      <c r="L44" s="162">
        <f>SUM('2. FTNC CAD'!L44,'3. FTNC USD'!L44,'4. FTNC EUR'!L44,'5. FTNC GBP'!L44,'6. FTNC Autres (inclus)'!L44)</f>
        <v>0</v>
      </c>
      <c r="M44" s="166">
        <f>SUM('2. FTNC CAD'!M44,'3. FTNC USD'!M44,'4. FTNC EUR'!M44,'5. FTNC GBP'!M44,'6. FTNC Autres (inclus)'!M44)</f>
        <v>0</v>
      </c>
      <c r="N44" s="166">
        <f>SUM('2. FTNC CAD'!N44,'3. FTNC USD'!N44,'4. FTNC EUR'!N44,'5. FTNC GBP'!N44,'6. FTNC Autres (inclus)'!N44)</f>
        <v>0</v>
      </c>
      <c r="O44" s="166">
        <f>SUM('2. FTNC CAD'!O44,'3. FTNC USD'!O44,'4. FTNC EUR'!O44,'5. FTNC GBP'!O44,'6. FTNC Autres (inclus)'!O44)</f>
        <v>0</v>
      </c>
      <c r="P44" s="176">
        <f>SUM('2. FTNC CAD'!P44,'3. FTNC USD'!P44,'4. FTNC EUR'!P44,'5. FTNC GBP'!P44,'6. FTNC Autres (inclus)'!P44)</f>
        <v>0</v>
      </c>
      <c r="Q44" s="166">
        <f>SUM('2. FTNC CAD'!Q44,'3. FTNC USD'!Q44,'4. FTNC EUR'!Q44,'5. FTNC GBP'!Q44,'6. FTNC Autres (inclus)'!Q44)</f>
        <v>0</v>
      </c>
      <c r="R44" s="166">
        <f>SUM('2. FTNC CAD'!R44,'3. FTNC USD'!R44,'4. FTNC EUR'!R44,'5. FTNC GBP'!R44,'6. FTNC Autres (inclus)'!R44)</f>
        <v>0</v>
      </c>
      <c r="S44" s="166">
        <f>SUM('2. FTNC CAD'!S44,'3. FTNC USD'!S44,'4. FTNC EUR'!S44,'5. FTNC GBP'!S44,'6. FTNC Autres (inclus)'!S44)</f>
        <v>0</v>
      </c>
      <c r="T44" s="166">
        <f>SUM('2. FTNC CAD'!T44,'3. FTNC USD'!T44,'4. FTNC EUR'!T44,'5. FTNC GBP'!T44,'6. FTNC Autres (inclus)'!T44)</f>
        <v>0</v>
      </c>
      <c r="U44" s="162">
        <f>SUM('2. FTNC CAD'!U44,'3. FTNC USD'!U44,'4. FTNC EUR'!U44,'5. FTNC GBP'!U44,'6. FTNC Autres (inclus)'!U44)</f>
        <v>0</v>
      </c>
      <c r="V44" s="176">
        <f>SUM('2. FTNC CAD'!V44,'3. FTNC USD'!V44,'4. FTNC EUR'!V44,'5. FTNC GBP'!V44,'6. FTNC Autres (inclus)'!V44)</f>
        <v>0</v>
      </c>
      <c r="W44" s="112">
        <f>SUM('2. FTNC CAD'!W44,'3. FTNC USD'!W44,'4. FTNC EUR'!W44,'5. FTNC GBP'!W44,'6. FTNC Autres (inclus)'!W44)</f>
        <v>0</v>
      </c>
      <c r="Y44" s="381"/>
    </row>
    <row r="45" spans="2:25" s="71" customFormat="1" outlineLevel="1" x14ac:dyDescent="0.4">
      <c r="B45" s="494"/>
      <c r="C45" s="495"/>
      <c r="D45" s="495"/>
      <c r="E45" s="496"/>
      <c r="F45" s="497" t="s">
        <v>68</v>
      </c>
      <c r="G45" s="174">
        <f>SUM('2. FTNC CAD'!G45,'3. FTNC USD'!G45,'4. FTNC EUR'!G45,'5. FTNC GBP'!G45,'6. FTNC Autres (inclus)'!G45)</f>
        <v>0</v>
      </c>
      <c r="H45" s="225">
        <f>SUM('2. FTNC CAD'!H45,'3. FTNC USD'!H45,'4. FTNC EUR'!H45,'5. FTNC GBP'!H45,'6. FTNC Autres (inclus)'!H45)</f>
        <v>0</v>
      </c>
      <c r="I45" s="163">
        <f>SUM('2. FTNC CAD'!I45,'3. FTNC USD'!I45,'4. FTNC EUR'!I45,'5. FTNC GBP'!I45,'6. FTNC Autres (inclus)'!I45)</f>
        <v>0</v>
      </c>
      <c r="J45" s="163">
        <f>SUM('2. FTNC CAD'!J45,'3. FTNC USD'!J45,'4. FTNC EUR'!J45,'5. FTNC GBP'!J45,'6. FTNC Autres (inclus)'!J45)</f>
        <v>0</v>
      </c>
      <c r="K45" s="181">
        <f>SUM('2. FTNC CAD'!K45,'3. FTNC USD'!K45,'4. FTNC EUR'!K45,'5. FTNC GBP'!K45,'6. FTNC Autres (inclus)'!K45)</f>
        <v>0</v>
      </c>
      <c r="L45" s="162">
        <f>SUM('2. FTNC CAD'!L45,'3. FTNC USD'!L45,'4. FTNC EUR'!L45,'5. FTNC GBP'!L45,'6. FTNC Autres (inclus)'!L45)</f>
        <v>0</v>
      </c>
      <c r="M45" s="166">
        <f>SUM('2. FTNC CAD'!M45,'3. FTNC USD'!M45,'4. FTNC EUR'!M45,'5. FTNC GBP'!M45,'6. FTNC Autres (inclus)'!M45)</f>
        <v>0</v>
      </c>
      <c r="N45" s="166">
        <f>SUM('2. FTNC CAD'!N45,'3. FTNC USD'!N45,'4. FTNC EUR'!N45,'5. FTNC GBP'!N45,'6. FTNC Autres (inclus)'!N45)</f>
        <v>0</v>
      </c>
      <c r="O45" s="166">
        <f>SUM('2. FTNC CAD'!O45,'3. FTNC USD'!O45,'4. FTNC EUR'!O45,'5. FTNC GBP'!O45,'6. FTNC Autres (inclus)'!O45)</f>
        <v>0</v>
      </c>
      <c r="P45" s="176">
        <f>SUM('2. FTNC CAD'!P45,'3. FTNC USD'!P45,'4. FTNC EUR'!P45,'5. FTNC GBP'!P45,'6. FTNC Autres (inclus)'!P45)</f>
        <v>0</v>
      </c>
      <c r="Q45" s="166">
        <f>SUM('2. FTNC CAD'!Q45,'3. FTNC USD'!Q45,'4. FTNC EUR'!Q45,'5. FTNC GBP'!Q45,'6. FTNC Autres (inclus)'!Q45)</f>
        <v>0</v>
      </c>
      <c r="R45" s="166">
        <f>SUM('2. FTNC CAD'!R45,'3. FTNC USD'!R45,'4. FTNC EUR'!R45,'5. FTNC GBP'!R45,'6. FTNC Autres (inclus)'!R45)</f>
        <v>0</v>
      </c>
      <c r="S45" s="166">
        <f>SUM('2. FTNC CAD'!S45,'3. FTNC USD'!S45,'4. FTNC EUR'!S45,'5. FTNC GBP'!S45,'6. FTNC Autres (inclus)'!S45)</f>
        <v>0</v>
      </c>
      <c r="T45" s="166">
        <f>SUM('2. FTNC CAD'!T45,'3. FTNC USD'!T45,'4. FTNC EUR'!T45,'5. FTNC GBP'!T45,'6. FTNC Autres (inclus)'!T45)</f>
        <v>0</v>
      </c>
      <c r="U45" s="162">
        <f>SUM('2. FTNC CAD'!U45,'3. FTNC USD'!U45,'4. FTNC EUR'!U45,'5. FTNC GBP'!U45,'6. FTNC Autres (inclus)'!U45)</f>
        <v>0</v>
      </c>
      <c r="V45" s="176">
        <f>SUM('2. FTNC CAD'!V45,'3. FTNC USD'!V45,'4. FTNC EUR'!V45,'5. FTNC GBP'!V45,'6. FTNC Autres (inclus)'!V45)</f>
        <v>0</v>
      </c>
      <c r="W45" s="112">
        <f>SUM('2. FTNC CAD'!W45,'3. FTNC USD'!W45,'4. FTNC EUR'!W45,'5. FTNC GBP'!W45,'6. FTNC Autres (inclus)'!W45)</f>
        <v>0</v>
      </c>
      <c r="Y45" s="381"/>
    </row>
    <row r="46" spans="2:25" s="71" customFormat="1" x14ac:dyDescent="0.4">
      <c r="B46" s="494"/>
      <c r="C46" s="495"/>
      <c r="D46" s="495" t="s">
        <v>69</v>
      </c>
      <c r="E46" s="496"/>
      <c r="F46" s="496"/>
      <c r="G46" s="68"/>
      <c r="H46" s="69"/>
      <c r="I46" s="66"/>
      <c r="J46" s="66"/>
      <c r="K46" s="67"/>
      <c r="L46" s="36"/>
      <c r="M46" s="36"/>
      <c r="N46" s="36"/>
      <c r="O46" s="36"/>
      <c r="P46" s="36"/>
      <c r="Q46" s="36"/>
      <c r="R46" s="36"/>
      <c r="S46" s="36"/>
      <c r="T46" s="36"/>
      <c r="U46" s="36"/>
      <c r="V46" s="36"/>
      <c r="W46" s="35"/>
      <c r="Y46" s="606"/>
    </row>
    <row r="47" spans="2:25" s="71" customFormat="1" ht="12.75" customHeight="1" x14ac:dyDescent="0.4">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row>
    <row r="48" spans="2:25" s="71" customFormat="1" outlineLevel="1" x14ac:dyDescent="0.4">
      <c r="B48" s="494"/>
      <c r="C48" s="495"/>
      <c r="D48" s="495"/>
      <c r="E48" s="496"/>
      <c r="F48" s="497" t="s">
        <v>71</v>
      </c>
      <c r="G48" s="174">
        <f>SUM('2. FTNC CAD'!G48,'3. FTNC USD'!G48,'4. FTNC EUR'!G48,'5. FTNC GBP'!G48,'6. FTNC Autres (inclus)'!G48)</f>
        <v>0</v>
      </c>
      <c r="H48" s="225">
        <f>SUM('2. FTNC CAD'!H48,'3. FTNC USD'!H48,'4. FTNC EUR'!H48,'5. FTNC GBP'!H48,'6. FTNC Autres (inclus)'!H48)</f>
        <v>0</v>
      </c>
      <c r="I48" s="163">
        <f>SUM('2. FTNC CAD'!I48,'3. FTNC USD'!I48,'4. FTNC EUR'!I48,'5. FTNC GBP'!I48,'6. FTNC Autres (inclus)'!I48)</f>
        <v>0</v>
      </c>
      <c r="J48" s="163">
        <f>SUM('2. FTNC CAD'!J48,'3. FTNC USD'!J48,'4. FTNC EUR'!J48,'5. FTNC GBP'!J48,'6. FTNC Autres (inclus)'!J48)</f>
        <v>0</v>
      </c>
      <c r="K48" s="181">
        <f>SUM('2. FTNC CAD'!K48,'3. FTNC USD'!K48,'4. FTNC EUR'!K48,'5. FTNC GBP'!K48,'6. FTNC Autres (inclus)'!K48)</f>
        <v>0</v>
      </c>
      <c r="L48" s="162">
        <f>SUM('2. FTNC CAD'!L48,'3. FTNC USD'!L48,'4. FTNC EUR'!L48,'5. FTNC GBP'!L48,'6. FTNC Autres (inclus)'!L48)</f>
        <v>0</v>
      </c>
      <c r="M48" s="166">
        <f>SUM('2. FTNC CAD'!M48,'3. FTNC USD'!M48,'4. FTNC EUR'!M48,'5. FTNC GBP'!M48,'6. FTNC Autres (inclus)'!M48)</f>
        <v>0</v>
      </c>
      <c r="N48" s="166">
        <f>SUM('2. FTNC CAD'!N48,'3. FTNC USD'!N48,'4. FTNC EUR'!N48,'5. FTNC GBP'!N48,'6. FTNC Autres (inclus)'!N48)</f>
        <v>0</v>
      </c>
      <c r="O48" s="166">
        <f>SUM('2. FTNC CAD'!O48,'3. FTNC USD'!O48,'4. FTNC EUR'!O48,'5. FTNC GBP'!O48,'6. FTNC Autres (inclus)'!O48)</f>
        <v>0</v>
      </c>
      <c r="P48" s="176">
        <f>SUM('2. FTNC CAD'!P48,'3. FTNC USD'!P48,'4. FTNC EUR'!P48,'5. FTNC GBP'!P48,'6. FTNC Autres (inclus)'!P48)</f>
        <v>0</v>
      </c>
      <c r="Q48" s="166">
        <f>SUM('2. FTNC CAD'!Q48,'3. FTNC USD'!Q48,'4. FTNC EUR'!Q48,'5. FTNC GBP'!Q48,'6. FTNC Autres (inclus)'!Q48)</f>
        <v>0</v>
      </c>
      <c r="R48" s="166">
        <f>SUM('2. FTNC CAD'!R48,'3. FTNC USD'!R48,'4. FTNC EUR'!R48,'5. FTNC GBP'!R48,'6. FTNC Autres (inclus)'!R48)</f>
        <v>0</v>
      </c>
      <c r="S48" s="166">
        <f>SUM('2. FTNC CAD'!S48,'3. FTNC USD'!S48,'4. FTNC EUR'!S48,'5. FTNC GBP'!S48,'6. FTNC Autres (inclus)'!S48)</f>
        <v>0</v>
      </c>
      <c r="T48" s="166">
        <f>SUM('2. FTNC CAD'!T48,'3. FTNC USD'!T48,'4. FTNC EUR'!T48,'5. FTNC GBP'!T48,'6. FTNC Autres (inclus)'!T48)</f>
        <v>0</v>
      </c>
      <c r="U48" s="162">
        <f>SUM('2. FTNC CAD'!U48,'3. FTNC USD'!U48,'4. FTNC EUR'!U48,'5. FTNC GBP'!U48,'6. FTNC Autres (inclus)'!U48)</f>
        <v>0</v>
      </c>
      <c r="V48" s="176">
        <f>SUM('2. FTNC CAD'!V48,'3. FTNC USD'!V48,'4. FTNC EUR'!V48,'5. FTNC GBP'!V48,'6. FTNC Autres (inclus)'!V48)</f>
        <v>0</v>
      </c>
      <c r="W48" s="112">
        <f>SUM('2. FTNC CAD'!W48,'3. FTNC USD'!W48,'4. FTNC EUR'!W48,'5. FTNC GBP'!W48,'6. FTNC Autres (inclus)'!W48)</f>
        <v>0</v>
      </c>
      <c r="Y48" s="381"/>
    </row>
    <row r="49" spans="2:25" s="71" customFormat="1" outlineLevel="1" x14ac:dyDescent="0.4">
      <c r="B49" s="494"/>
      <c r="C49" s="495"/>
      <c r="D49" s="495"/>
      <c r="E49" s="496"/>
      <c r="F49" s="497" t="s">
        <v>72</v>
      </c>
      <c r="G49" s="174">
        <f>SUM('2. FTNC CAD'!G49,'3. FTNC USD'!G49,'4. FTNC EUR'!G49,'5. FTNC GBP'!G49,'6. FTNC Autres (inclus)'!G49)</f>
        <v>0</v>
      </c>
      <c r="H49" s="225">
        <f>SUM('2. FTNC CAD'!H49,'3. FTNC USD'!H49,'4. FTNC EUR'!H49,'5. FTNC GBP'!H49,'6. FTNC Autres (inclus)'!H49)</f>
        <v>0</v>
      </c>
      <c r="I49" s="163">
        <f>SUM('2. FTNC CAD'!I49,'3. FTNC USD'!I49,'4. FTNC EUR'!I49,'5. FTNC GBP'!I49,'6. FTNC Autres (inclus)'!I49)</f>
        <v>0</v>
      </c>
      <c r="J49" s="163">
        <f>SUM('2. FTNC CAD'!J49,'3. FTNC USD'!J49,'4. FTNC EUR'!J49,'5. FTNC GBP'!J49,'6. FTNC Autres (inclus)'!J49)</f>
        <v>0</v>
      </c>
      <c r="K49" s="181">
        <f>SUM('2. FTNC CAD'!K49,'3. FTNC USD'!K49,'4. FTNC EUR'!K49,'5. FTNC GBP'!K49,'6. FTNC Autres (inclus)'!K49)</f>
        <v>0</v>
      </c>
      <c r="L49" s="162">
        <f>SUM('2. FTNC CAD'!L49,'3. FTNC USD'!L49,'4. FTNC EUR'!L49,'5. FTNC GBP'!L49,'6. FTNC Autres (inclus)'!L49)</f>
        <v>0</v>
      </c>
      <c r="M49" s="166">
        <f>SUM('2. FTNC CAD'!M49,'3. FTNC USD'!M49,'4. FTNC EUR'!M49,'5. FTNC GBP'!M49,'6. FTNC Autres (inclus)'!M49)</f>
        <v>0</v>
      </c>
      <c r="N49" s="166">
        <f>SUM('2. FTNC CAD'!N49,'3. FTNC USD'!N49,'4. FTNC EUR'!N49,'5. FTNC GBP'!N49,'6. FTNC Autres (inclus)'!N49)</f>
        <v>0</v>
      </c>
      <c r="O49" s="166">
        <f>SUM('2. FTNC CAD'!O49,'3. FTNC USD'!O49,'4. FTNC EUR'!O49,'5. FTNC GBP'!O49,'6. FTNC Autres (inclus)'!O49)</f>
        <v>0</v>
      </c>
      <c r="P49" s="176">
        <f>SUM('2. FTNC CAD'!P49,'3. FTNC USD'!P49,'4. FTNC EUR'!P49,'5. FTNC GBP'!P49,'6. FTNC Autres (inclus)'!P49)</f>
        <v>0</v>
      </c>
      <c r="Q49" s="166">
        <f>SUM('2. FTNC CAD'!Q49,'3. FTNC USD'!Q49,'4. FTNC EUR'!Q49,'5. FTNC GBP'!Q49,'6. FTNC Autres (inclus)'!Q49)</f>
        <v>0</v>
      </c>
      <c r="R49" s="166">
        <f>SUM('2. FTNC CAD'!R49,'3. FTNC USD'!R49,'4. FTNC EUR'!R49,'5. FTNC GBP'!R49,'6. FTNC Autres (inclus)'!R49)</f>
        <v>0</v>
      </c>
      <c r="S49" s="166">
        <f>SUM('2. FTNC CAD'!S49,'3. FTNC USD'!S49,'4. FTNC EUR'!S49,'5. FTNC GBP'!S49,'6. FTNC Autres (inclus)'!S49)</f>
        <v>0</v>
      </c>
      <c r="T49" s="166">
        <f>SUM('2. FTNC CAD'!T49,'3. FTNC USD'!T49,'4. FTNC EUR'!T49,'5. FTNC GBP'!T49,'6. FTNC Autres (inclus)'!T49)</f>
        <v>0</v>
      </c>
      <c r="U49" s="162">
        <f>SUM('2. FTNC CAD'!U49,'3. FTNC USD'!U49,'4. FTNC EUR'!U49,'5. FTNC GBP'!U49,'6. FTNC Autres (inclus)'!U49)</f>
        <v>0</v>
      </c>
      <c r="V49" s="176">
        <f>SUM('2. FTNC CAD'!V49,'3. FTNC USD'!V49,'4. FTNC EUR'!V49,'5. FTNC GBP'!V49,'6. FTNC Autres (inclus)'!V49)</f>
        <v>0</v>
      </c>
      <c r="W49" s="112">
        <f>SUM('2. FTNC CAD'!W49,'3. FTNC USD'!W49,'4. FTNC EUR'!W49,'5. FTNC GBP'!W49,'6. FTNC Autres (inclus)'!W49)</f>
        <v>0</v>
      </c>
      <c r="Y49" s="381"/>
    </row>
    <row r="50" spans="2:25" s="71" customFormat="1" x14ac:dyDescent="0.4">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row>
    <row r="51" spans="2:25" s="71" customFormat="1" outlineLevel="1" x14ac:dyDescent="0.4">
      <c r="B51" s="494"/>
      <c r="C51" s="495"/>
      <c r="D51" s="495"/>
      <c r="E51" s="496"/>
      <c r="F51" s="497" t="s">
        <v>74</v>
      </c>
      <c r="G51" s="174">
        <f>SUM('2. FTNC CAD'!G51,'3. FTNC USD'!G51,'4. FTNC EUR'!G51,'5. FTNC GBP'!G51,'6. FTNC Autres (inclus)'!G51)</f>
        <v>0</v>
      </c>
      <c r="H51" s="225">
        <f>SUM('2. FTNC CAD'!H51,'3. FTNC USD'!H51,'4. FTNC EUR'!H51,'5. FTNC GBP'!H51,'6. FTNC Autres (inclus)'!H51)</f>
        <v>0</v>
      </c>
      <c r="I51" s="163">
        <f>SUM('2. FTNC CAD'!I51,'3. FTNC USD'!I51,'4. FTNC EUR'!I51,'5. FTNC GBP'!I51,'6. FTNC Autres (inclus)'!I51)</f>
        <v>0</v>
      </c>
      <c r="J51" s="163">
        <f>SUM('2. FTNC CAD'!J51,'3. FTNC USD'!J51,'4. FTNC EUR'!J51,'5. FTNC GBP'!J51,'6. FTNC Autres (inclus)'!J51)</f>
        <v>0</v>
      </c>
      <c r="K51" s="181">
        <f>SUM('2. FTNC CAD'!K51,'3. FTNC USD'!K51,'4. FTNC EUR'!K51,'5. FTNC GBP'!K51,'6. FTNC Autres (inclus)'!K51)</f>
        <v>0</v>
      </c>
      <c r="L51" s="162">
        <f>SUM('2. FTNC CAD'!L51,'3. FTNC USD'!L51,'4. FTNC EUR'!L51,'5. FTNC GBP'!L51,'6. FTNC Autres (inclus)'!L51)</f>
        <v>0</v>
      </c>
      <c r="M51" s="166">
        <f>SUM('2. FTNC CAD'!M51,'3. FTNC USD'!M51,'4. FTNC EUR'!M51,'5. FTNC GBP'!M51,'6. FTNC Autres (inclus)'!M51)</f>
        <v>0</v>
      </c>
      <c r="N51" s="166">
        <f>SUM('2. FTNC CAD'!N51,'3. FTNC USD'!N51,'4. FTNC EUR'!N51,'5. FTNC GBP'!N51,'6. FTNC Autres (inclus)'!N51)</f>
        <v>0</v>
      </c>
      <c r="O51" s="166">
        <f>SUM('2. FTNC CAD'!O51,'3. FTNC USD'!O51,'4. FTNC EUR'!O51,'5. FTNC GBP'!O51,'6. FTNC Autres (inclus)'!O51)</f>
        <v>0</v>
      </c>
      <c r="P51" s="176">
        <f>SUM('2. FTNC CAD'!P51,'3. FTNC USD'!P51,'4. FTNC EUR'!P51,'5. FTNC GBP'!P51,'6. FTNC Autres (inclus)'!P51)</f>
        <v>0</v>
      </c>
      <c r="Q51" s="166">
        <f>SUM('2. FTNC CAD'!Q51,'3. FTNC USD'!Q51,'4. FTNC EUR'!Q51,'5. FTNC GBP'!Q51,'6. FTNC Autres (inclus)'!Q51)</f>
        <v>0</v>
      </c>
      <c r="R51" s="166">
        <f>SUM('2. FTNC CAD'!R51,'3. FTNC USD'!R51,'4. FTNC EUR'!R51,'5. FTNC GBP'!R51,'6. FTNC Autres (inclus)'!R51)</f>
        <v>0</v>
      </c>
      <c r="S51" s="166">
        <f>SUM('2. FTNC CAD'!S51,'3. FTNC USD'!S51,'4. FTNC EUR'!S51,'5. FTNC GBP'!S51,'6. FTNC Autres (inclus)'!S51)</f>
        <v>0</v>
      </c>
      <c r="T51" s="166">
        <f>SUM('2. FTNC CAD'!T51,'3. FTNC USD'!T51,'4. FTNC EUR'!T51,'5. FTNC GBP'!T51,'6. FTNC Autres (inclus)'!T51)</f>
        <v>0</v>
      </c>
      <c r="U51" s="162">
        <f>SUM('2. FTNC CAD'!U51,'3. FTNC USD'!U51,'4. FTNC EUR'!U51,'5. FTNC GBP'!U51,'6. FTNC Autres (inclus)'!U51)</f>
        <v>0</v>
      </c>
      <c r="V51" s="176">
        <f>SUM('2. FTNC CAD'!V51,'3. FTNC USD'!V51,'4. FTNC EUR'!V51,'5. FTNC GBP'!V51,'6. FTNC Autres (inclus)'!V51)</f>
        <v>0</v>
      </c>
      <c r="W51" s="112">
        <f>SUM('2. FTNC CAD'!W51,'3. FTNC USD'!W51,'4. FTNC EUR'!W51,'5. FTNC GBP'!W51,'6. FTNC Autres (inclus)'!W51)</f>
        <v>0</v>
      </c>
      <c r="Y51" s="381"/>
    </row>
    <row r="52" spans="2:25" s="71" customFormat="1" outlineLevel="1" x14ac:dyDescent="0.4">
      <c r="B52" s="494"/>
      <c r="C52" s="495"/>
      <c r="D52" s="495"/>
      <c r="E52" s="496"/>
      <c r="F52" s="497" t="s">
        <v>75</v>
      </c>
      <c r="G52" s="174">
        <f>SUM('2. FTNC CAD'!G52,'3. FTNC USD'!G52,'4. FTNC EUR'!G52,'5. FTNC GBP'!G52,'6. FTNC Autres (inclus)'!G52)</f>
        <v>0</v>
      </c>
      <c r="H52" s="225">
        <f>SUM('2. FTNC CAD'!H52,'3. FTNC USD'!H52,'4. FTNC EUR'!H52,'5. FTNC GBP'!H52,'6. FTNC Autres (inclus)'!H52)</f>
        <v>0</v>
      </c>
      <c r="I52" s="163">
        <f>SUM('2. FTNC CAD'!I52,'3. FTNC USD'!I52,'4. FTNC EUR'!I52,'5. FTNC GBP'!I52,'6. FTNC Autres (inclus)'!I52)</f>
        <v>0</v>
      </c>
      <c r="J52" s="163">
        <f>SUM('2. FTNC CAD'!J52,'3. FTNC USD'!J52,'4. FTNC EUR'!J52,'5. FTNC GBP'!J52,'6. FTNC Autres (inclus)'!J52)</f>
        <v>0</v>
      </c>
      <c r="K52" s="181">
        <f>SUM('2. FTNC CAD'!K52,'3. FTNC USD'!K52,'4. FTNC EUR'!K52,'5. FTNC GBP'!K52,'6. FTNC Autres (inclus)'!K52)</f>
        <v>0</v>
      </c>
      <c r="L52" s="162">
        <f>SUM('2. FTNC CAD'!L52,'3. FTNC USD'!L52,'4. FTNC EUR'!L52,'5. FTNC GBP'!L52,'6. FTNC Autres (inclus)'!L52)</f>
        <v>0</v>
      </c>
      <c r="M52" s="166">
        <f>SUM('2. FTNC CAD'!M52,'3. FTNC USD'!M52,'4. FTNC EUR'!M52,'5. FTNC GBP'!M52,'6. FTNC Autres (inclus)'!M52)</f>
        <v>0</v>
      </c>
      <c r="N52" s="166">
        <f>SUM('2. FTNC CAD'!N52,'3. FTNC USD'!N52,'4. FTNC EUR'!N52,'5. FTNC GBP'!N52,'6. FTNC Autres (inclus)'!N52)</f>
        <v>0</v>
      </c>
      <c r="O52" s="166">
        <f>SUM('2. FTNC CAD'!O52,'3. FTNC USD'!O52,'4. FTNC EUR'!O52,'5. FTNC GBP'!O52,'6. FTNC Autres (inclus)'!O52)</f>
        <v>0</v>
      </c>
      <c r="P52" s="176">
        <f>SUM('2. FTNC CAD'!P52,'3. FTNC USD'!P52,'4. FTNC EUR'!P52,'5. FTNC GBP'!P52,'6. FTNC Autres (inclus)'!P52)</f>
        <v>0</v>
      </c>
      <c r="Q52" s="166">
        <f>SUM('2. FTNC CAD'!Q52,'3. FTNC USD'!Q52,'4. FTNC EUR'!Q52,'5. FTNC GBP'!Q52,'6. FTNC Autres (inclus)'!Q52)</f>
        <v>0</v>
      </c>
      <c r="R52" s="166">
        <f>SUM('2. FTNC CAD'!R52,'3. FTNC USD'!R52,'4. FTNC EUR'!R52,'5. FTNC GBP'!R52,'6. FTNC Autres (inclus)'!R52)</f>
        <v>0</v>
      </c>
      <c r="S52" s="166">
        <f>SUM('2. FTNC CAD'!S52,'3. FTNC USD'!S52,'4. FTNC EUR'!S52,'5. FTNC GBP'!S52,'6. FTNC Autres (inclus)'!S52)</f>
        <v>0</v>
      </c>
      <c r="T52" s="166">
        <f>SUM('2. FTNC CAD'!T52,'3. FTNC USD'!T52,'4. FTNC EUR'!T52,'5. FTNC GBP'!T52,'6. FTNC Autres (inclus)'!T52)</f>
        <v>0</v>
      </c>
      <c r="U52" s="162">
        <f>SUM('2. FTNC CAD'!U52,'3. FTNC USD'!U52,'4. FTNC EUR'!U52,'5. FTNC GBP'!U52,'6. FTNC Autres (inclus)'!U52)</f>
        <v>0</v>
      </c>
      <c r="V52" s="176">
        <f>SUM('2. FTNC CAD'!V52,'3. FTNC USD'!V52,'4. FTNC EUR'!V52,'5. FTNC GBP'!V52,'6. FTNC Autres (inclus)'!V52)</f>
        <v>0</v>
      </c>
      <c r="W52" s="112">
        <f>SUM('2. FTNC CAD'!W52,'3. FTNC USD'!W52,'4. FTNC EUR'!W52,'5. FTNC GBP'!W52,'6. FTNC Autres (inclus)'!W52)</f>
        <v>0</v>
      </c>
      <c r="Y52" s="381"/>
    </row>
    <row r="53" spans="2:25" s="71" customFormat="1" outlineLevel="1" x14ac:dyDescent="0.4">
      <c r="B53" s="494"/>
      <c r="C53" s="495"/>
      <c r="D53" s="495"/>
      <c r="E53" s="496"/>
      <c r="F53" s="497" t="s">
        <v>76</v>
      </c>
      <c r="G53" s="174">
        <f>SUM('2. FTNC CAD'!G53,'3. FTNC USD'!G53,'4. FTNC EUR'!G53,'5. FTNC GBP'!G53,'6. FTNC Autres (inclus)'!G53)</f>
        <v>0</v>
      </c>
      <c r="H53" s="225">
        <f>SUM('2. FTNC CAD'!H53,'3. FTNC USD'!H53,'4. FTNC EUR'!H53,'5. FTNC GBP'!H53,'6. FTNC Autres (inclus)'!H53)</f>
        <v>0</v>
      </c>
      <c r="I53" s="163">
        <f>SUM('2. FTNC CAD'!I53,'3. FTNC USD'!I53,'4. FTNC EUR'!I53,'5. FTNC GBP'!I53,'6. FTNC Autres (inclus)'!I53)</f>
        <v>0</v>
      </c>
      <c r="J53" s="163">
        <f>SUM('2. FTNC CAD'!J53,'3. FTNC USD'!J53,'4. FTNC EUR'!J53,'5. FTNC GBP'!J53,'6. FTNC Autres (inclus)'!J53)</f>
        <v>0</v>
      </c>
      <c r="K53" s="181">
        <f>SUM('2. FTNC CAD'!K53,'3. FTNC USD'!K53,'4. FTNC EUR'!K53,'5. FTNC GBP'!K53,'6. FTNC Autres (inclus)'!K53)</f>
        <v>0</v>
      </c>
      <c r="L53" s="162">
        <f>SUM('2. FTNC CAD'!L53,'3. FTNC USD'!L53,'4. FTNC EUR'!L53,'5. FTNC GBP'!L53,'6. FTNC Autres (inclus)'!L53)</f>
        <v>0</v>
      </c>
      <c r="M53" s="166">
        <f>SUM('2. FTNC CAD'!M53,'3. FTNC USD'!M53,'4. FTNC EUR'!M53,'5. FTNC GBP'!M53,'6. FTNC Autres (inclus)'!M53)</f>
        <v>0</v>
      </c>
      <c r="N53" s="166">
        <f>SUM('2. FTNC CAD'!N53,'3. FTNC USD'!N53,'4. FTNC EUR'!N53,'5. FTNC GBP'!N53,'6. FTNC Autres (inclus)'!N53)</f>
        <v>0</v>
      </c>
      <c r="O53" s="166">
        <f>SUM('2. FTNC CAD'!O53,'3. FTNC USD'!O53,'4. FTNC EUR'!O53,'5. FTNC GBP'!O53,'6. FTNC Autres (inclus)'!O53)</f>
        <v>0</v>
      </c>
      <c r="P53" s="176">
        <f>SUM('2. FTNC CAD'!P53,'3. FTNC USD'!P53,'4. FTNC EUR'!P53,'5. FTNC GBP'!P53,'6. FTNC Autres (inclus)'!P53)</f>
        <v>0</v>
      </c>
      <c r="Q53" s="166">
        <f>SUM('2. FTNC CAD'!Q53,'3. FTNC USD'!Q53,'4. FTNC EUR'!Q53,'5. FTNC GBP'!Q53,'6. FTNC Autres (inclus)'!Q53)</f>
        <v>0</v>
      </c>
      <c r="R53" s="166">
        <f>SUM('2. FTNC CAD'!R53,'3. FTNC USD'!R53,'4. FTNC EUR'!R53,'5. FTNC GBP'!R53,'6. FTNC Autres (inclus)'!R53)</f>
        <v>0</v>
      </c>
      <c r="S53" s="166">
        <f>SUM('2. FTNC CAD'!S53,'3. FTNC USD'!S53,'4. FTNC EUR'!S53,'5. FTNC GBP'!S53,'6. FTNC Autres (inclus)'!S53)</f>
        <v>0</v>
      </c>
      <c r="T53" s="166">
        <f>SUM('2. FTNC CAD'!T53,'3. FTNC USD'!T53,'4. FTNC EUR'!T53,'5. FTNC GBP'!T53,'6. FTNC Autres (inclus)'!T53)</f>
        <v>0</v>
      </c>
      <c r="U53" s="162">
        <f>SUM('2. FTNC CAD'!U53,'3. FTNC USD'!U53,'4. FTNC EUR'!U53,'5. FTNC GBP'!U53,'6. FTNC Autres (inclus)'!U53)</f>
        <v>0</v>
      </c>
      <c r="V53" s="176">
        <f>SUM('2. FTNC CAD'!V53,'3. FTNC USD'!V53,'4. FTNC EUR'!V53,'5. FTNC GBP'!V53,'6. FTNC Autres (inclus)'!V53)</f>
        <v>0</v>
      </c>
      <c r="W53" s="112">
        <f>SUM('2. FTNC CAD'!W53,'3. FTNC USD'!W53,'4. FTNC EUR'!W53,'5. FTNC GBP'!W53,'6. FTNC Autres (inclus)'!W53)</f>
        <v>0</v>
      </c>
      <c r="Y53" s="381"/>
    </row>
    <row r="54" spans="2:25" s="71" customFormat="1" x14ac:dyDescent="0.4">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row>
    <row r="55" spans="2:25" s="71" customFormat="1" outlineLevel="1" x14ac:dyDescent="0.4">
      <c r="B55" s="494"/>
      <c r="C55" s="495"/>
      <c r="D55" s="495"/>
      <c r="E55" s="496"/>
      <c r="F55" s="497" t="s">
        <v>78</v>
      </c>
      <c r="G55" s="174">
        <f>SUM('2. FTNC CAD'!G55,'3. FTNC USD'!G55,'4. FTNC EUR'!G55,'5. FTNC GBP'!G55,'6. FTNC Autres (inclus)'!G55)</f>
        <v>0</v>
      </c>
      <c r="H55" s="225">
        <f>SUM('2. FTNC CAD'!H55,'3. FTNC USD'!H55,'4. FTNC EUR'!H55,'5. FTNC GBP'!H55,'6. FTNC Autres (inclus)'!H55)</f>
        <v>0</v>
      </c>
      <c r="I55" s="163">
        <f>SUM('2. FTNC CAD'!I55,'3. FTNC USD'!I55,'4. FTNC EUR'!I55,'5. FTNC GBP'!I55,'6. FTNC Autres (inclus)'!I55)</f>
        <v>0</v>
      </c>
      <c r="J55" s="163">
        <f>SUM('2. FTNC CAD'!J55,'3. FTNC USD'!J55,'4. FTNC EUR'!J55,'5. FTNC GBP'!J55,'6. FTNC Autres (inclus)'!J55)</f>
        <v>0</v>
      </c>
      <c r="K55" s="181">
        <f>SUM('2. FTNC CAD'!K55,'3. FTNC USD'!K55,'4. FTNC EUR'!K55,'5. FTNC GBP'!K55,'6. FTNC Autres (inclus)'!K55)</f>
        <v>0</v>
      </c>
      <c r="L55" s="162">
        <f>SUM('2. FTNC CAD'!L55,'3. FTNC USD'!L55,'4. FTNC EUR'!L55,'5. FTNC GBP'!L55,'6. FTNC Autres (inclus)'!L55)</f>
        <v>0</v>
      </c>
      <c r="M55" s="166">
        <f>SUM('2. FTNC CAD'!M55,'3. FTNC USD'!M55,'4. FTNC EUR'!M55,'5. FTNC GBP'!M55,'6. FTNC Autres (inclus)'!M55)</f>
        <v>0</v>
      </c>
      <c r="N55" s="166">
        <f>SUM('2. FTNC CAD'!N55,'3. FTNC USD'!N55,'4. FTNC EUR'!N55,'5. FTNC GBP'!N55,'6. FTNC Autres (inclus)'!N55)</f>
        <v>0</v>
      </c>
      <c r="O55" s="166">
        <f>SUM('2. FTNC CAD'!O55,'3. FTNC USD'!O55,'4. FTNC EUR'!O55,'5. FTNC GBP'!O55,'6. FTNC Autres (inclus)'!O55)</f>
        <v>0</v>
      </c>
      <c r="P55" s="176">
        <f>SUM('2. FTNC CAD'!P55,'3. FTNC USD'!P55,'4. FTNC EUR'!P55,'5. FTNC GBP'!P55,'6. FTNC Autres (inclus)'!P55)</f>
        <v>0</v>
      </c>
      <c r="Q55" s="166">
        <f>SUM('2. FTNC CAD'!Q55,'3. FTNC USD'!Q55,'4. FTNC EUR'!Q55,'5. FTNC GBP'!Q55,'6. FTNC Autres (inclus)'!Q55)</f>
        <v>0</v>
      </c>
      <c r="R55" s="166">
        <f>SUM('2. FTNC CAD'!R55,'3. FTNC USD'!R55,'4. FTNC EUR'!R55,'5. FTNC GBP'!R55,'6. FTNC Autres (inclus)'!R55)</f>
        <v>0</v>
      </c>
      <c r="S55" s="166">
        <f>SUM('2. FTNC CAD'!S55,'3. FTNC USD'!S55,'4. FTNC EUR'!S55,'5. FTNC GBP'!S55,'6. FTNC Autres (inclus)'!S55)</f>
        <v>0</v>
      </c>
      <c r="T55" s="166">
        <f>SUM('2. FTNC CAD'!T55,'3. FTNC USD'!T55,'4. FTNC EUR'!T55,'5. FTNC GBP'!T55,'6. FTNC Autres (inclus)'!T55)</f>
        <v>0</v>
      </c>
      <c r="U55" s="162">
        <f>SUM('2. FTNC CAD'!U55,'3. FTNC USD'!U55,'4. FTNC EUR'!U55,'5. FTNC GBP'!U55,'6. FTNC Autres (inclus)'!U55)</f>
        <v>0</v>
      </c>
      <c r="V55" s="176">
        <f>SUM('2. FTNC CAD'!V55,'3. FTNC USD'!V55,'4. FTNC EUR'!V55,'5. FTNC GBP'!V55,'6. FTNC Autres (inclus)'!V55)</f>
        <v>0</v>
      </c>
      <c r="W55" s="112">
        <f>SUM('2. FTNC CAD'!W55,'3. FTNC USD'!W55,'4. FTNC EUR'!W55,'5. FTNC GBP'!W55,'6. FTNC Autres (inclus)'!W55)</f>
        <v>0</v>
      </c>
      <c r="Y55" s="381"/>
    </row>
    <row r="56" spans="2:25" s="71" customFormat="1" outlineLevel="1" x14ac:dyDescent="0.4">
      <c r="B56" s="494"/>
      <c r="C56" s="495"/>
      <c r="D56" s="495"/>
      <c r="E56" s="496"/>
      <c r="F56" s="497" t="s">
        <v>79</v>
      </c>
      <c r="G56" s="174">
        <f>SUM('2. FTNC CAD'!G56,'3. FTNC USD'!G56,'4. FTNC EUR'!G56,'5. FTNC GBP'!G56,'6. FTNC Autres (inclus)'!G56)</f>
        <v>0</v>
      </c>
      <c r="H56" s="225">
        <f>SUM('2. FTNC CAD'!H56,'3. FTNC USD'!H56,'4. FTNC EUR'!H56,'5. FTNC GBP'!H56,'6. FTNC Autres (inclus)'!H56)</f>
        <v>0</v>
      </c>
      <c r="I56" s="163">
        <f>SUM('2. FTNC CAD'!I56,'3. FTNC USD'!I56,'4. FTNC EUR'!I56,'5. FTNC GBP'!I56,'6. FTNC Autres (inclus)'!I56)</f>
        <v>0</v>
      </c>
      <c r="J56" s="163">
        <f>SUM('2. FTNC CAD'!J56,'3. FTNC USD'!J56,'4. FTNC EUR'!J56,'5. FTNC GBP'!J56,'6. FTNC Autres (inclus)'!J56)</f>
        <v>0</v>
      </c>
      <c r="K56" s="181">
        <f>SUM('2. FTNC CAD'!K56,'3. FTNC USD'!K56,'4. FTNC EUR'!K56,'5. FTNC GBP'!K56,'6. FTNC Autres (inclus)'!K56)</f>
        <v>0</v>
      </c>
      <c r="L56" s="162">
        <f>SUM('2. FTNC CAD'!L56,'3. FTNC USD'!L56,'4. FTNC EUR'!L56,'5. FTNC GBP'!L56,'6. FTNC Autres (inclus)'!L56)</f>
        <v>0</v>
      </c>
      <c r="M56" s="166">
        <f>SUM('2. FTNC CAD'!M56,'3. FTNC USD'!M56,'4. FTNC EUR'!M56,'5. FTNC GBP'!M56,'6. FTNC Autres (inclus)'!M56)</f>
        <v>0</v>
      </c>
      <c r="N56" s="166">
        <f>SUM('2. FTNC CAD'!N56,'3. FTNC USD'!N56,'4. FTNC EUR'!N56,'5. FTNC GBP'!N56,'6. FTNC Autres (inclus)'!N56)</f>
        <v>0</v>
      </c>
      <c r="O56" s="166">
        <f>SUM('2. FTNC CAD'!O56,'3. FTNC USD'!O56,'4. FTNC EUR'!O56,'5. FTNC GBP'!O56,'6. FTNC Autres (inclus)'!O56)</f>
        <v>0</v>
      </c>
      <c r="P56" s="176">
        <f>SUM('2. FTNC CAD'!P56,'3. FTNC USD'!P56,'4. FTNC EUR'!P56,'5. FTNC GBP'!P56,'6. FTNC Autres (inclus)'!P56)</f>
        <v>0</v>
      </c>
      <c r="Q56" s="166">
        <f>SUM('2. FTNC CAD'!Q56,'3. FTNC USD'!Q56,'4. FTNC EUR'!Q56,'5. FTNC GBP'!Q56,'6. FTNC Autres (inclus)'!Q56)</f>
        <v>0</v>
      </c>
      <c r="R56" s="166">
        <f>SUM('2. FTNC CAD'!R56,'3. FTNC USD'!R56,'4. FTNC EUR'!R56,'5. FTNC GBP'!R56,'6. FTNC Autres (inclus)'!R56)</f>
        <v>0</v>
      </c>
      <c r="S56" s="166">
        <f>SUM('2. FTNC CAD'!S56,'3. FTNC USD'!S56,'4. FTNC EUR'!S56,'5. FTNC GBP'!S56,'6. FTNC Autres (inclus)'!S56)</f>
        <v>0</v>
      </c>
      <c r="T56" s="166">
        <f>SUM('2. FTNC CAD'!T56,'3. FTNC USD'!T56,'4. FTNC EUR'!T56,'5. FTNC GBP'!T56,'6. FTNC Autres (inclus)'!T56)</f>
        <v>0</v>
      </c>
      <c r="U56" s="162">
        <f>SUM('2. FTNC CAD'!U56,'3. FTNC USD'!U56,'4. FTNC EUR'!U56,'5. FTNC GBP'!U56,'6. FTNC Autres (inclus)'!U56)</f>
        <v>0</v>
      </c>
      <c r="V56" s="176">
        <f>SUM('2. FTNC CAD'!V56,'3. FTNC USD'!V56,'4. FTNC EUR'!V56,'5. FTNC GBP'!V56,'6. FTNC Autres (inclus)'!V56)</f>
        <v>0</v>
      </c>
      <c r="W56" s="112">
        <f>SUM('2. FTNC CAD'!W56,'3. FTNC USD'!W56,'4. FTNC EUR'!W56,'5. FTNC GBP'!W56,'6. FTNC Autres (inclus)'!W56)</f>
        <v>0</v>
      </c>
      <c r="Y56" s="381"/>
    </row>
    <row r="57" spans="2:25" s="71" customFormat="1" x14ac:dyDescent="0.4">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row>
    <row r="58" spans="2:25" s="71" customFormat="1" outlineLevel="1" x14ac:dyDescent="0.4">
      <c r="B58" s="494"/>
      <c r="C58" s="495"/>
      <c r="D58" s="495"/>
      <c r="E58" s="496"/>
      <c r="F58" s="497" t="s">
        <v>81</v>
      </c>
      <c r="G58" s="174">
        <f>SUM('2. FTNC CAD'!G58,'3. FTNC USD'!G58,'4. FTNC EUR'!G58,'5. FTNC GBP'!G58,'6. FTNC Autres (inclus)'!G58)</f>
        <v>0</v>
      </c>
      <c r="H58" s="225">
        <f>SUM('2. FTNC CAD'!H58,'3. FTNC USD'!H58,'4. FTNC EUR'!H58,'5. FTNC GBP'!H58,'6. FTNC Autres (inclus)'!H58)</f>
        <v>0</v>
      </c>
      <c r="I58" s="163">
        <f>SUM('2. FTNC CAD'!I58,'3. FTNC USD'!I58,'4. FTNC EUR'!I58,'5. FTNC GBP'!I58,'6. FTNC Autres (inclus)'!I58)</f>
        <v>0</v>
      </c>
      <c r="J58" s="163">
        <f>SUM('2. FTNC CAD'!J58,'3. FTNC USD'!J58,'4. FTNC EUR'!J58,'5. FTNC GBP'!J58,'6. FTNC Autres (inclus)'!J58)</f>
        <v>0</v>
      </c>
      <c r="K58" s="181">
        <f>SUM('2. FTNC CAD'!K58,'3. FTNC USD'!K58,'4. FTNC EUR'!K58,'5. FTNC GBP'!K58,'6. FTNC Autres (inclus)'!K58)</f>
        <v>0</v>
      </c>
      <c r="L58" s="162">
        <f>SUM('2. FTNC CAD'!L58,'3. FTNC USD'!L58,'4. FTNC EUR'!L58,'5. FTNC GBP'!L58,'6. FTNC Autres (inclus)'!L58)</f>
        <v>0</v>
      </c>
      <c r="M58" s="166">
        <f>SUM('2. FTNC CAD'!M58,'3. FTNC USD'!M58,'4. FTNC EUR'!M58,'5. FTNC GBP'!M58,'6. FTNC Autres (inclus)'!M58)</f>
        <v>0</v>
      </c>
      <c r="N58" s="166">
        <f>SUM('2. FTNC CAD'!N58,'3. FTNC USD'!N58,'4. FTNC EUR'!N58,'5. FTNC GBP'!N58,'6. FTNC Autres (inclus)'!N58)</f>
        <v>0</v>
      </c>
      <c r="O58" s="166">
        <f>SUM('2. FTNC CAD'!O58,'3. FTNC USD'!O58,'4. FTNC EUR'!O58,'5. FTNC GBP'!O58,'6. FTNC Autres (inclus)'!O58)</f>
        <v>0</v>
      </c>
      <c r="P58" s="176">
        <f>SUM('2. FTNC CAD'!P58,'3. FTNC USD'!P58,'4. FTNC EUR'!P58,'5. FTNC GBP'!P58,'6. FTNC Autres (inclus)'!P58)</f>
        <v>0</v>
      </c>
      <c r="Q58" s="166">
        <f>SUM('2. FTNC CAD'!Q58,'3. FTNC USD'!Q58,'4. FTNC EUR'!Q58,'5. FTNC GBP'!Q58,'6. FTNC Autres (inclus)'!Q58)</f>
        <v>0</v>
      </c>
      <c r="R58" s="166">
        <f>SUM('2. FTNC CAD'!R58,'3. FTNC USD'!R58,'4. FTNC EUR'!R58,'5. FTNC GBP'!R58,'6. FTNC Autres (inclus)'!R58)</f>
        <v>0</v>
      </c>
      <c r="S58" s="166">
        <f>SUM('2. FTNC CAD'!S58,'3. FTNC USD'!S58,'4. FTNC EUR'!S58,'5. FTNC GBP'!S58,'6. FTNC Autres (inclus)'!S58)</f>
        <v>0</v>
      </c>
      <c r="T58" s="166">
        <f>SUM('2. FTNC CAD'!T58,'3. FTNC USD'!T58,'4. FTNC EUR'!T58,'5. FTNC GBP'!T58,'6. FTNC Autres (inclus)'!T58)</f>
        <v>0</v>
      </c>
      <c r="U58" s="162">
        <f>SUM('2. FTNC CAD'!U58,'3. FTNC USD'!U58,'4. FTNC EUR'!U58,'5. FTNC GBP'!U58,'6. FTNC Autres (inclus)'!U58)</f>
        <v>0</v>
      </c>
      <c r="V58" s="176">
        <f>SUM('2. FTNC CAD'!V58,'3. FTNC USD'!V58,'4. FTNC EUR'!V58,'5. FTNC GBP'!V58,'6. FTNC Autres (inclus)'!V58)</f>
        <v>0</v>
      </c>
      <c r="W58" s="112">
        <f>SUM('2. FTNC CAD'!W58,'3. FTNC USD'!W58,'4. FTNC EUR'!W58,'5. FTNC GBP'!W58,'6. FTNC Autres (inclus)'!W58)</f>
        <v>0</v>
      </c>
      <c r="Y58" s="381"/>
    </row>
    <row r="59" spans="2:25" s="71" customFormat="1" outlineLevel="1" x14ac:dyDescent="0.4">
      <c r="B59" s="494"/>
      <c r="C59" s="495"/>
      <c r="D59" s="495"/>
      <c r="E59" s="496"/>
      <c r="F59" s="497" t="s">
        <v>82</v>
      </c>
      <c r="G59" s="174">
        <f>SUM('2. FTNC CAD'!G59,'3. FTNC USD'!G59,'4. FTNC EUR'!G59,'5. FTNC GBP'!G59,'6. FTNC Autres (inclus)'!G59)</f>
        <v>0</v>
      </c>
      <c r="H59" s="225">
        <f>SUM('2. FTNC CAD'!H59,'3. FTNC USD'!H59,'4. FTNC EUR'!H59,'5. FTNC GBP'!H59,'6. FTNC Autres (inclus)'!H59)</f>
        <v>0</v>
      </c>
      <c r="I59" s="163">
        <f>SUM('2. FTNC CAD'!I59,'3. FTNC USD'!I59,'4. FTNC EUR'!I59,'5. FTNC GBP'!I59,'6. FTNC Autres (inclus)'!I59)</f>
        <v>0</v>
      </c>
      <c r="J59" s="163">
        <f>SUM('2. FTNC CAD'!J59,'3. FTNC USD'!J59,'4. FTNC EUR'!J59,'5. FTNC GBP'!J59,'6. FTNC Autres (inclus)'!J59)</f>
        <v>0</v>
      </c>
      <c r="K59" s="181">
        <f>SUM('2. FTNC CAD'!K59,'3. FTNC USD'!K59,'4. FTNC EUR'!K59,'5. FTNC GBP'!K59,'6. FTNC Autres (inclus)'!K59)</f>
        <v>0</v>
      </c>
      <c r="L59" s="162">
        <f>SUM('2. FTNC CAD'!L59,'3. FTNC USD'!L59,'4. FTNC EUR'!L59,'5. FTNC GBP'!L59,'6. FTNC Autres (inclus)'!L59)</f>
        <v>0</v>
      </c>
      <c r="M59" s="166">
        <f>SUM('2. FTNC CAD'!M59,'3. FTNC USD'!M59,'4. FTNC EUR'!M59,'5. FTNC GBP'!M59,'6. FTNC Autres (inclus)'!M59)</f>
        <v>0</v>
      </c>
      <c r="N59" s="166">
        <f>SUM('2. FTNC CAD'!N59,'3. FTNC USD'!N59,'4. FTNC EUR'!N59,'5. FTNC GBP'!N59,'6. FTNC Autres (inclus)'!N59)</f>
        <v>0</v>
      </c>
      <c r="O59" s="166">
        <f>SUM('2. FTNC CAD'!O59,'3. FTNC USD'!O59,'4. FTNC EUR'!O59,'5. FTNC GBP'!O59,'6. FTNC Autres (inclus)'!O59)</f>
        <v>0</v>
      </c>
      <c r="P59" s="176">
        <f>SUM('2. FTNC CAD'!P59,'3. FTNC USD'!P59,'4. FTNC EUR'!P59,'5. FTNC GBP'!P59,'6. FTNC Autres (inclus)'!P59)</f>
        <v>0</v>
      </c>
      <c r="Q59" s="166">
        <f>SUM('2. FTNC CAD'!Q59,'3. FTNC USD'!Q59,'4. FTNC EUR'!Q59,'5. FTNC GBP'!Q59,'6. FTNC Autres (inclus)'!Q59)</f>
        <v>0</v>
      </c>
      <c r="R59" s="166">
        <f>SUM('2. FTNC CAD'!R59,'3. FTNC USD'!R59,'4. FTNC EUR'!R59,'5. FTNC GBP'!R59,'6. FTNC Autres (inclus)'!R59)</f>
        <v>0</v>
      </c>
      <c r="S59" s="166">
        <f>SUM('2. FTNC CAD'!S59,'3. FTNC USD'!S59,'4. FTNC EUR'!S59,'5. FTNC GBP'!S59,'6. FTNC Autres (inclus)'!S59)</f>
        <v>0</v>
      </c>
      <c r="T59" s="166">
        <f>SUM('2. FTNC CAD'!T59,'3. FTNC USD'!T59,'4. FTNC EUR'!T59,'5. FTNC GBP'!T59,'6. FTNC Autres (inclus)'!T59)</f>
        <v>0</v>
      </c>
      <c r="U59" s="162">
        <f>SUM('2. FTNC CAD'!U59,'3. FTNC USD'!U59,'4. FTNC EUR'!U59,'5. FTNC GBP'!U59,'6. FTNC Autres (inclus)'!U59)</f>
        <v>0</v>
      </c>
      <c r="V59" s="176">
        <f>SUM('2. FTNC CAD'!V59,'3. FTNC USD'!V59,'4. FTNC EUR'!V59,'5. FTNC GBP'!V59,'6. FTNC Autres (inclus)'!V59)</f>
        <v>0</v>
      </c>
      <c r="W59" s="112">
        <f>SUM('2. FTNC CAD'!W59,'3. FTNC USD'!W59,'4. FTNC EUR'!W59,'5. FTNC GBP'!W59,'6. FTNC Autres (inclus)'!W59)</f>
        <v>0</v>
      </c>
      <c r="Y59" s="381"/>
    </row>
    <row r="60" spans="2:25" s="71" customFormat="1" outlineLevel="1" x14ac:dyDescent="0.4">
      <c r="B60" s="494"/>
      <c r="C60" s="495"/>
      <c r="D60" s="495"/>
      <c r="E60" s="496"/>
      <c r="F60" s="497" t="s">
        <v>83</v>
      </c>
      <c r="G60" s="174">
        <f>SUM('2. FTNC CAD'!G60,'3. FTNC USD'!G60,'4. FTNC EUR'!G60,'5. FTNC GBP'!G60,'6. FTNC Autres (inclus)'!G60)</f>
        <v>0</v>
      </c>
      <c r="H60" s="225">
        <f>SUM('2. FTNC CAD'!H60,'3. FTNC USD'!H60,'4. FTNC EUR'!H60,'5. FTNC GBP'!H60,'6. FTNC Autres (inclus)'!H60)</f>
        <v>0</v>
      </c>
      <c r="I60" s="163">
        <f>SUM('2. FTNC CAD'!I60,'3. FTNC USD'!I60,'4. FTNC EUR'!I60,'5. FTNC GBP'!I60,'6. FTNC Autres (inclus)'!I60)</f>
        <v>0</v>
      </c>
      <c r="J60" s="163">
        <f>SUM('2. FTNC CAD'!J60,'3. FTNC USD'!J60,'4. FTNC EUR'!J60,'5. FTNC GBP'!J60,'6. FTNC Autres (inclus)'!J60)</f>
        <v>0</v>
      </c>
      <c r="K60" s="181">
        <f>SUM('2. FTNC CAD'!K60,'3. FTNC USD'!K60,'4. FTNC EUR'!K60,'5. FTNC GBP'!K60,'6. FTNC Autres (inclus)'!K60)</f>
        <v>0</v>
      </c>
      <c r="L60" s="162">
        <f>SUM('2. FTNC CAD'!L60,'3. FTNC USD'!L60,'4. FTNC EUR'!L60,'5. FTNC GBP'!L60,'6. FTNC Autres (inclus)'!L60)</f>
        <v>0</v>
      </c>
      <c r="M60" s="166">
        <f>SUM('2. FTNC CAD'!M60,'3. FTNC USD'!M60,'4. FTNC EUR'!M60,'5. FTNC GBP'!M60,'6. FTNC Autres (inclus)'!M60)</f>
        <v>0</v>
      </c>
      <c r="N60" s="166">
        <f>SUM('2. FTNC CAD'!N60,'3. FTNC USD'!N60,'4. FTNC EUR'!N60,'5. FTNC GBP'!N60,'6. FTNC Autres (inclus)'!N60)</f>
        <v>0</v>
      </c>
      <c r="O60" s="166">
        <f>SUM('2. FTNC CAD'!O60,'3. FTNC USD'!O60,'4. FTNC EUR'!O60,'5. FTNC GBP'!O60,'6. FTNC Autres (inclus)'!O60)</f>
        <v>0</v>
      </c>
      <c r="P60" s="176">
        <f>SUM('2. FTNC CAD'!P60,'3. FTNC USD'!P60,'4. FTNC EUR'!P60,'5. FTNC GBP'!P60,'6. FTNC Autres (inclus)'!P60)</f>
        <v>0</v>
      </c>
      <c r="Q60" s="166">
        <f>SUM('2. FTNC CAD'!Q60,'3. FTNC USD'!Q60,'4. FTNC EUR'!Q60,'5. FTNC GBP'!Q60,'6. FTNC Autres (inclus)'!Q60)</f>
        <v>0</v>
      </c>
      <c r="R60" s="166">
        <f>SUM('2. FTNC CAD'!R60,'3. FTNC USD'!R60,'4. FTNC EUR'!R60,'5. FTNC GBP'!R60,'6. FTNC Autres (inclus)'!R60)</f>
        <v>0</v>
      </c>
      <c r="S60" s="166">
        <f>SUM('2. FTNC CAD'!S60,'3. FTNC USD'!S60,'4. FTNC EUR'!S60,'5. FTNC GBP'!S60,'6. FTNC Autres (inclus)'!S60)</f>
        <v>0</v>
      </c>
      <c r="T60" s="166">
        <f>SUM('2. FTNC CAD'!T60,'3. FTNC USD'!T60,'4. FTNC EUR'!T60,'5. FTNC GBP'!T60,'6. FTNC Autres (inclus)'!T60)</f>
        <v>0</v>
      </c>
      <c r="U60" s="162">
        <f>SUM('2. FTNC CAD'!U60,'3. FTNC USD'!U60,'4. FTNC EUR'!U60,'5. FTNC GBP'!U60,'6. FTNC Autres (inclus)'!U60)</f>
        <v>0</v>
      </c>
      <c r="V60" s="176">
        <f>SUM('2. FTNC CAD'!V60,'3. FTNC USD'!V60,'4. FTNC EUR'!V60,'5. FTNC GBP'!V60,'6. FTNC Autres (inclus)'!V60)</f>
        <v>0</v>
      </c>
      <c r="W60" s="112">
        <f>SUM('2. FTNC CAD'!W60,'3. FTNC USD'!W60,'4. FTNC EUR'!W60,'5. FTNC GBP'!W60,'6. FTNC Autres (inclus)'!W60)</f>
        <v>0</v>
      </c>
      <c r="Y60" s="381"/>
    </row>
    <row r="61" spans="2:25" s="71" customFormat="1" x14ac:dyDescent="0.4">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row>
    <row r="62" spans="2:25" s="71" customFormat="1" outlineLevel="1" x14ac:dyDescent="0.4">
      <c r="B62" s="494"/>
      <c r="C62" s="495"/>
      <c r="D62" s="495"/>
      <c r="E62" s="496"/>
      <c r="F62" s="497" t="s">
        <v>85</v>
      </c>
      <c r="G62" s="174">
        <f>SUM('2. FTNC CAD'!G62,'3. FTNC USD'!G62,'4. FTNC EUR'!G62,'5. FTNC GBP'!G62,'6. FTNC Autres (inclus)'!G62)</f>
        <v>0</v>
      </c>
      <c r="H62" s="225">
        <f>SUM('2. FTNC CAD'!H62,'3. FTNC USD'!H62,'4. FTNC EUR'!H62,'5. FTNC GBP'!H62,'6. FTNC Autres (inclus)'!H62)</f>
        <v>0</v>
      </c>
      <c r="I62" s="163">
        <f>SUM('2. FTNC CAD'!I62,'3. FTNC USD'!I62,'4. FTNC EUR'!I62,'5. FTNC GBP'!I62,'6. FTNC Autres (inclus)'!I62)</f>
        <v>0</v>
      </c>
      <c r="J62" s="163">
        <f>SUM('2. FTNC CAD'!J62,'3. FTNC USD'!J62,'4. FTNC EUR'!J62,'5. FTNC GBP'!J62,'6. FTNC Autres (inclus)'!J62)</f>
        <v>0</v>
      </c>
      <c r="K62" s="181">
        <f>SUM('2. FTNC CAD'!K62,'3. FTNC USD'!K62,'4. FTNC EUR'!K62,'5. FTNC GBP'!K62,'6. FTNC Autres (inclus)'!K62)</f>
        <v>0</v>
      </c>
      <c r="L62" s="162">
        <f>SUM('2. FTNC CAD'!L62,'3. FTNC USD'!L62,'4. FTNC EUR'!L62,'5. FTNC GBP'!L62,'6. FTNC Autres (inclus)'!L62)</f>
        <v>0</v>
      </c>
      <c r="M62" s="166">
        <f>SUM('2. FTNC CAD'!M62,'3. FTNC USD'!M62,'4. FTNC EUR'!M62,'5. FTNC GBP'!M62,'6. FTNC Autres (inclus)'!M62)</f>
        <v>0</v>
      </c>
      <c r="N62" s="166">
        <f>SUM('2. FTNC CAD'!N62,'3. FTNC USD'!N62,'4. FTNC EUR'!N62,'5. FTNC GBP'!N62,'6. FTNC Autres (inclus)'!N62)</f>
        <v>0</v>
      </c>
      <c r="O62" s="166">
        <f>SUM('2. FTNC CAD'!O62,'3. FTNC USD'!O62,'4. FTNC EUR'!O62,'5. FTNC GBP'!O62,'6. FTNC Autres (inclus)'!O62)</f>
        <v>0</v>
      </c>
      <c r="P62" s="166">
        <f>SUM('2. FTNC CAD'!P62,'3. FTNC USD'!P62,'4. FTNC EUR'!P62,'5. FTNC GBP'!P62,'6. FTNC Autres (inclus)'!P62)</f>
        <v>0</v>
      </c>
      <c r="Q62" s="166">
        <f>SUM('2. FTNC CAD'!Q62,'3. FTNC USD'!Q62,'4. FTNC EUR'!Q62,'5. FTNC GBP'!Q62,'6. FTNC Autres (inclus)'!Q62)</f>
        <v>0</v>
      </c>
      <c r="R62" s="166">
        <f>SUM('2. FTNC CAD'!R62,'3. FTNC USD'!R62,'4. FTNC EUR'!R62,'5. FTNC GBP'!R62,'6. FTNC Autres (inclus)'!R62)</f>
        <v>0</v>
      </c>
      <c r="S62" s="166">
        <f>SUM('2. FTNC CAD'!S62,'3. FTNC USD'!S62,'4. FTNC EUR'!S62,'5. FTNC GBP'!S62,'6. FTNC Autres (inclus)'!S62)</f>
        <v>0</v>
      </c>
      <c r="T62" s="166">
        <f>SUM('2. FTNC CAD'!T62,'3. FTNC USD'!T62,'4. FTNC EUR'!T62,'5. FTNC GBP'!T62,'6. FTNC Autres (inclus)'!T62)</f>
        <v>0</v>
      </c>
      <c r="U62" s="162">
        <f>SUM('2. FTNC CAD'!U62,'3. FTNC USD'!U62,'4. FTNC EUR'!U62,'5. FTNC GBP'!U62,'6. FTNC Autres (inclus)'!U62)</f>
        <v>0</v>
      </c>
      <c r="V62" s="176">
        <f>SUM('2. FTNC CAD'!V62,'3. FTNC USD'!V62,'4. FTNC EUR'!V62,'5. FTNC GBP'!V62,'6. FTNC Autres (inclus)'!V62)</f>
        <v>0</v>
      </c>
      <c r="W62" s="112">
        <f>SUM('2. FTNC CAD'!W62,'3. FTNC USD'!W62,'4. FTNC EUR'!W62,'5. FTNC GBP'!W62,'6. FTNC Autres (inclus)'!W62)</f>
        <v>0</v>
      </c>
      <c r="Y62" s="381"/>
    </row>
    <row r="63" spans="2:25" s="71" customFormat="1" outlineLevel="1" x14ac:dyDescent="0.4">
      <c r="B63" s="494"/>
      <c r="C63" s="495"/>
      <c r="D63" s="495"/>
      <c r="E63" s="496"/>
      <c r="F63" s="497" t="s">
        <v>86</v>
      </c>
      <c r="G63" s="174">
        <f>SUM('2. FTNC CAD'!G63,'3. FTNC USD'!G63,'4. FTNC EUR'!G63,'5. FTNC GBP'!G63,'6. FTNC Autres (inclus)'!G63)</f>
        <v>0</v>
      </c>
      <c r="H63" s="225">
        <f>SUM('2. FTNC CAD'!H63,'3. FTNC USD'!H63,'4. FTNC EUR'!H63,'5. FTNC GBP'!H63,'6. FTNC Autres (inclus)'!H63)</f>
        <v>0</v>
      </c>
      <c r="I63" s="163">
        <f>SUM('2. FTNC CAD'!I63,'3. FTNC USD'!I63,'4. FTNC EUR'!I63,'5. FTNC GBP'!I63,'6. FTNC Autres (inclus)'!I63)</f>
        <v>0</v>
      </c>
      <c r="J63" s="163">
        <f>SUM('2. FTNC CAD'!J63,'3. FTNC USD'!J63,'4. FTNC EUR'!J63,'5. FTNC GBP'!J63,'6. FTNC Autres (inclus)'!J63)</f>
        <v>0</v>
      </c>
      <c r="K63" s="181">
        <f>SUM('2. FTNC CAD'!K63,'3. FTNC USD'!K63,'4. FTNC EUR'!K63,'5. FTNC GBP'!K63,'6. FTNC Autres (inclus)'!K63)</f>
        <v>0</v>
      </c>
      <c r="L63" s="162">
        <f>SUM('2. FTNC CAD'!L63,'3. FTNC USD'!L63,'4. FTNC EUR'!L63,'5. FTNC GBP'!L63,'6. FTNC Autres (inclus)'!L63)</f>
        <v>0</v>
      </c>
      <c r="M63" s="166">
        <f>SUM('2. FTNC CAD'!M63,'3. FTNC USD'!M63,'4. FTNC EUR'!M63,'5. FTNC GBP'!M63,'6. FTNC Autres (inclus)'!M63)</f>
        <v>0</v>
      </c>
      <c r="N63" s="166">
        <f>SUM('2. FTNC CAD'!N63,'3. FTNC USD'!N63,'4. FTNC EUR'!N63,'5. FTNC GBP'!N63,'6. FTNC Autres (inclus)'!N63)</f>
        <v>0</v>
      </c>
      <c r="O63" s="166">
        <f>SUM('2. FTNC CAD'!O63,'3. FTNC USD'!O63,'4. FTNC EUR'!O63,'5. FTNC GBP'!O63,'6. FTNC Autres (inclus)'!O63)</f>
        <v>0</v>
      </c>
      <c r="P63" s="166">
        <f>SUM('2. FTNC CAD'!P63,'3. FTNC USD'!P63,'4. FTNC EUR'!P63,'5. FTNC GBP'!P63,'6. FTNC Autres (inclus)'!P63)</f>
        <v>0</v>
      </c>
      <c r="Q63" s="166">
        <f>SUM('2. FTNC CAD'!Q63,'3. FTNC USD'!Q63,'4. FTNC EUR'!Q63,'5. FTNC GBP'!Q63,'6. FTNC Autres (inclus)'!Q63)</f>
        <v>0</v>
      </c>
      <c r="R63" s="166">
        <f>SUM('2. FTNC CAD'!R63,'3. FTNC USD'!R63,'4. FTNC EUR'!R63,'5. FTNC GBP'!R63,'6. FTNC Autres (inclus)'!R63)</f>
        <v>0</v>
      </c>
      <c r="S63" s="166">
        <f>SUM('2. FTNC CAD'!S63,'3. FTNC USD'!S63,'4. FTNC EUR'!S63,'5. FTNC GBP'!S63,'6. FTNC Autres (inclus)'!S63)</f>
        <v>0</v>
      </c>
      <c r="T63" s="166">
        <f>SUM('2. FTNC CAD'!T63,'3. FTNC USD'!T63,'4. FTNC EUR'!T63,'5. FTNC GBP'!T63,'6. FTNC Autres (inclus)'!T63)</f>
        <v>0</v>
      </c>
      <c r="U63" s="162">
        <f>SUM('2. FTNC CAD'!U63,'3. FTNC USD'!U63,'4. FTNC EUR'!U63,'5. FTNC GBP'!U63,'6. FTNC Autres (inclus)'!U63)</f>
        <v>0</v>
      </c>
      <c r="V63" s="176">
        <f>SUM('2. FTNC CAD'!V63,'3. FTNC USD'!V63,'4. FTNC EUR'!V63,'5. FTNC GBP'!V63,'6. FTNC Autres (inclus)'!V63)</f>
        <v>0</v>
      </c>
      <c r="W63" s="112">
        <f>SUM('2. FTNC CAD'!W63,'3. FTNC USD'!W63,'4. FTNC EUR'!W63,'5. FTNC GBP'!W63,'6. FTNC Autres (inclus)'!W63)</f>
        <v>0</v>
      </c>
      <c r="Y63" s="381"/>
    </row>
    <row r="64" spans="2:25" s="71" customFormat="1" x14ac:dyDescent="0.4">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row>
    <row r="65" spans="2:25" s="71" customFormat="1" outlineLevel="1" x14ac:dyDescent="0.4">
      <c r="B65" s="494"/>
      <c r="C65" s="495"/>
      <c r="D65" s="495"/>
      <c r="E65" s="496"/>
      <c r="F65" s="497" t="s">
        <v>88</v>
      </c>
      <c r="G65" s="174">
        <f>SUM('2. FTNC CAD'!G65,'3. FTNC USD'!G65,'4. FTNC EUR'!G65,'5. FTNC GBP'!G65,'6. FTNC Autres (inclus)'!G65)</f>
        <v>0</v>
      </c>
      <c r="H65" s="225">
        <f>SUM('2. FTNC CAD'!H65,'3. FTNC USD'!H65,'4. FTNC EUR'!H65,'5. FTNC GBP'!H65,'6. FTNC Autres (inclus)'!H65)</f>
        <v>0</v>
      </c>
      <c r="I65" s="163">
        <f>SUM('2. FTNC CAD'!I65,'3. FTNC USD'!I65,'4. FTNC EUR'!I65,'5. FTNC GBP'!I65,'6. FTNC Autres (inclus)'!I65)</f>
        <v>0</v>
      </c>
      <c r="J65" s="163">
        <f>SUM('2. FTNC CAD'!J65,'3. FTNC USD'!J65,'4. FTNC EUR'!J65,'5. FTNC GBP'!J65,'6. FTNC Autres (inclus)'!J65)</f>
        <v>0</v>
      </c>
      <c r="K65" s="181">
        <f>SUM('2. FTNC CAD'!K65,'3. FTNC USD'!K65,'4. FTNC EUR'!K65,'5. FTNC GBP'!K65,'6. FTNC Autres (inclus)'!K65)</f>
        <v>0</v>
      </c>
      <c r="L65" s="162">
        <f>SUM('2. FTNC CAD'!L65,'3. FTNC USD'!L65,'4. FTNC EUR'!L65,'5. FTNC GBP'!L65,'6. FTNC Autres (inclus)'!L65)</f>
        <v>0</v>
      </c>
      <c r="M65" s="166">
        <f>SUM('2. FTNC CAD'!M65,'3. FTNC USD'!M65,'4. FTNC EUR'!M65,'5. FTNC GBP'!M65,'6. FTNC Autres (inclus)'!M65)</f>
        <v>0</v>
      </c>
      <c r="N65" s="166">
        <f>SUM('2. FTNC CAD'!N65,'3. FTNC USD'!N65,'4. FTNC EUR'!N65,'5. FTNC GBP'!N65,'6. FTNC Autres (inclus)'!N65)</f>
        <v>0</v>
      </c>
      <c r="O65" s="166">
        <f>SUM('2. FTNC CAD'!O65,'3. FTNC USD'!O65,'4. FTNC EUR'!O65,'5. FTNC GBP'!O65,'6. FTNC Autres (inclus)'!O65)</f>
        <v>0</v>
      </c>
      <c r="P65" s="176">
        <f>SUM('2. FTNC CAD'!P65,'3. FTNC USD'!P65,'4. FTNC EUR'!P65,'5. FTNC GBP'!P65,'6. FTNC Autres (inclus)'!P65)</f>
        <v>0</v>
      </c>
      <c r="Q65" s="166">
        <f>SUM('2. FTNC CAD'!Q65,'3. FTNC USD'!Q65,'4. FTNC EUR'!Q65,'5. FTNC GBP'!Q65,'6. FTNC Autres (inclus)'!Q65)</f>
        <v>0</v>
      </c>
      <c r="R65" s="166">
        <f>SUM('2. FTNC CAD'!R65,'3. FTNC USD'!R65,'4. FTNC EUR'!R65,'5. FTNC GBP'!R65,'6. FTNC Autres (inclus)'!R65)</f>
        <v>0</v>
      </c>
      <c r="S65" s="166">
        <f>SUM('2. FTNC CAD'!S65,'3. FTNC USD'!S65,'4. FTNC EUR'!S65,'5. FTNC GBP'!S65,'6. FTNC Autres (inclus)'!S65)</f>
        <v>0</v>
      </c>
      <c r="T65" s="166">
        <f>SUM('2. FTNC CAD'!T65,'3. FTNC USD'!T65,'4. FTNC EUR'!T65,'5. FTNC GBP'!T65,'6. FTNC Autres (inclus)'!T65)</f>
        <v>0</v>
      </c>
      <c r="U65" s="162">
        <f>SUM('2. FTNC CAD'!U65,'3. FTNC USD'!U65,'4. FTNC EUR'!U65,'5. FTNC GBP'!U65,'6. FTNC Autres (inclus)'!U65)</f>
        <v>0</v>
      </c>
      <c r="V65" s="176">
        <f>SUM('2. FTNC CAD'!V65,'3. FTNC USD'!V65,'4. FTNC EUR'!V65,'5. FTNC GBP'!V65,'6. FTNC Autres (inclus)'!V65)</f>
        <v>0</v>
      </c>
      <c r="W65" s="112">
        <f>SUM('2. FTNC CAD'!W65,'3. FTNC USD'!W65,'4. FTNC EUR'!W65,'5. FTNC GBP'!W65,'6. FTNC Autres (inclus)'!W65)</f>
        <v>0</v>
      </c>
      <c r="Y65" s="381"/>
    </row>
    <row r="66" spans="2:25" s="71" customFormat="1" outlineLevel="1" x14ac:dyDescent="0.4">
      <c r="B66" s="494"/>
      <c r="C66" s="495"/>
      <c r="D66" s="495"/>
      <c r="E66" s="496"/>
      <c r="F66" s="497" t="s">
        <v>89</v>
      </c>
      <c r="G66" s="174">
        <f>SUM('2. FTNC CAD'!G66,'3. FTNC USD'!G66,'4. FTNC EUR'!G66,'5. FTNC GBP'!G66,'6. FTNC Autres (inclus)'!G66)</f>
        <v>0</v>
      </c>
      <c r="H66" s="225">
        <f>SUM('2. FTNC CAD'!H66,'3. FTNC USD'!H66,'4. FTNC EUR'!H66,'5. FTNC GBP'!H66,'6. FTNC Autres (inclus)'!H66)</f>
        <v>0</v>
      </c>
      <c r="I66" s="163">
        <f>SUM('2. FTNC CAD'!I66,'3. FTNC USD'!I66,'4. FTNC EUR'!I66,'5. FTNC GBP'!I66,'6. FTNC Autres (inclus)'!I66)</f>
        <v>0</v>
      </c>
      <c r="J66" s="163">
        <f>SUM('2. FTNC CAD'!J66,'3. FTNC USD'!J66,'4. FTNC EUR'!J66,'5. FTNC GBP'!J66,'6. FTNC Autres (inclus)'!J66)</f>
        <v>0</v>
      </c>
      <c r="K66" s="181">
        <f>SUM('2. FTNC CAD'!K66,'3. FTNC USD'!K66,'4. FTNC EUR'!K66,'5. FTNC GBP'!K66,'6. FTNC Autres (inclus)'!K66)</f>
        <v>0</v>
      </c>
      <c r="L66" s="162">
        <f>SUM('2. FTNC CAD'!L66,'3. FTNC USD'!L66,'4. FTNC EUR'!L66,'5. FTNC GBP'!L66,'6. FTNC Autres (inclus)'!L66)</f>
        <v>0</v>
      </c>
      <c r="M66" s="166">
        <f>SUM('2. FTNC CAD'!M66,'3. FTNC USD'!M66,'4. FTNC EUR'!M66,'5. FTNC GBP'!M66,'6. FTNC Autres (inclus)'!M66)</f>
        <v>0</v>
      </c>
      <c r="N66" s="166">
        <f>SUM('2. FTNC CAD'!N66,'3. FTNC USD'!N66,'4. FTNC EUR'!N66,'5. FTNC GBP'!N66,'6. FTNC Autres (inclus)'!N66)</f>
        <v>0</v>
      </c>
      <c r="O66" s="166">
        <f>SUM('2. FTNC CAD'!O66,'3. FTNC USD'!O66,'4. FTNC EUR'!O66,'5. FTNC GBP'!O66,'6. FTNC Autres (inclus)'!O66)</f>
        <v>0</v>
      </c>
      <c r="P66" s="176">
        <f>SUM('2. FTNC CAD'!P66,'3. FTNC USD'!P66,'4. FTNC EUR'!P66,'5. FTNC GBP'!P66,'6. FTNC Autres (inclus)'!P66)</f>
        <v>0</v>
      </c>
      <c r="Q66" s="166">
        <f>SUM('2. FTNC CAD'!Q66,'3. FTNC USD'!Q66,'4. FTNC EUR'!Q66,'5. FTNC GBP'!Q66,'6. FTNC Autres (inclus)'!Q66)</f>
        <v>0</v>
      </c>
      <c r="R66" s="166">
        <f>SUM('2. FTNC CAD'!R66,'3. FTNC USD'!R66,'4. FTNC EUR'!R66,'5. FTNC GBP'!R66,'6. FTNC Autres (inclus)'!R66)</f>
        <v>0</v>
      </c>
      <c r="S66" s="166">
        <f>SUM('2. FTNC CAD'!S66,'3. FTNC USD'!S66,'4. FTNC EUR'!S66,'5. FTNC GBP'!S66,'6. FTNC Autres (inclus)'!S66)</f>
        <v>0</v>
      </c>
      <c r="T66" s="166">
        <f>SUM('2. FTNC CAD'!T66,'3. FTNC USD'!T66,'4. FTNC EUR'!T66,'5. FTNC GBP'!T66,'6. FTNC Autres (inclus)'!T66)</f>
        <v>0</v>
      </c>
      <c r="U66" s="162">
        <f>SUM('2. FTNC CAD'!U66,'3. FTNC USD'!U66,'4. FTNC EUR'!U66,'5. FTNC GBP'!U66,'6. FTNC Autres (inclus)'!U66)</f>
        <v>0</v>
      </c>
      <c r="V66" s="176">
        <f>SUM('2. FTNC CAD'!V66,'3. FTNC USD'!V66,'4. FTNC EUR'!V66,'5. FTNC GBP'!V66,'6. FTNC Autres (inclus)'!V66)</f>
        <v>0</v>
      </c>
      <c r="W66" s="112">
        <f>SUM('2. FTNC CAD'!W66,'3. FTNC USD'!W66,'4. FTNC EUR'!W66,'5. FTNC GBP'!W66,'6. FTNC Autres (inclus)'!W66)</f>
        <v>0</v>
      </c>
      <c r="Y66" s="381"/>
    </row>
    <row r="67" spans="2:25" s="71" customFormat="1" outlineLevel="1" x14ac:dyDescent="0.4">
      <c r="B67" s="494"/>
      <c r="C67" s="495"/>
      <c r="D67" s="495"/>
      <c r="E67" s="496"/>
      <c r="F67" s="497" t="s">
        <v>90</v>
      </c>
      <c r="G67" s="174">
        <f>SUM('2. FTNC CAD'!G67,'3. FTNC USD'!G67,'4. FTNC EUR'!G67,'5. FTNC GBP'!G67,'6. FTNC Autres (inclus)'!G67)</f>
        <v>0</v>
      </c>
      <c r="H67" s="225">
        <f>SUM('2. FTNC CAD'!H67,'3. FTNC USD'!H67,'4. FTNC EUR'!H67,'5. FTNC GBP'!H67,'6. FTNC Autres (inclus)'!H67)</f>
        <v>0</v>
      </c>
      <c r="I67" s="163">
        <f>SUM('2. FTNC CAD'!I67,'3. FTNC USD'!I67,'4. FTNC EUR'!I67,'5. FTNC GBP'!I67,'6. FTNC Autres (inclus)'!I67)</f>
        <v>0</v>
      </c>
      <c r="J67" s="163">
        <f>SUM('2. FTNC CAD'!J67,'3. FTNC USD'!J67,'4. FTNC EUR'!J67,'5. FTNC GBP'!J67,'6. FTNC Autres (inclus)'!J67)</f>
        <v>0</v>
      </c>
      <c r="K67" s="181">
        <f>SUM('2. FTNC CAD'!K67,'3. FTNC USD'!K67,'4. FTNC EUR'!K67,'5. FTNC GBP'!K67,'6. FTNC Autres (inclus)'!K67)</f>
        <v>0</v>
      </c>
      <c r="L67" s="162">
        <f>SUM('2. FTNC CAD'!L67,'3. FTNC USD'!L67,'4. FTNC EUR'!L67,'5. FTNC GBP'!L67,'6. FTNC Autres (inclus)'!L67)</f>
        <v>0</v>
      </c>
      <c r="M67" s="166">
        <f>SUM('2. FTNC CAD'!M67,'3. FTNC USD'!M67,'4. FTNC EUR'!M67,'5. FTNC GBP'!M67,'6. FTNC Autres (inclus)'!M67)</f>
        <v>0</v>
      </c>
      <c r="N67" s="166">
        <f>SUM('2. FTNC CAD'!N67,'3. FTNC USD'!N67,'4. FTNC EUR'!N67,'5. FTNC GBP'!N67,'6. FTNC Autres (inclus)'!N67)</f>
        <v>0</v>
      </c>
      <c r="O67" s="166">
        <f>SUM('2. FTNC CAD'!O67,'3. FTNC USD'!O67,'4. FTNC EUR'!O67,'5. FTNC GBP'!O67,'6. FTNC Autres (inclus)'!O67)</f>
        <v>0</v>
      </c>
      <c r="P67" s="176">
        <f>SUM('2. FTNC CAD'!P67,'3. FTNC USD'!P67,'4. FTNC EUR'!P67,'5. FTNC GBP'!P67,'6. FTNC Autres (inclus)'!P67)</f>
        <v>0</v>
      </c>
      <c r="Q67" s="166">
        <f>SUM('2. FTNC CAD'!Q67,'3. FTNC USD'!Q67,'4. FTNC EUR'!Q67,'5. FTNC GBP'!Q67,'6. FTNC Autres (inclus)'!Q67)</f>
        <v>0</v>
      </c>
      <c r="R67" s="166">
        <f>SUM('2. FTNC CAD'!R67,'3. FTNC USD'!R67,'4. FTNC EUR'!R67,'5. FTNC GBP'!R67,'6. FTNC Autres (inclus)'!R67)</f>
        <v>0</v>
      </c>
      <c r="S67" s="166">
        <f>SUM('2. FTNC CAD'!S67,'3. FTNC USD'!S67,'4. FTNC EUR'!S67,'5. FTNC GBP'!S67,'6. FTNC Autres (inclus)'!S67)</f>
        <v>0</v>
      </c>
      <c r="T67" s="166">
        <f>SUM('2. FTNC CAD'!T67,'3. FTNC USD'!T67,'4. FTNC EUR'!T67,'5. FTNC GBP'!T67,'6. FTNC Autres (inclus)'!T67)</f>
        <v>0</v>
      </c>
      <c r="U67" s="162">
        <f>SUM('2. FTNC CAD'!U67,'3. FTNC USD'!U67,'4. FTNC EUR'!U67,'5. FTNC GBP'!U67,'6. FTNC Autres (inclus)'!U67)</f>
        <v>0</v>
      </c>
      <c r="V67" s="176">
        <f>SUM('2. FTNC CAD'!V67,'3. FTNC USD'!V67,'4. FTNC EUR'!V67,'5. FTNC GBP'!V67,'6. FTNC Autres (inclus)'!V67)</f>
        <v>0</v>
      </c>
      <c r="W67" s="112">
        <f>SUM('2. FTNC CAD'!W67,'3. FTNC USD'!W67,'4. FTNC EUR'!W67,'5. FTNC GBP'!W67,'6. FTNC Autres (inclus)'!W67)</f>
        <v>0</v>
      </c>
      <c r="Y67" s="381"/>
    </row>
    <row r="68" spans="2:25" s="71" customFormat="1" x14ac:dyDescent="0.4">
      <c r="B68" s="494"/>
      <c r="C68" s="495"/>
      <c r="D68" s="495" t="s">
        <v>91</v>
      </c>
      <c r="E68" s="496"/>
      <c r="F68" s="496"/>
      <c r="G68" s="68"/>
      <c r="H68" s="69"/>
      <c r="I68" s="66"/>
      <c r="J68" s="66"/>
      <c r="K68" s="67"/>
      <c r="L68" s="36"/>
      <c r="M68" s="36"/>
      <c r="N68" s="36"/>
      <c r="O68" s="36"/>
      <c r="P68" s="36"/>
      <c r="Q68" s="36"/>
      <c r="R68" s="36"/>
      <c r="S68" s="36"/>
      <c r="T68" s="36"/>
      <c r="U68" s="36"/>
      <c r="V68" s="36"/>
      <c r="W68" s="35"/>
      <c r="Y68" s="606"/>
    </row>
    <row r="69" spans="2:25" s="71" customFormat="1" x14ac:dyDescent="0.4">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row>
    <row r="70" spans="2:25" s="71" customFormat="1" outlineLevel="1" x14ac:dyDescent="0.4">
      <c r="B70" s="494"/>
      <c r="C70" s="495"/>
      <c r="D70" s="495"/>
      <c r="E70" s="496"/>
      <c r="F70" s="497" t="s">
        <v>93</v>
      </c>
      <c r="G70" s="174">
        <f>SUM('2. FTNC CAD'!G70,'3. FTNC USD'!G70,'4. FTNC EUR'!G70,'5. FTNC GBP'!G70,'6. FTNC Autres (inclus)'!G70)</f>
        <v>0</v>
      </c>
      <c r="H70" s="225">
        <f>SUM('2. FTNC CAD'!H70,'3. FTNC USD'!H70,'4. FTNC EUR'!H70,'5. FTNC GBP'!H70,'6. FTNC Autres (inclus)'!H70)</f>
        <v>0</v>
      </c>
      <c r="I70" s="163">
        <f>SUM('2. FTNC CAD'!I70,'3. FTNC USD'!I70,'4. FTNC EUR'!I70,'5. FTNC GBP'!I70,'6. FTNC Autres (inclus)'!I70)</f>
        <v>0</v>
      </c>
      <c r="J70" s="163">
        <f>SUM('2. FTNC CAD'!J70,'3. FTNC USD'!J70,'4. FTNC EUR'!J70,'5. FTNC GBP'!J70,'6. FTNC Autres (inclus)'!J70)</f>
        <v>0</v>
      </c>
      <c r="K70" s="181">
        <f>SUM('2. FTNC CAD'!K70,'3. FTNC USD'!K70,'4. FTNC EUR'!K70,'5. FTNC GBP'!K70,'6. FTNC Autres (inclus)'!K70)</f>
        <v>0</v>
      </c>
      <c r="L70" s="162">
        <f>SUM('2. FTNC CAD'!L70,'3. FTNC USD'!L70,'4. FTNC EUR'!L70,'5. FTNC GBP'!L70,'6. FTNC Autres (inclus)'!L70)</f>
        <v>0</v>
      </c>
      <c r="M70" s="166">
        <f>SUM('2. FTNC CAD'!M70,'3. FTNC USD'!M70,'4. FTNC EUR'!M70,'5. FTNC GBP'!M70,'6. FTNC Autres (inclus)'!M70)</f>
        <v>0</v>
      </c>
      <c r="N70" s="166">
        <f>SUM('2. FTNC CAD'!N70,'3. FTNC USD'!N70,'4. FTNC EUR'!N70,'5. FTNC GBP'!N70,'6. FTNC Autres (inclus)'!N70)</f>
        <v>0</v>
      </c>
      <c r="O70" s="166">
        <f>SUM('2. FTNC CAD'!O70,'3. FTNC USD'!O70,'4. FTNC EUR'!O70,'5. FTNC GBP'!O70,'6. FTNC Autres (inclus)'!O70)</f>
        <v>0</v>
      </c>
      <c r="P70" s="176">
        <f>SUM('2. FTNC CAD'!P70,'3. FTNC USD'!P70,'4. FTNC EUR'!P70,'5. FTNC GBP'!P70,'6. FTNC Autres (inclus)'!P70)</f>
        <v>0</v>
      </c>
      <c r="Q70" s="166">
        <f>SUM('2. FTNC CAD'!Q70,'3. FTNC USD'!Q70,'4. FTNC EUR'!Q70,'5. FTNC GBP'!Q70,'6. FTNC Autres (inclus)'!Q70)</f>
        <v>0</v>
      </c>
      <c r="R70" s="166">
        <f>SUM('2. FTNC CAD'!R70,'3. FTNC USD'!R70,'4. FTNC EUR'!R70,'5. FTNC GBP'!R70,'6. FTNC Autres (inclus)'!R70)</f>
        <v>0</v>
      </c>
      <c r="S70" s="166">
        <f>SUM('2. FTNC CAD'!S70,'3. FTNC USD'!S70,'4. FTNC EUR'!S70,'5. FTNC GBP'!S70,'6. FTNC Autres (inclus)'!S70)</f>
        <v>0</v>
      </c>
      <c r="T70" s="166">
        <f>SUM('2. FTNC CAD'!T70,'3. FTNC USD'!T70,'4. FTNC EUR'!T70,'5. FTNC GBP'!T70,'6. FTNC Autres (inclus)'!T70)</f>
        <v>0</v>
      </c>
      <c r="U70" s="162">
        <f>SUM('2. FTNC CAD'!U70,'3. FTNC USD'!U70,'4. FTNC EUR'!U70,'5. FTNC GBP'!U70,'6. FTNC Autres (inclus)'!U70)</f>
        <v>0</v>
      </c>
      <c r="V70" s="176">
        <f>SUM('2. FTNC CAD'!V70,'3. FTNC USD'!V70,'4. FTNC EUR'!V70,'5. FTNC GBP'!V70,'6. FTNC Autres (inclus)'!V70)</f>
        <v>0</v>
      </c>
      <c r="W70" s="112">
        <f>SUM('2. FTNC CAD'!W70,'3. FTNC USD'!W70,'4. FTNC EUR'!W70,'5. FTNC GBP'!W70,'6. FTNC Autres (inclus)'!W70)</f>
        <v>0</v>
      </c>
      <c r="Y70" s="381"/>
    </row>
    <row r="71" spans="2:25" s="71" customFormat="1" outlineLevel="1" x14ac:dyDescent="0.4">
      <c r="B71" s="494"/>
      <c r="C71" s="495"/>
      <c r="D71" s="495"/>
      <c r="E71" s="496"/>
      <c r="F71" s="497" t="s">
        <v>94</v>
      </c>
      <c r="G71" s="174">
        <f>SUM('2. FTNC CAD'!G71,'3. FTNC USD'!G71,'4. FTNC EUR'!G71,'5. FTNC GBP'!G71,'6. FTNC Autres (inclus)'!G71)</f>
        <v>0</v>
      </c>
      <c r="H71" s="225">
        <f>SUM('2. FTNC CAD'!H71,'3. FTNC USD'!H71,'4. FTNC EUR'!H71,'5. FTNC GBP'!H71,'6. FTNC Autres (inclus)'!H71)</f>
        <v>0</v>
      </c>
      <c r="I71" s="163">
        <f>SUM('2. FTNC CAD'!I71,'3. FTNC USD'!I71,'4. FTNC EUR'!I71,'5. FTNC GBP'!I71,'6. FTNC Autres (inclus)'!I71)</f>
        <v>0</v>
      </c>
      <c r="J71" s="163">
        <f>SUM('2. FTNC CAD'!J71,'3. FTNC USD'!J71,'4. FTNC EUR'!J71,'5. FTNC GBP'!J71,'6. FTNC Autres (inclus)'!J71)</f>
        <v>0</v>
      </c>
      <c r="K71" s="181">
        <f>SUM('2. FTNC CAD'!K71,'3. FTNC USD'!K71,'4. FTNC EUR'!K71,'5. FTNC GBP'!K71,'6. FTNC Autres (inclus)'!K71)</f>
        <v>0</v>
      </c>
      <c r="L71" s="162">
        <f>SUM('2. FTNC CAD'!L71,'3. FTNC USD'!L71,'4. FTNC EUR'!L71,'5. FTNC GBP'!L71,'6. FTNC Autres (inclus)'!L71)</f>
        <v>0</v>
      </c>
      <c r="M71" s="166">
        <f>SUM('2. FTNC CAD'!M71,'3. FTNC USD'!M71,'4. FTNC EUR'!M71,'5. FTNC GBP'!M71,'6. FTNC Autres (inclus)'!M71)</f>
        <v>0</v>
      </c>
      <c r="N71" s="166">
        <f>SUM('2. FTNC CAD'!N71,'3. FTNC USD'!N71,'4. FTNC EUR'!N71,'5. FTNC GBP'!N71,'6. FTNC Autres (inclus)'!N71)</f>
        <v>0</v>
      </c>
      <c r="O71" s="166">
        <f>SUM('2. FTNC CAD'!O71,'3. FTNC USD'!O71,'4. FTNC EUR'!O71,'5. FTNC GBP'!O71,'6. FTNC Autres (inclus)'!O71)</f>
        <v>0</v>
      </c>
      <c r="P71" s="176">
        <f>SUM('2. FTNC CAD'!P71,'3. FTNC USD'!P71,'4. FTNC EUR'!P71,'5. FTNC GBP'!P71,'6. FTNC Autres (inclus)'!P71)</f>
        <v>0</v>
      </c>
      <c r="Q71" s="166">
        <f>SUM('2. FTNC CAD'!Q71,'3. FTNC USD'!Q71,'4. FTNC EUR'!Q71,'5. FTNC GBP'!Q71,'6. FTNC Autres (inclus)'!Q71)</f>
        <v>0</v>
      </c>
      <c r="R71" s="166">
        <f>SUM('2. FTNC CAD'!R71,'3. FTNC USD'!R71,'4. FTNC EUR'!R71,'5. FTNC GBP'!R71,'6. FTNC Autres (inclus)'!R71)</f>
        <v>0</v>
      </c>
      <c r="S71" s="166">
        <f>SUM('2. FTNC CAD'!S71,'3. FTNC USD'!S71,'4. FTNC EUR'!S71,'5. FTNC GBP'!S71,'6. FTNC Autres (inclus)'!S71)</f>
        <v>0</v>
      </c>
      <c r="T71" s="166">
        <f>SUM('2. FTNC CAD'!T71,'3. FTNC USD'!T71,'4. FTNC EUR'!T71,'5. FTNC GBP'!T71,'6. FTNC Autres (inclus)'!T71)</f>
        <v>0</v>
      </c>
      <c r="U71" s="162">
        <f>SUM('2. FTNC CAD'!U71,'3. FTNC USD'!U71,'4. FTNC EUR'!U71,'5. FTNC GBP'!U71,'6. FTNC Autres (inclus)'!U71)</f>
        <v>0</v>
      </c>
      <c r="V71" s="176">
        <f>SUM('2. FTNC CAD'!V71,'3. FTNC USD'!V71,'4. FTNC EUR'!V71,'5. FTNC GBP'!V71,'6. FTNC Autres (inclus)'!V71)</f>
        <v>0</v>
      </c>
      <c r="W71" s="112">
        <f>SUM('2. FTNC CAD'!W71,'3. FTNC USD'!W71,'4. FTNC EUR'!W71,'5. FTNC GBP'!W71,'6. FTNC Autres (inclus)'!W71)</f>
        <v>0</v>
      </c>
      <c r="Y71" s="381"/>
    </row>
    <row r="72" spans="2:25" s="71" customFormat="1" x14ac:dyDescent="0.4">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row>
    <row r="73" spans="2:25" s="71" customFormat="1" outlineLevel="1" x14ac:dyDescent="0.4">
      <c r="B73" s="494"/>
      <c r="C73" s="495"/>
      <c r="D73" s="495"/>
      <c r="E73" s="496"/>
      <c r="F73" s="497" t="s">
        <v>96</v>
      </c>
      <c r="G73" s="174">
        <f>SUM('2. FTNC CAD'!G73,'3. FTNC USD'!G73,'4. FTNC EUR'!G73,'5. FTNC GBP'!G73,'6. FTNC Autres (inclus)'!G73)</f>
        <v>0</v>
      </c>
      <c r="H73" s="225">
        <f>SUM('2. FTNC CAD'!H73,'3. FTNC USD'!H73,'4. FTNC EUR'!H73,'5. FTNC GBP'!H73,'6. FTNC Autres (inclus)'!H73)</f>
        <v>0</v>
      </c>
      <c r="I73" s="163">
        <f>SUM('2. FTNC CAD'!I73,'3. FTNC USD'!I73,'4. FTNC EUR'!I73,'5. FTNC GBP'!I73,'6. FTNC Autres (inclus)'!I73)</f>
        <v>0</v>
      </c>
      <c r="J73" s="163">
        <f>SUM('2. FTNC CAD'!J73,'3. FTNC USD'!J73,'4. FTNC EUR'!J73,'5. FTNC GBP'!J73,'6. FTNC Autres (inclus)'!J73)</f>
        <v>0</v>
      </c>
      <c r="K73" s="181">
        <f>SUM('2. FTNC CAD'!K73,'3. FTNC USD'!K73,'4. FTNC EUR'!K73,'5. FTNC GBP'!K73,'6. FTNC Autres (inclus)'!K73)</f>
        <v>0</v>
      </c>
      <c r="L73" s="162">
        <f>SUM('2. FTNC CAD'!L73,'3. FTNC USD'!L73,'4. FTNC EUR'!L73,'5. FTNC GBP'!L73,'6. FTNC Autres (inclus)'!L73)</f>
        <v>0</v>
      </c>
      <c r="M73" s="166">
        <f>SUM('2. FTNC CAD'!M73,'3. FTNC USD'!M73,'4. FTNC EUR'!M73,'5. FTNC GBP'!M73,'6. FTNC Autres (inclus)'!M73)</f>
        <v>0</v>
      </c>
      <c r="N73" s="166">
        <f>SUM('2. FTNC CAD'!N73,'3. FTNC USD'!N73,'4. FTNC EUR'!N73,'5. FTNC GBP'!N73,'6. FTNC Autres (inclus)'!N73)</f>
        <v>0</v>
      </c>
      <c r="O73" s="166">
        <f>SUM('2. FTNC CAD'!O73,'3. FTNC USD'!O73,'4. FTNC EUR'!O73,'5. FTNC GBP'!O73,'6. FTNC Autres (inclus)'!O73)</f>
        <v>0</v>
      </c>
      <c r="P73" s="176">
        <f>SUM('2. FTNC CAD'!P73,'3. FTNC USD'!P73,'4. FTNC EUR'!P73,'5. FTNC GBP'!P73,'6. FTNC Autres (inclus)'!P73)</f>
        <v>0</v>
      </c>
      <c r="Q73" s="166">
        <f>SUM('2. FTNC CAD'!Q73,'3. FTNC USD'!Q73,'4. FTNC EUR'!Q73,'5. FTNC GBP'!Q73,'6. FTNC Autres (inclus)'!Q73)</f>
        <v>0</v>
      </c>
      <c r="R73" s="166">
        <f>SUM('2. FTNC CAD'!R73,'3. FTNC USD'!R73,'4. FTNC EUR'!R73,'5. FTNC GBP'!R73,'6. FTNC Autres (inclus)'!R73)</f>
        <v>0</v>
      </c>
      <c r="S73" s="166">
        <f>SUM('2. FTNC CAD'!S73,'3. FTNC USD'!S73,'4. FTNC EUR'!S73,'5. FTNC GBP'!S73,'6. FTNC Autres (inclus)'!S73)</f>
        <v>0</v>
      </c>
      <c r="T73" s="166">
        <f>SUM('2. FTNC CAD'!T73,'3. FTNC USD'!T73,'4. FTNC EUR'!T73,'5. FTNC GBP'!T73,'6. FTNC Autres (inclus)'!T73)</f>
        <v>0</v>
      </c>
      <c r="U73" s="162">
        <f>SUM('2. FTNC CAD'!U73,'3. FTNC USD'!U73,'4. FTNC EUR'!U73,'5. FTNC GBP'!U73,'6. FTNC Autres (inclus)'!U73)</f>
        <v>0</v>
      </c>
      <c r="V73" s="176">
        <f>SUM('2. FTNC CAD'!V73,'3. FTNC USD'!V73,'4. FTNC EUR'!V73,'5. FTNC GBP'!V73,'6. FTNC Autres (inclus)'!V73)</f>
        <v>0</v>
      </c>
      <c r="W73" s="112">
        <f>SUM('2. FTNC CAD'!W73,'3. FTNC USD'!W73,'4. FTNC EUR'!W73,'5. FTNC GBP'!W73,'6. FTNC Autres (inclus)'!W73)</f>
        <v>0</v>
      </c>
      <c r="Y73" s="381"/>
    </row>
    <row r="74" spans="2:25" s="71" customFormat="1" outlineLevel="1" x14ac:dyDescent="0.4">
      <c r="B74" s="494"/>
      <c r="C74" s="495"/>
      <c r="D74" s="495"/>
      <c r="E74" s="496"/>
      <c r="F74" s="497" t="s">
        <v>97</v>
      </c>
      <c r="G74" s="174">
        <f>SUM('2. FTNC CAD'!G74,'3. FTNC USD'!G74,'4. FTNC EUR'!G74,'5. FTNC GBP'!G74,'6. FTNC Autres (inclus)'!G74)</f>
        <v>0</v>
      </c>
      <c r="H74" s="225">
        <f>SUM('2. FTNC CAD'!H74,'3. FTNC USD'!H74,'4. FTNC EUR'!H74,'5. FTNC GBP'!H74,'6. FTNC Autres (inclus)'!H74)</f>
        <v>0</v>
      </c>
      <c r="I74" s="163">
        <f>SUM('2. FTNC CAD'!I74,'3. FTNC USD'!I74,'4. FTNC EUR'!I74,'5. FTNC GBP'!I74,'6. FTNC Autres (inclus)'!I74)</f>
        <v>0</v>
      </c>
      <c r="J74" s="163">
        <f>SUM('2. FTNC CAD'!J74,'3. FTNC USD'!J74,'4. FTNC EUR'!J74,'5. FTNC GBP'!J74,'6. FTNC Autres (inclus)'!J74)</f>
        <v>0</v>
      </c>
      <c r="K74" s="181">
        <f>SUM('2. FTNC CAD'!K74,'3. FTNC USD'!K74,'4. FTNC EUR'!K74,'5. FTNC GBP'!K74,'6. FTNC Autres (inclus)'!K74)</f>
        <v>0</v>
      </c>
      <c r="L74" s="162">
        <f>SUM('2. FTNC CAD'!L74,'3. FTNC USD'!L74,'4. FTNC EUR'!L74,'5. FTNC GBP'!L74,'6. FTNC Autres (inclus)'!L74)</f>
        <v>0</v>
      </c>
      <c r="M74" s="166">
        <f>SUM('2. FTNC CAD'!M74,'3. FTNC USD'!M74,'4. FTNC EUR'!M74,'5. FTNC GBP'!M74,'6. FTNC Autres (inclus)'!M74)</f>
        <v>0</v>
      </c>
      <c r="N74" s="166">
        <f>SUM('2. FTNC CAD'!N74,'3. FTNC USD'!N74,'4. FTNC EUR'!N74,'5. FTNC GBP'!N74,'6. FTNC Autres (inclus)'!N74)</f>
        <v>0</v>
      </c>
      <c r="O74" s="166">
        <f>SUM('2. FTNC CAD'!O74,'3. FTNC USD'!O74,'4. FTNC EUR'!O74,'5. FTNC GBP'!O74,'6. FTNC Autres (inclus)'!O74)</f>
        <v>0</v>
      </c>
      <c r="P74" s="176">
        <f>SUM('2. FTNC CAD'!P74,'3. FTNC USD'!P74,'4. FTNC EUR'!P74,'5. FTNC GBP'!P74,'6. FTNC Autres (inclus)'!P74)</f>
        <v>0</v>
      </c>
      <c r="Q74" s="166">
        <f>SUM('2. FTNC CAD'!Q74,'3. FTNC USD'!Q74,'4. FTNC EUR'!Q74,'5. FTNC GBP'!Q74,'6. FTNC Autres (inclus)'!Q74)</f>
        <v>0</v>
      </c>
      <c r="R74" s="166">
        <f>SUM('2. FTNC CAD'!R74,'3. FTNC USD'!R74,'4. FTNC EUR'!R74,'5. FTNC GBP'!R74,'6. FTNC Autres (inclus)'!R74)</f>
        <v>0</v>
      </c>
      <c r="S74" s="166">
        <f>SUM('2. FTNC CAD'!S74,'3. FTNC USD'!S74,'4. FTNC EUR'!S74,'5. FTNC GBP'!S74,'6. FTNC Autres (inclus)'!S74)</f>
        <v>0</v>
      </c>
      <c r="T74" s="166">
        <f>SUM('2. FTNC CAD'!T74,'3. FTNC USD'!T74,'4. FTNC EUR'!T74,'5. FTNC GBP'!T74,'6. FTNC Autres (inclus)'!T74)</f>
        <v>0</v>
      </c>
      <c r="U74" s="162">
        <f>SUM('2. FTNC CAD'!U74,'3. FTNC USD'!U74,'4. FTNC EUR'!U74,'5. FTNC GBP'!U74,'6. FTNC Autres (inclus)'!U74)</f>
        <v>0</v>
      </c>
      <c r="V74" s="176">
        <f>SUM('2. FTNC CAD'!V74,'3. FTNC USD'!V74,'4. FTNC EUR'!V74,'5. FTNC GBP'!V74,'6. FTNC Autres (inclus)'!V74)</f>
        <v>0</v>
      </c>
      <c r="W74" s="112">
        <f>SUM('2. FTNC CAD'!W74,'3. FTNC USD'!W74,'4. FTNC EUR'!W74,'5. FTNC GBP'!W74,'6. FTNC Autres (inclus)'!W74)</f>
        <v>0</v>
      </c>
      <c r="Y74" s="381"/>
    </row>
    <row r="75" spans="2:25" s="71" customFormat="1" x14ac:dyDescent="0.4">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row>
    <row r="76" spans="2:25" s="71" customFormat="1" outlineLevel="1" x14ac:dyDescent="0.4">
      <c r="B76" s="494"/>
      <c r="C76" s="495"/>
      <c r="D76" s="495"/>
      <c r="E76" s="496"/>
      <c r="F76" s="497" t="s">
        <v>99</v>
      </c>
      <c r="G76" s="174">
        <f>SUM('2. FTNC CAD'!G76,'3. FTNC USD'!G76,'4. FTNC EUR'!G76,'5. FTNC GBP'!G76,'6. FTNC Autres (inclus)'!G76)</f>
        <v>0</v>
      </c>
      <c r="H76" s="225">
        <f>SUM('2. FTNC CAD'!H76,'3. FTNC USD'!H76,'4. FTNC EUR'!H76,'5. FTNC GBP'!H76,'6. FTNC Autres (inclus)'!H76)</f>
        <v>0</v>
      </c>
      <c r="I76" s="163">
        <f>SUM('2. FTNC CAD'!I76,'3. FTNC USD'!I76,'4. FTNC EUR'!I76,'5. FTNC GBP'!I76,'6. FTNC Autres (inclus)'!I76)</f>
        <v>0</v>
      </c>
      <c r="J76" s="163">
        <f>SUM('2. FTNC CAD'!J76,'3. FTNC USD'!J76,'4. FTNC EUR'!J76,'5. FTNC GBP'!J76,'6. FTNC Autres (inclus)'!J76)</f>
        <v>0</v>
      </c>
      <c r="K76" s="181">
        <f>SUM('2. FTNC CAD'!K76,'3. FTNC USD'!K76,'4. FTNC EUR'!K76,'5. FTNC GBP'!K76,'6. FTNC Autres (inclus)'!K76)</f>
        <v>0</v>
      </c>
      <c r="L76" s="162">
        <f>SUM('2. FTNC CAD'!L76,'3. FTNC USD'!L76,'4. FTNC EUR'!L76,'5. FTNC GBP'!L76,'6. FTNC Autres (inclus)'!L76)</f>
        <v>0</v>
      </c>
      <c r="M76" s="166">
        <f>SUM('2. FTNC CAD'!M76,'3. FTNC USD'!M76,'4. FTNC EUR'!M76,'5. FTNC GBP'!M76,'6. FTNC Autres (inclus)'!M76)</f>
        <v>0</v>
      </c>
      <c r="N76" s="166">
        <f>SUM('2. FTNC CAD'!N76,'3. FTNC USD'!N76,'4. FTNC EUR'!N76,'5. FTNC GBP'!N76,'6. FTNC Autres (inclus)'!N76)</f>
        <v>0</v>
      </c>
      <c r="O76" s="166">
        <f>SUM('2. FTNC CAD'!O76,'3. FTNC USD'!O76,'4. FTNC EUR'!O76,'5. FTNC GBP'!O76,'6. FTNC Autres (inclus)'!O76)</f>
        <v>0</v>
      </c>
      <c r="P76" s="176">
        <f>SUM('2. FTNC CAD'!P76,'3. FTNC USD'!P76,'4. FTNC EUR'!P76,'5. FTNC GBP'!P76,'6. FTNC Autres (inclus)'!P76)</f>
        <v>0</v>
      </c>
      <c r="Q76" s="166">
        <f>SUM('2. FTNC CAD'!Q76,'3. FTNC USD'!Q76,'4. FTNC EUR'!Q76,'5. FTNC GBP'!Q76,'6. FTNC Autres (inclus)'!Q76)</f>
        <v>0</v>
      </c>
      <c r="R76" s="166">
        <f>SUM('2. FTNC CAD'!R76,'3. FTNC USD'!R76,'4. FTNC EUR'!R76,'5. FTNC GBP'!R76,'6. FTNC Autres (inclus)'!R76)</f>
        <v>0</v>
      </c>
      <c r="S76" s="166">
        <f>SUM('2. FTNC CAD'!S76,'3. FTNC USD'!S76,'4. FTNC EUR'!S76,'5. FTNC GBP'!S76,'6. FTNC Autres (inclus)'!S76)</f>
        <v>0</v>
      </c>
      <c r="T76" s="166">
        <f>SUM('2. FTNC CAD'!T76,'3. FTNC USD'!T76,'4. FTNC EUR'!T76,'5. FTNC GBP'!T76,'6. FTNC Autres (inclus)'!T76)</f>
        <v>0</v>
      </c>
      <c r="U76" s="162">
        <f>SUM('2. FTNC CAD'!U76,'3. FTNC USD'!U76,'4. FTNC EUR'!U76,'5. FTNC GBP'!U76,'6. FTNC Autres (inclus)'!U76)</f>
        <v>0</v>
      </c>
      <c r="V76" s="176">
        <f>SUM('2. FTNC CAD'!V76,'3. FTNC USD'!V76,'4. FTNC EUR'!V76,'5. FTNC GBP'!V76,'6. FTNC Autres (inclus)'!V76)</f>
        <v>0</v>
      </c>
      <c r="W76" s="112">
        <f>SUM('2. FTNC CAD'!W76,'3. FTNC USD'!W76,'4. FTNC EUR'!W76,'5. FTNC GBP'!W76,'6. FTNC Autres (inclus)'!W76)</f>
        <v>0</v>
      </c>
      <c r="Y76" s="381"/>
    </row>
    <row r="77" spans="2:25" s="71" customFormat="1" outlineLevel="1" x14ac:dyDescent="0.4">
      <c r="B77" s="494"/>
      <c r="C77" s="495"/>
      <c r="D77" s="495"/>
      <c r="E77" s="496"/>
      <c r="F77" s="497" t="s">
        <v>100</v>
      </c>
      <c r="G77" s="174">
        <f>SUM('2. FTNC CAD'!G77,'3. FTNC USD'!G77,'4. FTNC EUR'!G77,'5. FTNC GBP'!G77,'6. FTNC Autres (inclus)'!G77)</f>
        <v>0</v>
      </c>
      <c r="H77" s="225">
        <f>SUM('2. FTNC CAD'!H77,'3. FTNC USD'!H77,'4. FTNC EUR'!H77,'5. FTNC GBP'!H77,'6. FTNC Autres (inclus)'!H77)</f>
        <v>0</v>
      </c>
      <c r="I77" s="163">
        <f>SUM('2. FTNC CAD'!I77,'3. FTNC USD'!I77,'4. FTNC EUR'!I77,'5. FTNC GBP'!I77,'6. FTNC Autres (inclus)'!I77)</f>
        <v>0</v>
      </c>
      <c r="J77" s="163">
        <f>SUM('2. FTNC CAD'!J77,'3. FTNC USD'!J77,'4. FTNC EUR'!J77,'5. FTNC GBP'!J77,'6. FTNC Autres (inclus)'!J77)</f>
        <v>0</v>
      </c>
      <c r="K77" s="181">
        <f>SUM('2. FTNC CAD'!K77,'3. FTNC USD'!K77,'4. FTNC EUR'!K77,'5. FTNC GBP'!K77,'6. FTNC Autres (inclus)'!K77)</f>
        <v>0</v>
      </c>
      <c r="L77" s="162">
        <f>SUM('2. FTNC CAD'!L77,'3. FTNC USD'!L77,'4. FTNC EUR'!L77,'5. FTNC GBP'!L77,'6. FTNC Autres (inclus)'!L77)</f>
        <v>0</v>
      </c>
      <c r="M77" s="166">
        <f>SUM('2. FTNC CAD'!M77,'3. FTNC USD'!M77,'4. FTNC EUR'!M77,'5. FTNC GBP'!M77,'6. FTNC Autres (inclus)'!M77)</f>
        <v>0</v>
      </c>
      <c r="N77" s="166">
        <f>SUM('2. FTNC CAD'!N77,'3. FTNC USD'!N77,'4. FTNC EUR'!N77,'5. FTNC GBP'!N77,'6. FTNC Autres (inclus)'!N77)</f>
        <v>0</v>
      </c>
      <c r="O77" s="166">
        <f>SUM('2. FTNC CAD'!O77,'3. FTNC USD'!O77,'4. FTNC EUR'!O77,'5. FTNC GBP'!O77,'6. FTNC Autres (inclus)'!O77)</f>
        <v>0</v>
      </c>
      <c r="P77" s="176">
        <f>SUM('2. FTNC CAD'!P77,'3. FTNC USD'!P77,'4. FTNC EUR'!P77,'5. FTNC GBP'!P77,'6. FTNC Autres (inclus)'!P77)</f>
        <v>0</v>
      </c>
      <c r="Q77" s="166">
        <f>SUM('2. FTNC CAD'!Q77,'3. FTNC USD'!Q77,'4. FTNC EUR'!Q77,'5. FTNC GBP'!Q77,'6. FTNC Autres (inclus)'!Q77)</f>
        <v>0</v>
      </c>
      <c r="R77" s="166">
        <f>SUM('2. FTNC CAD'!R77,'3. FTNC USD'!R77,'4. FTNC EUR'!R77,'5. FTNC GBP'!R77,'6. FTNC Autres (inclus)'!R77)</f>
        <v>0</v>
      </c>
      <c r="S77" s="166">
        <f>SUM('2. FTNC CAD'!S77,'3. FTNC USD'!S77,'4. FTNC EUR'!S77,'5. FTNC GBP'!S77,'6. FTNC Autres (inclus)'!S77)</f>
        <v>0</v>
      </c>
      <c r="T77" s="166">
        <f>SUM('2. FTNC CAD'!T77,'3. FTNC USD'!T77,'4. FTNC EUR'!T77,'5. FTNC GBP'!T77,'6. FTNC Autres (inclus)'!T77)</f>
        <v>0</v>
      </c>
      <c r="U77" s="162">
        <f>SUM('2. FTNC CAD'!U77,'3. FTNC USD'!U77,'4. FTNC EUR'!U77,'5. FTNC GBP'!U77,'6. FTNC Autres (inclus)'!U77)</f>
        <v>0</v>
      </c>
      <c r="V77" s="176">
        <f>SUM('2. FTNC CAD'!V77,'3. FTNC USD'!V77,'4. FTNC EUR'!V77,'5. FTNC GBP'!V77,'6. FTNC Autres (inclus)'!V77)</f>
        <v>0</v>
      </c>
      <c r="W77" s="112">
        <f>SUM('2. FTNC CAD'!W77,'3. FTNC USD'!W77,'4. FTNC EUR'!W77,'5. FTNC GBP'!W77,'6. FTNC Autres (inclus)'!W77)</f>
        <v>0</v>
      </c>
      <c r="Y77" s="381"/>
    </row>
    <row r="78" spans="2:25" s="71" customFormat="1" x14ac:dyDescent="0.4">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row>
    <row r="79" spans="2:25" s="71" customFormat="1" outlineLevel="1" x14ac:dyDescent="0.4">
      <c r="B79" s="494"/>
      <c r="C79" s="495"/>
      <c r="D79" s="495"/>
      <c r="E79" s="496"/>
      <c r="F79" s="497" t="s">
        <v>102</v>
      </c>
      <c r="G79" s="174">
        <f>SUM('2. FTNC CAD'!G79,'3. FTNC USD'!G79,'4. FTNC EUR'!G79,'5. FTNC GBP'!G79,'6. FTNC Autres (inclus)'!G79)</f>
        <v>0</v>
      </c>
      <c r="H79" s="225">
        <f>SUM('2. FTNC CAD'!H79,'3. FTNC USD'!H79,'4. FTNC EUR'!H79,'5. FTNC GBP'!H79,'6. FTNC Autres (inclus)'!H79)</f>
        <v>0</v>
      </c>
      <c r="I79" s="163">
        <f>SUM('2. FTNC CAD'!I79,'3. FTNC USD'!I79,'4. FTNC EUR'!I79,'5. FTNC GBP'!I79,'6. FTNC Autres (inclus)'!I79)</f>
        <v>0</v>
      </c>
      <c r="J79" s="163">
        <f>SUM('2. FTNC CAD'!J79,'3. FTNC USD'!J79,'4. FTNC EUR'!J79,'5. FTNC GBP'!J79,'6. FTNC Autres (inclus)'!J79)</f>
        <v>0</v>
      </c>
      <c r="K79" s="181">
        <f>SUM('2. FTNC CAD'!K79,'3. FTNC USD'!K79,'4. FTNC EUR'!K79,'5. FTNC GBP'!K79,'6. FTNC Autres (inclus)'!K79)</f>
        <v>0</v>
      </c>
      <c r="L79" s="162">
        <f>SUM('2. FTNC CAD'!L79,'3. FTNC USD'!L79,'4. FTNC EUR'!L79,'5. FTNC GBP'!L79,'6. FTNC Autres (inclus)'!L79)</f>
        <v>0</v>
      </c>
      <c r="M79" s="166">
        <f>SUM('2. FTNC CAD'!M79,'3. FTNC USD'!M79,'4. FTNC EUR'!M79,'5. FTNC GBP'!M79,'6. FTNC Autres (inclus)'!M79)</f>
        <v>0</v>
      </c>
      <c r="N79" s="166">
        <f>SUM('2. FTNC CAD'!N79,'3. FTNC USD'!N79,'4. FTNC EUR'!N79,'5. FTNC GBP'!N79,'6. FTNC Autres (inclus)'!N79)</f>
        <v>0</v>
      </c>
      <c r="O79" s="166">
        <f>SUM('2. FTNC CAD'!O79,'3. FTNC USD'!O79,'4. FTNC EUR'!O79,'5. FTNC GBP'!O79,'6. FTNC Autres (inclus)'!O79)</f>
        <v>0</v>
      </c>
      <c r="P79" s="176">
        <f>SUM('2. FTNC CAD'!P79,'3. FTNC USD'!P79,'4. FTNC EUR'!P79,'5. FTNC GBP'!P79,'6. FTNC Autres (inclus)'!P79)</f>
        <v>0</v>
      </c>
      <c r="Q79" s="166">
        <f>SUM('2. FTNC CAD'!Q79,'3. FTNC USD'!Q79,'4. FTNC EUR'!Q79,'5. FTNC GBP'!Q79,'6. FTNC Autres (inclus)'!Q79)</f>
        <v>0</v>
      </c>
      <c r="R79" s="166">
        <f>SUM('2. FTNC CAD'!R79,'3. FTNC USD'!R79,'4. FTNC EUR'!R79,'5. FTNC GBP'!R79,'6. FTNC Autres (inclus)'!R79)</f>
        <v>0</v>
      </c>
      <c r="S79" s="166">
        <f>SUM('2. FTNC CAD'!S79,'3. FTNC USD'!S79,'4. FTNC EUR'!S79,'5. FTNC GBP'!S79,'6. FTNC Autres (inclus)'!S79)</f>
        <v>0</v>
      </c>
      <c r="T79" s="166">
        <f>SUM('2. FTNC CAD'!T79,'3. FTNC USD'!T79,'4. FTNC EUR'!T79,'5. FTNC GBP'!T79,'6. FTNC Autres (inclus)'!T79)</f>
        <v>0</v>
      </c>
      <c r="U79" s="162">
        <f>SUM('2. FTNC CAD'!U79,'3. FTNC USD'!U79,'4. FTNC EUR'!U79,'5. FTNC GBP'!U79,'6. FTNC Autres (inclus)'!U79)</f>
        <v>0</v>
      </c>
      <c r="V79" s="176">
        <f>SUM('2. FTNC CAD'!V79,'3. FTNC USD'!V79,'4. FTNC EUR'!V79,'5. FTNC GBP'!V79,'6. FTNC Autres (inclus)'!V79)</f>
        <v>0</v>
      </c>
      <c r="W79" s="112">
        <f>SUM('2. FTNC CAD'!W79,'3. FTNC USD'!W79,'4. FTNC EUR'!W79,'5. FTNC GBP'!W79,'6. FTNC Autres (inclus)'!W79)</f>
        <v>0</v>
      </c>
      <c r="Y79" s="381"/>
    </row>
    <row r="80" spans="2:25" s="71" customFormat="1" outlineLevel="1" x14ac:dyDescent="0.4">
      <c r="B80" s="494"/>
      <c r="C80" s="495"/>
      <c r="D80" s="495"/>
      <c r="E80" s="496"/>
      <c r="F80" s="497" t="s">
        <v>103</v>
      </c>
      <c r="G80" s="174">
        <f>SUM('2. FTNC CAD'!G80,'3. FTNC USD'!G80,'4. FTNC EUR'!G80,'5. FTNC GBP'!G80,'6. FTNC Autres (inclus)'!G80)</f>
        <v>0</v>
      </c>
      <c r="H80" s="225">
        <f>SUM('2. FTNC CAD'!H80,'3. FTNC USD'!H80,'4. FTNC EUR'!H80,'5. FTNC GBP'!H80,'6. FTNC Autres (inclus)'!H80)</f>
        <v>0</v>
      </c>
      <c r="I80" s="163">
        <f>SUM('2. FTNC CAD'!I80,'3. FTNC USD'!I80,'4. FTNC EUR'!I80,'5. FTNC GBP'!I80,'6. FTNC Autres (inclus)'!I80)</f>
        <v>0</v>
      </c>
      <c r="J80" s="163">
        <f>SUM('2. FTNC CAD'!J80,'3. FTNC USD'!J80,'4. FTNC EUR'!J80,'5. FTNC GBP'!J80,'6. FTNC Autres (inclus)'!J80)</f>
        <v>0</v>
      </c>
      <c r="K80" s="181">
        <f>SUM('2. FTNC CAD'!K80,'3. FTNC USD'!K80,'4. FTNC EUR'!K80,'5. FTNC GBP'!K80,'6. FTNC Autres (inclus)'!K80)</f>
        <v>0</v>
      </c>
      <c r="L80" s="162">
        <f>SUM('2. FTNC CAD'!L80,'3. FTNC USD'!L80,'4. FTNC EUR'!L80,'5. FTNC GBP'!L80,'6. FTNC Autres (inclus)'!L80)</f>
        <v>0</v>
      </c>
      <c r="M80" s="166">
        <f>SUM('2. FTNC CAD'!M80,'3. FTNC USD'!M80,'4. FTNC EUR'!M80,'5. FTNC GBP'!M80,'6. FTNC Autres (inclus)'!M80)</f>
        <v>0</v>
      </c>
      <c r="N80" s="166">
        <f>SUM('2. FTNC CAD'!N80,'3. FTNC USD'!N80,'4. FTNC EUR'!N80,'5. FTNC GBP'!N80,'6. FTNC Autres (inclus)'!N80)</f>
        <v>0</v>
      </c>
      <c r="O80" s="166">
        <f>SUM('2. FTNC CAD'!O80,'3. FTNC USD'!O80,'4. FTNC EUR'!O80,'5. FTNC GBP'!O80,'6. FTNC Autres (inclus)'!O80)</f>
        <v>0</v>
      </c>
      <c r="P80" s="176">
        <f>SUM('2. FTNC CAD'!P80,'3. FTNC USD'!P80,'4. FTNC EUR'!P80,'5. FTNC GBP'!P80,'6. FTNC Autres (inclus)'!P80)</f>
        <v>0</v>
      </c>
      <c r="Q80" s="166">
        <f>SUM('2. FTNC CAD'!Q80,'3. FTNC USD'!Q80,'4. FTNC EUR'!Q80,'5. FTNC GBP'!Q80,'6. FTNC Autres (inclus)'!Q80)</f>
        <v>0</v>
      </c>
      <c r="R80" s="166">
        <f>SUM('2. FTNC CAD'!R80,'3. FTNC USD'!R80,'4. FTNC EUR'!R80,'5. FTNC GBP'!R80,'6. FTNC Autres (inclus)'!R80)</f>
        <v>0</v>
      </c>
      <c r="S80" s="166">
        <f>SUM('2. FTNC CAD'!S80,'3. FTNC USD'!S80,'4. FTNC EUR'!S80,'5. FTNC GBP'!S80,'6. FTNC Autres (inclus)'!S80)</f>
        <v>0</v>
      </c>
      <c r="T80" s="166">
        <f>SUM('2. FTNC CAD'!T80,'3. FTNC USD'!T80,'4. FTNC EUR'!T80,'5. FTNC GBP'!T80,'6. FTNC Autres (inclus)'!T80)</f>
        <v>0</v>
      </c>
      <c r="U80" s="162">
        <f>SUM('2. FTNC CAD'!U80,'3. FTNC USD'!U80,'4. FTNC EUR'!U80,'5. FTNC GBP'!U80,'6. FTNC Autres (inclus)'!U80)</f>
        <v>0</v>
      </c>
      <c r="V80" s="176">
        <f>SUM('2. FTNC CAD'!V80,'3. FTNC USD'!V80,'4. FTNC EUR'!V80,'5. FTNC GBP'!V80,'6. FTNC Autres (inclus)'!V80)</f>
        <v>0</v>
      </c>
      <c r="W80" s="112">
        <f>SUM('2. FTNC CAD'!W80,'3. FTNC USD'!W80,'4. FTNC EUR'!W80,'5. FTNC GBP'!W80,'6. FTNC Autres (inclus)'!W80)</f>
        <v>0</v>
      </c>
      <c r="Y80" s="381"/>
    </row>
    <row r="81" spans="2:25" s="71" customFormat="1" x14ac:dyDescent="0.4">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row>
    <row r="82" spans="2:25" s="71" customFormat="1" outlineLevel="1" x14ac:dyDescent="0.4">
      <c r="B82" s="494"/>
      <c r="C82" s="495"/>
      <c r="D82" s="495"/>
      <c r="E82" s="496"/>
      <c r="F82" s="497" t="s">
        <v>105</v>
      </c>
      <c r="G82" s="174">
        <f>SUM('2. FTNC CAD'!G82,'3. FTNC USD'!G82,'4. FTNC EUR'!G82,'5. FTNC GBP'!G82,'6. FTNC Autres (inclus)'!G82)</f>
        <v>0</v>
      </c>
      <c r="H82" s="225">
        <f>SUM('2. FTNC CAD'!H82,'3. FTNC USD'!H82,'4. FTNC EUR'!H82,'5. FTNC GBP'!H82,'6. FTNC Autres (inclus)'!H82)</f>
        <v>0</v>
      </c>
      <c r="I82" s="163">
        <f>SUM('2. FTNC CAD'!I82,'3. FTNC USD'!I82,'4. FTNC EUR'!I82,'5. FTNC GBP'!I82,'6. FTNC Autres (inclus)'!I82)</f>
        <v>0</v>
      </c>
      <c r="J82" s="163">
        <f>SUM('2. FTNC CAD'!J82,'3. FTNC USD'!J82,'4. FTNC EUR'!J82,'5. FTNC GBP'!J82,'6. FTNC Autres (inclus)'!J82)</f>
        <v>0</v>
      </c>
      <c r="K82" s="181">
        <f>SUM('2. FTNC CAD'!K82,'3. FTNC USD'!K82,'4. FTNC EUR'!K82,'5. FTNC GBP'!K82,'6. FTNC Autres (inclus)'!K82)</f>
        <v>0</v>
      </c>
      <c r="L82" s="162">
        <f>SUM('2. FTNC CAD'!L82,'3. FTNC USD'!L82,'4. FTNC EUR'!L82,'5. FTNC GBP'!L82,'6. FTNC Autres (inclus)'!L82)</f>
        <v>0</v>
      </c>
      <c r="M82" s="166">
        <f>SUM('2. FTNC CAD'!M82,'3. FTNC USD'!M82,'4. FTNC EUR'!M82,'5. FTNC GBP'!M82,'6. FTNC Autres (inclus)'!M82)</f>
        <v>0</v>
      </c>
      <c r="N82" s="166">
        <f>SUM('2. FTNC CAD'!N82,'3. FTNC USD'!N82,'4. FTNC EUR'!N82,'5. FTNC GBP'!N82,'6. FTNC Autres (inclus)'!N82)</f>
        <v>0</v>
      </c>
      <c r="O82" s="166">
        <f>SUM('2. FTNC CAD'!O82,'3. FTNC USD'!O82,'4. FTNC EUR'!O82,'5. FTNC GBP'!O82,'6. FTNC Autres (inclus)'!O82)</f>
        <v>0</v>
      </c>
      <c r="P82" s="176">
        <f>SUM('2. FTNC CAD'!P82,'3. FTNC USD'!P82,'4. FTNC EUR'!P82,'5. FTNC GBP'!P82,'6. FTNC Autres (inclus)'!P82)</f>
        <v>0</v>
      </c>
      <c r="Q82" s="166">
        <f>SUM('2. FTNC CAD'!Q82,'3. FTNC USD'!Q82,'4. FTNC EUR'!Q82,'5. FTNC GBP'!Q82,'6. FTNC Autres (inclus)'!Q82)</f>
        <v>0</v>
      </c>
      <c r="R82" s="166">
        <f>SUM('2. FTNC CAD'!R82,'3. FTNC USD'!R82,'4. FTNC EUR'!R82,'5. FTNC GBP'!R82,'6. FTNC Autres (inclus)'!R82)</f>
        <v>0</v>
      </c>
      <c r="S82" s="166">
        <f>SUM('2. FTNC CAD'!S82,'3. FTNC USD'!S82,'4. FTNC EUR'!S82,'5. FTNC GBP'!S82,'6. FTNC Autres (inclus)'!S82)</f>
        <v>0</v>
      </c>
      <c r="T82" s="166">
        <f>SUM('2. FTNC CAD'!T82,'3. FTNC USD'!T82,'4. FTNC EUR'!T82,'5. FTNC GBP'!T82,'6. FTNC Autres (inclus)'!T82)</f>
        <v>0</v>
      </c>
      <c r="U82" s="162">
        <f>SUM('2. FTNC CAD'!U82,'3. FTNC USD'!U82,'4. FTNC EUR'!U82,'5. FTNC GBP'!U82,'6. FTNC Autres (inclus)'!U82)</f>
        <v>0</v>
      </c>
      <c r="V82" s="176">
        <f>SUM('2. FTNC CAD'!V82,'3. FTNC USD'!V82,'4. FTNC EUR'!V82,'5. FTNC GBP'!V82,'6. FTNC Autres (inclus)'!V82)</f>
        <v>0</v>
      </c>
      <c r="W82" s="112">
        <f>SUM('2. FTNC CAD'!W82,'3. FTNC USD'!W82,'4. FTNC EUR'!W82,'5. FTNC GBP'!W82,'6. FTNC Autres (inclus)'!W82)</f>
        <v>0</v>
      </c>
      <c r="Y82" s="381"/>
    </row>
    <row r="83" spans="2:25" s="71" customFormat="1" outlineLevel="1" x14ac:dyDescent="0.4">
      <c r="B83" s="494"/>
      <c r="C83" s="495"/>
      <c r="D83" s="495"/>
      <c r="E83" s="496"/>
      <c r="F83" s="497" t="s">
        <v>106</v>
      </c>
      <c r="G83" s="174">
        <f>SUM('2. FTNC CAD'!G83,'3. FTNC USD'!G83,'4. FTNC EUR'!G83,'5. FTNC GBP'!G83,'6. FTNC Autres (inclus)'!G83)</f>
        <v>0</v>
      </c>
      <c r="H83" s="225">
        <f>SUM('2. FTNC CAD'!H83,'3. FTNC USD'!H83,'4. FTNC EUR'!H83,'5. FTNC GBP'!H83,'6. FTNC Autres (inclus)'!H83)</f>
        <v>0</v>
      </c>
      <c r="I83" s="163">
        <f>SUM('2. FTNC CAD'!I83,'3. FTNC USD'!I83,'4. FTNC EUR'!I83,'5. FTNC GBP'!I83,'6. FTNC Autres (inclus)'!I83)</f>
        <v>0</v>
      </c>
      <c r="J83" s="163">
        <f>SUM('2. FTNC CAD'!J83,'3. FTNC USD'!J83,'4. FTNC EUR'!J83,'5. FTNC GBP'!J83,'6. FTNC Autres (inclus)'!J83)</f>
        <v>0</v>
      </c>
      <c r="K83" s="181">
        <f>SUM('2. FTNC CAD'!K83,'3. FTNC USD'!K83,'4. FTNC EUR'!K83,'5. FTNC GBP'!K83,'6. FTNC Autres (inclus)'!K83)</f>
        <v>0</v>
      </c>
      <c r="L83" s="162">
        <f>SUM('2. FTNC CAD'!L83,'3. FTNC USD'!L83,'4. FTNC EUR'!L83,'5. FTNC GBP'!L83,'6. FTNC Autres (inclus)'!L83)</f>
        <v>0</v>
      </c>
      <c r="M83" s="166">
        <f>SUM('2. FTNC CAD'!M83,'3. FTNC USD'!M83,'4. FTNC EUR'!M83,'5. FTNC GBP'!M83,'6. FTNC Autres (inclus)'!M83)</f>
        <v>0</v>
      </c>
      <c r="N83" s="166">
        <f>SUM('2. FTNC CAD'!N83,'3. FTNC USD'!N83,'4. FTNC EUR'!N83,'5. FTNC GBP'!N83,'6. FTNC Autres (inclus)'!N83)</f>
        <v>0</v>
      </c>
      <c r="O83" s="166">
        <f>SUM('2. FTNC CAD'!O83,'3. FTNC USD'!O83,'4. FTNC EUR'!O83,'5. FTNC GBP'!O83,'6. FTNC Autres (inclus)'!O83)</f>
        <v>0</v>
      </c>
      <c r="P83" s="176">
        <f>SUM('2. FTNC CAD'!P83,'3. FTNC USD'!P83,'4. FTNC EUR'!P83,'5. FTNC GBP'!P83,'6. FTNC Autres (inclus)'!P83)</f>
        <v>0</v>
      </c>
      <c r="Q83" s="166">
        <f>SUM('2. FTNC CAD'!Q83,'3. FTNC USD'!Q83,'4. FTNC EUR'!Q83,'5. FTNC GBP'!Q83,'6. FTNC Autres (inclus)'!Q83)</f>
        <v>0</v>
      </c>
      <c r="R83" s="166">
        <f>SUM('2. FTNC CAD'!R83,'3. FTNC USD'!R83,'4. FTNC EUR'!R83,'5. FTNC GBP'!R83,'6. FTNC Autres (inclus)'!R83)</f>
        <v>0</v>
      </c>
      <c r="S83" s="166">
        <f>SUM('2. FTNC CAD'!S83,'3. FTNC USD'!S83,'4. FTNC EUR'!S83,'5. FTNC GBP'!S83,'6. FTNC Autres (inclus)'!S83)</f>
        <v>0</v>
      </c>
      <c r="T83" s="166">
        <f>SUM('2. FTNC CAD'!T83,'3. FTNC USD'!T83,'4. FTNC EUR'!T83,'5. FTNC GBP'!T83,'6. FTNC Autres (inclus)'!T83)</f>
        <v>0</v>
      </c>
      <c r="U83" s="162">
        <f>SUM('2. FTNC CAD'!U83,'3. FTNC USD'!U83,'4. FTNC EUR'!U83,'5. FTNC GBP'!U83,'6. FTNC Autres (inclus)'!U83)</f>
        <v>0</v>
      </c>
      <c r="V83" s="176">
        <f>SUM('2. FTNC CAD'!V83,'3. FTNC USD'!V83,'4. FTNC EUR'!V83,'5. FTNC GBP'!V83,'6. FTNC Autres (inclus)'!V83)</f>
        <v>0</v>
      </c>
      <c r="W83" s="112">
        <f>SUM('2. FTNC CAD'!W83,'3. FTNC USD'!W83,'4. FTNC EUR'!W83,'5. FTNC GBP'!W83,'6. FTNC Autres (inclus)'!W83)</f>
        <v>0</v>
      </c>
      <c r="Y83" s="381"/>
    </row>
    <row r="84" spans="2:25" s="71" customFormat="1" x14ac:dyDescent="0.4">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row>
    <row r="85" spans="2:25" s="71" customFormat="1" outlineLevel="1" x14ac:dyDescent="0.4">
      <c r="B85" s="494"/>
      <c r="C85" s="495"/>
      <c r="D85" s="495"/>
      <c r="E85" s="496"/>
      <c r="F85" s="497" t="s">
        <v>108</v>
      </c>
      <c r="G85" s="174">
        <f>SUM('2. FTNC CAD'!G85,'3. FTNC USD'!G85,'4. FTNC EUR'!G85,'5. FTNC GBP'!G85,'6. FTNC Autres (inclus)'!G85)</f>
        <v>0</v>
      </c>
      <c r="H85" s="225">
        <f>SUM('2. FTNC CAD'!H85,'3. FTNC USD'!H85,'4. FTNC EUR'!H85,'5. FTNC GBP'!H85,'6. FTNC Autres (inclus)'!H85)</f>
        <v>0</v>
      </c>
      <c r="I85" s="163">
        <f>SUM('2. FTNC CAD'!I85,'3. FTNC USD'!I85,'4. FTNC EUR'!I85,'5. FTNC GBP'!I85,'6. FTNC Autres (inclus)'!I85)</f>
        <v>0</v>
      </c>
      <c r="J85" s="163">
        <f>SUM('2. FTNC CAD'!J85,'3. FTNC USD'!J85,'4. FTNC EUR'!J85,'5. FTNC GBP'!J85,'6. FTNC Autres (inclus)'!J85)</f>
        <v>0</v>
      </c>
      <c r="K85" s="181">
        <f>SUM('2. FTNC CAD'!K85,'3. FTNC USD'!K85,'4. FTNC EUR'!K85,'5. FTNC GBP'!K85,'6. FTNC Autres (inclus)'!K85)</f>
        <v>0</v>
      </c>
      <c r="L85" s="162">
        <f>SUM('2. FTNC CAD'!L85,'3. FTNC USD'!L85,'4. FTNC EUR'!L85,'5. FTNC GBP'!L85,'6. FTNC Autres (inclus)'!L85)</f>
        <v>0</v>
      </c>
      <c r="M85" s="166">
        <f>SUM('2. FTNC CAD'!M85,'3. FTNC USD'!M85,'4. FTNC EUR'!M85,'5. FTNC GBP'!M85,'6. FTNC Autres (inclus)'!M85)</f>
        <v>0</v>
      </c>
      <c r="N85" s="166">
        <f>SUM('2. FTNC CAD'!N85,'3. FTNC USD'!N85,'4. FTNC EUR'!N85,'5. FTNC GBP'!N85,'6. FTNC Autres (inclus)'!N85)</f>
        <v>0</v>
      </c>
      <c r="O85" s="166">
        <f>SUM('2. FTNC CAD'!O85,'3. FTNC USD'!O85,'4. FTNC EUR'!O85,'5. FTNC GBP'!O85,'6. FTNC Autres (inclus)'!O85)</f>
        <v>0</v>
      </c>
      <c r="P85" s="176">
        <f>SUM('2. FTNC CAD'!P85,'3. FTNC USD'!P85,'4. FTNC EUR'!P85,'5. FTNC GBP'!P85,'6. FTNC Autres (inclus)'!P85)</f>
        <v>0</v>
      </c>
      <c r="Q85" s="166">
        <f>SUM('2. FTNC CAD'!Q85,'3. FTNC USD'!Q85,'4. FTNC EUR'!Q85,'5. FTNC GBP'!Q85,'6. FTNC Autres (inclus)'!Q85)</f>
        <v>0</v>
      </c>
      <c r="R85" s="166">
        <f>SUM('2. FTNC CAD'!R85,'3. FTNC USD'!R85,'4. FTNC EUR'!R85,'5. FTNC GBP'!R85,'6. FTNC Autres (inclus)'!R85)</f>
        <v>0</v>
      </c>
      <c r="S85" s="166">
        <f>SUM('2. FTNC CAD'!S85,'3. FTNC USD'!S85,'4. FTNC EUR'!S85,'5. FTNC GBP'!S85,'6. FTNC Autres (inclus)'!S85)</f>
        <v>0</v>
      </c>
      <c r="T85" s="166">
        <f>SUM('2. FTNC CAD'!T85,'3. FTNC USD'!T85,'4. FTNC EUR'!T85,'5. FTNC GBP'!T85,'6. FTNC Autres (inclus)'!T85)</f>
        <v>0</v>
      </c>
      <c r="U85" s="162">
        <f>SUM('2. FTNC CAD'!U85,'3. FTNC USD'!U85,'4. FTNC EUR'!U85,'5. FTNC GBP'!U85,'6. FTNC Autres (inclus)'!U85)</f>
        <v>0</v>
      </c>
      <c r="V85" s="176">
        <f>SUM('2. FTNC CAD'!V85,'3. FTNC USD'!V85,'4. FTNC EUR'!V85,'5. FTNC GBP'!V85,'6. FTNC Autres (inclus)'!V85)</f>
        <v>0</v>
      </c>
      <c r="W85" s="112">
        <f>SUM('2. FTNC CAD'!W85,'3. FTNC USD'!W85,'4. FTNC EUR'!W85,'5. FTNC GBP'!W85,'6. FTNC Autres (inclus)'!W85)</f>
        <v>0</v>
      </c>
      <c r="Y85" s="381"/>
    </row>
    <row r="86" spans="2:25" s="71" customFormat="1" outlineLevel="1" x14ac:dyDescent="0.4">
      <c r="B86" s="494"/>
      <c r="C86" s="495"/>
      <c r="D86" s="495"/>
      <c r="E86" s="496"/>
      <c r="F86" s="497" t="s">
        <v>109</v>
      </c>
      <c r="G86" s="174">
        <f>SUM('2. FTNC CAD'!G86,'3. FTNC USD'!G86,'4. FTNC EUR'!G86,'5. FTNC GBP'!G86,'6. FTNC Autres (inclus)'!G86)</f>
        <v>0</v>
      </c>
      <c r="H86" s="225">
        <f>SUM('2. FTNC CAD'!H86,'3. FTNC USD'!H86,'4. FTNC EUR'!H86,'5. FTNC GBP'!H86,'6. FTNC Autres (inclus)'!H86)</f>
        <v>0</v>
      </c>
      <c r="I86" s="163">
        <f>SUM('2. FTNC CAD'!I86,'3. FTNC USD'!I86,'4. FTNC EUR'!I86,'5. FTNC GBP'!I86,'6. FTNC Autres (inclus)'!I86)</f>
        <v>0</v>
      </c>
      <c r="J86" s="163">
        <f>SUM('2. FTNC CAD'!J86,'3. FTNC USD'!J86,'4. FTNC EUR'!J86,'5. FTNC GBP'!J86,'6. FTNC Autres (inclus)'!J86)</f>
        <v>0</v>
      </c>
      <c r="K86" s="181">
        <f>SUM('2. FTNC CAD'!K86,'3. FTNC USD'!K86,'4. FTNC EUR'!K86,'5. FTNC GBP'!K86,'6. FTNC Autres (inclus)'!K86)</f>
        <v>0</v>
      </c>
      <c r="L86" s="162">
        <f>SUM('2. FTNC CAD'!L86,'3. FTNC USD'!L86,'4. FTNC EUR'!L86,'5. FTNC GBP'!L86,'6. FTNC Autres (inclus)'!L86)</f>
        <v>0</v>
      </c>
      <c r="M86" s="166">
        <f>SUM('2. FTNC CAD'!M86,'3. FTNC USD'!M86,'4. FTNC EUR'!M86,'5. FTNC GBP'!M86,'6. FTNC Autres (inclus)'!M86)</f>
        <v>0</v>
      </c>
      <c r="N86" s="166">
        <f>SUM('2. FTNC CAD'!N86,'3. FTNC USD'!N86,'4. FTNC EUR'!N86,'5. FTNC GBP'!N86,'6. FTNC Autres (inclus)'!N86)</f>
        <v>0</v>
      </c>
      <c r="O86" s="166">
        <f>SUM('2. FTNC CAD'!O86,'3. FTNC USD'!O86,'4. FTNC EUR'!O86,'5. FTNC GBP'!O86,'6. FTNC Autres (inclus)'!O86)</f>
        <v>0</v>
      </c>
      <c r="P86" s="176">
        <f>SUM('2. FTNC CAD'!P86,'3. FTNC USD'!P86,'4. FTNC EUR'!P86,'5. FTNC GBP'!P86,'6. FTNC Autres (inclus)'!P86)</f>
        <v>0</v>
      </c>
      <c r="Q86" s="166">
        <f>SUM('2. FTNC CAD'!Q86,'3. FTNC USD'!Q86,'4. FTNC EUR'!Q86,'5. FTNC GBP'!Q86,'6. FTNC Autres (inclus)'!Q86)</f>
        <v>0</v>
      </c>
      <c r="R86" s="166">
        <f>SUM('2. FTNC CAD'!R86,'3. FTNC USD'!R86,'4. FTNC EUR'!R86,'5. FTNC GBP'!R86,'6. FTNC Autres (inclus)'!R86)</f>
        <v>0</v>
      </c>
      <c r="S86" s="166">
        <f>SUM('2. FTNC CAD'!S86,'3. FTNC USD'!S86,'4. FTNC EUR'!S86,'5. FTNC GBP'!S86,'6. FTNC Autres (inclus)'!S86)</f>
        <v>0</v>
      </c>
      <c r="T86" s="166">
        <f>SUM('2. FTNC CAD'!T86,'3. FTNC USD'!T86,'4. FTNC EUR'!T86,'5. FTNC GBP'!T86,'6. FTNC Autres (inclus)'!T86)</f>
        <v>0</v>
      </c>
      <c r="U86" s="162">
        <f>SUM('2. FTNC CAD'!U86,'3. FTNC USD'!U86,'4. FTNC EUR'!U86,'5. FTNC GBP'!U86,'6. FTNC Autres (inclus)'!U86)</f>
        <v>0</v>
      </c>
      <c r="V86" s="176">
        <f>SUM('2. FTNC CAD'!V86,'3. FTNC USD'!V86,'4. FTNC EUR'!V86,'5. FTNC GBP'!V86,'6. FTNC Autres (inclus)'!V86)</f>
        <v>0</v>
      </c>
      <c r="W86" s="112">
        <f>SUM('2. FTNC CAD'!W86,'3. FTNC USD'!W86,'4. FTNC EUR'!W86,'5. FTNC GBP'!W86,'6. FTNC Autres (inclus)'!W86)</f>
        <v>0</v>
      </c>
      <c r="Y86" s="381"/>
    </row>
    <row r="87" spans="2:25" s="71" customFormat="1" x14ac:dyDescent="0.4">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row>
    <row r="88" spans="2:25" s="71" customFormat="1" outlineLevel="1" x14ac:dyDescent="0.4">
      <c r="B88" s="494"/>
      <c r="C88" s="495"/>
      <c r="D88" s="495"/>
      <c r="E88" s="496"/>
      <c r="F88" s="497" t="s">
        <v>111</v>
      </c>
      <c r="G88" s="174">
        <f>SUM('2. FTNC CAD'!G88,'3. FTNC USD'!G88,'4. FTNC EUR'!G88,'5. FTNC GBP'!G88,'6. FTNC Autres (inclus)'!G88)</f>
        <v>0</v>
      </c>
      <c r="H88" s="69"/>
      <c r="I88" s="66"/>
      <c r="J88" s="66"/>
      <c r="K88" s="67"/>
      <c r="L88" s="36"/>
      <c r="M88" s="36"/>
      <c r="N88" s="36"/>
      <c r="O88" s="36"/>
      <c r="P88" s="36"/>
      <c r="Q88" s="36"/>
      <c r="R88" s="36"/>
      <c r="S88" s="36"/>
      <c r="T88" s="36"/>
      <c r="U88" s="36"/>
      <c r="V88" s="36"/>
      <c r="W88" s="35"/>
      <c r="Y88" s="381"/>
    </row>
    <row r="89" spans="2:25" s="71" customFormat="1" outlineLevel="1" x14ac:dyDescent="0.4">
      <c r="B89" s="494"/>
      <c r="C89" s="495"/>
      <c r="D89" s="495"/>
      <c r="E89" s="496"/>
      <c r="F89" s="497" t="s">
        <v>112</v>
      </c>
      <c r="G89" s="174">
        <f>SUM('2. FTNC CAD'!G89,'3. FTNC USD'!G89,'4. FTNC EUR'!G89,'5. FTNC GBP'!G89,'6. FTNC Autres (inclus)'!G89)</f>
        <v>0</v>
      </c>
      <c r="H89" s="69"/>
      <c r="I89" s="66"/>
      <c r="J89" s="66"/>
      <c r="K89" s="67"/>
      <c r="L89" s="36"/>
      <c r="M89" s="36"/>
      <c r="N89" s="36"/>
      <c r="O89" s="36"/>
      <c r="P89" s="36"/>
      <c r="Q89" s="36"/>
      <c r="R89" s="36"/>
      <c r="S89" s="36"/>
      <c r="T89" s="36"/>
      <c r="U89" s="36"/>
      <c r="V89" s="36"/>
      <c r="W89" s="35"/>
      <c r="Y89" s="381"/>
    </row>
    <row r="90" spans="2:25" s="71" customFormat="1" outlineLevel="1" x14ac:dyDescent="0.4">
      <c r="B90" s="494"/>
      <c r="C90" s="495"/>
      <c r="D90" s="495"/>
      <c r="E90" s="496"/>
      <c r="F90" s="497" t="s">
        <v>113</v>
      </c>
      <c r="G90" s="174">
        <f>SUM('2. FTNC CAD'!G90,'3. FTNC USD'!G90,'4. FTNC EUR'!G90,'5. FTNC GBP'!G90,'6. FTNC Autres (inclus)'!G90)</f>
        <v>0</v>
      </c>
      <c r="H90" s="69"/>
      <c r="I90" s="66"/>
      <c r="J90" s="66"/>
      <c r="K90" s="67"/>
      <c r="L90" s="36"/>
      <c r="M90" s="36"/>
      <c r="N90" s="36"/>
      <c r="O90" s="36"/>
      <c r="P90" s="36"/>
      <c r="Q90" s="36"/>
      <c r="R90" s="36"/>
      <c r="S90" s="36"/>
      <c r="T90" s="36"/>
      <c r="U90" s="36"/>
      <c r="V90" s="36"/>
      <c r="W90" s="35"/>
      <c r="Y90" s="381"/>
    </row>
    <row r="91" spans="2:25" s="71" customFormat="1" x14ac:dyDescent="0.4">
      <c r="B91" s="494"/>
      <c r="C91" s="498"/>
      <c r="D91" s="495" t="s">
        <v>114</v>
      </c>
      <c r="E91" s="496"/>
      <c r="F91" s="496"/>
      <c r="G91" s="68">
        <f t="shared" ref="G91:W91" si="20">SUBTOTAL(9,G92:G93)</f>
        <v>0</v>
      </c>
      <c r="H91" s="69">
        <f t="shared" si="20"/>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row>
    <row r="92" spans="2:25" s="71" customFormat="1" outlineLevel="1" x14ac:dyDescent="0.4">
      <c r="B92" s="494"/>
      <c r="C92" s="495"/>
      <c r="D92" s="495"/>
      <c r="E92" s="496"/>
      <c r="F92" s="497" t="s">
        <v>115</v>
      </c>
      <c r="G92" s="174">
        <f>SUM('2. FTNC CAD'!G92,'3. FTNC USD'!G92,'4. FTNC EUR'!G92,'5. FTNC GBP'!G92,'6. FTNC Autres (inclus)'!G92)</f>
        <v>0</v>
      </c>
      <c r="H92" s="225">
        <f>SUM('2. FTNC CAD'!H92,'3. FTNC USD'!H92,'4. FTNC EUR'!H92,'5. FTNC GBP'!H92,'6. FTNC Autres (inclus)'!H92)</f>
        <v>0</v>
      </c>
      <c r="I92" s="163">
        <f>SUM('2. FTNC CAD'!I92,'3. FTNC USD'!I92,'4. FTNC EUR'!I92,'5. FTNC GBP'!I92,'6. FTNC Autres (inclus)'!I92)</f>
        <v>0</v>
      </c>
      <c r="J92" s="163">
        <f>SUM('2. FTNC CAD'!J92,'3. FTNC USD'!J92,'4. FTNC EUR'!J92,'5. FTNC GBP'!J92,'6. FTNC Autres (inclus)'!J92)</f>
        <v>0</v>
      </c>
      <c r="K92" s="181">
        <f>SUM('2. FTNC CAD'!K92,'3. FTNC USD'!K92,'4. FTNC EUR'!K92,'5. FTNC GBP'!K92,'6. FTNC Autres (inclus)'!K92)</f>
        <v>0</v>
      </c>
      <c r="L92" s="162">
        <f>SUM('2. FTNC CAD'!L92,'3. FTNC USD'!L92,'4. FTNC EUR'!L92,'5. FTNC GBP'!L92,'6. FTNC Autres (inclus)'!L92)</f>
        <v>0</v>
      </c>
      <c r="M92" s="166">
        <f>SUM('2. FTNC CAD'!M92,'3. FTNC USD'!M92,'4. FTNC EUR'!M92,'5. FTNC GBP'!M92,'6. FTNC Autres (inclus)'!M92)</f>
        <v>0</v>
      </c>
      <c r="N92" s="166">
        <f>SUM('2. FTNC CAD'!N92,'3. FTNC USD'!N92,'4. FTNC EUR'!N92,'5. FTNC GBP'!N92,'6. FTNC Autres (inclus)'!N92)</f>
        <v>0</v>
      </c>
      <c r="O92" s="166">
        <f>SUM('2. FTNC CAD'!O92,'3. FTNC USD'!O92,'4. FTNC EUR'!O92,'5. FTNC GBP'!O92,'6. FTNC Autres (inclus)'!O92)</f>
        <v>0</v>
      </c>
      <c r="P92" s="176">
        <f>SUM('2. FTNC CAD'!P92,'3. FTNC USD'!P92,'4. FTNC EUR'!P92,'5. FTNC GBP'!P92,'6. FTNC Autres (inclus)'!P92)</f>
        <v>0</v>
      </c>
      <c r="Q92" s="166">
        <f>SUM('2. FTNC CAD'!Q92,'3. FTNC USD'!Q92,'4. FTNC EUR'!Q92,'5. FTNC GBP'!Q92,'6. FTNC Autres (inclus)'!Q92)</f>
        <v>0</v>
      </c>
      <c r="R92" s="166">
        <f>SUM('2. FTNC CAD'!R92,'3. FTNC USD'!R92,'4. FTNC EUR'!R92,'5. FTNC GBP'!R92,'6. FTNC Autres (inclus)'!R92)</f>
        <v>0</v>
      </c>
      <c r="S92" s="166">
        <f>SUM('2. FTNC CAD'!S92,'3. FTNC USD'!S92,'4. FTNC EUR'!S92,'5. FTNC GBP'!S92,'6. FTNC Autres (inclus)'!S92)</f>
        <v>0</v>
      </c>
      <c r="T92" s="166">
        <f>SUM('2. FTNC CAD'!T92,'3. FTNC USD'!T92,'4. FTNC EUR'!T92,'5. FTNC GBP'!T92,'6. FTNC Autres (inclus)'!T92)</f>
        <v>0</v>
      </c>
      <c r="U92" s="162">
        <f>SUM('2. FTNC CAD'!U92,'3. FTNC USD'!U92,'4. FTNC EUR'!U92,'5. FTNC GBP'!U92,'6. FTNC Autres (inclus)'!U92)</f>
        <v>0</v>
      </c>
      <c r="V92" s="176">
        <f>SUM('2. FTNC CAD'!V92,'3. FTNC USD'!V92,'4. FTNC EUR'!V92,'5. FTNC GBP'!V92,'6. FTNC Autres (inclus)'!V92)</f>
        <v>0</v>
      </c>
      <c r="W92" s="112">
        <f>SUM('2. FTNC CAD'!W92,'3. FTNC USD'!W92,'4. FTNC EUR'!W92,'5. FTNC GBP'!W92,'6. FTNC Autres (inclus)'!W92)</f>
        <v>0</v>
      </c>
      <c r="Y92" s="381"/>
    </row>
    <row r="93" spans="2:25" s="71" customFormat="1" outlineLevel="1" x14ac:dyDescent="0.4">
      <c r="B93" s="494"/>
      <c r="C93" s="495"/>
      <c r="D93" s="495"/>
      <c r="E93" s="496"/>
      <c r="F93" s="497" t="s">
        <v>116</v>
      </c>
      <c r="G93" s="174">
        <f>SUM('2. FTNC CAD'!G93,'3. FTNC USD'!G93,'4. FTNC EUR'!G93,'5. FTNC GBP'!G93,'6. FTNC Autres (inclus)'!G93)</f>
        <v>0</v>
      </c>
      <c r="H93" s="225">
        <f>SUM('2. FTNC CAD'!H93,'3. FTNC USD'!H93,'4. FTNC EUR'!H93,'5. FTNC GBP'!H93,'6. FTNC Autres (inclus)'!H93)</f>
        <v>0</v>
      </c>
      <c r="I93" s="163">
        <f>SUM('2. FTNC CAD'!I93,'3. FTNC USD'!I93,'4. FTNC EUR'!I93,'5. FTNC GBP'!I93,'6. FTNC Autres (inclus)'!I93)</f>
        <v>0</v>
      </c>
      <c r="J93" s="163">
        <f>SUM('2. FTNC CAD'!J93,'3. FTNC USD'!J93,'4. FTNC EUR'!J93,'5. FTNC GBP'!J93,'6. FTNC Autres (inclus)'!J93)</f>
        <v>0</v>
      </c>
      <c r="K93" s="181">
        <f>SUM('2. FTNC CAD'!K93,'3. FTNC USD'!K93,'4. FTNC EUR'!K93,'5. FTNC GBP'!K93,'6. FTNC Autres (inclus)'!K93)</f>
        <v>0</v>
      </c>
      <c r="L93" s="162">
        <f>SUM('2. FTNC CAD'!L93,'3. FTNC USD'!L93,'4. FTNC EUR'!L93,'5. FTNC GBP'!L93,'6. FTNC Autres (inclus)'!L93)</f>
        <v>0</v>
      </c>
      <c r="M93" s="166">
        <f>SUM('2. FTNC CAD'!M93,'3. FTNC USD'!M93,'4. FTNC EUR'!M93,'5. FTNC GBP'!M93,'6. FTNC Autres (inclus)'!M93)</f>
        <v>0</v>
      </c>
      <c r="N93" s="166">
        <f>SUM('2. FTNC CAD'!N93,'3. FTNC USD'!N93,'4. FTNC EUR'!N93,'5. FTNC GBP'!N93,'6. FTNC Autres (inclus)'!N93)</f>
        <v>0</v>
      </c>
      <c r="O93" s="166">
        <f>SUM('2. FTNC CAD'!O93,'3. FTNC USD'!O93,'4. FTNC EUR'!O93,'5. FTNC GBP'!O93,'6. FTNC Autres (inclus)'!O93)</f>
        <v>0</v>
      </c>
      <c r="P93" s="176">
        <f>SUM('2. FTNC CAD'!P93,'3. FTNC USD'!P93,'4. FTNC EUR'!P93,'5. FTNC GBP'!P93,'6. FTNC Autres (inclus)'!P93)</f>
        <v>0</v>
      </c>
      <c r="Q93" s="166">
        <f>SUM('2. FTNC CAD'!Q93,'3. FTNC USD'!Q93,'4. FTNC EUR'!Q93,'5. FTNC GBP'!Q93,'6. FTNC Autres (inclus)'!Q93)</f>
        <v>0</v>
      </c>
      <c r="R93" s="166">
        <f>SUM('2. FTNC CAD'!R93,'3. FTNC USD'!R93,'4. FTNC EUR'!R93,'5. FTNC GBP'!R93,'6. FTNC Autres (inclus)'!R93)</f>
        <v>0</v>
      </c>
      <c r="S93" s="166">
        <f>SUM('2. FTNC CAD'!S93,'3. FTNC USD'!S93,'4. FTNC EUR'!S93,'5. FTNC GBP'!S93,'6. FTNC Autres (inclus)'!S93)</f>
        <v>0</v>
      </c>
      <c r="T93" s="166">
        <f>SUM('2. FTNC CAD'!T93,'3. FTNC USD'!T93,'4. FTNC EUR'!T93,'5. FTNC GBP'!T93,'6. FTNC Autres (inclus)'!T93)</f>
        <v>0</v>
      </c>
      <c r="U93" s="162">
        <f>SUM('2. FTNC CAD'!U93,'3. FTNC USD'!U93,'4. FTNC EUR'!U93,'5. FTNC GBP'!U93,'6. FTNC Autres (inclus)'!U93)</f>
        <v>0</v>
      </c>
      <c r="V93" s="176">
        <f>SUM('2. FTNC CAD'!V93,'3. FTNC USD'!V93,'4. FTNC EUR'!V93,'5. FTNC GBP'!V93,'6. FTNC Autres (inclus)'!V93)</f>
        <v>0</v>
      </c>
      <c r="W93" s="112">
        <f>SUM('2. FTNC CAD'!W93,'3. FTNC USD'!W93,'4. FTNC EUR'!W93,'5. FTNC GBP'!W93,'6. FTNC Autres (inclus)'!W93)</f>
        <v>0</v>
      </c>
      <c r="Y93" s="381"/>
    </row>
    <row r="94" spans="2:25" s="71" customFormat="1" x14ac:dyDescent="0.4">
      <c r="B94" s="494"/>
      <c r="C94" s="495" t="s">
        <v>117</v>
      </c>
      <c r="D94" s="495"/>
      <c r="E94" s="496"/>
      <c r="F94" s="496"/>
      <c r="G94" s="68"/>
      <c r="H94" s="69"/>
      <c r="I94" s="66"/>
      <c r="J94" s="66"/>
      <c r="K94" s="67"/>
      <c r="L94" s="36"/>
      <c r="M94" s="36"/>
      <c r="N94" s="36"/>
      <c r="O94" s="36"/>
      <c r="P94" s="36"/>
      <c r="Q94" s="36"/>
      <c r="R94" s="36"/>
      <c r="S94" s="36"/>
      <c r="T94" s="36"/>
      <c r="U94" s="36"/>
      <c r="V94" s="36"/>
      <c r="W94" s="35"/>
      <c r="Y94" s="606"/>
    </row>
    <row r="95" spans="2:25" s="71" customFormat="1" x14ac:dyDescent="0.4">
      <c r="B95" s="494"/>
      <c r="C95" s="495"/>
      <c r="D95" s="495" t="s">
        <v>118</v>
      </c>
      <c r="E95" s="498"/>
      <c r="F95" s="496"/>
      <c r="G95" s="68"/>
      <c r="H95" s="69"/>
      <c r="I95" s="66"/>
      <c r="J95" s="66"/>
      <c r="K95" s="67"/>
      <c r="L95" s="36"/>
      <c r="M95" s="36"/>
      <c r="N95" s="36"/>
      <c r="O95" s="36"/>
      <c r="P95" s="36"/>
      <c r="Q95" s="36"/>
      <c r="R95" s="36"/>
      <c r="S95" s="36"/>
      <c r="T95" s="36"/>
      <c r="U95" s="36"/>
      <c r="V95" s="36"/>
      <c r="W95" s="35"/>
      <c r="Y95" s="382"/>
    </row>
    <row r="96" spans="2:25" s="71" customFormat="1" x14ac:dyDescent="0.4">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row>
    <row r="97" spans="2:25" s="71" customFormat="1" outlineLevel="1" x14ac:dyDescent="0.4">
      <c r="B97" s="494"/>
      <c r="C97" s="496"/>
      <c r="D97" s="498"/>
      <c r="E97" s="498"/>
      <c r="F97" s="497" t="s">
        <v>120</v>
      </c>
      <c r="G97" s="174">
        <f>SUM('2. FTNC CAD'!G97,'3. FTNC USD'!G97,'4. FTNC EUR'!G97,'5. FTNC GBP'!G97,'6. FTNC Autres (inclus)'!G97)</f>
        <v>0</v>
      </c>
      <c r="H97" s="225">
        <f>SUM('2. FTNC CAD'!H97,'3. FTNC USD'!H97,'4. FTNC EUR'!H97,'5. FTNC GBP'!H97,'6. FTNC Autres (inclus)'!H97)</f>
        <v>0</v>
      </c>
      <c r="I97" s="163">
        <f>SUM('2. FTNC CAD'!I97,'3. FTNC USD'!I97,'4. FTNC EUR'!I97,'5. FTNC GBP'!I97,'6. FTNC Autres (inclus)'!I97)</f>
        <v>0</v>
      </c>
      <c r="J97" s="163">
        <f>SUM('2. FTNC CAD'!J97,'3. FTNC USD'!J97,'4. FTNC EUR'!J97,'5. FTNC GBP'!J97,'6. FTNC Autres (inclus)'!J97)</f>
        <v>0</v>
      </c>
      <c r="K97" s="181">
        <f>SUM('2. FTNC CAD'!K97,'3. FTNC USD'!K97,'4. FTNC EUR'!K97,'5. FTNC GBP'!K97,'6. FTNC Autres (inclus)'!K97)</f>
        <v>0</v>
      </c>
      <c r="L97" s="162">
        <f>SUM('2. FTNC CAD'!L97,'3. FTNC USD'!L97,'4. FTNC EUR'!L97,'5. FTNC GBP'!L97,'6. FTNC Autres (inclus)'!L97)</f>
        <v>0</v>
      </c>
      <c r="M97" s="166">
        <f>SUM('2. FTNC CAD'!M97,'3. FTNC USD'!M97,'4. FTNC EUR'!M97,'5. FTNC GBP'!M97,'6. FTNC Autres (inclus)'!M97)</f>
        <v>0</v>
      </c>
      <c r="N97" s="166">
        <f>SUM('2. FTNC CAD'!N97,'3. FTNC USD'!N97,'4. FTNC EUR'!N97,'5. FTNC GBP'!N97,'6. FTNC Autres (inclus)'!N97)</f>
        <v>0</v>
      </c>
      <c r="O97" s="166">
        <f>SUM('2. FTNC CAD'!O97,'3. FTNC USD'!O97,'4. FTNC EUR'!O97,'5. FTNC GBP'!O97,'6. FTNC Autres (inclus)'!O97)</f>
        <v>0</v>
      </c>
      <c r="P97" s="176">
        <f>SUM('2. FTNC CAD'!P97,'3. FTNC USD'!P97,'4. FTNC EUR'!P97,'5. FTNC GBP'!P97,'6. FTNC Autres (inclus)'!P97)</f>
        <v>0</v>
      </c>
      <c r="Q97" s="166">
        <f>SUM('2. FTNC CAD'!Q97,'3. FTNC USD'!Q97,'4. FTNC EUR'!Q97,'5. FTNC GBP'!Q97,'6. FTNC Autres (inclus)'!Q97)</f>
        <v>0</v>
      </c>
      <c r="R97" s="166">
        <f>SUM('2. FTNC CAD'!R97,'3. FTNC USD'!R97,'4. FTNC EUR'!R97,'5. FTNC GBP'!R97,'6. FTNC Autres (inclus)'!R97)</f>
        <v>0</v>
      </c>
      <c r="S97" s="166">
        <f>SUM('2. FTNC CAD'!S97,'3. FTNC USD'!S97,'4. FTNC EUR'!S97,'5. FTNC GBP'!S97,'6. FTNC Autres (inclus)'!S97)</f>
        <v>0</v>
      </c>
      <c r="T97" s="166">
        <f>SUM('2. FTNC CAD'!T97,'3. FTNC USD'!T97,'4. FTNC EUR'!T97,'5. FTNC GBP'!T97,'6. FTNC Autres (inclus)'!T97)</f>
        <v>0</v>
      </c>
      <c r="U97" s="162">
        <f>SUM('2. FTNC CAD'!U97,'3. FTNC USD'!U97,'4. FTNC EUR'!U97,'5. FTNC GBP'!U97,'6. FTNC Autres (inclus)'!U97)</f>
        <v>0</v>
      </c>
      <c r="V97" s="176">
        <f>SUM('2. FTNC CAD'!V97,'3. FTNC USD'!V97,'4. FTNC EUR'!V97,'5. FTNC GBP'!V97,'6. FTNC Autres (inclus)'!V97)</f>
        <v>0</v>
      </c>
      <c r="W97" s="112">
        <f>SUM('2. FTNC CAD'!W97,'3. FTNC USD'!W97,'4. FTNC EUR'!W97,'5. FTNC GBP'!W97,'6. FTNC Autres (inclus)'!W97)</f>
        <v>0</v>
      </c>
      <c r="Y97" s="381"/>
    </row>
    <row r="98" spans="2:25" s="71" customFormat="1" outlineLevel="1" x14ac:dyDescent="0.4">
      <c r="B98" s="494"/>
      <c r="C98" s="496"/>
      <c r="D98" s="498"/>
      <c r="E98" s="498"/>
      <c r="F98" s="497" t="s">
        <v>121</v>
      </c>
      <c r="G98" s="174">
        <f>SUM('2. FTNC CAD'!G98,'3. FTNC USD'!G98,'4. FTNC EUR'!G98,'5. FTNC GBP'!G98,'6. FTNC Autres (inclus)'!G98)</f>
        <v>0</v>
      </c>
      <c r="H98" s="225">
        <f>SUM('2. FTNC CAD'!H98,'3. FTNC USD'!H98,'4. FTNC EUR'!H98,'5. FTNC GBP'!H98,'6. FTNC Autres (inclus)'!H98)</f>
        <v>0</v>
      </c>
      <c r="I98" s="163">
        <f>SUM('2. FTNC CAD'!I98,'3. FTNC USD'!I98,'4. FTNC EUR'!I98,'5. FTNC GBP'!I98,'6. FTNC Autres (inclus)'!I98)</f>
        <v>0</v>
      </c>
      <c r="J98" s="163">
        <f>SUM('2. FTNC CAD'!J98,'3. FTNC USD'!J98,'4. FTNC EUR'!J98,'5. FTNC GBP'!J98,'6. FTNC Autres (inclus)'!J98)</f>
        <v>0</v>
      </c>
      <c r="K98" s="181">
        <f>SUM('2. FTNC CAD'!K98,'3. FTNC USD'!K98,'4. FTNC EUR'!K98,'5. FTNC GBP'!K98,'6. FTNC Autres (inclus)'!K98)</f>
        <v>0</v>
      </c>
      <c r="L98" s="162">
        <f>SUM('2. FTNC CAD'!L98,'3. FTNC USD'!L98,'4. FTNC EUR'!L98,'5. FTNC GBP'!L98,'6. FTNC Autres (inclus)'!L98)</f>
        <v>0</v>
      </c>
      <c r="M98" s="176">
        <f>SUM('2. FTNC CAD'!M98,'3. FTNC USD'!M98,'4. FTNC EUR'!M98,'5. FTNC GBP'!M98,'6. FTNC Autres (inclus)'!M98)</f>
        <v>0</v>
      </c>
      <c r="N98" s="166">
        <f>SUM('2. FTNC CAD'!N98,'3. FTNC USD'!N98,'4. FTNC EUR'!N98,'5. FTNC GBP'!N98,'6. FTNC Autres (inclus)'!N98)</f>
        <v>0</v>
      </c>
      <c r="O98" s="166">
        <f>SUM('2. FTNC CAD'!O98,'3. FTNC USD'!O98,'4. FTNC EUR'!O98,'5. FTNC GBP'!O98,'6. FTNC Autres (inclus)'!O98)</f>
        <v>0</v>
      </c>
      <c r="P98" s="166">
        <f>SUM('2. FTNC CAD'!P98,'3. FTNC USD'!P98,'4. FTNC EUR'!P98,'5. FTNC GBP'!P98,'6. FTNC Autres (inclus)'!P98)</f>
        <v>0</v>
      </c>
      <c r="Q98" s="166">
        <f>SUM('2. FTNC CAD'!Q98,'3. FTNC USD'!Q98,'4. FTNC EUR'!Q98,'5. FTNC GBP'!Q98,'6. FTNC Autres (inclus)'!Q98)</f>
        <v>0</v>
      </c>
      <c r="R98" s="166">
        <f>SUM('2. FTNC CAD'!R98,'3. FTNC USD'!R98,'4. FTNC EUR'!R98,'5. FTNC GBP'!R98,'6. FTNC Autres (inclus)'!R98)</f>
        <v>0</v>
      </c>
      <c r="S98" s="166">
        <f>SUM('2. FTNC CAD'!S98,'3. FTNC USD'!S98,'4. FTNC EUR'!S98,'5. FTNC GBP'!S98,'6. FTNC Autres (inclus)'!S98)</f>
        <v>0</v>
      </c>
      <c r="T98" s="166">
        <f>SUM('2. FTNC CAD'!T98,'3. FTNC USD'!T98,'4. FTNC EUR'!T98,'5. FTNC GBP'!T98,'6. FTNC Autres (inclus)'!T98)</f>
        <v>0</v>
      </c>
      <c r="U98" s="166">
        <f>SUM('2. FTNC CAD'!U98,'3. FTNC USD'!U98,'4. FTNC EUR'!U98,'5. FTNC GBP'!U98,'6. FTNC Autres (inclus)'!U98)</f>
        <v>0</v>
      </c>
      <c r="V98" s="176">
        <f>SUM('2. FTNC CAD'!V98,'3. FTNC USD'!V98,'4. FTNC EUR'!V98,'5. FTNC GBP'!V98,'6. FTNC Autres (inclus)'!V98)</f>
        <v>0</v>
      </c>
      <c r="W98" s="112">
        <f>SUM('2. FTNC CAD'!W98,'3. FTNC USD'!W98,'4. FTNC EUR'!W98,'5. FTNC GBP'!W98,'6. FTNC Autres (inclus)'!W98)</f>
        <v>0</v>
      </c>
      <c r="Y98" s="381"/>
    </row>
    <row r="99" spans="2:25" s="71" customFormat="1" outlineLevel="1" x14ac:dyDescent="0.4">
      <c r="B99" s="494"/>
      <c r="C99" s="496"/>
      <c r="D99" s="498"/>
      <c r="E99" s="498"/>
      <c r="F99" s="497" t="s">
        <v>122</v>
      </c>
      <c r="G99" s="174">
        <f>SUM('2. FTNC CAD'!G99,'3. FTNC USD'!G99,'4. FTNC EUR'!G99,'5. FTNC GBP'!G99,'6. FTNC Autres (inclus)'!G99)</f>
        <v>0</v>
      </c>
      <c r="H99" s="225">
        <f>SUM('2. FTNC CAD'!H99,'3. FTNC USD'!H99,'4. FTNC EUR'!H99,'5. FTNC GBP'!H99,'6. FTNC Autres (inclus)'!H99)</f>
        <v>0</v>
      </c>
      <c r="I99" s="163">
        <f>SUM('2. FTNC CAD'!I99,'3. FTNC USD'!I99,'4. FTNC EUR'!I99,'5. FTNC GBP'!I99,'6. FTNC Autres (inclus)'!I99)</f>
        <v>0</v>
      </c>
      <c r="J99" s="163">
        <f>SUM('2. FTNC CAD'!J99,'3. FTNC USD'!J99,'4. FTNC EUR'!J99,'5. FTNC GBP'!J99,'6. FTNC Autres (inclus)'!J99)</f>
        <v>0</v>
      </c>
      <c r="K99" s="181">
        <f>SUM('2. FTNC CAD'!K99,'3. FTNC USD'!K99,'4. FTNC EUR'!K99,'5. FTNC GBP'!K99,'6. FTNC Autres (inclus)'!K99)</f>
        <v>0</v>
      </c>
      <c r="L99" s="162">
        <f>SUM('2. FTNC CAD'!L99,'3. FTNC USD'!L99,'4. FTNC EUR'!L99,'5. FTNC GBP'!L99,'6. FTNC Autres (inclus)'!L99)</f>
        <v>0</v>
      </c>
      <c r="M99" s="176">
        <f>SUM('2. FTNC CAD'!M99,'3. FTNC USD'!M99,'4. FTNC EUR'!M99,'5. FTNC GBP'!M99,'6. FTNC Autres (inclus)'!M99)</f>
        <v>0</v>
      </c>
      <c r="N99" s="166">
        <f>SUM('2. FTNC CAD'!N99,'3. FTNC USD'!N99,'4. FTNC EUR'!N99,'5. FTNC GBP'!N99,'6. FTNC Autres (inclus)'!N99)</f>
        <v>0</v>
      </c>
      <c r="O99" s="166">
        <f>SUM('2. FTNC CAD'!O99,'3. FTNC USD'!O99,'4. FTNC EUR'!O99,'5. FTNC GBP'!O99,'6. FTNC Autres (inclus)'!O99)</f>
        <v>0</v>
      </c>
      <c r="P99" s="166">
        <f>SUM('2. FTNC CAD'!P99,'3. FTNC USD'!P99,'4. FTNC EUR'!P99,'5. FTNC GBP'!P99,'6. FTNC Autres (inclus)'!P99)</f>
        <v>0</v>
      </c>
      <c r="Q99" s="166">
        <f>SUM('2. FTNC CAD'!Q99,'3. FTNC USD'!Q99,'4. FTNC EUR'!Q99,'5. FTNC GBP'!Q99,'6. FTNC Autres (inclus)'!Q99)</f>
        <v>0</v>
      </c>
      <c r="R99" s="166">
        <f>SUM('2. FTNC CAD'!R99,'3. FTNC USD'!R99,'4. FTNC EUR'!R99,'5. FTNC GBP'!R99,'6. FTNC Autres (inclus)'!R99)</f>
        <v>0</v>
      </c>
      <c r="S99" s="166">
        <f>SUM('2. FTNC CAD'!S99,'3. FTNC USD'!S99,'4. FTNC EUR'!S99,'5. FTNC GBP'!S99,'6. FTNC Autres (inclus)'!S99)</f>
        <v>0</v>
      </c>
      <c r="T99" s="166">
        <f>SUM('2. FTNC CAD'!T99,'3. FTNC USD'!T99,'4. FTNC EUR'!T99,'5. FTNC GBP'!T99,'6. FTNC Autres (inclus)'!T99)</f>
        <v>0</v>
      </c>
      <c r="U99" s="166">
        <f>SUM('2. FTNC CAD'!U99,'3. FTNC USD'!U99,'4. FTNC EUR'!U99,'5. FTNC GBP'!U99,'6. FTNC Autres (inclus)'!U99)</f>
        <v>0</v>
      </c>
      <c r="V99" s="176">
        <f>SUM('2. FTNC CAD'!V99,'3. FTNC USD'!V99,'4. FTNC EUR'!V99,'5. FTNC GBP'!V99,'6. FTNC Autres (inclus)'!V99)</f>
        <v>0</v>
      </c>
      <c r="W99" s="112">
        <f>SUM('2. FTNC CAD'!W99,'3. FTNC USD'!W99,'4. FTNC EUR'!W99,'5. FTNC GBP'!W99,'6. FTNC Autres (inclus)'!W99)</f>
        <v>0</v>
      </c>
      <c r="Y99" s="381"/>
    </row>
    <row r="100" spans="2:25" s="71" customFormat="1" outlineLevel="1" x14ac:dyDescent="0.4">
      <c r="B100" s="494"/>
      <c r="C100" s="496"/>
      <c r="D100" s="498"/>
      <c r="E100" s="498"/>
      <c r="F100" s="497" t="s">
        <v>123</v>
      </c>
      <c r="G100" s="174">
        <f>SUM('2. FTNC CAD'!G100,'3. FTNC USD'!G100,'4. FTNC EUR'!G100,'5. FTNC GBP'!G100,'6. FTNC Autres (inclus)'!G100)</f>
        <v>0</v>
      </c>
      <c r="H100" s="225">
        <f>SUM('2. FTNC CAD'!H100,'3. FTNC USD'!H100,'4. FTNC EUR'!H100,'5. FTNC GBP'!H100,'6. FTNC Autres (inclus)'!H100)</f>
        <v>0</v>
      </c>
      <c r="I100" s="163">
        <f>SUM('2. FTNC CAD'!I100,'3. FTNC USD'!I100,'4. FTNC EUR'!I100,'5. FTNC GBP'!I100,'6. FTNC Autres (inclus)'!I100)</f>
        <v>0</v>
      </c>
      <c r="J100" s="163">
        <f>SUM('2. FTNC CAD'!J100,'3. FTNC USD'!J100,'4. FTNC EUR'!J100,'5. FTNC GBP'!J100,'6. FTNC Autres (inclus)'!J100)</f>
        <v>0</v>
      </c>
      <c r="K100" s="181">
        <f>SUM('2. FTNC CAD'!K100,'3. FTNC USD'!K100,'4. FTNC EUR'!K100,'5. FTNC GBP'!K100,'6. FTNC Autres (inclus)'!K100)</f>
        <v>0</v>
      </c>
      <c r="L100" s="162">
        <f>SUM('2. FTNC CAD'!L100,'3. FTNC USD'!L100,'4. FTNC EUR'!L100,'5. FTNC GBP'!L100,'6. FTNC Autres (inclus)'!L100)</f>
        <v>0</v>
      </c>
      <c r="M100" s="176">
        <f>SUM('2. FTNC CAD'!M100,'3. FTNC USD'!M100,'4. FTNC EUR'!M100,'5. FTNC GBP'!M100,'6. FTNC Autres (inclus)'!M100)</f>
        <v>0</v>
      </c>
      <c r="N100" s="166">
        <f>SUM('2. FTNC CAD'!N100,'3. FTNC USD'!N100,'4. FTNC EUR'!N100,'5. FTNC GBP'!N100,'6. FTNC Autres (inclus)'!N100)</f>
        <v>0</v>
      </c>
      <c r="O100" s="166">
        <f>SUM('2. FTNC CAD'!O100,'3. FTNC USD'!O100,'4. FTNC EUR'!O100,'5. FTNC GBP'!O100,'6. FTNC Autres (inclus)'!O100)</f>
        <v>0</v>
      </c>
      <c r="P100" s="166">
        <f>SUM('2. FTNC CAD'!P100,'3. FTNC USD'!P100,'4. FTNC EUR'!P100,'5. FTNC GBP'!P100,'6. FTNC Autres (inclus)'!P100)</f>
        <v>0</v>
      </c>
      <c r="Q100" s="166">
        <f>SUM('2. FTNC CAD'!Q100,'3. FTNC USD'!Q100,'4. FTNC EUR'!Q100,'5. FTNC GBP'!Q100,'6. FTNC Autres (inclus)'!Q100)</f>
        <v>0</v>
      </c>
      <c r="R100" s="166">
        <f>SUM('2. FTNC CAD'!R100,'3. FTNC USD'!R100,'4. FTNC EUR'!R100,'5. FTNC GBP'!R100,'6. FTNC Autres (inclus)'!R100)</f>
        <v>0</v>
      </c>
      <c r="S100" s="166">
        <f>SUM('2. FTNC CAD'!S100,'3. FTNC USD'!S100,'4. FTNC EUR'!S100,'5. FTNC GBP'!S100,'6. FTNC Autres (inclus)'!S100)</f>
        <v>0</v>
      </c>
      <c r="T100" s="166">
        <f>SUM('2. FTNC CAD'!T100,'3. FTNC USD'!T100,'4. FTNC EUR'!T100,'5. FTNC GBP'!T100,'6. FTNC Autres (inclus)'!T100)</f>
        <v>0</v>
      </c>
      <c r="U100" s="166">
        <f>SUM('2. FTNC CAD'!U100,'3. FTNC USD'!U100,'4. FTNC EUR'!U100,'5. FTNC GBP'!U100,'6. FTNC Autres (inclus)'!U100)</f>
        <v>0</v>
      </c>
      <c r="V100" s="176">
        <f>SUM('2. FTNC CAD'!V100,'3. FTNC USD'!V100,'4. FTNC EUR'!V100,'5. FTNC GBP'!V100,'6. FTNC Autres (inclus)'!V100)</f>
        <v>0</v>
      </c>
      <c r="W100" s="112">
        <f>SUM('2. FTNC CAD'!W100,'3. FTNC USD'!W100,'4. FTNC EUR'!W100,'5. FTNC GBP'!W100,'6. FTNC Autres (inclus)'!W100)</f>
        <v>0</v>
      </c>
      <c r="Y100" s="381"/>
    </row>
    <row r="101" spans="2:25" s="71" customFormat="1" x14ac:dyDescent="0.4">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row>
    <row r="102" spans="2:25" s="71" customFormat="1" outlineLevel="1" x14ac:dyDescent="0.4">
      <c r="B102" s="494"/>
      <c r="C102" s="496"/>
      <c r="D102" s="498"/>
      <c r="E102" s="498"/>
      <c r="F102" s="497" t="s">
        <v>125</v>
      </c>
      <c r="G102" s="174">
        <f>SUM('2. FTNC CAD'!G102,'3. FTNC USD'!G102,'4. FTNC EUR'!G102,'5. FTNC GBP'!G102,'6. FTNC Autres (inclus)'!G102)</f>
        <v>0</v>
      </c>
      <c r="H102" s="225">
        <f>SUM('2. FTNC CAD'!H102,'3. FTNC USD'!H102,'4. FTNC EUR'!H102,'5. FTNC GBP'!H102,'6. FTNC Autres (inclus)'!H102)</f>
        <v>0</v>
      </c>
      <c r="I102" s="163">
        <f>SUM('2. FTNC CAD'!I102,'3. FTNC USD'!I102,'4. FTNC EUR'!I102,'5. FTNC GBP'!I102,'6. FTNC Autres (inclus)'!I102)</f>
        <v>0</v>
      </c>
      <c r="J102" s="163">
        <f>SUM('2. FTNC CAD'!J102,'3. FTNC USD'!J102,'4. FTNC EUR'!J102,'5. FTNC GBP'!J102,'6. FTNC Autres (inclus)'!J102)</f>
        <v>0</v>
      </c>
      <c r="K102" s="181">
        <f>SUM('2. FTNC CAD'!K102,'3. FTNC USD'!K102,'4. FTNC EUR'!K102,'5. FTNC GBP'!K102,'6. FTNC Autres (inclus)'!K102)</f>
        <v>0</v>
      </c>
      <c r="L102" s="162">
        <f>SUM('2. FTNC CAD'!L102,'3. FTNC USD'!L102,'4. FTNC EUR'!L102,'5. FTNC GBP'!L102,'6. FTNC Autres (inclus)'!L102)</f>
        <v>0</v>
      </c>
      <c r="M102" s="176">
        <f>SUM('2. FTNC CAD'!M102,'3. FTNC USD'!M102,'4. FTNC EUR'!M102,'5. FTNC GBP'!M102,'6. FTNC Autres (inclus)'!M102)</f>
        <v>0</v>
      </c>
      <c r="N102" s="166">
        <f>SUM('2. FTNC CAD'!N102,'3. FTNC USD'!N102,'4. FTNC EUR'!N102,'5. FTNC GBP'!N102,'6. FTNC Autres (inclus)'!N102)</f>
        <v>0</v>
      </c>
      <c r="O102" s="166">
        <f>SUM('2. FTNC CAD'!O102,'3. FTNC USD'!O102,'4. FTNC EUR'!O102,'5. FTNC GBP'!O102,'6. FTNC Autres (inclus)'!O102)</f>
        <v>0</v>
      </c>
      <c r="P102" s="166">
        <f>SUM('2. FTNC CAD'!P102,'3. FTNC USD'!P102,'4. FTNC EUR'!P102,'5. FTNC GBP'!P102,'6. FTNC Autres (inclus)'!P102)</f>
        <v>0</v>
      </c>
      <c r="Q102" s="166">
        <f>SUM('2. FTNC CAD'!Q102,'3. FTNC USD'!Q102,'4. FTNC EUR'!Q102,'5. FTNC GBP'!Q102,'6. FTNC Autres (inclus)'!Q102)</f>
        <v>0</v>
      </c>
      <c r="R102" s="166">
        <f>SUM('2. FTNC CAD'!R102,'3. FTNC USD'!R102,'4. FTNC EUR'!R102,'5. FTNC GBP'!R102,'6. FTNC Autres (inclus)'!R102)</f>
        <v>0</v>
      </c>
      <c r="S102" s="166">
        <f>SUM('2. FTNC CAD'!S102,'3. FTNC USD'!S102,'4. FTNC EUR'!S102,'5. FTNC GBP'!S102,'6. FTNC Autres (inclus)'!S102)</f>
        <v>0</v>
      </c>
      <c r="T102" s="166">
        <f>SUM('2. FTNC CAD'!T102,'3. FTNC USD'!T102,'4. FTNC EUR'!T102,'5. FTNC GBP'!T102,'6. FTNC Autres (inclus)'!T102)</f>
        <v>0</v>
      </c>
      <c r="U102" s="166">
        <f>SUM('2. FTNC CAD'!U102,'3. FTNC USD'!U102,'4. FTNC EUR'!U102,'5. FTNC GBP'!U102,'6. FTNC Autres (inclus)'!U102)</f>
        <v>0</v>
      </c>
      <c r="V102" s="176">
        <f>SUM('2. FTNC CAD'!V102,'3. FTNC USD'!V102,'4. FTNC EUR'!V102,'5. FTNC GBP'!V102,'6. FTNC Autres (inclus)'!V102)</f>
        <v>0</v>
      </c>
      <c r="W102" s="112">
        <f>SUM('2. FTNC CAD'!W102,'3. FTNC USD'!W102,'4. FTNC EUR'!W102,'5. FTNC GBP'!W102,'6. FTNC Autres (inclus)'!W102)</f>
        <v>0</v>
      </c>
      <c r="Y102" s="381"/>
    </row>
    <row r="103" spans="2:25" s="71" customFormat="1" outlineLevel="1" x14ac:dyDescent="0.4">
      <c r="B103" s="494"/>
      <c r="C103" s="496"/>
      <c r="D103" s="498"/>
      <c r="E103" s="498"/>
      <c r="F103" s="497" t="s">
        <v>126</v>
      </c>
      <c r="G103" s="174">
        <f>SUM('2. FTNC CAD'!G103,'3. FTNC USD'!G103,'4. FTNC EUR'!G103,'5. FTNC GBP'!G103,'6. FTNC Autres (inclus)'!G103)</f>
        <v>0</v>
      </c>
      <c r="H103" s="225">
        <f>SUM('2. FTNC CAD'!H103,'3. FTNC USD'!H103,'4. FTNC EUR'!H103,'5. FTNC GBP'!H103,'6. FTNC Autres (inclus)'!H103)</f>
        <v>0</v>
      </c>
      <c r="I103" s="163">
        <f>SUM('2. FTNC CAD'!I103,'3. FTNC USD'!I103,'4. FTNC EUR'!I103,'5. FTNC GBP'!I103,'6. FTNC Autres (inclus)'!I103)</f>
        <v>0</v>
      </c>
      <c r="J103" s="163">
        <f>SUM('2. FTNC CAD'!J103,'3. FTNC USD'!J103,'4. FTNC EUR'!J103,'5. FTNC GBP'!J103,'6. FTNC Autres (inclus)'!J103)</f>
        <v>0</v>
      </c>
      <c r="K103" s="181">
        <f>SUM('2. FTNC CAD'!K103,'3. FTNC USD'!K103,'4. FTNC EUR'!K103,'5. FTNC GBP'!K103,'6. FTNC Autres (inclus)'!K103)</f>
        <v>0</v>
      </c>
      <c r="L103" s="162">
        <f>SUM('2. FTNC CAD'!L103,'3. FTNC USD'!L103,'4. FTNC EUR'!L103,'5. FTNC GBP'!L103,'6. FTNC Autres (inclus)'!L103)</f>
        <v>0</v>
      </c>
      <c r="M103" s="176">
        <f>SUM('2. FTNC CAD'!M103,'3. FTNC USD'!M103,'4. FTNC EUR'!M103,'5. FTNC GBP'!M103,'6. FTNC Autres (inclus)'!M103)</f>
        <v>0</v>
      </c>
      <c r="N103" s="166">
        <f>SUM('2. FTNC CAD'!N103,'3. FTNC USD'!N103,'4. FTNC EUR'!N103,'5. FTNC GBP'!N103,'6. FTNC Autres (inclus)'!N103)</f>
        <v>0</v>
      </c>
      <c r="O103" s="166">
        <f>SUM('2. FTNC CAD'!O103,'3. FTNC USD'!O103,'4. FTNC EUR'!O103,'5. FTNC GBP'!O103,'6. FTNC Autres (inclus)'!O103)</f>
        <v>0</v>
      </c>
      <c r="P103" s="166">
        <f>SUM('2. FTNC CAD'!P103,'3. FTNC USD'!P103,'4. FTNC EUR'!P103,'5. FTNC GBP'!P103,'6. FTNC Autres (inclus)'!P103)</f>
        <v>0</v>
      </c>
      <c r="Q103" s="166">
        <f>SUM('2. FTNC CAD'!Q103,'3. FTNC USD'!Q103,'4. FTNC EUR'!Q103,'5. FTNC GBP'!Q103,'6. FTNC Autres (inclus)'!Q103)</f>
        <v>0</v>
      </c>
      <c r="R103" s="166">
        <f>SUM('2. FTNC CAD'!R103,'3. FTNC USD'!R103,'4. FTNC EUR'!R103,'5. FTNC GBP'!R103,'6. FTNC Autres (inclus)'!R103)</f>
        <v>0</v>
      </c>
      <c r="S103" s="166">
        <f>SUM('2. FTNC CAD'!S103,'3. FTNC USD'!S103,'4. FTNC EUR'!S103,'5. FTNC GBP'!S103,'6. FTNC Autres (inclus)'!S103)</f>
        <v>0</v>
      </c>
      <c r="T103" s="166">
        <f>SUM('2. FTNC CAD'!T103,'3. FTNC USD'!T103,'4. FTNC EUR'!T103,'5. FTNC GBP'!T103,'6. FTNC Autres (inclus)'!T103)</f>
        <v>0</v>
      </c>
      <c r="U103" s="166">
        <f>SUM('2. FTNC CAD'!U103,'3. FTNC USD'!U103,'4. FTNC EUR'!U103,'5. FTNC GBP'!U103,'6. FTNC Autres (inclus)'!U103)</f>
        <v>0</v>
      </c>
      <c r="V103" s="176">
        <f>SUM('2. FTNC CAD'!V103,'3. FTNC USD'!V103,'4. FTNC EUR'!V103,'5. FTNC GBP'!V103,'6. FTNC Autres (inclus)'!V103)</f>
        <v>0</v>
      </c>
      <c r="W103" s="112">
        <f>SUM('2. FTNC CAD'!W103,'3. FTNC USD'!W103,'4. FTNC EUR'!W103,'5. FTNC GBP'!W103,'6. FTNC Autres (inclus)'!W103)</f>
        <v>0</v>
      </c>
      <c r="Y103" s="381"/>
    </row>
    <row r="104" spans="2:25" s="71" customFormat="1" x14ac:dyDescent="0.4">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row>
    <row r="105" spans="2:25" s="71" customFormat="1" outlineLevel="1" x14ac:dyDescent="0.4">
      <c r="B105" s="494"/>
      <c r="C105" s="496"/>
      <c r="D105" s="498"/>
      <c r="E105" s="498"/>
      <c r="F105" s="497" t="s">
        <v>128</v>
      </c>
      <c r="G105" s="174">
        <f>SUM('2. FTNC CAD'!G105,'3. FTNC USD'!G105,'4. FTNC EUR'!G105,'5. FTNC GBP'!G105,'6. FTNC Autres (inclus)'!G105)</f>
        <v>0</v>
      </c>
      <c r="H105" s="225">
        <f>SUM('2. FTNC CAD'!H105,'3. FTNC USD'!H105,'4. FTNC EUR'!H105,'5. FTNC GBP'!H105,'6. FTNC Autres (inclus)'!H105)</f>
        <v>0</v>
      </c>
      <c r="I105" s="163">
        <f>SUM('2. FTNC CAD'!I105,'3. FTNC USD'!I105,'4. FTNC EUR'!I105,'5. FTNC GBP'!I105,'6. FTNC Autres (inclus)'!I105)</f>
        <v>0</v>
      </c>
      <c r="J105" s="163">
        <f>SUM('2. FTNC CAD'!J105,'3. FTNC USD'!J105,'4. FTNC EUR'!J105,'5. FTNC GBP'!J105,'6. FTNC Autres (inclus)'!J105)</f>
        <v>0</v>
      </c>
      <c r="K105" s="181">
        <f>SUM('2. FTNC CAD'!K105,'3. FTNC USD'!K105,'4. FTNC EUR'!K105,'5. FTNC GBP'!K105,'6. FTNC Autres (inclus)'!K105)</f>
        <v>0</v>
      </c>
      <c r="L105" s="162">
        <f>SUM('2. FTNC CAD'!L105,'3. FTNC USD'!L105,'4. FTNC EUR'!L105,'5. FTNC GBP'!L105,'6. FTNC Autres (inclus)'!L105)</f>
        <v>0</v>
      </c>
      <c r="M105" s="176">
        <f>SUM('2. FTNC CAD'!M105,'3. FTNC USD'!M105,'4. FTNC EUR'!M105,'5. FTNC GBP'!M105,'6. FTNC Autres (inclus)'!M105)</f>
        <v>0</v>
      </c>
      <c r="N105" s="166">
        <f>SUM('2. FTNC CAD'!N105,'3. FTNC USD'!N105,'4. FTNC EUR'!N105,'5. FTNC GBP'!N105,'6. FTNC Autres (inclus)'!N105)</f>
        <v>0</v>
      </c>
      <c r="O105" s="166">
        <f>SUM('2. FTNC CAD'!O105,'3. FTNC USD'!O105,'4. FTNC EUR'!O105,'5. FTNC GBP'!O105,'6. FTNC Autres (inclus)'!O105)</f>
        <v>0</v>
      </c>
      <c r="P105" s="166">
        <f>SUM('2. FTNC CAD'!P105,'3. FTNC USD'!P105,'4. FTNC EUR'!P105,'5. FTNC GBP'!P105,'6. FTNC Autres (inclus)'!P105)</f>
        <v>0</v>
      </c>
      <c r="Q105" s="166">
        <f>SUM('2. FTNC CAD'!Q105,'3. FTNC USD'!Q105,'4. FTNC EUR'!Q105,'5. FTNC GBP'!Q105,'6. FTNC Autres (inclus)'!Q105)</f>
        <v>0</v>
      </c>
      <c r="R105" s="166">
        <f>SUM('2. FTNC CAD'!R105,'3. FTNC USD'!R105,'4. FTNC EUR'!R105,'5. FTNC GBP'!R105,'6. FTNC Autres (inclus)'!R105)</f>
        <v>0</v>
      </c>
      <c r="S105" s="166">
        <f>SUM('2. FTNC CAD'!S105,'3. FTNC USD'!S105,'4. FTNC EUR'!S105,'5. FTNC GBP'!S105,'6. FTNC Autres (inclus)'!S105)</f>
        <v>0</v>
      </c>
      <c r="T105" s="166">
        <f>SUM('2. FTNC CAD'!T105,'3. FTNC USD'!T105,'4. FTNC EUR'!T105,'5. FTNC GBP'!T105,'6. FTNC Autres (inclus)'!T105)</f>
        <v>0</v>
      </c>
      <c r="U105" s="166">
        <f>SUM('2. FTNC CAD'!U105,'3. FTNC USD'!U105,'4. FTNC EUR'!U105,'5. FTNC GBP'!U105,'6. FTNC Autres (inclus)'!U105)</f>
        <v>0</v>
      </c>
      <c r="V105" s="176">
        <f>SUM('2. FTNC CAD'!V105,'3. FTNC USD'!V105,'4. FTNC EUR'!V105,'5. FTNC GBP'!V105,'6. FTNC Autres (inclus)'!V105)</f>
        <v>0</v>
      </c>
      <c r="W105" s="112">
        <f>SUM('2. FTNC CAD'!W105,'3. FTNC USD'!W105,'4. FTNC EUR'!W105,'5. FTNC GBP'!W105,'6. FTNC Autres (inclus)'!W105)</f>
        <v>0</v>
      </c>
      <c r="Y105" s="381"/>
    </row>
    <row r="106" spans="2:25" s="71" customFormat="1" outlineLevel="1" x14ac:dyDescent="0.4">
      <c r="B106" s="494"/>
      <c r="C106" s="496"/>
      <c r="D106" s="498"/>
      <c r="E106" s="498"/>
      <c r="F106" s="497" t="s">
        <v>126</v>
      </c>
      <c r="G106" s="174">
        <f>SUM('2. FTNC CAD'!G106,'3. FTNC USD'!G106,'4. FTNC EUR'!G106,'5. FTNC GBP'!G106,'6. FTNC Autres (inclus)'!G106)</f>
        <v>0</v>
      </c>
      <c r="H106" s="225">
        <f>SUM('2. FTNC CAD'!H106,'3. FTNC USD'!H106,'4. FTNC EUR'!H106,'5. FTNC GBP'!H106,'6. FTNC Autres (inclus)'!H106)</f>
        <v>0</v>
      </c>
      <c r="I106" s="163">
        <f>SUM('2. FTNC CAD'!I106,'3. FTNC USD'!I106,'4. FTNC EUR'!I106,'5. FTNC GBP'!I106,'6. FTNC Autres (inclus)'!I106)</f>
        <v>0</v>
      </c>
      <c r="J106" s="163">
        <f>SUM('2. FTNC CAD'!J106,'3. FTNC USD'!J106,'4. FTNC EUR'!J106,'5. FTNC GBP'!J106,'6. FTNC Autres (inclus)'!J106)</f>
        <v>0</v>
      </c>
      <c r="K106" s="181">
        <f>SUM('2. FTNC CAD'!K106,'3. FTNC USD'!K106,'4. FTNC EUR'!K106,'5. FTNC GBP'!K106,'6. FTNC Autres (inclus)'!K106)</f>
        <v>0</v>
      </c>
      <c r="L106" s="162">
        <f>SUM('2. FTNC CAD'!L106,'3. FTNC USD'!L106,'4. FTNC EUR'!L106,'5. FTNC GBP'!L106,'6. FTNC Autres (inclus)'!L106)</f>
        <v>0</v>
      </c>
      <c r="M106" s="176">
        <f>SUM('2. FTNC CAD'!M106,'3. FTNC USD'!M106,'4. FTNC EUR'!M106,'5. FTNC GBP'!M106,'6. FTNC Autres (inclus)'!M106)</f>
        <v>0</v>
      </c>
      <c r="N106" s="166">
        <f>SUM('2. FTNC CAD'!N106,'3. FTNC USD'!N106,'4. FTNC EUR'!N106,'5. FTNC GBP'!N106,'6. FTNC Autres (inclus)'!N106)</f>
        <v>0</v>
      </c>
      <c r="O106" s="166">
        <f>SUM('2. FTNC CAD'!O106,'3. FTNC USD'!O106,'4. FTNC EUR'!O106,'5. FTNC GBP'!O106,'6. FTNC Autres (inclus)'!O106)</f>
        <v>0</v>
      </c>
      <c r="P106" s="166">
        <f>SUM('2. FTNC CAD'!P106,'3. FTNC USD'!P106,'4. FTNC EUR'!P106,'5. FTNC GBP'!P106,'6. FTNC Autres (inclus)'!P106)</f>
        <v>0</v>
      </c>
      <c r="Q106" s="166">
        <f>SUM('2. FTNC CAD'!Q106,'3. FTNC USD'!Q106,'4. FTNC EUR'!Q106,'5. FTNC GBP'!Q106,'6. FTNC Autres (inclus)'!Q106)</f>
        <v>0</v>
      </c>
      <c r="R106" s="166">
        <f>SUM('2. FTNC CAD'!R106,'3. FTNC USD'!R106,'4. FTNC EUR'!R106,'5. FTNC GBP'!R106,'6. FTNC Autres (inclus)'!R106)</f>
        <v>0</v>
      </c>
      <c r="S106" s="166">
        <f>SUM('2. FTNC CAD'!S106,'3. FTNC USD'!S106,'4. FTNC EUR'!S106,'5. FTNC GBP'!S106,'6. FTNC Autres (inclus)'!S106)</f>
        <v>0</v>
      </c>
      <c r="T106" s="166">
        <f>SUM('2. FTNC CAD'!T106,'3. FTNC USD'!T106,'4. FTNC EUR'!T106,'5. FTNC GBP'!T106,'6. FTNC Autres (inclus)'!T106)</f>
        <v>0</v>
      </c>
      <c r="U106" s="166">
        <f>SUM('2. FTNC CAD'!U106,'3. FTNC USD'!U106,'4. FTNC EUR'!U106,'5. FTNC GBP'!U106,'6. FTNC Autres (inclus)'!U106)</f>
        <v>0</v>
      </c>
      <c r="V106" s="176">
        <f>SUM('2. FTNC CAD'!V106,'3. FTNC USD'!V106,'4. FTNC EUR'!V106,'5. FTNC GBP'!V106,'6. FTNC Autres (inclus)'!V106)</f>
        <v>0</v>
      </c>
      <c r="W106" s="112">
        <f>SUM('2. FTNC CAD'!W106,'3. FTNC USD'!W106,'4. FTNC EUR'!W106,'5. FTNC GBP'!W106,'6. FTNC Autres (inclus)'!W106)</f>
        <v>0</v>
      </c>
      <c r="Y106" s="381"/>
    </row>
    <row r="107" spans="2:25" s="71" customFormat="1" x14ac:dyDescent="0.4">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row>
    <row r="108" spans="2:25" s="71" customFormat="1" x14ac:dyDescent="0.4">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row>
    <row r="109" spans="2:25" s="71" customFormat="1" outlineLevel="1" x14ac:dyDescent="0.4">
      <c r="B109" s="494"/>
      <c r="C109" s="496"/>
      <c r="D109" s="498"/>
      <c r="E109" s="498"/>
      <c r="F109" s="497" t="s">
        <v>131</v>
      </c>
      <c r="G109" s="174">
        <f>SUM('2. FTNC CAD'!G109,'3. FTNC USD'!G109,'4. FTNC EUR'!G109,'5. FTNC GBP'!G109,'6. FTNC Autres (inclus)'!G109)</f>
        <v>0</v>
      </c>
      <c r="H109" s="225">
        <f>SUM('2. FTNC CAD'!H109,'3. FTNC USD'!H109,'4. FTNC EUR'!H109,'5. FTNC GBP'!H109,'6. FTNC Autres (inclus)'!H109)</f>
        <v>0</v>
      </c>
      <c r="I109" s="163">
        <f>SUM('2. FTNC CAD'!I109,'3. FTNC USD'!I109,'4. FTNC EUR'!I109,'5. FTNC GBP'!I109,'6. FTNC Autres (inclus)'!I109)</f>
        <v>0</v>
      </c>
      <c r="J109" s="163">
        <f>SUM('2. FTNC CAD'!J109,'3. FTNC USD'!J109,'4. FTNC EUR'!J109,'5. FTNC GBP'!J109,'6. FTNC Autres (inclus)'!J109)</f>
        <v>0</v>
      </c>
      <c r="K109" s="181">
        <f>SUM('2. FTNC CAD'!K109,'3. FTNC USD'!K109,'4. FTNC EUR'!K109,'5. FTNC GBP'!K109,'6. FTNC Autres (inclus)'!K109)</f>
        <v>0</v>
      </c>
      <c r="L109" s="162">
        <f>SUM('2. FTNC CAD'!L109,'3. FTNC USD'!L109,'4. FTNC EUR'!L109,'5. FTNC GBP'!L109,'6. FTNC Autres (inclus)'!L109)</f>
        <v>0</v>
      </c>
      <c r="M109" s="176">
        <f>SUM('2. FTNC CAD'!M109,'3. FTNC USD'!M109,'4. FTNC EUR'!M109,'5. FTNC GBP'!M109,'6. FTNC Autres (inclus)'!M109)</f>
        <v>0</v>
      </c>
      <c r="N109" s="166">
        <f>SUM('2. FTNC CAD'!N109,'3. FTNC USD'!N109,'4. FTNC EUR'!N109,'5. FTNC GBP'!N109,'6. FTNC Autres (inclus)'!N109)</f>
        <v>0</v>
      </c>
      <c r="O109" s="166">
        <f>SUM('2. FTNC CAD'!O109,'3. FTNC USD'!O109,'4. FTNC EUR'!O109,'5. FTNC GBP'!O109,'6. FTNC Autres (inclus)'!O109)</f>
        <v>0</v>
      </c>
      <c r="P109" s="166">
        <f>SUM('2. FTNC CAD'!P109,'3. FTNC USD'!P109,'4. FTNC EUR'!P109,'5. FTNC GBP'!P109,'6. FTNC Autres (inclus)'!P109)</f>
        <v>0</v>
      </c>
      <c r="Q109" s="166">
        <f>SUM('2. FTNC CAD'!Q109,'3. FTNC USD'!Q109,'4. FTNC EUR'!Q109,'5. FTNC GBP'!Q109,'6. FTNC Autres (inclus)'!Q109)</f>
        <v>0</v>
      </c>
      <c r="R109" s="166">
        <f>SUM('2. FTNC CAD'!R109,'3. FTNC USD'!R109,'4. FTNC EUR'!R109,'5. FTNC GBP'!R109,'6. FTNC Autres (inclus)'!R109)</f>
        <v>0</v>
      </c>
      <c r="S109" s="166">
        <f>SUM('2. FTNC CAD'!S109,'3. FTNC USD'!S109,'4. FTNC EUR'!S109,'5. FTNC GBP'!S109,'6. FTNC Autres (inclus)'!S109)</f>
        <v>0</v>
      </c>
      <c r="T109" s="166">
        <f>SUM('2. FTNC CAD'!T109,'3. FTNC USD'!T109,'4. FTNC EUR'!T109,'5. FTNC GBP'!T109,'6. FTNC Autres (inclus)'!T109)</f>
        <v>0</v>
      </c>
      <c r="U109" s="166">
        <f>SUM('2. FTNC CAD'!U109,'3. FTNC USD'!U109,'4. FTNC EUR'!U109,'5. FTNC GBP'!U109,'6. FTNC Autres (inclus)'!U109)</f>
        <v>0</v>
      </c>
      <c r="V109" s="176">
        <f>SUM('2. FTNC CAD'!V109,'3. FTNC USD'!V109,'4. FTNC EUR'!V109,'5. FTNC GBP'!V109,'6. FTNC Autres (inclus)'!V109)</f>
        <v>0</v>
      </c>
      <c r="W109" s="112">
        <f>SUM('2. FTNC CAD'!W109,'3. FTNC USD'!W109,'4. FTNC EUR'!W109,'5. FTNC GBP'!W109,'6. FTNC Autres (inclus)'!W109)</f>
        <v>0</v>
      </c>
      <c r="Y109" s="381"/>
    </row>
    <row r="110" spans="2:25" s="71" customFormat="1" outlineLevel="1" x14ac:dyDescent="0.4">
      <c r="B110" s="494"/>
      <c r="C110" s="496"/>
      <c r="D110" s="498"/>
      <c r="E110" s="498"/>
      <c r="F110" s="497" t="s">
        <v>132</v>
      </c>
      <c r="G110" s="174">
        <f>SUM('2. FTNC CAD'!G110,'3. FTNC USD'!G110,'4. FTNC EUR'!G110,'5. FTNC GBP'!G110,'6. FTNC Autres (inclus)'!G110)</f>
        <v>0</v>
      </c>
      <c r="H110" s="225">
        <f>SUM('2. FTNC CAD'!H110,'3. FTNC USD'!H110,'4. FTNC EUR'!H110,'5. FTNC GBP'!H110,'6. FTNC Autres (inclus)'!H110)</f>
        <v>0</v>
      </c>
      <c r="I110" s="163">
        <f>SUM('2. FTNC CAD'!I110,'3. FTNC USD'!I110,'4. FTNC EUR'!I110,'5. FTNC GBP'!I110,'6. FTNC Autres (inclus)'!I110)</f>
        <v>0</v>
      </c>
      <c r="J110" s="163">
        <f>SUM('2. FTNC CAD'!J110,'3. FTNC USD'!J110,'4. FTNC EUR'!J110,'5. FTNC GBP'!J110,'6. FTNC Autres (inclus)'!J110)</f>
        <v>0</v>
      </c>
      <c r="K110" s="181">
        <f>SUM('2. FTNC CAD'!K110,'3. FTNC USD'!K110,'4. FTNC EUR'!K110,'5. FTNC GBP'!K110,'6. FTNC Autres (inclus)'!K110)</f>
        <v>0</v>
      </c>
      <c r="L110" s="162">
        <f>SUM('2. FTNC CAD'!L110,'3. FTNC USD'!L110,'4. FTNC EUR'!L110,'5. FTNC GBP'!L110,'6. FTNC Autres (inclus)'!L110)</f>
        <v>0</v>
      </c>
      <c r="M110" s="176">
        <f>SUM('2. FTNC CAD'!M110,'3. FTNC USD'!M110,'4. FTNC EUR'!M110,'5. FTNC GBP'!M110,'6. FTNC Autres (inclus)'!M110)</f>
        <v>0</v>
      </c>
      <c r="N110" s="166">
        <f>SUM('2. FTNC CAD'!N110,'3. FTNC USD'!N110,'4. FTNC EUR'!N110,'5. FTNC GBP'!N110,'6. FTNC Autres (inclus)'!N110)</f>
        <v>0</v>
      </c>
      <c r="O110" s="166">
        <f>SUM('2. FTNC CAD'!O110,'3. FTNC USD'!O110,'4. FTNC EUR'!O110,'5. FTNC GBP'!O110,'6. FTNC Autres (inclus)'!O110)</f>
        <v>0</v>
      </c>
      <c r="P110" s="166">
        <f>SUM('2. FTNC CAD'!P110,'3. FTNC USD'!P110,'4. FTNC EUR'!P110,'5. FTNC GBP'!P110,'6. FTNC Autres (inclus)'!P110)</f>
        <v>0</v>
      </c>
      <c r="Q110" s="166">
        <f>SUM('2. FTNC CAD'!Q110,'3. FTNC USD'!Q110,'4. FTNC EUR'!Q110,'5. FTNC GBP'!Q110,'6. FTNC Autres (inclus)'!Q110)</f>
        <v>0</v>
      </c>
      <c r="R110" s="166">
        <f>SUM('2. FTNC CAD'!R110,'3. FTNC USD'!R110,'4. FTNC EUR'!R110,'5. FTNC GBP'!R110,'6. FTNC Autres (inclus)'!R110)</f>
        <v>0</v>
      </c>
      <c r="S110" s="166">
        <f>SUM('2. FTNC CAD'!S110,'3. FTNC USD'!S110,'4. FTNC EUR'!S110,'5. FTNC GBP'!S110,'6. FTNC Autres (inclus)'!S110)</f>
        <v>0</v>
      </c>
      <c r="T110" s="166">
        <f>SUM('2. FTNC CAD'!T110,'3. FTNC USD'!T110,'4. FTNC EUR'!T110,'5. FTNC GBP'!T110,'6. FTNC Autres (inclus)'!T110)</f>
        <v>0</v>
      </c>
      <c r="U110" s="166">
        <f>SUM('2. FTNC CAD'!U110,'3. FTNC USD'!U110,'4. FTNC EUR'!U110,'5. FTNC GBP'!U110,'6. FTNC Autres (inclus)'!U110)</f>
        <v>0</v>
      </c>
      <c r="V110" s="176">
        <f>SUM('2. FTNC CAD'!V110,'3. FTNC USD'!V110,'4. FTNC EUR'!V110,'5. FTNC GBP'!V110,'6. FTNC Autres (inclus)'!V110)</f>
        <v>0</v>
      </c>
      <c r="W110" s="112">
        <f>SUM('2. FTNC CAD'!W110,'3. FTNC USD'!W110,'4. FTNC EUR'!W110,'5. FTNC GBP'!W110,'6. FTNC Autres (inclus)'!W110)</f>
        <v>0</v>
      </c>
      <c r="Y110" s="381"/>
    </row>
    <row r="111" spans="2:25" s="71" customFormat="1" outlineLevel="1" x14ac:dyDescent="0.4">
      <c r="B111" s="494"/>
      <c r="C111" s="496"/>
      <c r="D111" s="498"/>
      <c r="E111" s="498"/>
      <c r="F111" s="497" t="s">
        <v>133</v>
      </c>
      <c r="G111" s="174">
        <f>SUM('2. FTNC CAD'!G111,'3. FTNC USD'!G111,'4. FTNC EUR'!G111,'5. FTNC GBP'!G111,'6. FTNC Autres (inclus)'!G111)</f>
        <v>0</v>
      </c>
      <c r="H111" s="225">
        <f>SUM('2. FTNC CAD'!H111,'3. FTNC USD'!H111,'4. FTNC EUR'!H111,'5. FTNC GBP'!H111,'6. FTNC Autres (inclus)'!H111)</f>
        <v>0</v>
      </c>
      <c r="I111" s="163">
        <f>SUM('2. FTNC CAD'!I111,'3. FTNC USD'!I111,'4. FTNC EUR'!I111,'5. FTNC GBP'!I111,'6. FTNC Autres (inclus)'!I111)</f>
        <v>0</v>
      </c>
      <c r="J111" s="163">
        <f>SUM('2. FTNC CAD'!J111,'3. FTNC USD'!J111,'4. FTNC EUR'!J111,'5. FTNC GBP'!J111,'6. FTNC Autres (inclus)'!J111)</f>
        <v>0</v>
      </c>
      <c r="K111" s="181">
        <f>SUM('2. FTNC CAD'!K111,'3. FTNC USD'!K111,'4. FTNC EUR'!K111,'5. FTNC GBP'!K111,'6. FTNC Autres (inclus)'!K111)</f>
        <v>0</v>
      </c>
      <c r="L111" s="162">
        <f>SUM('2. FTNC CAD'!L111,'3. FTNC USD'!L111,'4. FTNC EUR'!L111,'5. FTNC GBP'!L111,'6. FTNC Autres (inclus)'!L111)</f>
        <v>0</v>
      </c>
      <c r="M111" s="176">
        <f>SUM('2. FTNC CAD'!M111,'3. FTNC USD'!M111,'4. FTNC EUR'!M111,'5. FTNC GBP'!M111,'6. FTNC Autres (inclus)'!M111)</f>
        <v>0</v>
      </c>
      <c r="N111" s="166">
        <f>SUM('2. FTNC CAD'!N111,'3. FTNC USD'!N111,'4. FTNC EUR'!N111,'5. FTNC GBP'!N111,'6. FTNC Autres (inclus)'!N111)</f>
        <v>0</v>
      </c>
      <c r="O111" s="166">
        <f>SUM('2. FTNC CAD'!O111,'3. FTNC USD'!O111,'4. FTNC EUR'!O111,'5. FTNC GBP'!O111,'6. FTNC Autres (inclus)'!O111)</f>
        <v>0</v>
      </c>
      <c r="P111" s="166">
        <f>SUM('2. FTNC CAD'!P111,'3. FTNC USD'!P111,'4. FTNC EUR'!P111,'5. FTNC GBP'!P111,'6. FTNC Autres (inclus)'!P111)</f>
        <v>0</v>
      </c>
      <c r="Q111" s="166">
        <f>SUM('2. FTNC CAD'!Q111,'3. FTNC USD'!Q111,'4. FTNC EUR'!Q111,'5. FTNC GBP'!Q111,'6. FTNC Autres (inclus)'!Q111)</f>
        <v>0</v>
      </c>
      <c r="R111" s="166">
        <f>SUM('2. FTNC CAD'!R111,'3. FTNC USD'!R111,'4. FTNC EUR'!R111,'5. FTNC GBP'!R111,'6. FTNC Autres (inclus)'!R111)</f>
        <v>0</v>
      </c>
      <c r="S111" s="166">
        <f>SUM('2. FTNC CAD'!S111,'3. FTNC USD'!S111,'4. FTNC EUR'!S111,'5. FTNC GBP'!S111,'6. FTNC Autres (inclus)'!S111)</f>
        <v>0</v>
      </c>
      <c r="T111" s="166">
        <f>SUM('2. FTNC CAD'!T111,'3. FTNC USD'!T111,'4. FTNC EUR'!T111,'5. FTNC GBP'!T111,'6. FTNC Autres (inclus)'!T111)</f>
        <v>0</v>
      </c>
      <c r="U111" s="166">
        <f>SUM('2. FTNC CAD'!U111,'3. FTNC USD'!U111,'4. FTNC EUR'!U111,'5. FTNC GBP'!U111,'6. FTNC Autres (inclus)'!U111)</f>
        <v>0</v>
      </c>
      <c r="V111" s="176">
        <f>SUM('2. FTNC CAD'!V111,'3. FTNC USD'!V111,'4. FTNC EUR'!V111,'5. FTNC GBP'!V111,'6. FTNC Autres (inclus)'!V111)</f>
        <v>0</v>
      </c>
      <c r="W111" s="112">
        <f>SUM('2. FTNC CAD'!W111,'3. FTNC USD'!W111,'4. FTNC EUR'!W111,'5. FTNC GBP'!W111,'6. FTNC Autres (inclus)'!W111)</f>
        <v>0</v>
      </c>
      <c r="Y111" s="381"/>
    </row>
    <row r="112" spans="2:25" s="71" customFormat="1" outlineLevel="1" x14ac:dyDescent="0.4">
      <c r="B112" s="494"/>
      <c r="C112" s="496"/>
      <c r="D112" s="498"/>
      <c r="E112" s="498"/>
      <c r="F112" s="497" t="s">
        <v>134</v>
      </c>
      <c r="G112" s="174">
        <f>SUM('2. FTNC CAD'!G112,'3. FTNC USD'!G112,'4. FTNC EUR'!G112,'5. FTNC GBP'!G112,'6. FTNC Autres (inclus)'!G112)</f>
        <v>0</v>
      </c>
      <c r="H112" s="225">
        <f>SUM('2. FTNC CAD'!H112,'3. FTNC USD'!H112,'4. FTNC EUR'!H112,'5. FTNC GBP'!H112,'6. FTNC Autres (inclus)'!H112)</f>
        <v>0</v>
      </c>
      <c r="I112" s="163">
        <f>SUM('2. FTNC CAD'!I112,'3. FTNC USD'!I112,'4. FTNC EUR'!I112,'5. FTNC GBP'!I112,'6. FTNC Autres (inclus)'!I112)</f>
        <v>0</v>
      </c>
      <c r="J112" s="163">
        <f>SUM('2. FTNC CAD'!J112,'3. FTNC USD'!J112,'4. FTNC EUR'!J112,'5. FTNC GBP'!J112,'6. FTNC Autres (inclus)'!J112)</f>
        <v>0</v>
      </c>
      <c r="K112" s="181">
        <f>SUM('2. FTNC CAD'!K112,'3. FTNC USD'!K112,'4. FTNC EUR'!K112,'5. FTNC GBP'!K112,'6. FTNC Autres (inclus)'!K112)</f>
        <v>0</v>
      </c>
      <c r="L112" s="162">
        <f>SUM('2. FTNC CAD'!L112,'3. FTNC USD'!L112,'4. FTNC EUR'!L112,'5. FTNC GBP'!L112,'6. FTNC Autres (inclus)'!L112)</f>
        <v>0</v>
      </c>
      <c r="M112" s="176">
        <f>SUM('2. FTNC CAD'!M112,'3. FTNC USD'!M112,'4. FTNC EUR'!M112,'5. FTNC GBP'!M112,'6. FTNC Autres (inclus)'!M112)</f>
        <v>0</v>
      </c>
      <c r="N112" s="166">
        <f>SUM('2. FTNC CAD'!N112,'3. FTNC USD'!N112,'4. FTNC EUR'!N112,'5. FTNC GBP'!N112,'6. FTNC Autres (inclus)'!N112)</f>
        <v>0</v>
      </c>
      <c r="O112" s="166">
        <f>SUM('2. FTNC CAD'!O112,'3. FTNC USD'!O112,'4. FTNC EUR'!O112,'5. FTNC GBP'!O112,'6. FTNC Autres (inclus)'!O112)</f>
        <v>0</v>
      </c>
      <c r="P112" s="166">
        <f>SUM('2. FTNC CAD'!P112,'3. FTNC USD'!P112,'4. FTNC EUR'!P112,'5. FTNC GBP'!P112,'6. FTNC Autres (inclus)'!P112)</f>
        <v>0</v>
      </c>
      <c r="Q112" s="166">
        <f>SUM('2. FTNC CAD'!Q112,'3. FTNC USD'!Q112,'4. FTNC EUR'!Q112,'5. FTNC GBP'!Q112,'6. FTNC Autres (inclus)'!Q112)</f>
        <v>0</v>
      </c>
      <c r="R112" s="166">
        <f>SUM('2. FTNC CAD'!R112,'3. FTNC USD'!R112,'4. FTNC EUR'!R112,'5. FTNC GBP'!R112,'6. FTNC Autres (inclus)'!R112)</f>
        <v>0</v>
      </c>
      <c r="S112" s="166">
        <f>SUM('2. FTNC CAD'!S112,'3. FTNC USD'!S112,'4. FTNC EUR'!S112,'5. FTNC GBP'!S112,'6. FTNC Autres (inclus)'!S112)</f>
        <v>0</v>
      </c>
      <c r="T112" s="166">
        <f>SUM('2. FTNC CAD'!T112,'3. FTNC USD'!T112,'4. FTNC EUR'!T112,'5. FTNC GBP'!T112,'6. FTNC Autres (inclus)'!T112)</f>
        <v>0</v>
      </c>
      <c r="U112" s="166">
        <f>SUM('2. FTNC CAD'!U112,'3. FTNC USD'!U112,'4. FTNC EUR'!U112,'5. FTNC GBP'!U112,'6. FTNC Autres (inclus)'!U112)</f>
        <v>0</v>
      </c>
      <c r="V112" s="176">
        <f>SUM('2. FTNC CAD'!V112,'3. FTNC USD'!V112,'4. FTNC EUR'!V112,'5. FTNC GBP'!V112,'6. FTNC Autres (inclus)'!V112)</f>
        <v>0</v>
      </c>
      <c r="W112" s="112">
        <f>SUM('2. FTNC CAD'!W112,'3. FTNC USD'!W112,'4. FTNC EUR'!W112,'5. FTNC GBP'!W112,'6. FTNC Autres (inclus)'!W112)</f>
        <v>0</v>
      </c>
      <c r="Y112" s="381"/>
    </row>
    <row r="113" spans="2:25" s="71" customFormat="1" x14ac:dyDescent="0.4">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row>
    <row r="114" spans="2:25" s="71" customFormat="1" outlineLevel="1" x14ac:dyDescent="0.4">
      <c r="B114" s="494"/>
      <c r="C114" s="496"/>
      <c r="D114" s="498"/>
      <c r="E114" s="498"/>
      <c r="F114" s="497" t="s">
        <v>136</v>
      </c>
      <c r="G114" s="174">
        <f>SUM('2. FTNC CAD'!G114,'3. FTNC USD'!G114,'4. FTNC EUR'!G114,'5. FTNC GBP'!G114,'6. FTNC Autres (inclus)'!G114)</f>
        <v>0</v>
      </c>
      <c r="H114" s="225">
        <f>SUM('2. FTNC CAD'!H114,'3. FTNC USD'!H114,'4. FTNC EUR'!H114,'5. FTNC GBP'!H114,'6. FTNC Autres (inclus)'!H114)</f>
        <v>0</v>
      </c>
      <c r="I114" s="163">
        <f>SUM('2. FTNC CAD'!I114,'3. FTNC USD'!I114,'4. FTNC EUR'!I114,'5. FTNC GBP'!I114,'6. FTNC Autres (inclus)'!I114)</f>
        <v>0</v>
      </c>
      <c r="J114" s="163">
        <f>SUM('2. FTNC CAD'!J114,'3. FTNC USD'!J114,'4. FTNC EUR'!J114,'5. FTNC GBP'!J114,'6. FTNC Autres (inclus)'!J114)</f>
        <v>0</v>
      </c>
      <c r="K114" s="181">
        <f>SUM('2. FTNC CAD'!K114,'3. FTNC USD'!K114,'4. FTNC EUR'!K114,'5. FTNC GBP'!K114,'6. FTNC Autres (inclus)'!K114)</f>
        <v>0</v>
      </c>
      <c r="L114" s="162">
        <f>SUM('2. FTNC CAD'!L114,'3. FTNC USD'!L114,'4. FTNC EUR'!L114,'5. FTNC GBP'!L114,'6. FTNC Autres (inclus)'!L114)</f>
        <v>0</v>
      </c>
      <c r="M114" s="176">
        <f>SUM('2. FTNC CAD'!M114,'3. FTNC USD'!M114,'4. FTNC EUR'!M114,'5. FTNC GBP'!M114,'6. FTNC Autres (inclus)'!M114)</f>
        <v>0</v>
      </c>
      <c r="N114" s="166">
        <f>SUM('2. FTNC CAD'!N114,'3. FTNC USD'!N114,'4. FTNC EUR'!N114,'5. FTNC GBP'!N114,'6. FTNC Autres (inclus)'!N114)</f>
        <v>0</v>
      </c>
      <c r="O114" s="166">
        <f>SUM('2. FTNC CAD'!O114,'3. FTNC USD'!O114,'4. FTNC EUR'!O114,'5. FTNC GBP'!O114,'6. FTNC Autres (inclus)'!O114)</f>
        <v>0</v>
      </c>
      <c r="P114" s="166">
        <f>SUM('2. FTNC CAD'!P114,'3. FTNC USD'!P114,'4. FTNC EUR'!P114,'5. FTNC GBP'!P114,'6. FTNC Autres (inclus)'!P114)</f>
        <v>0</v>
      </c>
      <c r="Q114" s="166">
        <f>SUM('2. FTNC CAD'!Q114,'3. FTNC USD'!Q114,'4. FTNC EUR'!Q114,'5. FTNC GBP'!Q114,'6. FTNC Autres (inclus)'!Q114)</f>
        <v>0</v>
      </c>
      <c r="R114" s="166">
        <f>SUM('2. FTNC CAD'!R114,'3. FTNC USD'!R114,'4. FTNC EUR'!R114,'5. FTNC GBP'!R114,'6. FTNC Autres (inclus)'!R114)</f>
        <v>0</v>
      </c>
      <c r="S114" s="166">
        <f>SUM('2. FTNC CAD'!S114,'3. FTNC USD'!S114,'4. FTNC EUR'!S114,'5. FTNC GBP'!S114,'6. FTNC Autres (inclus)'!S114)</f>
        <v>0</v>
      </c>
      <c r="T114" s="166">
        <f>SUM('2. FTNC CAD'!T114,'3. FTNC USD'!T114,'4. FTNC EUR'!T114,'5. FTNC GBP'!T114,'6. FTNC Autres (inclus)'!T114)</f>
        <v>0</v>
      </c>
      <c r="U114" s="166">
        <f>SUM('2. FTNC CAD'!U114,'3. FTNC USD'!U114,'4. FTNC EUR'!U114,'5. FTNC GBP'!U114,'6. FTNC Autres (inclus)'!U114)</f>
        <v>0</v>
      </c>
      <c r="V114" s="179">
        <f>SUM('2. FTNC CAD'!V114,'3. FTNC USD'!V114,'4. FTNC EUR'!V114,'5. FTNC GBP'!V114,'6. FTNC Autres (inclus)'!V114)</f>
        <v>0</v>
      </c>
      <c r="W114" s="112">
        <f>SUM('2. FTNC CAD'!W114,'3. FTNC USD'!W114,'4. FTNC EUR'!W114,'5. FTNC GBP'!W114,'6. FTNC Autres (inclus)'!W114)</f>
        <v>0</v>
      </c>
      <c r="Y114" s="381"/>
    </row>
    <row r="115" spans="2:25" s="71" customFormat="1" outlineLevel="1" x14ac:dyDescent="0.4">
      <c r="B115" s="494"/>
      <c r="C115" s="496"/>
      <c r="D115" s="498"/>
      <c r="E115" s="498"/>
      <c r="F115" s="497" t="s">
        <v>137</v>
      </c>
      <c r="G115" s="174">
        <f>SUM('2. FTNC CAD'!G115,'3. FTNC USD'!G115,'4. FTNC EUR'!G115,'5. FTNC GBP'!G115,'6. FTNC Autres (inclus)'!G115)</f>
        <v>0</v>
      </c>
      <c r="H115" s="225">
        <f>SUM('2. FTNC CAD'!H115,'3. FTNC USD'!H115,'4. FTNC EUR'!H115,'5. FTNC GBP'!H115,'6. FTNC Autres (inclus)'!H115)</f>
        <v>0</v>
      </c>
      <c r="I115" s="163">
        <f>SUM('2. FTNC CAD'!I115,'3. FTNC USD'!I115,'4. FTNC EUR'!I115,'5. FTNC GBP'!I115,'6. FTNC Autres (inclus)'!I115)</f>
        <v>0</v>
      </c>
      <c r="J115" s="163">
        <f>SUM('2. FTNC CAD'!J115,'3. FTNC USD'!J115,'4. FTNC EUR'!J115,'5. FTNC GBP'!J115,'6. FTNC Autres (inclus)'!J115)</f>
        <v>0</v>
      </c>
      <c r="K115" s="181">
        <f>SUM('2. FTNC CAD'!K115,'3. FTNC USD'!K115,'4. FTNC EUR'!K115,'5. FTNC GBP'!K115,'6. FTNC Autres (inclus)'!K115)</f>
        <v>0</v>
      </c>
      <c r="L115" s="162">
        <f>SUM('2. FTNC CAD'!L115,'3. FTNC USD'!L115,'4. FTNC EUR'!L115,'5. FTNC GBP'!L115,'6. FTNC Autres (inclus)'!L115)</f>
        <v>0</v>
      </c>
      <c r="M115" s="176">
        <f>SUM('2. FTNC CAD'!M115,'3. FTNC USD'!M115,'4. FTNC EUR'!M115,'5. FTNC GBP'!M115,'6. FTNC Autres (inclus)'!M115)</f>
        <v>0</v>
      </c>
      <c r="N115" s="166">
        <f>SUM('2. FTNC CAD'!N115,'3. FTNC USD'!N115,'4. FTNC EUR'!N115,'5. FTNC GBP'!N115,'6. FTNC Autres (inclus)'!N115)</f>
        <v>0</v>
      </c>
      <c r="O115" s="166">
        <f>SUM('2. FTNC CAD'!O115,'3. FTNC USD'!O115,'4. FTNC EUR'!O115,'5. FTNC GBP'!O115,'6. FTNC Autres (inclus)'!O115)</f>
        <v>0</v>
      </c>
      <c r="P115" s="166">
        <f>SUM('2. FTNC CAD'!P115,'3. FTNC USD'!P115,'4. FTNC EUR'!P115,'5. FTNC GBP'!P115,'6. FTNC Autres (inclus)'!P115)</f>
        <v>0</v>
      </c>
      <c r="Q115" s="166">
        <f>SUM('2. FTNC CAD'!Q115,'3. FTNC USD'!Q115,'4. FTNC EUR'!Q115,'5. FTNC GBP'!Q115,'6. FTNC Autres (inclus)'!Q115)</f>
        <v>0</v>
      </c>
      <c r="R115" s="166">
        <f>SUM('2. FTNC CAD'!R115,'3. FTNC USD'!R115,'4. FTNC EUR'!R115,'5. FTNC GBP'!R115,'6. FTNC Autres (inclus)'!R115)</f>
        <v>0</v>
      </c>
      <c r="S115" s="166">
        <f>SUM('2. FTNC CAD'!S115,'3. FTNC USD'!S115,'4. FTNC EUR'!S115,'5. FTNC GBP'!S115,'6. FTNC Autres (inclus)'!S115)</f>
        <v>0</v>
      </c>
      <c r="T115" s="166">
        <f>SUM('2. FTNC CAD'!T115,'3. FTNC USD'!T115,'4. FTNC EUR'!T115,'5. FTNC GBP'!T115,'6. FTNC Autres (inclus)'!T115)</f>
        <v>0</v>
      </c>
      <c r="U115" s="166">
        <f>SUM('2. FTNC CAD'!U115,'3. FTNC USD'!U115,'4. FTNC EUR'!U115,'5. FTNC GBP'!U115,'6. FTNC Autres (inclus)'!U115)</f>
        <v>0</v>
      </c>
      <c r="V115" s="179">
        <f>SUM('2. FTNC CAD'!V115,'3. FTNC USD'!V115,'4. FTNC EUR'!V115,'5. FTNC GBP'!V115,'6. FTNC Autres (inclus)'!V115)</f>
        <v>0</v>
      </c>
      <c r="W115" s="112">
        <f>SUM('2. FTNC CAD'!W115,'3. FTNC USD'!W115,'4. FTNC EUR'!W115,'5. FTNC GBP'!W115,'6. FTNC Autres (inclus)'!W115)</f>
        <v>0</v>
      </c>
      <c r="Y115" s="381"/>
    </row>
    <row r="116" spans="2:25" s="71" customFormat="1" x14ac:dyDescent="0.4">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row>
    <row r="117" spans="2:25" s="71" customFormat="1" outlineLevel="1" x14ac:dyDescent="0.4">
      <c r="B117" s="494"/>
      <c r="C117" s="496"/>
      <c r="D117" s="498"/>
      <c r="E117" s="498"/>
      <c r="F117" s="497" t="s">
        <v>139</v>
      </c>
      <c r="G117" s="174">
        <f>SUM('2. FTNC CAD'!G117,'3. FTNC USD'!G117,'4. FTNC EUR'!G117,'5. FTNC GBP'!G117,'6. FTNC Autres (inclus)'!G117)</f>
        <v>0</v>
      </c>
      <c r="H117" s="225">
        <f>SUM('2. FTNC CAD'!H117,'3. FTNC USD'!H117,'4. FTNC EUR'!H117,'5. FTNC GBP'!H117,'6. FTNC Autres (inclus)'!H117)</f>
        <v>0</v>
      </c>
      <c r="I117" s="163">
        <f>SUM('2. FTNC CAD'!I117,'3. FTNC USD'!I117,'4. FTNC EUR'!I117,'5. FTNC GBP'!I117,'6. FTNC Autres (inclus)'!I117)</f>
        <v>0</v>
      </c>
      <c r="J117" s="163">
        <f>SUM('2. FTNC CAD'!J117,'3. FTNC USD'!J117,'4. FTNC EUR'!J117,'5. FTNC GBP'!J117,'6. FTNC Autres (inclus)'!J117)</f>
        <v>0</v>
      </c>
      <c r="K117" s="181">
        <f>SUM('2. FTNC CAD'!K117,'3. FTNC USD'!K117,'4. FTNC EUR'!K117,'5. FTNC GBP'!K117,'6. FTNC Autres (inclus)'!K117)</f>
        <v>0</v>
      </c>
      <c r="L117" s="162">
        <f>SUM('2. FTNC CAD'!L117,'3. FTNC USD'!L117,'4. FTNC EUR'!L117,'5. FTNC GBP'!L117,'6. FTNC Autres (inclus)'!L117)</f>
        <v>0</v>
      </c>
      <c r="M117" s="176">
        <f>SUM('2. FTNC CAD'!M117,'3. FTNC USD'!M117,'4. FTNC EUR'!M117,'5. FTNC GBP'!M117,'6. FTNC Autres (inclus)'!M117)</f>
        <v>0</v>
      </c>
      <c r="N117" s="166">
        <f>SUM('2. FTNC CAD'!N117,'3. FTNC USD'!N117,'4. FTNC EUR'!N117,'5. FTNC GBP'!N117,'6. FTNC Autres (inclus)'!N117)</f>
        <v>0</v>
      </c>
      <c r="O117" s="166">
        <f>SUM('2. FTNC CAD'!O117,'3. FTNC USD'!O117,'4. FTNC EUR'!O117,'5. FTNC GBP'!O117,'6. FTNC Autres (inclus)'!O117)</f>
        <v>0</v>
      </c>
      <c r="P117" s="166">
        <f>SUM('2. FTNC CAD'!P117,'3. FTNC USD'!P117,'4. FTNC EUR'!P117,'5. FTNC GBP'!P117,'6. FTNC Autres (inclus)'!P117)</f>
        <v>0</v>
      </c>
      <c r="Q117" s="166">
        <f>SUM('2. FTNC CAD'!Q117,'3. FTNC USD'!Q117,'4. FTNC EUR'!Q117,'5. FTNC GBP'!Q117,'6. FTNC Autres (inclus)'!Q117)</f>
        <v>0</v>
      </c>
      <c r="R117" s="166">
        <f>SUM('2. FTNC CAD'!R117,'3. FTNC USD'!R117,'4. FTNC EUR'!R117,'5. FTNC GBP'!R117,'6. FTNC Autres (inclus)'!R117)</f>
        <v>0</v>
      </c>
      <c r="S117" s="166">
        <f>SUM('2. FTNC CAD'!S117,'3. FTNC USD'!S117,'4. FTNC EUR'!S117,'5. FTNC GBP'!S117,'6. FTNC Autres (inclus)'!S117)</f>
        <v>0</v>
      </c>
      <c r="T117" s="166">
        <f>SUM('2. FTNC CAD'!T117,'3. FTNC USD'!T117,'4. FTNC EUR'!T117,'5. FTNC GBP'!T117,'6. FTNC Autres (inclus)'!T117)</f>
        <v>0</v>
      </c>
      <c r="U117" s="166">
        <f>SUM('2. FTNC CAD'!U117,'3. FTNC USD'!U117,'4. FTNC EUR'!U117,'5. FTNC GBP'!U117,'6. FTNC Autres (inclus)'!U117)</f>
        <v>0</v>
      </c>
      <c r="V117" s="179">
        <f>SUM('2. FTNC CAD'!V117,'3. FTNC USD'!V117,'4. FTNC EUR'!V117,'5. FTNC GBP'!V117,'6. FTNC Autres (inclus)'!V117)</f>
        <v>0</v>
      </c>
      <c r="W117" s="112">
        <f>SUM('2. FTNC CAD'!W117,'3. FTNC USD'!W117,'4. FTNC EUR'!W117,'5. FTNC GBP'!W117,'6. FTNC Autres (inclus)'!W117)</f>
        <v>0</v>
      </c>
      <c r="Y117" s="381"/>
    </row>
    <row r="118" spans="2:25" s="71" customFormat="1" outlineLevel="1" x14ac:dyDescent="0.4">
      <c r="B118" s="494"/>
      <c r="C118" s="496"/>
      <c r="D118" s="498"/>
      <c r="E118" s="498"/>
      <c r="F118" s="497" t="s">
        <v>140</v>
      </c>
      <c r="G118" s="174">
        <f>SUM('2. FTNC CAD'!G118,'3. FTNC USD'!G118,'4. FTNC EUR'!G118,'5. FTNC GBP'!G118,'6. FTNC Autres (inclus)'!G118)</f>
        <v>0</v>
      </c>
      <c r="H118" s="225">
        <f>SUM('2. FTNC CAD'!H118,'3. FTNC USD'!H118,'4. FTNC EUR'!H118,'5. FTNC GBP'!H118,'6. FTNC Autres (inclus)'!H118)</f>
        <v>0</v>
      </c>
      <c r="I118" s="163">
        <f>SUM('2. FTNC CAD'!I118,'3. FTNC USD'!I118,'4. FTNC EUR'!I118,'5. FTNC GBP'!I118,'6. FTNC Autres (inclus)'!I118)</f>
        <v>0</v>
      </c>
      <c r="J118" s="163">
        <f>SUM('2. FTNC CAD'!J118,'3. FTNC USD'!J118,'4. FTNC EUR'!J118,'5. FTNC GBP'!J118,'6. FTNC Autres (inclus)'!J118)</f>
        <v>0</v>
      </c>
      <c r="K118" s="181">
        <f>SUM('2. FTNC CAD'!K118,'3. FTNC USD'!K118,'4. FTNC EUR'!K118,'5. FTNC GBP'!K118,'6. FTNC Autres (inclus)'!K118)</f>
        <v>0</v>
      </c>
      <c r="L118" s="162">
        <f>SUM('2. FTNC CAD'!L118,'3. FTNC USD'!L118,'4. FTNC EUR'!L118,'5. FTNC GBP'!L118,'6. FTNC Autres (inclus)'!L118)</f>
        <v>0</v>
      </c>
      <c r="M118" s="176">
        <f>SUM('2. FTNC CAD'!M118,'3. FTNC USD'!M118,'4. FTNC EUR'!M118,'5. FTNC GBP'!M118,'6. FTNC Autres (inclus)'!M118)</f>
        <v>0</v>
      </c>
      <c r="N118" s="166">
        <f>SUM('2. FTNC CAD'!N118,'3. FTNC USD'!N118,'4. FTNC EUR'!N118,'5. FTNC GBP'!N118,'6. FTNC Autres (inclus)'!N118)</f>
        <v>0</v>
      </c>
      <c r="O118" s="166">
        <f>SUM('2. FTNC CAD'!O118,'3. FTNC USD'!O118,'4. FTNC EUR'!O118,'5. FTNC GBP'!O118,'6. FTNC Autres (inclus)'!O118)</f>
        <v>0</v>
      </c>
      <c r="P118" s="166">
        <f>SUM('2. FTNC CAD'!P118,'3. FTNC USD'!P118,'4. FTNC EUR'!P118,'5. FTNC GBP'!P118,'6. FTNC Autres (inclus)'!P118)</f>
        <v>0</v>
      </c>
      <c r="Q118" s="166">
        <f>SUM('2. FTNC CAD'!Q118,'3. FTNC USD'!Q118,'4. FTNC EUR'!Q118,'5. FTNC GBP'!Q118,'6. FTNC Autres (inclus)'!Q118)</f>
        <v>0</v>
      </c>
      <c r="R118" s="166">
        <f>SUM('2. FTNC CAD'!R118,'3. FTNC USD'!R118,'4. FTNC EUR'!R118,'5. FTNC GBP'!R118,'6. FTNC Autres (inclus)'!R118)</f>
        <v>0</v>
      </c>
      <c r="S118" s="166">
        <f>SUM('2. FTNC CAD'!S118,'3. FTNC USD'!S118,'4. FTNC EUR'!S118,'5. FTNC GBP'!S118,'6. FTNC Autres (inclus)'!S118)</f>
        <v>0</v>
      </c>
      <c r="T118" s="166">
        <f>SUM('2. FTNC CAD'!T118,'3. FTNC USD'!T118,'4. FTNC EUR'!T118,'5. FTNC GBP'!T118,'6. FTNC Autres (inclus)'!T118)</f>
        <v>0</v>
      </c>
      <c r="U118" s="166">
        <f>SUM('2. FTNC CAD'!U118,'3. FTNC USD'!U118,'4. FTNC EUR'!U118,'5. FTNC GBP'!U118,'6. FTNC Autres (inclus)'!U118)</f>
        <v>0</v>
      </c>
      <c r="V118" s="179">
        <f>SUM('2. FTNC CAD'!V118,'3. FTNC USD'!V118,'4. FTNC EUR'!V118,'5. FTNC GBP'!V118,'6. FTNC Autres (inclus)'!V118)</f>
        <v>0</v>
      </c>
      <c r="W118" s="112">
        <f>SUM('2. FTNC CAD'!W118,'3. FTNC USD'!W118,'4. FTNC EUR'!W118,'5. FTNC GBP'!W118,'6. FTNC Autres (inclus)'!W118)</f>
        <v>0</v>
      </c>
      <c r="Y118" s="381"/>
    </row>
    <row r="119" spans="2:25" s="71" customFormat="1" x14ac:dyDescent="0.4">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row>
    <row r="120" spans="2:25" s="71" customFormat="1" outlineLevel="1" x14ac:dyDescent="0.4">
      <c r="B120" s="494"/>
      <c r="C120" s="496"/>
      <c r="D120" s="498"/>
      <c r="E120" s="498"/>
      <c r="F120" s="497" t="s">
        <v>142</v>
      </c>
      <c r="G120" s="174">
        <f>SUM('2. FTNC CAD'!G120,'3. FTNC USD'!G120,'4. FTNC EUR'!G120,'5. FTNC GBP'!G120,'6. FTNC Autres (inclus)'!G120)</f>
        <v>0</v>
      </c>
      <c r="H120" s="225">
        <f>SUM('2. FTNC CAD'!H120,'3. FTNC USD'!H120,'4. FTNC EUR'!H120,'5. FTNC GBP'!H120,'6. FTNC Autres (inclus)'!H120)</f>
        <v>0</v>
      </c>
      <c r="I120" s="163">
        <f>SUM('2. FTNC CAD'!I120,'3. FTNC USD'!I120,'4. FTNC EUR'!I120,'5. FTNC GBP'!I120,'6. FTNC Autres (inclus)'!I120)</f>
        <v>0</v>
      </c>
      <c r="J120" s="163">
        <f>SUM('2. FTNC CAD'!J120,'3. FTNC USD'!J120,'4. FTNC EUR'!J120,'5. FTNC GBP'!J120,'6. FTNC Autres (inclus)'!J120)</f>
        <v>0</v>
      </c>
      <c r="K120" s="181">
        <f>SUM('2. FTNC CAD'!K120,'3. FTNC USD'!K120,'4. FTNC EUR'!K120,'5. FTNC GBP'!K120,'6. FTNC Autres (inclus)'!K120)</f>
        <v>0</v>
      </c>
      <c r="L120" s="162">
        <f>SUM('2. FTNC CAD'!L120,'3. FTNC USD'!L120,'4. FTNC EUR'!L120,'5. FTNC GBP'!L120,'6. FTNC Autres (inclus)'!L120)</f>
        <v>0</v>
      </c>
      <c r="M120" s="176">
        <f>SUM('2. FTNC CAD'!M120,'3. FTNC USD'!M120,'4. FTNC EUR'!M120,'5. FTNC GBP'!M120,'6. FTNC Autres (inclus)'!M120)</f>
        <v>0</v>
      </c>
      <c r="N120" s="166">
        <f>SUM('2. FTNC CAD'!N120,'3. FTNC USD'!N120,'4. FTNC EUR'!N120,'5. FTNC GBP'!N120,'6. FTNC Autres (inclus)'!N120)</f>
        <v>0</v>
      </c>
      <c r="O120" s="166">
        <f>SUM('2. FTNC CAD'!O120,'3. FTNC USD'!O120,'4. FTNC EUR'!O120,'5. FTNC GBP'!O120,'6. FTNC Autres (inclus)'!O120)</f>
        <v>0</v>
      </c>
      <c r="P120" s="166">
        <f>SUM('2. FTNC CAD'!P120,'3. FTNC USD'!P120,'4. FTNC EUR'!P120,'5. FTNC GBP'!P120,'6. FTNC Autres (inclus)'!P120)</f>
        <v>0</v>
      </c>
      <c r="Q120" s="166">
        <f>SUM('2. FTNC CAD'!Q120,'3. FTNC USD'!Q120,'4. FTNC EUR'!Q120,'5. FTNC GBP'!Q120,'6. FTNC Autres (inclus)'!Q120)</f>
        <v>0</v>
      </c>
      <c r="R120" s="166">
        <f>SUM('2. FTNC CAD'!R120,'3. FTNC USD'!R120,'4. FTNC EUR'!R120,'5. FTNC GBP'!R120,'6. FTNC Autres (inclus)'!R120)</f>
        <v>0</v>
      </c>
      <c r="S120" s="166">
        <f>SUM('2. FTNC CAD'!S120,'3. FTNC USD'!S120,'4. FTNC EUR'!S120,'5. FTNC GBP'!S120,'6. FTNC Autres (inclus)'!S120)</f>
        <v>0</v>
      </c>
      <c r="T120" s="166">
        <f>SUM('2. FTNC CAD'!T120,'3. FTNC USD'!T120,'4. FTNC EUR'!T120,'5. FTNC GBP'!T120,'6. FTNC Autres (inclus)'!T120)</f>
        <v>0</v>
      </c>
      <c r="U120" s="166">
        <f>SUM('2. FTNC CAD'!U120,'3. FTNC USD'!U120,'4. FTNC EUR'!U120,'5. FTNC GBP'!U120,'6. FTNC Autres (inclus)'!U120)</f>
        <v>0</v>
      </c>
      <c r="V120" s="179">
        <f>SUM('2. FTNC CAD'!V120,'3. FTNC USD'!V120,'4. FTNC EUR'!V120,'5. FTNC GBP'!V120,'6. FTNC Autres (inclus)'!V120)</f>
        <v>0</v>
      </c>
      <c r="W120" s="112">
        <f>SUM('2. FTNC CAD'!W120,'3. FTNC USD'!W120,'4. FTNC EUR'!W120,'5. FTNC GBP'!W120,'6. FTNC Autres (inclus)'!W120)</f>
        <v>0</v>
      </c>
      <c r="Y120" s="381"/>
    </row>
    <row r="121" spans="2:25" s="71" customFormat="1" outlineLevel="1" x14ac:dyDescent="0.4">
      <c r="B121" s="494"/>
      <c r="C121" s="496"/>
      <c r="D121" s="498"/>
      <c r="E121" s="498"/>
      <c r="F121" s="497" t="s">
        <v>143</v>
      </c>
      <c r="G121" s="174">
        <f>SUM('2. FTNC CAD'!G121,'3. FTNC USD'!G121,'4. FTNC EUR'!G121,'5. FTNC GBP'!G121,'6. FTNC Autres (inclus)'!G121)</f>
        <v>0</v>
      </c>
      <c r="H121" s="225">
        <f>SUM('2. FTNC CAD'!H121,'3. FTNC USD'!H121,'4. FTNC EUR'!H121,'5. FTNC GBP'!H121,'6. FTNC Autres (inclus)'!H121)</f>
        <v>0</v>
      </c>
      <c r="I121" s="163">
        <f>SUM('2. FTNC CAD'!I121,'3. FTNC USD'!I121,'4. FTNC EUR'!I121,'5. FTNC GBP'!I121,'6. FTNC Autres (inclus)'!I121)</f>
        <v>0</v>
      </c>
      <c r="J121" s="163">
        <f>SUM('2. FTNC CAD'!J121,'3. FTNC USD'!J121,'4. FTNC EUR'!J121,'5. FTNC GBP'!J121,'6. FTNC Autres (inclus)'!J121)</f>
        <v>0</v>
      </c>
      <c r="K121" s="181">
        <f>SUM('2. FTNC CAD'!K121,'3. FTNC USD'!K121,'4. FTNC EUR'!K121,'5. FTNC GBP'!K121,'6. FTNC Autres (inclus)'!K121)</f>
        <v>0</v>
      </c>
      <c r="L121" s="162">
        <f>SUM('2. FTNC CAD'!L121,'3. FTNC USD'!L121,'4. FTNC EUR'!L121,'5. FTNC GBP'!L121,'6. FTNC Autres (inclus)'!L121)</f>
        <v>0</v>
      </c>
      <c r="M121" s="176">
        <f>SUM('2. FTNC CAD'!M121,'3. FTNC USD'!M121,'4. FTNC EUR'!M121,'5. FTNC GBP'!M121,'6. FTNC Autres (inclus)'!M121)</f>
        <v>0</v>
      </c>
      <c r="N121" s="166">
        <f>SUM('2. FTNC CAD'!N121,'3. FTNC USD'!N121,'4. FTNC EUR'!N121,'5. FTNC GBP'!N121,'6. FTNC Autres (inclus)'!N121)</f>
        <v>0</v>
      </c>
      <c r="O121" s="166">
        <f>SUM('2. FTNC CAD'!O121,'3. FTNC USD'!O121,'4. FTNC EUR'!O121,'5. FTNC GBP'!O121,'6. FTNC Autres (inclus)'!O121)</f>
        <v>0</v>
      </c>
      <c r="P121" s="166">
        <f>SUM('2. FTNC CAD'!P121,'3. FTNC USD'!P121,'4. FTNC EUR'!P121,'5. FTNC GBP'!P121,'6. FTNC Autres (inclus)'!P121)</f>
        <v>0</v>
      </c>
      <c r="Q121" s="166">
        <f>SUM('2. FTNC CAD'!Q121,'3. FTNC USD'!Q121,'4. FTNC EUR'!Q121,'5. FTNC GBP'!Q121,'6. FTNC Autres (inclus)'!Q121)</f>
        <v>0</v>
      </c>
      <c r="R121" s="166">
        <f>SUM('2. FTNC CAD'!R121,'3. FTNC USD'!R121,'4. FTNC EUR'!R121,'5. FTNC GBP'!R121,'6. FTNC Autres (inclus)'!R121)</f>
        <v>0</v>
      </c>
      <c r="S121" s="166">
        <f>SUM('2. FTNC CAD'!S121,'3. FTNC USD'!S121,'4. FTNC EUR'!S121,'5. FTNC GBP'!S121,'6. FTNC Autres (inclus)'!S121)</f>
        <v>0</v>
      </c>
      <c r="T121" s="166">
        <f>SUM('2. FTNC CAD'!T121,'3. FTNC USD'!T121,'4. FTNC EUR'!T121,'5. FTNC GBP'!T121,'6. FTNC Autres (inclus)'!T121)</f>
        <v>0</v>
      </c>
      <c r="U121" s="166">
        <f>SUM('2. FTNC CAD'!U121,'3. FTNC USD'!U121,'4. FTNC EUR'!U121,'5. FTNC GBP'!U121,'6. FTNC Autres (inclus)'!U121)</f>
        <v>0</v>
      </c>
      <c r="V121" s="179">
        <f>SUM('2. FTNC CAD'!V121,'3. FTNC USD'!V121,'4. FTNC EUR'!V121,'5. FTNC GBP'!V121,'6. FTNC Autres (inclus)'!V121)</f>
        <v>0</v>
      </c>
      <c r="W121" s="112">
        <f>SUM('2. FTNC CAD'!W121,'3. FTNC USD'!W121,'4. FTNC EUR'!W121,'5. FTNC GBP'!W121,'6. FTNC Autres (inclus)'!W121)</f>
        <v>0</v>
      </c>
      <c r="Y121" s="381"/>
    </row>
    <row r="122" spans="2:25" s="71" customFormat="1" outlineLevel="1" x14ac:dyDescent="0.4">
      <c r="B122" s="494"/>
      <c r="C122" s="496"/>
      <c r="D122" s="498"/>
      <c r="E122" s="498"/>
      <c r="F122" s="497" t="s">
        <v>144</v>
      </c>
      <c r="G122" s="174">
        <f>SUM('2. FTNC CAD'!G122,'3. FTNC USD'!G122,'4. FTNC EUR'!G122,'5. FTNC GBP'!G122,'6. FTNC Autres (inclus)'!G122)</f>
        <v>0</v>
      </c>
      <c r="H122" s="45"/>
      <c r="I122" s="44"/>
      <c r="J122" s="44"/>
      <c r="K122" s="46"/>
      <c r="L122" s="44"/>
      <c r="M122" s="44"/>
      <c r="N122" s="44"/>
      <c r="O122" s="44"/>
      <c r="P122" s="44"/>
      <c r="Q122" s="44"/>
      <c r="R122" s="44"/>
      <c r="S122" s="44"/>
      <c r="T122" s="44"/>
      <c r="U122" s="44"/>
      <c r="V122" s="44"/>
      <c r="W122" s="51"/>
      <c r="Y122" s="381"/>
    </row>
    <row r="123" spans="2:25" s="71" customFormat="1" x14ac:dyDescent="0.4">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row>
    <row r="124" spans="2:25" s="71" customFormat="1" outlineLevel="1" x14ac:dyDescent="0.4">
      <c r="B124" s="494"/>
      <c r="C124" s="496"/>
      <c r="D124" s="496"/>
      <c r="E124" s="498"/>
      <c r="F124" s="497" t="s">
        <v>146</v>
      </c>
      <c r="G124" s="174">
        <f>SUM('2. FTNC CAD'!G124,'3. FTNC USD'!G124,'4. FTNC EUR'!G124,'5. FTNC GBP'!G124,'6. FTNC Autres (inclus)'!G124)</f>
        <v>0</v>
      </c>
      <c r="H124" s="225">
        <f>SUM('2. FTNC CAD'!H124,'3. FTNC USD'!H124,'4. FTNC EUR'!H124,'5. FTNC GBP'!H124,'6. FTNC Autres (inclus)'!H124)</f>
        <v>0</v>
      </c>
      <c r="I124" s="163">
        <f>SUM('2. FTNC CAD'!I124,'3. FTNC USD'!I124,'4. FTNC EUR'!I124,'5. FTNC GBP'!I124,'6. FTNC Autres (inclus)'!I124)</f>
        <v>0</v>
      </c>
      <c r="J124" s="163">
        <f>SUM('2. FTNC CAD'!J124,'3. FTNC USD'!J124,'4. FTNC EUR'!J124,'5. FTNC GBP'!J124,'6. FTNC Autres (inclus)'!J124)</f>
        <v>0</v>
      </c>
      <c r="K124" s="181">
        <f>SUM('2. FTNC CAD'!K124,'3. FTNC USD'!K124,'4. FTNC EUR'!K124,'5. FTNC GBP'!K124,'6. FTNC Autres (inclus)'!K124)</f>
        <v>0</v>
      </c>
      <c r="L124" s="162">
        <f>SUM('2. FTNC CAD'!L124,'3. FTNC USD'!L124,'4. FTNC EUR'!L124,'5. FTNC GBP'!L124,'6. FTNC Autres (inclus)'!L124)</f>
        <v>0</v>
      </c>
      <c r="M124" s="176">
        <f>SUM('2. FTNC CAD'!M124,'3. FTNC USD'!M124,'4. FTNC EUR'!M124,'5. FTNC GBP'!M124,'6. FTNC Autres (inclus)'!M124)</f>
        <v>0</v>
      </c>
      <c r="N124" s="166">
        <f>SUM('2. FTNC CAD'!N124,'3. FTNC USD'!N124,'4. FTNC EUR'!N124,'5. FTNC GBP'!N124,'6. FTNC Autres (inclus)'!N124)</f>
        <v>0</v>
      </c>
      <c r="O124" s="166">
        <f>SUM('2. FTNC CAD'!O124,'3. FTNC USD'!O124,'4. FTNC EUR'!O124,'5. FTNC GBP'!O124,'6. FTNC Autres (inclus)'!O124)</f>
        <v>0</v>
      </c>
      <c r="P124" s="166">
        <f>SUM('2. FTNC CAD'!P124,'3. FTNC USD'!P124,'4. FTNC EUR'!P124,'5. FTNC GBP'!P124,'6. FTNC Autres (inclus)'!P124)</f>
        <v>0</v>
      </c>
      <c r="Q124" s="166">
        <f>SUM('2. FTNC CAD'!Q124,'3. FTNC USD'!Q124,'4. FTNC EUR'!Q124,'5. FTNC GBP'!Q124,'6. FTNC Autres (inclus)'!Q124)</f>
        <v>0</v>
      </c>
      <c r="R124" s="166">
        <f>SUM('2. FTNC CAD'!R124,'3. FTNC USD'!R124,'4. FTNC EUR'!R124,'5. FTNC GBP'!R124,'6. FTNC Autres (inclus)'!R124)</f>
        <v>0</v>
      </c>
      <c r="S124" s="166">
        <f>SUM('2. FTNC CAD'!S124,'3. FTNC USD'!S124,'4. FTNC EUR'!S124,'5. FTNC GBP'!S124,'6. FTNC Autres (inclus)'!S124)</f>
        <v>0</v>
      </c>
      <c r="T124" s="166">
        <f>SUM('2. FTNC CAD'!T124,'3. FTNC USD'!T124,'4. FTNC EUR'!T124,'5. FTNC GBP'!T124,'6. FTNC Autres (inclus)'!T124)</f>
        <v>0</v>
      </c>
      <c r="U124" s="166">
        <f>SUM('2. FTNC CAD'!U124,'3. FTNC USD'!U124,'4. FTNC EUR'!U124,'5. FTNC GBP'!U124,'6. FTNC Autres (inclus)'!U124)</f>
        <v>0</v>
      </c>
      <c r="V124" s="179">
        <f>SUM('2. FTNC CAD'!V124,'3. FTNC USD'!V124,'4. FTNC EUR'!V124,'5. FTNC GBP'!V124,'6. FTNC Autres (inclus)'!V124)</f>
        <v>0</v>
      </c>
      <c r="W124" s="112">
        <f>SUM('2. FTNC CAD'!W124,'3. FTNC USD'!W124,'4. FTNC EUR'!W124,'5. FTNC GBP'!W124,'6. FTNC Autres (inclus)'!W124)</f>
        <v>0</v>
      </c>
      <c r="Y124" s="381"/>
    </row>
    <row r="125" spans="2:25" s="71" customFormat="1" outlineLevel="1" x14ac:dyDescent="0.4">
      <c r="B125" s="494"/>
      <c r="C125" s="496"/>
      <c r="D125" s="498"/>
      <c r="E125" s="498"/>
      <c r="F125" s="497" t="s">
        <v>147</v>
      </c>
      <c r="G125" s="174">
        <f>SUM('2. FTNC CAD'!G125,'3. FTNC USD'!G125,'4. FTNC EUR'!G125,'5. FTNC GBP'!G125,'6. FTNC Autres (inclus)'!G125)</f>
        <v>0</v>
      </c>
      <c r="H125" s="225">
        <f>SUM('2. FTNC CAD'!H125,'3. FTNC USD'!H125,'4. FTNC EUR'!H125,'5. FTNC GBP'!H125,'6. FTNC Autres (inclus)'!H125)</f>
        <v>0</v>
      </c>
      <c r="I125" s="163">
        <f>SUM('2. FTNC CAD'!I125,'3. FTNC USD'!I125,'4. FTNC EUR'!I125,'5. FTNC GBP'!I125,'6. FTNC Autres (inclus)'!I125)</f>
        <v>0</v>
      </c>
      <c r="J125" s="163">
        <f>SUM('2. FTNC CAD'!J125,'3. FTNC USD'!J125,'4. FTNC EUR'!J125,'5. FTNC GBP'!J125,'6. FTNC Autres (inclus)'!J125)</f>
        <v>0</v>
      </c>
      <c r="K125" s="181">
        <f>SUM('2. FTNC CAD'!K125,'3. FTNC USD'!K125,'4. FTNC EUR'!K125,'5. FTNC GBP'!K125,'6. FTNC Autres (inclus)'!K125)</f>
        <v>0</v>
      </c>
      <c r="L125" s="162">
        <f>SUM('2. FTNC CAD'!L125,'3. FTNC USD'!L125,'4. FTNC EUR'!L125,'5. FTNC GBP'!L125,'6. FTNC Autres (inclus)'!L125)</f>
        <v>0</v>
      </c>
      <c r="M125" s="176">
        <f>SUM('2. FTNC CAD'!M125,'3. FTNC USD'!M125,'4. FTNC EUR'!M125,'5. FTNC GBP'!M125,'6. FTNC Autres (inclus)'!M125)</f>
        <v>0</v>
      </c>
      <c r="N125" s="183">
        <f>SUM('2. FTNC CAD'!N125,'3. FTNC USD'!N125,'4. FTNC EUR'!N125,'5. FTNC GBP'!N125,'6. FTNC Autres (inclus)'!N125)</f>
        <v>0</v>
      </c>
      <c r="O125" s="183">
        <f>SUM('2. FTNC CAD'!O125,'3. FTNC USD'!O125,'4. FTNC EUR'!O125,'5. FTNC GBP'!O125,'6. FTNC Autres (inclus)'!O125)</f>
        <v>0</v>
      </c>
      <c r="P125" s="183">
        <f>SUM('2. FTNC CAD'!P125,'3. FTNC USD'!P125,'4. FTNC EUR'!P125,'5. FTNC GBP'!P125,'6. FTNC Autres (inclus)'!P125)</f>
        <v>0</v>
      </c>
      <c r="Q125" s="183">
        <f>SUM('2. FTNC CAD'!Q125,'3. FTNC USD'!Q125,'4. FTNC EUR'!Q125,'5. FTNC GBP'!Q125,'6. FTNC Autres (inclus)'!Q125)</f>
        <v>0</v>
      </c>
      <c r="R125" s="183">
        <f>SUM('2. FTNC CAD'!R125,'3. FTNC USD'!R125,'4. FTNC EUR'!R125,'5. FTNC GBP'!R125,'6. FTNC Autres (inclus)'!R125)</f>
        <v>0</v>
      </c>
      <c r="S125" s="183">
        <f>SUM('2. FTNC CAD'!S125,'3. FTNC USD'!S125,'4. FTNC EUR'!S125,'5. FTNC GBP'!S125,'6. FTNC Autres (inclus)'!S125)</f>
        <v>0</v>
      </c>
      <c r="T125" s="183">
        <f>SUM('2. FTNC CAD'!T125,'3. FTNC USD'!T125,'4. FTNC EUR'!T125,'5. FTNC GBP'!T125,'6. FTNC Autres (inclus)'!T125)</f>
        <v>0</v>
      </c>
      <c r="U125" s="183">
        <f>SUM('2. FTNC CAD'!U125,'3. FTNC USD'!U125,'4. FTNC EUR'!U125,'5. FTNC GBP'!U125,'6. FTNC Autres (inclus)'!U125)</f>
        <v>0</v>
      </c>
      <c r="V125" s="179">
        <f>SUM('2. FTNC CAD'!V125,'3. FTNC USD'!V125,'4. FTNC EUR'!V125,'5. FTNC GBP'!V125,'6. FTNC Autres (inclus)'!V125)</f>
        <v>0</v>
      </c>
      <c r="W125" s="112">
        <f>SUM('2. FTNC CAD'!W125,'3. FTNC USD'!W125,'4. FTNC EUR'!W125,'5. FTNC GBP'!W125,'6. FTNC Autres (inclus)'!W125)</f>
        <v>0</v>
      </c>
      <c r="Y125" s="381"/>
    </row>
    <row r="126" spans="2:25" s="71" customFormat="1" outlineLevel="1" x14ac:dyDescent="0.4">
      <c r="B126" s="494"/>
      <c r="C126" s="496"/>
      <c r="D126" s="495"/>
      <c r="E126" s="498"/>
      <c r="F126" s="497" t="s">
        <v>148</v>
      </c>
      <c r="G126" s="174">
        <f>SUM('2. FTNC CAD'!G126,'3. FTNC USD'!G126,'4. FTNC EUR'!G126,'5. FTNC GBP'!G126,'6. FTNC Autres (inclus)'!G126)</f>
        <v>0</v>
      </c>
      <c r="H126" s="127"/>
      <c r="I126" s="74"/>
      <c r="J126" s="74"/>
      <c r="K126" s="128"/>
      <c r="L126" s="44"/>
      <c r="M126" s="44"/>
      <c r="N126" s="129"/>
      <c r="O126" s="129"/>
      <c r="P126" s="129"/>
      <c r="Q126" s="129"/>
      <c r="R126" s="129"/>
      <c r="S126" s="129"/>
      <c r="T126" s="129"/>
      <c r="U126" s="129"/>
      <c r="V126" s="44"/>
      <c r="W126" s="51"/>
      <c r="Y126" s="381"/>
    </row>
    <row r="127" spans="2:25" s="71" customFormat="1" x14ac:dyDescent="0.4">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row>
    <row r="128" spans="2:25" s="71" customFormat="1" outlineLevel="1" x14ac:dyDescent="0.4">
      <c r="B128" s="494"/>
      <c r="C128" s="496"/>
      <c r="D128" s="496"/>
      <c r="E128" s="498"/>
      <c r="F128" s="497" t="s">
        <v>150</v>
      </c>
      <c r="G128" s="174">
        <f>SUM('2. FTNC CAD'!G128,'3. FTNC USD'!G128,'4. FTNC EUR'!G128,'5. FTNC GBP'!G128,'6. FTNC Autres (inclus)'!G128)</f>
        <v>0</v>
      </c>
      <c r="H128" s="175">
        <f>SUM('2. FTNC CAD'!H128,'3. FTNC USD'!H128,'4. FTNC EUR'!H128,'5. FTNC GBP'!H128,'6. FTNC Autres (inclus)'!H128)</f>
        <v>0</v>
      </c>
      <c r="I128" s="163">
        <f>SUM('2. FTNC CAD'!I128,'3. FTNC USD'!I128,'4. FTNC EUR'!I128,'5. FTNC GBP'!I128,'6. FTNC Autres (inclus)'!I128)</f>
        <v>0</v>
      </c>
      <c r="J128" s="163">
        <f>SUM('2. FTNC CAD'!J128,'3. FTNC USD'!J128,'4. FTNC EUR'!J128,'5. FTNC GBP'!J128,'6. FTNC Autres (inclus)'!J128)</f>
        <v>0</v>
      </c>
      <c r="K128" s="181">
        <f>SUM('2. FTNC CAD'!K128,'3. FTNC USD'!K128,'4. FTNC EUR'!K128,'5. FTNC GBP'!K128,'6. FTNC Autres (inclus)'!K128)</f>
        <v>0</v>
      </c>
      <c r="L128" s="162">
        <f>SUM('2. FTNC CAD'!L128,'3. FTNC USD'!L128,'4. FTNC EUR'!L128,'5. FTNC GBP'!L128,'6. FTNC Autres (inclus)'!L128)</f>
        <v>0</v>
      </c>
      <c r="M128" s="176">
        <f>SUM('2. FTNC CAD'!M128,'3. FTNC USD'!M128,'4. FTNC EUR'!M128,'5. FTNC GBP'!M128,'6. FTNC Autres (inclus)'!M128)</f>
        <v>0</v>
      </c>
      <c r="N128" s="166">
        <f>SUM('2. FTNC CAD'!N128,'3. FTNC USD'!N128,'4. FTNC EUR'!N128,'5. FTNC GBP'!N128,'6. FTNC Autres (inclus)'!N128)</f>
        <v>0</v>
      </c>
      <c r="O128" s="166">
        <f>SUM('2. FTNC CAD'!O128,'3. FTNC USD'!O128,'4. FTNC EUR'!O128,'5. FTNC GBP'!O128,'6. FTNC Autres (inclus)'!O128)</f>
        <v>0</v>
      </c>
      <c r="P128" s="166">
        <f>SUM('2. FTNC CAD'!P128,'3. FTNC USD'!P128,'4. FTNC EUR'!P128,'5. FTNC GBP'!P128,'6. FTNC Autres (inclus)'!P128)</f>
        <v>0</v>
      </c>
      <c r="Q128" s="166">
        <f>SUM('2. FTNC CAD'!Q128,'3. FTNC USD'!Q128,'4. FTNC EUR'!Q128,'5. FTNC GBP'!Q128,'6. FTNC Autres (inclus)'!Q128)</f>
        <v>0</v>
      </c>
      <c r="R128" s="166">
        <f>SUM('2. FTNC CAD'!R128,'3. FTNC USD'!R128,'4. FTNC EUR'!R128,'5. FTNC GBP'!R128,'6. FTNC Autres (inclus)'!R128)</f>
        <v>0</v>
      </c>
      <c r="S128" s="166">
        <f>SUM('2. FTNC CAD'!S128,'3. FTNC USD'!S128,'4. FTNC EUR'!S128,'5. FTNC GBP'!S128,'6. FTNC Autres (inclus)'!S128)</f>
        <v>0</v>
      </c>
      <c r="T128" s="166">
        <f>SUM('2. FTNC CAD'!T128,'3. FTNC USD'!T128,'4. FTNC EUR'!T128,'5. FTNC GBP'!T128,'6. FTNC Autres (inclus)'!T128)</f>
        <v>0</v>
      </c>
      <c r="U128" s="166">
        <f>SUM('2. FTNC CAD'!U128,'3. FTNC USD'!U128,'4. FTNC EUR'!U128,'5. FTNC GBP'!U128,'6. FTNC Autres (inclus)'!U128)</f>
        <v>0</v>
      </c>
      <c r="V128" s="179">
        <f>SUM('2. FTNC CAD'!V128,'3. FTNC USD'!V128,'4. FTNC EUR'!V128,'5. FTNC GBP'!V128,'6. FTNC Autres (inclus)'!V128)</f>
        <v>0</v>
      </c>
      <c r="W128" s="112">
        <f>SUM('2. FTNC CAD'!W128,'3. FTNC USD'!W128,'4. FTNC EUR'!W128,'5. FTNC GBP'!W128,'6. FTNC Autres (inclus)'!W128)</f>
        <v>0</v>
      </c>
      <c r="Y128" s="381"/>
    </row>
    <row r="129" spans="2:25" s="71" customFormat="1" outlineLevel="1" x14ac:dyDescent="0.4">
      <c r="B129" s="494"/>
      <c r="C129" s="496"/>
      <c r="D129" s="496"/>
      <c r="E129" s="498"/>
      <c r="F129" s="497" t="s">
        <v>151</v>
      </c>
      <c r="G129" s="174">
        <f>SUM('2. FTNC CAD'!G129,'3. FTNC USD'!G129,'4. FTNC EUR'!G129,'5. FTNC GBP'!G129,'6. FTNC Autres (inclus)'!G129)</f>
        <v>0</v>
      </c>
      <c r="H129" s="69"/>
      <c r="I129" s="66"/>
      <c r="J129" s="66"/>
      <c r="K129" s="67"/>
      <c r="L129" s="36"/>
      <c r="M129" s="36"/>
      <c r="N129" s="36"/>
      <c r="O129" s="36"/>
      <c r="P129" s="36"/>
      <c r="Q129" s="36"/>
      <c r="R129" s="36"/>
      <c r="S129" s="36"/>
      <c r="T129" s="36"/>
      <c r="U129" s="36"/>
      <c r="V129" s="36"/>
      <c r="W129" s="35"/>
      <c r="Y129" s="381"/>
    </row>
    <row r="130" spans="2:25" s="71" customFormat="1" x14ac:dyDescent="0.4">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row>
    <row r="131" spans="2:25" s="71" customFormat="1" outlineLevel="1" x14ac:dyDescent="0.4">
      <c r="B131" s="494"/>
      <c r="C131" s="496"/>
      <c r="D131" s="496"/>
      <c r="E131" s="498"/>
      <c r="F131" s="497" t="s">
        <v>153</v>
      </c>
      <c r="G131" s="174">
        <f>SUM('2. FTNC CAD'!G131,'3. FTNC USD'!G131,'4. FTNC EUR'!G131,'5. FTNC GBP'!G131,'6. FTNC Autres (inclus)'!G131)</f>
        <v>0</v>
      </c>
      <c r="H131" s="225">
        <f>SUM('2. FTNC CAD'!H131,'3. FTNC USD'!H131,'4. FTNC EUR'!H131,'5. FTNC GBP'!H131,'6. FTNC Autres (inclus)'!H131)</f>
        <v>0</v>
      </c>
      <c r="I131" s="163">
        <f>SUM('2. FTNC CAD'!I131,'3. FTNC USD'!I131,'4. FTNC EUR'!I131,'5. FTNC GBP'!I131,'6. FTNC Autres (inclus)'!I131)</f>
        <v>0</v>
      </c>
      <c r="J131" s="163">
        <f>SUM('2. FTNC CAD'!J131,'3. FTNC USD'!J131,'4. FTNC EUR'!J131,'5. FTNC GBP'!J131,'6. FTNC Autres (inclus)'!J131)</f>
        <v>0</v>
      </c>
      <c r="K131" s="181">
        <f>SUM('2. FTNC CAD'!K131,'3. FTNC USD'!K131,'4. FTNC EUR'!K131,'5. FTNC GBP'!K131,'6. FTNC Autres (inclus)'!K131)</f>
        <v>0</v>
      </c>
      <c r="L131" s="162">
        <f>SUM('2. FTNC CAD'!L131,'3. FTNC USD'!L131,'4. FTNC EUR'!L131,'5. FTNC GBP'!L131,'6. FTNC Autres (inclus)'!L131)</f>
        <v>0</v>
      </c>
      <c r="M131" s="176">
        <f>SUM('2. FTNC CAD'!M131,'3. FTNC USD'!M131,'4. FTNC EUR'!M131,'5. FTNC GBP'!M131,'6. FTNC Autres (inclus)'!M131)</f>
        <v>0</v>
      </c>
      <c r="N131" s="166">
        <f>SUM('2. FTNC CAD'!N131,'3. FTNC USD'!N131,'4. FTNC EUR'!N131,'5. FTNC GBP'!N131,'6. FTNC Autres (inclus)'!N131)</f>
        <v>0</v>
      </c>
      <c r="O131" s="166">
        <f>SUM('2. FTNC CAD'!O131,'3. FTNC USD'!O131,'4. FTNC EUR'!O131,'5. FTNC GBP'!O131,'6. FTNC Autres (inclus)'!O131)</f>
        <v>0</v>
      </c>
      <c r="P131" s="166">
        <f>SUM('2. FTNC CAD'!P131,'3. FTNC USD'!P131,'4. FTNC EUR'!P131,'5. FTNC GBP'!P131,'6. FTNC Autres (inclus)'!P131)</f>
        <v>0</v>
      </c>
      <c r="Q131" s="166">
        <f>SUM('2. FTNC CAD'!Q131,'3. FTNC USD'!Q131,'4. FTNC EUR'!Q131,'5. FTNC GBP'!Q131,'6. FTNC Autres (inclus)'!Q131)</f>
        <v>0</v>
      </c>
      <c r="R131" s="166">
        <f>SUM('2. FTNC CAD'!R131,'3. FTNC USD'!R131,'4. FTNC EUR'!R131,'5. FTNC GBP'!R131,'6. FTNC Autres (inclus)'!R131)</f>
        <v>0</v>
      </c>
      <c r="S131" s="166">
        <f>SUM('2. FTNC CAD'!S131,'3. FTNC USD'!S131,'4. FTNC EUR'!S131,'5. FTNC GBP'!S131,'6. FTNC Autres (inclus)'!S131)</f>
        <v>0</v>
      </c>
      <c r="T131" s="166">
        <f>SUM('2. FTNC CAD'!T131,'3. FTNC USD'!T131,'4. FTNC EUR'!T131,'5. FTNC GBP'!T131,'6. FTNC Autres (inclus)'!T131)</f>
        <v>0</v>
      </c>
      <c r="U131" s="166">
        <f>SUM('2. FTNC CAD'!U131,'3. FTNC USD'!U131,'4. FTNC EUR'!U131,'5. FTNC GBP'!U131,'6. FTNC Autres (inclus)'!U131)</f>
        <v>0</v>
      </c>
      <c r="V131" s="179">
        <f>SUM('2. FTNC CAD'!V131,'3. FTNC USD'!V131,'4. FTNC EUR'!V131,'5. FTNC GBP'!V131,'6. FTNC Autres (inclus)'!V131)</f>
        <v>0</v>
      </c>
      <c r="W131" s="112">
        <f>SUM('2. FTNC CAD'!W131,'3. FTNC USD'!W131,'4. FTNC EUR'!W131,'5. FTNC GBP'!W131,'6. FTNC Autres (inclus)'!W131)</f>
        <v>0</v>
      </c>
      <c r="Y131" s="381"/>
    </row>
    <row r="132" spans="2:25" s="71" customFormat="1" outlineLevel="1" x14ac:dyDescent="0.4">
      <c r="B132" s="494"/>
      <c r="C132" s="498"/>
      <c r="D132" s="498"/>
      <c r="E132" s="498"/>
      <c r="F132" s="497" t="s">
        <v>154</v>
      </c>
      <c r="G132" s="174">
        <f>SUM('2. FTNC CAD'!G132,'3. FTNC USD'!G132,'4. FTNC EUR'!G132,'5. FTNC GBP'!G132,'6. FTNC Autres (inclus)'!G132)</f>
        <v>0</v>
      </c>
      <c r="H132" s="225">
        <f>SUM('2. FTNC CAD'!H132,'3. FTNC USD'!H132,'4. FTNC EUR'!H132,'5. FTNC GBP'!H132,'6. FTNC Autres (inclus)'!H132)</f>
        <v>0</v>
      </c>
      <c r="I132" s="163">
        <f>SUM('2. FTNC CAD'!I132,'3. FTNC USD'!I132,'4. FTNC EUR'!I132,'5. FTNC GBP'!I132,'6. FTNC Autres (inclus)'!I132)</f>
        <v>0</v>
      </c>
      <c r="J132" s="163">
        <f>SUM('2. FTNC CAD'!J132,'3. FTNC USD'!J132,'4. FTNC EUR'!J132,'5. FTNC GBP'!J132,'6. FTNC Autres (inclus)'!J132)</f>
        <v>0</v>
      </c>
      <c r="K132" s="181">
        <f>SUM('2. FTNC CAD'!K132,'3. FTNC USD'!K132,'4. FTNC EUR'!K132,'5. FTNC GBP'!K132,'6. FTNC Autres (inclus)'!K132)</f>
        <v>0</v>
      </c>
      <c r="L132" s="162">
        <f>SUM('2. FTNC CAD'!L132,'3. FTNC USD'!L132,'4. FTNC EUR'!L132,'5. FTNC GBP'!L132,'6. FTNC Autres (inclus)'!L132)</f>
        <v>0</v>
      </c>
      <c r="M132" s="176">
        <f>SUM('2. FTNC CAD'!M132,'3. FTNC USD'!M132,'4. FTNC EUR'!M132,'5. FTNC GBP'!M132,'6. FTNC Autres (inclus)'!M132)</f>
        <v>0</v>
      </c>
      <c r="N132" s="166">
        <f>SUM('2. FTNC CAD'!N132,'3. FTNC USD'!N132,'4. FTNC EUR'!N132,'5. FTNC GBP'!N132,'6. FTNC Autres (inclus)'!N132)</f>
        <v>0</v>
      </c>
      <c r="O132" s="166">
        <f>SUM('2. FTNC CAD'!O132,'3. FTNC USD'!O132,'4. FTNC EUR'!O132,'5. FTNC GBP'!O132,'6. FTNC Autres (inclus)'!O132)</f>
        <v>0</v>
      </c>
      <c r="P132" s="166">
        <f>SUM('2. FTNC CAD'!P132,'3. FTNC USD'!P132,'4. FTNC EUR'!P132,'5. FTNC GBP'!P132,'6. FTNC Autres (inclus)'!P132)</f>
        <v>0</v>
      </c>
      <c r="Q132" s="166">
        <f>SUM('2. FTNC CAD'!Q132,'3. FTNC USD'!Q132,'4. FTNC EUR'!Q132,'5. FTNC GBP'!Q132,'6. FTNC Autres (inclus)'!Q132)</f>
        <v>0</v>
      </c>
      <c r="R132" s="166">
        <f>SUM('2. FTNC CAD'!R132,'3. FTNC USD'!R132,'4. FTNC EUR'!R132,'5. FTNC GBP'!R132,'6. FTNC Autres (inclus)'!R132)</f>
        <v>0</v>
      </c>
      <c r="S132" s="166">
        <f>SUM('2. FTNC CAD'!S132,'3. FTNC USD'!S132,'4. FTNC EUR'!S132,'5. FTNC GBP'!S132,'6. FTNC Autres (inclus)'!S132)</f>
        <v>0</v>
      </c>
      <c r="T132" s="166">
        <f>SUM('2. FTNC CAD'!T132,'3. FTNC USD'!T132,'4. FTNC EUR'!T132,'5. FTNC GBP'!T132,'6. FTNC Autres (inclus)'!T132)</f>
        <v>0</v>
      </c>
      <c r="U132" s="166">
        <f>SUM('2. FTNC CAD'!U132,'3. FTNC USD'!U132,'4. FTNC EUR'!U132,'5. FTNC GBP'!U132,'6. FTNC Autres (inclus)'!U132)</f>
        <v>0</v>
      </c>
      <c r="V132" s="179">
        <f>SUM('2. FTNC CAD'!V132,'3. FTNC USD'!V132,'4. FTNC EUR'!V132,'5. FTNC GBP'!V132,'6. FTNC Autres (inclus)'!V132)</f>
        <v>0</v>
      </c>
      <c r="W132" s="112">
        <f>SUM('2. FTNC CAD'!W132,'3. FTNC USD'!W132,'4. FTNC EUR'!W132,'5. FTNC GBP'!W132,'6. FTNC Autres (inclus)'!W132)</f>
        <v>0</v>
      </c>
      <c r="Y132" s="381"/>
    </row>
    <row r="133" spans="2:25" s="71" customFormat="1" outlineLevel="1" x14ac:dyDescent="0.4">
      <c r="B133" s="494"/>
      <c r="C133" s="498"/>
      <c r="D133" s="498"/>
      <c r="E133" s="498"/>
      <c r="F133" s="497" t="s">
        <v>155</v>
      </c>
      <c r="G133" s="174">
        <f>SUM('2. FTNC CAD'!G133,'3. FTNC USD'!G133,'4. FTNC EUR'!G133,'5. FTNC GBP'!G133,'6. FTNC Autres (inclus)'!G133)</f>
        <v>0</v>
      </c>
      <c r="H133" s="225">
        <f>SUM('2. FTNC CAD'!H133,'3. FTNC USD'!H133,'4. FTNC EUR'!H133,'5. FTNC GBP'!H133,'6. FTNC Autres (inclus)'!H133)</f>
        <v>0</v>
      </c>
      <c r="I133" s="163">
        <f>SUM('2. FTNC CAD'!I133,'3. FTNC USD'!I133,'4. FTNC EUR'!I133,'5. FTNC GBP'!I133,'6. FTNC Autres (inclus)'!I133)</f>
        <v>0</v>
      </c>
      <c r="J133" s="163">
        <f>SUM('2. FTNC CAD'!J133,'3. FTNC USD'!J133,'4. FTNC EUR'!J133,'5. FTNC GBP'!J133,'6. FTNC Autres (inclus)'!J133)</f>
        <v>0</v>
      </c>
      <c r="K133" s="181">
        <f>SUM('2. FTNC CAD'!K133,'3. FTNC USD'!K133,'4. FTNC EUR'!K133,'5. FTNC GBP'!K133,'6. FTNC Autres (inclus)'!K133)</f>
        <v>0</v>
      </c>
      <c r="L133" s="162">
        <f>SUM('2. FTNC CAD'!L133,'3. FTNC USD'!L133,'4. FTNC EUR'!L133,'5. FTNC GBP'!L133,'6. FTNC Autres (inclus)'!L133)</f>
        <v>0</v>
      </c>
      <c r="M133" s="176">
        <f>SUM('2. FTNC CAD'!M133,'3. FTNC USD'!M133,'4. FTNC EUR'!M133,'5. FTNC GBP'!M133,'6. FTNC Autres (inclus)'!M133)</f>
        <v>0</v>
      </c>
      <c r="N133" s="166">
        <f>SUM('2. FTNC CAD'!N133,'3. FTNC USD'!N133,'4. FTNC EUR'!N133,'5. FTNC GBP'!N133,'6. FTNC Autres (inclus)'!N133)</f>
        <v>0</v>
      </c>
      <c r="O133" s="166">
        <f>SUM('2. FTNC CAD'!O133,'3. FTNC USD'!O133,'4. FTNC EUR'!O133,'5. FTNC GBP'!O133,'6. FTNC Autres (inclus)'!O133)</f>
        <v>0</v>
      </c>
      <c r="P133" s="166">
        <f>SUM('2. FTNC CAD'!P133,'3. FTNC USD'!P133,'4. FTNC EUR'!P133,'5. FTNC GBP'!P133,'6. FTNC Autres (inclus)'!P133)</f>
        <v>0</v>
      </c>
      <c r="Q133" s="166">
        <f>SUM('2. FTNC CAD'!Q133,'3. FTNC USD'!Q133,'4. FTNC EUR'!Q133,'5. FTNC GBP'!Q133,'6. FTNC Autres (inclus)'!Q133)</f>
        <v>0</v>
      </c>
      <c r="R133" s="166">
        <f>SUM('2. FTNC CAD'!R133,'3. FTNC USD'!R133,'4. FTNC EUR'!R133,'5. FTNC GBP'!R133,'6. FTNC Autres (inclus)'!R133)</f>
        <v>0</v>
      </c>
      <c r="S133" s="166">
        <f>SUM('2. FTNC CAD'!S133,'3. FTNC USD'!S133,'4. FTNC EUR'!S133,'5. FTNC GBP'!S133,'6. FTNC Autres (inclus)'!S133)</f>
        <v>0</v>
      </c>
      <c r="T133" s="166">
        <f>SUM('2. FTNC CAD'!T133,'3. FTNC USD'!T133,'4. FTNC EUR'!T133,'5. FTNC GBP'!T133,'6. FTNC Autres (inclus)'!T133)</f>
        <v>0</v>
      </c>
      <c r="U133" s="166">
        <f>SUM('2. FTNC CAD'!U133,'3. FTNC USD'!U133,'4. FTNC EUR'!U133,'5. FTNC GBP'!U133,'6. FTNC Autres (inclus)'!U133)</f>
        <v>0</v>
      </c>
      <c r="V133" s="179">
        <f>SUM('2. FTNC CAD'!V133,'3. FTNC USD'!V133,'4. FTNC EUR'!V133,'5. FTNC GBP'!V133,'6. FTNC Autres (inclus)'!V133)</f>
        <v>0</v>
      </c>
      <c r="W133" s="112">
        <f>SUM('2. FTNC CAD'!W133,'3. FTNC USD'!W133,'4. FTNC EUR'!W133,'5. FTNC GBP'!W133,'6. FTNC Autres (inclus)'!W133)</f>
        <v>0</v>
      </c>
      <c r="Y133" s="381"/>
    </row>
    <row r="134" spans="2:25" s="71" customFormat="1" outlineLevel="1" x14ac:dyDescent="0.4">
      <c r="B134" s="494"/>
      <c r="C134" s="498"/>
      <c r="D134" s="498"/>
      <c r="E134" s="498"/>
      <c r="F134" s="497" t="s">
        <v>156</v>
      </c>
      <c r="G134" s="174">
        <f>SUM('2. FTNC CAD'!G134,'3. FTNC USD'!G134,'4. FTNC EUR'!G134,'5. FTNC GBP'!G134,'6. FTNC Autres (inclus)'!G134)</f>
        <v>0</v>
      </c>
      <c r="H134" s="225">
        <f>SUM('2. FTNC CAD'!H134,'3. FTNC USD'!H134,'4. FTNC EUR'!H134,'5. FTNC GBP'!H134,'6. FTNC Autres (inclus)'!H134)</f>
        <v>0</v>
      </c>
      <c r="I134" s="163">
        <f>SUM('2. FTNC CAD'!I134,'3. FTNC USD'!I134,'4. FTNC EUR'!I134,'5. FTNC GBP'!I134,'6. FTNC Autres (inclus)'!I134)</f>
        <v>0</v>
      </c>
      <c r="J134" s="163">
        <f>SUM('2. FTNC CAD'!J134,'3. FTNC USD'!J134,'4. FTNC EUR'!J134,'5. FTNC GBP'!J134,'6. FTNC Autres (inclus)'!J134)</f>
        <v>0</v>
      </c>
      <c r="K134" s="181">
        <f>SUM('2. FTNC CAD'!K134,'3. FTNC USD'!K134,'4. FTNC EUR'!K134,'5. FTNC GBP'!K134,'6. FTNC Autres (inclus)'!K134)</f>
        <v>0</v>
      </c>
      <c r="L134" s="162">
        <f>SUM('2. FTNC CAD'!L134,'3. FTNC USD'!L134,'4. FTNC EUR'!L134,'5. FTNC GBP'!L134,'6. FTNC Autres (inclus)'!L134)</f>
        <v>0</v>
      </c>
      <c r="M134" s="176">
        <f>SUM('2. FTNC CAD'!M134,'3. FTNC USD'!M134,'4. FTNC EUR'!M134,'5. FTNC GBP'!M134,'6. FTNC Autres (inclus)'!M134)</f>
        <v>0</v>
      </c>
      <c r="N134" s="166">
        <f>SUM('2. FTNC CAD'!N134,'3. FTNC USD'!N134,'4. FTNC EUR'!N134,'5. FTNC GBP'!N134,'6. FTNC Autres (inclus)'!N134)</f>
        <v>0</v>
      </c>
      <c r="O134" s="166">
        <f>SUM('2. FTNC CAD'!O134,'3. FTNC USD'!O134,'4. FTNC EUR'!O134,'5. FTNC GBP'!O134,'6. FTNC Autres (inclus)'!O134)</f>
        <v>0</v>
      </c>
      <c r="P134" s="166">
        <f>SUM('2. FTNC CAD'!P134,'3. FTNC USD'!P134,'4. FTNC EUR'!P134,'5. FTNC GBP'!P134,'6. FTNC Autres (inclus)'!P134)</f>
        <v>0</v>
      </c>
      <c r="Q134" s="166">
        <f>SUM('2. FTNC CAD'!Q134,'3. FTNC USD'!Q134,'4. FTNC EUR'!Q134,'5. FTNC GBP'!Q134,'6. FTNC Autres (inclus)'!Q134)</f>
        <v>0</v>
      </c>
      <c r="R134" s="166">
        <f>SUM('2. FTNC CAD'!R134,'3. FTNC USD'!R134,'4. FTNC EUR'!R134,'5. FTNC GBP'!R134,'6. FTNC Autres (inclus)'!R134)</f>
        <v>0</v>
      </c>
      <c r="S134" s="166">
        <f>SUM('2. FTNC CAD'!S134,'3. FTNC USD'!S134,'4. FTNC EUR'!S134,'5. FTNC GBP'!S134,'6. FTNC Autres (inclus)'!S134)</f>
        <v>0</v>
      </c>
      <c r="T134" s="166">
        <f>SUM('2. FTNC CAD'!T134,'3. FTNC USD'!T134,'4. FTNC EUR'!T134,'5. FTNC GBP'!T134,'6. FTNC Autres (inclus)'!T134)</f>
        <v>0</v>
      </c>
      <c r="U134" s="166">
        <f>SUM('2. FTNC CAD'!U134,'3. FTNC USD'!U134,'4. FTNC EUR'!U134,'5. FTNC GBP'!U134,'6. FTNC Autres (inclus)'!U134)</f>
        <v>0</v>
      </c>
      <c r="V134" s="179">
        <f>SUM('2. FTNC CAD'!V134,'3. FTNC USD'!V134,'4. FTNC EUR'!V134,'5. FTNC GBP'!V134,'6. FTNC Autres (inclus)'!V134)</f>
        <v>0</v>
      </c>
      <c r="W134" s="112">
        <f>SUM('2. FTNC CAD'!W134,'3. FTNC USD'!W134,'4. FTNC EUR'!W134,'5. FTNC GBP'!W134,'6. FTNC Autres (inclus)'!W134)</f>
        <v>0</v>
      </c>
      <c r="Y134" s="381"/>
    </row>
    <row r="135" spans="2:25" s="71" customFormat="1" x14ac:dyDescent="0.4">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row>
    <row r="136" spans="2:25" s="71" customFormat="1" x14ac:dyDescent="0.4">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row>
    <row r="137" spans="2:25" s="71" customFormat="1" x14ac:dyDescent="0.4">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row>
    <row r="138" spans="2:25" s="71" customFormat="1" outlineLevel="1" x14ac:dyDescent="0.4">
      <c r="B138" s="494"/>
      <c r="C138" s="495"/>
      <c r="D138" s="495"/>
      <c r="E138" s="496"/>
      <c r="F138" s="497" t="s">
        <v>42</v>
      </c>
      <c r="G138" s="174">
        <f>SUM('2. FTNC CAD'!G138,'3. FTNC USD'!G138,'4. FTNC EUR'!G138,'5. FTNC GBP'!G138,'6. FTNC Autres (inclus)'!G138)</f>
        <v>0</v>
      </c>
      <c r="H138" s="225">
        <f>SUM('2. FTNC CAD'!H138,'3. FTNC USD'!H138,'4. FTNC EUR'!H138,'5. FTNC GBP'!H138,'6. FTNC Autres (inclus)'!H138)</f>
        <v>0</v>
      </c>
      <c r="I138" s="163">
        <f>SUM('2. FTNC CAD'!I138,'3. FTNC USD'!I138,'4. FTNC EUR'!I138,'5. FTNC GBP'!I138,'6. FTNC Autres (inclus)'!I138)</f>
        <v>0</v>
      </c>
      <c r="J138" s="163">
        <f>SUM('2. FTNC CAD'!J138,'3. FTNC USD'!J138,'4. FTNC EUR'!J138,'5. FTNC GBP'!J138,'6. FTNC Autres (inclus)'!J138)</f>
        <v>0</v>
      </c>
      <c r="K138" s="181">
        <f>SUM('2. FTNC CAD'!K138,'3. FTNC USD'!K138,'4. FTNC EUR'!K138,'5. FTNC GBP'!K138,'6. FTNC Autres (inclus)'!K138)</f>
        <v>0</v>
      </c>
      <c r="L138" s="162">
        <f>SUM('2. FTNC CAD'!L138,'3. FTNC USD'!L138,'4. FTNC EUR'!L138,'5. FTNC GBP'!L138,'6. FTNC Autres (inclus)'!L138)</f>
        <v>0</v>
      </c>
      <c r="M138" s="176">
        <f>SUM('2. FTNC CAD'!M138,'3. FTNC USD'!M138,'4. FTNC EUR'!M138,'5. FTNC GBP'!M138,'6. FTNC Autres (inclus)'!M138)</f>
        <v>0</v>
      </c>
      <c r="N138" s="166">
        <f>SUM('2. FTNC CAD'!N138,'3. FTNC USD'!N138,'4. FTNC EUR'!N138,'5. FTNC GBP'!N138,'6. FTNC Autres (inclus)'!N138)</f>
        <v>0</v>
      </c>
      <c r="O138" s="166">
        <f>SUM('2. FTNC CAD'!O138,'3. FTNC USD'!O138,'4. FTNC EUR'!O138,'5. FTNC GBP'!O138,'6. FTNC Autres (inclus)'!O138)</f>
        <v>0</v>
      </c>
      <c r="P138" s="166">
        <f>SUM('2. FTNC CAD'!P138,'3. FTNC USD'!P138,'4. FTNC EUR'!P138,'5. FTNC GBP'!P138,'6. FTNC Autres (inclus)'!P138)</f>
        <v>0</v>
      </c>
      <c r="Q138" s="166">
        <f>SUM('2. FTNC CAD'!Q138,'3. FTNC USD'!Q138,'4. FTNC EUR'!Q138,'5. FTNC GBP'!Q138,'6. FTNC Autres (inclus)'!Q138)</f>
        <v>0</v>
      </c>
      <c r="R138" s="166">
        <f>SUM('2. FTNC CAD'!R138,'3. FTNC USD'!R138,'4. FTNC EUR'!R138,'5. FTNC GBP'!R138,'6. FTNC Autres (inclus)'!R138)</f>
        <v>0</v>
      </c>
      <c r="S138" s="166">
        <f>SUM('2. FTNC CAD'!S138,'3. FTNC USD'!S138,'4. FTNC EUR'!S138,'5. FTNC GBP'!S138,'6. FTNC Autres (inclus)'!S138)</f>
        <v>0</v>
      </c>
      <c r="T138" s="166">
        <f>SUM('2. FTNC CAD'!T138,'3. FTNC USD'!T138,'4. FTNC EUR'!T138,'5. FTNC GBP'!T138,'6. FTNC Autres (inclus)'!T138)</f>
        <v>0</v>
      </c>
      <c r="U138" s="166">
        <f>SUM('2. FTNC CAD'!U138,'3. FTNC USD'!U138,'4. FTNC EUR'!U138,'5. FTNC GBP'!U138,'6. FTNC Autres (inclus)'!U138)</f>
        <v>0</v>
      </c>
      <c r="V138" s="179">
        <f>SUM('2. FTNC CAD'!V138,'3. FTNC USD'!V138,'4. FTNC EUR'!V138,'5. FTNC GBP'!V138,'6. FTNC Autres (inclus)'!V138)</f>
        <v>0</v>
      </c>
      <c r="W138" s="112">
        <f>SUM('2. FTNC CAD'!W138,'3. FTNC USD'!W138,'4. FTNC EUR'!W138,'5. FTNC GBP'!W138,'6. FTNC Autres (inclus)'!W138)</f>
        <v>0</v>
      </c>
      <c r="Y138" s="381"/>
    </row>
    <row r="139" spans="2:25" s="71" customFormat="1" outlineLevel="1" x14ac:dyDescent="0.4">
      <c r="B139" s="494"/>
      <c r="C139" s="495"/>
      <c r="D139" s="495"/>
      <c r="E139" s="496"/>
      <c r="F139" s="497" t="s">
        <v>43</v>
      </c>
      <c r="G139" s="174">
        <f>SUM('2. FTNC CAD'!G139,'3. FTNC USD'!G139,'4. FTNC EUR'!G139,'5. FTNC GBP'!G139,'6. FTNC Autres (inclus)'!G139)</f>
        <v>0</v>
      </c>
      <c r="H139" s="225">
        <f>SUM('2. FTNC CAD'!H139,'3. FTNC USD'!H139,'4. FTNC EUR'!H139,'5. FTNC GBP'!H139,'6. FTNC Autres (inclus)'!H139)</f>
        <v>0</v>
      </c>
      <c r="I139" s="163">
        <f>SUM('2. FTNC CAD'!I139,'3. FTNC USD'!I139,'4. FTNC EUR'!I139,'5. FTNC GBP'!I139,'6. FTNC Autres (inclus)'!I139)</f>
        <v>0</v>
      </c>
      <c r="J139" s="163">
        <f>SUM('2. FTNC CAD'!J139,'3. FTNC USD'!J139,'4. FTNC EUR'!J139,'5. FTNC GBP'!J139,'6. FTNC Autres (inclus)'!J139)</f>
        <v>0</v>
      </c>
      <c r="K139" s="181">
        <f>SUM('2. FTNC CAD'!K139,'3. FTNC USD'!K139,'4. FTNC EUR'!K139,'5. FTNC GBP'!K139,'6. FTNC Autres (inclus)'!K139)</f>
        <v>0</v>
      </c>
      <c r="L139" s="162">
        <f>SUM('2. FTNC CAD'!L139,'3. FTNC USD'!L139,'4. FTNC EUR'!L139,'5. FTNC GBP'!L139,'6. FTNC Autres (inclus)'!L139)</f>
        <v>0</v>
      </c>
      <c r="M139" s="176">
        <f>SUM('2. FTNC CAD'!M139,'3. FTNC USD'!M139,'4. FTNC EUR'!M139,'5. FTNC GBP'!M139,'6. FTNC Autres (inclus)'!M139)</f>
        <v>0</v>
      </c>
      <c r="N139" s="166">
        <f>SUM('2. FTNC CAD'!N139,'3. FTNC USD'!N139,'4. FTNC EUR'!N139,'5. FTNC GBP'!N139,'6. FTNC Autres (inclus)'!N139)</f>
        <v>0</v>
      </c>
      <c r="O139" s="166">
        <f>SUM('2. FTNC CAD'!O139,'3. FTNC USD'!O139,'4. FTNC EUR'!O139,'5. FTNC GBP'!O139,'6. FTNC Autres (inclus)'!O139)</f>
        <v>0</v>
      </c>
      <c r="P139" s="166">
        <f>SUM('2. FTNC CAD'!P139,'3. FTNC USD'!P139,'4. FTNC EUR'!P139,'5. FTNC GBP'!P139,'6. FTNC Autres (inclus)'!P139)</f>
        <v>0</v>
      </c>
      <c r="Q139" s="166">
        <f>SUM('2. FTNC CAD'!Q139,'3. FTNC USD'!Q139,'4. FTNC EUR'!Q139,'5. FTNC GBP'!Q139,'6. FTNC Autres (inclus)'!Q139)</f>
        <v>0</v>
      </c>
      <c r="R139" s="166">
        <f>SUM('2. FTNC CAD'!R139,'3. FTNC USD'!R139,'4. FTNC EUR'!R139,'5. FTNC GBP'!R139,'6. FTNC Autres (inclus)'!R139)</f>
        <v>0</v>
      </c>
      <c r="S139" s="166">
        <f>SUM('2. FTNC CAD'!S139,'3. FTNC USD'!S139,'4. FTNC EUR'!S139,'5. FTNC GBP'!S139,'6. FTNC Autres (inclus)'!S139)</f>
        <v>0</v>
      </c>
      <c r="T139" s="166">
        <f>SUM('2. FTNC CAD'!T139,'3. FTNC USD'!T139,'4. FTNC EUR'!T139,'5. FTNC GBP'!T139,'6. FTNC Autres (inclus)'!T139)</f>
        <v>0</v>
      </c>
      <c r="U139" s="166">
        <f>SUM('2. FTNC CAD'!U139,'3. FTNC USD'!U139,'4. FTNC EUR'!U139,'5. FTNC GBP'!U139,'6. FTNC Autres (inclus)'!U139)</f>
        <v>0</v>
      </c>
      <c r="V139" s="179">
        <f>SUM('2. FTNC CAD'!V139,'3. FTNC USD'!V139,'4. FTNC EUR'!V139,'5. FTNC GBP'!V139,'6. FTNC Autres (inclus)'!V139)</f>
        <v>0</v>
      </c>
      <c r="W139" s="112">
        <f>SUM('2. FTNC CAD'!W139,'3. FTNC USD'!W139,'4. FTNC EUR'!W139,'5. FTNC GBP'!W139,'6. FTNC Autres (inclus)'!W139)</f>
        <v>0</v>
      </c>
      <c r="Y139" s="381"/>
    </row>
    <row r="140" spans="2:25" s="71" customFormat="1" outlineLevel="1" x14ac:dyDescent="0.4">
      <c r="B140" s="494"/>
      <c r="C140" s="495"/>
      <c r="D140" s="495"/>
      <c r="E140" s="496"/>
      <c r="F140" s="497" t="s">
        <v>44</v>
      </c>
      <c r="G140" s="174">
        <f>SUM('2. FTNC CAD'!G140,'3. FTNC USD'!G140,'4. FTNC EUR'!G140,'5. FTNC GBP'!G140,'6. FTNC Autres (inclus)'!G140)</f>
        <v>0</v>
      </c>
      <c r="H140" s="225">
        <f>SUM('2. FTNC CAD'!H140,'3. FTNC USD'!H140,'4. FTNC EUR'!H140,'5. FTNC GBP'!H140,'6. FTNC Autres (inclus)'!H140)</f>
        <v>0</v>
      </c>
      <c r="I140" s="163">
        <f>SUM('2. FTNC CAD'!I140,'3. FTNC USD'!I140,'4. FTNC EUR'!I140,'5. FTNC GBP'!I140,'6. FTNC Autres (inclus)'!I140)</f>
        <v>0</v>
      </c>
      <c r="J140" s="163">
        <f>SUM('2. FTNC CAD'!J140,'3. FTNC USD'!J140,'4. FTNC EUR'!J140,'5. FTNC GBP'!J140,'6. FTNC Autres (inclus)'!J140)</f>
        <v>0</v>
      </c>
      <c r="K140" s="181">
        <f>SUM('2. FTNC CAD'!K140,'3. FTNC USD'!K140,'4. FTNC EUR'!K140,'5. FTNC GBP'!K140,'6. FTNC Autres (inclus)'!K140)</f>
        <v>0</v>
      </c>
      <c r="L140" s="162">
        <f>SUM('2. FTNC CAD'!L140,'3. FTNC USD'!L140,'4. FTNC EUR'!L140,'5. FTNC GBP'!L140,'6. FTNC Autres (inclus)'!L140)</f>
        <v>0</v>
      </c>
      <c r="M140" s="176">
        <f>SUM('2. FTNC CAD'!M140,'3. FTNC USD'!M140,'4. FTNC EUR'!M140,'5. FTNC GBP'!M140,'6. FTNC Autres (inclus)'!M140)</f>
        <v>0</v>
      </c>
      <c r="N140" s="166">
        <f>SUM('2. FTNC CAD'!N140,'3. FTNC USD'!N140,'4. FTNC EUR'!N140,'5. FTNC GBP'!N140,'6. FTNC Autres (inclus)'!N140)</f>
        <v>0</v>
      </c>
      <c r="O140" s="166">
        <f>SUM('2. FTNC CAD'!O140,'3. FTNC USD'!O140,'4. FTNC EUR'!O140,'5. FTNC GBP'!O140,'6. FTNC Autres (inclus)'!O140)</f>
        <v>0</v>
      </c>
      <c r="P140" s="166">
        <f>SUM('2. FTNC CAD'!P140,'3. FTNC USD'!P140,'4. FTNC EUR'!P140,'5. FTNC GBP'!P140,'6. FTNC Autres (inclus)'!P140)</f>
        <v>0</v>
      </c>
      <c r="Q140" s="166">
        <f>SUM('2. FTNC CAD'!Q140,'3. FTNC USD'!Q140,'4. FTNC EUR'!Q140,'5. FTNC GBP'!Q140,'6. FTNC Autres (inclus)'!Q140)</f>
        <v>0</v>
      </c>
      <c r="R140" s="166">
        <f>SUM('2. FTNC CAD'!R140,'3. FTNC USD'!R140,'4. FTNC EUR'!R140,'5. FTNC GBP'!R140,'6. FTNC Autres (inclus)'!R140)</f>
        <v>0</v>
      </c>
      <c r="S140" s="166">
        <f>SUM('2. FTNC CAD'!S140,'3. FTNC USD'!S140,'4. FTNC EUR'!S140,'5. FTNC GBP'!S140,'6. FTNC Autres (inclus)'!S140)</f>
        <v>0</v>
      </c>
      <c r="T140" s="166">
        <f>SUM('2. FTNC CAD'!T140,'3. FTNC USD'!T140,'4. FTNC EUR'!T140,'5. FTNC GBP'!T140,'6. FTNC Autres (inclus)'!T140)</f>
        <v>0</v>
      </c>
      <c r="U140" s="166">
        <f>SUM('2. FTNC CAD'!U140,'3. FTNC USD'!U140,'4. FTNC EUR'!U140,'5. FTNC GBP'!U140,'6. FTNC Autres (inclus)'!U140)</f>
        <v>0</v>
      </c>
      <c r="V140" s="179">
        <f>SUM('2. FTNC CAD'!V140,'3. FTNC USD'!V140,'4. FTNC EUR'!V140,'5. FTNC GBP'!V140,'6. FTNC Autres (inclus)'!V140)</f>
        <v>0</v>
      </c>
      <c r="W140" s="112">
        <f>SUM('2. FTNC CAD'!W140,'3. FTNC USD'!W140,'4. FTNC EUR'!W140,'5. FTNC GBP'!W140,'6. FTNC Autres (inclus)'!W140)</f>
        <v>0</v>
      </c>
      <c r="Y140" s="381"/>
    </row>
    <row r="141" spans="2:25" s="71" customFormat="1" outlineLevel="1" x14ac:dyDescent="0.4">
      <c r="B141" s="494"/>
      <c r="C141" s="495"/>
      <c r="D141" s="495"/>
      <c r="E141" s="496"/>
      <c r="F141" s="497" t="s">
        <v>45</v>
      </c>
      <c r="G141" s="174">
        <f>SUM('2. FTNC CAD'!G141,'3. FTNC USD'!G141,'4. FTNC EUR'!G141,'5. FTNC GBP'!G141,'6. FTNC Autres (inclus)'!G141)</f>
        <v>0</v>
      </c>
      <c r="H141" s="225">
        <f>SUM('2. FTNC CAD'!H141,'3. FTNC USD'!H141,'4. FTNC EUR'!H141,'5. FTNC GBP'!H141,'6. FTNC Autres (inclus)'!H141)</f>
        <v>0</v>
      </c>
      <c r="I141" s="163">
        <f>SUM('2. FTNC CAD'!I141,'3. FTNC USD'!I141,'4. FTNC EUR'!I141,'5. FTNC GBP'!I141,'6. FTNC Autres (inclus)'!I141)</f>
        <v>0</v>
      </c>
      <c r="J141" s="163">
        <f>SUM('2. FTNC CAD'!J141,'3. FTNC USD'!J141,'4. FTNC EUR'!J141,'5. FTNC GBP'!J141,'6. FTNC Autres (inclus)'!J141)</f>
        <v>0</v>
      </c>
      <c r="K141" s="181">
        <f>SUM('2. FTNC CAD'!K141,'3. FTNC USD'!K141,'4. FTNC EUR'!K141,'5. FTNC GBP'!K141,'6. FTNC Autres (inclus)'!K141)</f>
        <v>0</v>
      </c>
      <c r="L141" s="162">
        <f>SUM('2. FTNC CAD'!L141,'3. FTNC USD'!L141,'4. FTNC EUR'!L141,'5. FTNC GBP'!L141,'6. FTNC Autres (inclus)'!L141)</f>
        <v>0</v>
      </c>
      <c r="M141" s="176">
        <f>SUM('2. FTNC CAD'!M141,'3. FTNC USD'!M141,'4. FTNC EUR'!M141,'5. FTNC GBP'!M141,'6. FTNC Autres (inclus)'!M141)</f>
        <v>0</v>
      </c>
      <c r="N141" s="166">
        <f>SUM('2. FTNC CAD'!N141,'3. FTNC USD'!N141,'4. FTNC EUR'!N141,'5. FTNC GBP'!N141,'6. FTNC Autres (inclus)'!N141)</f>
        <v>0</v>
      </c>
      <c r="O141" s="166">
        <f>SUM('2. FTNC CAD'!O141,'3. FTNC USD'!O141,'4. FTNC EUR'!O141,'5. FTNC GBP'!O141,'6. FTNC Autres (inclus)'!O141)</f>
        <v>0</v>
      </c>
      <c r="P141" s="166">
        <f>SUM('2. FTNC CAD'!P141,'3. FTNC USD'!P141,'4. FTNC EUR'!P141,'5. FTNC GBP'!P141,'6. FTNC Autres (inclus)'!P141)</f>
        <v>0</v>
      </c>
      <c r="Q141" s="166">
        <f>SUM('2. FTNC CAD'!Q141,'3. FTNC USD'!Q141,'4. FTNC EUR'!Q141,'5. FTNC GBP'!Q141,'6. FTNC Autres (inclus)'!Q141)</f>
        <v>0</v>
      </c>
      <c r="R141" s="166">
        <f>SUM('2. FTNC CAD'!R141,'3. FTNC USD'!R141,'4. FTNC EUR'!R141,'5. FTNC GBP'!R141,'6. FTNC Autres (inclus)'!R141)</f>
        <v>0</v>
      </c>
      <c r="S141" s="166">
        <f>SUM('2. FTNC CAD'!S141,'3. FTNC USD'!S141,'4. FTNC EUR'!S141,'5. FTNC GBP'!S141,'6. FTNC Autres (inclus)'!S141)</f>
        <v>0</v>
      </c>
      <c r="T141" s="166">
        <f>SUM('2. FTNC CAD'!T141,'3. FTNC USD'!T141,'4. FTNC EUR'!T141,'5. FTNC GBP'!T141,'6. FTNC Autres (inclus)'!T141)</f>
        <v>0</v>
      </c>
      <c r="U141" s="166">
        <f>SUM('2. FTNC CAD'!U141,'3. FTNC USD'!U141,'4. FTNC EUR'!U141,'5. FTNC GBP'!U141,'6. FTNC Autres (inclus)'!U141)</f>
        <v>0</v>
      </c>
      <c r="V141" s="179">
        <f>SUM('2. FTNC CAD'!V141,'3. FTNC USD'!V141,'4. FTNC EUR'!V141,'5. FTNC GBP'!V141,'6. FTNC Autres (inclus)'!V141)</f>
        <v>0</v>
      </c>
      <c r="W141" s="112">
        <f>SUM('2. FTNC CAD'!W141,'3. FTNC USD'!W141,'4. FTNC EUR'!W141,'5. FTNC GBP'!W141,'6. FTNC Autres (inclus)'!W141)</f>
        <v>0</v>
      </c>
      <c r="Y141" s="381"/>
    </row>
    <row r="142" spans="2:25" s="71" customFormat="1" x14ac:dyDescent="0.4">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row>
    <row r="143" spans="2:25" s="71" customFormat="1" outlineLevel="1" x14ac:dyDescent="0.4">
      <c r="B143" s="494"/>
      <c r="C143" s="495"/>
      <c r="D143" s="495"/>
      <c r="E143" s="496"/>
      <c r="F143" s="497" t="s">
        <v>47</v>
      </c>
      <c r="G143" s="174">
        <f>SUM('2. FTNC CAD'!G143,'3. FTNC USD'!G143,'4. FTNC EUR'!G143,'5. FTNC GBP'!G143,'6. FTNC Autres (inclus)'!G143)</f>
        <v>0</v>
      </c>
      <c r="H143" s="225">
        <f>SUM('2. FTNC CAD'!H143,'3. FTNC USD'!H143,'4. FTNC EUR'!H143,'5. FTNC GBP'!H143,'6. FTNC Autres (inclus)'!H143)</f>
        <v>0</v>
      </c>
      <c r="I143" s="163">
        <f>SUM('2. FTNC CAD'!I143,'3. FTNC USD'!I143,'4. FTNC EUR'!I143,'5. FTNC GBP'!I143,'6. FTNC Autres (inclus)'!I143)</f>
        <v>0</v>
      </c>
      <c r="J143" s="163">
        <f>SUM('2. FTNC CAD'!J143,'3. FTNC USD'!J143,'4. FTNC EUR'!J143,'5. FTNC GBP'!J143,'6. FTNC Autres (inclus)'!J143)</f>
        <v>0</v>
      </c>
      <c r="K143" s="181">
        <f>SUM('2. FTNC CAD'!K143,'3. FTNC USD'!K143,'4. FTNC EUR'!K143,'5. FTNC GBP'!K143,'6. FTNC Autres (inclus)'!K143)</f>
        <v>0</v>
      </c>
      <c r="L143" s="162">
        <f>SUM('2. FTNC CAD'!L143,'3. FTNC USD'!L143,'4. FTNC EUR'!L143,'5. FTNC GBP'!L143,'6. FTNC Autres (inclus)'!L143)</f>
        <v>0</v>
      </c>
      <c r="M143" s="176">
        <f>SUM('2. FTNC CAD'!M143,'3. FTNC USD'!M143,'4. FTNC EUR'!M143,'5. FTNC GBP'!M143,'6. FTNC Autres (inclus)'!M143)</f>
        <v>0</v>
      </c>
      <c r="N143" s="166">
        <f>SUM('2. FTNC CAD'!N143,'3. FTNC USD'!N143,'4. FTNC EUR'!N143,'5. FTNC GBP'!N143,'6. FTNC Autres (inclus)'!N143)</f>
        <v>0</v>
      </c>
      <c r="O143" s="166">
        <f>SUM('2. FTNC CAD'!O143,'3. FTNC USD'!O143,'4. FTNC EUR'!O143,'5. FTNC GBP'!O143,'6. FTNC Autres (inclus)'!O143)</f>
        <v>0</v>
      </c>
      <c r="P143" s="166">
        <f>SUM('2. FTNC CAD'!P143,'3. FTNC USD'!P143,'4. FTNC EUR'!P143,'5. FTNC GBP'!P143,'6. FTNC Autres (inclus)'!P143)</f>
        <v>0</v>
      </c>
      <c r="Q143" s="166">
        <f>SUM('2. FTNC CAD'!Q143,'3. FTNC USD'!Q143,'4. FTNC EUR'!Q143,'5. FTNC GBP'!Q143,'6. FTNC Autres (inclus)'!Q143)</f>
        <v>0</v>
      </c>
      <c r="R143" s="166">
        <f>SUM('2. FTNC CAD'!R143,'3. FTNC USD'!R143,'4. FTNC EUR'!R143,'5. FTNC GBP'!R143,'6. FTNC Autres (inclus)'!R143)</f>
        <v>0</v>
      </c>
      <c r="S143" s="166">
        <f>SUM('2. FTNC CAD'!S143,'3. FTNC USD'!S143,'4. FTNC EUR'!S143,'5. FTNC GBP'!S143,'6. FTNC Autres (inclus)'!S143)</f>
        <v>0</v>
      </c>
      <c r="T143" s="166">
        <f>SUM('2. FTNC CAD'!T143,'3. FTNC USD'!T143,'4. FTNC EUR'!T143,'5. FTNC GBP'!T143,'6. FTNC Autres (inclus)'!T143)</f>
        <v>0</v>
      </c>
      <c r="U143" s="166">
        <f>SUM('2. FTNC CAD'!U143,'3. FTNC USD'!U143,'4. FTNC EUR'!U143,'5. FTNC GBP'!U143,'6. FTNC Autres (inclus)'!U143)</f>
        <v>0</v>
      </c>
      <c r="V143" s="179">
        <f>SUM('2. FTNC CAD'!V143,'3. FTNC USD'!V143,'4. FTNC EUR'!V143,'5. FTNC GBP'!V143,'6. FTNC Autres (inclus)'!V143)</f>
        <v>0</v>
      </c>
      <c r="W143" s="112">
        <f>SUM('2. FTNC CAD'!W143,'3. FTNC USD'!W143,'4. FTNC EUR'!W143,'5. FTNC GBP'!W143,'6. FTNC Autres (inclus)'!W143)</f>
        <v>0</v>
      </c>
      <c r="Y143" s="381"/>
    </row>
    <row r="144" spans="2:25" s="71" customFormat="1" outlineLevel="1" x14ac:dyDescent="0.4">
      <c r="B144" s="494"/>
      <c r="C144" s="495"/>
      <c r="D144" s="495"/>
      <c r="E144" s="496"/>
      <c r="F144" s="497" t="s">
        <v>48</v>
      </c>
      <c r="G144" s="174">
        <f>SUM('2. FTNC CAD'!G144,'3. FTNC USD'!G144,'4. FTNC EUR'!G144,'5. FTNC GBP'!G144,'6. FTNC Autres (inclus)'!G144)</f>
        <v>0</v>
      </c>
      <c r="H144" s="225">
        <f>SUM('2. FTNC CAD'!H144,'3. FTNC USD'!H144,'4. FTNC EUR'!H144,'5. FTNC GBP'!H144,'6. FTNC Autres (inclus)'!H144)</f>
        <v>0</v>
      </c>
      <c r="I144" s="163">
        <f>SUM('2. FTNC CAD'!I144,'3. FTNC USD'!I144,'4. FTNC EUR'!I144,'5. FTNC GBP'!I144,'6. FTNC Autres (inclus)'!I144)</f>
        <v>0</v>
      </c>
      <c r="J144" s="163">
        <f>SUM('2. FTNC CAD'!J144,'3. FTNC USD'!J144,'4. FTNC EUR'!J144,'5. FTNC GBP'!J144,'6. FTNC Autres (inclus)'!J144)</f>
        <v>0</v>
      </c>
      <c r="K144" s="181">
        <f>SUM('2. FTNC CAD'!K144,'3. FTNC USD'!K144,'4. FTNC EUR'!K144,'5. FTNC GBP'!K144,'6. FTNC Autres (inclus)'!K144)</f>
        <v>0</v>
      </c>
      <c r="L144" s="162">
        <f>SUM('2. FTNC CAD'!L144,'3. FTNC USD'!L144,'4. FTNC EUR'!L144,'5. FTNC GBP'!L144,'6. FTNC Autres (inclus)'!L144)</f>
        <v>0</v>
      </c>
      <c r="M144" s="176">
        <f>SUM('2. FTNC CAD'!M144,'3. FTNC USD'!M144,'4. FTNC EUR'!M144,'5. FTNC GBP'!M144,'6. FTNC Autres (inclus)'!M144)</f>
        <v>0</v>
      </c>
      <c r="N144" s="166">
        <f>SUM('2. FTNC CAD'!N144,'3. FTNC USD'!N144,'4. FTNC EUR'!N144,'5. FTNC GBP'!N144,'6. FTNC Autres (inclus)'!N144)</f>
        <v>0</v>
      </c>
      <c r="O144" s="166">
        <f>SUM('2. FTNC CAD'!O144,'3. FTNC USD'!O144,'4. FTNC EUR'!O144,'5. FTNC GBP'!O144,'6. FTNC Autres (inclus)'!O144)</f>
        <v>0</v>
      </c>
      <c r="P144" s="166">
        <f>SUM('2. FTNC CAD'!P144,'3. FTNC USD'!P144,'4. FTNC EUR'!P144,'5. FTNC GBP'!P144,'6. FTNC Autres (inclus)'!P144)</f>
        <v>0</v>
      </c>
      <c r="Q144" s="166">
        <f>SUM('2. FTNC CAD'!Q144,'3. FTNC USD'!Q144,'4. FTNC EUR'!Q144,'5. FTNC GBP'!Q144,'6. FTNC Autres (inclus)'!Q144)</f>
        <v>0</v>
      </c>
      <c r="R144" s="166">
        <f>SUM('2. FTNC CAD'!R144,'3. FTNC USD'!R144,'4. FTNC EUR'!R144,'5. FTNC GBP'!R144,'6. FTNC Autres (inclus)'!R144)</f>
        <v>0</v>
      </c>
      <c r="S144" s="166">
        <f>SUM('2. FTNC CAD'!S144,'3. FTNC USD'!S144,'4. FTNC EUR'!S144,'5. FTNC GBP'!S144,'6. FTNC Autres (inclus)'!S144)</f>
        <v>0</v>
      </c>
      <c r="T144" s="166">
        <f>SUM('2. FTNC CAD'!T144,'3. FTNC USD'!T144,'4. FTNC EUR'!T144,'5. FTNC GBP'!T144,'6. FTNC Autres (inclus)'!T144)</f>
        <v>0</v>
      </c>
      <c r="U144" s="166">
        <f>SUM('2. FTNC CAD'!U144,'3. FTNC USD'!U144,'4. FTNC EUR'!U144,'5. FTNC GBP'!U144,'6. FTNC Autres (inclus)'!U144)</f>
        <v>0</v>
      </c>
      <c r="V144" s="179">
        <f>SUM('2. FTNC CAD'!V144,'3. FTNC USD'!V144,'4. FTNC EUR'!V144,'5. FTNC GBP'!V144,'6. FTNC Autres (inclus)'!V144)</f>
        <v>0</v>
      </c>
      <c r="W144" s="112">
        <f>SUM('2. FTNC CAD'!W144,'3. FTNC USD'!W144,'4. FTNC EUR'!W144,'5. FTNC GBP'!W144,'6. FTNC Autres (inclus)'!W144)</f>
        <v>0</v>
      </c>
      <c r="Y144" s="381"/>
    </row>
    <row r="145" spans="2:25" s="71" customFormat="1" outlineLevel="1" x14ac:dyDescent="0.4">
      <c r="B145" s="494"/>
      <c r="C145" s="495"/>
      <c r="D145" s="495"/>
      <c r="E145" s="496"/>
      <c r="F145" s="497" t="s">
        <v>49</v>
      </c>
      <c r="G145" s="174">
        <f>SUM('2. FTNC CAD'!G145,'3. FTNC USD'!G145,'4. FTNC EUR'!G145,'5. FTNC GBP'!G145,'6. FTNC Autres (inclus)'!G145)</f>
        <v>0</v>
      </c>
      <c r="H145" s="225">
        <f>SUM('2. FTNC CAD'!H145,'3. FTNC USD'!H145,'4. FTNC EUR'!H145,'5. FTNC GBP'!H145,'6. FTNC Autres (inclus)'!H145)</f>
        <v>0</v>
      </c>
      <c r="I145" s="163">
        <f>SUM('2. FTNC CAD'!I145,'3. FTNC USD'!I145,'4. FTNC EUR'!I145,'5. FTNC GBP'!I145,'6. FTNC Autres (inclus)'!I145)</f>
        <v>0</v>
      </c>
      <c r="J145" s="163">
        <f>SUM('2. FTNC CAD'!J145,'3. FTNC USD'!J145,'4. FTNC EUR'!J145,'5. FTNC GBP'!J145,'6. FTNC Autres (inclus)'!J145)</f>
        <v>0</v>
      </c>
      <c r="K145" s="181">
        <f>SUM('2. FTNC CAD'!K145,'3. FTNC USD'!K145,'4. FTNC EUR'!K145,'5. FTNC GBP'!K145,'6. FTNC Autres (inclus)'!K145)</f>
        <v>0</v>
      </c>
      <c r="L145" s="162">
        <f>SUM('2. FTNC CAD'!L145,'3. FTNC USD'!L145,'4. FTNC EUR'!L145,'5. FTNC GBP'!L145,'6. FTNC Autres (inclus)'!L145)</f>
        <v>0</v>
      </c>
      <c r="M145" s="176">
        <f>SUM('2. FTNC CAD'!M145,'3. FTNC USD'!M145,'4. FTNC EUR'!M145,'5. FTNC GBP'!M145,'6. FTNC Autres (inclus)'!M145)</f>
        <v>0</v>
      </c>
      <c r="N145" s="166">
        <f>SUM('2. FTNC CAD'!N145,'3. FTNC USD'!N145,'4. FTNC EUR'!N145,'5. FTNC GBP'!N145,'6. FTNC Autres (inclus)'!N145)</f>
        <v>0</v>
      </c>
      <c r="O145" s="166">
        <f>SUM('2. FTNC CAD'!O145,'3. FTNC USD'!O145,'4. FTNC EUR'!O145,'5. FTNC GBP'!O145,'6. FTNC Autres (inclus)'!O145)</f>
        <v>0</v>
      </c>
      <c r="P145" s="166">
        <f>SUM('2. FTNC CAD'!P145,'3. FTNC USD'!P145,'4. FTNC EUR'!P145,'5. FTNC GBP'!P145,'6. FTNC Autres (inclus)'!P145)</f>
        <v>0</v>
      </c>
      <c r="Q145" s="166">
        <f>SUM('2. FTNC CAD'!Q145,'3. FTNC USD'!Q145,'4. FTNC EUR'!Q145,'5. FTNC GBP'!Q145,'6. FTNC Autres (inclus)'!Q145)</f>
        <v>0</v>
      </c>
      <c r="R145" s="166">
        <f>SUM('2. FTNC CAD'!R145,'3. FTNC USD'!R145,'4. FTNC EUR'!R145,'5. FTNC GBP'!R145,'6. FTNC Autres (inclus)'!R145)</f>
        <v>0</v>
      </c>
      <c r="S145" s="166">
        <f>SUM('2. FTNC CAD'!S145,'3. FTNC USD'!S145,'4. FTNC EUR'!S145,'5. FTNC GBP'!S145,'6. FTNC Autres (inclus)'!S145)</f>
        <v>0</v>
      </c>
      <c r="T145" s="166">
        <f>SUM('2. FTNC CAD'!T145,'3. FTNC USD'!T145,'4. FTNC EUR'!T145,'5. FTNC GBP'!T145,'6. FTNC Autres (inclus)'!T145)</f>
        <v>0</v>
      </c>
      <c r="U145" s="166">
        <f>SUM('2. FTNC CAD'!U145,'3. FTNC USD'!U145,'4. FTNC EUR'!U145,'5. FTNC GBP'!U145,'6. FTNC Autres (inclus)'!U145)</f>
        <v>0</v>
      </c>
      <c r="V145" s="179">
        <f>SUM('2. FTNC CAD'!V145,'3. FTNC USD'!V145,'4. FTNC EUR'!V145,'5. FTNC GBP'!V145,'6. FTNC Autres (inclus)'!V145)</f>
        <v>0</v>
      </c>
      <c r="W145" s="112">
        <f>SUM('2. FTNC CAD'!W145,'3. FTNC USD'!W145,'4. FTNC EUR'!W145,'5. FTNC GBP'!W145,'6. FTNC Autres (inclus)'!W145)</f>
        <v>0</v>
      </c>
      <c r="Y145" s="381"/>
    </row>
    <row r="146" spans="2:25" s="71" customFormat="1" outlineLevel="1" x14ac:dyDescent="0.4">
      <c r="B146" s="494"/>
      <c r="C146" s="495"/>
      <c r="D146" s="495"/>
      <c r="E146" s="496"/>
      <c r="F146" s="497" t="s">
        <v>50</v>
      </c>
      <c r="G146" s="174">
        <f>SUM('2. FTNC CAD'!G146,'3. FTNC USD'!G146,'4. FTNC EUR'!G146,'5. FTNC GBP'!G146,'6. FTNC Autres (inclus)'!G146)</f>
        <v>0</v>
      </c>
      <c r="H146" s="225">
        <f>SUM('2. FTNC CAD'!H146,'3. FTNC USD'!H146,'4. FTNC EUR'!H146,'5. FTNC GBP'!H146,'6. FTNC Autres (inclus)'!H146)</f>
        <v>0</v>
      </c>
      <c r="I146" s="163">
        <f>SUM('2. FTNC CAD'!I146,'3. FTNC USD'!I146,'4. FTNC EUR'!I146,'5. FTNC GBP'!I146,'6. FTNC Autres (inclus)'!I146)</f>
        <v>0</v>
      </c>
      <c r="J146" s="163">
        <f>SUM('2. FTNC CAD'!J146,'3. FTNC USD'!J146,'4. FTNC EUR'!J146,'5. FTNC GBP'!J146,'6. FTNC Autres (inclus)'!J146)</f>
        <v>0</v>
      </c>
      <c r="K146" s="181">
        <f>SUM('2. FTNC CAD'!K146,'3. FTNC USD'!K146,'4. FTNC EUR'!K146,'5. FTNC GBP'!K146,'6. FTNC Autres (inclus)'!K146)</f>
        <v>0</v>
      </c>
      <c r="L146" s="162">
        <f>SUM('2. FTNC CAD'!L146,'3. FTNC USD'!L146,'4. FTNC EUR'!L146,'5. FTNC GBP'!L146,'6. FTNC Autres (inclus)'!L146)</f>
        <v>0</v>
      </c>
      <c r="M146" s="176">
        <f>SUM('2. FTNC CAD'!M146,'3. FTNC USD'!M146,'4. FTNC EUR'!M146,'5. FTNC GBP'!M146,'6. FTNC Autres (inclus)'!M146)</f>
        <v>0</v>
      </c>
      <c r="N146" s="166">
        <f>SUM('2. FTNC CAD'!N146,'3. FTNC USD'!N146,'4. FTNC EUR'!N146,'5. FTNC GBP'!N146,'6. FTNC Autres (inclus)'!N146)</f>
        <v>0</v>
      </c>
      <c r="O146" s="166">
        <f>SUM('2. FTNC CAD'!O146,'3. FTNC USD'!O146,'4. FTNC EUR'!O146,'5. FTNC GBP'!O146,'6. FTNC Autres (inclus)'!O146)</f>
        <v>0</v>
      </c>
      <c r="P146" s="166">
        <f>SUM('2. FTNC CAD'!P146,'3. FTNC USD'!P146,'4. FTNC EUR'!P146,'5. FTNC GBP'!P146,'6. FTNC Autres (inclus)'!P146)</f>
        <v>0</v>
      </c>
      <c r="Q146" s="166">
        <f>SUM('2. FTNC CAD'!Q146,'3. FTNC USD'!Q146,'4. FTNC EUR'!Q146,'5. FTNC GBP'!Q146,'6. FTNC Autres (inclus)'!Q146)</f>
        <v>0</v>
      </c>
      <c r="R146" s="166">
        <f>SUM('2. FTNC CAD'!R146,'3. FTNC USD'!R146,'4. FTNC EUR'!R146,'5. FTNC GBP'!R146,'6. FTNC Autres (inclus)'!R146)</f>
        <v>0</v>
      </c>
      <c r="S146" s="166">
        <f>SUM('2. FTNC CAD'!S146,'3. FTNC USD'!S146,'4. FTNC EUR'!S146,'5. FTNC GBP'!S146,'6. FTNC Autres (inclus)'!S146)</f>
        <v>0</v>
      </c>
      <c r="T146" s="166">
        <f>SUM('2. FTNC CAD'!T146,'3. FTNC USD'!T146,'4. FTNC EUR'!T146,'5. FTNC GBP'!T146,'6. FTNC Autres (inclus)'!T146)</f>
        <v>0</v>
      </c>
      <c r="U146" s="166">
        <f>SUM('2. FTNC CAD'!U146,'3. FTNC USD'!U146,'4. FTNC EUR'!U146,'5. FTNC GBP'!U146,'6. FTNC Autres (inclus)'!U146)</f>
        <v>0</v>
      </c>
      <c r="V146" s="179">
        <f>SUM('2. FTNC CAD'!V146,'3. FTNC USD'!V146,'4. FTNC EUR'!V146,'5. FTNC GBP'!V146,'6. FTNC Autres (inclus)'!V146)</f>
        <v>0</v>
      </c>
      <c r="W146" s="112">
        <f>SUM('2. FTNC CAD'!W146,'3. FTNC USD'!W146,'4. FTNC EUR'!W146,'5. FTNC GBP'!W146,'6. FTNC Autres (inclus)'!W146)</f>
        <v>0</v>
      </c>
      <c r="Y146" s="381"/>
    </row>
    <row r="147" spans="2:25" s="71" customFormat="1" x14ac:dyDescent="0.4">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row>
    <row r="148" spans="2:25" s="71" customFormat="1" outlineLevel="1" x14ac:dyDescent="0.4">
      <c r="B148" s="494"/>
      <c r="C148" s="495"/>
      <c r="D148" s="495"/>
      <c r="E148" s="496"/>
      <c r="F148" s="497" t="s">
        <v>52</v>
      </c>
      <c r="G148" s="174">
        <f>SUM('2. FTNC CAD'!G148,'3. FTNC USD'!G148,'4. FTNC EUR'!G148,'5. FTNC GBP'!G148,'6. FTNC Autres (inclus)'!G148)</f>
        <v>0</v>
      </c>
      <c r="H148" s="225">
        <f>SUM('2. FTNC CAD'!H148,'3. FTNC USD'!H148,'4. FTNC EUR'!H148,'5. FTNC GBP'!H148,'6. FTNC Autres (inclus)'!H148)</f>
        <v>0</v>
      </c>
      <c r="I148" s="163">
        <f>SUM('2. FTNC CAD'!I148,'3. FTNC USD'!I148,'4. FTNC EUR'!I148,'5. FTNC GBP'!I148,'6. FTNC Autres (inclus)'!I148)</f>
        <v>0</v>
      </c>
      <c r="J148" s="163">
        <f>SUM('2. FTNC CAD'!J148,'3. FTNC USD'!J148,'4. FTNC EUR'!J148,'5. FTNC GBP'!J148,'6. FTNC Autres (inclus)'!J148)</f>
        <v>0</v>
      </c>
      <c r="K148" s="181">
        <f>SUM('2. FTNC CAD'!K148,'3. FTNC USD'!K148,'4. FTNC EUR'!K148,'5. FTNC GBP'!K148,'6. FTNC Autres (inclus)'!K148)</f>
        <v>0</v>
      </c>
      <c r="L148" s="162">
        <f>SUM('2. FTNC CAD'!L148,'3. FTNC USD'!L148,'4. FTNC EUR'!L148,'5. FTNC GBP'!L148,'6. FTNC Autres (inclus)'!L148)</f>
        <v>0</v>
      </c>
      <c r="M148" s="176">
        <f>SUM('2. FTNC CAD'!M148,'3. FTNC USD'!M148,'4. FTNC EUR'!M148,'5. FTNC GBP'!M148,'6. FTNC Autres (inclus)'!M148)</f>
        <v>0</v>
      </c>
      <c r="N148" s="166">
        <f>SUM('2. FTNC CAD'!N148,'3. FTNC USD'!N148,'4. FTNC EUR'!N148,'5. FTNC GBP'!N148,'6. FTNC Autres (inclus)'!N148)</f>
        <v>0</v>
      </c>
      <c r="O148" s="166">
        <f>SUM('2. FTNC CAD'!O148,'3. FTNC USD'!O148,'4. FTNC EUR'!O148,'5. FTNC GBP'!O148,'6. FTNC Autres (inclus)'!O148)</f>
        <v>0</v>
      </c>
      <c r="P148" s="166">
        <f>SUM('2. FTNC CAD'!P148,'3. FTNC USD'!P148,'4. FTNC EUR'!P148,'5. FTNC GBP'!P148,'6. FTNC Autres (inclus)'!P148)</f>
        <v>0</v>
      </c>
      <c r="Q148" s="166">
        <f>SUM('2. FTNC CAD'!Q148,'3. FTNC USD'!Q148,'4. FTNC EUR'!Q148,'5. FTNC GBP'!Q148,'6. FTNC Autres (inclus)'!Q148)</f>
        <v>0</v>
      </c>
      <c r="R148" s="166">
        <f>SUM('2. FTNC CAD'!R148,'3. FTNC USD'!R148,'4. FTNC EUR'!R148,'5. FTNC GBP'!R148,'6. FTNC Autres (inclus)'!R148)</f>
        <v>0</v>
      </c>
      <c r="S148" s="166">
        <f>SUM('2. FTNC CAD'!S148,'3. FTNC USD'!S148,'4. FTNC EUR'!S148,'5. FTNC GBP'!S148,'6. FTNC Autres (inclus)'!S148)</f>
        <v>0</v>
      </c>
      <c r="T148" s="166">
        <f>SUM('2. FTNC CAD'!T148,'3. FTNC USD'!T148,'4. FTNC EUR'!T148,'5. FTNC GBP'!T148,'6. FTNC Autres (inclus)'!T148)</f>
        <v>0</v>
      </c>
      <c r="U148" s="166">
        <f>SUM('2. FTNC CAD'!U148,'3. FTNC USD'!U148,'4. FTNC EUR'!U148,'5. FTNC GBP'!U148,'6. FTNC Autres (inclus)'!U148)</f>
        <v>0</v>
      </c>
      <c r="V148" s="179">
        <f>SUM('2. FTNC CAD'!V148,'3. FTNC USD'!V148,'4. FTNC EUR'!V148,'5. FTNC GBP'!V148,'6. FTNC Autres (inclus)'!V148)</f>
        <v>0</v>
      </c>
      <c r="W148" s="112">
        <f>SUM('2. FTNC CAD'!W148,'3. FTNC USD'!W148,'4. FTNC EUR'!W148,'5. FTNC GBP'!W148,'6. FTNC Autres (inclus)'!W148)</f>
        <v>0</v>
      </c>
      <c r="Y148" s="381"/>
    </row>
    <row r="149" spans="2:25" s="71" customFormat="1" outlineLevel="1" x14ac:dyDescent="0.4">
      <c r="B149" s="494"/>
      <c r="C149" s="495"/>
      <c r="D149" s="495"/>
      <c r="E149" s="496"/>
      <c r="F149" s="497" t="s">
        <v>53</v>
      </c>
      <c r="G149" s="174">
        <f>SUM('2. FTNC CAD'!G149,'3. FTNC USD'!G149,'4. FTNC EUR'!G149,'5. FTNC GBP'!G149,'6. FTNC Autres (inclus)'!G149)</f>
        <v>0</v>
      </c>
      <c r="H149" s="225">
        <f>SUM('2. FTNC CAD'!H149,'3. FTNC USD'!H149,'4. FTNC EUR'!H149,'5. FTNC GBP'!H149,'6. FTNC Autres (inclus)'!H149)</f>
        <v>0</v>
      </c>
      <c r="I149" s="163">
        <f>SUM('2. FTNC CAD'!I149,'3. FTNC USD'!I149,'4. FTNC EUR'!I149,'5. FTNC GBP'!I149,'6. FTNC Autres (inclus)'!I149)</f>
        <v>0</v>
      </c>
      <c r="J149" s="163">
        <f>SUM('2. FTNC CAD'!J149,'3. FTNC USD'!J149,'4. FTNC EUR'!J149,'5. FTNC GBP'!J149,'6. FTNC Autres (inclus)'!J149)</f>
        <v>0</v>
      </c>
      <c r="K149" s="181">
        <f>SUM('2. FTNC CAD'!K149,'3. FTNC USD'!K149,'4. FTNC EUR'!K149,'5. FTNC GBP'!K149,'6. FTNC Autres (inclus)'!K149)</f>
        <v>0</v>
      </c>
      <c r="L149" s="162">
        <f>SUM('2. FTNC CAD'!L149,'3. FTNC USD'!L149,'4. FTNC EUR'!L149,'5. FTNC GBP'!L149,'6. FTNC Autres (inclus)'!L149)</f>
        <v>0</v>
      </c>
      <c r="M149" s="176">
        <f>SUM('2. FTNC CAD'!M149,'3. FTNC USD'!M149,'4. FTNC EUR'!M149,'5. FTNC GBP'!M149,'6. FTNC Autres (inclus)'!M149)</f>
        <v>0</v>
      </c>
      <c r="N149" s="166">
        <f>SUM('2. FTNC CAD'!N149,'3. FTNC USD'!N149,'4. FTNC EUR'!N149,'5. FTNC GBP'!N149,'6. FTNC Autres (inclus)'!N149)</f>
        <v>0</v>
      </c>
      <c r="O149" s="166">
        <f>SUM('2. FTNC CAD'!O149,'3. FTNC USD'!O149,'4. FTNC EUR'!O149,'5. FTNC GBP'!O149,'6. FTNC Autres (inclus)'!O149)</f>
        <v>0</v>
      </c>
      <c r="P149" s="166">
        <f>SUM('2. FTNC CAD'!P149,'3. FTNC USD'!P149,'4. FTNC EUR'!P149,'5. FTNC GBP'!P149,'6. FTNC Autres (inclus)'!P149)</f>
        <v>0</v>
      </c>
      <c r="Q149" s="166">
        <f>SUM('2. FTNC CAD'!Q149,'3. FTNC USD'!Q149,'4. FTNC EUR'!Q149,'5. FTNC GBP'!Q149,'6. FTNC Autres (inclus)'!Q149)</f>
        <v>0</v>
      </c>
      <c r="R149" s="166">
        <f>SUM('2. FTNC CAD'!R149,'3. FTNC USD'!R149,'4. FTNC EUR'!R149,'5. FTNC GBP'!R149,'6. FTNC Autres (inclus)'!R149)</f>
        <v>0</v>
      </c>
      <c r="S149" s="166">
        <f>SUM('2. FTNC CAD'!S149,'3. FTNC USD'!S149,'4. FTNC EUR'!S149,'5. FTNC GBP'!S149,'6. FTNC Autres (inclus)'!S149)</f>
        <v>0</v>
      </c>
      <c r="T149" s="166">
        <f>SUM('2. FTNC CAD'!T149,'3. FTNC USD'!T149,'4. FTNC EUR'!T149,'5. FTNC GBP'!T149,'6. FTNC Autres (inclus)'!T149)</f>
        <v>0</v>
      </c>
      <c r="U149" s="166">
        <f>SUM('2. FTNC CAD'!U149,'3. FTNC USD'!U149,'4. FTNC EUR'!U149,'5. FTNC GBP'!U149,'6. FTNC Autres (inclus)'!U149)</f>
        <v>0</v>
      </c>
      <c r="V149" s="179">
        <f>SUM('2. FTNC CAD'!V149,'3. FTNC USD'!V149,'4. FTNC EUR'!V149,'5. FTNC GBP'!V149,'6. FTNC Autres (inclus)'!V149)</f>
        <v>0</v>
      </c>
      <c r="W149" s="112">
        <f>SUM('2. FTNC CAD'!W149,'3. FTNC USD'!W149,'4. FTNC EUR'!W149,'5. FTNC GBP'!W149,'6. FTNC Autres (inclus)'!W149)</f>
        <v>0</v>
      </c>
      <c r="Y149" s="381"/>
    </row>
    <row r="150" spans="2:25" s="71" customFormat="1" outlineLevel="1" x14ac:dyDescent="0.4">
      <c r="B150" s="494"/>
      <c r="C150" s="495"/>
      <c r="D150" s="495"/>
      <c r="E150" s="496"/>
      <c r="F150" s="497" t="s">
        <v>54</v>
      </c>
      <c r="G150" s="174">
        <f>SUM('2. FTNC CAD'!G150,'3. FTNC USD'!G150,'4. FTNC EUR'!G150,'5. FTNC GBP'!G150,'6. FTNC Autres (inclus)'!G150)</f>
        <v>0</v>
      </c>
      <c r="H150" s="225">
        <f>SUM('2. FTNC CAD'!H150,'3. FTNC USD'!H150,'4. FTNC EUR'!H150,'5. FTNC GBP'!H150,'6. FTNC Autres (inclus)'!H150)</f>
        <v>0</v>
      </c>
      <c r="I150" s="163">
        <f>SUM('2. FTNC CAD'!I150,'3. FTNC USD'!I150,'4. FTNC EUR'!I150,'5. FTNC GBP'!I150,'6. FTNC Autres (inclus)'!I150)</f>
        <v>0</v>
      </c>
      <c r="J150" s="163">
        <f>SUM('2. FTNC CAD'!J150,'3. FTNC USD'!J150,'4. FTNC EUR'!J150,'5. FTNC GBP'!J150,'6. FTNC Autres (inclus)'!J150)</f>
        <v>0</v>
      </c>
      <c r="K150" s="181">
        <f>SUM('2. FTNC CAD'!K150,'3. FTNC USD'!K150,'4. FTNC EUR'!K150,'5. FTNC GBP'!K150,'6. FTNC Autres (inclus)'!K150)</f>
        <v>0</v>
      </c>
      <c r="L150" s="162">
        <f>SUM('2. FTNC CAD'!L150,'3. FTNC USD'!L150,'4. FTNC EUR'!L150,'5. FTNC GBP'!L150,'6. FTNC Autres (inclus)'!L150)</f>
        <v>0</v>
      </c>
      <c r="M150" s="176">
        <f>SUM('2. FTNC CAD'!M150,'3. FTNC USD'!M150,'4. FTNC EUR'!M150,'5. FTNC GBP'!M150,'6. FTNC Autres (inclus)'!M150)</f>
        <v>0</v>
      </c>
      <c r="N150" s="166">
        <f>SUM('2. FTNC CAD'!N150,'3. FTNC USD'!N150,'4. FTNC EUR'!N150,'5. FTNC GBP'!N150,'6. FTNC Autres (inclus)'!N150)</f>
        <v>0</v>
      </c>
      <c r="O150" s="166">
        <f>SUM('2. FTNC CAD'!O150,'3. FTNC USD'!O150,'4. FTNC EUR'!O150,'5. FTNC GBP'!O150,'6. FTNC Autres (inclus)'!O150)</f>
        <v>0</v>
      </c>
      <c r="P150" s="166">
        <f>SUM('2. FTNC CAD'!P150,'3. FTNC USD'!P150,'4. FTNC EUR'!P150,'5. FTNC GBP'!P150,'6. FTNC Autres (inclus)'!P150)</f>
        <v>0</v>
      </c>
      <c r="Q150" s="166">
        <f>SUM('2. FTNC CAD'!Q150,'3. FTNC USD'!Q150,'4. FTNC EUR'!Q150,'5. FTNC GBP'!Q150,'6. FTNC Autres (inclus)'!Q150)</f>
        <v>0</v>
      </c>
      <c r="R150" s="166">
        <f>SUM('2. FTNC CAD'!R150,'3. FTNC USD'!R150,'4. FTNC EUR'!R150,'5. FTNC GBP'!R150,'6. FTNC Autres (inclus)'!R150)</f>
        <v>0</v>
      </c>
      <c r="S150" s="166">
        <f>SUM('2. FTNC CAD'!S150,'3. FTNC USD'!S150,'4. FTNC EUR'!S150,'5. FTNC GBP'!S150,'6. FTNC Autres (inclus)'!S150)</f>
        <v>0</v>
      </c>
      <c r="T150" s="166">
        <f>SUM('2. FTNC CAD'!T150,'3. FTNC USD'!T150,'4. FTNC EUR'!T150,'5. FTNC GBP'!T150,'6. FTNC Autres (inclus)'!T150)</f>
        <v>0</v>
      </c>
      <c r="U150" s="166">
        <f>SUM('2. FTNC CAD'!U150,'3. FTNC USD'!U150,'4. FTNC EUR'!U150,'5. FTNC GBP'!U150,'6. FTNC Autres (inclus)'!U150)</f>
        <v>0</v>
      </c>
      <c r="V150" s="179">
        <f>SUM('2. FTNC CAD'!V150,'3. FTNC USD'!V150,'4. FTNC EUR'!V150,'5. FTNC GBP'!V150,'6. FTNC Autres (inclus)'!V150)</f>
        <v>0</v>
      </c>
      <c r="W150" s="112">
        <f>SUM('2. FTNC CAD'!W150,'3. FTNC USD'!W150,'4. FTNC EUR'!W150,'5. FTNC GBP'!W150,'6. FTNC Autres (inclus)'!W150)</f>
        <v>0</v>
      </c>
      <c r="Y150" s="381"/>
    </row>
    <row r="151" spans="2:25" s="71" customFormat="1" outlineLevel="1" x14ac:dyDescent="0.4">
      <c r="B151" s="494"/>
      <c r="C151" s="495"/>
      <c r="D151" s="495"/>
      <c r="E151" s="496"/>
      <c r="F151" s="497" t="s">
        <v>55</v>
      </c>
      <c r="G151" s="174">
        <f>SUM('2. FTNC CAD'!G151,'3. FTNC USD'!G151,'4. FTNC EUR'!G151,'5. FTNC GBP'!G151,'6. FTNC Autres (inclus)'!G151)</f>
        <v>0</v>
      </c>
      <c r="H151" s="225">
        <f>SUM('2. FTNC CAD'!H151,'3. FTNC USD'!H151,'4. FTNC EUR'!H151,'5. FTNC GBP'!H151,'6. FTNC Autres (inclus)'!H151)</f>
        <v>0</v>
      </c>
      <c r="I151" s="163">
        <f>SUM('2. FTNC CAD'!I151,'3. FTNC USD'!I151,'4. FTNC EUR'!I151,'5. FTNC GBP'!I151,'6. FTNC Autres (inclus)'!I151)</f>
        <v>0</v>
      </c>
      <c r="J151" s="163">
        <f>SUM('2. FTNC CAD'!J151,'3. FTNC USD'!J151,'4. FTNC EUR'!J151,'5. FTNC GBP'!J151,'6. FTNC Autres (inclus)'!J151)</f>
        <v>0</v>
      </c>
      <c r="K151" s="181">
        <f>SUM('2. FTNC CAD'!K151,'3. FTNC USD'!K151,'4. FTNC EUR'!K151,'5. FTNC GBP'!K151,'6. FTNC Autres (inclus)'!K151)</f>
        <v>0</v>
      </c>
      <c r="L151" s="162">
        <f>SUM('2. FTNC CAD'!L151,'3. FTNC USD'!L151,'4. FTNC EUR'!L151,'5. FTNC GBP'!L151,'6. FTNC Autres (inclus)'!L151)</f>
        <v>0</v>
      </c>
      <c r="M151" s="176">
        <f>SUM('2. FTNC CAD'!M151,'3. FTNC USD'!M151,'4. FTNC EUR'!M151,'5. FTNC GBP'!M151,'6. FTNC Autres (inclus)'!M151)</f>
        <v>0</v>
      </c>
      <c r="N151" s="166">
        <f>SUM('2. FTNC CAD'!N151,'3. FTNC USD'!N151,'4. FTNC EUR'!N151,'5. FTNC GBP'!N151,'6. FTNC Autres (inclus)'!N151)</f>
        <v>0</v>
      </c>
      <c r="O151" s="166">
        <f>SUM('2. FTNC CAD'!O151,'3. FTNC USD'!O151,'4. FTNC EUR'!O151,'5. FTNC GBP'!O151,'6. FTNC Autres (inclus)'!O151)</f>
        <v>0</v>
      </c>
      <c r="P151" s="166">
        <f>SUM('2. FTNC CAD'!P151,'3. FTNC USD'!P151,'4. FTNC EUR'!P151,'5. FTNC GBP'!P151,'6. FTNC Autres (inclus)'!P151)</f>
        <v>0</v>
      </c>
      <c r="Q151" s="166">
        <f>SUM('2. FTNC CAD'!Q151,'3. FTNC USD'!Q151,'4. FTNC EUR'!Q151,'5. FTNC GBP'!Q151,'6. FTNC Autres (inclus)'!Q151)</f>
        <v>0</v>
      </c>
      <c r="R151" s="166">
        <f>SUM('2. FTNC CAD'!R151,'3. FTNC USD'!R151,'4. FTNC EUR'!R151,'5. FTNC GBP'!R151,'6. FTNC Autres (inclus)'!R151)</f>
        <v>0</v>
      </c>
      <c r="S151" s="166">
        <f>SUM('2. FTNC CAD'!S151,'3. FTNC USD'!S151,'4. FTNC EUR'!S151,'5. FTNC GBP'!S151,'6. FTNC Autres (inclus)'!S151)</f>
        <v>0</v>
      </c>
      <c r="T151" s="166">
        <f>SUM('2. FTNC CAD'!T151,'3. FTNC USD'!T151,'4. FTNC EUR'!T151,'5. FTNC GBP'!T151,'6. FTNC Autres (inclus)'!T151)</f>
        <v>0</v>
      </c>
      <c r="U151" s="166">
        <f>SUM('2. FTNC CAD'!U151,'3. FTNC USD'!U151,'4. FTNC EUR'!U151,'5. FTNC GBP'!U151,'6. FTNC Autres (inclus)'!U151)</f>
        <v>0</v>
      </c>
      <c r="V151" s="179">
        <f>SUM('2. FTNC CAD'!V151,'3. FTNC USD'!V151,'4. FTNC EUR'!V151,'5. FTNC GBP'!V151,'6. FTNC Autres (inclus)'!V151)</f>
        <v>0</v>
      </c>
      <c r="W151" s="112">
        <f>SUM('2. FTNC CAD'!W151,'3. FTNC USD'!W151,'4. FTNC EUR'!W151,'5. FTNC GBP'!W151,'6. FTNC Autres (inclus)'!W151)</f>
        <v>0</v>
      </c>
      <c r="Y151" s="381"/>
    </row>
    <row r="152" spans="2:25" s="71" customFormat="1" x14ac:dyDescent="0.4">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row>
    <row r="153" spans="2:25" s="71" customFormat="1" x14ac:dyDescent="0.4">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row>
    <row r="154" spans="2:25" s="71" customFormat="1" outlineLevel="1" x14ac:dyDescent="0.4">
      <c r="B154" s="494"/>
      <c r="C154" s="495"/>
      <c r="D154" s="495"/>
      <c r="E154" s="498"/>
      <c r="F154" s="497" t="s">
        <v>58</v>
      </c>
      <c r="G154" s="174">
        <f>SUM('2. FTNC CAD'!G154,'3. FTNC USD'!G154,'4. FTNC EUR'!G154,'5. FTNC GBP'!G154,'6. FTNC Autres (inclus)'!G154)</f>
        <v>0</v>
      </c>
      <c r="H154" s="225">
        <f>SUM('2. FTNC CAD'!H154,'3. FTNC USD'!H154,'4. FTNC EUR'!H154,'5. FTNC GBP'!H154,'6. FTNC Autres (inclus)'!H154)</f>
        <v>0</v>
      </c>
      <c r="I154" s="163">
        <f>SUM('2. FTNC CAD'!I154,'3. FTNC USD'!I154,'4. FTNC EUR'!I154,'5. FTNC GBP'!I154,'6. FTNC Autres (inclus)'!I154)</f>
        <v>0</v>
      </c>
      <c r="J154" s="163">
        <f>SUM('2. FTNC CAD'!J154,'3. FTNC USD'!J154,'4. FTNC EUR'!J154,'5. FTNC GBP'!J154,'6. FTNC Autres (inclus)'!J154)</f>
        <v>0</v>
      </c>
      <c r="K154" s="181">
        <f>SUM('2. FTNC CAD'!K154,'3. FTNC USD'!K154,'4. FTNC EUR'!K154,'5. FTNC GBP'!K154,'6. FTNC Autres (inclus)'!K154)</f>
        <v>0</v>
      </c>
      <c r="L154" s="162">
        <f>SUM('2. FTNC CAD'!L154,'3. FTNC USD'!L154,'4. FTNC EUR'!L154,'5. FTNC GBP'!L154,'6. FTNC Autres (inclus)'!L154)</f>
        <v>0</v>
      </c>
      <c r="M154" s="176">
        <f>SUM('2. FTNC CAD'!M154,'3. FTNC USD'!M154,'4. FTNC EUR'!M154,'5. FTNC GBP'!M154,'6. FTNC Autres (inclus)'!M154)</f>
        <v>0</v>
      </c>
      <c r="N154" s="166">
        <f>SUM('2. FTNC CAD'!N154,'3. FTNC USD'!N154,'4. FTNC EUR'!N154,'5. FTNC GBP'!N154,'6. FTNC Autres (inclus)'!N154)</f>
        <v>0</v>
      </c>
      <c r="O154" s="166">
        <f>SUM('2. FTNC CAD'!O154,'3. FTNC USD'!O154,'4. FTNC EUR'!O154,'5. FTNC GBP'!O154,'6. FTNC Autres (inclus)'!O154)</f>
        <v>0</v>
      </c>
      <c r="P154" s="166">
        <f>SUM('2. FTNC CAD'!P154,'3. FTNC USD'!P154,'4. FTNC EUR'!P154,'5. FTNC GBP'!P154,'6. FTNC Autres (inclus)'!P154)</f>
        <v>0</v>
      </c>
      <c r="Q154" s="166">
        <f>SUM('2. FTNC CAD'!Q154,'3. FTNC USD'!Q154,'4. FTNC EUR'!Q154,'5. FTNC GBP'!Q154,'6. FTNC Autres (inclus)'!Q154)</f>
        <v>0</v>
      </c>
      <c r="R154" s="166">
        <f>SUM('2. FTNC CAD'!R154,'3. FTNC USD'!R154,'4. FTNC EUR'!R154,'5. FTNC GBP'!R154,'6. FTNC Autres (inclus)'!R154)</f>
        <v>0</v>
      </c>
      <c r="S154" s="166">
        <f>SUM('2. FTNC CAD'!S154,'3. FTNC USD'!S154,'4. FTNC EUR'!S154,'5. FTNC GBP'!S154,'6. FTNC Autres (inclus)'!S154)</f>
        <v>0</v>
      </c>
      <c r="T154" s="166">
        <f>SUM('2. FTNC CAD'!T154,'3. FTNC USD'!T154,'4. FTNC EUR'!T154,'5. FTNC GBP'!T154,'6. FTNC Autres (inclus)'!T154)</f>
        <v>0</v>
      </c>
      <c r="U154" s="166">
        <f>SUM('2. FTNC CAD'!U154,'3. FTNC USD'!U154,'4. FTNC EUR'!U154,'5. FTNC GBP'!U154,'6. FTNC Autres (inclus)'!U154)</f>
        <v>0</v>
      </c>
      <c r="V154" s="179">
        <f>SUM('2. FTNC CAD'!V154,'3. FTNC USD'!V154,'4. FTNC EUR'!V154,'5. FTNC GBP'!V154,'6. FTNC Autres (inclus)'!V154)</f>
        <v>0</v>
      </c>
      <c r="W154" s="112">
        <f>SUM('2. FTNC CAD'!W154,'3. FTNC USD'!W154,'4. FTNC EUR'!W154,'5. FTNC GBP'!W154,'6. FTNC Autres (inclus)'!W154)</f>
        <v>0</v>
      </c>
      <c r="Y154" s="381"/>
    </row>
    <row r="155" spans="2:25" s="71" customFormat="1" outlineLevel="1" x14ac:dyDescent="0.4">
      <c r="B155" s="494"/>
      <c r="C155" s="495"/>
      <c r="D155" s="495"/>
      <c r="E155" s="496"/>
      <c r="F155" s="497" t="s">
        <v>59</v>
      </c>
      <c r="G155" s="174">
        <f>SUM('2. FTNC CAD'!G155,'3. FTNC USD'!G155,'4. FTNC EUR'!G155,'5. FTNC GBP'!G155,'6. FTNC Autres (inclus)'!G155)</f>
        <v>0</v>
      </c>
      <c r="H155" s="225">
        <f>SUM('2. FTNC CAD'!H155,'3. FTNC USD'!H155,'4. FTNC EUR'!H155,'5. FTNC GBP'!H155,'6. FTNC Autres (inclus)'!H155)</f>
        <v>0</v>
      </c>
      <c r="I155" s="163">
        <f>SUM('2. FTNC CAD'!I155,'3. FTNC USD'!I155,'4. FTNC EUR'!I155,'5. FTNC GBP'!I155,'6. FTNC Autres (inclus)'!I155)</f>
        <v>0</v>
      </c>
      <c r="J155" s="163">
        <f>SUM('2. FTNC CAD'!J155,'3. FTNC USD'!J155,'4. FTNC EUR'!J155,'5. FTNC GBP'!J155,'6. FTNC Autres (inclus)'!J155)</f>
        <v>0</v>
      </c>
      <c r="K155" s="181">
        <f>SUM('2. FTNC CAD'!K155,'3. FTNC USD'!K155,'4. FTNC EUR'!K155,'5. FTNC GBP'!K155,'6. FTNC Autres (inclus)'!K155)</f>
        <v>0</v>
      </c>
      <c r="L155" s="162">
        <f>SUM('2. FTNC CAD'!L155,'3. FTNC USD'!L155,'4. FTNC EUR'!L155,'5. FTNC GBP'!L155,'6. FTNC Autres (inclus)'!L155)</f>
        <v>0</v>
      </c>
      <c r="M155" s="176">
        <f>SUM('2. FTNC CAD'!M155,'3. FTNC USD'!M155,'4. FTNC EUR'!M155,'5. FTNC GBP'!M155,'6. FTNC Autres (inclus)'!M155)</f>
        <v>0</v>
      </c>
      <c r="N155" s="166">
        <f>SUM('2. FTNC CAD'!N155,'3. FTNC USD'!N155,'4. FTNC EUR'!N155,'5. FTNC GBP'!N155,'6. FTNC Autres (inclus)'!N155)</f>
        <v>0</v>
      </c>
      <c r="O155" s="166">
        <f>SUM('2. FTNC CAD'!O155,'3. FTNC USD'!O155,'4. FTNC EUR'!O155,'5. FTNC GBP'!O155,'6. FTNC Autres (inclus)'!O155)</f>
        <v>0</v>
      </c>
      <c r="P155" s="166">
        <f>SUM('2. FTNC CAD'!P155,'3. FTNC USD'!P155,'4. FTNC EUR'!P155,'5. FTNC GBP'!P155,'6. FTNC Autres (inclus)'!P155)</f>
        <v>0</v>
      </c>
      <c r="Q155" s="166">
        <f>SUM('2. FTNC CAD'!Q155,'3. FTNC USD'!Q155,'4. FTNC EUR'!Q155,'5. FTNC GBP'!Q155,'6. FTNC Autres (inclus)'!Q155)</f>
        <v>0</v>
      </c>
      <c r="R155" s="166">
        <f>SUM('2. FTNC CAD'!R155,'3. FTNC USD'!R155,'4. FTNC EUR'!R155,'5. FTNC GBP'!R155,'6. FTNC Autres (inclus)'!R155)</f>
        <v>0</v>
      </c>
      <c r="S155" s="166">
        <f>SUM('2. FTNC CAD'!S155,'3. FTNC USD'!S155,'4. FTNC EUR'!S155,'5. FTNC GBP'!S155,'6. FTNC Autres (inclus)'!S155)</f>
        <v>0</v>
      </c>
      <c r="T155" s="166">
        <f>SUM('2. FTNC CAD'!T155,'3. FTNC USD'!T155,'4. FTNC EUR'!T155,'5. FTNC GBP'!T155,'6. FTNC Autres (inclus)'!T155)</f>
        <v>0</v>
      </c>
      <c r="U155" s="166">
        <f>SUM('2. FTNC CAD'!U155,'3. FTNC USD'!U155,'4. FTNC EUR'!U155,'5. FTNC GBP'!U155,'6. FTNC Autres (inclus)'!U155)</f>
        <v>0</v>
      </c>
      <c r="V155" s="179">
        <f>SUM('2. FTNC CAD'!V155,'3. FTNC USD'!V155,'4. FTNC EUR'!V155,'5. FTNC GBP'!V155,'6. FTNC Autres (inclus)'!V155)</f>
        <v>0</v>
      </c>
      <c r="W155" s="112">
        <f>SUM('2. FTNC CAD'!W155,'3. FTNC USD'!W155,'4. FTNC EUR'!W155,'5. FTNC GBP'!W155,'6. FTNC Autres (inclus)'!W155)</f>
        <v>0</v>
      </c>
      <c r="Y155" s="381"/>
    </row>
    <row r="156" spans="2:25" s="71" customFormat="1" outlineLevel="1" x14ac:dyDescent="0.4">
      <c r="B156" s="494"/>
      <c r="C156" s="495"/>
      <c r="D156" s="495"/>
      <c r="E156" s="496"/>
      <c r="F156" s="497" t="s">
        <v>60</v>
      </c>
      <c r="G156" s="174">
        <f>SUM('2. FTNC CAD'!G156,'3. FTNC USD'!G156,'4. FTNC EUR'!G156,'5. FTNC GBP'!G156,'6. FTNC Autres (inclus)'!G156)</f>
        <v>0</v>
      </c>
      <c r="H156" s="225">
        <f>SUM('2. FTNC CAD'!H156,'3. FTNC USD'!H156,'4. FTNC EUR'!H156,'5. FTNC GBP'!H156,'6. FTNC Autres (inclus)'!H156)</f>
        <v>0</v>
      </c>
      <c r="I156" s="163">
        <f>SUM('2. FTNC CAD'!I156,'3. FTNC USD'!I156,'4. FTNC EUR'!I156,'5. FTNC GBP'!I156,'6. FTNC Autres (inclus)'!I156)</f>
        <v>0</v>
      </c>
      <c r="J156" s="163">
        <f>SUM('2. FTNC CAD'!J156,'3. FTNC USD'!J156,'4. FTNC EUR'!J156,'5. FTNC GBP'!J156,'6. FTNC Autres (inclus)'!J156)</f>
        <v>0</v>
      </c>
      <c r="K156" s="181">
        <f>SUM('2. FTNC CAD'!K156,'3. FTNC USD'!K156,'4. FTNC EUR'!K156,'5. FTNC GBP'!K156,'6. FTNC Autres (inclus)'!K156)</f>
        <v>0</v>
      </c>
      <c r="L156" s="162">
        <f>SUM('2. FTNC CAD'!L156,'3. FTNC USD'!L156,'4. FTNC EUR'!L156,'5. FTNC GBP'!L156,'6. FTNC Autres (inclus)'!L156)</f>
        <v>0</v>
      </c>
      <c r="M156" s="176">
        <f>SUM('2. FTNC CAD'!M156,'3. FTNC USD'!M156,'4. FTNC EUR'!M156,'5. FTNC GBP'!M156,'6. FTNC Autres (inclus)'!M156)</f>
        <v>0</v>
      </c>
      <c r="N156" s="166">
        <f>SUM('2. FTNC CAD'!N156,'3. FTNC USD'!N156,'4. FTNC EUR'!N156,'5. FTNC GBP'!N156,'6. FTNC Autres (inclus)'!N156)</f>
        <v>0</v>
      </c>
      <c r="O156" s="166">
        <f>SUM('2. FTNC CAD'!O156,'3. FTNC USD'!O156,'4. FTNC EUR'!O156,'5. FTNC GBP'!O156,'6. FTNC Autres (inclus)'!O156)</f>
        <v>0</v>
      </c>
      <c r="P156" s="166">
        <f>SUM('2. FTNC CAD'!P156,'3. FTNC USD'!P156,'4. FTNC EUR'!P156,'5. FTNC GBP'!P156,'6. FTNC Autres (inclus)'!P156)</f>
        <v>0</v>
      </c>
      <c r="Q156" s="166">
        <f>SUM('2. FTNC CAD'!Q156,'3. FTNC USD'!Q156,'4. FTNC EUR'!Q156,'5. FTNC GBP'!Q156,'6. FTNC Autres (inclus)'!Q156)</f>
        <v>0</v>
      </c>
      <c r="R156" s="166">
        <f>SUM('2. FTNC CAD'!R156,'3. FTNC USD'!R156,'4. FTNC EUR'!R156,'5. FTNC GBP'!R156,'6. FTNC Autres (inclus)'!R156)</f>
        <v>0</v>
      </c>
      <c r="S156" s="166">
        <f>SUM('2. FTNC CAD'!S156,'3. FTNC USD'!S156,'4. FTNC EUR'!S156,'5. FTNC GBP'!S156,'6. FTNC Autres (inclus)'!S156)</f>
        <v>0</v>
      </c>
      <c r="T156" s="166">
        <f>SUM('2. FTNC CAD'!T156,'3. FTNC USD'!T156,'4. FTNC EUR'!T156,'5. FTNC GBP'!T156,'6. FTNC Autres (inclus)'!T156)</f>
        <v>0</v>
      </c>
      <c r="U156" s="166">
        <f>SUM('2. FTNC CAD'!U156,'3. FTNC USD'!U156,'4. FTNC EUR'!U156,'5. FTNC GBP'!U156,'6. FTNC Autres (inclus)'!U156)</f>
        <v>0</v>
      </c>
      <c r="V156" s="179">
        <f>SUM('2. FTNC CAD'!V156,'3. FTNC USD'!V156,'4. FTNC EUR'!V156,'5. FTNC GBP'!V156,'6. FTNC Autres (inclus)'!V156)</f>
        <v>0</v>
      </c>
      <c r="W156" s="112">
        <f>SUM('2. FTNC CAD'!W156,'3. FTNC USD'!W156,'4. FTNC EUR'!W156,'5. FTNC GBP'!W156,'6. FTNC Autres (inclus)'!W156)</f>
        <v>0</v>
      </c>
      <c r="Y156" s="381"/>
    </row>
    <row r="157" spans="2:25" s="71" customFormat="1" x14ac:dyDescent="0.4">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row>
    <row r="158" spans="2:25" s="71" customFormat="1" outlineLevel="1" x14ac:dyDescent="0.4">
      <c r="B158" s="494"/>
      <c r="C158" s="495"/>
      <c r="D158" s="495"/>
      <c r="E158" s="496"/>
      <c r="F158" s="497" t="s">
        <v>62</v>
      </c>
      <c r="G158" s="174">
        <f>SUM('2. FTNC CAD'!G158,'3. FTNC USD'!G158,'4. FTNC EUR'!G158,'5. FTNC GBP'!G158,'6. FTNC Autres (inclus)'!G158)</f>
        <v>0</v>
      </c>
      <c r="H158" s="225">
        <f>SUM('2. FTNC CAD'!H158,'3. FTNC USD'!H158,'4. FTNC EUR'!H158,'5. FTNC GBP'!H158,'6. FTNC Autres (inclus)'!H158)</f>
        <v>0</v>
      </c>
      <c r="I158" s="163">
        <f>SUM('2. FTNC CAD'!I158,'3. FTNC USD'!I158,'4. FTNC EUR'!I158,'5. FTNC GBP'!I158,'6. FTNC Autres (inclus)'!I158)</f>
        <v>0</v>
      </c>
      <c r="J158" s="163">
        <f>SUM('2. FTNC CAD'!J158,'3. FTNC USD'!J158,'4. FTNC EUR'!J158,'5. FTNC GBP'!J158,'6. FTNC Autres (inclus)'!J158)</f>
        <v>0</v>
      </c>
      <c r="K158" s="181">
        <f>SUM('2. FTNC CAD'!K158,'3. FTNC USD'!K158,'4. FTNC EUR'!K158,'5. FTNC GBP'!K158,'6. FTNC Autres (inclus)'!K158)</f>
        <v>0</v>
      </c>
      <c r="L158" s="162">
        <f>SUM('2. FTNC CAD'!L158,'3. FTNC USD'!L158,'4. FTNC EUR'!L158,'5. FTNC GBP'!L158,'6. FTNC Autres (inclus)'!L158)</f>
        <v>0</v>
      </c>
      <c r="M158" s="176">
        <f>SUM('2. FTNC CAD'!M158,'3. FTNC USD'!M158,'4. FTNC EUR'!M158,'5. FTNC GBP'!M158,'6. FTNC Autres (inclus)'!M158)</f>
        <v>0</v>
      </c>
      <c r="N158" s="166">
        <f>SUM('2. FTNC CAD'!N158,'3. FTNC USD'!N158,'4. FTNC EUR'!N158,'5. FTNC GBP'!N158,'6. FTNC Autres (inclus)'!N158)</f>
        <v>0</v>
      </c>
      <c r="O158" s="166">
        <f>SUM('2. FTNC CAD'!O158,'3. FTNC USD'!O158,'4. FTNC EUR'!O158,'5. FTNC GBP'!O158,'6. FTNC Autres (inclus)'!O158)</f>
        <v>0</v>
      </c>
      <c r="P158" s="166">
        <f>SUM('2. FTNC CAD'!P158,'3. FTNC USD'!P158,'4. FTNC EUR'!P158,'5. FTNC GBP'!P158,'6. FTNC Autres (inclus)'!P158)</f>
        <v>0</v>
      </c>
      <c r="Q158" s="166">
        <f>SUM('2. FTNC CAD'!Q158,'3. FTNC USD'!Q158,'4. FTNC EUR'!Q158,'5. FTNC GBP'!Q158,'6. FTNC Autres (inclus)'!Q158)</f>
        <v>0</v>
      </c>
      <c r="R158" s="166">
        <f>SUM('2. FTNC CAD'!R158,'3. FTNC USD'!R158,'4. FTNC EUR'!R158,'5. FTNC GBP'!R158,'6. FTNC Autres (inclus)'!R158)</f>
        <v>0</v>
      </c>
      <c r="S158" s="166">
        <f>SUM('2. FTNC CAD'!S158,'3. FTNC USD'!S158,'4. FTNC EUR'!S158,'5. FTNC GBP'!S158,'6. FTNC Autres (inclus)'!S158)</f>
        <v>0</v>
      </c>
      <c r="T158" s="166">
        <f>SUM('2. FTNC CAD'!T158,'3. FTNC USD'!T158,'4. FTNC EUR'!T158,'5. FTNC GBP'!T158,'6. FTNC Autres (inclus)'!T158)</f>
        <v>0</v>
      </c>
      <c r="U158" s="166">
        <f>SUM('2. FTNC CAD'!U158,'3. FTNC USD'!U158,'4. FTNC EUR'!U158,'5. FTNC GBP'!U158,'6. FTNC Autres (inclus)'!U158)</f>
        <v>0</v>
      </c>
      <c r="V158" s="179">
        <f>SUM('2. FTNC CAD'!V158,'3. FTNC USD'!V158,'4. FTNC EUR'!V158,'5. FTNC GBP'!V158,'6. FTNC Autres (inclus)'!V158)</f>
        <v>0</v>
      </c>
      <c r="W158" s="112">
        <f>SUM('2. FTNC CAD'!W158,'3. FTNC USD'!W158,'4. FTNC EUR'!W158,'5. FTNC GBP'!W158,'6. FTNC Autres (inclus)'!W158)</f>
        <v>0</v>
      </c>
      <c r="Y158" s="381"/>
    </row>
    <row r="159" spans="2:25" s="71" customFormat="1" outlineLevel="1" x14ac:dyDescent="0.4">
      <c r="B159" s="494"/>
      <c r="C159" s="495"/>
      <c r="D159" s="495"/>
      <c r="E159" s="496"/>
      <c r="F159" s="497" t="s">
        <v>63</v>
      </c>
      <c r="G159" s="174">
        <f>SUM('2. FTNC CAD'!G159,'3. FTNC USD'!G159,'4. FTNC EUR'!G159,'5. FTNC GBP'!G159,'6. FTNC Autres (inclus)'!G159)</f>
        <v>0</v>
      </c>
      <c r="H159" s="225">
        <f>SUM('2. FTNC CAD'!H159,'3. FTNC USD'!H159,'4. FTNC EUR'!H159,'5. FTNC GBP'!H159,'6. FTNC Autres (inclus)'!H159)</f>
        <v>0</v>
      </c>
      <c r="I159" s="163">
        <f>SUM('2. FTNC CAD'!I159,'3. FTNC USD'!I159,'4. FTNC EUR'!I159,'5. FTNC GBP'!I159,'6. FTNC Autres (inclus)'!I159)</f>
        <v>0</v>
      </c>
      <c r="J159" s="163">
        <f>SUM('2. FTNC CAD'!J159,'3. FTNC USD'!J159,'4. FTNC EUR'!J159,'5. FTNC GBP'!J159,'6. FTNC Autres (inclus)'!J159)</f>
        <v>0</v>
      </c>
      <c r="K159" s="181">
        <f>SUM('2. FTNC CAD'!K159,'3. FTNC USD'!K159,'4. FTNC EUR'!K159,'5. FTNC GBP'!K159,'6. FTNC Autres (inclus)'!K159)</f>
        <v>0</v>
      </c>
      <c r="L159" s="162">
        <f>SUM('2. FTNC CAD'!L159,'3. FTNC USD'!L159,'4. FTNC EUR'!L159,'5. FTNC GBP'!L159,'6. FTNC Autres (inclus)'!L159)</f>
        <v>0</v>
      </c>
      <c r="M159" s="176">
        <f>SUM('2. FTNC CAD'!M159,'3. FTNC USD'!M159,'4. FTNC EUR'!M159,'5. FTNC GBP'!M159,'6. FTNC Autres (inclus)'!M159)</f>
        <v>0</v>
      </c>
      <c r="N159" s="166">
        <f>SUM('2. FTNC CAD'!N159,'3. FTNC USD'!N159,'4. FTNC EUR'!N159,'5. FTNC GBP'!N159,'6. FTNC Autres (inclus)'!N159)</f>
        <v>0</v>
      </c>
      <c r="O159" s="166">
        <f>SUM('2. FTNC CAD'!O159,'3. FTNC USD'!O159,'4. FTNC EUR'!O159,'5. FTNC GBP'!O159,'6. FTNC Autres (inclus)'!O159)</f>
        <v>0</v>
      </c>
      <c r="P159" s="166">
        <f>SUM('2. FTNC CAD'!P159,'3. FTNC USD'!P159,'4. FTNC EUR'!P159,'5. FTNC GBP'!P159,'6. FTNC Autres (inclus)'!P159)</f>
        <v>0</v>
      </c>
      <c r="Q159" s="166">
        <f>SUM('2. FTNC CAD'!Q159,'3. FTNC USD'!Q159,'4. FTNC EUR'!Q159,'5. FTNC GBP'!Q159,'6. FTNC Autres (inclus)'!Q159)</f>
        <v>0</v>
      </c>
      <c r="R159" s="166">
        <f>SUM('2. FTNC CAD'!R159,'3. FTNC USD'!R159,'4. FTNC EUR'!R159,'5. FTNC GBP'!R159,'6. FTNC Autres (inclus)'!R159)</f>
        <v>0</v>
      </c>
      <c r="S159" s="166">
        <f>SUM('2. FTNC CAD'!S159,'3. FTNC USD'!S159,'4. FTNC EUR'!S159,'5. FTNC GBP'!S159,'6. FTNC Autres (inclus)'!S159)</f>
        <v>0</v>
      </c>
      <c r="T159" s="166">
        <f>SUM('2. FTNC CAD'!T159,'3. FTNC USD'!T159,'4. FTNC EUR'!T159,'5. FTNC GBP'!T159,'6. FTNC Autres (inclus)'!T159)</f>
        <v>0</v>
      </c>
      <c r="U159" s="166">
        <f>SUM('2. FTNC CAD'!U159,'3. FTNC USD'!U159,'4. FTNC EUR'!U159,'5. FTNC GBP'!U159,'6. FTNC Autres (inclus)'!U159)</f>
        <v>0</v>
      </c>
      <c r="V159" s="179">
        <f>SUM('2. FTNC CAD'!V159,'3. FTNC USD'!V159,'4. FTNC EUR'!V159,'5. FTNC GBP'!V159,'6. FTNC Autres (inclus)'!V159)</f>
        <v>0</v>
      </c>
      <c r="W159" s="112">
        <f>SUM('2. FTNC CAD'!W159,'3. FTNC USD'!W159,'4. FTNC EUR'!W159,'5. FTNC GBP'!W159,'6. FTNC Autres (inclus)'!W159)</f>
        <v>0</v>
      </c>
      <c r="Y159" s="381"/>
    </row>
    <row r="160" spans="2:25" s="71" customFormat="1" outlineLevel="1" x14ac:dyDescent="0.4">
      <c r="B160" s="494"/>
      <c r="C160" s="495"/>
      <c r="D160" s="495"/>
      <c r="E160" s="496"/>
      <c r="F160" s="497" t="s">
        <v>64</v>
      </c>
      <c r="G160" s="174">
        <f>SUM('2. FTNC CAD'!G160,'3. FTNC USD'!G160,'4. FTNC EUR'!G160,'5. FTNC GBP'!G160,'6. FTNC Autres (inclus)'!G160)</f>
        <v>0</v>
      </c>
      <c r="H160" s="225">
        <f>SUM('2. FTNC CAD'!H160,'3. FTNC USD'!H160,'4. FTNC EUR'!H160,'5. FTNC GBP'!H160,'6. FTNC Autres (inclus)'!H160)</f>
        <v>0</v>
      </c>
      <c r="I160" s="163">
        <f>SUM('2. FTNC CAD'!I160,'3. FTNC USD'!I160,'4. FTNC EUR'!I160,'5. FTNC GBP'!I160,'6. FTNC Autres (inclus)'!I160)</f>
        <v>0</v>
      </c>
      <c r="J160" s="163">
        <f>SUM('2. FTNC CAD'!J160,'3. FTNC USD'!J160,'4. FTNC EUR'!J160,'5. FTNC GBP'!J160,'6. FTNC Autres (inclus)'!J160)</f>
        <v>0</v>
      </c>
      <c r="K160" s="181">
        <f>SUM('2. FTNC CAD'!K160,'3. FTNC USD'!K160,'4. FTNC EUR'!K160,'5. FTNC GBP'!K160,'6. FTNC Autres (inclus)'!K160)</f>
        <v>0</v>
      </c>
      <c r="L160" s="162">
        <f>SUM('2. FTNC CAD'!L160,'3. FTNC USD'!L160,'4. FTNC EUR'!L160,'5. FTNC GBP'!L160,'6. FTNC Autres (inclus)'!L160)</f>
        <v>0</v>
      </c>
      <c r="M160" s="176">
        <f>SUM('2. FTNC CAD'!M160,'3. FTNC USD'!M160,'4. FTNC EUR'!M160,'5. FTNC GBP'!M160,'6. FTNC Autres (inclus)'!M160)</f>
        <v>0</v>
      </c>
      <c r="N160" s="166">
        <f>SUM('2. FTNC CAD'!N160,'3. FTNC USD'!N160,'4. FTNC EUR'!N160,'5. FTNC GBP'!N160,'6. FTNC Autres (inclus)'!N160)</f>
        <v>0</v>
      </c>
      <c r="O160" s="166">
        <f>SUM('2. FTNC CAD'!O160,'3. FTNC USD'!O160,'4. FTNC EUR'!O160,'5. FTNC GBP'!O160,'6. FTNC Autres (inclus)'!O160)</f>
        <v>0</v>
      </c>
      <c r="P160" s="166">
        <f>SUM('2. FTNC CAD'!P160,'3. FTNC USD'!P160,'4. FTNC EUR'!P160,'5. FTNC GBP'!P160,'6. FTNC Autres (inclus)'!P160)</f>
        <v>0</v>
      </c>
      <c r="Q160" s="166">
        <f>SUM('2. FTNC CAD'!Q160,'3. FTNC USD'!Q160,'4. FTNC EUR'!Q160,'5. FTNC GBP'!Q160,'6. FTNC Autres (inclus)'!Q160)</f>
        <v>0</v>
      </c>
      <c r="R160" s="166">
        <f>SUM('2. FTNC CAD'!R160,'3. FTNC USD'!R160,'4. FTNC EUR'!R160,'5. FTNC GBP'!R160,'6. FTNC Autres (inclus)'!R160)</f>
        <v>0</v>
      </c>
      <c r="S160" s="166">
        <f>SUM('2. FTNC CAD'!S160,'3. FTNC USD'!S160,'4. FTNC EUR'!S160,'5. FTNC GBP'!S160,'6. FTNC Autres (inclus)'!S160)</f>
        <v>0</v>
      </c>
      <c r="T160" s="166">
        <f>SUM('2. FTNC CAD'!T160,'3. FTNC USD'!T160,'4. FTNC EUR'!T160,'5. FTNC GBP'!T160,'6. FTNC Autres (inclus)'!T160)</f>
        <v>0</v>
      </c>
      <c r="U160" s="166">
        <f>SUM('2. FTNC CAD'!U160,'3. FTNC USD'!U160,'4. FTNC EUR'!U160,'5. FTNC GBP'!U160,'6. FTNC Autres (inclus)'!U160)</f>
        <v>0</v>
      </c>
      <c r="V160" s="179">
        <f>SUM('2. FTNC CAD'!V160,'3. FTNC USD'!V160,'4. FTNC EUR'!V160,'5. FTNC GBP'!V160,'6. FTNC Autres (inclus)'!V160)</f>
        <v>0</v>
      </c>
      <c r="W160" s="112">
        <f>SUM('2. FTNC CAD'!W160,'3. FTNC USD'!W160,'4. FTNC EUR'!W160,'5. FTNC GBP'!W160,'6. FTNC Autres (inclus)'!W160)</f>
        <v>0</v>
      </c>
      <c r="Y160" s="381"/>
    </row>
    <row r="161" spans="2:25" s="71" customFormat="1" x14ac:dyDescent="0.4">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row>
    <row r="162" spans="2:25" s="71" customFormat="1" outlineLevel="1" x14ac:dyDescent="0.4">
      <c r="B162" s="494"/>
      <c r="C162" s="495"/>
      <c r="D162" s="495"/>
      <c r="E162" s="496"/>
      <c r="F162" s="497" t="s">
        <v>66</v>
      </c>
      <c r="G162" s="174">
        <f>SUM('2. FTNC CAD'!G162,'3. FTNC USD'!G162,'4. FTNC EUR'!G162,'5. FTNC GBP'!G162,'6. FTNC Autres (inclus)'!G162)</f>
        <v>0</v>
      </c>
      <c r="H162" s="225">
        <f>SUM('2. FTNC CAD'!H162,'3. FTNC USD'!H162,'4. FTNC EUR'!H162,'5. FTNC GBP'!H162,'6. FTNC Autres (inclus)'!H162)</f>
        <v>0</v>
      </c>
      <c r="I162" s="163">
        <f>SUM('2. FTNC CAD'!I162,'3. FTNC USD'!I162,'4. FTNC EUR'!I162,'5. FTNC GBP'!I162,'6. FTNC Autres (inclus)'!I162)</f>
        <v>0</v>
      </c>
      <c r="J162" s="163">
        <f>SUM('2. FTNC CAD'!J162,'3. FTNC USD'!J162,'4. FTNC EUR'!J162,'5. FTNC GBP'!J162,'6. FTNC Autres (inclus)'!J162)</f>
        <v>0</v>
      </c>
      <c r="K162" s="181">
        <f>SUM('2. FTNC CAD'!K162,'3. FTNC USD'!K162,'4. FTNC EUR'!K162,'5. FTNC GBP'!K162,'6. FTNC Autres (inclus)'!K162)</f>
        <v>0</v>
      </c>
      <c r="L162" s="162">
        <f>SUM('2. FTNC CAD'!L162,'3. FTNC USD'!L162,'4. FTNC EUR'!L162,'5. FTNC GBP'!L162,'6. FTNC Autres (inclus)'!L162)</f>
        <v>0</v>
      </c>
      <c r="M162" s="176">
        <f>SUM('2. FTNC CAD'!M162,'3. FTNC USD'!M162,'4. FTNC EUR'!M162,'5. FTNC GBP'!M162,'6. FTNC Autres (inclus)'!M162)</f>
        <v>0</v>
      </c>
      <c r="N162" s="166">
        <f>SUM('2. FTNC CAD'!N162,'3. FTNC USD'!N162,'4. FTNC EUR'!N162,'5. FTNC GBP'!N162,'6. FTNC Autres (inclus)'!N162)</f>
        <v>0</v>
      </c>
      <c r="O162" s="166">
        <f>SUM('2. FTNC CAD'!O162,'3. FTNC USD'!O162,'4. FTNC EUR'!O162,'5. FTNC GBP'!O162,'6. FTNC Autres (inclus)'!O162)</f>
        <v>0</v>
      </c>
      <c r="P162" s="166">
        <f>SUM('2. FTNC CAD'!P162,'3. FTNC USD'!P162,'4. FTNC EUR'!P162,'5. FTNC GBP'!P162,'6. FTNC Autres (inclus)'!P162)</f>
        <v>0</v>
      </c>
      <c r="Q162" s="166">
        <f>SUM('2. FTNC CAD'!Q162,'3. FTNC USD'!Q162,'4. FTNC EUR'!Q162,'5. FTNC GBP'!Q162,'6. FTNC Autres (inclus)'!Q162)</f>
        <v>0</v>
      </c>
      <c r="R162" s="166">
        <f>SUM('2. FTNC CAD'!R162,'3. FTNC USD'!R162,'4. FTNC EUR'!R162,'5. FTNC GBP'!R162,'6. FTNC Autres (inclus)'!R162)</f>
        <v>0</v>
      </c>
      <c r="S162" s="166">
        <f>SUM('2. FTNC CAD'!S162,'3. FTNC USD'!S162,'4. FTNC EUR'!S162,'5. FTNC GBP'!S162,'6. FTNC Autres (inclus)'!S162)</f>
        <v>0</v>
      </c>
      <c r="T162" s="166">
        <f>SUM('2. FTNC CAD'!T162,'3. FTNC USD'!T162,'4. FTNC EUR'!T162,'5. FTNC GBP'!T162,'6. FTNC Autres (inclus)'!T162)</f>
        <v>0</v>
      </c>
      <c r="U162" s="166">
        <f>SUM('2. FTNC CAD'!U162,'3. FTNC USD'!U162,'4. FTNC EUR'!U162,'5. FTNC GBP'!U162,'6. FTNC Autres (inclus)'!U162)</f>
        <v>0</v>
      </c>
      <c r="V162" s="179">
        <f>SUM('2. FTNC CAD'!V162,'3. FTNC USD'!V162,'4. FTNC EUR'!V162,'5. FTNC GBP'!V162,'6. FTNC Autres (inclus)'!V162)</f>
        <v>0</v>
      </c>
      <c r="W162" s="112">
        <f>SUM('2. FTNC CAD'!W162,'3. FTNC USD'!W162,'4. FTNC EUR'!W162,'5. FTNC GBP'!W162,'6. FTNC Autres (inclus)'!W162)</f>
        <v>0</v>
      </c>
      <c r="Y162" s="381"/>
    </row>
    <row r="163" spans="2:25" s="71" customFormat="1" outlineLevel="1" x14ac:dyDescent="0.4">
      <c r="B163" s="494"/>
      <c r="C163" s="495"/>
      <c r="D163" s="495"/>
      <c r="E163" s="496"/>
      <c r="F163" s="497" t="s">
        <v>67</v>
      </c>
      <c r="G163" s="174">
        <f>SUM('2. FTNC CAD'!G163,'3. FTNC USD'!G163,'4. FTNC EUR'!G163,'5. FTNC GBP'!G163,'6. FTNC Autres (inclus)'!G163)</f>
        <v>0</v>
      </c>
      <c r="H163" s="225">
        <f>SUM('2. FTNC CAD'!H163,'3. FTNC USD'!H163,'4. FTNC EUR'!H163,'5. FTNC GBP'!H163,'6. FTNC Autres (inclus)'!H163)</f>
        <v>0</v>
      </c>
      <c r="I163" s="163">
        <f>SUM('2. FTNC CAD'!I163,'3. FTNC USD'!I163,'4. FTNC EUR'!I163,'5. FTNC GBP'!I163,'6. FTNC Autres (inclus)'!I163)</f>
        <v>0</v>
      </c>
      <c r="J163" s="163">
        <f>SUM('2. FTNC CAD'!J163,'3. FTNC USD'!J163,'4. FTNC EUR'!J163,'5. FTNC GBP'!J163,'6. FTNC Autres (inclus)'!J163)</f>
        <v>0</v>
      </c>
      <c r="K163" s="181">
        <f>SUM('2. FTNC CAD'!K163,'3. FTNC USD'!K163,'4. FTNC EUR'!K163,'5. FTNC GBP'!K163,'6. FTNC Autres (inclus)'!K163)</f>
        <v>0</v>
      </c>
      <c r="L163" s="162">
        <f>SUM('2. FTNC CAD'!L163,'3. FTNC USD'!L163,'4. FTNC EUR'!L163,'5. FTNC GBP'!L163,'6. FTNC Autres (inclus)'!L163)</f>
        <v>0</v>
      </c>
      <c r="M163" s="176">
        <f>SUM('2. FTNC CAD'!M163,'3. FTNC USD'!M163,'4. FTNC EUR'!M163,'5. FTNC GBP'!M163,'6. FTNC Autres (inclus)'!M163)</f>
        <v>0</v>
      </c>
      <c r="N163" s="166">
        <f>SUM('2. FTNC CAD'!N163,'3. FTNC USD'!N163,'4. FTNC EUR'!N163,'5. FTNC GBP'!N163,'6. FTNC Autres (inclus)'!N163)</f>
        <v>0</v>
      </c>
      <c r="O163" s="166">
        <f>SUM('2. FTNC CAD'!O163,'3. FTNC USD'!O163,'4. FTNC EUR'!O163,'5. FTNC GBP'!O163,'6. FTNC Autres (inclus)'!O163)</f>
        <v>0</v>
      </c>
      <c r="P163" s="166">
        <f>SUM('2. FTNC CAD'!P163,'3. FTNC USD'!P163,'4. FTNC EUR'!P163,'5. FTNC GBP'!P163,'6. FTNC Autres (inclus)'!P163)</f>
        <v>0</v>
      </c>
      <c r="Q163" s="166">
        <f>SUM('2. FTNC CAD'!Q163,'3. FTNC USD'!Q163,'4. FTNC EUR'!Q163,'5. FTNC GBP'!Q163,'6. FTNC Autres (inclus)'!Q163)</f>
        <v>0</v>
      </c>
      <c r="R163" s="166">
        <f>SUM('2. FTNC CAD'!R163,'3. FTNC USD'!R163,'4. FTNC EUR'!R163,'5. FTNC GBP'!R163,'6. FTNC Autres (inclus)'!R163)</f>
        <v>0</v>
      </c>
      <c r="S163" s="166">
        <f>SUM('2. FTNC CAD'!S163,'3. FTNC USD'!S163,'4. FTNC EUR'!S163,'5. FTNC GBP'!S163,'6. FTNC Autres (inclus)'!S163)</f>
        <v>0</v>
      </c>
      <c r="T163" s="166">
        <f>SUM('2. FTNC CAD'!T163,'3. FTNC USD'!T163,'4. FTNC EUR'!T163,'5. FTNC GBP'!T163,'6. FTNC Autres (inclus)'!T163)</f>
        <v>0</v>
      </c>
      <c r="U163" s="166">
        <f>SUM('2. FTNC CAD'!U163,'3. FTNC USD'!U163,'4. FTNC EUR'!U163,'5. FTNC GBP'!U163,'6. FTNC Autres (inclus)'!U163)</f>
        <v>0</v>
      </c>
      <c r="V163" s="179">
        <f>SUM('2. FTNC CAD'!V163,'3. FTNC USD'!V163,'4. FTNC EUR'!V163,'5. FTNC GBP'!V163,'6. FTNC Autres (inclus)'!V163)</f>
        <v>0</v>
      </c>
      <c r="W163" s="112">
        <f>SUM('2. FTNC CAD'!W163,'3. FTNC USD'!W163,'4. FTNC EUR'!W163,'5. FTNC GBP'!W163,'6. FTNC Autres (inclus)'!W163)</f>
        <v>0</v>
      </c>
      <c r="Y163" s="381"/>
    </row>
    <row r="164" spans="2:25" s="71" customFormat="1" outlineLevel="1" x14ac:dyDescent="0.4">
      <c r="B164" s="494"/>
      <c r="C164" s="495"/>
      <c r="D164" s="495"/>
      <c r="E164" s="496"/>
      <c r="F164" s="497" t="s">
        <v>68</v>
      </c>
      <c r="G164" s="174">
        <f>SUM('2. FTNC CAD'!G164,'3. FTNC USD'!G164,'4. FTNC EUR'!G164,'5. FTNC GBP'!G164,'6. FTNC Autres (inclus)'!G164)</f>
        <v>0</v>
      </c>
      <c r="H164" s="225">
        <f>SUM('2. FTNC CAD'!H164,'3. FTNC USD'!H164,'4. FTNC EUR'!H164,'5. FTNC GBP'!H164,'6. FTNC Autres (inclus)'!H164)</f>
        <v>0</v>
      </c>
      <c r="I164" s="163">
        <f>SUM('2. FTNC CAD'!I164,'3. FTNC USD'!I164,'4. FTNC EUR'!I164,'5. FTNC GBP'!I164,'6. FTNC Autres (inclus)'!I164)</f>
        <v>0</v>
      </c>
      <c r="J164" s="163">
        <f>SUM('2. FTNC CAD'!J164,'3. FTNC USD'!J164,'4. FTNC EUR'!J164,'5. FTNC GBP'!J164,'6. FTNC Autres (inclus)'!J164)</f>
        <v>0</v>
      </c>
      <c r="K164" s="181">
        <f>SUM('2. FTNC CAD'!K164,'3. FTNC USD'!K164,'4. FTNC EUR'!K164,'5. FTNC GBP'!K164,'6. FTNC Autres (inclus)'!K164)</f>
        <v>0</v>
      </c>
      <c r="L164" s="162">
        <f>SUM('2. FTNC CAD'!L164,'3. FTNC USD'!L164,'4. FTNC EUR'!L164,'5. FTNC GBP'!L164,'6. FTNC Autres (inclus)'!L164)</f>
        <v>0</v>
      </c>
      <c r="M164" s="176">
        <f>SUM('2. FTNC CAD'!M164,'3. FTNC USD'!M164,'4. FTNC EUR'!M164,'5. FTNC GBP'!M164,'6. FTNC Autres (inclus)'!M164)</f>
        <v>0</v>
      </c>
      <c r="N164" s="166">
        <f>SUM('2. FTNC CAD'!N164,'3. FTNC USD'!N164,'4. FTNC EUR'!N164,'5. FTNC GBP'!N164,'6. FTNC Autres (inclus)'!N164)</f>
        <v>0</v>
      </c>
      <c r="O164" s="166">
        <f>SUM('2. FTNC CAD'!O164,'3. FTNC USD'!O164,'4. FTNC EUR'!O164,'5. FTNC GBP'!O164,'6. FTNC Autres (inclus)'!O164)</f>
        <v>0</v>
      </c>
      <c r="P164" s="166">
        <f>SUM('2. FTNC CAD'!P164,'3. FTNC USD'!P164,'4. FTNC EUR'!P164,'5. FTNC GBP'!P164,'6. FTNC Autres (inclus)'!P164)</f>
        <v>0</v>
      </c>
      <c r="Q164" s="166">
        <f>SUM('2. FTNC CAD'!Q164,'3. FTNC USD'!Q164,'4. FTNC EUR'!Q164,'5. FTNC GBP'!Q164,'6. FTNC Autres (inclus)'!Q164)</f>
        <v>0</v>
      </c>
      <c r="R164" s="166">
        <f>SUM('2. FTNC CAD'!R164,'3. FTNC USD'!R164,'4. FTNC EUR'!R164,'5. FTNC GBP'!R164,'6. FTNC Autres (inclus)'!R164)</f>
        <v>0</v>
      </c>
      <c r="S164" s="166">
        <f>SUM('2. FTNC CAD'!S164,'3. FTNC USD'!S164,'4. FTNC EUR'!S164,'5. FTNC GBP'!S164,'6. FTNC Autres (inclus)'!S164)</f>
        <v>0</v>
      </c>
      <c r="T164" s="166">
        <f>SUM('2. FTNC CAD'!T164,'3. FTNC USD'!T164,'4. FTNC EUR'!T164,'5. FTNC GBP'!T164,'6. FTNC Autres (inclus)'!T164)</f>
        <v>0</v>
      </c>
      <c r="U164" s="166">
        <f>SUM('2. FTNC CAD'!U164,'3. FTNC USD'!U164,'4. FTNC EUR'!U164,'5. FTNC GBP'!U164,'6. FTNC Autres (inclus)'!U164)</f>
        <v>0</v>
      </c>
      <c r="V164" s="179">
        <f>SUM('2. FTNC CAD'!V164,'3. FTNC USD'!V164,'4. FTNC EUR'!V164,'5. FTNC GBP'!V164,'6. FTNC Autres (inclus)'!V164)</f>
        <v>0</v>
      </c>
      <c r="W164" s="112">
        <f>SUM('2. FTNC CAD'!W164,'3. FTNC USD'!W164,'4. FTNC EUR'!W164,'5. FTNC GBP'!W164,'6. FTNC Autres (inclus)'!W164)</f>
        <v>0</v>
      </c>
      <c r="Y164" s="381"/>
    </row>
    <row r="165" spans="2:25" s="71" customFormat="1" x14ac:dyDescent="0.4">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row>
    <row r="166" spans="2:25" s="71" customFormat="1" x14ac:dyDescent="0.4">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row>
    <row r="167" spans="2:25" s="71" customFormat="1" outlineLevel="1" x14ac:dyDescent="0.4">
      <c r="B167" s="494"/>
      <c r="C167" s="495"/>
      <c r="D167" s="495"/>
      <c r="E167" s="496"/>
      <c r="F167" s="497" t="s">
        <v>71</v>
      </c>
      <c r="G167" s="174">
        <f>SUM('2. FTNC CAD'!G167,'3. FTNC USD'!G167,'4. FTNC EUR'!G167,'5. FTNC GBP'!G167,'6. FTNC Autres (inclus)'!G167)</f>
        <v>0</v>
      </c>
      <c r="H167" s="225">
        <f>SUM('2. FTNC CAD'!H167,'3. FTNC USD'!H167,'4. FTNC EUR'!H167,'5. FTNC GBP'!H167,'6. FTNC Autres (inclus)'!H167)</f>
        <v>0</v>
      </c>
      <c r="I167" s="163">
        <f>SUM('2. FTNC CAD'!I167,'3. FTNC USD'!I167,'4. FTNC EUR'!I167,'5. FTNC GBP'!I167,'6. FTNC Autres (inclus)'!I167)</f>
        <v>0</v>
      </c>
      <c r="J167" s="163">
        <f>SUM('2. FTNC CAD'!J167,'3. FTNC USD'!J167,'4. FTNC EUR'!J167,'5. FTNC GBP'!J167,'6. FTNC Autres (inclus)'!J167)</f>
        <v>0</v>
      </c>
      <c r="K167" s="181">
        <f>SUM('2. FTNC CAD'!K167,'3. FTNC USD'!K167,'4. FTNC EUR'!K167,'5. FTNC GBP'!K167,'6. FTNC Autres (inclus)'!K167)</f>
        <v>0</v>
      </c>
      <c r="L167" s="162">
        <f>SUM('2. FTNC CAD'!L167,'3. FTNC USD'!L167,'4. FTNC EUR'!L167,'5. FTNC GBP'!L167,'6. FTNC Autres (inclus)'!L167)</f>
        <v>0</v>
      </c>
      <c r="M167" s="176">
        <f>SUM('2. FTNC CAD'!M167,'3. FTNC USD'!M167,'4. FTNC EUR'!M167,'5. FTNC GBP'!M167,'6. FTNC Autres (inclus)'!M167)</f>
        <v>0</v>
      </c>
      <c r="N167" s="166">
        <f>SUM('2. FTNC CAD'!N167,'3. FTNC USD'!N167,'4. FTNC EUR'!N167,'5. FTNC GBP'!N167,'6. FTNC Autres (inclus)'!N167)</f>
        <v>0</v>
      </c>
      <c r="O167" s="166">
        <f>SUM('2. FTNC CAD'!O167,'3. FTNC USD'!O167,'4. FTNC EUR'!O167,'5. FTNC GBP'!O167,'6. FTNC Autres (inclus)'!O167)</f>
        <v>0</v>
      </c>
      <c r="P167" s="166">
        <f>SUM('2. FTNC CAD'!P167,'3. FTNC USD'!P167,'4. FTNC EUR'!P167,'5. FTNC GBP'!P167,'6. FTNC Autres (inclus)'!P167)</f>
        <v>0</v>
      </c>
      <c r="Q167" s="166">
        <f>SUM('2. FTNC CAD'!Q167,'3. FTNC USD'!Q167,'4. FTNC EUR'!Q167,'5. FTNC GBP'!Q167,'6. FTNC Autres (inclus)'!Q167)</f>
        <v>0</v>
      </c>
      <c r="R167" s="166">
        <f>SUM('2. FTNC CAD'!R167,'3. FTNC USD'!R167,'4. FTNC EUR'!R167,'5. FTNC GBP'!R167,'6. FTNC Autres (inclus)'!R167)</f>
        <v>0</v>
      </c>
      <c r="S167" s="166">
        <f>SUM('2. FTNC CAD'!S167,'3. FTNC USD'!S167,'4. FTNC EUR'!S167,'5. FTNC GBP'!S167,'6. FTNC Autres (inclus)'!S167)</f>
        <v>0</v>
      </c>
      <c r="T167" s="166">
        <f>SUM('2. FTNC CAD'!T167,'3. FTNC USD'!T167,'4. FTNC EUR'!T167,'5. FTNC GBP'!T167,'6. FTNC Autres (inclus)'!T167)</f>
        <v>0</v>
      </c>
      <c r="U167" s="166">
        <f>SUM('2. FTNC CAD'!U167,'3. FTNC USD'!U167,'4. FTNC EUR'!U167,'5. FTNC GBP'!U167,'6. FTNC Autres (inclus)'!U167)</f>
        <v>0</v>
      </c>
      <c r="V167" s="179">
        <f>SUM('2. FTNC CAD'!V167,'3. FTNC USD'!V167,'4. FTNC EUR'!V167,'5. FTNC GBP'!V167,'6. FTNC Autres (inclus)'!V167)</f>
        <v>0</v>
      </c>
      <c r="W167" s="112">
        <f>SUM('2. FTNC CAD'!W167,'3. FTNC USD'!W167,'4. FTNC EUR'!W167,'5. FTNC GBP'!W167,'6. FTNC Autres (inclus)'!W167)</f>
        <v>0</v>
      </c>
      <c r="Y167" s="381"/>
    </row>
    <row r="168" spans="2:25" s="71" customFormat="1" outlineLevel="1" x14ac:dyDescent="0.4">
      <c r="B168" s="494"/>
      <c r="C168" s="495"/>
      <c r="D168" s="495"/>
      <c r="E168" s="496"/>
      <c r="F168" s="497" t="s">
        <v>72</v>
      </c>
      <c r="G168" s="174">
        <f>SUM('2. FTNC CAD'!G168,'3. FTNC USD'!G168,'4. FTNC EUR'!G168,'5. FTNC GBP'!G168,'6. FTNC Autres (inclus)'!G168)</f>
        <v>0</v>
      </c>
      <c r="H168" s="225">
        <f>SUM('2. FTNC CAD'!H168,'3. FTNC USD'!H168,'4. FTNC EUR'!H168,'5. FTNC GBP'!H168,'6. FTNC Autres (inclus)'!H168)</f>
        <v>0</v>
      </c>
      <c r="I168" s="163">
        <f>SUM('2. FTNC CAD'!I168,'3. FTNC USD'!I168,'4. FTNC EUR'!I168,'5. FTNC GBP'!I168,'6. FTNC Autres (inclus)'!I168)</f>
        <v>0</v>
      </c>
      <c r="J168" s="163">
        <f>SUM('2. FTNC CAD'!J168,'3. FTNC USD'!J168,'4. FTNC EUR'!J168,'5. FTNC GBP'!J168,'6. FTNC Autres (inclus)'!J168)</f>
        <v>0</v>
      </c>
      <c r="K168" s="181">
        <f>SUM('2. FTNC CAD'!K168,'3. FTNC USD'!K168,'4. FTNC EUR'!K168,'5. FTNC GBP'!K168,'6. FTNC Autres (inclus)'!K168)</f>
        <v>0</v>
      </c>
      <c r="L168" s="162">
        <f>SUM('2. FTNC CAD'!L168,'3. FTNC USD'!L168,'4. FTNC EUR'!L168,'5. FTNC GBP'!L168,'6. FTNC Autres (inclus)'!L168)</f>
        <v>0</v>
      </c>
      <c r="M168" s="176">
        <f>SUM('2. FTNC CAD'!M168,'3. FTNC USD'!M168,'4. FTNC EUR'!M168,'5. FTNC GBP'!M168,'6. FTNC Autres (inclus)'!M168)</f>
        <v>0</v>
      </c>
      <c r="N168" s="166">
        <f>SUM('2. FTNC CAD'!N168,'3. FTNC USD'!N168,'4. FTNC EUR'!N168,'5. FTNC GBP'!N168,'6. FTNC Autres (inclus)'!N168)</f>
        <v>0</v>
      </c>
      <c r="O168" s="166">
        <f>SUM('2. FTNC CAD'!O168,'3. FTNC USD'!O168,'4. FTNC EUR'!O168,'5. FTNC GBP'!O168,'6. FTNC Autres (inclus)'!O168)</f>
        <v>0</v>
      </c>
      <c r="P168" s="166">
        <f>SUM('2. FTNC CAD'!P168,'3. FTNC USD'!P168,'4. FTNC EUR'!P168,'5. FTNC GBP'!P168,'6. FTNC Autres (inclus)'!P168)</f>
        <v>0</v>
      </c>
      <c r="Q168" s="166">
        <f>SUM('2. FTNC CAD'!Q168,'3. FTNC USD'!Q168,'4. FTNC EUR'!Q168,'5. FTNC GBP'!Q168,'6. FTNC Autres (inclus)'!Q168)</f>
        <v>0</v>
      </c>
      <c r="R168" s="166">
        <f>SUM('2. FTNC CAD'!R168,'3. FTNC USD'!R168,'4. FTNC EUR'!R168,'5. FTNC GBP'!R168,'6. FTNC Autres (inclus)'!R168)</f>
        <v>0</v>
      </c>
      <c r="S168" s="166">
        <f>SUM('2. FTNC CAD'!S168,'3. FTNC USD'!S168,'4. FTNC EUR'!S168,'5. FTNC GBP'!S168,'6. FTNC Autres (inclus)'!S168)</f>
        <v>0</v>
      </c>
      <c r="T168" s="166">
        <f>SUM('2. FTNC CAD'!T168,'3. FTNC USD'!T168,'4. FTNC EUR'!T168,'5. FTNC GBP'!T168,'6. FTNC Autres (inclus)'!T168)</f>
        <v>0</v>
      </c>
      <c r="U168" s="166">
        <f>SUM('2. FTNC CAD'!U168,'3. FTNC USD'!U168,'4. FTNC EUR'!U168,'5. FTNC GBP'!U168,'6. FTNC Autres (inclus)'!U168)</f>
        <v>0</v>
      </c>
      <c r="V168" s="179">
        <f>SUM('2. FTNC CAD'!V168,'3. FTNC USD'!V168,'4. FTNC EUR'!V168,'5. FTNC GBP'!V168,'6. FTNC Autres (inclus)'!V168)</f>
        <v>0</v>
      </c>
      <c r="W168" s="112">
        <f>SUM('2. FTNC CAD'!W168,'3. FTNC USD'!W168,'4. FTNC EUR'!W168,'5. FTNC GBP'!W168,'6. FTNC Autres (inclus)'!W168)</f>
        <v>0</v>
      </c>
      <c r="Y168" s="381"/>
    </row>
    <row r="169" spans="2:25" s="71" customFormat="1" x14ac:dyDescent="0.4">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row>
    <row r="170" spans="2:25" s="71" customFormat="1" outlineLevel="1" x14ac:dyDescent="0.4">
      <c r="B170" s="494"/>
      <c r="C170" s="495"/>
      <c r="D170" s="495"/>
      <c r="E170" s="496"/>
      <c r="F170" s="497" t="s">
        <v>74</v>
      </c>
      <c r="G170" s="174">
        <f>SUM('2. FTNC CAD'!G170,'3. FTNC USD'!G170,'4. FTNC EUR'!G170,'5. FTNC GBP'!G170,'6. FTNC Autres (inclus)'!G170)</f>
        <v>0</v>
      </c>
      <c r="H170" s="225">
        <f>SUM('2. FTNC CAD'!H170,'3. FTNC USD'!H170,'4. FTNC EUR'!H170,'5. FTNC GBP'!H170,'6. FTNC Autres (inclus)'!H170)</f>
        <v>0</v>
      </c>
      <c r="I170" s="163">
        <f>SUM('2. FTNC CAD'!I170,'3. FTNC USD'!I170,'4. FTNC EUR'!I170,'5. FTNC GBP'!I170,'6. FTNC Autres (inclus)'!I170)</f>
        <v>0</v>
      </c>
      <c r="J170" s="163">
        <f>SUM('2. FTNC CAD'!J170,'3. FTNC USD'!J170,'4. FTNC EUR'!J170,'5. FTNC GBP'!J170,'6. FTNC Autres (inclus)'!J170)</f>
        <v>0</v>
      </c>
      <c r="K170" s="181">
        <f>SUM('2. FTNC CAD'!K170,'3. FTNC USD'!K170,'4. FTNC EUR'!K170,'5. FTNC GBP'!K170,'6. FTNC Autres (inclus)'!K170)</f>
        <v>0</v>
      </c>
      <c r="L170" s="162">
        <f>SUM('2. FTNC CAD'!L170,'3. FTNC USD'!L170,'4. FTNC EUR'!L170,'5. FTNC GBP'!L170,'6. FTNC Autres (inclus)'!L170)</f>
        <v>0</v>
      </c>
      <c r="M170" s="176">
        <f>SUM('2. FTNC CAD'!M170,'3. FTNC USD'!M170,'4. FTNC EUR'!M170,'5. FTNC GBP'!M170,'6. FTNC Autres (inclus)'!M170)</f>
        <v>0</v>
      </c>
      <c r="N170" s="166">
        <f>SUM('2. FTNC CAD'!N170,'3. FTNC USD'!N170,'4. FTNC EUR'!N170,'5. FTNC GBP'!N170,'6. FTNC Autres (inclus)'!N170)</f>
        <v>0</v>
      </c>
      <c r="O170" s="166">
        <f>SUM('2. FTNC CAD'!O170,'3. FTNC USD'!O170,'4. FTNC EUR'!O170,'5. FTNC GBP'!O170,'6. FTNC Autres (inclus)'!O170)</f>
        <v>0</v>
      </c>
      <c r="P170" s="166">
        <f>SUM('2. FTNC CAD'!P170,'3. FTNC USD'!P170,'4. FTNC EUR'!P170,'5. FTNC GBP'!P170,'6. FTNC Autres (inclus)'!P170)</f>
        <v>0</v>
      </c>
      <c r="Q170" s="166">
        <f>SUM('2. FTNC CAD'!Q170,'3. FTNC USD'!Q170,'4. FTNC EUR'!Q170,'5. FTNC GBP'!Q170,'6. FTNC Autres (inclus)'!Q170)</f>
        <v>0</v>
      </c>
      <c r="R170" s="166">
        <f>SUM('2. FTNC CAD'!R170,'3. FTNC USD'!R170,'4. FTNC EUR'!R170,'5. FTNC GBP'!R170,'6. FTNC Autres (inclus)'!R170)</f>
        <v>0</v>
      </c>
      <c r="S170" s="166">
        <f>SUM('2. FTNC CAD'!S170,'3. FTNC USD'!S170,'4. FTNC EUR'!S170,'5. FTNC GBP'!S170,'6. FTNC Autres (inclus)'!S170)</f>
        <v>0</v>
      </c>
      <c r="T170" s="166">
        <f>SUM('2. FTNC CAD'!T170,'3. FTNC USD'!T170,'4. FTNC EUR'!T170,'5. FTNC GBP'!T170,'6. FTNC Autres (inclus)'!T170)</f>
        <v>0</v>
      </c>
      <c r="U170" s="166">
        <f>SUM('2. FTNC CAD'!U170,'3. FTNC USD'!U170,'4. FTNC EUR'!U170,'5. FTNC GBP'!U170,'6. FTNC Autres (inclus)'!U170)</f>
        <v>0</v>
      </c>
      <c r="V170" s="179">
        <f>SUM('2. FTNC CAD'!V170,'3. FTNC USD'!V170,'4. FTNC EUR'!V170,'5. FTNC GBP'!V170,'6. FTNC Autres (inclus)'!V170)</f>
        <v>0</v>
      </c>
      <c r="W170" s="112">
        <f>SUM('2. FTNC CAD'!W170,'3. FTNC USD'!W170,'4. FTNC EUR'!W170,'5. FTNC GBP'!W170,'6. FTNC Autres (inclus)'!W170)</f>
        <v>0</v>
      </c>
      <c r="Y170" s="381"/>
    </row>
    <row r="171" spans="2:25" s="71" customFormat="1" outlineLevel="1" x14ac:dyDescent="0.4">
      <c r="B171" s="494"/>
      <c r="C171" s="495"/>
      <c r="D171" s="495"/>
      <c r="E171" s="496"/>
      <c r="F171" s="497" t="s">
        <v>75</v>
      </c>
      <c r="G171" s="174">
        <f>SUM('2. FTNC CAD'!G171,'3. FTNC USD'!G171,'4. FTNC EUR'!G171,'5. FTNC GBP'!G171,'6. FTNC Autres (inclus)'!G171)</f>
        <v>0</v>
      </c>
      <c r="H171" s="225">
        <f>SUM('2. FTNC CAD'!H171,'3. FTNC USD'!H171,'4. FTNC EUR'!H171,'5. FTNC GBP'!H171,'6. FTNC Autres (inclus)'!H171)</f>
        <v>0</v>
      </c>
      <c r="I171" s="163">
        <f>SUM('2. FTNC CAD'!I171,'3. FTNC USD'!I171,'4. FTNC EUR'!I171,'5. FTNC GBP'!I171,'6. FTNC Autres (inclus)'!I171)</f>
        <v>0</v>
      </c>
      <c r="J171" s="163">
        <f>SUM('2. FTNC CAD'!J171,'3. FTNC USD'!J171,'4. FTNC EUR'!J171,'5. FTNC GBP'!J171,'6. FTNC Autres (inclus)'!J171)</f>
        <v>0</v>
      </c>
      <c r="K171" s="181">
        <f>SUM('2. FTNC CAD'!K171,'3. FTNC USD'!K171,'4. FTNC EUR'!K171,'5. FTNC GBP'!K171,'6. FTNC Autres (inclus)'!K171)</f>
        <v>0</v>
      </c>
      <c r="L171" s="162">
        <f>SUM('2. FTNC CAD'!L171,'3. FTNC USD'!L171,'4. FTNC EUR'!L171,'5. FTNC GBP'!L171,'6. FTNC Autres (inclus)'!L171)</f>
        <v>0</v>
      </c>
      <c r="M171" s="176">
        <f>SUM('2. FTNC CAD'!M171,'3. FTNC USD'!M171,'4. FTNC EUR'!M171,'5. FTNC GBP'!M171,'6. FTNC Autres (inclus)'!M171)</f>
        <v>0</v>
      </c>
      <c r="N171" s="166">
        <f>SUM('2. FTNC CAD'!N171,'3. FTNC USD'!N171,'4. FTNC EUR'!N171,'5. FTNC GBP'!N171,'6. FTNC Autres (inclus)'!N171)</f>
        <v>0</v>
      </c>
      <c r="O171" s="166">
        <f>SUM('2. FTNC CAD'!O171,'3. FTNC USD'!O171,'4. FTNC EUR'!O171,'5. FTNC GBP'!O171,'6. FTNC Autres (inclus)'!O171)</f>
        <v>0</v>
      </c>
      <c r="P171" s="166">
        <f>SUM('2. FTNC CAD'!P171,'3. FTNC USD'!P171,'4. FTNC EUR'!P171,'5. FTNC GBP'!P171,'6. FTNC Autres (inclus)'!P171)</f>
        <v>0</v>
      </c>
      <c r="Q171" s="166">
        <f>SUM('2. FTNC CAD'!Q171,'3. FTNC USD'!Q171,'4. FTNC EUR'!Q171,'5. FTNC GBP'!Q171,'6. FTNC Autres (inclus)'!Q171)</f>
        <v>0</v>
      </c>
      <c r="R171" s="166">
        <f>SUM('2. FTNC CAD'!R171,'3. FTNC USD'!R171,'4. FTNC EUR'!R171,'5. FTNC GBP'!R171,'6. FTNC Autres (inclus)'!R171)</f>
        <v>0</v>
      </c>
      <c r="S171" s="166">
        <f>SUM('2. FTNC CAD'!S171,'3. FTNC USD'!S171,'4. FTNC EUR'!S171,'5. FTNC GBP'!S171,'6. FTNC Autres (inclus)'!S171)</f>
        <v>0</v>
      </c>
      <c r="T171" s="166">
        <f>SUM('2. FTNC CAD'!T171,'3. FTNC USD'!T171,'4. FTNC EUR'!T171,'5. FTNC GBP'!T171,'6. FTNC Autres (inclus)'!T171)</f>
        <v>0</v>
      </c>
      <c r="U171" s="166">
        <f>SUM('2. FTNC CAD'!U171,'3. FTNC USD'!U171,'4. FTNC EUR'!U171,'5. FTNC GBP'!U171,'6. FTNC Autres (inclus)'!U171)</f>
        <v>0</v>
      </c>
      <c r="V171" s="179">
        <f>SUM('2. FTNC CAD'!V171,'3. FTNC USD'!V171,'4. FTNC EUR'!V171,'5. FTNC GBP'!V171,'6. FTNC Autres (inclus)'!V171)</f>
        <v>0</v>
      </c>
      <c r="W171" s="112">
        <f>SUM('2. FTNC CAD'!W171,'3. FTNC USD'!W171,'4. FTNC EUR'!W171,'5. FTNC GBP'!W171,'6. FTNC Autres (inclus)'!W171)</f>
        <v>0</v>
      </c>
      <c r="Y171" s="381"/>
    </row>
    <row r="172" spans="2:25" s="71" customFormat="1" outlineLevel="1" x14ac:dyDescent="0.4">
      <c r="B172" s="494"/>
      <c r="C172" s="495"/>
      <c r="D172" s="495"/>
      <c r="E172" s="496"/>
      <c r="F172" s="497" t="s">
        <v>76</v>
      </c>
      <c r="G172" s="174">
        <f>SUM('2. FTNC CAD'!G172,'3. FTNC USD'!G172,'4. FTNC EUR'!G172,'5. FTNC GBP'!G172,'6. FTNC Autres (inclus)'!G172)</f>
        <v>0</v>
      </c>
      <c r="H172" s="225">
        <f>SUM('2. FTNC CAD'!H172,'3. FTNC USD'!H172,'4. FTNC EUR'!H172,'5. FTNC GBP'!H172,'6. FTNC Autres (inclus)'!H172)</f>
        <v>0</v>
      </c>
      <c r="I172" s="163">
        <f>SUM('2. FTNC CAD'!I172,'3. FTNC USD'!I172,'4. FTNC EUR'!I172,'5. FTNC GBP'!I172,'6. FTNC Autres (inclus)'!I172)</f>
        <v>0</v>
      </c>
      <c r="J172" s="163">
        <f>SUM('2. FTNC CAD'!J172,'3. FTNC USD'!J172,'4. FTNC EUR'!J172,'5. FTNC GBP'!J172,'6. FTNC Autres (inclus)'!J172)</f>
        <v>0</v>
      </c>
      <c r="K172" s="181">
        <f>SUM('2. FTNC CAD'!K172,'3. FTNC USD'!K172,'4. FTNC EUR'!K172,'5. FTNC GBP'!K172,'6. FTNC Autres (inclus)'!K172)</f>
        <v>0</v>
      </c>
      <c r="L172" s="162">
        <f>SUM('2. FTNC CAD'!L172,'3. FTNC USD'!L172,'4. FTNC EUR'!L172,'5. FTNC GBP'!L172,'6. FTNC Autres (inclus)'!L172)</f>
        <v>0</v>
      </c>
      <c r="M172" s="176">
        <f>SUM('2. FTNC CAD'!M172,'3. FTNC USD'!M172,'4. FTNC EUR'!M172,'5. FTNC GBP'!M172,'6. FTNC Autres (inclus)'!M172)</f>
        <v>0</v>
      </c>
      <c r="N172" s="166">
        <f>SUM('2. FTNC CAD'!N172,'3. FTNC USD'!N172,'4. FTNC EUR'!N172,'5. FTNC GBP'!N172,'6. FTNC Autres (inclus)'!N172)</f>
        <v>0</v>
      </c>
      <c r="O172" s="166">
        <f>SUM('2. FTNC CAD'!O172,'3. FTNC USD'!O172,'4. FTNC EUR'!O172,'5. FTNC GBP'!O172,'6. FTNC Autres (inclus)'!O172)</f>
        <v>0</v>
      </c>
      <c r="P172" s="166">
        <f>SUM('2. FTNC CAD'!P172,'3. FTNC USD'!P172,'4. FTNC EUR'!P172,'5. FTNC GBP'!P172,'6. FTNC Autres (inclus)'!P172)</f>
        <v>0</v>
      </c>
      <c r="Q172" s="166">
        <f>SUM('2. FTNC CAD'!Q172,'3. FTNC USD'!Q172,'4. FTNC EUR'!Q172,'5. FTNC GBP'!Q172,'6. FTNC Autres (inclus)'!Q172)</f>
        <v>0</v>
      </c>
      <c r="R172" s="166">
        <f>SUM('2. FTNC CAD'!R172,'3. FTNC USD'!R172,'4. FTNC EUR'!R172,'5. FTNC GBP'!R172,'6. FTNC Autres (inclus)'!R172)</f>
        <v>0</v>
      </c>
      <c r="S172" s="166">
        <f>SUM('2. FTNC CAD'!S172,'3. FTNC USD'!S172,'4. FTNC EUR'!S172,'5. FTNC GBP'!S172,'6. FTNC Autres (inclus)'!S172)</f>
        <v>0</v>
      </c>
      <c r="T172" s="166">
        <f>SUM('2. FTNC CAD'!T172,'3. FTNC USD'!T172,'4. FTNC EUR'!T172,'5. FTNC GBP'!T172,'6. FTNC Autres (inclus)'!T172)</f>
        <v>0</v>
      </c>
      <c r="U172" s="166">
        <f>SUM('2. FTNC CAD'!U172,'3. FTNC USD'!U172,'4. FTNC EUR'!U172,'5. FTNC GBP'!U172,'6. FTNC Autres (inclus)'!U172)</f>
        <v>0</v>
      </c>
      <c r="V172" s="179">
        <f>SUM('2. FTNC CAD'!V172,'3. FTNC USD'!V172,'4. FTNC EUR'!V172,'5. FTNC GBP'!V172,'6. FTNC Autres (inclus)'!V172)</f>
        <v>0</v>
      </c>
      <c r="W172" s="112">
        <f>SUM('2. FTNC CAD'!W172,'3. FTNC USD'!W172,'4. FTNC EUR'!W172,'5. FTNC GBP'!W172,'6. FTNC Autres (inclus)'!W172)</f>
        <v>0</v>
      </c>
      <c r="Y172" s="381"/>
    </row>
    <row r="173" spans="2:25" s="71" customFormat="1" x14ac:dyDescent="0.4">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row>
    <row r="174" spans="2:25" s="71" customFormat="1" outlineLevel="1" x14ac:dyDescent="0.4">
      <c r="B174" s="494"/>
      <c r="C174" s="495"/>
      <c r="D174" s="495"/>
      <c r="E174" s="496"/>
      <c r="F174" s="497" t="s">
        <v>78</v>
      </c>
      <c r="G174" s="174">
        <f>SUM('2. FTNC CAD'!G174,'3. FTNC USD'!G174,'4. FTNC EUR'!G174,'5. FTNC GBP'!G174,'6. FTNC Autres (inclus)'!G174)</f>
        <v>0</v>
      </c>
      <c r="H174" s="225">
        <f>SUM('2. FTNC CAD'!H174,'3. FTNC USD'!H174,'4. FTNC EUR'!H174,'5. FTNC GBP'!H174,'6. FTNC Autres (inclus)'!H174)</f>
        <v>0</v>
      </c>
      <c r="I174" s="163">
        <f>SUM('2. FTNC CAD'!I174,'3. FTNC USD'!I174,'4. FTNC EUR'!I174,'5. FTNC GBP'!I174,'6. FTNC Autres (inclus)'!I174)</f>
        <v>0</v>
      </c>
      <c r="J174" s="163">
        <f>SUM('2. FTNC CAD'!J174,'3. FTNC USD'!J174,'4. FTNC EUR'!J174,'5. FTNC GBP'!J174,'6. FTNC Autres (inclus)'!J174)</f>
        <v>0</v>
      </c>
      <c r="K174" s="181">
        <f>SUM('2. FTNC CAD'!K174,'3. FTNC USD'!K174,'4. FTNC EUR'!K174,'5. FTNC GBP'!K174,'6. FTNC Autres (inclus)'!K174)</f>
        <v>0</v>
      </c>
      <c r="L174" s="162">
        <f>SUM('2. FTNC CAD'!L174,'3. FTNC USD'!L174,'4. FTNC EUR'!L174,'5. FTNC GBP'!L174,'6. FTNC Autres (inclus)'!L174)</f>
        <v>0</v>
      </c>
      <c r="M174" s="176">
        <f>SUM('2. FTNC CAD'!M174,'3. FTNC USD'!M174,'4. FTNC EUR'!M174,'5. FTNC GBP'!M174,'6. FTNC Autres (inclus)'!M174)</f>
        <v>0</v>
      </c>
      <c r="N174" s="166">
        <f>SUM('2. FTNC CAD'!N174,'3. FTNC USD'!N174,'4. FTNC EUR'!N174,'5. FTNC GBP'!N174,'6. FTNC Autres (inclus)'!N174)</f>
        <v>0</v>
      </c>
      <c r="O174" s="166">
        <f>SUM('2. FTNC CAD'!O174,'3. FTNC USD'!O174,'4. FTNC EUR'!O174,'5. FTNC GBP'!O174,'6. FTNC Autres (inclus)'!O174)</f>
        <v>0</v>
      </c>
      <c r="P174" s="166">
        <f>SUM('2. FTNC CAD'!P174,'3. FTNC USD'!P174,'4. FTNC EUR'!P174,'5. FTNC GBP'!P174,'6. FTNC Autres (inclus)'!P174)</f>
        <v>0</v>
      </c>
      <c r="Q174" s="166">
        <f>SUM('2. FTNC CAD'!Q174,'3. FTNC USD'!Q174,'4. FTNC EUR'!Q174,'5. FTNC GBP'!Q174,'6. FTNC Autres (inclus)'!Q174)</f>
        <v>0</v>
      </c>
      <c r="R174" s="166">
        <f>SUM('2. FTNC CAD'!R174,'3. FTNC USD'!R174,'4. FTNC EUR'!R174,'5. FTNC GBP'!R174,'6. FTNC Autres (inclus)'!R174)</f>
        <v>0</v>
      </c>
      <c r="S174" s="166">
        <f>SUM('2. FTNC CAD'!S174,'3. FTNC USD'!S174,'4. FTNC EUR'!S174,'5. FTNC GBP'!S174,'6. FTNC Autres (inclus)'!S174)</f>
        <v>0</v>
      </c>
      <c r="T174" s="166">
        <f>SUM('2. FTNC CAD'!T174,'3. FTNC USD'!T174,'4. FTNC EUR'!T174,'5. FTNC GBP'!T174,'6. FTNC Autres (inclus)'!T174)</f>
        <v>0</v>
      </c>
      <c r="U174" s="166">
        <f>SUM('2. FTNC CAD'!U174,'3. FTNC USD'!U174,'4. FTNC EUR'!U174,'5. FTNC GBP'!U174,'6. FTNC Autres (inclus)'!U174)</f>
        <v>0</v>
      </c>
      <c r="V174" s="179">
        <f>SUM('2. FTNC CAD'!V174,'3. FTNC USD'!V174,'4. FTNC EUR'!V174,'5. FTNC GBP'!V174,'6. FTNC Autres (inclus)'!V174)</f>
        <v>0</v>
      </c>
      <c r="W174" s="112">
        <f>SUM('2. FTNC CAD'!W174,'3. FTNC USD'!W174,'4. FTNC EUR'!W174,'5. FTNC GBP'!W174,'6. FTNC Autres (inclus)'!W174)</f>
        <v>0</v>
      </c>
      <c r="Y174" s="381"/>
    </row>
    <row r="175" spans="2:25" s="71" customFormat="1" outlineLevel="1" x14ac:dyDescent="0.4">
      <c r="B175" s="494"/>
      <c r="C175" s="495"/>
      <c r="D175" s="495"/>
      <c r="E175" s="496"/>
      <c r="F175" s="497" t="s">
        <v>79</v>
      </c>
      <c r="G175" s="174">
        <f>SUM('2. FTNC CAD'!G175,'3. FTNC USD'!G175,'4. FTNC EUR'!G175,'5. FTNC GBP'!G175,'6. FTNC Autres (inclus)'!G175)</f>
        <v>0</v>
      </c>
      <c r="H175" s="225">
        <f>SUM('2. FTNC CAD'!H175,'3. FTNC USD'!H175,'4. FTNC EUR'!H175,'5. FTNC GBP'!H175,'6. FTNC Autres (inclus)'!H175)</f>
        <v>0</v>
      </c>
      <c r="I175" s="163">
        <f>SUM('2. FTNC CAD'!I175,'3. FTNC USD'!I175,'4. FTNC EUR'!I175,'5. FTNC GBP'!I175,'6. FTNC Autres (inclus)'!I175)</f>
        <v>0</v>
      </c>
      <c r="J175" s="163">
        <f>SUM('2. FTNC CAD'!J175,'3. FTNC USD'!J175,'4. FTNC EUR'!J175,'5. FTNC GBP'!J175,'6. FTNC Autres (inclus)'!J175)</f>
        <v>0</v>
      </c>
      <c r="K175" s="181">
        <f>SUM('2. FTNC CAD'!K175,'3. FTNC USD'!K175,'4. FTNC EUR'!K175,'5. FTNC GBP'!K175,'6. FTNC Autres (inclus)'!K175)</f>
        <v>0</v>
      </c>
      <c r="L175" s="162">
        <f>SUM('2. FTNC CAD'!L175,'3. FTNC USD'!L175,'4. FTNC EUR'!L175,'5. FTNC GBP'!L175,'6. FTNC Autres (inclus)'!L175)</f>
        <v>0</v>
      </c>
      <c r="M175" s="176">
        <f>SUM('2. FTNC CAD'!M175,'3. FTNC USD'!M175,'4. FTNC EUR'!M175,'5. FTNC GBP'!M175,'6. FTNC Autres (inclus)'!M175)</f>
        <v>0</v>
      </c>
      <c r="N175" s="166">
        <f>SUM('2. FTNC CAD'!N175,'3. FTNC USD'!N175,'4. FTNC EUR'!N175,'5. FTNC GBP'!N175,'6. FTNC Autres (inclus)'!N175)</f>
        <v>0</v>
      </c>
      <c r="O175" s="166">
        <f>SUM('2. FTNC CAD'!O175,'3. FTNC USD'!O175,'4. FTNC EUR'!O175,'5. FTNC GBP'!O175,'6. FTNC Autres (inclus)'!O175)</f>
        <v>0</v>
      </c>
      <c r="P175" s="166">
        <f>SUM('2. FTNC CAD'!P175,'3. FTNC USD'!P175,'4. FTNC EUR'!P175,'5. FTNC GBP'!P175,'6. FTNC Autres (inclus)'!P175)</f>
        <v>0</v>
      </c>
      <c r="Q175" s="166">
        <f>SUM('2. FTNC CAD'!Q175,'3. FTNC USD'!Q175,'4. FTNC EUR'!Q175,'5. FTNC GBP'!Q175,'6. FTNC Autres (inclus)'!Q175)</f>
        <v>0</v>
      </c>
      <c r="R175" s="166">
        <f>SUM('2. FTNC CAD'!R175,'3. FTNC USD'!R175,'4. FTNC EUR'!R175,'5. FTNC GBP'!R175,'6. FTNC Autres (inclus)'!R175)</f>
        <v>0</v>
      </c>
      <c r="S175" s="166">
        <f>SUM('2. FTNC CAD'!S175,'3. FTNC USD'!S175,'4. FTNC EUR'!S175,'5. FTNC GBP'!S175,'6. FTNC Autres (inclus)'!S175)</f>
        <v>0</v>
      </c>
      <c r="T175" s="166">
        <f>SUM('2. FTNC CAD'!T175,'3. FTNC USD'!T175,'4. FTNC EUR'!T175,'5. FTNC GBP'!T175,'6. FTNC Autres (inclus)'!T175)</f>
        <v>0</v>
      </c>
      <c r="U175" s="166">
        <f>SUM('2. FTNC CAD'!U175,'3. FTNC USD'!U175,'4. FTNC EUR'!U175,'5. FTNC GBP'!U175,'6. FTNC Autres (inclus)'!U175)</f>
        <v>0</v>
      </c>
      <c r="V175" s="179">
        <f>SUM('2. FTNC CAD'!V175,'3. FTNC USD'!V175,'4. FTNC EUR'!V175,'5. FTNC GBP'!V175,'6. FTNC Autres (inclus)'!V175)</f>
        <v>0</v>
      </c>
      <c r="W175" s="112">
        <f>SUM('2. FTNC CAD'!W175,'3. FTNC USD'!W175,'4. FTNC EUR'!W175,'5. FTNC GBP'!W175,'6. FTNC Autres (inclus)'!W175)</f>
        <v>0</v>
      </c>
      <c r="Y175" s="381"/>
    </row>
    <row r="176" spans="2:25" s="71" customFormat="1" x14ac:dyDescent="0.4">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row>
    <row r="177" spans="2:25" s="71" customFormat="1" outlineLevel="1" x14ac:dyDescent="0.4">
      <c r="B177" s="494"/>
      <c r="C177" s="495"/>
      <c r="D177" s="495"/>
      <c r="E177" s="496"/>
      <c r="F177" s="497" t="s">
        <v>81</v>
      </c>
      <c r="G177" s="174">
        <f>SUM('2. FTNC CAD'!G177,'3. FTNC USD'!G177,'4. FTNC EUR'!G177,'5. FTNC GBP'!G177,'6. FTNC Autres (inclus)'!G177)</f>
        <v>0</v>
      </c>
      <c r="H177" s="225">
        <f>SUM('2. FTNC CAD'!H177,'3. FTNC USD'!H177,'4. FTNC EUR'!H177,'5. FTNC GBP'!H177,'6. FTNC Autres (inclus)'!H177)</f>
        <v>0</v>
      </c>
      <c r="I177" s="163">
        <f>SUM('2. FTNC CAD'!I177,'3. FTNC USD'!I177,'4. FTNC EUR'!I177,'5. FTNC GBP'!I177,'6. FTNC Autres (inclus)'!I177)</f>
        <v>0</v>
      </c>
      <c r="J177" s="163">
        <f>SUM('2. FTNC CAD'!J177,'3. FTNC USD'!J177,'4. FTNC EUR'!J177,'5. FTNC GBP'!J177,'6. FTNC Autres (inclus)'!J177)</f>
        <v>0</v>
      </c>
      <c r="K177" s="181">
        <f>SUM('2. FTNC CAD'!K177,'3. FTNC USD'!K177,'4. FTNC EUR'!K177,'5. FTNC GBP'!K177,'6. FTNC Autres (inclus)'!K177)</f>
        <v>0</v>
      </c>
      <c r="L177" s="162">
        <f>SUM('2. FTNC CAD'!L177,'3. FTNC USD'!L177,'4. FTNC EUR'!L177,'5. FTNC GBP'!L177,'6. FTNC Autres (inclus)'!L177)</f>
        <v>0</v>
      </c>
      <c r="M177" s="176">
        <f>SUM('2. FTNC CAD'!M177,'3. FTNC USD'!M177,'4. FTNC EUR'!M177,'5. FTNC GBP'!M177,'6. FTNC Autres (inclus)'!M177)</f>
        <v>0</v>
      </c>
      <c r="N177" s="166">
        <f>SUM('2. FTNC CAD'!N177,'3. FTNC USD'!N177,'4. FTNC EUR'!N177,'5. FTNC GBP'!N177,'6. FTNC Autres (inclus)'!N177)</f>
        <v>0</v>
      </c>
      <c r="O177" s="166">
        <f>SUM('2. FTNC CAD'!O177,'3. FTNC USD'!O177,'4. FTNC EUR'!O177,'5. FTNC GBP'!O177,'6. FTNC Autres (inclus)'!O177)</f>
        <v>0</v>
      </c>
      <c r="P177" s="166">
        <f>SUM('2. FTNC CAD'!P177,'3. FTNC USD'!P177,'4. FTNC EUR'!P177,'5. FTNC GBP'!P177,'6. FTNC Autres (inclus)'!P177)</f>
        <v>0</v>
      </c>
      <c r="Q177" s="166">
        <f>SUM('2. FTNC CAD'!Q177,'3. FTNC USD'!Q177,'4. FTNC EUR'!Q177,'5. FTNC GBP'!Q177,'6. FTNC Autres (inclus)'!Q177)</f>
        <v>0</v>
      </c>
      <c r="R177" s="166">
        <f>SUM('2. FTNC CAD'!R177,'3. FTNC USD'!R177,'4. FTNC EUR'!R177,'5. FTNC GBP'!R177,'6. FTNC Autres (inclus)'!R177)</f>
        <v>0</v>
      </c>
      <c r="S177" s="166">
        <f>SUM('2. FTNC CAD'!S177,'3. FTNC USD'!S177,'4. FTNC EUR'!S177,'5. FTNC GBP'!S177,'6. FTNC Autres (inclus)'!S177)</f>
        <v>0</v>
      </c>
      <c r="T177" s="166">
        <f>SUM('2. FTNC CAD'!T177,'3. FTNC USD'!T177,'4. FTNC EUR'!T177,'5. FTNC GBP'!T177,'6. FTNC Autres (inclus)'!T177)</f>
        <v>0</v>
      </c>
      <c r="U177" s="166">
        <f>SUM('2. FTNC CAD'!U177,'3. FTNC USD'!U177,'4. FTNC EUR'!U177,'5. FTNC GBP'!U177,'6. FTNC Autres (inclus)'!U177)</f>
        <v>0</v>
      </c>
      <c r="V177" s="179">
        <f>SUM('2. FTNC CAD'!V177,'3. FTNC USD'!V177,'4. FTNC EUR'!V177,'5. FTNC GBP'!V177,'6. FTNC Autres (inclus)'!V177)</f>
        <v>0</v>
      </c>
      <c r="W177" s="112">
        <f>SUM('2. FTNC CAD'!W177,'3. FTNC USD'!W177,'4. FTNC EUR'!W177,'5. FTNC GBP'!W177,'6. FTNC Autres (inclus)'!W177)</f>
        <v>0</v>
      </c>
      <c r="Y177" s="381"/>
    </row>
    <row r="178" spans="2:25" s="71" customFormat="1" outlineLevel="1" x14ac:dyDescent="0.4">
      <c r="B178" s="494"/>
      <c r="C178" s="495"/>
      <c r="D178" s="495"/>
      <c r="E178" s="496"/>
      <c r="F178" s="497" t="s">
        <v>82</v>
      </c>
      <c r="G178" s="174">
        <f>SUM('2. FTNC CAD'!G178,'3. FTNC USD'!G178,'4. FTNC EUR'!G178,'5. FTNC GBP'!G178,'6. FTNC Autres (inclus)'!G178)</f>
        <v>0</v>
      </c>
      <c r="H178" s="225">
        <f>SUM('2. FTNC CAD'!H178,'3. FTNC USD'!H178,'4. FTNC EUR'!H178,'5. FTNC GBP'!H178,'6. FTNC Autres (inclus)'!H178)</f>
        <v>0</v>
      </c>
      <c r="I178" s="163">
        <f>SUM('2. FTNC CAD'!I178,'3. FTNC USD'!I178,'4. FTNC EUR'!I178,'5. FTNC GBP'!I178,'6. FTNC Autres (inclus)'!I178)</f>
        <v>0</v>
      </c>
      <c r="J178" s="163">
        <f>SUM('2. FTNC CAD'!J178,'3. FTNC USD'!J178,'4. FTNC EUR'!J178,'5. FTNC GBP'!J178,'6. FTNC Autres (inclus)'!J178)</f>
        <v>0</v>
      </c>
      <c r="K178" s="181">
        <f>SUM('2. FTNC CAD'!K178,'3. FTNC USD'!K178,'4. FTNC EUR'!K178,'5. FTNC GBP'!K178,'6. FTNC Autres (inclus)'!K178)</f>
        <v>0</v>
      </c>
      <c r="L178" s="162">
        <f>SUM('2. FTNC CAD'!L178,'3. FTNC USD'!L178,'4. FTNC EUR'!L178,'5. FTNC GBP'!L178,'6. FTNC Autres (inclus)'!L178)</f>
        <v>0</v>
      </c>
      <c r="M178" s="176">
        <f>SUM('2. FTNC CAD'!M178,'3. FTNC USD'!M178,'4. FTNC EUR'!M178,'5. FTNC GBP'!M178,'6. FTNC Autres (inclus)'!M178)</f>
        <v>0</v>
      </c>
      <c r="N178" s="166">
        <f>SUM('2. FTNC CAD'!N178,'3. FTNC USD'!N178,'4. FTNC EUR'!N178,'5. FTNC GBP'!N178,'6. FTNC Autres (inclus)'!N178)</f>
        <v>0</v>
      </c>
      <c r="O178" s="166">
        <f>SUM('2. FTNC CAD'!O178,'3. FTNC USD'!O178,'4. FTNC EUR'!O178,'5. FTNC GBP'!O178,'6. FTNC Autres (inclus)'!O178)</f>
        <v>0</v>
      </c>
      <c r="P178" s="166">
        <f>SUM('2. FTNC CAD'!P178,'3. FTNC USD'!P178,'4. FTNC EUR'!P178,'5. FTNC GBP'!P178,'6. FTNC Autres (inclus)'!P178)</f>
        <v>0</v>
      </c>
      <c r="Q178" s="166">
        <f>SUM('2. FTNC CAD'!Q178,'3. FTNC USD'!Q178,'4. FTNC EUR'!Q178,'5. FTNC GBP'!Q178,'6. FTNC Autres (inclus)'!Q178)</f>
        <v>0</v>
      </c>
      <c r="R178" s="166">
        <f>SUM('2. FTNC CAD'!R178,'3. FTNC USD'!R178,'4. FTNC EUR'!R178,'5. FTNC GBP'!R178,'6. FTNC Autres (inclus)'!R178)</f>
        <v>0</v>
      </c>
      <c r="S178" s="166">
        <f>SUM('2. FTNC CAD'!S178,'3. FTNC USD'!S178,'4. FTNC EUR'!S178,'5. FTNC GBP'!S178,'6. FTNC Autres (inclus)'!S178)</f>
        <v>0</v>
      </c>
      <c r="T178" s="166">
        <f>SUM('2. FTNC CAD'!T178,'3. FTNC USD'!T178,'4. FTNC EUR'!T178,'5. FTNC GBP'!T178,'6. FTNC Autres (inclus)'!T178)</f>
        <v>0</v>
      </c>
      <c r="U178" s="166">
        <f>SUM('2. FTNC CAD'!U178,'3. FTNC USD'!U178,'4. FTNC EUR'!U178,'5. FTNC GBP'!U178,'6. FTNC Autres (inclus)'!U178)</f>
        <v>0</v>
      </c>
      <c r="V178" s="179">
        <f>SUM('2. FTNC CAD'!V178,'3. FTNC USD'!V178,'4. FTNC EUR'!V178,'5. FTNC GBP'!V178,'6. FTNC Autres (inclus)'!V178)</f>
        <v>0</v>
      </c>
      <c r="W178" s="112">
        <f>SUM('2. FTNC CAD'!W178,'3. FTNC USD'!W178,'4. FTNC EUR'!W178,'5. FTNC GBP'!W178,'6. FTNC Autres (inclus)'!W178)</f>
        <v>0</v>
      </c>
      <c r="Y178" s="381"/>
    </row>
    <row r="179" spans="2:25" s="71" customFormat="1" outlineLevel="1" x14ac:dyDescent="0.4">
      <c r="B179" s="494"/>
      <c r="C179" s="495"/>
      <c r="D179" s="495"/>
      <c r="E179" s="496"/>
      <c r="F179" s="497" t="s">
        <v>83</v>
      </c>
      <c r="G179" s="174">
        <f>SUM('2. FTNC CAD'!G179,'3. FTNC USD'!G179,'4. FTNC EUR'!G179,'5. FTNC GBP'!G179,'6. FTNC Autres (inclus)'!G179)</f>
        <v>0</v>
      </c>
      <c r="H179" s="225">
        <f>SUM('2. FTNC CAD'!H179,'3. FTNC USD'!H179,'4. FTNC EUR'!H179,'5. FTNC GBP'!H179,'6. FTNC Autres (inclus)'!H179)</f>
        <v>0</v>
      </c>
      <c r="I179" s="163">
        <f>SUM('2. FTNC CAD'!I179,'3. FTNC USD'!I179,'4. FTNC EUR'!I179,'5. FTNC GBP'!I179,'6. FTNC Autres (inclus)'!I179)</f>
        <v>0</v>
      </c>
      <c r="J179" s="163">
        <f>SUM('2. FTNC CAD'!J179,'3. FTNC USD'!J179,'4. FTNC EUR'!J179,'5. FTNC GBP'!J179,'6. FTNC Autres (inclus)'!J179)</f>
        <v>0</v>
      </c>
      <c r="K179" s="181">
        <f>SUM('2. FTNC CAD'!K179,'3. FTNC USD'!K179,'4. FTNC EUR'!K179,'5. FTNC GBP'!K179,'6. FTNC Autres (inclus)'!K179)</f>
        <v>0</v>
      </c>
      <c r="L179" s="162">
        <f>SUM('2. FTNC CAD'!L179,'3. FTNC USD'!L179,'4. FTNC EUR'!L179,'5. FTNC GBP'!L179,'6. FTNC Autres (inclus)'!L179)</f>
        <v>0</v>
      </c>
      <c r="M179" s="176">
        <f>SUM('2. FTNC CAD'!M179,'3. FTNC USD'!M179,'4. FTNC EUR'!M179,'5. FTNC GBP'!M179,'6. FTNC Autres (inclus)'!M179)</f>
        <v>0</v>
      </c>
      <c r="N179" s="166">
        <f>SUM('2. FTNC CAD'!N179,'3. FTNC USD'!N179,'4. FTNC EUR'!N179,'5. FTNC GBP'!N179,'6. FTNC Autres (inclus)'!N179)</f>
        <v>0</v>
      </c>
      <c r="O179" s="166">
        <f>SUM('2. FTNC CAD'!O179,'3. FTNC USD'!O179,'4. FTNC EUR'!O179,'5. FTNC GBP'!O179,'6. FTNC Autres (inclus)'!O179)</f>
        <v>0</v>
      </c>
      <c r="P179" s="166">
        <f>SUM('2. FTNC CAD'!P179,'3. FTNC USD'!P179,'4. FTNC EUR'!P179,'5. FTNC GBP'!P179,'6. FTNC Autres (inclus)'!P179)</f>
        <v>0</v>
      </c>
      <c r="Q179" s="166">
        <f>SUM('2. FTNC CAD'!Q179,'3. FTNC USD'!Q179,'4. FTNC EUR'!Q179,'5. FTNC GBP'!Q179,'6. FTNC Autres (inclus)'!Q179)</f>
        <v>0</v>
      </c>
      <c r="R179" s="166">
        <f>SUM('2. FTNC CAD'!R179,'3. FTNC USD'!R179,'4. FTNC EUR'!R179,'5. FTNC GBP'!R179,'6. FTNC Autres (inclus)'!R179)</f>
        <v>0</v>
      </c>
      <c r="S179" s="166">
        <f>SUM('2. FTNC CAD'!S179,'3. FTNC USD'!S179,'4. FTNC EUR'!S179,'5. FTNC GBP'!S179,'6. FTNC Autres (inclus)'!S179)</f>
        <v>0</v>
      </c>
      <c r="T179" s="166">
        <f>SUM('2. FTNC CAD'!T179,'3. FTNC USD'!T179,'4. FTNC EUR'!T179,'5. FTNC GBP'!T179,'6. FTNC Autres (inclus)'!T179)</f>
        <v>0</v>
      </c>
      <c r="U179" s="166">
        <f>SUM('2. FTNC CAD'!U179,'3. FTNC USD'!U179,'4. FTNC EUR'!U179,'5. FTNC GBP'!U179,'6. FTNC Autres (inclus)'!U179)</f>
        <v>0</v>
      </c>
      <c r="V179" s="179">
        <f>SUM('2. FTNC CAD'!V179,'3. FTNC USD'!V179,'4. FTNC EUR'!V179,'5. FTNC GBP'!V179,'6. FTNC Autres (inclus)'!V179)</f>
        <v>0</v>
      </c>
      <c r="W179" s="112">
        <f>SUM('2. FTNC CAD'!W179,'3. FTNC USD'!W179,'4. FTNC EUR'!W179,'5. FTNC GBP'!W179,'6. FTNC Autres (inclus)'!W179)</f>
        <v>0</v>
      </c>
      <c r="Y179" s="381"/>
    </row>
    <row r="180" spans="2:25" s="71" customFormat="1" x14ac:dyDescent="0.4">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row>
    <row r="181" spans="2:25" s="71" customFormat="1" outlineLevel="1" x14ac:dyDescent="0.4">
      <c r="B181" s="494"/>
      <c r="C181" s="495"/>
      <c r="D181" s="495"/>
      <c r="E181" s="496"/>
      <c r="F181" s="497" t="s">
        <v>85</v>
      </c>
      <c r="G181" s="174">
        <f>SUM('2. FTNC CAD'!G181,'3. FTNC USD'!G181,'4. FTNC EUR'!G181,'5. FTNC GBP'!G181,'6. FTNC Autres (inclus)'!G181)</f>
        <v>0</v>
      </c>
      <c r="H181" s="225">
        <f>SUM('2. FTNC CAD'!H181,'3. FTNC USD'!H181,'4. FTNC EUR'!H181,'5. FTNC GBP'!H181,'6. FTNC Autres (inclus)'!H181)</f>
        <v>0</v>
      </c>
      <c r="I181" s="163">
        <f>SUM('2. FTNC CAD'!I181,'3. FTNC USD'!I181,'4. FTNC EUR'!I181,'5. FTNC GBP'!I181,'6. FTNC Autres (inclus)'!I181)</f>
        <v>0</v>
      </c>
      <c r="J181" s="163">
        <f>SUM('2. FTNC CAD'!J181,'3. FTNC USD'!J181,'4. FTNC EUR'!J181,'5. FTNC GBP'!J181,'6. FTNC Autres (inclus)'!J181)</f>
        <v>0</v>
      </c>
      <c r="K181" s="181">
        <f>SUM('2. FTNC CAD'!K181,'3. FTNC USD'!K181,'4. FTNC EUR'!K181,'5. FTNC GBP'!K181,'6. FTNC Autres (inclus)'!K181)</f>
        <v>0</v>
      </c>
      <c r="L181" s="162">
        <f>SUM('2. FTNC CAD'!L181,'3. FTNC USD'!L181,'4. FTNC EUR'!L181,'5. FTNC GBP'!L181,'6. FTNC Autres (inclus)'!L181)</f>
        <v>0</v>
      </c>
      <c r="M181" s="176">
        <f>SUM('2. FTNC CAD'!M181,'3. FTNC USD'!M181,'4. FTNC EUR'!M181,'5. FTNC GBP'!M181,'6. FTNC Autres (inclus)'!M181)</f>
        <v>0</v>
      </c>
      <c r="N181" s="166">
        <f>SUM('2. FTNC CAD'!N181,'3. FTNC USD'!N181,'4. FTNC EUR'!N181,'5. FTNC GBP'!N181,'6. FTNC Autres (inclus)'!N181)</f>
        <v>0</v>
      </c>
      <c r="O181" s="166">
        <f>SUM('2. FTNC CAD'!O181,'3. FTNC USD'!O181,'4. FTNC EUR'!O181,'5. FTNC GBP'!O181,'6. FTNC Autres (inclus)'!O181)</f>
        <v>0</v>
      </c>
      <c r="P181" s="166">
        <f>SUM('2. FTNC CAD'!P181,'3. FTNC USD'!P181,'4. FTNC EUR'!P181,'5. FTNC GBP'!P181,'6. FTNC Autres (inclus)'!P181)</f>
        <v>0</v>
      </c>
      <c r="Q181" s="166">
        <f>SUM('2. FTNC CAD'!Q181,'3. FTNC USD'!Q181,'4. FTNC EUR'!Q181,'5. FTNC GBP'!Q181,'6. FTNC Autres (inclus)'!Q181)</f>
        <v>0</v>
      </c>
      <c r="R181" s="166">
        <f>SUM('2. FTNC CAD'!R181,'3. FTNC USD'!R181,'4. FTNC EUR'!R181,'5. FTNC GBP'!R181,'6. FTNC Autres (inclus)'!R181)</f>
        <v>0</v>
      </c>
      <c r="S181" s="166">
        <f>SUM('2. FTNC CAD'!S181,'3. FTNC USD'!S181,'4. FTNC EUR'!S181,'5. FTNC GBP'!S181,'6. FTNC Autres (inclus)'!S181)</f>
        <v>0</v>
      </c>
      <c r="T181" s="166">
        <f>SUM('2. FTNC CAD'!T181,'3. FTNC USD'!T181,'4. FTNC EUR'!T181,'5. FTNC GBP'!T181,'6. FTNC Autres (inclus)'!T181)</f>
        <v>0</v>
      </c>
      <c r="U181" s="166">
        <f>SUM('2. FTNC CAD'!U181,'3. FTNC USD'!U181,'4. FTNC EUR'!U181,'5. FTNC GBP'!U181,'6. FTNC Autres (inclus)'!U181)</f>
        <v>0</v>
      </c>
      <c r="V181" s="179">
        <f>SUM('2. FTNC CAD'!V181,'3. FTNC USD'!V181,'4. FTNC EUR'!V181,'5. FTNC GBP'!V181,'6. FTNC Autres (inclus)'!V181)</f>
        <v>0</v>
      </c>
      <c r="W181" s="112">
        <f>SUM('2. FTNC CAD'!W181,'3. FTNC USD'!W181,'4. FTNC EUR'!W181,'5. FTNC GBP'!W181,'6. FTNC Autres (inclus)'!W181)</f>
        <v>0</v>
      </c>
      <c r="Y181" s="381"/>
    </row>
    <row r="182" spans="2:25" s="71" customFormat="1" outlineLevel="1" x14ac:dyDescent="0.4">
      <c r="B182" s="494"/>
      <c r="C182" s="495"/>
      <c r="D182" s="495"/>
      <c r="E182" s="496"/>
      <c r="F182" s="497" t="s">
        <v>86</v>
      </c>
      <c r="G182" s="174">
        <f>SUM('2. FTNC CAD'!G182,'3. FTNC USD'!G182,'4. FTNC EUR'!G182,'5. FTNC GBP'!G182,'6. FTNC Autres (inclus)'!G182)</f>
        <v>0</v>
      </c>
      <c r="H182" s="225">
        <f>SUM('2. FTNC CAD'!H182,'3. FTNC USD'!H182,'4. FTNC EUR'!H182,'5. FTNC GBP'!H182,'6. FTNC Autres (inclus)'!H182)</f>
        <v>0</v>
      </c>
      <c r="I182" s="163">
        <f>SUM('2. FTNC CAD'!I182,'3. FTNC USD'!I182,'4. FTNC EUR'!I182,'5. FTNC GBP'!I182,'6. FTNC Autres (inclus)'!I182)</f>
        <v>0</v>
      </c>
      <c r="J182" s="163">
        <f>SUM('2. FTNC CAD'!J182,'3. FTNC USD'!J182,'4. FTNC EUR'!J182,'5. FTNC GBP'!J182,'6. FTNC Autres (inclus)'!J182)</f>
        <v>0</v>
      </c>
      <c r="K182" s="181">
        <f>SUM('2. FTNC CAD'!K182,'3. FTNC USD'!K182,'4. FTNC EUR'!K182,'5. FTNC GBP'!K182,'6. FTNC Autres (inclus)'!K182)</f>
        <v>0</v>
      </c>
      <c r="L182" s="162">
        <f>SUM('2. FTNC CAD'!L182,'3. FTNC USD'!L182,'4. FTNC EUR'!L182,'5. FTNC GBP'!L182,'6. FTNC Autres (inclus)'!L182)</f>
        <v>0</v>
      </c>
      <c r="M182" s="176">
        <f>SUM('2. FTNC CAD'!M182,'3. FTNC USD'!M182,'4. FTNC EUR'!M182,'5. FTNC GBP'!M182,'6. FTNC Autres (inclus)'!M182)</f>
        <v>0</v>
      </c>
      <c r="N182" s="166">
        <f>SUM('2. FTNC CAD'!N182,'3. FTNC USD'!N182,'4. FTNC EUR'!N182,'5. FTNC GBP'!N182,'6. FTNC Autres (inclus)'!N182)</f>
        <v>0</v>
      </c>
      <c r="O182" s="166">
        <f>SUM('2. FTNC CAD'!O182,'3. FTNC USD'!O182,'4. FTNC EUR'!O182,'5. FTNC GBP'!O182,'6. FTNC Autres (inclus)'!O182)</f>
        <v>0</v>
      </c>
      <c r="P182" s="166">
        <f>SUM('2. FTNC CAD'!P182,'3. FTNC USD'!P182,'4. FTNC EUR'!P182,'5. FTNC GBP'!P182,'6. FTNC Autres (inclus)'!P182)</f>
        <v>0</v>
      </c>
      <c r="Q182" s="166">
        <f>SUM('2. FTNC CAD'!Q182,'3. FTNC USD'!Q182,'4. FTNC EUR'!Q182,'5. FTNC GBP'!Q182,'6. FTNC Autres (inclus)'!Q182)</f>
        <v>0</v>
      </c>
      <c r="R182" s="166">
        <f>SUM('2. FTNC CAD'!R182,'3. FTNC USD'!R182,'4. FTNC EUR'!R182,'5. FTNC GBP'!R182,'6. FTNC Autres (inclus)'!R182)</f>
        <v>0</v>
      </c>
      <c r="S182" s="166">
        <f>SUM('2. FTNC CAD'!S182,'3. FTNC USD'!S182,'4. FTNC EUR'!S182,'5. FTNC GBP'!S182,'6. FTNC Autres (inclus)'!S182)</f>
        <v>0</v>
      </c>
      <c r="T182" s="166">
        <f>SUM('2. FTNC CAD'!T182,'3. FTNC USD'!T182,'4. FTNC EUR'!T182,'5. FTNC GBP'!T182,'6. FTNC Autres (inclus)'!T182)</f>
        <v>0</v>
      </c>
      <c r="U182" s="166">
        <f>SUM('2. FTNC CAD'!U182,'3. FTNC USD'!U182,'4. FTNC EUR'!U182,'5. FTNC GBP'!U182,'6. FTNC Autres (inclus)'!U182)</f>
        <v>0</v>
      </c>
      <c r="V182" s="179">
        <f>SUM('2. FTNC CAD'!V182,'3. FTNC USD'!V182,'4. FTNC EUR'!V182,'5. FTNC GBP'!V182,'6. FTNC Autres (inclus)'!V182)</f>
        <v>0</v>
      </c>
      <c r="W182" s="112">
        <f>SUM('2. FTNC CAD'!W182,'3. FTNC USD'!W182,'4. FTNC EUR'!W182,'5. FTNC GBP'!W182,'6. FTNC Autres (inclus)'!W182)</f>
        <v>0</v>
      </c>
      <c r="Y182" s="381"/>
    </row>
    <row r="183" spans="2:25" s="71" customFormat="1" x14ac:dyDescent="0.4">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row>
    <row r="184" spans="2:25" s="71" customFormat="1" outlineLevel="1" x14ac:dyDescent="0.4">
      <c r="B184" s="494"/>
      <c r="C184" s="495"/>
      <c r="D184" s="495"/>
      <c r="E184" s="496"/>
      <c r="F184" s="497" t="s">
        <v>88</v>
      </c>
      <c r="G184" s="174">
        <f>SUM('2. FTNC CAD'!G184,'3. FTNC USD'!G184,'4. FTNC EUR'!G184,'5. FTNC GBP'!G184,'6. FTNC Autres (inclus)'!G184)</f>
        <v>0</v>
      </c>
      <c r="H184" s="225">
        <f>SUM('2. FTNC CAD'!H184,'3. FTNC USD'!H184,'4. FTNC EUR'!H184,'5. FTNC GBP'!H184,'6. FTNC Autres (inclus)'!H184)</f>
        <v>0</v>
      </c>
      <c r="I184" s="163">
        <f>SUM('2. FTNC CAD'!I184,'3. FTNC USD'!I184,'4. FTNC EUR'!I184,'5. FTNC GBP'!I184,'6. FTNC Autres (inclus)'!I184)</f>
        <v>0</v>
      </c>
      <c r="J184" s="163">
        <f>SUM('2. FTNC CAD'!J184,'3. FTNC USD'!J184,'4. FTNC EUR'!J184,'5. FTNC GBP'!J184,'6. FTNC Autres (inclus)'!J184)</f>
        <v>0</v>
      </c>
      <c r="K184" s="181">
        <f>SUM('2. FTNC CAD'!K184,'3. FTNC USD'!K184,'4. FTNC EUR'!K184,'5. FTNC GBP'!K184,'6. FTNC Autres (inclus)'!K184)</f>
        <v>0</v>
      </c>
      <c r="L184" s="162">
        <f>SUM('2. FTNC CAD'!L184,'3. FTNC USD'!L184,'4. FTNC EUR'!L184,'5. FTNC GBP'!L184,'6. FTNC Autres (inclus)'!L184)</f>
        <v>0</v>
      </c>
      <c r="M184" s="176">
        <f>SUM('2. FTNC CAD'!M184,'3. FTNC USD'!M184,'4. FTNC EUR'!M184,'5. FTNC GBP'!M184,'6. FTNC Autres (inclus)'!M184)</f>
        <v>0</v>
      </c>
      <c r="N184" s="166">
        <f>SUM('2. FTNC CAD'!N184,'3. FTNC USD'!N184,'4. FTNC EUR'!N184,'5. FTNC GBP'!N184,'6. FTNC Autres (inclus)'!N184)</f>
        <v>0</v>
      </c>
      <c r="O184" s="166">
        <f>SUM('2. FTNC CAD'!O184,'3. FTNC USD'!O184,'4. FTNC EUR'!O184,'5. FTNC GBP'!O184,'6. FTNC Autres (inclus)'!O184)</f>
        <v>0</v>
      </c>
      <c r="P184" s="166">
        <f>SUM('2. FTNC CAD'!P184,'3. FTNC USD'!P184,'4. FTNC EUR'!P184,'5. FTNC GBP'!P184,'6. FTNC Autres (inclus)'!P184)</f>
        <v>0</v>
      </c>
      <c r="Q184" s="166">
        <f>SUM('2. FTNC CAD'!Q184,'3. FTNC USD'!Q184,'4. FTNC EUR'!Q184,'5. FTNC GBP'!Q184,'6. FTNC Autres (inclus)'!Q184)</f>
        <v>0</v>
      </c>
      <c r="R184" s="166">
        <f>SUM('2. FTNC CAD'!R184,'3. FTNC USD'!R184,'4. FTNC EUR'!R184,'5. FTNC GBP'!R184,'6. FTNC Autres (inclus)'!R184)</f>
        <v>0</v>
      </c>
      <c r="S184" s="166">
        <f>SUM('2. FTNC CAD'!S184,'3. FTNC USD'!S184,'4. FTNC EUR'!S184,'5. FTNC GBP'!S184,'6. FTNC Autres (inclus)'!S184)</f>
        <v>0</v>
      </c>
      <c r="T184" s="166">
        <f>SUM('2. FTNC CAD'!T184,'3. FTNC USD'!T184,'4. FTNC EUR'!T184,'5. FTNC GBP'!T184,'6. FTNC Autres (inclus)'!T184)</f>
        <v>0</v>
      </c>
      <c r="U184" s="166">
        <f>SUM('2. FTNC CAD'!U184,'3. FTNC USD'!U184,'4. FTNC EUR'!U184,'5. FTNC GBP'!U184,'6. FTNC Autres (inclus)'!U184)</f>
        <v>0</v>
      </c>
      <c r="V184" s="179">
        <f>SUM('2. FTNC CAD'!V184,'3. FTNC USD'!V184,'4. FTNC EUR'!V184,'5. FTNC GBP'!V184,'6. FTNC Autres (inclus)'!V184)</f>
        <v>0</v>
      </c>
      <c r="W184" s="112">
        <f>SUM('2. FTNC CAD'!W184,'3. FTNC USD'!W184,'4. FTNC EUR'!W184,'5. FTNC GBP'!W184,'6. FTNC Autres (inclus)'!W184)</f>
        <v>0</v>
      </c>
      <c r="Y184" s="381"/>
    </row>
    <row r="185" spans="2:25" s="71" customFormat="1" outlineLevel="1" x14ac:dyDescent="0.4">
      <c r="B185" s="494"/>
      <c r="C185" s="495"/>
      <c r="D185" s="495"/>
      <c r="E185" s="496"/>
      <c r="F185" s="497" t="s">
        <v>89</v>
      </c>
      <c r="G185" s="174">
        <f>SUM('2. FTNC CAD'!G185,'3. FTNC USD'!G185,'4. FTNC EUR'!G185,'5. FTNC GBP'!G185,'6. FTNC Autres (inclus)'!G185)</f>
        <v>0</v>
      </c>
      <c r="H185" s="225">
        <f>SUM('2. FTNC CAD'!H185,'3. FTNC USD'!H185,'4. FTNC EUR'!H185,'5. FTNC GBP'!H185,'6. FTNC Autres (inclus)'!H185)</f>
        <v>0</v>
      </c>
      <c r="I185" s="163">
        <f>SUM('2. FTNC CAD'!I185,'3. FTNC USD'!I185,'4. FTNC EUR'!I185,'5. FTNC GBP'!I185,'6. FTNC Autres (inclus)'!I185)</f>
        <v>0</v>
      </c>
      <c r="J185" s="163">
        <f>SUM('2. FTNC CAD'!J185,'3. FTNC USD'!J185,'4. FTNC EUR'!J185,'5. FTNC GBP'!J185,'6. FTNC Autres (inclus)'!J185)</f>
        <v>0</v>
      </c>
      <c r="K185" s="181">
        <f>SUM('2. FTNC CAD'!K185,'3. FTNC USD'!K185,'4. FTNC EUR'!K185,'5. FTNC GBP'!K185,'6. FTNC Autres (inclus)'!K185)</f>
        <v>0</v>
      </c>
      <c r="L185" s="162">
        <f>SUM('2. FTNC CAD'!L185,'3. FTNC USD'!L185,'4. FTNC EUR'!L185,'5. FTNC GBP'!L185,'6. FTNC Autres (inclus)'!L185)</f>
        <v>0</v>
      </c>
      <c r="M185" s="176">
        <f>SUM('2. FTNC CAD'!M185,'3. FTNC USD'!M185,'4. FTNC EUR'!M185,'5. FTNC GBP'!M185,'6. FTNC Autres (inclus)'!M185)</f>
        <v>0</v>
      </c>
      <c r="N185" s="166">
        <f>SUM('2. FTNC CAD'!N185,'3. FTNC USD'!N185,'4. FTNC EUR'!N185,'5. FTNC GBP'!N185,'6. FTNC Autres (inclus)'!N185)</f>
        <v>0</v>
      </c>
      <c r="O185" s="166">
        <f>SUM('2. FTNC CAD'!O185,'3. FTNC USD'!O185,'4. FTNC EUR'!O185,'5. FTNC GBP'!O185,'6. FTNC Autres (inclus)'!O185)</f>
        <v>0</v>
      </c>
      <c r="P185" s="166">
        <f>SUM('2. FTNC CAD'!P185,'3. FTNC USD'!P185,'4. FTNC EUR'!P185,'5. FTNC GBP'!P185,'6. FTNC Autres (inclus)'!P185)</f>
        <v>0</v>
      </c>
      <c r="Q185" s="166">
        <f>SUM('2. FTNC CAD'!Q185,'3. FTNC USD'!Q185,'4. FTNC EUR'!Q185,'5. FTNC GBP'!Q185,'6. FTNC Autres (inclus)'!Q185)</f>
        <v>0</v>
      </c>
      <c r="R185" s="166">
        <f>SUM('2. FTNC CAD'!R185,'3. FTNC USD'!R185,'4. FTNC EUR'!R185,'5. FTNC GBP'!R185,'6. FTNC Autres (inclus)'!R185)</f>
        <v>0</v>
      </c>
      <c r="S185" s="166">
        <f>SUM('2. FTNC CAD'!S185,'3. FTNC USD'!S185,'4. FTNC EUR'!S185,'5. FTNC GBP'!S185,'6. FTNC Autres (inclus)'!S185)</f>
        <v>0</v>
      </c>
      <c r="T185" s="166">
        <f>SUM('2. FTNC CAD'!T185,'3. FTNC USD'!T185,'4. FTNC EUR'!T185,'5. FTNC GBP'!T185,'6. FTNC Autres (inclus)'!T185)</f>
        <v>0</v>
      </c>
      <c r="U185" s="166">
        <f>SUM('2. FTNC CAD'!U185,'3. FTNC USD'!U185,'4. FTNC EUR'!U185,'5. FTNC GBP'!U185,'6. FTNC Autres (inclus)'!U185)</f>
        <v>0</v>
      </c>
      <c r="V185" s="179">
        <f>SUM('2. FTNC CAD'!V185,'3. FTNC USD'!V185,'4. FTNC EUR'!V185,'5. FTNC GBP'!V185,'6. FTNC Autres (inclus)'!V185)</f>
        <v>0</v>
      </c>
      <c r="W185" s="112">
        <f>SUM('2. FTNC CAD'!W185,'3. FTNC USD'!W185,'4. FTNC EUR'!W185,'5. FTNC GBP'!W185,'6. FTNC Autres (inclus)'!W185)</f>
        <v>0</v>
      </c>
      <c r="Y185" s="381"/>
    </row>
    <row r="186" spans="2:25" s="71" customFormat="1" outlineLevel="1" x14ac:dyDescent="0.4">
      <c r="B186" s="494"/>
      <c r="C186" s="495"/>
      <c r="D186" s="495"/>
      <c r="E186" s="496"/>
      <c r="F186" s="497" t="s">
        <v>90</v>
      </c>
      <c r="G186" s="174">
        <f>SUM('2. FTNC CAD'!G186,'3. FTNC USD'!G186,'4. FTNC EUR'!G186,'5. FTNC GBP'!G186,'6. FTNC Autres (inclus)'!G186)</f>
        <v>0</v>
      </c>
      <c r="H186" s="225">
        <f>SUM('2. FTNC CAD'!H186,'3. FTNC USD'!H186,'4. FTNC EUR'!H186,'5. FTNC GBP'!H186,'6. FTNC Autres (inclus)'!H186)</f>
        <v>0</v>
      </c>
      <c r="I186" s="163">
        <f>SUM('2. FTNC CAD'!I186,'3. FTNC USD'!I186,'4. FTNC EUR'!I186,'5. FTNC GBP'!I186,'6. FTNC Autres (inclus)'!I186)</f>
        <v>0</v>
      </c>
      <c r="J186" s="163">
        <f>SUM('2. FTNC CAD'!J186,'3. FTNC USD'!J186,'4. FTNC EUR'!J186,'5. FTNC GBP'!J186,'6. FTNC Autres (inclus)'!J186)</f>
        <v>0</v>
      </c>
      <c r="K186" s="181">
        <f>SUM('2. FTNC CAD'!K186,'3. FTNC USD'!K186,'4. FTNC EUR'!K186,'5. FTNC GBP'!K186,'6. FTNC Autres (inclus)'!K186)</f>
        <v>0</v>
      </c>
      <c r="L186" s="162">
        <f>SUM('2. FTNC CAD'!L186,'3. FTNC USD'!L186,'4. FTNC EUR'!L186,'5. FTNC GBP'!L186,'6. FTNC Autres (inclus)'!L186)</f>
        <v>0</v>
      </c>
      <c r="M186" s="176">
        <f>SUM('2. FTNC CAD'!M186,'3. FTNC USD'!M186,'4. FTNC EUR'!M186,'5. FTNC GBP'!M186,'6. FTNC Autres (inclus)'!M186)</f>
        <v>0</v>
      </c>
      <c r="N186" s="166">
        <f>SUM('2. FTNC CAD'!N186,'3. FTNC USD'!N186,'4. FTNC EUR'!N186,'5. FTNC GBP'!N186,'6. FTNC Autres (inclus)'!N186)</f>
        <v>0</v>
      </c>
      <c r="O186" s="166">
        <f>SUM('2. FTNC CAD'!O186,'3. FTNC USD'!O186,'4. FTNC EUR'!O186,'5. FTNC GBP'!O186,'6. FTNC Autres (inclus)'!O186)</f>
        <v>0</v>
      </c>
      <c r="P186" s="166">
        <f>SUM('2. FTNC CAD'!P186,'3. FTNC USD'!P186,'4. FTNC EUR'!P186,'5. FTNC GBP'!P186,'6. FTNC Autres (inclus)'!P186)</f>
        <v>0</v>
      </c>
      <c r="Q186" s="166">
        <f>SUM('2. FTNC CAD'!Q186,'3. FTNC USD'!Q186,'4. FTNC EUR'!Q186,'5. FTNC GBP'!Q186,'6. FTNC Autres (inclus)'!Q186)</f>
        <v>0</v>
      </c>
      <c r="R186" s="166">
        <f>SUM('2. FTNC CAD'!R186,'3. FTNC USD'!R186,'4. FTNC EUR'!R186,'5. FTNC GBP'!R186,'6. FTNC Autres (inclus)'!R186)</f>
        <v>0</v>
      </c>
      <c r="S186" s="166">
        <f>SUM('2. FTNC CAD'!S186,'3. FTNC USD'!S186,'4. FTNC EUR'!S186,'5. FTNC GBP'!S186,'6. FTNC Autres (inclus)'!S186)</f>
        <v>0</v>
      </c>
      <c r="T186" s="166">
        <f>SUM('2. FTNC CAD'!T186,'3. FTNC USD'!T186,'4. FTNC EUR'!T186,'5. FTNC GBP'!T186,'6. FTNC Autres (inclus)'!T186)</f>
        <v>0</v>
      </c>
      <c r="U186" s="166">
        <f>SUM('2. FTNC CAD'!U186,'3. FTNC USD'!U186,'4. FTNC EUR'!U186,'5. FTNC GBP'!U186,'6. FTNC Autres (inclus)'!U186)</f>
        <v>0</v>
      </c>
      <c r="V186" s="179">
        <f>SUM('2. FTNC CAD'!V186,'3. FTNC USD'!V186,'4. FTNC EUR'!V186,'5. FTNC GBP'!V186,'6. FTNC Autres (inclus)'!V186)</f>
        <v>0</v>
      </c>
      <c r="W186" s="112">
        <f>SUM('2. FTNC CAD'!W186,'3. FTNC USD'!W186,'4. FTNC EUR'!W186,'5. FTNC GBP'!W186,'6. FTNC Autres (inclus)'!W186)</f>
        <v>0</v>
      </c>
      <c r="Y186" s="381"/>
    </row>
    <row r="187" spans="2:25" s="71" customFormat="1" x14ac:dyDescent="0.4">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row>
    <row r="188" spans="2:25" s="71" customFormat="1" x14ac:dyDescent="0.4">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row>
    <row r="189" spans="2:25" s="71" customFormat="1" outlineLevel="1" x14ac:dyDescent="0.4">
      <c r="B189" s="494"/>
      <c r="C189" s="495"/>
      <c r="D189" s="495"/>
      <c r="E189" s="496"/>
      <c r="F189" s="497" t="s">
        <v>93</v>
      </c>
      <c r="G189" s="174">
        <f>SUM('2. FTNC CAD'!G189,'3. FTNC USD'!G189,'4. FTNC EUR'!G189,'5. FTNC GBP'!G189,'6. FTNC Autres (inclus)'!G189)</f>
        <v>0</v>
      </c>
      <c r="H189" s="225">
        <f>SUM('2. FTNC CAD'!H189,'3. FTNC USD'!H189,'4. FTNC EUR'!H189,'5. FTNC GBP'!H189,'6. FTNC Autres (inclus)'!H189)</f>
        <v>0</v>
      </c>
      <c r="I189" s="163">
        <f>SUM('2. FTNC CAD'!I189,'3. FTNC USD'!I189,'4. FTNC EUR'!I189,'5. FTNC GBP'!I189,'6. FTNC Autres (inclus)'!I189)</f>
        <v>0</v>
      </c>
      <c r="J189" s="163">
        <f>SUM('2. FTNC CAD'!J189,'3. FTNC USD'!J189,'4. FTNC EUR'!J189,'5. FTNC GBP'!J189,'6. FTNC Autres (inclus)'!J189)</f>
        <v>0</v>
      </c>
      <c r="K189" s="181">
        <f>SUM('2. FTNC CAD'!K189,'3. FTNC USD'!K189,'4. FTNC EUR'!K189,'5. FTNC GBP'!K189,'6. FTNC Autres (inclus)'!K189)</f>
        <v>0</v>
      </c>
      <c r="L189" s="162">
        <f>SUM('2. FTNC CAD'!L189,'3. FTNC USD'!L189,'4. FTNC EUR'!L189,'5. FTNC GBP'!L189,'6. FTNC Autres (inclus)'!L189)</f>
        <v>0</v>
      </c>
      <c r="M189" s="176">
        <f>SUM('2. FTNC CAD'!M189,'3. FTNC USD'!M189,'4. FTNC EUR'!M189,'5. FTNC GBP'!M189,'6. FTNC Autres (inclus)'!M189)</f>
        <v>0</v>
      </c>
      <c r="N189" s="166">
        <f>SUM('2. FTNC CAD'!N189,'3. FTNC USD'!N189,'4. FTNC EUR'!N189,'5. FTNC GBP'!N189,'6. FTNC Autres (inclus)'!N189)</f>
        <v>0</v>
      </c>
      <c r="O189" s="166">
        <f>SUM('2. FTNC CAD'!O189,'3. FTNC USD'!O189,'4. FTNC EUR'!O189,'5. FTNC GBP'!O189,'6. FTNC Autres (inclus)'!O189)</f>
        <v>0</v>
      </c>
      <c r="P189" s="166">
        <f>SUM('2. FTNC CAD'!P189,'3. FTNC USD'!P189,'4. FTNC EUR'!P189,'5. FTNC GBP'!P189,'6. FTNC Autres (inclus)'!P189)</f>
        <v>0</v>
      </c>
      <c r="Q189" s="166">
        <f>SUM('2. FTNC CAD'!Q189,'3. FTNC USD'!Q189,'4. FTNC EUR'!Q189,'5. FTNC GBP'!Q189,'6. FTNC Autres (inclus)'!Q189)</f>
        <v>0</v>
      </c>
      <c r="R189" s="166">
        <f>SUM('2. FTNC CAD'!R189,'3. FTNC USD'!R189,'4. FTNC EUR'!R189,'5. FTNC GBP'!R189,'6. FTNC Autres (inclus)'!R189)</f>
        <v>0</v>
      </c>
      <c r="S189" s="166">
        <f>SUM('2. FTNC CAD'!S189,'3. FTNC USD'!S189,'4. FTNC EUR'!S189,'5. FTNC GBP'!S189,'6. FTNC Autres (inclus)'!S189)</f>
        <v>0</v>
      </c>
      <c r="T189" s="166">
        <f>SUM('2. FTNC CAD'!T189,'3. FTNC USD'!T189,'4. FTNC EUR'!T189,'5. FTNC GBP'!T189,'6. FTNC Autres (inclus)'!T189)</f>
        <v>0</v>
      </c>
      <c r="U189" s="166">
        <f>SUM('2. FTNC CAD'!U189,'3. FTNC USD'!U189,'4. FTNC EUR'!U189,'5. FTNC GBP'!U189,'6. FTNC Autres (inclus)'!U189)</f>
        <v>0</v>
      </c>
      <c r="V189" s="179">
        <f>SUM('2. FTNC CAD'!V189,'3. FTNC USD'!V189,'4. FTNC EUR'!V189,'5. FTNC GBP'!V189,'6. FTNC Autres (inclus)'!V189)</f>
        <v>0</v>
      </c>
      <c r="W189" s="112">
        <f>SUM('2. FTNC CAD'!W189,'3. FTNC USD'!W189,'4. FTNC EUR'!W189,'5. FTNC GBP'!W189,'6. FTNC Autres (inclus)'!W189)</f>
        <v>0</v>
      </c>
      <c r="Y189" s="381"/>
    </row>
    <row r="190" spans="2:25" s="71" customFormat="1" outlineLevel="1" x14ac:dyDescent="0.4">
      <c r="B190" s="494"/>
      <c r="C190" s="495"/>
      <c r="D190" s="495"/>
      <c r="E190" s="496"/>
      <c r="F190" s="497" t="s">
        <v>94</v>
      </c>
      <c r="G190" s="174">
        <f>SUM('2. FTNC CAD'!G190,'3. FTNC USD'!G190,'4. FTNC EUR'!G190,'5. FTNC GBP'!G190,'6. FTNC Autres (inclus)'!G190)</f>
        <v>0</v>
      </c>
      <c r="H190" s="225">
        <f>SUM('2. FTNC CAD'!H190,'3. FTNC USD'!H190,'4. FTNC EUR'!H190,'5. FTNC GBP'!H190,'6. FTNC Autres (inclus)'!H190)</f>
        <v>0</v>
      </c>
      <c r="I190" s="163">
        <f>SUM('2. FTNC CAD'!I190,'3. FTNC USD'!I190,'4. FTNC EUR'!I190,'5. FTNC GBP'!I190,'6. FTNC Autres (inclus)'!I190)</f>
        <v>0</v>
      </c>
      <c r="J190" s="163">
        <f>SUM('2. FTNC CAD'!J190,'3. FTNC USD'!J190,'4. FTNC EUR'!J190,'5. FTNC GBP'!J190,'6. FTNC Autres (inclus)'!J190)</f>
        <v>0</v>
      </c>
      <c r="K190" s="181">
        <f>SUM('2. FTNC CAD'!K190,'3. FTNC USD'!K190,'4. FTNC EUR'!K190,'5. FTNC GBP'!K190,'6. FTNC Autres (inclus)'!K190)</f>
        <v>0</v>
      </c>
      <c r="L190" s="162">
        <f>SUM('2. FTNC CAD'!L190,'3. FTNC USD'!L190,'4. FTNC EUR'!L190,'5. FTNC GBP'!L190,'6. FTNC Autres (inclus)'!L190)</f>
        <v>0</v>
      </c>
      <c r="M190" s="176">
        <f>SUM('2. FTNC CAD'!M190,'3. FTNC USD'!M190,'4. FTNC EUR'!M190,'5. FTNC GBP'!M190,'6. FTNC Autres (inclus)'!M190)</f>
        <v>0</v>
      </c>
      <c r="N190" s="166">
        <f>SUM('2. FTNC CAD'!N190,'3. FTNC USD'!N190,'4. FTNC EUR'!N190,'5. FTNC GBP'!N190,'6. FTNC Autres (inclus)'!N190)</f>
        <v>0</v>
      </c>
      <c r="O190" s="166">
        <f>SUM('2. FTNC CAD'!O190,'3. FTNC USD'!O190,'4. FTNC EUR'!O190,'5. FTNC GBP'!O190,'6. FTNC Autres (inclus)'!O190)</f>
        <v>0</v>
      </c>
      <c r="P190" s="166">
        <f>SUM('2. FTNC CAD'!P190,'3. FTNC USD'!P190,'4. FTNC EUR'!P190,'5. FTNC GBP'!P190,'6. FTNC Autres (inclus)'!P190)</f>
        <v>0</v>
      </c>
      <c r="Q190" s="166">
        <f>SUM('2. FTNC CAD'!Q190,'3. FTNC USD'!Q190,'4. FTNC EUR'!Q190,'5. FTNC GBP'!Q190,'6. FTNC Autres (inclus)'!Q190)</f>
        <v>0</v>
      </c>
      <c r="R190" s="166">
        <f>SUM('2. FTNC CAD'!R190,'3. FTNC USD'!R190,'4. FTNC EUR'!R190,'5. FTNC GBP'!R190,'6. FTNC Autres (inclus)'!R190)</f>
        <v>0</v>
      </c>
      <c r="S190" s="166">
        <f>SUM('2. FTNC CAD'!S190,'3. FTNC USD'!S190,'4. FTNC EUR'!S190,'5. FTNC GBP'!S190,'6. FTNC Autres (inclus)'!S190)</f>
        <v>0</v>
      </c>
      <c r="T190" s="166">
        <f>SUM('2. FTNC CAD'!T190,'3. FTNC USD'!T190,'4. FTNC EUR'!T190,'5. FTNC GBP'!T190,'6. FTNC Autres (inclus)'!T190)</f>
        <v>0</v>
      </c>
      <c r="U190" s="166">
        <f>SUM('2. FTNC CAD'!U190,'3. FTNC USD'!U190,'4. FTNC EUR'!U190,'5. FTNC GBP'!U190,'6. FTNC Autres (inclus)'!U190)</f>
        <v>0</v>
      </c>
      <c r="V190" s="179">
        <f>SUM('2. FTNC CAD'!V190,'3. FTNC USD'!V190,'4. FTNC EUR'!V190,'5. FTNC GBP'!V190,'6. FTNC Autres (inclus)'!V190)</f>
        <v>0</v>
      </c>
      <c r="W190" s="112">
        <f>SUM('2. FTNC CAD'!W190,'3. FTNC USD'!W190,'4. FTNC EUR'!W190,'5. FTNC GBP'!W190,'6. FTNC Autres (inclus)'!W190)</f>
        <v>0</v>
      </c>
      <c r="Y190" s="381"/>
    </row>
    <row r="191" spans="2:25" s="71" customFormat="1" x14ac:dyDescent="0.4">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row>
    <row r="192" spans="2:25" s="71" customFormat="1" outlineLevel="1" x14ac:dyDescent="0.4">
      <c r="B192" s="494"/>
      <c r="C192" s="495"/>
      <c r="D192" s="495"/>
      <c r="E192" s="496"/>
      <c r="F192" s="497" t="s">
        <v>96</v>
      </c>
      <c r="G192" s="174">
        <f>SUM('2. FTNC CAD'!G192,'3. FTNC USD'!G192,'4. FTNC EUR'!G192,'5. FTNC GBP'!G192,'6. FTNC Autres (inclus)'!G192)</f>
        <v>0</v>
      </c>
      <c r="H192" s="225">
        <f>SUM('2. FTNC CAD'!H192,'3. FTNC USD'!H192,'4. FTNC EUR'!H192,'5. FTNC GBP'!H192,'6. FTNC Autres (inclus)'!H192)</f>
        <v>0</v>
      </c>
      <c r="I192" s="163">
        <f>SUM('2. FTNC CAD'!I192,'3. FTNC USD'!I192,'4. FTNC EUR'!I192,'5. FTNC GBP'!I192,'6. FTNC Autres (inclus)'!I192)</f>
        <v>0</v>
      </c>
      <c r="J192" s="163">
        <f>SUM('2. FTNC CAD'!J192,'3. FTNC USD'!J192,'4. FTNC EUR'!J192,'5. FTNC GBP'!J192,'6. FTNC Autres (inclus)'!J192)</f>
        <v>0</v>
      </c>
      <c r="K192" s="181">
        <f>SUM('2. FTNC CAD'!K192,'3. FTNC USD'!K192,'4. FTNC EUR'!K192,'5. FTNC GBP'!K192,'6. FTNC Autres (inclus)'!K192)</f>
        <v>0</v>
      </c>
      <c r="L192" s="162">
        <f>SUM('2. FTNC CAD'!L192,'3. FTNC USD'!L192,'4. FTNC EUR'!L192,'5. FTNC GBP'!L192,'6. FTNC Autres (inclus)'!L192)</f>
        <v>0</v>
      </c>
      <c r="M192" s="176">
        <f>SUM('2. FTNC CAD'!M192,'3. FTNC USD'!M192,'4. FTNC EUR'!M192,'5. FTNC GBP'!M192,'6. FTNC Autres (inclus)'!M192)</f>
        <v>0</v>
      </c>
      <c r="N192" s="166">
        <f>SUM('2. FTNC CAD'!N192,'3. FTNC USD'!N192,'4. FTNC EUR'!N192,'5. FTNC GBP'!N192,'6. FTNC Autres (inclus)'!N192)</f>
        <v>0</v>
      </c>
      <c r="O192" s="166">
        <f>SUM('2. FTNC CAD'!O192,'3. FTNC USD'!O192,'4. FTNC EUR'!O192,'5. FTNC GBP'!O192,'6. FTNC Autres (inclus)'!O192)</f>
        <v>0</v>
      </c>
      <c r="P192" s="166">
        <f>SUM('2. FTNC CAD'!P192,'3. FTNC USD'!P192,'4. FTNC EUR'!P192,'5. FTNC GBP'!P192,'6. FTNC Autres (inclus)'!P192)</f>
        <v>0</v>
      </c>
      <c r="Q192" s="166">
        <f>SUM('2. FTNC CAD'!Q192,'3. FTNC USD'!Q192,'4. FTNC EUR'!Q192,'5. FTNC GBP'!Q192,'6. FTNC Autres (inclus)'!Q192)</f>
        <v>0</v>
      </c>
      <c r="R192" s="166">
        <f>SUM('2. FTNC CAD'!R192,'3. FTNC USD'!R192,'4. FTNC EUR'!R192,'5. FTNC GBP'!R192,'6. FTNC Autres (inclus)'!R192)</f>
        <v>0</v>
      </c>
      <c r="S192" s="166">
        <f>SUM('2. FTNC CAD'!S192,'3. FTNC USD'!S192,'4. FTNC EUR'!S192,'5. FTNC GBP'!S192,'6. FTNC Autres (inclus)'!S192)</f>
        <v>0</v>
      </c>
      <c r="T192" s="166">
        <f>SUM('2. FTNC CAD'!T192,'3. FTNC USD'!T192,'4. FTNC EUR'!T192,'5. FTNC GBP'!T192,'6. FTNC Autres (inclus)'!T192)</f>
        <v>0</v>
      </c>
      <c r="U192" s="166">
        <f>SUM('2. FTNC CAD'!U192,'3. FTNC USD'!U192,'4. FTNC EUR'!U192,'5. FTNC GBP'!U192,'6. FTNC Autres (inclus)'!U192)</f>
        <v>0</v>
      </c>
      <c r="V192" s="179">
        <f>SUM('2. FTNC CAD'!V192,'3. FTNC USD'!V192,'4. FTNC EUR'!V192,'5. FTNC GBP'!V192,'6. FTNC Autres (inclus)'!V192)</f>
        <v>0</v>
      </c>
      <c r="W192" s="112">
        <f>SUM('2. FTNC CAD'!W192,'3. FTNC USD'!W192,'4. FTNC EUR'!W192,'5. FTNC GBP'!W192,'6. FTNC Autres (inclus)'!W192)</f>
        <v>0</v>
      </c>
      <c r="Y192" s="381"/>
    </row>
    <row r="193" spans="2:25" s="71" customFormat="1" outlineLevel="1" x14ac:dyDescent="0.4">
      <c r="B193" s="494"/>
      <c r="C193" s="495"/>
      <c r="D193" s="495"/>
      <c r="E193" s="496"/>
      <c r="F193" s="497" t="s">
        <v>97</v>
      </c>
      <c r="G193" s="174">
        <f>SUM('2. FTNC CAD'!G193,'3. FTNC USD'!G193,'4. FTNC EUR'!G193,'5. FTNC GBP'!G193,'6. FTNC Autres (inclus)'!G193)</f>
        <v>0</v>
      </c>
      <c r="H193" s="225">
        <f>SUM('2. FTNC CAD'!H193,'3. FTNC USD'!H193,'4. FTNC EUR'!H193,'5. FTNC GBP'!H193,'6. FTNC Autres (inclus)'!H193)</f>
        <v>0</v>
      </c>
      <c r="I193" s="163">
        <f>SUM('2. FTNC CAD'!I193,'3. FTNC USD'!I193,'4. FTNC EUR'!I193,'5. FTNC GBP'!I193,'6. FTNC Autres (inclus)'!I193)</f>
        <v>0</v>
      </c>
      <c r="J193" s="163">
        <f>SUM('2. FTNC CAD'!J193,'3. FTNC USD'!J193,'4. FTNC EUR'!J193,'5. FTNC GBP'!J193,'6. FTNC Autres (inclus)'!J193)</f>
        <v>0</v>
      </c>
      <c r="K193" s="181">
        <f>SUM('2. FTNC CAD'!K193,'3. FTNC USD'!K193,'4. FTNC EUR'!K193,'5. FTNC GBP'!K193,'6. FTNC Autres (inclus)'!K193)</f>
        <v>0</v>
      </c>
      <c r="L193" s="162">
        <f>SUM('2. FTNC CAD'!L193,'3. FTNC USD'!L193,'4. FTNC EUR'!L193,'5. FTNC GBP'!L193,'6. FTNC Autres (inclus)'!L193)</f>
        <v>0</v>
      </c>
      <c r="M193" s="176">
        <f>SUM('2. FTNC CAD'!M193,'3. FTNC USD'!M193,'4. FTNC EUR'!M193,'5. FTNC GBP'!M193,'6. FTNC Autres (inclus)'!M193)</f>
        <v>0</v>
      </c>
      <c r="N193" s="166">
        <f>SUM('2. FTNC CAD'!N193,'3. FTNC USD'!N193,'4. FTNC EUR'!N193,'5. FTNC GBP'!N193,'6. FTNC Autres (inclus)'!N193)</f>
        <v>0</v>
      </c>
      <c r="O193" s="166">
        <f>SUM('2. FTNC CAD'!O193,'3. FTNC USD'!O193,'4. FTNC EUR'!O193,'5. FTNC GBP'!O193,'6. FTNC Autres (inclus)'!O193)</f>
        <v>0</v>
      </c>
      <c r="P193" s="166">
        <f>SUM('2. FTNC CAD'!P193,'3. FTNC USD'!P193,'4. FTNC EUR'!P193,'5. FTNC GBP'!P193,'6. FTNC Autres (inclus)'!P193)</f>
        <v>0</v>
      </c>
      <c r="Q193" s="166">
        <f>SUM('2. FTNC CAD'!Q193,'3. FTNC USD'!Q193,'4. FTNC EUR'!Q193,'5. FTNC GBP'!Q193,'6. FTNC Autres (inclus)'!Q193)</f>
        <v>0</v>
      </c>
      <c r="R193" s="166">
        <f>SUM('2. FTNC CAD'!R193,'3. FTNC USD'!R193,'4. FTNC EUR'!R193,'5. FTNC GBP'!R193,'6. FTNC Autres (inclus)'!R193)</f>
        <v>0</v>
      </c>
      <c r="S193" s="166">
        <f>SUM('2. FTNC CAD'!S193,'3. FTNC USD'!S193,'4. FTNC EUR'!S193,'5. FTNC GBP'!S193,'6. FTNC Autres (inclus)'!S193)</f>
        <v>0</v>
      </c>
      <c r="T193" s="166">
        <f>SUM('2. FTNC CAD'!T193,'3. FTNC USD'!T193,'4. FTNC EUR'!T193,'5. FTNC GBP'!T193,'6. FTNC Autres (inclus)'!T193)</f>
        <v>0</v>
      </c>
      <c r="U193" s="166">
        <f>SUM('2. FTNC CAD'!U193,'3. FTNC USD'!U193,'4. FTNC EUR'!U193,'5. FTNC GBP'!U193,'6. FTNC Autres (inclus)'!U193)</f>
        <v>0</v>
      </c>
      <c r="V193" s="179">
        <f>SUM('2. FTNC CAD'!V193,'3. FTNC USD'!V193,'4. FTNC EUR'!V193,'5. FTNC GBP'!V193,'6. FTNC Autres (inclus)'!V193)</f>
        <v>0</v>
      </c>
      <c r="W193" s="112">
        <f>SUM('2. FTNC CAD'!W193,'3. FTNC USD'!W193,'4. FTNC EUR'!W193,'5. FTNC GBP'!W193,'6. FTNC Autres (inclus)'!W193)</f>
        <v>0</v>
      </c>
      <c r="Y193" s="381"/>
    </row>
    <row r="194" spans="2:25" s="71" customFormat="1" x14ac:dyDescent="0.4">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row>
    <row r="195" spans="2:25" s="71" customFormat="1" outlineLevel="1" x14ac:dyDescent="0.4">
      <c r="B195" s="494"/>
      <c r="C195" s="495"/>
      <c r="D195" s="495"/>
      <c r="E195" s="496"/>
      <c r="F195" s="497" t="s">
        <v>99</v>
      </c>
      <c r="G195" s="174">
        <f>SUM('2. FTNC CAD'!G195,'3. FTNC USD'!G195,'4. FTNC EUR'!G195,'5. FTNC GBP'!G195,'6. FTNC Autres (inclus)'!G195)</f>
        <v>0</v>
      </c>
      <c r="H195" s="225">
        <f>SUM('2. FTNC CAD'!H195,'3. FTNC USD'!H195,'4. FTNC EUR'!H195,'5. FTNC GBP'!H195,'6. FTNC Autres (inclus)'!H195)</f>
        <v>0</v>
      </c>
      <c r="I195" s="163">
        <f>SUM('2. FTNC CAD'!I195,'3. FTNC USD'!I195,'4. FTNC EUR'!I195,'5. FTNC GBP'!I195,'6. FTNC Autres (inclus)'!I195)</f>
        <v>0</v>
      </c>
      <c r="J195" s="163">
        <f>SUM('2. FTNC CAD'!J195,'3. FTNC USD'!J195,'4. FTNC EUR'!J195,'5. FTNC GBP'!J195,'6. FTNC Autres (inclus)'!J195)</f>
        <v>0</v>
      </c>
      <c r="K195" s="181">
        <f>SUM('2. FTNC CAD'!K195,'3. FTNC USD'!K195,'4. FTNC EUR'!K195,'5. FTNC GBP'!K195,'6. FTNC Autres (inclus)'!K195)</f>
        <v>0</v>
      </c>
      <c r="L195" s="162">
        <f>SUM('2. FTNC CAD'!L195,'3. FTNC USD'!L195,'4. FTNC EUR'!L195,'5. FTNC GBP'!L195,'6. FTNC Autres (inclus)'!L195)</f>
        <v>0</v>
      </c>
      <c r="M195" s="176">
        <f>SUM('2. FTNC CAD'!M195,'3. FTNC USD'!M195,'4. FTNC EUR'!M195,'5. FTNC GBP'!M195,'6. FTNC Autres (inclus)'!M195)</f>
        <v>0</v>
      </c>
      <c r="N195" s="166">
        <f>SUM('2. FTNC CAD'!N195,'3. FTNC USD'!N195,'4. FTNC EUR'!N195,'5. FTNC GBP'!N195,'6. FTNC Autres (inclus)'!N195)</f>
        <v>0</v>
      </c>
      <c r="O195" s="166">
        <f>SUM('2. FTNC CAD'!O195,'3. FTNC USD'!O195,'4. FTNC EUR'!O195,'5. FTNC GBP'!O195,'6. FTNC Autres (inclus)'!O195)</f>
        <v>0</v>
      </c>
      <c r="P195" s="166">
        <f>SUM('2. FTNC CAD'!P195,'3. FTNC USD'!P195,'4. FTNC EUR'!P195,'5. FTNC GBP'!P195,'6. FTNC Autres (inclus)'!P195)</f>
        <v>0</v>
      </c>
      <c r="Q195" s="166">
        <f>SUM('2. FTNC CAD'!Q195,'3. FTNC USD'!Q195,'4. FTNC EUR'!Q195,'5. FTNC GBP'!Q195,'6. FTNC Autres (inclus)'!Q195)</f>
        <v>0</v>
      </c>
      <c r="R195" s="166">
        <f>SUM('2. FTNC CAD'!R195,'3. FTNC USD'!R195,'4. FTNC EUR'!R195,'5. FTNC GBP'!R195,'6. FTNC Autres (inclus)'!R195)</f>
        <v>0</v>
      </c>
      <c r="S195" s="166">
        <f>SUM('2. FTNC CAD'!S195,'3. FTNC USD'!S195,'4. FTNC EUR'!S195,'5. FTNC GBP'!S195,'6. FTNC Autres (inclus)'!S195)</f>
        <v>0</v>
      </c>
      <c r="T195" s="166">
        <f>SUM('2. FTNC CAD'!T195,'3. FTNC USD'!T195,'4. FTNC EUR'!T195,'5. FTNC GBP'!T195,'6. FTNC Autres (inclus)'!T195)</f>
        <v>0</v>
      </c>
      <c r="U195" s="166">
        <f>SUM('2. FTNC CAD'!U195,'3. FTNC USD'!U195,'4. FTNC EUR'!U195,'5. FTNC GBP'!U195,'6. FTNC Autres (inclus)'!U195)</f>
        <v>0</v>
      </c>
      <c r="V195" s="179">
        <f>SUM('2. FTNC CAD'!V195,'3. FTNC USD'!V195,'4. FTNC EUR'!V195,'5. FTNC GBP'!V195,'6. FTNC Autres (inclus)'!V195)</f>
        <v>0</v>
      </c>
      <c r="W195" s="112">
        <f>SUM('2. FTNC CAD'!W195,'3. FTNC USD'!W195,'4. FTNC EUR'!W195,'5. FTNC GBP'!W195,'6. FTNC Autres (inclus)'!W195)</f>
        <v>0</v>
      </c>
      <c r="Y195" s="381"/>
    </row>
    <row r="196" spans="2:25" s="71" customFormat="1" outlineLevel="1" x14ac:dyDescent="0.4">
      <c r="B196" s="494"/>
      <c r="C196" s="495"/>
      <c r="D196" s="495"/>
      <c r="E196" s="496"/>
      <c r="F196" s="497" t="s">
        <v>100</v>
      </c>
      <c r="G196" s="174">
        <f>SUM('2. FTNC CAD'!G196,'3. FTNC USD'!G196,'4. FTNC EUR'!G196,'5. FTNC GBP'!G196,'6. FTNC Autres (inclus)'!G196)</f>
        <v>0</v>
      </c>
      <c r="H196" s="225">
        <f>SUM('2. FTNC CAD'!H196,'3. FTNC USD'!H196,'4. FTNC EUR'!H196,'5. FTNC GBP'!H196,'6. FTNC Autres (inclus)'!H196)</f>
        <v>0</v>
      </c>
      <c r="I196" s="163">
        <f>SUM('2. FTNC CAD'!I196,'3. FTNC USD'!I196,'4. FTNC EUR'!I196,'5. FTNC GBP'!I196,'6. FTNC Autres (inclus)'!I196)</f>
        <v>0</v>
      </c>
      <c r="J196" s="163">
        <f>SUM('2. FTNC CAD'!J196,'3. FTNC USD'!J196,'4. FTNC EUR'!J196,'5. FTNC GBP'!J196,'6. FTNC Autres (inclus)'!J196)</f>
        <v>0</v>
      </c>
      <c r="K196" s="181">
        <f>SUM('2. FTNC CAD'!K196,'3. FTNC USD'!K196,'4. FTNC EUR'!K196,'5. FTNC GBP'!K196,'6. FTNC Autres (inclus)'!K196)</f>
        <v>0</v>
      </c>
      <c r="L196" s="162">
        <f>SUM('2. FTNC CAD'!L196,'3. FTNC USD'!L196,'4. FTNC EUR'!L196,'5. FTNC GBP'!L196,'6. FTNC Autres (inclus)'!L196)</f>
        <v>0</v>
      </c>
      <c r="M196" s="176">
        <f>SUM('2. FTNC CAD'!M196,'3. FTNC USD'!M196,'4. FTNC EUR'!M196,'5. FTNC GBP'!M196,'6. FTNC Autres (inclus)'!M196)</f>
        <v>0</v>
      </c>
      <c r="N196" s="166">
        <f>SUM('2. FTNC CAD'!N196,'3. FTNC USD'!N196,'4. FTNC EUR'!N196,'5. FTNC GBP'!N196,'6. FTNC Autres (inclus)'!N196)</f>
        <v>0</v>
      </c>
      <c r="O196" s="166">
        <f>SUM('2. FTNC CAD'!O196,'3. FTNC USD'!O196,'4. FTNC EUR'!O196,'5. FTNC GBP'!O196,'6. FTNC Autres (inclus)'!O196)</f>
        <v>0</v>
      </c>
      <c r="P196" s="166">
        <f>SUM('2. FTNC CAD'!P196,'3. FTNC USD'!P196,'4. FTNC EUR'!P196,'5. FTNC GBP'!P196,'6. FTNC Autres (inclus)'!P196)</f>
        <v>0</v>
      </c>
      <c r="Q196" s="166">
        <f>SUM('2. FTNC CAD'!Q196,'3. FTNC USD'!Q196,'4. FTNC EUR'!Q196,'5. FTNC GBP'!Q196,'6. FTNC Autres (inclus)'!Q196)</f>
        <v>0</v>
      </c>
      <c r="R196" s="166">
        <f>SUM('2. FTNC CAD'!R196,'3. FTNC USD'!R196,'4. FTNC EUR'!R196,'5. FTNC GBP'!R196,'6. FTNC Autres (inclus)'!R196)</f>
        <v>0</v>
      </c>
      <c r="S196" s="166">
        <f>SUM('2. FTNC CAD'!S196,'3. FTNC USD'!S196,'4. FTNC EUR'!S196,'5. FTNC GBP'!S196,'6. FTNC Autres (inclus)'!S196)</f>
        <v>0</v>
      </c>
      <c r="T196" s="166">
        <f>SUM('2. FTNC CAD'!T196,'3. FTNC USD'!T196,'4. FTNC EUR'!T196,'5. FTNC GBP'!T196,'6. FTNC Autres (inclus)'!T196)</f>
        <v>0</v>
      </c>
      <c r="U196" s="166">
        <f>SUM('2. FTNC CAD'!U196,'3. FTNC USD'!U196,'4. FTNC EUR'!U196,'5. FTNC GBP'!U196,'6. FTNC Autres (inclus)'!U196)</f>
        <v>0</v>
      </c>
      <c r="V196" s="179">
        <f>SUM('2. FTNC CAD'!V196,'3. FTNC USD'!V196,'4. FTNC EUR'!V196,'5. FTNC GBP'!V196,'6. FTNC Autres (inclus)'!V196)</f>
        <v>0</v>
      </c>
      <c r="W196" s="112">
        <f>SUM('2. FTNC CAD'!W196,'3. FTNC USD'!W196,'4. FTNC EUR'!W196,'5. FTNC GBP'!W196,'6. FTNC Autres (inclus)'!W196)</f>
        <v>0</v>
      </c>
      <c r="Y196" s="381"/>
    </row>
    <row r="197" spans="2:25" s="71" customFormat="1" x14ac:dyDescent="0.4">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row>
    <row r="198" spans="2:25" s="71" customFormat="1" outlineLevel="1" x14ac:dyDescent="0.4">
      <c r="B198" s="494"/>
      <c r="C198" s="495"/>
      <c r="D198" s="495"/>
      <c r="E198" s="496"/>
      <c r="F198" s="497" t="s">
        <v>102</v>
      </c>
      <c r="G198" s="174">
        <f>SUM('2. FTNC CAD'!G198,'3. FTNC USD'!G198,'4. FTNC EUR'!G198,'5. FTNC GBP'!G198,'6. FTNC Autres (inclus)'!G198)</f>
        <v>0</v>
      </c>
      <c r="H198" s="225">
        <f>SUM('2. FTNC CAD'!H198,'3. FTNC USD'!H198,'4. FTNC EUR'!H198,'5. FTNC GBP'!H198,'6. FTNC Autres (inclus)'!H198)</f>
        <v>0</v>
      </c>
      <c r="I198" s="163">
        <f>SUM('2. FTNC CAD'!I198,'3. FTNC USD'!I198,'4. FTNC EUR'!I198,'5. FTNC GBP'!I198,'6. FTNC Autres (inclus)'!I198)</f>
        <v>0</v>
      </c>
      <c r="J198" s="163">
        <f>SUM('2. FTNC CAD'!J198,'3. FTNC USD'!J198,'4. FTNC EUR'!J198,'5. FTNC GBP'!J198,'6. FTNC Autres (inclus)'!J198)</f>
        <v>0</v>
      </c>
      <c r="K198" s="181">
        <f>SUM('2. FTNC CAD'!K198,'3. FTNC USD'!K198,'4. FTNC EUR'!K198,'5. FTNC GBP'!K198,'6. FTNC Autres (inclus)'!K198)</f>
        <v>0</v>
      </c>
      <c r="L198" s="162">
        <f>SUM('2. FTNC CAD'!L198,'3. FTNC USD'!L198,'4. FTNC EUR'!L198,'5. FTNC GBP'!L198,'6. FTNC Autres (inclus)'!L198)</f>
        <v>0</v>
      </c>
      <c r="M198" s="176">
        <f>SUM('2. FTNC CAD'!M198,'3. FTNC USD'!M198,'4. FTNC EUR'!M198,'5. FTNC GBP'!M198,'6. FTNC Autres (inclus)'!M198)</f>
        <v>0</v>
      </c>
      <c r="N198" s="166">
        <f>SUM('2. FTNC CAD'!N198,'3. FTNC USD'!N198,'4. FTNC EUR'!N198,'5. FTNC GBP'!N198,'6. FTNC Autres (inclus)'!N198)</f>
        <v>0</v>
      </c>
      <c r="O198" s="166">
        <f>SUM('2. FTNC CAD'!O198,'3. FTNC USD'!O198,'4. FTNC EUR'!O198,'5. FTNC GBP'!O198,'6. FTNC Autres (inclus)'!O198)</f>
        <v>0</v>
      </c>
      <c r="P198" s="166">
        <f>SUM('2. FTNC CAD'!P198,'3. FTNC USD'!P198,'4. FTNC EUR'!P198,'5. FTNC GBP'!P198,'6. FTNC Autres (inclus)'!P198)</f>
        <v>0</v>
      </c>
      <c r="Q198" s="166">
        <f>SUM('2. FTNC CAD'!Q198,'3. FTNC USD'!Q198,'4. FTNC EUR'!Q198,'5. FTNC GBP'!Q198,'6. FTNC Autres (inclus)'!Q198)</f>
        <v>0</v>
      </c>
      <c r="R198" s="166">
        <f>SUM('2. FTNC CAD'!R198,'3. FTNC USD'!R198,'4. FTNC EUR'!R198,'5. FTNC GBP'!R198,'6. FTNC Autres (inclus)'!R198)</f>
        <v>0</v>
      </c>
      <c r="S198" s="166">
        <f>SUM('2. FTNC CAD'!S198,'3. FTNC USD'!S198,'4. FTNC EUR'!S198,'5. FTNC GBP'!S198,'6. FTNC Autres (inclus)'!S198)</f>
        <v>0</v>
      </c>
      <c r="T198" s="166">
        <f>SUM('2. FTNC CAD'!T198,'3. FTNC USD'!T198,'4. FTNC EUR'!T198,'5. FTNC GBP'!T198,'6. FTNC Autres (inclus)'!T198)</f>
        <v>0</v>
      </c>
      <c r="U198" s="166">
        <f>SUM('2. FTNC CAD'!U198,'3. FTNC USD'!U198,'4. FTNC EUR'!U198,'5. FTNC GBP'!U198,'6. FTNC Autres (inclus)'!U198)</f>
        <v>0</v>
      </c>
      <c r="V198" s="179">
        <f>SUM('2. FTNC CAD'!V198,'3. FTNC USD'!V198,'4. FTNC EUR'!V198,'5. FTNC GBP'!V198,'6. FTNC Autres (inclus)'!V198)</f>
        <v>0</v>
      </c>
      <c r="W198" s="112">
        <f>SUM('2. FTNC CAD'!W198,'3. FTNC USD'!W198,'4. FTNC EUR'!W198,'5. FTNC GBP'!W198,'6. FTNC Autres (inclus)'!W198)</f>
        <v>0</v>
      </c>
      <c r="Y198" s="381"/>
    </row>
    <row r="199" spans="2:25" s="71" customFormat="1" outlineLevel="1" x14ac:dyDescent="0.4">
      <c r="B199" s="494"/>
      <c r="C199" s="495"/>
      <c r="D199" s="495"/>
      <c r="E199" s="496"/>
      <c r="F199" s="497" t="s">
        <v>103</v>
      </c>
      <c r="G199" s="174">
        <f>SUM('2. FTNC CAD'!G199,'3. FTNC USD'!G199,'4. FTNC EUR'!G199,'5. FTNC GBP'!G199,'6. FTNC Autres (inclus)'!G199)</f>
        <v>0</v>
      </c>
      <c r="H199" s="225">
        <f>SUM('2. FTNC CAD'!H199,'3. FTNC USD'!H199,'4. FTNC EUR'!H199,'5. FTNC GBP'!H199,'6. FTNC Autres (inclus)'!H199)</f>
        <v>0</v>
      </c>
      <c r="I199" s="163">
        <f>SUM('2. FTNC CAD'!I199,'3. FTNC USD'!I199,'4. FTNC EUR'!I199,'5. FTNC GBP'!I199,'6. FTNC Autres (inclus)'!I199)</f>
        <v>0</v>
      </c>
      <c r="J199" s="163">
        <f>SUM('2. FTNC CAD'!J199,'3. FTNC USD'!J199,'4. FTNC EUR'!J199,'5. FTNC GBP'!J199,'6. FTNC Autres (inclus)'!J199)</f>
        <v>0</v>
      </c>
      <c r="K199" s="181">
        <f>SUM('2. FTNC CAD'!K199,'3. FTNC USD'!K199,'4. FTNC EUR'!K199,'5. FTNC GBP'!K199,'6. FTNC Autres (inclus)'!K199)</f>
        <v>0</v>
      </c>
      <c r="L199" s="162">
        <f>SUM('2. FTNC CAD'!L199,'3. FTNC USD'!L199,'4. FTNC EUR'!L199,'5. FTNC GBP'!L199,'6. FTNC Autres (inclus)'!L199)</f>
        <v>0</v>
      </c>
      <c r="M199" s="176">
        <f>SUM('2. FTNC CAD'!M199,'3. FTNC USD'!M199,'4. FTNC EUR'!M199,'5. FTNC GBP'!M199,'6. FTNC Autres (inclus)'!M199)</f>
        <v>0</v>
      </c>
      <c r="N199" s="166">
        <f>SUM('2. FTNC CAD'!N199,'3. FTNC USD'!N199,'4. FTNC EUR'!N199,'5. FTNC GBP'!N199,'6. FTNC Autres (inclus)'!N199)</f>
        <v>0</v>
      </c>
      <c r="O199" s="166">
        <f>SUM('2. FTNC CAD'!O199,'3. FTNC USD'!O199,'4. FTNC EUR'!O199,'5. FTNC GBP'!O199,'6. FTNC Autres (inclus)'!O199)</f>
        <v>0</v>
      </c>
      <c r="P199" s="166">
        <f>SUM('2. FTNC CAD'!P199,'3. FTNC USD'!P199,'4. FTNC EUR'!P199,'5. FTNC GBP'!P199,'6. FTNC Autres (inclus)'!P199)</f>
        <v>0</v>
      </c>
      <c r="Q199" s="166">
        <f>SUM('2. FTNC CAD'!Q199,'3. FTNC USD'!Q199,'4. FTNC EUR'!Q199,'5. FTNC GBP'!Q199,'6. FTNC Autres (inclus)'!Q199)</f>
        <v>0</v>
      </c>
      <c r="R199" s="166">
        <f>SUM('2. FTNC CAD'!R199,'3. FTNC USD'!R199,'4. FTNC EUR'!R199,'5. FTNC GBP'!R199,'6. FTNC Autres (inclus)'!R199)</f>
        <v>0</v>
      </c>
      <c r="S199" s="166">
        <f>SUM('2. FTNC CAD'!S199,'3. FTNC USD'!S199,'4. FTNC EUR'!S199,'5. FTNC GBP'!S199,'6. FTNC Autres (inclus)'!S199)</f>
        <v>0</v>
      </c>
      <c r="T199" s="166">
        <f>SUM('2. FTNC CAD'!T199,'3. FTNC USD'!T199,'4. FTNC EUR'!T199,'5. FTNC GBP'!T199,'6. FTNC Autres (inclus)'!T199)</f>
        <v>0</v>
      </c>
      <c r="U199" s="166">
        <f>SUM('2. FTNC CAD'!U199,'3. FTNC USD'!U199,'4. FTNC EUR'!U199,'5. FTNC GBP'!U199,'6. FTNC Autres (inclus)'!U199)</f>
        <v>0</v>
      </c>
      <c r="V199" s="179">
        <f>SUM('2. FTNC CAD'!V199,'3. FTNC USD'!V199,'4. FTNC EUR'!V199,'5. FTNC GBP'!V199,'6. FTNC Autres (inclus)'!V199)</f>
        <v>0</v>
      </c>
      <c r="W199" s="112">
        <f>SUM('2. FTNC CAD'!W199,'3. FTNC USD'!W199,'4. FTNC EUR'!W199,'5. FTNC GBP'!W199,'6. FTNC Autres (inclus)'!W199)</f>
        <v>0</v>
      </c>
      <c r="Y199" s="381"/>
    </row>
    <row r="200" spans="2:25" s="71" customFormat="1" x14ac:dyDescent="0.4">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row>
    <row r="201" spans="2:25" s="71" customFormat="1" outlineLevel="1" x14ac:dyDescent="0.4">
      <c r="B201" s="494"/>
      <c r="C201" s="495"/>
      <c r="D201" s="495"/>
      <c r="E201" s="496"/>
      <c r="F201" s="497" t="s">
        <v>105</v>
      </c>
      <c r="G201" s="174">
        <f>SUM('2. FTNC CAD'!G201,'3. FTNC USD'!G201,'4. FTNC EUR'!G201,'5. FTNC GBP'!G201,'6. FTNC Autres (inclus)'!G201)</f>
        <v>0</v>
      </c>
      <c r="H201" s="225">
        <f>SUM('2. FTNC CAD'!H201,'3. FTNC USD'!H201,'4. FTNC EUR'!H201,'5. FTNC GBP'!H201,'6. FTNC Autres (inclus)'!H201)</f>
        <v>0</v>
      </c>
      <c r="I201" s="163">
        <f>SUM('2. FTNC CAD'!I201,'3. FTNC USD'!I201,'4. FTNC EUR'!I201,'5. FTNC GBP'!I201,'6. FTNC Autres (inclus)'!I201)</f>
        <v>0</v>
      </c>
      <c r="J201" s="163">
        <f>SUM('2. FTNC CAD'!J201,'3. FTNC USD'!J201,'4. FTNC EUR'!J201,'5. FTNC GBP'!J201,'6. FTNC Autres (inclus)'!J201)</f>
        <v>0</v>
      </c>
      <c r="K201" s="181">
        <f>SUM('2. FTNC CAD'!K201,'3. FTNC USD'!K201,'4. FTNC EUR'!K201,'5. FTNC GBP'!K201,'6. FTNC Autres (inclus)'!K201)</f>
        <v>0</v>
      </c>
      <c r="L201" s="162">
        <f>SUM('2. FTNC CAD'!L201,'3. FTNC USD'!L201,'4. FTNC EUR'!L201,'5. FTNC GBP'!L201,'6. FTNC Autres (inclus)'!L201)</f>
        <v>0</v>
      </c>
      <c r="M201" s="176">
        <f>SUM('2. FTNC CAD'!M201,'3. FTNC USD'!M201,'4. FTNC EUR'!M201,'5. FTNC GBP'!M201,'6. FTNC Autres (inclus)'!M201)</f>
        <v>0</v>
      </c>
      <c r="N201" s="166">
        <f>SUM('2. FTNC CAD'!N201,'3. FTNC USD'!N201,'4. FTNC EUR'!N201,'5. FTNC GBP'!N201,'6. FTNC Autres (inclus)'!N201)</f>
        <v>0</v>
      </c>
      <c r="O201" s="166">
        <f>SUM('2. FTNC CAD'!O201,'3. FTNC USD'!O201,'4. FTNC EUR'!O201,'5. FTNC GBP'!O201,'6. FTNC Autres (inclus)'!O201)</f>
        <v>0</v>
      </c>
      <c r="P201" s="166">
        <f>SUM('2. FTNC CAD'!P201,'3. FTNC USD'!P201,'4. FTNC EUR'!P201,'5. FTNC GBP'!P201,'6. FTNC Autres (inclus)'!P201)</f>
        <v>0</v>
      </c>
      <c r="Q201" s="166">
        <f>SUM('2. FTNC CAD'!Q201,'3. FTNC USD'!Q201,'4. FTNC EUR'!Q201,'5. FTNC GBP'!Q201,'6. FTNC Autres (inclus)'!Q201)</f>
        <v>0</v>
      </c>
      <c r="R201" s="166">
        <f>SUM('2. FTNC CAD'!R201,'3. FTNC USD'!R201,'4. FTNC EUR'!R201,'5. FTNC GBP'!R201,'6. FTNC Autres (inclus)'!R201)</f>
        <v>0</v>
      </c>
      <c r="S201" s="166">
        <f>SUM('2. FTNC CAD'!S201,'3. FTNC USD'!S201,'4. FTNC EUR'!S201,'5. FTNC GBP'!S201,'6. FTNC Autres (inclus)'!S201)</f>
        <v>0</v>
      </c>
      <c r="T201" s="166">
        <f>SUM('2. FTNC CAD'!T201,'3. FTNC USD'!T201,'4. FTNC EUR'!T201,'5. FTNC GBP'!T201,'6. FTNC Autres (inclus)'!T201)</f>
        <v>0</v>
      </c>
      <c r="U201" s="166">
        <f>SUM('2. FTNC CAD'!U201,'3. FTNC USD'!U201,'4. FTNC EUR'!U201,'5. FTNC GBP'!U201,'6. FTNC Autres (inclus)'!U201)</f>
        <v>0</v>
      </c>
      <c r="V201" s="179">
        <f>SUM('2. FTNC CAD'!V201,'3. FTNC USD'!V201,'4. FTNC EUR'!V201,'5. FTNC GBP'!V201,'6. FTNC Autres (inclus)'!V201)</f>
        <v>0</v>
      </c>
      <c r="W201" s="112">
        <f>SUM('2. FTNC CAD'!W201,'3. FTNC USD'!W201,'4. FTNC EUR'!W201,'5. FTNC GBP'!W201,'6. FTNC Autres (inclus)'!W201)</f>
        <v>0</v>
      </c>
      <c r="Y201" s="381"/>
    </row>
    <row r="202" spans="2:25" s="71" customFormat="1" outlineLevel="1" x14ac:dyDescent="0.4">
      <c r="B202" s="494"/>
      <c r="C202" s="495"/>
      <c r="D202" s="495"/>
      <c r="E202" s="496"/>
      <c r="F202" s="497" t="s">
        <v>106</v>
      </c>
      <c r="G202" s="174">
        <f>SUM('2. FTNC CAD'!G202,'3. FTNC USD'!G202,'4. FTNC EUR'!G202,'5. FTNC GBP'!G202,'6. FTNC Autres (inclus)'!G202)</f>
        <v>0</v>
      </c>
      <c r="H202" s="225">
        <f>SUM('2. FTNC CAD'!H202,'3. FTNC USD'!H202,'4. FTNC EUR'!H202,'5. FTNC GBP'!H202,'6. FTNC Autres (inclus)'!H202)</f>
        <v>0</v>
      </c>
      <c r="I202" s="163">
        <f>SUM('2. FTNC CAD'!I202,'3. FTNC USD'!I202,'4. FTNC EUR'!I202,'5. FTNC GBP'!I202,'6. FTNC Autres (inclus)'!I202)</f>
        <v>0</v>
      </c>
      <c r="J202" s="163">
        <f>SUM('2. FTNC CAD'!J202,'3. FTNC USD'!J202,'4. FTNC EUR'!J202,'5. FTNC GBP'!J202,'6. FTNC Autres (inclus)'!J202)</f>
        <v>0</v>
      </c>
      <c r="K202" s="181">
        <f>SUM('2. FTNC CAD'!K202,'3. FTNC USD'!K202,'4. FTNC EUR'!K202,'5. FTNC GBP'!K202,'6. FTNC Autres (inclus)'!K202)</f>
        <v>0</v>
      </c>
      <c r="L202" s="162">
        <f>SUM('2. FTNC CAD'!L202,'3. FTNC USD'!L202,'4. FTNC EUR'!L202,'5. FTNC GBP'!L202,'6. FTNC Autres (inclus)'!L202)</f>
        <v>0</v>
      </c>
      <c r="M202" s="176">
        <f>SUM('2. FTNC CAD'!M202,'3. FTNC USD'!M202,'4. FTNC EUR'!M202,'5. FTNC GBP'!M202,'6. FTNC Autres (inclus)'!M202)</f>
        <v>0</v>
      </c>
      <c r="N202" s="166">
        <f>SUM('2. FTNC CAD'!N202,'3. FTNC USD'!N202,'4. FTNC EUR'!N202,'5. FTNC GBP'!N202,'6. FTNC Autres (inclus)'!N202)</f>
        <v>0</v>
      </c>
      <c r="O202" s="166">
        <f>SUM('2. FTNC CAD'!O202,'3. FTNC USD'!O202,'4. FTNC EUR'!O202,'5. FTNC GBP'!O202,'6. FTNC Autres (inclus)'!O202)</f>
        <v>0</v>
      </c>
      <c r="P202" s="166">
        <f>SUM('2. FTNC CAD'!P202,'3. FTNC USD'!P202,'4. FTNC EUR'!P202,'5. FTNC GBP'!P202,'6. FTNC Autres (inclus)'!P202)</f>
        <v>0</v>
      </c>
      <c r="Q202" s="166">
        <f>SUM('2. FTNC CAD'!Q202,'3. FTNC USD'!Q202,'4. FTNC EUR'!Q202,'5. FTNC GBP'!Q202,'6. FTNC Autres (inclus)'!Q202)</f>
        <v>0</v>
      </c>
      <c r="R202" s="166">
        <f>SUM('2. FTNC CAD'!R202,'3. FTNC USD'!R202,'4. FTNC EUR'!R202,'5. FTNC GBP'!R202,'6. FTNC Autres (inclus)'!R202)</f>
        <v>0</v>
      </c>
      <c r="S202" s="166">
        <f>SUM('2. FTNC CAD'!S202,'3. FTNC USD'!S202,'4. FTNC EUR'!S202,'5. FTNC GBP'!S202,'6. FTNC Autres (inclus)'!S202)</f>
        <v>0</v>
      </c>
      <c r="T202" s="166">
        <f>SUM('2. FTNC CAD'!T202,'3. FTNC USD'!T202,'4. FTNC EUR'!T202,'5. FTNC GBP'!T202,'6. FTNC Autres (inclus)'!T202)</f>
        <v>0</v>
      </c>
      <c r="U202" s="166">
        <f>SUM('2. FTNC CAD'!U202,'3. FTNC USD'!U202,'4. FTNC EUR'!U202,'5. FTNC GBP'!U202,'6. FTNC Autres (inclus)'!U202)</f>
        <v>0</v>
      </c>
      <c r="V202" s="179">
        <f>SUM('2. FTNC CAD'!V202,'3. FTNC USD'!V202,'4. FTNC EUR'!V202,'5. FTNC GBP'!V202,'6. FTNC Autres (inclus)'!V202)</f>
        <v>0</v>
      </c>
      <c r="W202" s="112">
        <f>SUM('2. FTNC CAD'!W202,'3. FTNC USD'!W202,'4. FTNC EUR'!W202,'5. FTNC GBP'!W202,'6. FTNC Autres (inclus)'!W202)</f>
        <v>0</v>
      </c>
      <c r="Y202" s="381"/>
    </row>
    <row r="203" spans="2:25" s="71" customFormat="1" x14ac:dyDescent="0.4">
      <c r="B203" s="494"/>
      <c r="C203" s="495"/>
      <c r="D203" s="495"/>
      <c r="E203" s="496" t="s">
        <v>107</v>
      </c>
      <c r="F203" s="496"/>
      <c r="G203" s="68">
        <f t="shared" ref="G203:W203" si="48">SUBTOTAL(9,G204:G205)</f>
        <v>0</v>
      </c>
      <c r="H203" s="36">
        <f t="shared" si="48"/>
        <v>0</v>
      </c>
      <c r="I203" s="36">
        <f t="shared" si="48"/>
        <v>0</v>
      </c>
      <c r="J203" s="36">
        <f t="shared" si="48"/>
        <v>0</v>
      </c>
      <c r="K203" s="36">
        <f t="shared" si="48"/>
        <v>0</v>
      </c>
      <c r="L203" s="37">
        <f t="shared" si="48"/>
        <v>0</v>
      </c>
      <c r="M203" s="38">
        <f t="shared" si="48"/>
        <v>0</v>
      </c>
      <c r="N203" s="38">
        <f t="shared" si="48"/>
        <v>0</v>
      </c>
      <c r="O203" s="38">
        <f t="shared" si="48"/>
        <v>0</v>
      </c>
      <c r="P203" s="38">
        <f t="shared" si="48"/>
        <v>0</v>
      </c>
      <c r="Q203" s="38">
        <f t="shared" si="48"/>
        <v>0</v>
      </c>
      <c r="R203" s="38">
        <f t="shared" si="48"/>
        <v>0</v>
      </c>
      <c r="S203" s="38">
        <f t="shared" si="48"/>
        <v>0</v>
      </c>
      <c r="T203" s="38">
        <f t="shared" si="48"/>
        <v>0</v>
      </c>
      <c r="U203" s="38">
        <f t="shared" si="48"/>
        <v>0</v>
      </c>
      <c r="V203" s="39">
        <f t="shared" si="48"/>
        <v>0</v>
      </c>
      <c r="W203" s="39">
        <f t="shared" si="48"/>
        <v>0</v>
      </c>
      <c r="Y203" s="384"/>
    </row>
    <row r="204" spans="2:25" s="71" customFormat="1" outlineLevel="1" x14ac:dyDescent="0.4">
      <c r="B204" s="494"/>
      <c r="C204" s="495"/>
      <c r="D204" s="495"/>
      <c r="E204" s="496"/>
      <c r="F204" s="497" t="s">
        <v>108</v>
      </c>
      <c r="G204" s="174">
        <f>SUM('2. FTNC CAD'!G204,'3. FTNC USD'!G204,'4. FTNC EUR'!G204,'5. FTNC GBP'!G204,'6. FTNC Autres (inclus)'!G204)</f>
        <v>0</v>
      </c>
      <c r="H204" s="225">
        <f>SUM('2. FTNC CAD'!H204,'3. FTNC USD'!H204,'4. FTNC EUR'!H204,'5. FTNC GBP'!H204,'6. FTNC Autres (inclus)'!H204)</f>
        <v>0</v>
      </c>
      <c r="I204" s="163">
        <f>SUM('2. FTNC CAD'!I204,'3. FTNC USD'!I204,'4. FTNC EUR'!I204,'5. FTNC GBP'!I204,'6. FTNC Autres (inclus)'!I204)</f>
        <v>0</v>
      </c>
      <c r="J204" s="163">
        <f>SUM('2. FTNC CAD'!J204,'3. FTNC USD'!J204,'4. FTNC EUR'!J204,'5. FTNC GBP'!J204,'6. FTNC Autres (inclus)'!J204)</f>
        <v>0</v>
      </c>
      <c r="K204" s="181">
        <f>SUM('2. FTNC CAD'!K204,'3. FTNC USD'!K204,'4. FTNC EUR'!K204,'5. FTNC GBP'!K204,'6. FTNC Autres (inclus)'!K204)</f>
        <v>0</v>
      </c>
      <c r="L204" s="162">
        <f>SUM('2. FTNC CAD'!L204,'3. FTNC USD'!L204,'4. FTNC EUR'!L204,'5. FTNC GBP'!L204,'6. FTNC Autres (inclus)'!L204)</f>
        <v>0</v>
      </c>
      <c r="M204" s="176">
        <f>SUM('2. FTNC CAD'!M204,'3. FTNC USD'!M204,'4. FTNC EUR'!M204,'5. FTNC GBP'!M204,'6. FTNC Autres (inclus)'!M204)</f>
        <v>0</v>
      </c>
      <c r="N204" s="166">
        <f>SUM('2. FTNC CAD'!N204,'3. FTNC USD'!N204,'4. FTNC EUR'!N204,'5. FTNC GBP'!N204,'6. FTNC Autres (inclus)'!N204)</f>
        <v>0</v>
      </c>
      <c r="O204" s="166">
        <f>SUM('2. FTNC CAD'!O204,'3. FTNC USD'!O204,'4. FTNC EUR'!O204,'5. FTNC GBP'!O204,'6. FTNC Autres (inclus)'!O204)</f>
        <v>0</v>
      </c>
      <c r="P204" s="166">
        <f>SUM('2. FTNC CAD'!P204,'3. FTNC USD'!P204,'4. FTNC EUR'!P204,'5. FTNC GBP'!P204,'6. FTNC Autres (inclus)'!P204)</f>
        <v>0</v>
      </c>
      <c r="Q204" s="166">
        <f>SUM('2. FTNC CAD'!Q204,'3. FTNC USD'!Q204,'4. FTNC EUR'!Q204,'5. FTNC GBP'!Q204,'6. FTNC Autres (inclus)'!Q204)</f>
        <v>0</v>
      </c>
      <c r="R204" s="166">
        <f>SUM('2. FTNC CAD'!R204,'3. FTNC USD'!R204,'4. FTNC EUR'!R204,'5. FTNC GBP'!R204,'6. FTNC Autres (inclus)'!R204)</f>
        <v>0</v>
      </c>
      <c r="S204" s="166">
        <f>SUM('2. FTNC CAD'!S204,'3. FTNC USD'!S204,'4. FTNC EUR'!S204,'5. FTNC GBP'!S204,'6. FTNC Autres (inclus)'!S204)</f>
        <v>0</v>
      </c>
      <c r="T204" s="166">
        <f>SUM('2. FTNC CAD'!T204,'3. FTNC USD'!T204,'4. FTNC EUR'!T204,'5. FTNC GBP'!T204,'6. FTNC Autres (inclus)'!T204)</f>
        <v>0</v>
      </c>
      <c r="U204" s="166">
        <f>SUM('2. FTNC CAD'!U204,'3. FTNC USD'!U204,'4. FTNC EUR'!U204,'5. FTNC GBP'!U204,'6. FTNC Autres (inclus)'!U204)</f>
        <v>0</v>
      </c>
      <c r="V204" s="179">
        <f>SUM('2. FTNC CAD'!V204,'3. FTNC USD'!V204,'4. FTNC EUR'!V204,'5. FTNC GBP'!V204,'6. FTNC Autres (inclus)'!V204)</f>
        <v>0</v>
      </c>
      <c r="W204" s="112">
        <f>SUM('2. FTNC CAD'!W204,'3. FTNC USD'!W204,'4. FTNC EUR'!W204,'5. FTNC GBP'!W204,'6. FTNC Autres (inclus)'!W204)</f>
        <v>0</v>
      </c>
      <c r="Y204" s="381"/>
    </row>
    <row r="205" spans="2:25" s="71" customFormat="1" outlineLevel="1" x14ac:dyDescent="0.4">
      <c r="B205" s="494"/>
      <c r="C205" s="495"/>
      <c r="D205" s="495"/>
      <c r="E205" s="496"/>
      <c r="F205" s="497" t="s">
        <v>109</v>
      </c>
      <c r="G205" s="174">
        <f>SUM('2. FTNC CAD'!G205,'3. FTNC USD'!G205,'4. FTNC EUR'!G205,'5. FTNC GBP'!G205,'6. FTNC Autres (inclus)'!G205)</f>
        <v>0</v>
      </c>
      <c r="H205" s="225">
        <f>SUM('2. FTNC CAD'!H205,'3. FTNC USD'!H205,'4. FTNC EUR'!H205,'5. FTNC GBP'!H205,'6. FTNC Autres (inclus)'!H205)</f>
        <v>0</v>
      </c>
      <c r="I205" s="163">
        <f>SUM('2. FTNC CAD'!I205,'3. FTNC USD'!I205,'4. FTNC EUR'!I205,'5. FTNC GBP'!I205,'6. FTNC Autres (inclus)'!I205)</f>
        <v>0</v>
      </c>
      <c r="J205" s="163">
        <f>SUM('2. FTNC CAD'!J205,'3. FTNC USD'!J205,'4. FTNC EUR'!J205,'5. FTNC GBP'!J205,'6. FTNC Autres (inclus)'!J205)</f>
        <v>0</v>
      </c>
      <c r="K205" s="181">
        <f>SUM('2. FTNC CAD'!K205,'3. FTNC USD'!K205,'4. FTNC EUR'!K205,'5. FTNC GBP'!K205,'6. FTNC Autres (inclus)'!K205)</f>
        <v>0</v>
      </c>
      <c r="L205" s="162">
        <f>SUM('2. FTNC CAD'!L205,'3. FTNC USD'!L205,'4. FTNC EUR'!L205,'5. FTNC GBP'!L205,'6. FTNC Autres (inclus)'!L205)</f>
        <v>0</v>
      </c>
      <c r="M205" s="176">
        <f>SUM('2. FTNC CAD'!M205,'3. FTNC USD'!M205,'4. FTNC EUR'!M205,'5. FTNC GBP'!M205,'6. FTNC Autres (inclus)'!M205)</f>
        <v>0</v>
      </c>
      <c r="N205" s="166">
        <f>SUM('2. FTNC CAD'!N205,'3. FTNC USD'!N205,'4. FTNC EUR'!N205,'5. FTNC GBP'!N205,'6. FTNC Autres (inclus)'!N205)</f>
        <v>0</v>
      </c>
      <c r="O205" s="166">
        <f>SUM('2. FTNC CAD'!O205,'3. FTNC USD'!O205,'4. FTNC EUR'!O205,'5. FTNC GBP'!O205,'6. FTNC Autres (inclus)'!O205)</f>
        <v>0</v>
      </c>
      <c r="P205" s="166">
        <f>SUM('2. FTNC CAD'!P205,'3. FTNC USD'!P205,'4. FTNC EUR'!P205,'5. FTNC GBP'!P205,'6. FTNC Autres (inclus)'!P205)</f>
        <v>0</v>
      </c>
      <c r="Q205" s="166">
        <f>SUM('2. FTNC CAD'!Q205,'3. FTNC USD'!Q205,'4. FTNC EUR'!Q205,'5. FTNC GBP'!Q205,'6. FTNC Autres (inclus)'!Q205)</f>
        <v>0</v>
      </c>
      <c r="R205" s="166">
        <f>SUM('2. FTNC CAD'!R205,'3. FTNC USD'!R205,'4. FTNC EUR'!R205,'5. FTNC GBP'!R205,'6. FTNC Autres (inclus)'!R205)</f>
        <v>0</v>
      </c>
      <c r="S205" s="166">
        <f>SUM('2. FTNC CAD'!S205,'3. FTNC USD'!S205,'4. FTNC EUR'!S205,'5. FTNC GBP'!S205,'6. FTNC Autres (inclus)'!S205)</f>
        <v>0</v>
      </c>
      <c r="T205" s="166">
        <f>SUM('2. FTNC CAD'!T205,'3. FTNC USD'!T205,'4. FTNC EUR'!T205,'5. FTNC GBP'!T205,'6. FTNC Autres (inclus)'!T205)</f>
        <v>0</v>
      </c>
      <c r="U205" s="166">
        <f>SUM('2. FTNC CAD'!U205,'3. FTNC USD'!U205,'4. FTNC EUR'!U205,'5. FTNC GBP'!U205,'6. FTNC Autres (inclus)'!U205)</f>
        <v>0</v>
      </c>
      <c r="V205" s="179">
        <f>SUM('2. FTNC CAD'!V205,'3. FTNC USD'!V205,'4. FTNC EUR'!V205,'5. FTNC GBP'!V205,'6. FTNC Autres (inclus)'!V205)</f>
        <v>0</v>
      </c>
      <c r="W205" s="112">
        <f>SUM('2. FTNC CAD'!W205,'3. FTNC USD'!W205,'4. FTNC EUR'!W205,'5. FTNC GBP'!W205,'6. FTNC Autres (inclus)'!W205)</f>
        <v>0</v>
      </c>
      <c r="Y205" s="381"/>
    </row>
    <row r="206" spans="2:25" s="71" customFormat="1" x14ac:dyDescent="0.4">
      <c r="B206" s="494"/>
      <c r="C206" s="495"/>
      <c r="D206" s="495" t="s">
        <v>110</v>
      </c>
      <c r="E206" s="496"/>
      <c r="F206" s="496"/>
      <c r="G206" s="68">
        <f t="shared" ref="G206:W206" si="49">SUBTOTAL(9,G207:G209)</f>
        <v>0</v>
      </c>
      <c r="H206" s="69">
        <f t="shared" si="49"/>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row>
    <row r="207" spans="2:25" s="71" customFormat="1" outlineLevel="1" x14ac:dyDescent="0.4">
      <c r="B207" s="494"/>
      <c r="C207" s="495"/>
      <c r="D207" s="495"/>
      <c r="E207" s="496"/>
      <c r="F207" s="497" t="s">
        <v>111</v>
      </c>
      <c r="G207" s="174">
        <f>SUM('2. FTNC CAD'!G207,'3. FTNC USD'!G207,'4. FTNC EUR'!G207,'5. FTNC GBP'!G207,'6. FTNC Autres (inclus)'!G207)</f>
        <v>0</v>
      </c>
      <c r="H207" s="225">
        <f>SUM('2. FTNC CAD'!H207,'3. FTNC USD'!H207,'4. FTNC EUR'!H207,'5. FTNC GBP'!H207,'6. FTNC Autres (inclus)'!H207)</f>
        <v>0</v>
      </c>
      <c r="I207" s="163">
        <f>SUM('2. FTNC CAD'!I207,'3. FTNC USD'!I207,'4. FTNC EUR'!I207,'5. FTNC GBP'!I207,'6. FTNC Autres (inclus)'!I207)</f>
        <v>0</v>
      </c>
      <c r="J207" s="163">
        <f>SUM('2. FTNC CAD'!J207,'3. FTNC USD'!J207,'4. FTNC EUR'!J207,'5. FTNC GBP'!J207,'6. FTNC Autres (inclus)'!J207)</f>
        <v>0</v>
      </c>
      <c r="K207" s="181">
        <f>SUM('2. FTNC CAD'!K207,'3. FTNC USD'!K207,'4. FTNC EUR'!K207,'5. FTNC GBP'!K207,'6. FTNC Autres (inclus)'!K207)</f>
        <v>0</v>
      </c>
      <c r="L207" s="162">
        <f>SUM('2. FTNC CAD'!L207,'3. FTNC USD'!L207,'4. FTNC EUR'!L207,'5. FTNC GBP'!L207,'6. FTNC Autres (inclus)'!L207)</f>
        <v>0</v>
      </c>
      <c r="M207" s="176">
        <f>SUM('2. FTNC CAD'!M207,'3. FTNC USD'!M207,'4. FTNC EUR'!M207,'5. FTNC GBP'!M207,'6. FTNC Autres (inclus)'!M207)</f>
        <v>0</v>
      </c>
      <c r="N207" s="166">
        <f>SUM('2. FTNC CAD'!N207,'3. FTNC USD'!N207,'4. FTNC EUR'!N207,'5. FTNC GBP'!N207,'6. FTNC Autres (inclus)'!N207)</f>
        <v>0</v>
      </c>
      <c r="O207" s="166">
        <f>SUM('2. FTNC CAD'!O207,'3. FTNC USD'!O207,'4. FTNC EUR'!O207,'5. FTNC GBP'!O207,'6. FTNC Autres (inclus)'!O207)</f>
        <v>0</v>
      </c>
      <c r="P207" s="166">
        <f>SUM('2. FTNC CAD'!P207,'3. FTNC USD'!P207,'4. FTNC EUR'!P207,'5. FTNC GBP'!P207,'6. FTNC Autres (inclus)'!P207)</f>
        <v>0</v>
      </c>
      <c r="Q207" s="166">
        <f>SUM('2. FTNC CAD'!Q207,'3. FTNC USD'!Q207,'4. FTNC EUR'!Q207,'5. FTNC GBP'!Q207,'6. FTNC Autres (inclus)'!Q207)</f>
        <v>0</v>
      </c>
      <c r="R207" s="166">
        <f>SUM('2. FTNC CAD'!R207,'3. FTNC USD'!R207,'4. FTNC EUR'!R207,'5. FTNC GBP'!R207,'6. FTNC Autres (inclus)'!R207)</f>
        <v>0</v>
      </c>
      <c r="S207" s="166">
        <f>SUM('2. FTNC CAD'!S207,'3. FTNC USD'!S207,'4. FTNC EUR'!S207,'5. FTNC GBP'!S207,'6. FTNC Autres (inclus)'!S207)</f>
        <v>0</v>
      </c>
      <c r="T207" s="166">
        <f>SUM('2. FTNC CAD'!T207,'3. FTNC USD'!T207,'4. FTNC EUR'!T207,'5. FTNC GBP'!T207,'6. FTNC Autres (inclus)'!T207)</f>
        <v>0</v>
      </c>
      <c r="U207" s="166">
        <f>SUM('2. FTNC CAD'!U207,'3. FTNC USD'!U207,'4. FTNC EUR'!U207,'5. FTNC GBP'!U207,'6. FTNC Autres (inclus)'!U207)</f>
        <v>0</v>
      </c>
      <c r="V207" s="179">
        <f>SUM('2. FTNC CAD'!V207,'3. FTNC USD'!V207,'4. FTNC EUR'!V207,'5. FTNC GBP'!V207,'6. FTNC Autres (inclus)'!V207)</f>
        <v>0</v>
      </c>
      <c r="W207" s="112">
        <f>SUM('2. FTNC CAD'!W207,'3. FTNC USD'!W207,'4. FTNC EUR'!W207,'5. FTNC GBP'!W207,'6. FTNC Autres (inclus)'!W207)</f>
        <v>0</v>
      </c>
      <c r="Y207" s="381"/>
    </row>
    <row r="208" spans="2:25" s="71" customFormat="1" outlineLevel="1" x14ac:dyDescent="0.4">
      <c r="B208" s="494"/>
      <c r="C208" s="495"/>
      <c r="D208" s="495"/>
      <c r="E208" s="496"/>
      <c r="F208" s="497" t="s">
        <v>112</v>
      </c>
      <c r="G208" s="174">
        <f>SUM('2. FTNC CAD'!G208,'3. FTNC USD'!G208,'4. FTNC EUR'!G208,'5. FTNC GBP'!G208,'6. FTNC Autres (inclus)'!G208)</f>
        <v>0</v>
      </c>
      <c r="H208" s="225">
        <f>SUM('2. FTNC CAD'!H208,'3. FTNC USD'!H208,'4. FTNC EUR'!H208,'5. FTNC GBP'!H208,'6. FTNC Autres (inclus)'!H208)</f>
        <v>0</v>
      </c>
      <c r="I208" s="163">
        <f>SUM('2. FTNC CAD'!I208,'3. FTNC USD'!I208,'4. FTNC EUR'!I208,'5. FTNC GBP'!I208,'6. FTNC Autres (inclus)'!I208)</f>
        <v>0</v>
      </c>
      <c r="J208" s="163">
        <f>SUM('2. FTNC CAD'!J208,'3. FTNC USD'!J208,'4. FTNC EUR'!J208,'5. FTNC GBP'!J208,'6. FTNC Autres (inclus)'!J208)</f>
        <v>0</v>
      </c>
      <c r="K208" s="181">
        <f>SUM('2. FTNC CAD'!K208,'3. FTNC USD'!K208,'4. FTNC EUR'!K208,'5. FTNC GBP'!K208,'6. FTNC Autres (inclus)'!K208)</f>
        <v>0</v>
      </c>
      <c r="L208" s="162">
        <f>SUM('2. FTNC CAD'!L208,'3. FTNC USD'!L208,'4. FTNC EUR'!L208,'5. FTNC GBP'!L208,'6. FTNC Autres (inclus)'!L208)</f>
        <v>0</v>
      </c>
      <c r="M208" s="176">
        <f>SUM('2. FTNC CAD'!M208,'3. FTNC USD'!M208,'4. FTNC EUR'!M208,'5. FTNC GBP'!M208,'6. FTNC Autres (inclus)'!M208)</f>
        <v>0</v>
      </c>
      <c r="N208" s="166">
        <f>SUM('2. FTNC CAD'!N208,'3. FTNC USD'!N208,'4. FTNC EUR'!N208,'5. FTNC GBP'!N208,'6. FTNC Autres (inclus)'!N208)</f>
        <v>0</v>
      </c>
      <c r="O208" s="166">
        <f>SUM('2. FTNC CAD'!O208,'3. FTNC USD'!O208,'4. FTNC EUR'!O208,'5. FTNC GBP'!O208,'6. FTNC Autres (inclus)'!O208)</f>
        <v>0</v>
      </c>
      <c r="P208" s="166">
        <f>SUM('2. FTNC CAD'!P208,'3. FTNC USD'!P208,'4. FTNC EUR'!P208,'5. FTNC GBP'!P208,'6. FTNC Autres (inclus)'!P208)</f>
        <v>0</v>
      </c>
      <c r="Q208" s="166">
        <f>SUM('2. FTNC CAD'!Q208,'3. FTNC USD'!Q208,'4. FTNC EUR'!Q208,'5. FTNC GBP'!Q208,'6. FTNC Autres (inclus)'!Q208)</f>
        <v>0</v>
      </c>
      <c r="R208" s="166">
        <f>SUM('2. FTNC CAD'!R208,'3. FTNC USD'!R208,'4. FTNC EUR'!R208,'5. FTNC GBP'!R208,'6. FTNC Autres (inclus)'!R208)</f>
        <v>0</v>
      </c>
      <c r="S208" s="166">
        <f>SUM('2. FTNC CAD'!S208,'3. FTNC USD'!S208,'4. FTNC EUR'!S208,'5. FTNC GBP'!S208,'6. FTNC Autres (inclus)'!S208)</f>
        <v>0</v>
      </c>
      <c r="T208" s="166">
        <f>SUM('2. FTNC CAD'!T208,'3. FTNC USD'!T208,'4. FTNC EUR'!T208,'5. FTNC GBP'!T208,'6. FTNC Autres (inclus)'!T208)</f>
        <v>0</v>
      </c>
      <c r="U208" s="166">
        <f>SUM('2. FTNC CAD'!U208,'3. FTNC USD'!U208,'4. FTNC EUR'!U208,'5. FTNC GBP'!U208,'6. FTNC Autres (inclus)'!U208)</f>
        <v>0</v>
      </c>
      <c r="V208" s="179">
        <f>SUM('2. FTNC CAD'!V208,'3. FTNC USD'!V208,'4. FTNC EUR'!V208,'5. FTNC GBP'!V208,'6. FTNC Autres (inclus)'!V208)</f>
        <v>0</v>
      </c>
      <c r="W208" s="112">
        <f>SUM('2. FTNC CAD'!W208,'3. FTNC USD'!W208,'4. FTNC EUR'!W208,'5. FTNC GBP'!W208,'6. FTNC Autres (inclus)'!W208)</f>
        <v>0</v>
      </c>
      <c r="Y208" s="381"/>
    </row>
    <row r="209" spans="2:25" s="71" customFormat="1" outlineLevel="1" x14ac:dyDescent="0.4">
      <c r="B209" s="494"/>
      <c r="C209" s="495"/>
      <c r="D209" s="495"/>
      <c r="E209" s="496"/>
      <c r="F209" s="497" t="s">
        <v>113</v>
      </c>
      <c r="G209" s="174">
        <f>SUM('2. FTNC CAD'!G209,'3. FTNC USD'!G209,'4. FTNC EUR'!G209,'5. FTNC GBP'!G209,'6. FTNC Autres (inclus)'!G209)</f>
        <v>0</v>
      </c>
      <c r="H209" s="225">
        <f>SUM('2. FTNC CAD'!H209,'3. FTNC USD'!H209,'4. FTNC EUR'!H209,'5. FTNC GBP'!H209,'6. FTNC Autres (inclus)'!H209)</f>
        <v>0</v>
      </c>
      <c r="I209" s="163">
        <f>SUM('2. FTNC CAD'!I209,'3. FTNC USD'!I209,'4. FTNC EUR'!I209,'5. FTNC GBP'!I209,'6. FTNC Autres (inclus)'!I209)</f>
        <v>0</v>
      </c>
      <c r="J209" s="163">
        <f>SUM('2. FTNC CAD'!J209,'3. FTNC USD'!J209,'4. FTNC EUR'!J209,'5. FTNC GBP'!J209,'6. FTNC Autres (inclus)'!J209)</f>
        <v>0</v>
      </c>
      <c r="K209" s="181">
        <f>SUM('2. FTNC CAD'!K209,'3. FTNC USD'!K209,'4. FTNC EUR'!K209,'5. FTNC GBP'!K209,'6. FTNC Autres (inclus)'!K209)</f>
        <v>0</v>
      </c>
      <c r="L209" s="162">
        <f>SUM('2. FTNC CAD'!L209,'3. FTNC USD'!L209,'4. FTNC EUR'!L209,'5. FTNC GBP'!L209,'6. FTNC Autres (inclus)'!L209)</f>
        <v>0</v>
      </c>
      <c r="M209" s="176">
        <f>SUM('2. FTNC CAD'!M209,'3. FTNC USD'!M209,'4. FTNC EUR'!M209,'5. FTNC GBP'!M209,'6. FTNC Autres (inclus)'!M209)</f>
        <v>0</v>
      </c>
      <c r="N209" s="166">
        <f>SUM('2. FTNC CAD'!N209,'3. FTNC USD'!N209,'4. FTNC EUR'!N209,'5. FTNC GBP'!N209,'6. FTNC Autres (inclus)'!N209)</f>
        <v>0</v>
      </c>
      <c r="O209" s="166">
        <f>SUM('2. FTNC CAD'!O209,'3. FTNC USD'!O209,'4. FTNC EUR'!O209,'5. FTNC GBP'!O209,'6. FTNC Autres (inclus)'!O209)</f>
        <v>0</v>
      </c>
      <c r="P209" s="166">
        <f>SUM('2. FTNC CAD'!P209,'3. FTNC USD'!P209,'4. FTNC EUR'!P209,'5. FTNC GBP'!P209,'6. FTNC Autres (inclus)'!P209)</f>
        <v>0</v>
      </c>
      <c r="Q209" s="166">
        <f>SUM('2. FTNC CAD'!Q209,'3. FTNC USD'!Q209,'4. FTNC EUR'!Q209,'5. FTNC GBP'!Q209,'6. FTNC Autres (inclus)'!Q209)</f>
        <v>0</v>
      </c>
      <c r="R209" s="166">
        <f>SUM('2. FTNC CAD'!R209,'3. FTNC USD'!R209,'4. FTNC EUR'!R209,'5. FTNC GBP'!R209,'6. FTNC Autres (inclus)'!R209)</f>
        <v>0</v>
      </c>
      <c r="S209" s="166">
        <f>SUM('2. FTNC CAD'!S209,'3. FTNC USD'!S209,'4. FTNC EUR'!S209,'5. FTNC GBP'!S209,'6. FTNC Autres (inclus)'!S209)</f>
        <v>0</v>
      </c>
      <c r="T209" s="166">
        <f>SUM('2. FTNC CAD'!T209,'3. FTNC USD'!T209,'4. FTNC EUR'!T209,'5. FTNC GBP'!T209,'6. FTNC Autres (inclus)'!T209)</f>
        <v>0</v>
      </c>
      <c r="U209" s="166">
        <f>SUM('2. FTNC CAD'!U209,'3. FTNC USD'!U209,'4. FTNC EUR'!U209,'5. FTNC GBP'!U209,'6. FTNC Autres (inclus)'!U209)</f>
        <v>0</v>
      </c>
      <c r="V209" s="179">
        <f>SUM('2. FTNC CAD'!V209,'3. FTNC USD'!V209,'4. FTNC EUR'!V209,'5. FTNC GBP'!V209,'6. FTNC Autres (inclus)'!V209)</f>
        <v>0</v>
      </c>
      <c r="W209" s="112">
        <f>SUM('2. FTNC CAD'!W209,'3. FTNC USD'!W209,'4. FTNC EUR'!W209,'5. FTNC GBP'!W209,'6. FTNC Autres (inclus)'!W209)</f>
        <v>0</v>
      </c>
      <c r="Y209" s="381"/>
    </row>
    <row r="210" spans="2:25" s="71" customFormat="1" x14ac:dyDescent="0.4">
      <c r="B210" s="494"/>
      <c r="C210" s="498"/>
      <c r="D210" s="495" t="s">
        <v>114</v>
      </c>
      <c r="E210" s="496"/>
      <c r="F210" s="496"/>
      <c r="G210" s="68">
        <f t="shared" ref="G210:W210" si="50">SUBTOTAL(9,G211:G212)</f>
        <v>0</v>
      </c>
      <c r="H210" s="69">
        <f t="shared" si="50"/>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row>
    <row r="211" spans="2:25" s="71" customFormat="1" outlineLevel="1" x14ac:dyDescent="0.4">
      <c r="B211" s="494"/>
      <c r="C211" s="495"/>
      <c r="D211" s="495"/>
      <c r="E211" s="496"/>
      <c r="F211" s="497" t="s">
        <v>115</v>
      </c>
      <c r="G211" s="174">
        <f>SUM('2. FTNC CAD'!G211,'3. FTNC USD'!G211,'4. FTNC EUR'!G211,'5. FTNC GBP'!G211,'6. FTNC Autres (inclus)'!G211)</f>
        <v>0</v>
      </c>
      <c r="H211" s="225">
        <f>SUM('2. FTNC CAD'!H211,'3. FTNC USD'!H211,'4. FTNC EUR'!H211,'5. FTNC GBP'!H211,'6. FTNC Autres (inclus)'!H211)</f>
        <v>0</v>
      </c>
      <c r="I211" s="163">
        <f>SUM('2. FTNC CAD'!I211,'3. FTNC USD'!I211,'4. FTNC EUR'!I211,'5. FTNC GBP'!I211,'6. FTNC Autres (inclus)'!I211)</f>
        <v>0</v>
      </c>
      <c r="J211" s="163">
        <f>SUM('2. FTNC CAD'!J211,'3. FTNC USD'!J211,'4. FTNC EUR'!J211,'5. FTNC GBP'!J211,'6. FTNC Autres (inclus)'!J211)</f>
        <v>0</v>
      </c>
      <c r="K211" s="181">
        <f>SUM('2. FTNC CAD'!K211,'3. FTNC USD'!K211,'4. FTNC EUR'!K211,'5. FTNC GBP'!K211,'6. FTNC Autres (inclus)'!K211)</f>
        <v>0</v>
      </c>
      <c r="L211" s="162">
        <f>SUM('2. FTNC CAD'!L211,'3. FTNC USD'!L211,'4. FTNC EUR'!L211,'5. FTNC GBP'!L211,'6. FTNC Autres (inclus)'!L211)</f>
        <v>0</v>
      </c>
      <c r="M211" s="176">
        <f>SUM('2. FTNC CAD'!M211,'3. FTNC USD'!M211,'4. FTNC EUR'!M211,'5. FTNC GBP'!M211,'6. FTNC Autres (inclus)'!M211)</f>
        <v>0</v>
      </c>
      <c r="N211" s="166">
        <f>SUM('2. FTNC CAD'!N211,'3. FTNC USD'!N211,'4. FTNC EUR'!N211,'5. FTNC GBP'!N211,'6. FTNC Autres (inclus)'!N211)</f>
        <v>0</v>
      </c>
      <c r="O211" s="166">
        <f>SUM('2. FTNC CAD'!O211,'3. FTNC USD'!O211,'4. FTNC EUR'!O211,'5. FTNC GBP'!O211,'6. FTNC Autres (inclus)'!O211)</f>
        <v>0</v>
      </c>
      <c r="P211" s="166">
        <f>SUM('2. FTNC CAD'!P211,'3. FTNC USD'!P211,'4. FTNC EUR'!P211,'5. FTNC GBP'!P211,'6. FTNC Autres (inclus)'!P211)</f>
        <v>0</v>
      </c>
      <c r="Q211" s="166">
        <f>SUM('2. FTNC CAD'!Q211,'3. FTNC USD'!Q211,'4. FTNC EUR'!Q211,'5. FTNC GBP'!Q211,'6. FTNC Autres (inclus)'!Q211)</f>
        <v>0</v>
      </c>
      <c r="R211" s="166">
        <f>SUM('2. FTNC CAD'!R211,'3. FTNC USD'!R211,'4. FTNC EUR'!R211,'5. FTNC GBP'!R211,'6. FTNC Autres (inclus)'!R211)</f>
        <v>0</v>
      </c>
      <c r="S211" s="166">
        <f>SUM('2. FTNC CAD'!S211,'3. FTNC USD'!S211,'4. FTNC EUR'!S211,'5. FTNC GBP'!S211,'6. FTNC Autres (inclus)'!S211)</f>
        <v>0</v>
      </c>
      <c r="T211" s="166">
        <f>SUM('2. FTNC CAD'!T211,'3. FTNC USD'!T211,'4. FTNC EUR'!T211,'5. FTNC GBP'!T211,'6. FTNC Autres (inclus)'!T211)</f>
        <v>0</v>
      </c>
      <c r="U211" s="166">
        <f>SUM('2. FTNC CAD'!U211,'3. FTNC USD'!U211,'4. FTNC EUR'!U211,'5. FTNC GBP'!U211,'6. FTNC Autres (inclus)'!U211)</f>
        <v>0</v>
      </c>
      <c r="V211" s="179">
        <f>SUM('2. FTNC CAD'!V211,'3. FTNC USD'!V211,'4. FTNC EUR'!V211,'5. FTNC GBP'!V211,'6. FTNC Autres (inclus)'!V211)</f>
        <v>0</v>
      </c>
      <c r="W211" s="112">
        <f>SUM('2. FTNC CAD'!W211,'3. FTNC USD'!W211,'4. FTNC EUR'!W211,'5. FTNC GBP'!W211,'6. FTNC Autres (inclus)'!W211)</f>
        <v>0</v>
      </c>
      <c r="Y211" s="381"/>
    </row>
    <row r="212" spans="2:25" s="71" customFormat="1" outlineLevel="1" x14ac:dyDescent="0.4">
      <c r="B212" s="494"/>
      <c r="C212" s="495"/>
      <c r="D212" s="495"/>
      <c r="E212" s="496"/>
      <c r="F212" s="497" t="s">
        <v>116</v>
      </c>
      <c r="G212" s="174">
        <f>SUM('2. FTNC CAD'!G212,'3. FTNC USD'!G212,'4. FTNC EUR'!G212,'5. FTNC GBP'!G212,'6. FTNC Autres (inclus)'!G212)</f>
        <v>0</v>
      </c>
      <c r="H212" s="225">
        <f>SUM('2. FTNC CAD'!H212,'3. FTNC USD'!H212,'4. FTNC EUR'!H212,'5. FTNC GBP'!H212,'6. FTNC Autres (inclus)'!H212)</f>
        <v>0</v>
      </c>
      <c r="I212" s="163">
        <f>SUM('2. FTNC CAD'!I212,'3. FTNC USD'!I212,'4. FTNC EUR'!I212,'5. FTNC GBP'!I212,'6. FTNC Autres (inclus)'!I212)</f>
        <v>0</v>
      </c>
      <c r="J212" s="163">
        <f>SUM('2. FTNC CAD'!J212,'3. FTNC USD'!J212,'4. FTNC EUR'!J212,'5. FTNC GBP'!J212,'6. FTNC Autres (inclus)'!J212)</f>
        <v>0</v>
      </c>
      <c r="K212" s="181">
        <f>SUM('2. FTNC CAD'!K212,'3. FTNC USD'!K212,'4. FTNC EUR'!K212,'5. FTNC GBP'!K212,'6. FTNC Autres (inclus)'!K212)</f>
        <v>0</v>
      </c>
      <c r="L212" s="162">
        <f>SUM('2. FTNC CAD'!L212,'3. FTNC USD'!L212,'4. FTNC EUR'!L212,'5. FTNC GBP'!L212,'6. FTNC Autres (inclus)'!L212)</f>
        <v>0</v>
      </c>
      <c r="M212" s="176">
        <f>SUM('2. FTNC CAD'!M212,'3. FTNC USD'!M212,'4. FTNC EUR'!M212,'5. FTNC GBP'!M212,'6. FTNC Autres (inclus)'!M212)</f>
        <v>0</v>
      </c>
      <c r="N212" s="166">
        <f>SUM('2. FTNC CAD'!N212,'3. FTNC USD'!N212,'4. FTNC EUR'!N212,'5. FTNC GBP'!N212,'6. FTNC Autres (inclus)'!N212)</f>
        <v>0</v>
      </c>
      <c r="O212" s="166">
        <f>SUM('2. FTNC CAD'!O212,'3. FTNC USD'!O212,'4. FTNC EUR'!O212,'5. FTNC GBP'!O212,'6. FTNC Autres (inclus)'!O212)</f>
        <v>0</v>
      </c>
      <c r="P212" s="166">
        <f>SUM('2. FTNC CAD'!P212,'3. FTNC USD'!P212,'4. FTNC EUR'!P212,'5. FTNC GBP'!P212,'6. FTNC Autres (inclus)'!P212)</f>
        <v>0</v>
      </c>
      <c r="Q212" s="166">
        <f>SUM('2. FTNC CAD'!Q212,'3. FTNC USD'!Q212,'4. FTNC EUR'!Q212,'5. FTNC GBP'!Q212,'6. FTNC Autres (inclus)'!Q212)</f>
        <v>0</v>
      </c>
      <c r="R212" s="166">
        <f>SUM('2. FTNC CAD'!R212,'3. FTNC USD'!R212,'4. FTNC EUR'!R212,'5. FTNC GBP'!R212,'6. FTNC Autres (inclus)'!R212)</f>
        <v>0</v>
      </c>
      <c r="S212" s="166">
        <f>SUM('2. FTNC CAD'!S212,'3. FTNC USD'!S212,'4. FTNC EUR'!S212,'5. FTNC GBP'!S212,'6. FTNC Autres (inclus)'!S212)</f>
        <v>0</v>
      </c>
      <c r="T212" s="166">
        <f>SUM('2. FTNC CAD'!T212,'3. FTNC USD'!T212,'4. FTNC EUR'!T212,'5. FTNC GBP'!T212,'6. FTNC Autres (inclus)'!T212)</f>
        <v>0</v>
      </c>
      <c r="U212" s="166">
        <f>SUM('2. FTNC CAD'!U212,'3. FTNC USD'!U212,'4. FTNC EUR'!U212,'5. FTNC GBP'!U212,'6. FTNC Autres (inclus)'!U212)</f>
        <v>0</v>
      </c>
      <c r="V212" s="179">
        <f>SUM('2. FTNC CAD'!V212,'3. FTNC USD'!V212,'4. FTNC EUR'!V212,'5. FTNC GBP'!V212,'6. FTNC Autres (inclus)'!V212)</f>
        <v>0</v>
      </c>
      <c r="W212" s="112">
        <f>SUM('2. FTNC CAD'!W212,'3. FTNC USD'!W212,'4. FTNC EUR'!W212,'5. FTNC GBP'!W212,'6. FTNC Autres (inclus)'!W212)</f>
        <v>0</v>
      </c>
      <c r="Y212" s="381"/>
    </row>
    <row r="213" spans="2:25" s="71" customFormat="1" x14ac:dyDescent="0.4">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row>
    <row r="214" spans="2:25" s="71" customFormat="1" x14ac:dyDescent="0.4">
      <c r="B214" s="494"/>
      <c r="C214" s="495"/>
      <c r="D214" s="495" t="s">
        <v>159</v>
      </c>
      <c r="E214" s="496"/>
      <c r="F214" s="498"/>
      <c r="G214" s="68">
        <f t="shared" ref="G214:W214" si="51">SUBTOTAL(9,G215:G216)</f>
        <v>0</v>
      </c>
      <c r="H214" s="69">
        <f t="shared" si="51"/>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row>
    <row r="215" spans="2:25" s="71" customFormat="1" outlineLevel="1" x14ac:dyDescent="0.4">
      <c r="B215" s="494"/>
      <c r="C215" s="496"/>
      <c r="D215" s="496"/>
      <c r="E215" s="496"/>
      <c r="F215" s="501" t="s">
        <v>160</v>
      </c>
      <c r="G215" s="186">
        <f>SUM('2. FTNC CAD'!G215,'3. FTNC USD'!G215,'4. FTNC EUR'!G215,'5. FTNC GBP'!G215,'6. FTNC Autres (inclus)'!G215)</f>
        <v>0</v>
      </c>
      <c r="H215" s="225">
        <f>SUM('2. FTNC CAD'!H215,'3. FTNC USD'!H215,'4. FTNC EUR'!H215,'5. FTNC GBP'!H215,'6. FTNC Autres (inclus)'!H215)</f>
        <v>0</v>
      </c>
      <c r="I215" s="163">
        <f>SUM('2. FTNC CAD'!I215,'3. FTNC USD'!I215,'4. FTNC EUR'!I215,'5. FTNC GBP'!I215,'6. FTNC Autres (inclus)'!I215)</f>
        <v>0</v>
      </c>
      <c r="J215" s="163">
        <f>SUM('2. FTNC CAD'!J215,'3. FTNC USD'!J215,'4. FTNC EUR'!J215,'5. FTNC GBP'!J215,'6. FTNC Autres (inclus)'!J215)</f>
        <v>0</v>
      </c>
      <c r="K215" s="181">
        <f>SUM('2. FTNC CAD'!K215,'3. FTNC USD'!K215,'4. FTNC EUR'!K215,'5. FTNC GBP'!K215,'6. FTNC Autres (inclus)'!K215)</f>
        <v>0</v>
      </c>
      <c r="L215" s="162">
        <f>SUM('2. FTNC CAD'!L215,'3. FTNC USD'!L215,'4. FTNC EUR'!L215,'5. FTNC GBP'!L215,'6. FTNC Autres (inclus)'!L215)</f>
        <v>0</v>
      </c>
      <c r="M215" s="176">
        <f>SUM('2. FTNC CAD'!M215,'3. FTNC USD'!M215,'4. FTNC EUR'!M215,'5. FTNC GBP'!M215,'6. FTNC Autres (inclus)'!M215)</f>
        <v>0</v>
      </c>
      <c r="N215" s="166">
        <f>SUM('2. FTNC CAD'!N215,'3. FTNC USD'!N215,'4. FTNC EUR'!N215,'5. FTNC GBP'!N215,'6. FTNC Autres (inclus)'!N215)</f>
        <v>0</v>
      </c>
      <c r="O215" s="166">
        <f>SUM('2. FTNC CAD'!O215,'3. FTNC USD'!O215,'4. FTNC EUR'!O215,'5. FTNC GBP'!O215,'6. FTNC Autres (inclus)'!O215)</f>
        <v>0</v>
      </c>
      <c r="P215" s="166">
        <f>SUM('2. FTNC CAD'!P215,'3. FTNC USD'!P215,'4. FTNC EUR'!P215,'5. FTNC GBP'!P215,'6. FTNC Autres (inclus)'!P215)</f>
        <v>0</v>
      </c>
      <c r="Q215" s="166">
        <f>SUM('2. FTNC CAD'!Q215,'3. FTNC USD'!Q215,'4. FTNC EUR'!Q215,'5. FTNC GBP'!Q215,'6. FTNC Autres (inclus)'!Q215)</f>
        <v>0</v>
      </c>
      <c r="R215" s="166">
        <f>SUM('2. FTNC CAD'!R215,'3. FTNC USD'!R215,'4. FTNC EUR'!R215,'5. FTNC GBP'!R215,'6. FTNC Autres (inclus)'!R215)</f>
        <v>0</v>
      </c>
      <c r="S215" s="166">
        <f>SUM('2. FTNC CAD'!S215,'3. FTNC USD'!S215,'4. FTNC EUR'!S215,'5. FTNC GBP'!S215,'6. FTNC Autres (inclus)'!S215)</f>
        <v>0</v>
      </c>
      <c r="T215" s="166">
        <f>SUM('2. FTNC CAD'!T215,'3. FTNC USD'!T215,'4. FTNC EUR'!T215,'5. FTNC GBP'!T215,'6. FTNC Autres (inclus)'!T215)</f>
        <v>0</v>
      </c>
      <c r="U215" s="166">
        <f>SUM('2. FTNC CAD'!U215,'3. FTNC USD'!U215,'4. FTNC EUR'!U215,'5. FTNC GBP'!U215,'6. FTNC Autres (inclus)'!U215)</f>
        <v>0</v>
      </c>
      <c r="V215" s="179">
        <f>SUM('2. FTNC CAD'!V215,'3. FTNC USD'!V215,'4. FTNC EUR'!V215,'5. FTNC GBP'!V215,'6. FTNC Autres (inclus)'!V215)</f>
        <v>0</v>
      </c>
      <c r="W215" s="112">
        <f>SUM('2. FTNC CAD'!W215,'3. FTNC USD'!W215,'4. FTNC EUR'!W215,'5. FTNC GBP'!W215,'6. FTNC Autres (inclus)'!W215)</f>
        <v>0</v>
      </c>
      <c r="Y215" s="381"/>
    </row>
    <row r="216" spans="2:25" s="71" customFormat="1" outlineLevel="1" x14ac:dyDescent="0.4">
      <c r="B216" s="502"/>
      <c r="C216" s="496"/>
      <c r="D216" s="496"/>
      <c r="E216" s="496"/>
      <c r="F216" s="497" t="s">
        <v>161</v>
      </c>
      <c r="G216" s="174">
        <f>SUM('2. FTNC CAD'!G216,'3. FTNC USD'!G216,'4. FTNC EUR'!G216,'5. FTNC GBP'!G216,'6. FTNC Autres (inclus)'!G216)</f>
        <v>0</v>
      </c>
      <c r="H216" s="225">
        <f>SUM('2. FTNC CAD'!H216,'3. FTNC USD'!H216,'4. FTNC EUR'!H216,'5. FTNC GBP'!H216,'6. FTNC Autres (inclus)'!H216)</f>
        <v>0</v>
      </c>
      <c r="I216" s="163">
        <f>SUM('2. FTNC CAD'!I216,'3. FTNC USD'!I216,'4. FTNC EUR'!I216,'5. FTNC GBP'!I216,'6. FTNC Autres (inclus)'!I216)</f>
        <v>0</v>
      </c>
      <c r="J216" s="163">
        <f>SUM('2. FTNC CAD'!J216,'3. FTNC USD'!J216,'4. FTNC EUR'!J216,'5. FTNC GBP'!J216,'6. FTNC Autres (inclus)'!J216)</f>
        <v>0</v>
      </c>
      <c r="K216" s="181">
        <f>SUM('2. FTNC CAD'!K216,'3. FTNC USD'!K216,'4. FTNC EUR'!K216,'5. FTNC GBP'!K216,'6. FTNC Autres (inclus)'!K216)</f>
        <v>0</v>
      </c>
      <c r="L216" s="162">
        <f>SUM('2. FTNC CAD'!L216,'3. FTNC USD'!L216,'4. FTNC EUR'!L216,'5. FTNC GBP'!L216,'6. FTNC Autres (inclus)'!L216)</f>
        <v>0</v>
      </c>
      <c r="M216" s="176">
        <f>SUM('2. FTNC CAD'!M216,'3. FTNC USD'!M216,'4. FTNC EUR'!M216,'5. FTNC GBP'!M216,'6. FTNC Autres (inclus)'!M216)</f>
        <v>0</v>
      </c>
      <c r="N216" s="166">
        <f>SUM('2. FTNC CAD'!N216,'3. FTNC USD'!N216,'4. FTNC EUR'!N216,'5. FTNC GBP'!N216,'6. FTNC Autres (inclus)'!N216)</f>
        <v>0</v>
      </c>
      <c r="O216" s="166">
        <f>SUM('2. FTNC CAD'!O216,'3. FTNC USD'!O216,'4. FTNC EUR'!O216,'5. FTNC GBP'!O216,'6. FTNC Autres (inclus)'!O216)</f>
        <v>0</v>
      </c>
      <c r="P216" s="166">
        <f>SUM('2. FTNC CAD'!P216,'3. FTNC USD'!P216,'4. FTNC EUR'!P216,'5. FTNC GBP'!P216,'6. FTNC Autres (inclus)'!P216)</f>
        <v>0</v>
      </c>
      <c r="Q216" s="166">
        <f>SUM('2. FTNC CAD'!Q216,'3. FTNC USD'!Q216,'4. FTNC EUR'!Q216,'5. FTNC GBP'!Q216,'6. FTNC Autres (inclus)'!Q216)</f>
        <v>0</v>
      </c>
      <c r="R216" s="166">
        <f>SUM('2. FTNC CAD'!R216,'3. FTNC USD'!R216,'4. FTNC EUR'!R216,'5. FTNC GBP'!R216,'6. FTNC Autres (inclus)'!R216)</f>
        <v>0</v>
      </c>
      <c r="S216" s="166">
        <f>SUM('2. FTNC CAD'!S216,'3. FTNC USD'!S216,'4. FTNC EUR'!S216,'5. FTNC GBP'!S216,'6. FTNC Autres (inclus)'!S216)</f>
        <v>0</v>
      </c>
      <c r="T216" s="166">
        <f>SUM('2. FTNC CAD'!T216,'3. FTNC USD'!T216,'4. FTNC EUR'!T216,'5. FTNC GBP'!T216,'6. FTNC Autres (inclus)'!T216)</f>
        <v>0</v>
      </c>
      <c r="U216" s="166">
        <f>SUM('2. FTNC CAD'!U216,'3. FTNC USD'!U216,'4. FTNC EUR'!U216,'5. FTNC GBP'!U216,'6. FTNC Autres (inclus)'!U216)</f>
        <v>0</v>
      </c>
      <c r="V216" s="179">
        <f>SUM('2. FTNC CAD'!V216,'3. FTNC USD'!V216,'4. FTNC EUR'!V216,'5. FTNC GBP'!V216,'6. FTNC Autres (inclus)'!V216)</f>
        <v>0</v>
      </c>
      <c r="W216" s="112">
        <f>SUM('2. FTNC CAD'!W216,'3. FTNC USD'!W216,'4. FTNC EUR'!W216,'5. FTNC GBP'!W216,'6. FTNC Autres (inclus)'!W216)</f>
        <v>0</v>
      </c>
      <c r="Y216" s="381"/>
    </row>
    <row r="217" spans="2:25" s="71" customFormat="1" x14ac:dyDescent="0.4">
      <c r="B217" s="502"/>
      <c r="C217" s="496"/>
      <c r="D217" s="495" t="s">
        <v>162</v>
      </c>
      <c r="E217" s="496"/>
      <c r="F217" s="496"/>
      <c r="G217" s="68">
        <f t="shared" ref="G217:W217" si="52">SUBTOTAL(9,G218:G220)</f>
        <v>0</v>
      </c>
      <c r="H217" s="69">
        <f t="shared" si="52"/>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row>
    <row r="218" spans="2:25" s="71" customFormat="1" outlineLevel="1" x14ac:dyDescent="0.4">
      <c r="B218" s="494"/>
      <c r="C218" s="496"/>
      <c r="D218" s="496"/>
      <c r="E218" s="498"/>
      <c r="F218" s="497" t="s">
        <v>163</v>
      </c>
      <c r="G218" s="174">
        <f>SUM('2. FTNC CAD'!G218,'3. FTNC USD'!G218,'4. FTNC EUR'!G218,'5. FTNC GBP'!G218,'6. FTNC Autres (inclus)'!G218)</f>
        <v>0</v>
      </c>
      <c r="H218" s="225">
        <f>SUM('2. FTNC CAD'!H218,'3. FTNC USD'!H218,'4. FTNC EUR'!H218,'5. FTNC GBP'!H218,'6. FTNC Autres (inclus)'!H218)</f>
        <v>0</v>
      </c>
      <c r="I218" s="163">
        <f>SUM('2. FTNC CAD'!I218,'3. FTNC USD'!I218,'4. FTNC EUR'!I218,'5. FTNC GBP'!I218,'6. FTNC Autres (inclus)'!I218)</f>
        <v>0</v>
      </c>
      <c r="J218" s="163">
        <f>SUM('2. FTNC CAD'!J218,'3. FTNC USD'!J218,'4. FTNC EUR'!J218,'5. FTNC GBP'!J218,'6. FTNC Autres (inclus)'!J218)</f>
        <v>0</v>
      </c>
      <c r="K218" s="181">
        <f>SUM('2. FTNC CAD'!K218,'3. FTNC USD'!K218,'4. FTNC EUR'!K218,'5. FTNC GBP'!K218,'6. FTNC Autres (inclus)'!K218)</f>
        <v>0</v>
      </c>
      <c r="L218" s="162">
        <f>SUM('2. FTNC CAD'!L218,'3. FTNC USD'!L218,'4. FTNC EUR'!L218,'5. FTNC GBP'!L218,'6. FTNC Autres (inclus)'!L218)</f>
        <v>0</v>
      </c>
      <c r="M218" s="176">
        <f>SUM('2. FTNC CAD'!M218,'3. FTNC USD'!M218,'4. FTNC EUR'!M218,'5. FTNC GBP'!M218,'6. FTNC Autres (inclus)'!M218)</f>
        <v>0</v>
      </c>
      <c r="N218" s="166">
        <f>SUM('2. FTNC CAD'!N218,'3. FTNC USD'!N218,'4. FTNC EUR'!N218,'5. FTNC GBP'!N218,'6. FTNC Autres (inclus)'!N218)</f>
        <v>0</v>
      </c>
      <c r="O218" s="166">
        <f>SUM('2. FTNC CAD'!O218,'3. FTNC USD'!O218,'4. FTNC EUR'!O218,'5. FTNC GBP'!O218,'6. FTNC Autres (inclus)'!O218)</f>
        <v>0</v>
      </c>
      <c r="P218" s="166">
        <f>SUM('2. FTNC CAD'!P218,'3. FTNC USD'!P218,'4. FTNC EUR'!P218,'5. FTNC GBP'!P218,'6. FTNC Autres (inclus)'!P218)</f>
        <v>0</v>
      </c>
      <c r="Q218" s="166">
        <f>SUM('2. FTNC CAD'!Q218,'3. FTNC USD'!Q218,'4. FTNC EUR'!Q218,'5. FTNC GBP'!Q218,'6. FTNC Autres (inclus)'!Q218)</f>
        <v>0</v>
      </c>
      <c r="R218" s="166">
        <f>SUM('2. FTNC CAD'!R218,'3. FTNC USD'!R218,'4. FTNC EUR'!R218,'5. FTNC GBP'!R218,'6. FTNC Autres (inclus)'!R218)</f>
        <v>0</v>
      </c>
      <c r="S218" s="166">
        <f>SUM('2. FTNC CAD'!S218,'3. FTNC USD'!S218,'4. FTNC EUR'!S218,'5. FTNC GBP'!S218,'6. FTNC Autres (inclus)'!S218)</f>
        <v>0</v>
      </c>
      <c r="T218" s="166">
        <f>SUM('2. FTNC CAD'!T218,'3. FTNC USD'!T218,'4. FTNC EUR'!T218,'5. FTNC GBP'!T218,'6. FTNC Autres (inclus)'!T218)</f>
        <v>0</v>
      </c>
      <c r="U218" s="166">
        <f>SUM('2. FTNC CAD'!U218,'3. FTNC USD'!U218,'4. FTNC EUR'!U218,'5. FTNC GBP'!U218,'6. FTNC Autres (inclus)'!U218)</f>
        <v>0</v>
      </c>
      <c r="V218" s="179">
        <f>SUM('2. FTNC CAD'!V218,'3. FTNC USD'!V218,'4. FTNC EUR'!V218,'5. FTNC GBP'!V218,'6. FTNC Autres (inclus)'!V218)</f>
        <v>0</v>
      </c>
      <c r="W218" s="112">
        <f>SUM('2. FTNC CAD'!W218,'3. FTNC USD'!W218,'4. FTNC EUR'!W218,'5. FTNC GBP'!W218,'6. FTNC Autres (inclus)'!W218)</f>
        <v>0</v>
      </c>
      <c r="Y218" s="381"/>
    </row>
    <row r="219" spans="2:25" s="71" customFormat="1" outlineLevel="1" x14ac:dyDescent="0.4">
      <c r="B219" s="494"/>
      <c r="C219" s="496"/>
      <c r="D219" s="496"/>
      <c r="E219" s="498"/>
      <c r="F219" s="497" t="s">
        <v>164</v>
      </c>
      <c r="G219" s="174">
        <f>SUM('2. FTNC CAD'!G219,'3. FTNC USD'!G219,'4. FTNC EUR'!G219,'5. FTNC GBP'!G219,'6. FTNC Autres (inclus)'!G219)</f>
        <v>0</v>
      </c>
      <c r="H219" s="225">
        <f>SUM('2. FTNC CAD'!H219,'3. FTNC USD'!H219,'4. FTNC EUR'!H219,'5. FTNC GBP'!H219,'6. FTNC Autres (inclus)'!H219)</f>
        <v>0</v>
      </c>
      <c r="I219" s="163">
        <f>SUM('2. FTNC CAD'!I219,'3. FTNC USD'!I219,'4. FTNC EUR'!I219,'5. FTNC GBP'!I219,'6. FTNC Autres (inclus)'!I219)</f>
        <v>0</v>
      </c>
      <c r="J219" s="163">
        <f>SUM('2. FTNC CAD'!J219,'3. FTNC USD'!J219,'4. FTNC EUR'!J219,'5. FTNC GBP'!J219,'6. FTNC Autres (inclus)'!J219)</f>
        <v>0</v>
      </c>
      <c r="K219" s="181">
        <f>SUM('2. FTNC CAD'!K219,'3. FTNC USD'!K219,'4. FTNC EUR'!K219,'5. FTNC GBP'!K219,'6. FTNC Autres (inclus)'!K219)</f>
        <v>0</v>
      </c>
      <c r="L219" s="162">
        <f>SUM('2. FTNC CAD'!L219,'3. FTNC USD'!L219,'4. FTNC EUR'!L219,'5. FTNC GBP'!L219,'6. FTNC Autres (inclus)'!L219)</f>
        <v>0</v>
      </c>
      <c r="M219" s="176">
        <f>SUM('2. FTNC CAD'!M219,'3. FTNC USD'!M219,'4. FTNC EUR'!M219,'5. FTNC GBP'!M219,'6. FTNC Autres (inclus)'!M219)</f>
        <v>0</v>
      </c>
      <c r="N219" s="166">
        <f>SUM('2. FTNC CAD'!N219,'3. FTNC USD'!N219,'4. FTNC EUR'!N219,'5. FTNC GBP'!N219,'6. FTNC Autres (inclus)'!N219)</f>
        <v>0</v>
      </c>
      <c r="O219" s="166">
        <f>SUM('2. FTNC CAD'!O219,'3. FTNC USD'!O219,'4. FTNC EUR'!O219,'5. FTNC GBP'!O219,'6. FTNC Autres (inclus)'!O219)</f>
        <v>0</v>
      </c>
      <c r="P219" s="166">
        <f>SUM('2. FTNC CAD'!P219,'3. FTNC USD'!P219,'4. FTNC EUR'!P219,'5. FTNC GBP'!P219,'6. FTNC Autres (inclus)'!P219)</f>
        <v>0</v>
      </c>
      <c r="Q219" s="166">
        <f>SUM('2. FTNC CAD'!Q219,'3. FTNC USD'!Q219,'4. FTNC EUR'!Q219,'5. FTNC GBP'!Q219,'6. FTNC Autres (inclus)'!Q219)</f>
        <v>0</v>
      </c>
      <c r="R219" s="166">
        <f>SUM('2. FTNC CAD'!R219,'3. FTNC USD'!R219,'4. FTNC EUR'!R219,'5. FTNC GBP'!R219,'6. FTNC Autres (inclus)'!R219)</f>
        <v>0</v>
      </c>
      <c r="S219" s="166">
        <f>SUM('2. FTNC CAD'!S219,'3. FTNC USD'!S219,'4. FTNC EUR'!S219,'5. FTNC GBP'!S219,'6. FTNC Autres (inclus)'!S219)</f>
        <v>0</v>
      </c>
      <c r="T219" s="166">
        <f>SUM('2. FTNC CAD'!T219,'3. FTNC USD'!T219,'4. FTNC EUR'!T219,'5. FTNC GBP'!T219,'6. FTNC Autres (inclus)'!T219)</f>
        <v>0</v>
      </c>
      <c r="U219" s="166">
        <f>SUM('2. FTNC CAD'!U219,'3. FTNC USD'!U219,'4. FTNC EUR'!U219,'5. FTNC GBP'!U219,'6. FTNC Autres (inclus)'!U219)</f>
        <v>0</v>
      </c>
      <c r="V219" s="179">
        <f>SUM('2. FTNC CAD'!V219,'3. FTNC USD'!V219,'4. FTNC EUR'!V219,'5. FTNC GBP'!V219,'6. FTNC Autres (inclus)'!V219)</f>
        <v>0</v>
      </c>
      <c r="W219" s="112">
        <f>SUM('2. FTNC CAD'!W219,'3. FTNC USD'!W219,'4. FTNC EUR'!W219,'5. FTNC GBP'!W219,'6. FTNC Autres (inclus)'!W219)</f>
        <v>0</v>
      </c>
      <c r="Y219" s="381"/>
    </row>
    <row r="220" spans="2:25" s="71" customFormat="1" outlineLevel="1" x14ac:dyDescent="0.4">
      <c r="B220" s="494"/>
      <c r="C220" s="496"/>
      <c r="D220" s="496"/>
      <c r="E220" s="498"/>
      <c r="F220" s="497" t="s">
        <v>162</v>
      </c>
      <c r="G220" s="174">
        <f>SUM('2. FTNC CAD'!G220,'3. FTNC USD'!G220,'4. FTNC EUR'!G220,'5. FTNC GBP'!G220,'6. FTNC Autres (inclus)'!G220)</f>
        <v>0</v>
      </c>
      <c r="H220" s="69"/>
      <c r="I220" s="66"/>
      <c r="J220" s="66"/>
      <c r="K220" s="67"/>
      <c r="L220" s="36"/>
      <c r="M220" s="36"/>
      <c r="N220" s="36"/>
      <c r="O220" s="36"/>
      <c r="P220" s="36"/>
      <c r="Q220" s="36"/>
      <c r="R220" s="36"/>
      <c r="S220" s="36"/>
      <c r="T220" s="36"/>
      <c r="U220" s="36"/>
      <c r="V220" s="36"/>
      <c r="W220" s="35"/>
      <c r="Y220" s="381"/>
    </row>
    <row r="221" spans="2:25" s="71" customFormat="1" x14ac:dyDescent="0.4">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row>
    <row r="222" spans="2:25" s="71" customFormat="1" outlineLevel="1" x14ac:dyDescent="0.4">
      <c r="B222" s="494"/>
      <c r="C222" s="496"/>
      <c r="D222" s="496"/>
      <c r="E222" s="498"/>
      <c r="F222" s="497" t="s">
        <v>166</v>
      </c>
      <c r="G222" s="174">
        <f>SUM('2. FTNC CAD'!G222,'3. FTNC USD'!G222,'4. FTNC EUR'!G222,'5. FTNC GBP'!G222,'6. FTNC Autres (inclus)'!G222)</f>
        <v>0</v>
      </c>
      <c r="H222" s="69"/>
      <c r="I222" s="66"/>
      <c r="J222" s="66"/>
      <c r="K222" s="67"/>
      <c r="L222" s="36"/>
      <c r="M222" s="36"/>
      <c r="N222" s="36"/>
      <c r="O222" s="36"/>
      <c r="P222" s="36"/>
      <c r="Q222" s="36"/>
      <c r="R222" s="36"/>
      <c r="S222" s="36"/>
      <c r="T222" s="36"/>
      <c r="U222" s="36"/>
      <c r="V222" s="36"/>
      <c r="W222" s="35"/>
      <c r="Y222" s="381"/>
    </row>
    <row r="223" spans="2:25" s="71" customFormat="1" outlineLevel="1" x14ac:dyDescent="0.4">
      <c r="B223" s="494"/>
      <c r="C223" s="496"/>
      <c r="D223" s="496"/>
      <c r="E223" s="498"/>
      <c r="F223" s="497" t="s">
        <v>167</v>
      </c>
      <c r="G223" s="174">
        <f>SUM('2. FTNC CAD'!G223,'3. FTNC USD'!G223,'4. FTNC EUR'!G223,'5. FTNC GBP'!G223,'6. FTNC Autres (inclus)'!G223)</f>
        <v>0</v>
      </c>
      <c r="H223" s="69"/>
      <c r="I223" s="66"/>
      <c r="J223" s="66"/>
      <c r="K223" s="67"/>
      <c r="L223" s="36"/>
      <c r="M223" s="36"/>
      <c r="N223" s="36"/>
      <c r="O223" s="36"/>
      <c r="P223" s="36"/>
      <c r="Q223" s="36"/>
      <c r="R223" s="36"/>
      <c r="S223" s="36"/>
      <c r="T223" s="36"/>
      <c r="U223" s="36"/>
      <c r="V223" s="36"/>
      <c r="W223" s="35"/>
      <c r="Y223" s="381"/>
    </row>
    <row r="224" spans="2:25" s="71" customFormat="1" outlineLevel="1" x14ac:dyDescent="0.4">
      <c r="B224" s="494"/>
      <c r="C224" s="496"/>
      <c r="D224" s="496"/>
      <c r="E224" s="498"/>
      <c r="F224" s="497" t="s">
        <v>168</v>
      </c>
      <c r="G224" s="174">
        <f>SUM('2. FTNC CAD'!G224,'3. FTNC USD'!G224,'4. FTNC EUR'!G224,'5. FTNC GBP'!G224,'6. FTNC Autres (inclus)'!G224)</f>
        <v>0</v>
      </c>
      <c r="H224" s="69"/>
      <c r="I224" s="66"/>
      <c r="J224" s="66"/>
      <c r="K224" s="67"/>
      <c r="L224" s="36"/>
      <c r="M224" s="36"/>
      <c r="N224" s="36"/>
      <c r="O224" s="36"/>
      <c r="P224" s="36"/>
      <c r="Q224" s="36"/>
      <c r="R224" s="36"/>
      <c r="S224" s="36"/>
      <c r="T224" s="36"/>
      <c r="U224" s="36"/>
      <c r="V224" s="36"/>
      <c r="W224" s="35"/>
      <c r="Y224" s="381"/>
    </row>
    <row r="225" spans="2:25" s="71" customFormat="1" x14ac:dyDescent="0.4">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row>
    <row r="226" spans="2:25" s="71" customFormat="1" outlineLevel="1" x14ac:dyDescent="0.4">
      <c r="B226" s="494"/>
      <c r="C226" s="496"/>
      <c r="D226" s="495"/>
      <c r="E226" s="498"/>
      <c r="F226" s="497" t="s">
        <v>158</v>
      </c>
      <c r="G226" s="174">
        <f>SUM('2. FTNC CAD'!G226,'3. FTNC USD'!G226,'4. FTNC EUR'!G226,'5. FTNC GBP'!G226,'6. FTNC Autres (inclus)'!G226)</f>
        <v>0</v>
      </c>
      <c r="H226" s="69"/>
      <c r="I226" s="66"/>
      <c r="J226" s="66"/>
      <c r="K226" s="67"/>
      <c r="L226" s="36"/>
      <c r="M226" s="36"/>
      <c r="N226" s="36"/>
      <c r="O226" s="36"/>
      <c r="P226" s="36"/>
      <c r="Q226" s="36"/>
      <c r="R226" s="36"/>
      <c r="S226" s="36"/>
      <c r="T226" s="36"/>
      <c r="U226" s="36"/>
      <c r="V226" s="36"/>
      <c r="W226" s="35"/>
      <c r="Y226" s="381"/>
    </row>
    <row r="227" spans="2:25" s="71" customFormat="1" outlineLevel="1" x14ac:dyDescent="0.4">
      <c r="B227" s="32"/>
      <c r="C227" s="31"/>
      <c r="D227" s="30"/>
      <c r="E227" s="65"/>
      <c r="F227" s="31"/>
      <c r="G227" s="68"/>
      <c r="H227" s="69"/>
      <c r="I227" s="66"/>
      <c r="J227" s="66"/>
      <c r="K227" s="67"/>
      <c r="L227" s="36"/>
      <c r="M227" s="36"/>
      <c r="N227" s="36"/>
      <c r="O227" s="36"/>
      <c r="P227" s="36"/>
      <c r="Q227" s="36"/>
      <c r="R227" s="36"/>
      <c r="S227" s="36"/>
      <c r="T227" s="36"/>
      <c r="U227" s="36"/>
      <c r="V227" s="36"/>
      <c r="W227" s="35"/>
      <c r="Y227" s="606"/>
    </row>
    <row r="228" spans="2:25" s="71" customFormat="1" outlineLevel="1" x14ac:dyDescent="0.4">
      <c r="B228" s="32"/>
      <c r="C228" s="30" t="s">
        <v>202</v>
      </c>
      <c r="D228" s="30"/>
      <c r="E228" s="65"/>
      <c r="F228" s="31"/>
      <c r="G228" s="68"/>
      <c r="H228" s="69"/>
      <c r="I228" s="66"/>
      <c r="J228" s="66"/>
      <c r="K228" s="67"/>
      <c r="L228" s="36"/>
      <c r="M228" s="36"/>
      <c r="N228" s="36"/>
      <c r="O228" s="36"/>
      <c r="P228" s="36"/>
      <c r="Q228" s="36"/>
      <c r="R228" s="36"/>
      <c r="S228" s="36"/>
      <c r="T228" s="36"/>
      <c r="U228" s="36"/>
      <c r="V228" s="36"/>
      <c r="W228" s="35"/>
      <c r="Y228" s="607"/>
    </row>
    <row r="229" spans="2:25" s="71" customFormat="1" outlineLevel="1" x14ac:dyDescent="0.4">
      <c r="B229" s="32"/>
      <c r="C229" s="31"/>
      <c r="D229" s="30"/>
      <c r="E229" s="65"/>
      <c r="F229" s="451" t="s">
        <v>169</v>
      </c>
      <c r="G229" s="174">
        <f>SUM('2. FTNC CAD'!G229,'3. FTNC USD'!G229,'4. FTNC EUR'!G229,'5. FTNC GBP'!G229,'6. FTNC Autres (inclus)'!G229)</f>
        <v>0</v>
      </c>
      <c r="H229" s="225">
        <f>SUM('2. FTNC CAD'!H229,'3. FTNC USD'!H229,'4. FTNC EUR'!H229,'5. FTNC GBP'!H229,'6. FTNC Autres (inclus)'!H229)</f>
        <v>0</v>
      </c>
      <c r="I229" s="163">
        <f>SUM('2. FTNC CAD'!I229,'3. FTNC USD'!I229,'4. FTNC EUR'!I229,'5. FTNC GBP'!I229,'6. FTNC Autres (inclus)'!I229)</f>
        <v>0</v>
      </c>
      <c r="J229" s="163">
        <f>SUM('2. FTNC CAD'!J229,'3. FTNC USD'!J229,'4. FTNC EUR'!J229,'5. FTNC GBP'!J229,'6. FTNC Autres (inclus)'!J229)</f>
        <v>0</v>
      </c>
      <c r="K229" s="181">
        <f>SUM('2. FTNC CAD'!K229,'3. FTNC USD'!K229,'4. FTNC EUR'!K229,'5. FTNC GBP'!K229,'6. FTNC Autres (inclus)'!K229)</f>
        <v>0</v>
      </c>
      <c r="L229" s="162">
        <f>SUM('2. FTNC CAD'!L229,'3. FTNC USD'!L229,'4. FTNC EUR'!L229,'5. FTNC GBP'!L229,'6. FTNC Autres (inclus)'!L229)</f>
        <v>0</v>
      </c>
      <c r="M229" s="176">
        <f>SUM('2. FTNC CAD'!M229,'3. FTNC USD'!M229,'4. FTNC EUR'!M229,'5. FTNC GBP'!M229,'6. FTNC Autres (inclus)'!M229)</f>
        <v>0</v>
      </c>
      <c r="N229" s="166">
        <f>SUM('2. FTNC CAD'!N229,'3. FTNC USD'!N229,'4. FTNC EUR'!N229,'5. FTNC GBP'!N229,'6. FTNC Autres (inclus)'!N229)</f>
        <v>0</v>
      </c>
      <c r="O229" s="166">
        <f>SUM('2. FTNC CAD'!O229,'3. FTNC USD'!O229,'4. FTNC EUR'!O229,'5. FTNC GBP'!O229,'6. FTNC Autres (inclus)'!O229)</f>
        <v>0</v>
      </c>
      <c r="P229" s="166">
        <f>SUM('2. FTNC CAD'!P229,'3. FTNC USD'!P229,'4. FTNC EUR'!P229,'5. FTNC GBP'!P229,'6. FTNC Autres (inclus)'!P229)</f>
        <v>0</v>
      </c>
      <c r="Q229" s="166">
        <f>SUM('2. FTNC CAD'!Q229,'3. FTNC USD'!Q229,'4. FTNC EUR'!Q229,'5. FTNC GBP'!Q229,'6. FTNC Autres (inclus)'!Q229)</f>
        <v>0</v>
      </c>
      <c r="R229" s="166">
        <f>SUM('2. FTNC CAD'!R229,'3. FTNC USD'!R229,'4. FTNC EUR'!R229,'5. FTNC GBP'!R229,'6. FTNC Autres (inclus)'!R229)</f>
        <v>0</v>
      </c>
      <c r="S229" s="166">
        <f>SUM('2. FTNC CAD'!S229,'3. FTNC USD'!S229,'4. FTNC EUR'!S229,'5. FTNC GBP'!S229,'6. FTNC Autres (inclus)'!S229)</f>
        <v>0</v>
      </c>
      <c r="T229" s="166">
        <f>SUM('2. FTNC CAD'!T229,'3. FTNC USD'!T229,'4. FTNC EUR'!T229,'5. FTNC GBP'!T229,'6. FTNC Autres (inclus)'!T229)</f>
        <v>0</v>
      </c>
      <c r="U229" s="166">
        <f>SUM('2. FTNC CAD'!U229,'3. FTNC USD'!U229,'4. FTNC EUR'!U229,'5. FTNC GBP'!U229,'6. FTNC Autres (inclus)'!U229)</f>
        <v>0</v>
      </c>
      <c r="V229" s="179">
        <f>SUM('2. FTNC CAD'!V229,'3. FTNC USD'!V229,'4. FTNC EUR'!V229,'5. FTNC GBP'!V229,'6. FTNC Autres (inclus)'!V229)</f>
        <v>0</v>
      </c>
      <c r="W229" s="112">
        <f>SUM('2. FTNC CAD'!W229,'3. FTNC USD'!W229,'4. FTNC EUR'!W229,'5. FTNC GBP'!W229,'6. FTNC Autres (inclus)'!W229)</f>
        <v>0</v>
      </c>
      <c r="Y229" s="381"/>
    </row>
    <row r="230" spans="2:25" s="71" customFormat="1" outlineLevel="1" x14ac:dyDescent="0.4">
      <c r="B230" s="32"/>
      <c r="C230" s="31"/>
      <c r="D230" s="30"/>
      <c r="E230" s="65"/>
      <c r="F230" s="451" t="s">
        <v>170</v>
      </c>
      <c r="G230" s="174">
        <f>SUM('2. FTNC CAD'!G230,'3. FTNC USD'!G230,'4. FTNC EUR'!G230,'5. FTNC GBP'!G230,'6. FTNC Autres (inclus)'!G230)</f>
        <v>0</v>
      </c>
      <c r="H230" s="225">
        <f>SUM('2. FTNC CAD'!H230,'3. FTNC USD'!H230,'4. FTNC EUR'!H230,'5. FTNC GBP'!H230,'6. FTNC Autres (inclus)'!H230)</f>
        <v>0</v>
      </c>
      <c r="I230" s="163">
        <f>SUM('2. FTNC CAD'!I230,'3. FTNC USD'!I230,'4. FTNC EUR'!I230,'5. FTNC GBP'!I230,'6. FTNC Autres (inclus)'!I230)</f>
        <v>0</v>
      </c>
      <c r="J230" s="163">
        <f>SUM('2. FTNC CAD'!J230,'3. FTNC USD'!J230,'4. FTNC EUR'!J230,'5. FTNC GBP'!J230,'6. FTNC Autres (inclus)'!J230)</f>
        <v>0</v>
      </c>
      <c r="K230" s="181">
        <f>SUM('2. FTNC CAD'!K230,'3. FTNC USD'!K230,'4. FTNC EUR'!K230,'5. FTNC GBP'!K230,'6. FTNC Autres (inclus)'!K230)</f>
        <v>0</v>
      </c>
      <c r="L230" s="162">
        <f>SUM('2. FTNC CAD'!L230,'3. FTNC USD'!L230,'4. FTNC EUR'!L230,'5. FTNC GBP'!L230,'6. FTNC Autres (inclus)'!L230)</f>
        <v>0</v>
      </c>
      <c r="M230" s="176">
        <f>SUM('2. FTNC CAD'!M230,'3. FTNC USD'!M230,'4. FTNC EUR'!M230,'5. FTNC GBP'!M230,'6. FTNC Autres (inclus)'!M230)</f>
        <v>0</v>
      </c>
      <c r="N230" s="166">
        <f>SUM('2. FTNC CAD'!N230,'3. FTNC USD'!N230,'4. FTNC EUR'!N230,'5. FTNC GBP'!N230,'6. FTNC Autres (inclus)'!N230)</f>
        <v>0</v>
      </c>
      <c r="O230" s="166">
        <f>SUM('2. FTNC CAD'!O230,'3. FTNC USD'!O230,'4. FTNC EUR'!O230,'5. FTNC GBP'!O230,'6. FTNC Autres (inclus)'!O230)</f>
        <v>0</v>
      </c>
      <c r="P230" s="166">
        <f>SUM('2. FTNC CAD'!P230,'3. FTNC USD'!P230,'4. FTNC EUR'!P230,'5. FTNC GBP'!P230,'6. FTNC Autres (inclus)'!P230)</f>
        <v>0</v>
      </c>
      <c r="Q230" s="166">
        <f>SUM('2. FTNC CAD'!Q230,'3. FTNC USD'!Q230,'4. FTNC EUR'!Q230,'5. FTNC GBP'!Q230,'6. FTNC Autres (inclus)'!Q230)</f>
        <v>0</v>
      </c>
      <c r="R230" s="166">
        <f>SUM('2. FTNC CAD'!R230,'3. FTNC USD'!R230,'4. FTNC EUR'!R230,'5. FTNC GBP'!R230,'6. FTNC Autres (inclus)'!R230)</f>
        <v>0</v>
      </c>
      <c r="S230" s="166">
        <f>SUM('2. FTNC CAD'!S230,'3. FTNC USD'!S230,'4. FTNC EUR'!S230,'5. FTNC GBP'!S230,'6. FTNC Autres (inclus)'!S230)</f>
        <v>0</v>
      </c>
      <c r="T230" s="166">
        <f>SUM('2. FTNC CAD'!T230,'3. FTNC USD'!T230,'4. FTNC EUR'!T230,'5. FTNC GBP'!T230,'6. FTNC Autres (inclus)'!T230)</f>
        <v>0</v>
      </c>
      <c r="U230" s="166">
        <f>SUM('2. FTNC CAD'!U230,'3. FTNC USD'!U230,'4. FTNC EUR'!U230,'5. FTNC GBP'!U230,'6. FTNC Autres (inclus)'!U230)</f>
        <v>0</v>
      </c>
      <c r="V230" s="179">
        <f>SUM('2. FTNC CAD'!V230,'3. FTNC USD'!V230,'4. FTNC EUR'!V230,'5. FTNC GBP'!V230,'6. FTNC Autres (inclus)'!V230)</f>
        <v>0</v>
      </c>
      <c r="W230" s="112">
        <f>SUM('2. FTNC CAD'!W230,'3. FTNC USD'!W230,'4. FTNC EUR'!W230,'5. FTNC GBP'!W230,'6. FTNC Autres (inclus)'!W230)</f>
        <v>0</v>
      </c>
      <c r="Y230" s="381"/>
    </row>
    <row r="231" spans="2:25" s="71" customFormat="1" outlineLevel="1" x14ac:dyDescent="0.4">
      <c r="B231" s="32"/>
      <c r="C231" s="31"/>
      <c r="D231" s="30"/>
      <c r="E231" s="65"/>
      <c r="F231" s="451" t="s">
        <v>171</v>
      </c>
      <c r="G231" s="174">
        <f>SUM('2. FTNC CAD'!G231,'3. FTNC USD'!G231,'4. FTNC EUR'!G231,'5. FTNC GBP'!G231,'6. FTNC Autres (inclus)'!G231)</f>
        <v>0</v>
      </c>
      <c r="H231" s="225">
        <f>SUM('2. FTNC CAD'!H231,'3. FTNC USD'!H231,'4. FTNC EUR'!H231,'5. FTNC GBP'!H231,'6. FTNC Autres (inclus)'!H231)</f>
        <v>0</v>
      </c>
      <c r="I231" s="163">
        <f>SUM('2. FTNC CAD'!I231,'3. FTNC USD'!I231,'4. FTNC EUR'!I231,'5. FTNC GBP'!I231,'6. FTNC Autres (inclus)'!I231)</f>
        <v>0</v>
      </c>
      <c r="J231" s="163">
        <f>SUM('2. FTNC CAD'!J231,'3. FTNC USD'!J231,'4. FTNC EUR'!J231,'5. FTNC GBP'!J231,'6. FTNC Autres (inclus)'!J231)</f>
        <v>0</v>
      </c>
      <c r="K231" s="181">
        <f>SUM('2. FTNC CAD'!K231,'3. FTNC USD'!K231,'4. FTNC EUR'!K231,'5. FTNC GBP'!K231,'6. FTNC Autres (inclus)'!K231)</f>
        <v>0</v>
      </c>
      <c r="L231" s="162">
        <f>SUM('2. FTNC CAD'!L231,'3. FTNC USD'!L231,'4. FTNC EUR'!L231,'5. FTNC GBP'!L231,'6. FTNC Autres (inclus)'!L231)</f>
        <v>0</v>
      </c>
      <c r="M231" s="176">
        <f>SUM('2. FTNC CAD'!M231,'3. FTNC USD'!M231,'4. FTNC EUR'!M231,'5. FTNC GBP'!M231,'6. FTNC Autres (inclus)'!M231)</f>
        <v>0</v>
      </c>
      <c r="N231" s="166">
        <f>SUM('2. FTNC CAD'!N231,'3. FTNC USD'!N231,'4. FTNC EUR'!N231,'5. FTNC GBP'!N231,'6. FTNC Autres (inclus)'!N231)</f>
        <v>0</v>
      </c>
      <c r="O231" s="166">
        <f>SUM('2. FTNC CAD'!O231,'3. FTNC USD'!O231,'4. FTNC EUR'!O231,'5. FTNC GBP'!O231,'6. FTNC Autres (inclus)'!O231)</f>
        <v>0</v>
      </c>
      <c r="P231" s="166">
        <f>SUM('2. FTNC CAD'!P231,'3. FTNC USD'!P231,'4. FTNC EUR'!P231,'5. FTNC GBP'!P231,'6. FTNC Autres (inclus)'!P231)</f>
        <v>0</v>
      </c>
      <c r="Q231" s="166">
        <f>SUM('2. FTNC CAD'!Q231,'3. FTNC USD'!Q231,'4. FTNC EUR'!Q231,'5. FTNC GBP'!Q231,'6. FTNC Autres (inclus)'!Q231)</f>
        <v>0</v>
      </c>
      <c r="R231" s="166">
        <f>SUM('2. FTNC CAD'!R231,'3. FTNC USD'!R231,'4. FTNC EUR'!R231,'5. FTNC GBP'!R231,'6. FTNC Autres (inclus)'!R231)</f>
        <v>0</v>
      </c>
      <c r="S231" s="166">
        <f>SUM('2. FTNC CAD'!S231,'3. FTNC USD'!S231,'4. FTNC EUR'!S231,'5. FTNC GBP'!S231,'6. FTNC Autres (inclus)'!S231)</f>
        <v>0</v>
      </c>
      <c r="T231" s="166">
        <f>SUM('2. FTNC CAD'!T231,'3. FTNC USD'!T231,'4. FTNC EUR'!T231,'5. FTNC GBP'!T231,'6. FTNC Autres (inclus)'!T231)</f>
        <v>0</v>
      </c>
      <c r="U231" s="166">
        <f>SUM('2. FTNC CAD'!U231,'3. FTNC USD'!U231,'4. FTNC EUR'!U231,'5. FTNC GBP'!U231,'6. FTNC Autres (inclus)'!U231)</f>
        <v>0</v>
      </c>
      <c r="V231" s="179">
        <f>SUM('2. FTNC CAD'!V231,'3. FTNC USD'!V231,'4. FTNC EUR'!V231,'5. FTNC GBP'!V231,'6. FTNC Autres (inclus)'!V231)</f>
        <v>0</v>
      </c>
      <c r="W231" s="112">
        <f>SUM('2. FTNC CAD'!W231,'3. FTNC USD'!W231,'4. FTNC EUR'!W231,'5. FTNC GBP'!W231,'6. FTNC Autres (inclus)'!W231)</f>
        <v>0</v>
      </c>
      <c r="Y231" s="381"/>
    </row>
    <row r="232" spans="2:25" s="71" customFormat="1" x14ac:dyDescent="0.4">
      <c r="B232" s="32"/>
      <c r="C232" s="31"/>
      <c r="D232" s="30"/>
      <c r="E232" s="65"/>
      <c r="F232" s="31"/>
      <c r="G232" s="68"/>
      <c r="H232" s="69"/>
      <c r="I232" s="66"/>
      <c r="J232" s="66"/>
      <c r="K232" s="67"/>
      <c r="L232" s="36"/>
      <c r="M232" s="36"/>
      <c r="N232" s="36"/>
      <c r="O232" s="36"/>
      <c r="P232" s="36"/>
      <c r="Q232" s="36"/>
      <c r="R232" s="36"/>
      <c r="S232" s="36"/>
      <c r="T232" s="36"/>
      <c r="U232" s="36"/>
      <c r="V232" s="36"/>
      <c r="W232" s="35"/>
      <c r="Y232" s="606"/>
    </row>
    <row r="233" spans="2:25" s="116" customFormat="1" ht="15.3" thickBot="1" x14ac:dyDescent="0.55000000000000004">
      <c r="B233" s="503" t="s">
        <v>172</v>
      </c>
      <c r="C233" s="504"/>
      <c r="D233" s="504"/>
      <c r="E233" s="504"/>
      <c r="F233" s="504"/>
      <c r="G233" s="88">
        <f t="shared" ref="G233:W233" si="53">SUBTOTAL(9,G8:G232)</f>
        <v>0</v>
      </c>
      <c r="H233" s="89">
        <f t="shared" si="53"/>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row>
    <row r="234" spans="2:25" s="116" customFormat="1" ht="15.3" thickBot="1" x14ac:dyDescent="0.55000000000000004">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row>
    <row r="235" spans="2:25" s="116" customFormat="1" ht="15" x14ac:dyDescent="0.5">
      <c r="B235" s="343" t="s">
        <v>323</v>
      </c>
      <c r="C235" s="130"/>
      <c r="D235" s="130"/>
      <c r="E235" s="130"/>
      <c r="F235" s="130"/>
      <c r="G235" s="83"/>
      <c r="H235" s="84"/>
      <c r="I235" s="84"/>
      <c r="J235" s="84"/>
      <c r="K235" s="84"/>
      <c r="L235" s="85"/>
      <c r="M235" s="86"/>
      <c r="N235" s="84"/>
      <c r="O235" s="84"/>
      <c r="P235" s="84"/>
      <c r="Q235" s="84"/>
      <c r="R235" s="84"/>
      <c r="S235" s="84"/>
      <c r="T235" s="84"/>
      <c r="U235" s="84"/>
      <c r="V235" s="87"/>
      <c r="W235" s="87"/>
      <c r="Y235" s="609"/>
    </row>
    <row r="236" spans="2:25" s="131" customFormat="1" x14ac:dyDescent="0.4">
      <c r="B236" s="70"/>
      <c r="C236" s="30" t="s">
        <v>322</v>
      </c>
      <c r="D236" s="30"/>
      <c r="E236" s="65"/>
      <c r="F236" s="65"/>
      <c r="G236" s="35"/>
      <c r="H236" s="36"/>
      <c r="I236" s="36"/>
      <c r="J236" s="36"/>
      <c r="K236" s="36"/>
      <c r="L236" s="37"/>
      <c r="M236" s="38"/>
      <c r="N236" s="36"/>
      <c r="O236" s="36"/>
      <c r="P236" s="36"/>
      <c r="Q236" s="36"/>
      <c r="R236" s="36"/>
      <c r="S236" s="36"/>
      <c r="T236" s="36"/>
      <c r="U236" s="36"/>
      <c r="V236" s="39"/>
      <c r="W236" s="39"/>
      <c r="Y236" s="382"/>
    </row>
    <row r="237" spans="2:25" s="131" customFormat="1" x14ac:dyDescent="0.4">
      <c r="B237" s="70"/>
      <c r="C237" s="65"/>
      <c r="D237" s="30" t="s">
        <v>213</v>
      </c>
      <c r="E237" s="65"/>
      <c r="F237" s="65"/>
      <c r="G237" s="68">
        <f>SUBTOTAL(9,G238:G244)</f>
        <v>0</v>
      </c>
      <c r="H237" s="36"/>
      <c r="I237" s="36"/>
      <c r="J237" s="36"/>
      <c r="K237" s="36"/>
      <c r="L237" s="37"/>
      <c r="M237" s="38"/>
      <c r="N237" s="36"/>
      <c r="O237" s="36"/>
      <c r="P237" s="36"/>
      <c r="Q237" s="36"/>
      <c r="R237" s="36"/>
      <c r="S237" s="36"/>
      <c r="T237" s="36"/>
      <c r="U237" s="36"/>
      <c r="V237" s="39"/>
      <c r="W237" s="39"/>
      <c r="Y237" s="607"/>
    </row>
    <row r="238" spans="2:25" s="133" customFormat="1" outlineLevel="1" x14ac:dyDescent="0.4">
      <c r="B238" s="33"/>
      <c r="C238" s="72"/>
      <c r="D238" s="72"/>
      <c r="E238" s="72"/>
      <c r="F238" s="195" t="s">
        <v>214</v>
      </c>
      <c r="G238" s="172">
        <f>SUM('2. FTNC CAD'!G238,'3. FTNC USD'!G238,'4. FTNC EUR'!G238,'5. FTNC GBP'!G238,'6. FTNC Autres (inclus)'!G238)</f>
        <v>0</v>
      </c>
      <c r="H238" s="44"/>
      <c r="I238" s="44"/>
      <c r="J238" s="44"/>
      <c r="K238" s="44"/>
      <c r="L238" s="45"/>
      <c r="M238" s="44"/>
      <c r="N238" s="44"/>
      <c r="O238" s="44"/>
      <c r="P238" s="44"/>
      <c r="Q238" s="44"/>
      <c r="R238" s="44"/>
      <c r="S238" s="44"/>
      <c r="T238" s="44"/>
      <c r="U238" s="44"/>
      <c r="V238" s="46"/>
      <c r="W238" s="46"/>
      <c r="X238" s="132"/>
      <c r="Y238" s="381"/>
    </row>
    <row r="239" spans="2:25" s="131" customFormat="1" outlineLevel="1" x14ac:dyDescent="0.4">
      <c r="B239" s="32"/>
      <c r="C239" s="65"/>
      <c r="D239" s="65"/>
      <c r="E239" s="65"/>
      <c r="F239" s="195" t="s">
        <v>215</v>
      </c>
      <c r="G239" s="172">
        <f>SUM('2. FTNC CAD'!G239,'3. FTNC USD'!G239,'4. FTNC EUR'!G239,'5. FTNC GBP'!G239,'6. FTNC Autres (inclus)'!G239)</f>
        <v>0</v>
      </c>
      <c r="H239" s="44"/>
      <c r="I239" s="44"/>
      <c r="J239" s="44"/>
      <c r="K239" s="44"/>
      <c r="L239" s="45"/>
      <c r="M239" s="44"/>
      <c r="N239" s="44"/>
      <c r="O239" s="44"/>
      <c r="P239" s="44"/>
      <c r="Q239" s="44"/>
      <c r="R239" s="44"/>
      <c r="S239" s="44"/>
      <c r="T239" s="44"/>
      <c r="U239" s="44"/>
      <c r="V239" s="46"/>
      <c r="W239" s="46"/>
      <c r="Y239" s="381"/>
    </row>
    <row r="240" spans="2:25" s="131" customFormat="1" outlineLevel="1" x14ac:dyDescent="0.4">
      <c r="B240" s="32"/>
      <c r="C240" s="65"/>
      <c r="D240" s="65"/>
      <c r="E240" s="65"/>
      <c r="F240" s="171" t="s">
        <v>216</v>
      </c>
      <c r="G240" s="172">
        <f>SUM('2. FTNC CAD'!G240,'3. FTNC USD'!G240,'4. FTNC EUR'!G240,'5. FTNC GBP'!G240,'6. FTNC Autres (inclus)'!G240)</f>
        <v>0</v>
      </c>
      <c r="H240" s="44"/>
      <c r="I240" s="44"/>
      <c r="J240" s="44"/>
      <c r="K240" s="44"/>
      <c r="L240" s="45"/>
      <c r="M240" s="44"/>
      <c r="N240" s="44"/>
      <c r="O240" s="44"/>
      <c r="P240" s="44"/>
      <c r="Q240" s="44"/>
      <c r="R240" s="44"/>
      <c r="S240" s="44"/>
      <c r="T240" s="44"/>
      <c r="U240" s="44"/>
      <c r="V240" s="46"/>
      <c r="W240" s="46"/>
      <c r="Y240" s="381"/>
    </row>
    <row r="241" spans="2:25" s="131" customFormat="1" outlineLevel="1" x14ac:dyDescent="0.4">
      <c r="B241" s="32"/>
      <c r="C241" s="65"/>
      <c r="D241" s="65"/>
      <c r="E241" s="65"/>
      <c r="F241" s="171" t="s">
        <v>217</v>
      </c>
      <c r="G241" s="172">
        <f>SUM('2. FTNC CAD'!G241,'3. FTNC USD'!G241,'4. FTNC EUR'!G241,'5. FTNC GBP'!G241,'6. FTNC Autres (inclus)'!G241)</f>
        <v>0</v>
      </c>
      <c r="H241" s="44"/>
      <c r="I241" s="44"/>
      <c r="J241" s="44"/>
      <c r="K241" s="44"/>
      <c r="L241" s="45"/>
      <c r="M241" s="44"/>
      <c r="N241" s="44"/>
      <c r="O241" s="44"/>
      <c r="P241" s="44"/>
      <c r="Q241" s="44"/>
      <c r="R241" s="44"/>
      <c r="S241" s="44"/>
      <c r="T241" s="44"/>
      <c r="U241" s="44"/>
      <c r="V241" s="46"/>
      <c r="W241" s="46"/>
      <c r="Y241" s="381"/>
    </row>
    <row r="242" spans="2:25" s="131" customFormat="1" outlineLevel="1" x14ac:dyDescent="0.4">
      <c r="B242" s="32"/>
      <c r="C242" s="65"/>
      <c r="D242" s="65"/>
      <c r="E242" s="65"/>
      <c r="F242" s="171" t="s">
        <v>218</v>
      </c>
      <c r="G242" s="172">
        <f>SUM('2. FTNC CAD'!G242,'3. FTNC USD'!G242,'4. FTNC EUR'!G242,'5. FTNC GBP'!G242,'6. FTNC Autres (inclus)'!G242)</f>
        <v>0</v>
      </c>
      <c r="H242" s="44"/>
      <c r="I242" s="44"/>
      <c r="J242" s="44"/>
      <c r="K242" s="44"/>
      <c r="L242" s="45"/>
      <c r="M242" s="44"/>
      <c r="N242" s="44"/>
      <c r="O242" s="44"/>
      <c r="P242" s="44"/>
      <c r="Q242" s="44"/>
      <c r="R242" s="44"/>
      <c r="S242" s="44"/>
      <c r="T242" s="44"/>
      <c r="U242" s="44"/>
      <c r="V242" s="46"/>
      <c r="W242" s="46"/>
      <c r="Y242" s="381"/>
    </row>
    <row r="243" spans="2:25" s="131" customFormat="1" outlineLevel="1" x14ac:dyDescent="0.4">
      <c r="B243" s="32"/>
      <c r="C243" s="65"/>
      <c r="D243" s="65"/>
      <c r="E243" s="65"/>
      <c r="F243" s="160" t="s">
        <v>219</v>
      </c>
      <c r="G243" s="172">
        <f>SUM('2. FTNC CAD'!G243,'3. FTNC USD'!G243,'4. FTNC EUR'!G243,'5. FTNC GBP'!G243,'6. FTNC Autres (inclus)'!G243)</f>
        <v>0</v>
      </c>
      <c r="H243" s="44"/>
      <c r="I243" s="44"/>
      <c r="J243" s="44"/>
      <c r="K243" s="44"/>
      <c r="L243" s="45"/>
      <c r="M243" s="44"/>
      <c r="N243" s="44"/>
      <c r="O243" s="44"/>
      <c r="P243" s="44"/>
      <c r="Q243" s="44"/>
      <c r="R243" s="44"/>
      <c r="S243" s="44"/>
      <c r="T243" s="44"/>
      <c r="U243" s="44"/>
      <c r="V243" s="46"/>
      <c r="W243" s="46"/>
      <c r="Y243" s="381"/>
    </row>
    <row r="244" spans="2:25" s="131" customFormat="1" outlineLevel="1" x14ac:dyDescent="0.4">
      <c r="B244" s="32"/>
      <c r="C244" s="65"/>
      <c r="D244" s="65"/>
      <c r="E244" s="65"/>
      <c r="F244" s="160" t="s">
        <v>220</v>
      </c>
      <c r="G244" s="172">
        <f>SUM('2. FTNC CAD'!G244,'3. FTNC USD'!G244,'4. FTNC EUR'!G244,'5. FTNC GBP'!G244,'6. FTNC Autres (inclus)'!G244)</f>
        <v>0</v>
      </c>
      <c r="H244" s="44"/>
      <c r="I244" s="44"/>
      <c r="J244" s="44"/>
      <c r="K244" s="44"/>
      <c r="L244" s="45"/>
      <c r="M244" s="44"/>
      <c r="N244" s="44"/>
      <c r="O244" s="44"/>
      <c r="P244" s="44"/>
      <c r="Q244" s="44"/>
      <c r="R244" s="44"/>
      <c r="S244" s="44"/>
      <c r="T244" s="44"/>
      <c r="U244" s="44"/>
      <c r="V244" s="46"/>
      <c r="W244" s="46"/>
      <c r="Y244" s="381"/>
    </row>
    <row r="245" spans="2:25" s="131" customFormat="1" x14ac:dyDescent="0.4">
      <c r="B245" s="70"/>
      <c r="C245" s="65"/>
      <c r="D245" s="499" t="s">
        <v>221</v>
      </c>
      <c r="E245" s="498"/>
      <c r="F245" s="498"/>
      <c r="G245" s="73"/>
      <c r="H245" s="36"/>
      <c r="I245" s="36"/>
      <c r="J245" s="36"/>
      <c r="K245" s="36"/>
      <c r="L245" s="37"/>
      <c r="M245" s="38"/>
      <c r="N245" s="36"/>
      <c r="O245" s="36"/>
      <c r="P245" s="36"/>
      <c r="Q245" s="36"/>
      <c r="R245" s="36"/>
      <c r="S245" s="36"/>
      <c r="T245" s="36"/>
      <c r="U245" s="36"/>
      <c r="V245" s="39"/>
      <c r="W245" s="39"/>
      <c r="Y245" s="606"/>
    </row>
    <row r="246" spans="2:25" s="131" customFormat="1" x14ac:dyDescent="0.4">
      <c r="B246" s="70"/>
      <c r="C246" s="65"/>
      <c r="D246" s="499"/>
      <c r="E246" s="499" t="s">
        <v>222</v>
      </c>
      <c r="F246" s="498"/>
      <c r="G246" s="68">
        <f t="shared" ref="G246:W246" si="54">SUBTOTAL(9,G247:G252)</f>
        <v>0</v>
      </c>
      <c r="H246" s="36">
        <f t="shared" si="54"/>
        <v>0</v>
      </c>
      <c r="I246" s="36">
        <f t="shared" si="54"/>
        <v>0</v>
      </c>
      <c r="J246" s="36">
        <f t="shared" si="54"/>
        <v>0</v>
      </c>
      <c r="K246" s="36">
        <f t="shared" si="54"/>
        <v>0</v>
      </c>
      <c r="L246" s="37">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row>
    <row r="247" spans="2:25" s="131" customFormat="1" outlineLevel="1" x14ac:dyDescent="0.4">
      <c r="B247" s="32"/>
      <c r="C247" s="65"/>
      <c r="D247" s="498"/>
      <c r="E247" s="495"/>
      <c r="F247" s="500" t="s">
        <v>223</v>
      </c>
      <c r="G247" s="172">
        <f>SUM('2. FTNC CAD'!G247,'3. FTNC USD'!G247,'4. FTNC EUR'!G247,'5. FTNC GBP'!G247,'6. FTNC Autres (inclus)'!G247)</f>
        <v>0</v>
      </c>
      <c r="H247" s="162">
        <f>SUM('2. FTNC CAD'!H247,'3. FTNC USD'!H247,'4. FTNC EUR'!H247,'5. FTNC GBP'!H247,'6. FTNC Autres (inclus)'!H247)</f>
        <v>0</v>
      </c>
      <c r="I247" s="166">
        <f>SUM('2. FTNC CAD'!I247,'3. FTNC USD'!I247,'4. FTNC EUR'!I247,'5. FTNC GBP'!I247,'6. FTNC Autres (inclus)'!I247)</f>
        <v>0</v>
      </c>
      <c r="J247" s="166">
        <f>SUM('2. FTNC CAD'!J247,'3. FTNC USD'!J247,'4. FTNC EUR'!J247,'5. FTNC GBP'!J247,'6. FTNC Autres (inclus)'!J247)</f>
        <v>0</v>
      </c>
      <c r="K247" s="176">
        <f>SUM('2. FTNC CAD'!K247,'3. FTNC USD'!K247,'4. FTNC EUR'!K247,'5. FTNC GBP'!K247,'6. FTNC Autres (inclus)'!K247)</f>
        <v>0</v>
      </c>
      <c r="L247" s="199">
        <f>SUM('2. FTNC CAD'!L247,'3. FTNC USD'!L247,'4. FTNC EUR'!L247,'5. FTNC GBP'!L247,'6. FTNC Autres (inclus)'!L247)</f>
        <v>0</v>
      </c>
      <c r="M247" s="200">
        <f>SUM('2. FTNC CAD'!M247,'3. FTNC USD'!M247,'4. FTNC EUR'!M247,'5. FTNC GBP'!M247,'6. FTNC Autres (inclus)'!M247)</f>
        <v>0</v>
      </c>
      <c r="N247" s="166">
        <f>SUM('2. FTNC CAD'!N247,'3. FTNC USD'!N247,'4. FTNC EUR'!N247,'5. FTNC GBP'!N247,'6. FTNC Autres (inclus)'!N247)</f>
        <v>0</v>
      </c>
      <c r="O247" s="166">
        <f>SUM('2. FTNC CAD'!O247,'3. FTNC USD'!O247,'4. FTNC EUR'!O247,'5. FTNC GBP'!O247,'6. FTNC Autres (inclus)'!O247)</f>
        <v>0</v>
      </c>
      <c r="P247" s="166">
        <f>SUM('2. FTNC CAD'!P247,'3. FTNC USD'!P247,'4. FTNC EUR'!P247,'5. FTNC GBP'!P247,'6. FTNC Autres (inclus)'!P247)</f>
        <v>0</v>
      </c>
      <c r="Q247" s="166">
        <f>SUM('2. FTNC CAD'!Q247,'3. FTNC USD'!Q247,'4. FTNC EUR'!Q247,'5. FTNC GBP'!Q247,'6. FTNC Autres (inclus)'!Q247)</f>
        <v>0</v>
      </c>
      <c r="R247" s="166">
        <f>SUM('2. FTNC CAD'!R247,'3. FTNC USD'!R247,'4. FTNC EUR'!R247,'5. FTNC GBP'!R247,'6. FTNC Autres (inclus)'!R247)</f>
        <v>0</v>
      </c>
      <c r="S247" s="166">
        <f>SUM('2. FTNC CAD'!S247,'3. FTNC USD'!S247,'4. FTNC EUR'!S247,'5. FTNC GBP'!S247,'6. FTNC Autres (inclus)'!S247)</f>
        <v>0</v>
      </c>
      <c r="T247" s="166">
        <f>SUM('2. FTNC CAD'!T247,'3. FTNC USD'!T247,'4. FTNC EUR'!T247,'5. FTNC GBP'!T247,'6. FTNC Autres (inclus)'!T247)</f>
        <v>0</v>
      </c>
      <c r="U247" s="166">
        <f>SUM('2. FTNC CAD'!U247,'3. FTNC USD'!U247,'4. FTNC EUR'!U247,'5. FTNC GBP'!U247,'6. FTNC Autres (inclus)'!U247)</f>
        <v>0</v>
      </c>
      <c r="V247" s="167">
        <f>SUM('2. FTNC CAD'!V247,'3. FTNC USD'!V247,'4. FTNC EUR'!V247,'5. FTNC GBP'!V247,'6. FTNC Autres (inclus)'!V247)</f>
        <v>0</v>
      </c>
      <c r="W247" s="226">
        <f>SUM('2. FTNC CAD'!W247,'3. FTNC USD'!W247,'4. FTNC EUR'!W247,'5. FTNC GBP'!W247,'6. FTNC Autres (inclus)'!W247)</f>
        <v>0</v>
      </c>
      <c r="Y247" s="381"/>
    </row>
    <row r="248" spans="2:25" s="131" customFormat="1" outlineLevel="1" x14ac:dyDescent="0.4">
      <c r="B248" s="32"/>
      <c r="C248" s="65"/>
      <c r="D248" s="498"/>
      <c r="E248" s="495"/>
      <c r="F248" s="500" t="s">
        <v>224</v>
      </c>
      <c r="G248" s="172">
        <f>SUM('2. FTNC CAD'!G248,'3. FTNC USD'!G248,'4. FTNC EUR'!G248,'5. FTNC GBP'!G248,'6. FTNC Autres (inclus)'!G248)</f>
        <v>0</v>
      </c>
      <c r="H248" s="162">
        <f>SUM('2. FTNC CAD'!H248,'3. FTNC USD'!H248,'4. FTNC EUR'!H248,'5. FTNC GBP'!H248,'6. FTNC Autres (inclus)'!H248)</f>
        <v>0</v>
      </c>
      <c r="I248" s="166">
        <f>SUM('2. FTNC CAD'!I248,'3. FTNC USD'!I248,'4. FTNC EUR'!I248,'5. FTNC GBP'!I248,'6. FTNC Autres (inclus)'!I248)</f>
        <v>0</v>
      </c>
      <c r="J248" s="166">
        <f>SUM('2. FTNC CAD'!J248,'3. FTNC USD'!J248,'4. FTNC EUR'!J248,'5. FTNC GBP'!J248,'6. FTNC Autres (inclus)'!J248)</f>
        <v>0</v>
      </c>
      <c r="K248" s="176">
        <f>SUM('2. FTNC CAD'!K248,'3. FTNC USD'!K248,'4. FTNC EUR'!K248,'5. FTNC GBP'!K248,'6. FTNC Autres (inclus)'!K248)</f>
        <v>0</v>
      </c>
      <c r="L248" s="199">
        <f>SUM('2. FTNC CAD'!L248,'3. FTNC USD'!L248,'4. FTNC EUR'!L248,'5. FTNC GBP'!L248,'6. FTNC Autres (inclus)'!L248)</f>
        <v>0</v>
      </c>
      <c r="M248" s="200">
        <f>SUM('2. FTNC CAD'!M248,'3. FTNC USD'!M248,'4. FTNC EUR'!M248,'5. FTNC GBP'!M248,'6. FTNC Autres (inclus)'!M248)</f>
        <v>0</v>
      </c>
      <c r="N248" s="166">
        <f>SUM('2. FTNC CAD'!N248,'3. FTNC USD'!N248,'4. FTNC EUR'!N248,'5. FTNC GBP'!N248,'6. FTNC Autres (inclus)'!N248)</f>
        <v>0</v>
      </c>
      <c r="O248" s="166">
        <f>SUM('2. FTNC CAD'!O248,'3. FTNC USD'!O248,'4. FTNC EUR'!O248,'5. FTNC GBP'!O248,'6. FTNC Autres (inclus)'!O248)</f>
        <v>0</v>
      </c>
      <c r="P248" s="166">
        <f>SUM('2. FTNC CAD'!P248,'3. FTNC USD'!P248,'4. FTNC EUR'!P248,'5. FTNC GBP'!P248,'6. FTNC Autres (inclus)'!P248)</f>
        <v>0</v>
      </c>
      <c r="Q248" s="166">
        <f>SUM('2. FTNC CAD'!Q248,'3. FTNC USD'!Q248,'4. FTNC EUR'!Q248,'5. FTNC GBP'!Q248,'6. FTNC Autres (inclus)'!Q248)</f>
        <v>0</v>
      </c>
      <c r="R248" s="166">
        <f>SUM('2. FTNC CAD'!R248,'3. FTNC USD'!R248,'4. FTNC EUR'!R248,'5. FTNC GBP'!R248,'6. FTNC Autres (inclus)'!R248)</f>
        <v>0</v>
      </c>
      <c r="S248" s="166">
        <f>SUM('2. FTNC CAD'!S248,'3. FTNC USD'!S248,'4. FTNC EUR'!S248,'5. FTNC GBP'!S248,'6. FTNC Autres (inclus)'!S248)</f>
        <v>0</v>
      </c>
      <c r="T248" s="166">
        <f>SUM('2. FTNC CAD'!T248,'3. FTNC USD'!T248,'4. FTNC EUR'!T248,'5. FTNC GBP'!T248,'6. FTNC Autres (inclus)'!T248)</f>
        <v>0</v>
      </c>
      <c r="U248" s="166">
        <f>SUM('2. FTNC CAD'!U248,'3. FTNC USD'!U248,'4. FTNC EUR'!U248,'5. FTNC GBP'!U248,'6. FTNC Autres (inclus)'!U248)</f>
        <v>0</v>
      </c>
      <c r="V248" s="167">
        <f>SUM('2. FTNC CAD'!V248,'3. FTNC USD'!V248,'4. FTNC EUR'!V248,'5. FTNC GBP'!V248,'6. FTNC Autres (inclus)'!V248)</f>
        <v>0</v>
      </c>
      <c r="W248" s="226">
        <f>SUM('2. FTNC CAD'!W248,'3. FTNC USD'!W248,'4. FTNC EUR'!W248,'5. FTNC GBP'!W248,'6. FTNC Autres (inclus)'!W248)</f>
        <v>0</v>
      </c>
      <c r="Y248" s="381"/>
    </row>
    <row r="249" spans="2:25" s="131" customFormat="1" outlineLevel="1" x14ac:dyDescent="0.4">
      <c r="B249" s="32"/>
      <c r="C249" s="65"/>
      <c r="D249" s="498"/>
      <c r="E249" s="495"/>
      <c r="F249" s="500" t="s">
        <v>225</v>
      </c>
      <c r="G249" s="172">
        <f>SUM('2. FTNC CAD'!G249,'3. FTNC USD'!G249,'4. FTNC EUR'!G249,'5. FTNC GBP'!G249,'6. FTNC Autres (inclus)'!G249)</f>
        <v>0</v>
      </c>
      <c r="H249" s="162">
        <f>SUM('2. FTNC CAD'!H249,'3. FTNC USD'!H249,'4. FTNC EUR'!H249,'5. FTNC GBP'!H249,'6. FTNC Autres (inclus)'!H249)</f>
        <v>0</v>
      </c>
      <c r="I249" s="166">
        <f>SUM('2. FTNC CAD'!I249,'3. FTNC USD'!I249,'4. FTNC EUR'!I249,'5. FTNC GBP'!I249,'6. FTNC Autres (inclus)'!I249)</f>
        <v>0</v>
      </c>
      <c r="J249" s="166">
        <f>SUM('2. FTNC CAD'!J249,'3. FTNC USD'!J249,'4. FTNC EUR'!J249,'5. FTNC GBP'!J249,'6. FTNC Autres (inclus)'!J249)</f>
        <v>0</v>
      </c>
      <c r="K249" s="176">
        <f>SUM('2. FTNC CAD'!K249,'3. FTNC USD'!K249,'4. FTNC EUR'!K249,'5. FTNC GBP'!K249,'6. FTNC Autres (inclus)'!K249)</f>
        <v>0</v>
      </c>
      <c r="L249" s="199">
        <f>SUM('2. FTNC CAD'!L249,'3. FTNC USD'!L249,'4. FTNC EUR'!L249,'5. FTNC GBP'!L249,'6. FTNC Autres (inclus)'!L249)</f>
        <v>0</v>
      </c>
      <c r="M249" s="200">
        <f>SUM('2. FTNC CAD'!M249,'3. FTNC USD'!M249,'4. FTNC EUR'!M249,'5. FTNC GBP'!M249,'6. FTNC Autres (inclus)'!M249)</f>
        <v>0</v>
      </c>
      <c r="N249" s="166">
        <f>SUM('2. FTNC CAD'!N249,'3. FTNC USD'!N249,'4. FTNC EUR'!N249,'5. FTNC GBP'!N249,'6. FTNC Autres (inclus)'!N249)</f>
        <v>0</v>
      </c>
      <c r="O249" s="166">
        <f>SUM('2. FTNC CAD'!O249,'3. FTNC USD'!O249,'4. FTNC EUR'!O249,'5. FTNC GBP'!O249,'6. FTNC Autres (inclus)'!O249)</f>
        <v>0</v>
      </c>
      <c r="P249" s="166">
        <f>SUM('2. FTNC CAD'!P249,'3. FTNC USD'!P249,'4. FTNC EUR'!P249,'5. FTNC GBP'!P249,'6. FTNC Autres (inclus)'!P249)</f>
        <v>0</v>
      </c>
      <c r="Q249" s="166">
        <f>SUM('2. FTNC CAD'!Q249,'3. FTNC USD'!Q249,'4. FTNC EUR'!Q249,'5. FTNC GBP'!Q249,'6. FTNC Autres (inclus)'!Q249)</f>
        <v>0</v>
      </c>
      <c r="R249" s="166">
        <f>SUM('2. FTNC CAD'!R249,'3. FTNC USD'!R249,'4. FTNC EUR'!R249,'5. FTNC GBP'!R249,'6. FTNC Autres (inclus)'!R249)</f>
        <v>0</v>
      </c>
      <c r="S249" s="166">
        <f>SUM('2. FTNC CAD'!S249,'3. FTNC USD'!S249,'4. FTNC EUR'!S249,'5. FTNC GBP'!S249,'6. FTNC Autres (inclus)'!S249)</f>
        <v>0</v>
      </c>
      <c r="T249" s="166">
        <f>SUM('2. FTNC CAD'!T249,'3. FTNC USD'!T249,'4. FTNC EUR'!T249,'5. FTNC GBP'!T249,'6. FTNC Autres (inclus)'!T249)</f>
        <v>0</v>
      </c>
      <c r="U249" s="166">
        <f>SUM('2. FTNC CAD'!U249,'3. FTNC USD'!U249,'4. FTNC EUR'!U249,'5. FTNC GBP'!U249,'6. FTNC Autres (inclus)'!U249)</f>
        <v>0</v>
      </c>
      <c r="V249" s="167">
        <f>SUM('2. FTNC CAD'!V249,'3. FTNC USD'!V249,'4. FTNC EUR'!V249,'5. FTNC GBP'!V249,'6. FTNC Autres (inclus)'!V249)</f>
        <v>0</v>
      </c>
      <c r="W249" s="226">
        <f>SUM('2. FTNC CAD'!W249,'3. FTNC USD'!W249,'4. FTNC EUR'!W249,'5. FTNC GBP'!W249,'6. FTNC Autres (inclus)'!W249)</f>
        <v>0</v>
      </c>
      <c r="Y249" s="381"/>
    </row>
    <row r="250" spans="2:25" s="131" customFormat="1" outlineLevel="1" x14ac:dyDescent="0.4">
      <c r="B250" s="32"/>
      <c r="C250" s="31"/>
      <c r="D250" s="496"/>
      <c r="E250" s="495"/>
      <c r="F250" s="500" t="s">
        <v>226</v>
      </c>
      <c r="G250" s="172">
        <f>SUM('2. FTNC CAD'!G250,'3. FTNC USD'!G250,'4. FTNC EUR'!G250,'5. FTNC GBP'!G250,'6. FTNC Autres (inclus)'!G250)</f>
        <v>0</v>
      </c>
      <c r="H250" s="162">
        <f>SUM('2. FTNC CAD'!H250,'3. FTNC USD'!H250,'4. FTNC EUR'!H250,'5. FTNC GBP'!H250,'6. FTNC Autres (inclus)'!H250)</f>
        <v>0</v>
      </c>
      <c r="I250" s="166">
        <f>SUM('2. FTNC CAD'!I250,'3. FTNC USD'!I250,'4. FTNC EUR'!I250,'5. FTNC GBP'!I250,'6. FTNC Autres (inclus)'!I250)</f>
        <v>0</v>
      </c>
      <c r="J250" s="166">
        <f>SUM('2. FTNC CAD'!J250,'3. FTNC USD'!J250,'4. FTNC EUR'!J250,'5. FTNC GBP'!J250,'6. FTNC Autres (inclus)'!J250)</f>
        <v>0</v>
      </c>
      <c r="K250" s="176">
        <f>SUM('2. FTNC CAD'!K250,'3. FTNC USD'!K250,'4. FTNC EUR'!K250,'5. FTNC GBP'!K250,'6. FTNC Autres (inclus)'!K250)</f>
        <v>0</v>
      </c>
      <c r="L250" s="199">
        <f>SUM('2. FTNC CAD'!L250,'3. FTNC USD'!L250,'4. FTNC EUR'!L250,'5. FTNC GBP'!L250,'6. FTNC Autres (inclus)'!L250)</f>
        <v>0</v>
      </c>
      <c r="M250" s="200">
        <f>SUM('2. FTNC CAD'!M250,'3. FTNC USD'!M250,'4. FTNC EUR'!M250,'5. FTNC GBP'!M250,'6. FTNC Autres (inclus)'!M250)</f>
        <v>0</v>
      </c>
      <c r="N250" s="166">
        <f>SUM('2. FTNC CAD'!N250,'3. FTNC USD'!N250,'4. FTNC EUR'!N250,'5. FTNC GBP'!N250,'6. FTNC Autres (inclus)'!N250)</f>
        <v>0</v>
      </c>
      <c r="O250" s="166">
        <f>SUM('2. FTNC CAD'!O250,'3. FTNC USD'!O250,'4. FTNC EUR'!O250,'5. FTNC GBP'!O250,'6. FTNC Autres (inclus)'!O250)</f>
        <v>0</v>
      </c>
      <c r="P250" s="166">
        <f>SUM('2. FTNC CAD'!P250,'3. FTNC USD'!P250,'4. FTNC EUR'!P250,'5. FTNC GBP'!P250,'6. FTNC Autres (inclus)'!P250)</f>
        <v>0</v>
      </c>
      <c r="Q250" s="166">
        <f>SUM('2. FTNC CAD'!Q250,'3. FTNC USD'!Q250,'4. FTNC EUR'!Q250,'5. FTNC GBP'!Q250,'6. FTNC Autres (inclus)'!Q250)</f>
        <v>0</v>
      </c>
      <c r="R250" s="166">
        <f>SUM('2. FTNC CAD'!R250,'3. FTNC USD'!R250,'4. FTNC EUR'!R250,'5. FTNC GBP'!R250,'6. FTNC Autres (inclus)'!R250)</f>
        <v>0</v>
      </c>
      <c r="S250" s="166">
        <f>SUM('2. FTNC CAD'!S250,'3. FTNC USD'!S250,'4. FTNC EUR'!S250,'5. FTNC GBP'!S250,'6. FTNC Autres (inclus)'!S250)</f>
        <v>0</v>
      </c>
      <c r="T250" s="166">
        <f>SUM('2. FTNC CAD'!T250,'3. FTNC USD'!T250,'4. FTNC EUR'!T250,'5. FTNC GBP'!T250,'6. FTNC Autres (inclus)'!T250)</f>
        <v>0</v>
      </c>
      <c r="U250" s="166">
        <f>SUM('2. FTNC CAD'!U250,'3. FTNC USD'!U250,'4. FTNC EUR'!U250,'5. FTNC GBP'!U250,'6. FTNC Autres (inclus)'!U250)</f>
        <v>0</v>
      </c>
      <c r="V250" s="167">
        <f>SUM('2. FTNC CAD'!V250,'3. FTNC USD'!V250,'4. FTNC EUR'!V250,'5. FTNC GBP'!V250,'6. FTNC Autres (inclus)'!V250)</f>
        <v>0</v>
      </c>
      <c r="W250" s="226">
        <f>SUM('2. FTNC CAD'!W250,'3. FTNC USD'!W250,'4. FTNC EUR'!W250,'5. FTNC GBP'!W250,'6. FTNC Autres (inclus)'!W250)</f>
        <v>0</v>
      </c>
      <c r="Y250" s="381"/>
    </row>
    <row r="251" spans="2:25" s="131" customFormat="1" outlineLevel="1" x14ac:dyDescent="0.4">
      <c r="B251" s="32"/>
      <c r="C251" s="31"/>
      <c r="D251" s="496"/>
      <c r="E251" s="495"/>
      <c r="F251" s="497" t="s">
        <v>227</v>
      </c>
      <c r="G251" s="172">
        <f>SUM('2. FTNC CAD'!G251,'3. FTNC USD'!G251,'4. FTNC EUR'!G251,'5. FTNC GBP'!G251,'6. FTNC Autres (inclus)'!G251)</f>
        <v>0</v>
      </c>
      <c r="H251" s="162">
        <f>SUM('2. FTNC CAD'!H251,'3. FTNC USD'!H251,'4. FTNC EUR'!H251,'5. FTNC GBP'!H251,'6. FTNC Autres (inclus)'!H251)</f>
        <v>0</v>
      </c>
      <c r="I251" s="166">
        <f>SUM('2. FTNC CAD'!I251,'3. FTNC USD'!I251,'4. FTNC EUR'!I251,'5. FTNC GBP'!I251,'6. FTNC Autres (inclus)'!I251)</f>
        <v>0</v>
      </c>
      <c r="J251" s="166">
        <f>SUM('2. FTNC CAD'!J251,'3. FTNC USD'!J251,'4. FTNC EUR'!J251,'5. FTNC GBP'!J251,'6. FTNC Autres (inclus)'!J251)</f>
        <v>0</v>
      </c>
      <c r="K251" s="176">
        <f>SUM('2. FTNC CAD'!K251,'3. FTNC USD'!K251,'4. FTNC EUR'!K251,'5. FTNC GBP'!K251,'6. FTNC Autres (inclus)'!K251)</f>
        <v>0</v>
      </c>
      <c r="L251" s="199">
        <f>SUM('2. FTNC CAD'!L251,'3. FTNC USD'!L251,'4. FTNC EUR'!L251,'5. FTNC GBP'!L251,'6. FTNC Autres (inclus)'!L251)</f>
        <v>0</v>
      </c>
      <c r="M251" s="200">
        <f>SUM('2. FTNC CAD'!M251,'3. FTNC USD'!M251,'4. FTNC EUR'!M251,'5. FTNC GBP'!M251,'6. FTNC Autres (inclus)'!M251)</f>
        <v>0</v>
      </c>
      <c r="N251" s="166">
        <f>SUM('2. FTNC CAD'!N251,'3. FTNC USD'!N251,'4. FTNC EUR'!N251,'5. FTNC GBP'!N251,'6. FTNC Autres (inclus)'!N251)</f>
        <v>0</v>
      </c>
      <c r="O251" s="166">
        <f>SUM('2. FTNC CAD'!O251,'3. FTNC USD'!O251,'4. FTNC EUR'!O251,'5. FTNC GBP'!O251,'6. FTNC Autres (inclus)'!O251)</f>
        <v>0</v>
      </c>
      <c r="P251" s="166">
        <f>SUM('2. FTNC CAD'!P251,'3. FTNC USD'!P251,'4. FTNC EUR'!P251,'5. FTNC GBP'!P251,'6. FTNC Autres (inclus)'!P251)</f>
        <v>0</v>
      </c>
      <c r="Q251" s="166">
        <f>SUM('2. FTNC CAD'!Q251,'3. FTNC USD'!Q251,'4. FTNC EUR'!Q251,'5. FTNC GBP'!Q251,'6. FTNC Autres (inclus)'!Q251)</f>
        <v>0</v>
      </c>
      <c r="R251" s="166">
        <f>SUM('2. FTNC CAD'!R251,'3. FTNC USD'!R251,'4. FTNC EUR'!R251,'5. FTNC GBP'!R251,'6. FTNC Autres (inclus)'!R251)</f>
        <v>0</v>
      </c>
      <c r="S251" s="166">
        <f>SUM('2. FTNC CAD'!S251,'3. FTNC USD'!S251,'4. FTNC EUR'!S251,'5. FTNC GBP'!S251,'6. FTNC Autres (inclus)'!S251)</f>
        <v>0</v>
      </c>
      <c r="T251" s="166">
        <f>SUM('2. FTNC CAD'!T251,'3. FTNC USD'!T251,'4. FTNC EUR'!T251,'5. FTNC GBP'!T251,'6. FTNC Autres (inclus)'!T251)</f>
        <v>0</v>
      </c>
      <c r="U251" s="166">
        <f>SUM('2. FTNC CAD'!U251,'3. FTNC USD'!U251,'4. FTNC EUR'!U251,'5. FTNC GBP'!U251,'6. FTNC Autres (inclus)'!U251)</f>
        <v>0</v>
      </c>
      <c r="V251" s="167">
        <f>SUM('2. FTNC CAD'!V251,'3. FTNC USD'!V251,'4. FTNC EUR'!V251,'5. FTNC GBP'!V251,'6. FTNC Autres (inclus)'!V251)</f>
        <v>0</v>
      </c>
      <c r="W251" s="226">
        <f>SUM('2. FTNC CAD'!W251,'3. FTNC USD'!W251,'4. FTNC EUR'!W251,'5. FTNC GBP'!W251,'6. FTNC Autres (inclus)'!W251)</f>
        <v>0</v>
      </c>
      <c r="Y251" s="381"/>
    </row>
    <row r="252" spans="2:25" s="131" customFormat="1" outlineLevel="1" x14ac:dyDescent="0.4">
      <c r="B252" s="32"/>
      <c r="C252" s="31"/>
      <c r="D252" s="496"/>
      <c r="E252" s="495"/>
      <c r="F252" s="497" t="s">
        <v>228</v>
      </c>
      <c r="G252" s="172">
        <f>SUM('2. FTNC CAD'!G252,'3. FTNC USD'!G252,'4. FTNC EUR'!G252,'5. FTNC GBP'!G252,'6. FTNC Autres (inclus)'!G252)</f>
        <v>0</v>
      </c>
      <c r="H252" s="162">
        <f>SUM('2. FTNC CAD'!H252,'3. FTNC USD'!H252,'4. FTNC EUR'!H252,'5. FTNC GBP'!H252,'6. FTNC Autres (inclus)'!H252)</f>
        <v>0</v>
      </c>
      <c r="I252" s="166">
        <f>SUM('2. FTNC CAD'!I252,'3. FTNC USD'!I252,'4. FTNC EUR'!I252,'5. FTNC GBP'!I252,'6. FTNC Autres (inclus)'!I252)</f>
        <v>0</v>
      </c>
      <c r="J252" s="166">
        <f>SUM('2. FTNC CAD'!J252,'3. FTNC USD'!J252,'4. FTNC EUR'!J252,'5. FTNC GBP'!J252,'6. FTNC Autres (inclus)'!J252)</f>
        <v>0</v>
      </c>
      <c r="K252" s="176">
        <f>SUM('2. FTNC CAD'!K252,'3. FTNC USD'!K252,'4. FTNC EUR'!K252,'5. FTNC GBP'!K252,'6. FTNC Autres (inclus)'!K252)</f>
        <v>0</v>
      </c>
      <c r="L252" s="199">
        <f>SUM('2. FTNC CAD'!L252,'3. FTNC USD'!L252,'4. FTNC EUR'!L252,'5. FTNC GBP'!L252,'6. FTNC Autres (inclus)'!L252)</f>
        <v>0</v>
      </c>
      <c r="M252" s="200">
        <f>SUM('2. FTNC CAD'!M252,'3. FTNC USD'!M252,'4. FTNC EUR'!M252,'5. FTNC GBP'!M252,'6. FTNC Autres (inclus)'!M252)</f>
        <v>0</v>
      </c>
      <c r="N252" s="166">
        <f>SUM('2. FTNC CAD'!N252,'3. FTNC USD'!N252,'4. FTNC EUR'!N252,'5. FTNC GBP'!N252,'6. FTNC Autres (inclus)'!N252)</f>
        <v>0</v>
      </c>
      <c r="O252" s="166">
        <f>SUM('2. FTNC CAD'!O252,'3. FTNC USD'!O252,'4. FTNC EUR'!O252,'5. FTNC GBP'!O252,'6. FTNC Autres (inclus)'!O252)</f>
        <v>0</v>
      </c>
      <c r="P252" s="166">
        <f>SUM('2. FTNC CAD'!P252,'3. FTNC USD'!P252,'4. FTNC EUR'!P252,'5. FTNC GBP'!P252,'6. FTNC Autres (inclus)'!P252)</f>
        <v>0</v>
      </c>
      <c r="Q252" s="166">
        <f>SUM('2. FTNC CAD'!Q252,'3. FTNC USD'!Q252,'4. FTNC EUR'!Q252,'5. FTNC GBP'!Q252,'6. FTNC Autres (inclus)'!Q252)</f>
        <v>0</v>
      </c>
      <c r="R252" s="166">
        <f>SUM('2. FTNC CAD'!R252,'3. FTNC USD'!R252,'4. FTNC EUR'!R252,'5. FTNC GBP'!R252,'6. FTNC Autres (inclus)'!R252)</f>
        <v>0</v>
      </c>
      <c r="S252" s="166">
        <f>SUM('2. FTNC CAD'!S252,'3. FTNC USD'!S252,'4. FTNC EUR'!S252,'5. FTNC GBP'!S252,'6. FTNC Autres (inclus)'!S252)</f>
        <v>0</v>
      </c>
      <c r="T252" s="166">
        <f>SUM('2. FTNC CAD'!T252,'3. FTNC USD'!T252,'4. FTNC EUR'!T252,'5. FTNC GBP'!T252,'6. FTNC Autres (inclus)'!T252)</f>
        <v>0</v>
      </c>
      <c r="U252" s="166">
        <f>SUM('2. FTNC CAD'!U252,'3. FTNC USD'!U252,'4. FTNC EUR'!U252,'5. FTNC GBP'!U252,'6. FTNC Autres (inclus)'!U252)</f>
        <v>0</v>
      </c>
      <c r="V252" s="167">
        <f>SUM('2. FTNC CAD'!V252,'3. FTNC USD'!V252,'4. FTNC EUR'!V252,'5. FTNC GBP'!V252,'6. FTNC Autres (inclus)'!V252)</f>
        <v>0</v>
      </c>
      <c r="W252" s="226">
        <f>SUM('2. FTNC CAD'!W252,'3. FTNC USD'!W252,'4. FTNC EUR'!W252,'5. FTNC GBP'!W252,'6. FTNC Autres (inclus)'!W252)</f>
        <v>0</v>
      </c>
      <c r="Y252" s="381"/>
    </row>
    <row r="253" spans="2:25" s="131" customFormat="1" x14ac:dyDescent="0.4">
      <c r="B253" s="32"/>
      <c r="C253" s="31"/>
      <c r="D253" s="496"/>
      <c r="E253" s="495" t="s">
        <v>229</v>
      </c>
      <c r="F253" s="498"/>
      <c r="G253" s="68">
        <f t="shared" ref="G253:W253" si="55">SUBTOTAL(9,G254:G259)</f>
        <v>0</v>
      </c>
      <c r="H253" s="36">
        <f t="shared" si="55"/>
        <v>0</v>
      </c>
      <c r="I253" s="36">
        <f t="shared" si="55"/>
        <v>0</v>
      </c>
      <c r="J253" s="36">
        <f t="shared" si="55"/>
        <v>0</v>
      </c>
      <c r="K253" s="36">
        <f t="shared" si="55"/>
        <v>0</v>
      </c>
      <c r="L253" s="37">
        <f t="shared" si="55"/>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row>
    <row r="254" spans="2:25" s="131" customFormat="1" outlineLevel="1" x14ac:dyDescent="0.4">
      <c r="B254" s="32"/>
      <c r="C254" s="31"/>
      <c r="D254" s="496"/>
      <c r="E254" s="495"/>
      <c r="F254" s="497" t="s">
        <v>230</v>
      </c>
      <c r="G254" s="172">
        <f>SUM('2. FTNC CAD'!G254,'3. FTNC USD'!G254,'4. FTNC EUR'!G254,'5. FTNC GBP'!G254,'6. FTNC Autres (inclus)'!G254)</f>
        <v>0</v>
      </c>
      <c r="H254" s="162">
        <f>SUM('2. FTNC CAD'!H254,'3. FTNC USD'!H254,'4. FTNC EUR'!H254,'5. FTNC GBP'!H254,'6. FTNC Autres (inclus)'!H254)</f>
        <v>0</v>
      </c>
      <c r="I254" s="166">
        <f>SUM('2. FTNC CAD'!I254,'3. FTNC USD'!I254,'4. FTNC EUR'!I254,'5. FTNC GBP'!I254,'6. FTNC Autres (inclus)'!I254)</f>
        <v>0</v>
      </c>
      <c r="J254" s="166">
        <f>SUM('2. FTNC CAD'!J254,'3. FTNC USD'!J254,'4. FTNC EUR'!J254,'5. FTNC GBP'!J254,'6. FTNC Autres (inclus)'!J254)</f>
        <v>0</v>
      </c>
      <c r="K254" s="176">
        <f>SUM('2. FTNC CAD'!K254,'3. FTNC USD'!K254,'4. FTNC EUR'!K254,'5. FTNC GBP'!K254,'6. FTNC Autres (inclus)'!K254)</f>
        <v>0</v>
      </c>
      <c r="L254" s="165">
        <f>SUM('2. FTNC CAD'!L254,'3. FTNC USD'!L254,'4. FTNC EUR'!L254,'5. FTNC GBP'!L254,'6. FTNC Autres (inclus)'!L254)</f>
        <v>0</v>
      </c>
      <c r="M254" s="44"/>
      <c r="N254" s="44"/>
      <c r="O254" s="44"/>
      <c r="P254" s="44"/>
      <c r="Q254" s="44"/>
      <c r="R254" s="44"/>
      <c r="S254" s="44"/>
      <c r="T254" s="44"/>
      <c r="U254" s="44"/>
      <c r="V254" s="46"/>
      <c r="W254" s="46"/>
      <c r="Y254" s="381"/>
    </row>
    <row r="255" spans="2:25" s="131" customFormat="1" outlineLevel="1" x14ac:dyDescent="0.4">
      <c r="B255" s="32"/>
      <c r="C255" s="31"/>
      <c r="D255" s="496"/>
      <c r="E255" s="495"/>
      <c r="F255" s="497" t="s">
        <v>231</v>
      </c>
      <c r="G255" s="172">
        <f>SUM('2. FTNC CAD'!G255,'3. FTNC USD'!G255,'4. FTNC EUR'!G255,'5. FTNC GBP'!G255,'6. FTNC Autres (inclus)'!G255)</f>
        <v>0</v>
      </c>
      <c r="H255" s="162">
        <f>SUM('2. FTNC CAD'!H255,'3. FTNC USD'!H255,'4. FTNC EUR'!H255,'5. FTNC GBP'!H255,'6. FTNC Autres (inclus)'!H255)</f>
        <v>0</v>
      </c>
      <c r="I255" s="166">
        <f>SUM('2. FTNC CAD'!I255,'3. FTNC USD'!I255,'4. FTNC EUR'!I255,'5. FTNC GBP'!I255,'6. FTNC Autres (inclus)'!I255)</f>
        <v>0</v>
      </c>
      <c r="J255" s="166">
        <f>SUM('2. FTNC CAD'!J255,'3. FTNC USD'!J255,'4. FTNC EUR'!J255,'5. FTNC GBP'!J255,'6. FTNC Autres (inclus)'!J255)</f>
        <v>0</v>
      </c>
      <c r="K255" s="176">
        <f>SUM('2. FTNC CAD'!K255,'3. FTNC USD'!K255,'4. FTNC EUR'!K255,'5. FTNC GBP'!K255,'6. FTNC Autres (inclus)'!K255)</f>
        <v>0</v>
      </c>
      <c r="L255" s="165">
        <f>SUM('2. FTNC CAD'!L255,'3. FTNC USD'!L255,'4. FTNC EUR'!L255,'5. FTNC GBP'!L255,'6. FTNC Autres (inclus)'!L255)</f>
        <v>0</v>
      </c>
      <c r="M255" s="166">
        <f>SUM('2. FTNC CAD'!M255,'3. FTNC USD'!M255,'4. FTNC EUR'!M255,'5. FTNC GBP'!M255,'6. FTNC Autres (inclus)'!M255)</f>
        <v>0</v>
      </c>
      <c r="N255" s="44"/>
      <c r="O255" s="44"/>
      <c r="P255" s="44"/>
      <c r="Q255" s="44"/>
      <c r="R255" s="44"/>
      <c r="S255" s="44"/>
      <c r="T255" s="44"/>
      <c r="U255" s="44"/>
      <c r="V255" s="46"/>
      <c r="W255" s="46"/>
      <c r="Y255" s="381"/>
    </row>
    <row r="256" spans="2:25" s="131" customFormat="1" outlineLevel="1" x14ac:dyDescent="0.4">
      <c r="B256" s="32"/>
      <c r="C256" s="31"/>
      <c r="D256" s="496"/>
      <c r="E256" s="495"/>
      <c r="F256" s="497" t="s">
        <v>232</v>
      </c>
      <c r="G256" s="172">
        <f>SUM('2. FTNC CAD'!G256,'3. FTNC USD'!G256,'4. FTNC EUR'!G256,'5. FTNC GBP'!G256,'6. FTNC Autres (inclus)'!G256)</f>
        <v>0</v>
      </c>
      <c r="H256" s="162">
        <f>SUM('2. FTNC CAD'!H256,'3. FTNC USD'!H256,'4. FTNC EUR'!H256,'5. FTNC GBP'!H256,'6. FTNC Autres (inclus)'!H256)</f>
        <v>0</v>
      </c>
      <c r="I256" s="166">
        <f>SUM('2. FTNC CAD'!I256,'3. FTNC USD'!I256,'4. FTNC EUR'!I256,'5. FTNC GBP'!I256,'6. FTNC Autres (inclus)'!I256)</f>
        <v>0</v>
      </c>
      <c r="J256" s="166">
        <f>SUM('2. FTNC CAD'!J256,'3. FTNC USD'!J256,'4. FTNC EUR'!J256,'5. FTNC GBP'!J256,'6. FTNC Autres (inclus)'!J256)</f>
        <v>0</v>
      </c>
      <c r="K256" s="176">
        <f>SUM('2. FTNC CAD'!K256,'3. FTNC USD'!K256,'4. FTNC EUR'!K256,'5. FTNC GBP'!K256,'6. FTNC Autres (inclus)'!K256)</f>
        <v>0</v>
      </c>
      <c r="L256" s="165">
        <f>SUM('2. FTNC CAD'!L256,'3. FTNC USD'!L256,'4. FTNC EUR'!L256,'5. FTNC GBP'!L256,'6. FTNC Autres (inclus)'!L256)</f>
        <v>0</v>
      </c>
      <c r="M256" s="166">
        <f>SUM('2. FTNC CAD'!M256,'3. FTNC USD'!M256,'4. FTNC EUR'!M256,'5. FTNC GBP'!M256,'6. FTNC Autres (inclus)'!M256)</f>
        <v>0</v>
      </c>
      <c r="N256" s="166">
        <f>SUM('2. FTNC CAD'!N256,'3. FTNC USD'!N256,'4. FTNC EUR'!N256,'5. FTNC GBP'!N256,'6. FTNC Autres (inclus)'!N256)</f>
        <v>0</v>
      </c>
      <c r="O256" s="166">
        <f>SUM('2. FTNC CAD'!O256,'3. FTNC USD'!O256,'4. FTNC EUR'!O256,'5. FTNC GBP'!O256,'6. FTNC Autres (inclus)'!O256)</f>
        <v>0</v>
      </c>
      <c r="P256" s="44"/>
      <c r="Q256" s="44"/>
      <c r="R256" s="44"/>
      <c r="S256" s="44"/>
      <c r="T256" s="44"/>
      <c r="U256" s="44"/>
      <c r="V256" s="46"/>
      <c r="W256" s="46"/>
      <c r="Y256" s="381"/>
    </row>
    <row r="257" spans="2:25" s="131" customFormat="1" outlineLevel="1" x14ac:dyDescent="0.4">
      <c r="B257" s="32"/>
      <c r="C257" s="31"/>
      <c r="D257" s="496"/>
      <c r="E257" s="495"/>
      <c r="F257" s="497" t="s">
        <v>233</v>
      </c>
      <c r="G257" s="172">
        <f>SUM('2. FTNC CAD'!G257,'3. FTNC USD'!G257,'4. FTNC EUR'!G257,'5. FTNC GBP'!G257,'6. FTNC Autres (inclus)'!G257)</f>
        <v>0</v>
      </c>
      <c r="H257" s="162">
        <f>SUM('2. FTNC CAD'!H257,'3. FTNC USD'!H257,'4. FTNC EUR'!H257,'5. FTNC GBP'!H257,'6. FTNC Autres (inclus)'!H257)</f>
        <v>0</v>
      </c>
      <c r="I257" s="166">
        <f>SUM('2. FTNC CAD'!I257,'3. FTNC USD'!I257,'4. FTNC EUR'!I257,'5. FTNC GBP'!I257,'6. FTNC Autres (inclus)'!I257)</f>
        <v>0</v>
      </c>
      <c r="J257" s="166">
        <f>SUM('2. FTNC CAD'!J257,'3. FTNC USD'!J257,'4. FTNC EUR'!J257,'5. FTNC GBP'!J257,'6. FTNC Autres (inclus)'!J257)</f>
        <v>0</v>
      </c>
      <c r="K257" s="176">
        <f>SUM('2. FTNC CAD'!K257,'3. FTNC USD'!K257,'4. FTNC EUR'!K257,'5. FTNC GBP'!K257,'6. FTNC Autres (inclus)'!K257)</f>
        <v>0</v>
      </c>
      <c r="L257" s="165">
        <f>SUM('2. FTNC CAD'!L257,'3. FTNC USD'!L257,'4. FTNC EUR'!L257,'5. FTNC GBP'!L257,'6. FTNC Autres (inclus)'!L257)</f>
        <v>0</v>
      </c>
      <c r="M257" s="166">
        <f>SUM('2. FTNC CAD'!M257,'3. FTNC USD'!M257,'4. FTNC EUR'!M257,'5. FTNC GBP'!M257,'6. FTNC Autres (inclus)'!M257)</f>
        <v>0</v>
      </c>
      <c r="N257" s="166">
        <f>SUM('2. FTNC CAD'!N257,'3. FTNC USD'!N257,'4. FTNC EUR'!N257,'5. FTNC GBP'!N257,'6. FTNC Autres (inclus)'!N257)</f>
        <v>0</v>
      </c>
      <c r="O257" s="168">
        <f>SUM('2. FTNC CAD'!O257,'3. FTNC USD'!O257,'4. FTNC EUR'!O257,'5. FTNC GBP'!O257,'6. FTNC Autres (inclus)'!O257)</f>
        <v>0</v>
      </c>
      <c r="P257" s="168">
        <f>SUM('2. FTNC CAD'!P257,'3. FTNC USD'!P257,'4. FTNC EUR'!P257,'5. FTNC GBP'!P257,'6. FTNC Autres (inclus)'!P257)</f>
        <v>0</v>
      </c>
      <c r="Q257" s="168">
        <f>SUM('2. FTNC CAD'!Q257,'3. FTNC USD'!Q257,'4. FTNC EUR'!Q257,'5. FTNC GBP'!Q257,'6. FTNC Autres (inclus)'!Q257)</f>
        <v>0</v>
      </c>
      <c r="R257" s="168">
        <f>SUM('2. FTNC CAD'!R257,'3. FTNC USD'!R257,'4. FTNC EUR'!R257,'5. FTNC GBP'!R257,'6. FTNC Autres (inclus)'!R257)</f>
        <v>0</v>
      </c>
      <c r="S257" s="168">
        <f>SUM('2. FTNC CAD'!S257,'3. FTNC USD'!S257,'4. FTNC EUR'!S257,'5. FTNC GBP'!S257,'6. FTNC Autres (inclus)'!S257)</f>
        <v>0</v>
      </c>
      <c r="T257" s="44"/>
      <c r="U257" s="44"/>
      <c r="V257" s="46"/>
      <c r="W257" s="46"/>
      <c r="Y257" s="381"/>
    </row>
    <row r="258" spans="2:25" s="131" customFormat="1" outlineLevel="1" x14ac:dyDescent="0.4">
      <c r="B258" s="32"/>
      <c r="C258" s="31"/>
      <c r="D258" s="496"/>
      <c r="E258" s="495"/>
      <c r="F258" s="497" t="s">
        <v>234</v>
      </c>
      <c r="G258" s="172">
        <f>SUM('2. FTNC CAD'!G258,'3. FTNC USD'!G258,'4. FTNC EUR'!G258,'5. FTNC GBP'!G258,'6. FTNC Autres (inclus)'!G258)</f>
        <v>0</v>
      </c>
      <c r="H258" s="162">
        <f>SUM('2. FTNC CAD'!H258,'3. FTNC USD'!H258,'4. FTNC EUR'!H258,'5. FTNC GBP'!H258,'6. FTNC Autres (inclus)'!H258)</f>
        <v>0</v>
      </c>
      <c r="I258" s="166">
        <f>SUM('2. FTNC CAD'!I258,'3. FTNC USD'!I258,'4. FTNC EUR'!I258,'5. FTNC GBP'!I258,'6. FTNC Autres (inclus)'!I258)</f>
        <v>0</v>
      </c>
      <c r="J258" s="166">
        <f>SUM('2. FTNC CAD'!J258,'3. FTNC USD'!J258,'4. FTNC EUR'!J258,'5. FTNC GBP'!J258,'6. FTNC Autres (inclus)'!J258)</f>
        <v>0</v>
      </c>
      <c r="K258" s="176">
        <f>SUM('2. FTNC CAD'!K258,'3. FTNC USD'!K258,'4. FTNC EUR'!K258,'5. FTNC GBP'!K258,'6. FTNC Autres (inclus)'!K258)</f>
        <v>0</v>
      </c>
      <c r="L258" s="165">
        <f>SUM('2. FTNC CAD'!L258,'3. FTNC USD'!L258,'4. FTNC EUR'!L258,'5. FTNC GBP'!L258,'6. FTNC Autres (inclus)'!L258)</f>
        <v>0</v>
      </c>
      <c r="M258" s="166">
        <f>SUM('2. FTNC CAD'!M258,'3. FTNC USD'!M258,'4. FTNC EUR'!M258,'5. FTNC GBP'!M258,'6. FTNC Autres (inclus)'!M258)</f>
        <v>0</v>
      </c>
      <c r="N258" s="166">
        <f>SUM('2. FTNC CAD'!N258,'3. FTNC USD'!N258,'4. FTNC EUR'!N258,'5. FTNC GBP'!N258,'6. FTNC Autres (inclus)'!N258)</f>
        <v>0</v>
      </c>
      <c r="O258" s="168">
        <f>SUM('2. FTNC CAD'!O258,'3. FTNC USD'!O258,'4. FTNC EUR'!O258,'5. FTNC GBP'!O258,'6. FTNC Autres (inclus)'!O258)</f>
        <v>0</v>
      </c>
      <c r="P258" s="168">
        <f>SUM('2. FTNC CAD'!P258,'3. FTNC USD'!P258,'4. FTNC EUR'!P258,'5. FTNC GBP'!P258,'6. FTNC Autres (inclus)'!P258)</f>
        <v>0</v>
      </c>
      <c r="Q258" s="168">
        <f>SUM('2. FTNC CAD'!Q258,'3. FTNC USD'!Q258,'4. FTNC EUR'!Q258,'5. FTNC GBP'!Q258,'6. FTNC Autres (inclus)'!Q258)</f>
        <v>0</v>
      </c>
      <c r="R258" s="168">
        <f>SUM('2. FTNC CAD'!R258,'3. FTNC USD'!R258,'4. FTNC EUR'!R258,'5. FTNC GBP'!R258,'6. FTNC Autres (inclus)'!R258)</f>
        <v>0</v>
      </c>
      <c r="S258" s="168">
        <f>SUM('2. FTNC CAD'!S258,'3. FTNC USD'!S258,'4. FTNC EUR'!S258,'5. FTNC GBP'!S258,'6. FTNC Autres (inclus)'!S258)</f>
        <v>0</v>
      </c>
      <c r="T258" s="168">
        <f>SUM('2. FTNC CAD'!T258,'3. FTNC USD'!T258,'4. FTNC EUR'!T258,'5. FTNC GBP'!T258,'6. FTNC Autres (inclus)'!T258)</f>
        <v>0</v>
      </c>
      <c r="U258" s="168">
        <f>SUM('2. FTNC CAD'!U258,'3. FTNC USD'!U258,'4. FTNC EUR'!U258,'5. FTNC GBP'!U258,'6. FTNC Autres (inclus)'!U258)</f>
        <v>0</v>
      </c>
      <c r="V258" s="198">
        <f>SUM('2. FTNC CAD'!V258,'3. FTNC USD'!V258,'4. FTNC EUR'!V258,'5. FTNC GBP'!V258,'6. FTNC Autres (inclus)'!V258)</f>
        <v>0</v>
      </c>
      <c r="W258" s="50">
        <f>SUM('2. FTNC CAD'!W258,'3. FTNC USD'!W258,'4. FTNC EUR'!W258,'5. FTNC GBP'!W258,'6. FTNC Autres (inclus)'!W258)</f>
        <v>0</v>
      </c>
      <c r="Y258" s="381"/>
    </row>
    <row r="259" spans="2:25" s="131" customFormat="1" outlineLevel="1" x14ac:dyDescent="0.4">
      <c r="B259" s="32"/>
      <c r="C259" s="31"/>
      <c r="D259" s="496"/>
      <c r="E259" s="495"/>
      <c r="F259" s="497" t="s">
        <v>235</v>
      </c>
      <c r="G259" s="172">
        <f>SUM('2. FTNC CAD'!G259,'3. FTNC USD'!G259,'4. FTNC EUR'!G259,'5. FTNC GBP'!G259,'6. FTNC Autres (inclus)'!G259)</f>
        <v>0</v>
      </c>
      <c r="H259" s="162">
        <f>SUM('2. FTNC CAD'!H259,'3. FTNC USD'!H259,'4. FTNC EUR'!H259,'5. FTNC GBP'!H259,'6. FTNC Autres (inclus)'!H259)</f>
        <v>0</v>
      </c>
      <c r="I259" s="166">
        <f>SUM('2. FTNC CAD'!I259,'3. FTNC USD'!I259,'4. FTNC EUR'!I259,'5. FTNC GBP'!I259,'6. FTNC Autres (inclus)'!I259)</f>
        <v>0</v>
      </c>
      <c r="J259" s="166">
        <f>SUM('2. FTNC CAD'!J259,'3. FTNC USD'!J259,'4. FTNC EUR'!J259,'5. FTNC GBP'!J259,'6. FTNC Autres (inclus)'!J259)</f>
        <v>0</v>
      </c>
      <c r="K259" s="176">
        <f>SUM('2. FTNC CAD'!K259,'3. FTNC USD'!K259,'4. FTNC EUR'!K259,'5. FTNC GBP'!K259,'6. FTNC Autres (inclus)'!K259)</f>
        <v>0</v>
      </c>
      <c r="L259" s="197">
        <f>SUM('2. FTNC CAD'!L259,'3. FTNC USD'!L259,'4. FTNC EUR'!L259,'5. FTNC GBP'!L259,'6. FTNC Autres (inclus)'!L259)</f>
        <v>0</v>
      </c>
      <c r="M259" s="166">
        <f>SUM('2. FTNC CAD'!M259,'3. FTNC USD'!M259,'4. FTNC EUR'!M259,'5. FTNC GBP'!M259,'6. FTNC Autres (inclus)'!M259)</f>
        <v>0</v>
      </c>
      <c r="N259" s="168">
        <f>SUM('2. FTNC CAD'!N259,'3. FTNC USD'!N259,'4. FTNC EUR'!N259,'5. FTNC GBP'!N259,'6. FTNC Autres (inclus)'!N259)</f>
        <v>0</v>
      </c>
      <c r="O259" s="168">
        <f>SUM('2. FTNC CAD'!O259,'3. FTNC USD'!O259,'4. FTNC EUR'!O259,'5. FTNC GBP'!O259,'6. FTNC Autres (inclus)'!O259)</f>
        <v>0</v>
      </c>
      <c r="P259" s="168">
        <f>SUM('2. FTNC CAD'!P259,'3. FTNC USD'!P259,'4. FTNC EUR'!P259,'5. FTNC GBP'!P259,'6. FTNC Autres (inclus)'!P259)</f>
        <v>0</v>
      </c>
      <c r="Q259" s="168">
        <f>SUM('2. FTNC CAD'!Q259,'3. FTNC USD'!Q259,'4. FTNC EUR'!Q259,'5. FTNC GBP'!Q259,'6. FTNC Autres (inclus)'!Q259)</f>
        <v>0</v>
      </c>
      <c r="R259" s="168">
        <f>SUM('2. FTNC CAD'!R259,'3. FTNC USD'!R259,'4. FTNC EUR'!R259,'5. FTNC GBP'!R259,'6. FTNC Autres (inclus)'!R259)</f>
        <v>0</v>
      </c>
      <c r="S259" s="168">
        <f>SUM('2. FTNC CAD'!S259,'3. FTNC USD'!S259,'4. FTNC EUR'!S259,'5. FTNC GBP'!S259,'6. FTNC Autres (inclus)'!S259)</f>
        <v>0</v>
      </c>
      <c r="T259" s="168">
        <f>SUM('2. FTNC CAD'!T259,'3. FTNC USD'!T259,'4. FTNC EUR'!T259,'5. FTNC GBP'!T259,'6. FTNC Autres (inclus)'!T259)</f>
        <v>0</v>
      </c>
      <c r="U259" s="168">
        <f>SUM('2. FTNC CAD'!U259,'3. FTNC USD'!U259,'4. FTNC EUR'!U259,'5. FTNC GBP'!U259,'6. FTNC Autres (inclus)'!U259)</f>
        <v>0</v>
      </c>
      <c r="V259" s="198">
        <f>SUM('2. FTNC CAD'!V259,'3. FTNC USD'!V259,'4. FTNC EUR'!V259,'5. FTNC GBP'!V259,'6. FTNC Autres (inclus)'!V259)</f>
        <v>0</v>
      </c>
      <c r="W259" s="50">
        <f>SUM('2. FTNC CAD'!W259,'3. FTNC USD'!W259,'4. FTNC EUR'!W259,'5. FTNC GBP'!W259,'6. FTNC Autres (inclus)'!W259)</f>
        <v>0</v>
      </c>
      <c r="Y259" s="381"/>
    </row>
    <row r="260" spans="2:25" s="131" customFormat="1" x14ac:dyDescent="0.4">
      <c r="B260" s="32"/>
      <c r="C260" s="31"/>
      <c r="D260" s="496"/>
      <c r="E260" s="495" t="s">
        <v>236</v>
      </c>
      <c r="F260" s="498"/>
      <c r="G260" s="68">
        <f t="shared" ref="G260:W260" si="56">SUBTOTAL(9,G261:G266)</f>
        <v>0</v>
      </c>
      <c r="H260" s="36">
        <f t="shared" si="56"/>
        <v>0</v>
      </c>
      <c r="I260" s="36">
        <f t="shared" si="56"/>
        <v>0</v>
      </c>
      <c r="J260" s="36">
        <f t="shared" si="56"/>
        <v>0</v>
      </c>
      <c r="K260" s="36">
        <f t="shared" si="56"/>
        <v>0</v>
      </c>
      <c r="L260" s="37">
        <f t="shared" si="56"/>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row>
    <row r="261" spans="2:25" s="131" customFormat="1" outlineLevel="1" x14ac:dyDescent="0.4">
      <c r="B261" s="32"/>
      <c r="C261" s="31"/>
      <c r="D261" s="496"/>
      <c r="E261" s="495"/>
      <c r="F261" s="497" t="s">
        <v>237</v>
      </c>
      <c r="G261" s="172">
        <f>SUM('2. FTNC CAD'!G261,'3. FTNC USD'!G261,'4. FTNC EUR'!G261,'5. FTNC GBP'!G261,'6. FTNC Autres (inclus)'!G261)</f>
        <v>0</v>
      </c>
      <c r="H261" s="162">
        <f>SUM('2. FTNC CAD'!H261,'3. FTNC USD'!H261,'4. FTNC EUR'!H261,'5. FTNC GBP'!H261,'6. FTNC Autres (inclus)'!H261)</f>
        <v>0</v>
      </c>
      <c r="I261" s="166">
        <f>SUM('2. FTNC CAD'!I261,'3. FTNC USD'!I261,'4. FTNC EUR'!I261,'5. FTNC GBP'!I261,'6. FTNC Autres (inclus)'!I261)</f>
        <v>0</v>
      </c>
      <c r="J261" s="166">
        <f>SUM('2. FTNC CAD'!J261,'3. FTNC USD'!J261,'4. FTNC EUR'!J261,'5. FTNC GBP'!J261,'6. FTNC Autres (inclus)'!J261)</f>
        <v>0</v>
      </c>
      <c r="K261" s="176">
        <f>SUM('2. FTNC CAD'!K261,'3. FTNC USD'!K261,'4. FTNC EUR'!K261,'5. FTNC GBP'!K261,'6. FTNC Autres (inclus)'!K261)</f>
        <v>0</v>
      </c>
      <c r="L261" s="165">
        <f>SUM('2. FTNC CAD'!L261,'3. FTNC USD'!L261,'4. FTNC EUR'!L261,'5. FTNC GBP'!L261,'6. FTNC Autres (inclus)'!L261)</f>
        <v>0</v>
      </c>
      <c r="M261" s="44"/>
      <c r="N261" s="44"/>
      <c r="O261" s="44"/>
      <c r="P261" s="44"/>
      <c r="Q261" s="44"/>
      <c r="R261" s="44"/>
      <c r="S261" s="44"/>
      <c r="T261" s="44"/>
      <c r="U261" s="44"/>
      <c r="V261" s="46"/>
      <c r="W261" s="46"/>
      <c r="Y261" s="381"/>
    </row>
    <row r="262" spans="2:25" s="131" customFormat="1" outlineLevel="1" x14ac:dyDescent="0.4">
      <c r="B262" s="32"/>
      <c r="C262" s="31"/>
      <c r="D262" s="496"/>
      <c r="E262" s="495"/>
      <c r="F262" s="497" t="s">
        <v>238</v>
      </c>
      <c r="G262" s="172">
        <f>SUM('2. FTNC CAD'!G262,'3. FTNC USD'!G262,'4. FTNC EUR'!G262,'5. FTNC GBP'!G262,'6. FTNC Autres (inclus)'!G262)</f>
        <v>0</v>
      </c>
      <c r="H262" s="162">
        <f>SUM('2. FTNC CAD'!H262,'3. FTNC USD'!H262,'4. FTNC EUR'!H262,'5. FTNC GBP'!H262,'6. FTNC Autres (inclus)'!H262)</f>
        <v>0</v>
      </c>
      <c r="I262" s="166">
        <f>SUM('2. FTNC CAD'!I262,'3. FTNC USD'!I262,'4. FTNC EUR'!I262,'5. FTNC GBP'!I262,'6. FTNC Autres (inclus)'!I262)</f>
        <v>0</v>
      </c>
      <c r="J262" s="166">
        <f>SUM('2. FTNC CAD'!J262,'3. FTNC USD'!J262,'4. FTNC EUR'!J262,'5. FTNC GBP'!J262,'6. FTNC Autres (inclus)'!J262)</f>
        <v>0</v>
      </c>
      <c r="K262" s="176">
        <f>SUM('2. FTNC CAD'!K262,'3. FTNC USD'!K262,'4. FTNC EUR'!K262,'5. FTNC GBP'!K262,'6. FTNC Autres (inclus)'!K262)</f>
        <v>0</v>
      </c>
      <c r="L262" s="165">
        <f>SUM('2. FTNC CAD'!L262,'3. FTNC USD'!L262,'4. FTNC EUR'!L262,'5. FTNC GBP'!L262,'6. FTNC Autres (inclus)'!L262)</f>
        <v>0</v>
      </c>
      <c r="M262" s="166">
        <f>SUM('2. FTNC CAD'!M262,'3. FTNC USD'!M262,'4. FTNC EUR'!M262,'5. FTNC GBP'!M262,'6. FTNC Autres (inclus)'!M262)</f>
        <v>0</v>
      </c>
      <c r="N262" s="44"/>
      <c r="O262" s="44"/>
      <c r="P262" s="44"/>
      <c r="Q262" s="44"/>
      <c r="R262" s="44"/>
      <c r="S262" s="44"/>
      <c r="T262" s="44"/>
      <c r="U262" s="44"/>
      <c r="V262" s="46"/>
      <c r="W262" s="46"/>
      <c r="Y262" s="381"/>
    </row>
    <row r="263" spans="2:25" s="131" customFormat="1" outlineLevel="1" x14ac:dyDescent="0.4">
      <c r="B263" s="32"/>
      <c r="C263" s="31"/>
      <c r="D263" s="496"/>
      <c r="E263" s="495"/>
      <c r="F263" s="497" t="s">
        <v>239</v>
      </c>
      <c r="G263" s="172">
        <f>SUM('2. FTNC CAD'!G263,'3. FTNC USD'!G263,'4. FTNC EUR'!G263,'5. FTNC GBP'!G263,'6. FTNC Autres (inclus)'!G263)</f>
        <v>0</v>
      </c>
      <c r="H263" s="162">
        <f>SUM('2. FTNC CAD'!H263,'3. FTNC USD'!H263,'4. FTNC EUR'!H263,'5. FTNC GBP'!H263,'6. FTNC Autres (inclus)'!H263)</f>
        <v>0</v>
      </c>
      <c r="I263" s="166">
        <f>SUM('2. FTNC CAD'!I263,'3. FTNC USD'!I263,'4. FTNC EUR'!I263,'5. FTNC GBP'!I263,'6. FTNC Autres (inclus)'!I263)</f>
        <v>0</v>
      </c>
      <c r="J263" s="166">
        <f>SUM('2. FTNC CAD'!J263,'3. FTNC USD'!J263,'4. FTNC EUR'!J263,'5. FTNC GBP'!J263,'6. FTNC Autres (inclus)'!J263)</f>
        <v>0</v>
      </c>
      <c r="K263" s="176">
        <f>SUM('2. FTNC CAD'!K263,'3. FTNC USD'!K263,'4. FTNC EUR'!K263,'5. FTNC GBP'!K263,'6. FTNC Autres (inclus)'!K263)</f>
        <v>0</v>
      </c>
      <c r="L263" s="165">
        <f>SUM('2. FTNC CAD'!L263,'3. FTNC USD'!L263,'4. FTNC EUR'!L263,'5. FTNC GBP'!L263,'6. FTNC Autres (inclus)'!L263)</f>
        <v>0</v>
      </c>
      <c r="M263" s="166">
        <f>SUM('2. FTNC CAD'!M263,'3. FTNC USD'!M263,'4. FTNC EUR'!M263,'5. FTNC GBP'!M263,'6. FTNC Autres (inclus)'!M263)</f>
        <v>0</v>
      </c>
      <c r="N263" s="166">
        <f>SUM('2. FTNC CAD'!N263,'3. FTNC USD'!N263,'4. FTNC EUR'!N263,'5. FTNC GBP'!N263,'6. FTNC Autres (inclus)'!N263)</f>
        <v>0</v>
      </c>
      <c r="O263" s="166">
        <f>SUM('2. FTNC CAD'!O263,'3. FTNC USD'!O263,'4. FTNC EUR'!O263,'5. FTNC GBP'!O263,'6. FTNC Autres (inclus)'!O263)</f>
        <v>0</v>
      </c>
      <c r="P263" s="44"/>
      <c r="Q263" s="44"/>
      <c r="R263" s="44"/>
      <c r="S263" s="44"/>
      <c r="T263" s="44"/>
      <c r="U263" s="44"/>
      <c r="V263" s="46"/>
      <c r="W263" s="46"/>
      <c r="Y263" s="381"/>
    </row>
    <row r="264" spans="2:25" s="131" customFormat="1" outlineLevel="1" x14ac:dyDescent="0.4">
      <c r="B264" s="32"/>
      <c r="C264" s="31"/>
      <c r="D264" s="496"/>
      <c r="E264" s="495"/>
      <c r="F264" s="497" t="s">
        <v>240</v>
      </c>
      <c r="G264" s="172">
        <f>SUM('2. FTNC CAD'!G264,'3. FTNC USD'!G264,'4. FTNC EUR'!G264,'5. FTNC GBP'!G264,'6. FTNC Autres (inclus)'!G264)</f>
        <v>0</v>
      </c>
      <c r="H264" s="162">
        <f>SUM('2. FTNC CAD'!H264,'3. FTNC USD'!H264,'4. FTNC EUR'!H264,'5. FTNC GBP'!H264,'6. FTNC Autres (inclus)'!H264)</f>
        <v>0</v>
      </c>
      <c r="I264" s="166">
        <f>SUM('2. FTNC CAD'!I264,'3. FTNC USD'!I264,'4. FTNC EUR'!I264,'5. FTNC GBP'!I264,'6. FTNC Autres (inclus)'!I264)</f>
        <v>0</v>
      </c>
      <c r="J264" s="166">
        <f>SUM('2. FTNC CAD'!J264,'3. FTNC USD'!J264,'4. FTNC EUR'!J264,'5. FTNC GBP'!J264,'6. FTNC Autres (inclus)'!J264)</f>
        <v>0</v>
      </c>
      <c r="K264" s="176">
        <f>SUM('2. FTNC CAD'!K264,'3. FTNC USD'!K264,'4. FTNC EUR'!K264,'5. FTNC GBP'!K264,'6. FTNC Autres (inclus)'!K264)</f>
        <v>0</v>
      </c>
      <c r="L264" s="165">
        <f>SUM('2. FTNC CAD'!L264,'3. FTNC USD'!L264,'4. FTNC EUR'!L264,'5. FTNC GBP'!L264,'6. FTNC Autres (inclus)'!L264)</f>
        <v>0</v>
      </c>
      <c r="M264" s="166">
        <f>SUM('2. FTNC CAD'!M264,'3. FTNC USD'!M264,'4. FTNC EUR'!M264,'5. FTNC GBP'!M264,'6. FTNC Autres (inclus)'!M264)</f>
        <v>0</v>
      </c>
      <c r="N264" s="166">
        <f>SUM('2. FTNC CAD'!N264,'3. FTNC USD'!N264,'4. FTNC EUR'!N264,'5. FTNC GBP'!N264,'6. FTNC Autres (inclus)'!N264)</f>
        <v>0</v>
      </c>
      <c r="O264" s="168">
        <f>SUM('2. FTNC CAD'!O264,'3. FTNC USD'!O264,'4. FTNC EUR'!O264,'5. FTNC GBP'!O264,'6. FTNC Autres (inclus)'!O264)</f>
        <v>0</v>
      </c>
      <c r="P264" s="168">
        <f>SUM('2. FTNC CAD'!P264,'3. FTNC USD'!P264,'4. FTNC EUR'!P264,'5. FTNC GBP'!P264,'6. FTNC Autres (inclus)'!P264)</f>
        <v>0</v>
      </c>
      <c r="Q264" s="168">
        <f>SUM('2. FTNC CAD'!Q264,'3. FTNC USD'!Q264,'4. FTNC EUR'!Q264,'5. FTNC GBP'!Q264,'6. FTNC Autres (inclus)'!Q264)</f>
        <v>0</v>
      </c>
      <c r="R264" s="168">
        <f>SUM('2. FTNC CAD'!R264,'3. FTNC USD'!R264,'4. FTNC EUR'!R264,'5. FTNC GBP'!R264,'6. FTNC Autres (inclus)'!R264)</f>
        <v>0</v>
      </c>
      <c r="S264" s="168">
        <f>SUM('2. FTNC CAD'!S264,'3. FTNC USD'!S264,'4. FTNC EUR'!S264,'5. FTNC GBP'!S264,'6. FTNC Autres (inclus)'!S264)</f>
        <v>0</v>
      </c>
      <c r="T264" s="44"/>
      <c r="U264" s="44"/>
      <c r="V264" s="46"/>
      <c r="W264" s="46"/>
      <c r="Y264" s="381"/>
    </row>
    <row r="265" spans="2:25" s="131" customFormat="1" outlineLevel="1" x14ac:dyDescent="0.4">
      <c r="B265" s="32"/>
      <c r="C265" s="31"/>
      <c r="D265" s="496"/>
      <c r="E265" s="495"/>
      <c r="F265" s="497" t="s">
        <v>241</v>
      </c>
      <c r="G265" s="172">
        <f>SUM('2. FTNC CAD'!G265,'3. FTNC USD'!G265,'4. FTNC EUR'!G265,'5. FTNC GBP'!G265,'6. FTNC Autres (inclus)'!G265)</f>
        <v>0</v>
      </c>
      <c r="H265" s="162">
        <f>SUM('2. FTNC CAD'!H265,'3. FTNC USD'!H265,'4. FTNC EUR'!H265,'5. FTNC GBP'!H265,'6. FTNC Autres (inclus)'!H265)</f>
        <v>0</v>
      </c>
      <c r="I265" s="166">
        <f>SUM('2. FTNC CAD'!I265,'3. FTNC USD'!I265,'4. FTNC EUR'!I265,'5. FTNC GBP'!I265,'6. FTNC Autres (inclus)'!I265)</f>
        <v>0</v>
      </c>
      <c r="J265" s="166">
        <f>SUM('2. FTNC CAD'!J265,'3. FTNC USD'!J265,'4. FTNC EUR'!J265,'5. FTNC GBP'!J265,'6. FTNC Autres (inclus)'!J265)</f>
        <v>0</v>
      </c>
      <c r="K265" s="176">
        <f>SUM('2. FTNC CAD'!K265,'3. FTNC USD'!K265,'4. FTNC EUR'!K265,'5. FTNC GBP'!K265,'6. FTNC Autres (inclus)'!K265)</f>
        <v>0</v>
      </c>
      <c r="L265" s="165">
        <f>SUM('2. FTNC CAD'!L265,'3. FTNC USD'!L265,'4. FTNC EUR'!L265,'5. FTNC GBP'!L265,'6. FTNC Autres (inclus)'!L265)</f>
        <v>0</v>
      </c>
      <c r="M265" s="166">
        <f>SUM('2. FTNC CAD'!M265,'3. FTNC USD'!M265,'4. FTNC EUR'!M265,'5. FTNC GBP'!M265,'6. FTNC Autres (inclus)'!M265)</f>
        <v>0</v>
      </c>
      <c r="N265" s="166">
        <f>SUM('2. FTNC CAD'!N265,'3. FTNC USD'!N265,'4. FTNC EUR'!N265,'5. FTNC GBP'!N265,'6. FTNC Autres (inclus)'!N265)</f>
        <v>0</v>
      </c>
      <c r="O265" s="168">
        <f>SUM('2. FTNC CAD'!O265,'3. FTNC USD'!O265,'4. FTNC EUR'!O265,'5. FTNC GBP'!O265,'6. FTNC Autres (inclus)'!O265)</f>
        <v>0</v>
      </c>
      <c r="P265" s="168">
        <f>SUM('2. FTNC CAD'!P265,'3. FTNC USD'!P265,'4. FTNC EUR'!P265,'5. FTNC GBP'!P265,'6. FTNC Autres (inclus)'!P265)</f>
        <v>0</v>
      </c>
      <c r="Q265" s="168">
        <f>SUM('2. FTNC CAD'!Q265,'3. FTNC USD'!Q265,'4. FTNC EUR'!Q265,'5. FTNC GBP'!Q265,'6. FTNC Autres (inclus)'!Q265)</f>
        <v>0</v>
      </c>
      <c r="R265" s="168">
        <f>SUM('2. FTNC CAD'!R265,'3. FTNC USD'!R265,'4. FTNC EUR'!R265,'5. FTNC GBP'!R265,'6. FTNC Autres (inclus)'!R265)</f>
        <v>0</v>
      </c>
      <c r="S265" s="168">
        <f>SUM('2. FTNC CAD'!S265,'3. FTNC USD'!S265,'4. FTNC EUR'!S265,'5. FTNC GBP'!S265,'6. FTNC Autres (inclus)'!S265)</f>
        <v>0</v>
      </c>
      <c r="T265" s="168">
        <f>SUM('2. FTNC CAD'!T265,'3. FTNC USD'!T265,'4. FTNC EUR'!T265,'5. FTNC GBP'!T265,'6. FTNC Autres (inclus)'!T265)</f>
        <v>0</v>
      </c>
      <c r="U265" s="168">
        <f>SUM('2. FTNC CAD'!U265,'3. FTNC USD'!U265,'4. FTNC EUR'!U265,'5. FTNC GBP'!U265,'6. FTNC Autres (inclus)'!U265)</f>
        <v>0</v>
      </c>
      <c r="V265" s="198">
        <f>SUM('2. FTNC CAD'!V265,'3. FTNC USD'!V265,'4. FTNC EUR'!V265,'5. FTNC GBP'!V265,'6. FTNC Autres (inclus)'!V265)</f>
        <v>0</v>
      </c>
      <c r="W265" s="50">
        <f>SUM('2. FTNC CAD'!W265,'3. FTNC USD'!W265,'4. FTNC EUR'!W265,'5. FTNC GBP'!W265,'6. FTNC Autres (inclus)'!W265)</f>
        <v>0</v>
      </c>
      <c r="Y265" s="381"/>
    </row>
    <row r="266" spans="2:25" s="131" customFormat="1" outlineLevel="1" x14ac:dyDescent="0.4">
      <c r="B266" s="32"/>
      <c r="C266" s="31"/>
      <c r="D266" s="496"/>
      <c r="E266" s="495"/>
      <c r="F266" s="497" t="s">
        <v>242</v>
      </c>
      <c r="G266" s="172">
        <f>SUM('2. FTNC CAD'!G266,'3. FTNC USD'!G266,'4. FTNC EUR'!G266,'5. FTNC GBP'!G266,'6. FTNC Autres (inclus)'!G266)</f>
        <v>0</v>
      </c>
      <c r="H266" s="162">
        <f>SUM('2. FTNC CAD'!H266,'3. FTNC USD'!H266,'4. FTNC EUR'!H266,'5. FTNC GBP'!H266,'6. FTNC Autres (inclus)'!H266)</f>
        <v>0</v>
      </c>
      <c r="I266" s="166">
        <f>SUM('2. FTNC CAD'!I266,'3. FTNC USD'!I266,'4. FTNC EUR'!I266,'5. FTNC GBP'!I266,'6. FTNC Autres (inclus)'!I266)</f>
        <v>0</v>
      </c>
      <c r="J266" s="166">
        <f>SUM('2. FTNC CAD'!J266,'3. FTNC USD'!J266,'4. FTNC EUR'!J266,'5. FTNC GBP'!J266,'6. FTNC Autres (inclus)'!J266)</f>
        <v>0</v>
      </c>
      <c r="K266" s="176">
        <f>SUM('2. FTNC CAD'!K266,'3. FTNC USD'!K266,'4. FTNC EUR'!K266,'5. FTNC GBP'!K266,'6. FTNC Autres (inclus)'!K266)</f>
        <v>0</v>
      </c>
      <c r="L266" s="197">
        <f>SUM('2. FTNC CAD'!L266,'3. FTNC USD'!L266,'4. FTNC EUR'!L266,'5. FTNC GBP'!L266,'6. FTNC Autres (inclus)'!L266)</f>
        <v>0</v>
      </c>
      <c r="M266" s="166">
        <f>SUM('2. FTNC CAD'!M266,'3. FTNC USD'!M266,'4. FTNC EUR'!M266,'5. FTNC GBP'!M266,'6. FTNC Autres (inclus)'!M266)</f>
        <v>0</v>
      </c>
      <c r="N266" s="168">
        <f>SUM('2. FTNC CAD'!N266,'3. FTNC USD'!N266,'4. FTNC EUR'!N266,'5. FTNC GBP'!N266,'6. FTNC Autres (inclus)'!N266)</f>
        <v>0</v>
      </c>
      <c r="O266" s="168">
        <f>SUM('2. FTNC CAD'!O266,'3. FTNC USD'!O266,'4. FTNC EUR'!O266,'5. FTNC GBP'!O266,'6. FTNC Autres (inclus)'!O266)</f>
        <v>0</v>
      </c>
      <c r="P266" s="168">
        <f>SUM('2. FTNC CAD'!P266,'3. FTNC USD'!P266,'4. FTNC EUR'!P266,'5. FTNC GBP'!P266,'6. FTNC Autres (inclus)'!P266)</f>
        <v>0</v>
      </c>
      <c r="Q266" s="168">
        <f>SUM('2. FTNC CAD'!Q266,'3. FTNC USD'!Q266,'4. FTNC EUR'!Q266,'5. FTNC GBP'!Q266,'6. FTNC Autres (inclus)'!Q266)</f>
        <v>0</v>
      </c>
      <c r="R266" s="168">
        <f>SUM('2. FTNC CAD'!R266,'3. FTNC USD'!R266,'4. FTNC EUR'!R266,'5. FTNC GBP'!R266,'6. FTNC Autres (inclus)'!R266)</f>
        <v>0</v>
      </c>
      <c r="S266" s="168">
        <f>SUM('2. FTNC CAD'!S266,'3. FTNC USD'!S266,'4. FTNC EUR'!S266,'5. FTNC GBP'!S266,'6. FTNC Autres (inclus)'!S266)</f>
        <v>0</v>
      </c>
      <c r="T266" s="168">
        <f>SUM('2. FTNC CAD'!T266,'3. FTNC USD'!T266,'4. FTNC EUR'!T266,'5. FTNC GBP'!T266,'6. FTNC Autres (inclus)'!T266)</f>
        <v>0</v>
      </c>
      <c r="U266" s="168">
        <f>SUM('2. FTNC CAD'!U266,'3. FTNC USD'!U266,'4. FTNC EUR'!U266,'5. FTNC GBP'!U266,'6. FTNC Autres (inclus)'!U266)</f>
        <v>0</v>
      </c>
      <c r="V266" s="198">
        <f>SUM('2. FTNC CAD'!V266,'3. FTNC USD'!V266,'4. FTNC EUR'!V266,'5. FTNC GBP'!V266,'6. FTNC Autres (inclus)'!V266)</f>
        <v>0</v>
      </c>
      <c r="W266" s="50">
        <f>SUM('2. FTNC CAD'!W266,'3. FTNC USD'!W266,'4. FTNC EUR'!W266,'5. FTNC GBP'!W266,'6. FTNC Autres (inclus)'!W266)</f>
        <v>0</v>
      </c>
      <c r="Y266" s="381"/>
    </row>
    <row r="267" spans="2:25" s="131" customFormat="1" x14ac:dyDescent="0.4">
      <c r="B267" s="32"/>
      <c r="C267" s="31"/>
      <c r="D267" s="496"/>
      <c r="E267" s="495" t="s">
        <v>243</v>
      </c>
      <c r="F267" s="498"/>
      <c r="G267" s="68">
        <f t="shared" ref="G267:W267" si="57">SUBTOTAL(9,G268:G273)</f>
        <v>0</v>
      </c>
      <c r="H267" s="36">
        <f t="shared" si="57"/>
        <v>0</v>
      </c>
      <c r="I267" s="36">
        <f t="shared" si="57"/>
        <v>0</v>
      </c>
      <c r="J267" s="36">
        <f t="shared" si="57"/>
        <v>0</v>
      </c>
      <c r="K267" s="36">
        <f t="shared" si="57"/>
        <v>0</v>
      </c>
      <c r="L267" s="37">
        <f t="shared" si="57"/>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row>
    <row r="268" spans="2:25" s="131" customFormat="1" outlineLevel="1" x14ac:dyDescent="0.4">
      <c r="B268" s="32"/>
      <c r="C268" s="31"/>
      <c r="D268" s="496"/>
      <c r="E268" s="495"/>
      <c r="F268" s="497" t="s">
        <v>244</v>
      </c>
      <c r="G268" s="172">
        <f>SUM('2. FTNC CAD'!G268,'3. FTNC USD'!G268,'4. FTNC EUR'!G268,'5. FTNC GBP'!G268,'6. FTNC Autres (inclus)'!G268)</f>
        <v>0</v>
      </c>
      <c r="H268" s="162">
        <f>SUM('2. FTNC CAD'!H268,'3. FTNC USD'!H268,'4. FTNC EUR'!H268,'5. FTNC GBP'!H268,'6. FTNC Autres (inclus)'!H268)</f>
        <v>0</v>
      </c>
      <c r="I268" s="166">
        <f>SUM('2. FTNC CAD'!I268,'3. FTNC USD'!I268,'4. FTNC EUR'!I268,'5. FTNC GBP'!I268,'6. FTNC Autres (inclus)'!I268)</f>
        <v>0</v>
      </c>
      <c r="J268" s="166">
        <f>SUM('2. FTNC CAD'!J268,'3. FTNC USD'!J268,'4. FTNC EUR'!J268,'5. FTNC GBP'!J268,'6. FTNC Autres (inclus)'!J268)</f>
        <v>0</v>
      </c>
      <c r="K268" s="176">
        <f>SUM('2. FTNC CAD'!K268,'3. FTNC USD'!K268,'4. FTNC EUR'!K268,'5. FTNC GBP'!K268,'6. FTNC Autres (inclus)'!K268)</f>
        <v>0</v>
      </c>
      <c r="L268" s="165">
        <f>SUM('2. FTNC CAD'!L268,'3. FTNC USD'!L268,'4. FTNC EUR'!L268,'5. FTNC GBP'!L268,'6. FTNC Autres (inclus)'!L268)</f>
        <v>0</v>
      </c>
      <c r="M268" s="44"/>
      <c r="N268" s="44"/>
      <c r="O268" s="44"/>
      <c r="P268" s="44"/>
      <c r="Q268" s="44"/>
      <c r="R268" s="44"/>
      <c r="S268" s="44"/>
      <c r="T268" s="44"/>
      <c r="U268" s="44"/>
      <c r="V268" s="46"/>
      <c r="W268" s="46"/>
      <c r="Y268" s="381"/>
    </row>
    <row r="269" spans="2:25" s="131" customFormat="1" outlineLevel="1" x14ac:dyDescent="0.4">
      <c r="B269" s="32"/>
      <c r="C269" s="31"/>
      <c r="D269" s="496"/>
      <c r="E269" s="495"/>
      <c r="F269" s="497" t="s">
        <v>245</v>
      </c>
      <c r="G269" s="172">
        <f>SUM('2. FTNC CAD'!G269,'3. FTNC USD'!G269,'4. FTNC EUR'!G269,'5. FTNC GBP'!G269,'6. FTNC Autres (inclus)'!G269)</f>
        <v>0</v>
      </c>
      <c r="H269" s="162">
        <f>SUM('2. FTNC CAD'!H269,'3. FTNC USD'!H269,'4. FTNC EUR'!H269,'5. FTNC GBP'!H269,'6. FTNC Autres (inclus)'!H269)</f>
        <v>0</v>
      </c>
      <c r="I269" s="166">
        <f>SUM('2. FTNC CAD'!I269,'3. FTNC USD'!I269,'4. FTNC EUR'!I269,'5. FTNC GBP'!I269,'6. FTNC Autres (inclus)'!I269)</f>
        <v>0</v>
      </c>
      <c r="J269" s="166">
        <f>SUM('2. FTNC CAD'!J269,'3. FTNC USD'!J269,'4. FTNC EUR'!J269,'5. FTNC GBP'!J269,'6. FTNC Autres (inclus)'!J269)</f>
        <v>0</v>
      </c>
      <c r="K269" s="176">
        <f>SUM('2. FTNC CAD'!K269,'3. FTNC USD'!K269,'4. FTNC EUR'!K269,'5. FTNC GBP'!K269,'6. FTNC Autres (inclus)'!K269)</f>
        <v>0</v>
      </c>
      <c r="L269" s="165">
        <f>SUM('2. FTNC CAD'!L269,'3. FTNC USD'!L269,'4. FTNC EUR'!L269,'5. FTNC GBP'!L269,'6. FTNC Autres (inclus)'!L269)</f>
        <v>0</v>
      </c>
      <c r="M269" s="166">
        <f>SUM('2. FTNC CAD'!M269,'3. FTNC USD'!M269,'4. FTNC EUR'!M269,'5. FTNC GBP'!M269,'6. FTNC Autres (inclus)'!M269)</f>
        <v>0</v>
      </c>
      <c r="N269" s="44"/>
      <c r="O269" s="44"/>
      <c r="P269" s="44"/>
      <c r="Q269" s="44"/>
      <c r="R269" s="44"/>
      <c r="S269" s="44"/>
      <c r="T269" s="44"/>
      <c r="U269" s="44"/>
      <c r="V269" s="46"/>
      <c r="W269" s="46"/>
      <c r="Y269" s="381"/>
    </row>
    <row r="270" spans="2:25" s="131" customFormat="1" outlineLevel="1" x14ac:dyDescent="0.4">
      <c r="B270" s="32"/>
      <c r="C270" s="31"/>
      <c r="D270" s="496"/>
      <c r="E270" s="495"/>
      <c r="F270" s="497" t="s">
        <v>246</v>
      </c>
      <c r="G270" s="172">
        <f>SUM('2. FTNC CAD'!G270,'3. FTNC USD'!G270,'4. FTNC EUR'!G270,'5. FTNC GBP'!G270,'6. FTNC Autres (inclus)'!G270)</f>
        <v>0</v>
      </c>
      <c r="H270" s="162">
        <f>SUM('2. FTNC CAD'!H270,'3. FTNC USD'!H270,'4. FTNC EUR'!H270,'5. FTNC GBP'!H270,'6. FTNC Autres (inclus)'!H270)</f>
        <v>0</v>
      </c>
      <c r="I270" s="166">
        <f>SUM('2. FTNC CAD'!I270,'3. FTNC USD'!I270,'4. FTNC EUR'!I270,'5. FTNC GBP'!I270,'6. FTNC Autres (inclus)'!I270)</f>
        <v>0</v>
      </c>
      <c r="J270" s="166">
        <f>SUM('2. FTNC CAD'!J270,'3. FTNC USD'!J270,'4. FTNC EUR'!J270,'5. FTNC GBP'!J270,'6. FTNC Autres (inclus)'!J270)</f>
        <v>0</v>
      </c>
      <c r="K270" s="176">
        <f>SUM('2. FTNC CAD'!K270,'3. FTNC USD'!K270,'4. FTNC EUR'!K270,'5. FTNC GBP'!K270,'6. FTNC Autres (inclus)'!K270)</f>
        <v>0</v>
      </c>
      <c r="L270" s="165">
        <f>SUM('2. FTNC CAD'!L270,'3. FTNC USD'!L270,'4. FTNC EUR'!L270,'5. FTNC GBP'!L270,'6. FTNC Autres (inclus)'!L270)</f>
        <v>0</v>
      </c>
      <c r="M270" s="166">
        <f>SUM('2. FTNC CAD'!M270,'3. FTNC USD'!M270,'4. FTNC EUR'!M270,'5. FTNC GBP'!M270,'6. FTNC Autres (inclus)'!M270)</f>
        <v>0</v>
      </c>
      <c r="N270" s="166">
        <f>SUM('2. FTNC CAD'!N270,'3. FTNC USD'!N270,'4. FTNC EUR'!N270,'5. FTNC GBP'!N270,'6. FTNC Autres (inclus)'!N270)</f>
        <v>0</v>
      </c>
      <c r="O270" s="166">
        <f>SUM('2. FTNC CAD'!O270,'3. FTNC USD'!O270,'4. FTNC EUR'!O270,'5. FTNC GBP'!O270,'6. FTNC Autres (inclus)'!O270)</f>
        <v>0</v>
      </c>
      <c r="P270" s="44"/>
      <c r="Q270" s="44"/>
      <c r="R270" s="44"/>
      <c r="S270" s="44"/>
      <c r="T270" s="44"/>
      <c r="U270" s="44"/>
      <c r="V270" s="46"/>
      <c r="W270" s="46"/>
      <c r="Y270" s="381"/>
    </row>
    <row r="271" spans="2:25" s="131" customFormat="1" outlineLevel="1" x14ac:dyDescent="0.4">
      <c r="B271" s="32"/>
      <c r="C271" s="31"/>
      <c r="D271" s="496"/>
      <c r="E271" s="495"/>
      <c r="F271" s="497" t="s">
        <v>247</v>
      </c>
      <c r="G271" s="172">
        <f>SUM('2. FTNC CAD'!G271,'3. FTNC USD'!G271,'4. FTNC EUR'!G271,'5. FTNC GBP'!G271,'6. FTNC Autres (inclus)'!G271)</f>
        <v>0</v>
      </c>
      <c r="H271" s="162">
        <f>SUM('2. FTNC CAD'!H271,'3. FTNC USD'!H271,'4. FTNC EUR'!H271,'5. FTNC GBP'!H271,'6. FTNC Autres (inclus)'!H271)</f>
        <v>0</v>
      </c>
      <c r="I271" s="166">
        <f>SUM('2. FTNC CAD'!I271,'3. FTNC USD'!I271,'4. FTNC EUR'!I271,'5. FTNC GBP'!I271,'6. FTNC Autres (inclus)'!I271)</f>
        <v>0</v>
      </c>
      <c r="J271" s="166">
        <f>SUM('2. FTNC CAD'!J271,'3. FTNC USD'!J271,'4. FTNC EUR'!J271,'5. FTNC GBP'!J271,'6. FTNC Autres (inclus)'!J271)</f>
        <v>0</v>
      </c>
      <c r="K271" s="176">
        <f>SUM('2. FTNC CAD'!K271,'3. FTNC USD'!K271,'4. FTNC EUR'!K271,'5. FTNC GBP'!K271,'6. FTNC Autres (inclus)'!K271)</f>
        <v>0</v>
      </c>
      <c r="L271" s="165">
        <f>SUM('2. FTNC CAD'!L271,'3. FTNC USD'!L271,'4. FTNC EUR'!L271,'5. FTNC GBP'!L271,'6. FTNC Autres (inclus)'!L271)</f>
        <v>0</v>
      </c>
      <c r="M271" s="166">
        <f>SUM('2. FTNC CAD'!M271,'3. FTNC USD'!M271,'4. FTNC EUR'!M271,'5. FTNC GBP'!M271,'6. FTNC Autres (inclus)'!M271)</f>
        <v>0</v>
      </c>
      <c r="N271" s="166">
        <f>SUM('2. FTNC CAD'!N271,'3. FTNC USD'!N271,'4. FTNC EUR'!N271,'5. FTNC GBP'!N271,'6. FTNC Autres (inclus)'!N271)</f>
        <v>0</v>
      </c>
      <c r="O271" s="168">
        <f>SUM('2. FTNC CAD'!O271,'3. FTNC USD'!O271,'4. FTNC EUR'!O271,'5. FTNC GBP'!O271,'6. FTNC Autres (inclus)'!O271)</f>
        <v>0</v>
      </c>
      <c r="P271" s="168">
        <f>SUM('2. FTNC CAD'!P271,'3. FTNC USD'!P271,'4. FTNC EUR'!P271,'5. FTNC GBP'!P271,'6. FTNC Autres (inclus)'!P271)</f>
        <v>0</v>
      </c>
      <c r="Q271" s="168">
        <f>SUM('2. FTNC CAD'!Q271,'3. FTNC USD'!Q271,'4. FTNC EUR'!Q271,'5. FTNC GBP'!Q271,'6. FTNC Autres (inclus)'!Q271)</f>
        <v>0</v>
      </c>
      <c r="R271" s="168">
        <f>SUM('2. FTNC CAD'!R271,'3. FTNC USD'!R271,'4. FTNC EUR'!R271,'5. FTNC GBP'!R271,'6. FTNC Autres (inclus)'!R271)</f>
        <v>0</v>
      </c>
      <c r="S271" s="168">
        <f>SUM('2. FTNC CAD'!S271,'3. FTNC USD'!S271,'4. FTNC EUR'!S271,'5. FTNC GBP'!S271,'6. FTNC Autres (inclus)'!S271)</f>
        <v>0</v>
      </c>
      <c r="T271" s="44"/>
      <c r="U271" s="44"/>
      <c r="V271" s="46"/>
      <c r="W271" s="46"/>
      <c r="Y271" s="381"/>
    </row>
    <row r="272" spans="2:25" s="131" customFormat="1" outlineLevel="1" x14ac:dyDescent="0.4">
      <c r="B272" s="32"/>
      <c r="C272" s="31"/>
      <c r="D272" s="496"/>
      <c r="E272" s="495"/>
      <c r="F272" s="497" t="s">
        <v>248</v>
      </c>
      <c r="G272" s="172">
        <f>SUM('2. FTNC CAD'!G272,'3. FTNC USD'!G272,'4. FTNC EUR'!G272,'5. FTNC GBP'!G272,'6. FTNC Autres (inclus)'!G272)</f>
        <v>0</v>
      </c>
      <c r="H272" s="162">
        <f>SUM('2. FTNC CAD'!H272,'3. FTNC USD'!H272,'4. FTNC EUR'!H272,'5. FTNC GBP'!H272,'6. FTNC Autres (inclus)'!H272)</f>
        <v>0</v>
      </c>
      <c r="I272" s="166">
        <f>SUM('2. FTNC CAD'!I272,'3. FTNC USD'!I272,'4. FTNC EUR'!I272,'5. FTNC GBP'!I272,'6. FTNC Autres (inclus)'!I272)</f>
        <v>0</v>
      </c>
      <c r="J272" s="166">
        <f>SUM('2. FTNC CAD'!J272,'3. FTNC USD'!J272,'4. FTNC EUR'!J272,'5. FTNC GBP'!J272,'6. FTNC Autres (inclus)'!J272)</f>
        <v>0</v>
      </c>
      <c r="K272" s="176">
        <f>SUM('2. FTNC CAD'!K272,'3. FTNC USD'!K272,'4. FTNC EUR'!K272,'5. FTNC GBP'!K272,'6. FTNC Autres (inclus)'!K272)</f>
        <v>0</v>
      </c>
      <c r="L272" s="165">
        <f>SUM('2. FTNC CAD'!L272,'3. FTNC USD'!L272,'4. FTNC EUR'!L272,'5. FTNC GBP'!L272,'6. FTNC Autres (inclus)'!L272)</f>
        <v>0</v>
      </c>
      <c r="M272" s="166">
        <f>SUM('2. FTNC CAD'!M272,'3. FTNC USD'!M272,'4. FTNC EUR'!M272,'5. FTNC GBP'!M272,'6. FTNC Autres (inclus)'!M272)</f>
        <v>0</v>
      </c>
      <c r="N272" s="166">
        <f>SUM('2. FTNC CAD'!N272,'3. FTNC USD'!N272,'4. FTNC EUR'!N272,'5. FTNC GBP'!N272,'6. FTNC Autres (inclus)'!N272)</f>
        <v>0</v>
      </c>
      <c r="O272" s="168">
        <f>SUM('2. FTNC CAD'!O272,'3. FTNC USD'!O272,'4. FTNC EUR'!O272,'5. FTNC GBP'!O272,'6. FTNC Autres (inclus)'!O272)</f>
        <v>0</v>
      </c>
      <c r="P272" s="168">
        <f>SUM('2. FTNC CAD'!P272,'3. FTNC USD'!P272,'4. FTNC EUR'!P272,'5. FTNC GBP'!P272,'6. FTNC Autres (inclus)'!P272)</f>
        <v>0</v>
      </c>
      <c r="Q272" s="168">
        <f>SUM('2. FTNC CAD'!Q272,'3. FTNC USD'!Q272,'4. FTNC EUR'!Q272,'5. FTNC GBP'!Q272,'6. FTNC Autres (inclus)'!Q272)</f>
        <v>0</v>
      </c>
      <c r="R272" s="168">
        <f>SUM('2. FTNC CAD'!R272,'3. FTNC USD'!R272,'4. FTNC EUR'!R272,'5. FTNC GBP'!R272,'6. FTNC Autres (inclus)'!R272)</f>
        <v>0</v>
      </c>
      <c r="S272" s="168">
        <f>SUM('2. FTNC CAD'!S272,'3. FTNC USD'!S272,'4. FTNC EUR'!S272,'5. FTNC GBP'!S272,'6. FTNC Autres (inclus)'!S272)</f>
        <v>0</v>
      </c>
      <c r="T272" s="168">
        <f>SUM('2. FTNC CAD'!T272,'3. FTNC USD'!T272,'4. FTNC EUR'!T272,'5. FTNC GBP'!T272,'6. FTNC Autres (inclus)'!T272)</f>
        <v>0</v>
      </c>
      <c r="U272" s="168">
        <f>SUM('2. FTNC CAD'!U272,'3. FTNC USD'!U272,'4. FTNC EUR'!U272,'5. FTNC GBP'!U272,'6. FTNC Autres (inclus)'!U272)</f>
        <v>0</v>
      </c>
      <c r="V272" s="198">
        <f>SUM('2. FTNC CAD'!V272,'3. FTNC USD'!V272,'4. FTNC EUR'!V272,'5. FTNC GBP'!V272,'6. FTNC Autres (inclus)'!V272)</f>
        <v>0</v>
      </c>
      <c r="W272" s="50">
        <f>SUM('2. FTNC CAD'!W272,'3. FTNC USD'!W272,'4. FTNC EUR'!W272,'5. FTNC GBP'!W272,'6. FTNC Autres (inclus)'!W272)</f>
        <v>0</v>
      </c>
      <c r="Y272" s="381"/>
    </row>
    <row r="273" spans="2:25" s="131" customFormat="1" outlineLevel="1" x14ac:dyDescent="0.4">
      <c r="B273" s="32"/>
      <c r="C273" s="31"/>
      <c r="D273" s="496"/>
      <c r="E273" s="495"/>
      <c r="F273" s="497" t="s">
        <v>235</v>
      </c>
      <c r="G273" s="172">
        <f>SUM('2. FTNC CAD'!G273,'3. FTNC USD'!G273,'4. FTNC EUR'!G273,'5. FTNC GBP'!G273,'6. FTNC Autres (inclus)'!G273)</f>
        <v>0</v>
      </c>
      <c r="H273" s="162">
        <f>SUM('2. FTNC CAD'!H273,'3. FTNC USD'!H273,'4. FTNC EUR'!H273,'5. FTNC GBP'!H273,'6. FTNC Autres (inclus)'!H273)</f>
        <v>0</v>
      </c>
      <c r="I273" s="166">
        <f>SUM('2. FTNC CAD'!I273,'3. FTNC USD'!I273,'4. FTNC EUR'!I273,'5. FTNC GBP'!I273,'6. FTNC Autres (inclus)'!I273)</f>
        <v>0</v>
      </c>
      <c r="J273" s="166">
        <f>SUM('2. FTNC CAD'!J273,'3. FTNC USD'!J273,'4. FTNC EUR'!J273,'5. FTNC GBP'!J273,'6. FTNC Autres (inclus)'!J273)</f>
        <v>0</v>
      </c>
      <c r="K273" s="176">
        <f>SUM('2. FTNC CAD'!K273,'3. FTNC USD'!K273,'4. FTNC EUR'!K273,'5. FTNC GBP'!K273,'6. FTNC Autres (inclus)'!K273)</f>
        <v>0</v>
      </c>
      <c r="L273" s="197">
        <f>SUM('2. FTNC CAD'!L273,'3. FTNC USD'!L273,'4. FTNC EUR'!L273,'5. FTNC GBP'!L273,'6. FTNC Autres (inclus)'!L273)</f>
        <v>0</v>
      </c>
      <c r="M273" s="166">
        <f>SUM('2. FTNC CAD'!M273,'3. FTNC USD'!M273,'4. FTNC EUR'!M273,'5. FTNC GBP'!M273,'6. FTNC Autres (inclus)'!M273)</f>
        <v>0</v>
      </c>
      <c r="N273" s="168">
        <f>SUM('2. FTNC CAD'!N273,'3. FTNC USD'!N273,'4. FTNC EUR'!N273,'5. FTNC GBP'!N273,'6. FTNC Autres (inclus)'!N273)</f>
        <v>0</v>
      </c>
      <c r="O273" s="168">
        <f>SUM('2. FTNC CAD'!O273,'3. FTNC USD'!O273,'4. FTNC EUR'!O273,'5. FTNC GBP'!O273,'6. FTNC Autres (inclus)'!O273)</f>
        <v>0</v>
      </c>
      <c r="P273" s="168">
        <f>SUM('2. FTNC CAD'!P273,'3. FTNC USD'!P273,'4. FTNC EUR'!P273,'5. FTNC GBP'!P273,'6. FTNC Autres (inclus)'!P273)</f>
        <v>0</v>
      </c>
      <c r="Q273" s="168">
        <f>SUM('2. FTNC CAD'!Q273,'3. FTNC USD'!Q273,'4. FTNC EUR'!Q273,'5. FTNC GBP'!Q273,'6. FTNC Autres (inclus)'!Q273)</f>
        <v>0</v>
      </c>
      <c r="R273" s="168">
        <f>SUM('2. FTNC CAD'!R273,'3. FTNC USD'!R273,'4. FTNC EUR'!R273,'5. FTNC GBP'!R273,'6. FTNC Autres (inclus)'!R273)</f>
        <v>0</v>
      </c>
      <c r="S273" s="168">
        <f>SUM('2. FTNC CAD'!S273,'3. FTNC USD'!S273,'4. FTNC EUR'!S273,'5. FTNC GBP'!S273,'6. FTNC Autres (inclus)'!S273)</f>
        <v>0</v>
      </c>
      <c r="T273" s="168">
        <f>SUM('2. FTNC CAD'!T273,'3. FTNC USD'!T273,'4. FTNC EUR'!T273,'5. FTNC GBP'!T273,'6. FTNC Autres (inclus)'!T273)</f>
        <v>0</v>
      </c>
      <c r="U273" s="168">
        <f>SUM('2. FTNC CAD'!U273,'3. FTNC USD'!U273,'4. FTNC EUR'!U273,'5. FTNC GBP'!U273,'6. FTNC Autres (inclus)'!U273)</f>
        <v>0</v>
      </c>
      <c r="V273" s="198">
        <f>SUM('2. FTNC CAD'!V273,'3. FTNC USD'!V273,'4. FTNC EUR'!V273,'5. FTNC GBP'!V273,'6. FTNC Autres (inclus)'!V273)</f>
        <v>0</v>
      </c>
      <c r="W273" s="50">
        <f>SUM('2. FTNC CAD'!W273,'3. FTNC USD'!W273,'4. FTNC EUR'!W273,'5. FTNC GBP'!W273,'6. FTNC Autres (inclus)'!W273)</f>
        <v>0</v>
      </c>
      <c r="Y273" s="381"/>
    </row>
    <row r="274" spans="2:25" s="131" customFormat="1" x14ac:dyDescent="0.4">
      <c r="B274" s="32"/>
      <c r="C274" s="31"/>
      <c r="D274" s="496"/>
      <c r="E274" s="495" t="s">
        <v>249</v>
      </c>
      <c r="F274" s="498"/>
      <c r="G274" s="68">
        <f t="shared" ref="G274:W274" si="58">SUBTOTAL(9,G275:G280)</f>
        <v>0</v>
      </c>
      <c r="H274" s="36">
        <f t="shared" si="58"/>
        <v>0</v>
      </c>
      <c r="I274" s="36">
        <f t="shared" si="58"/>
        <v>0</v>
      </c>
      <c r="J274" s="36">
        <f t="shared" si="58"/>
        <v>0</v>
      </c>
      <c r="K274" s="36">
        <f t="shared" si="58"/>
        <v>0</v>
      </c>
      <c r="L274" s="37">
        <f t="shared" si="58"/>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row>
    <row r="275" spans="2:25" s="131" customFormat="1" outlineLevel="1" x14ac:dyDescent="0.4">
      <c r="B275" s="32"/>
      <c r="C275" s="31"/>
      <c r="D275" s="496"/>
      <c r="E275" s="495"/>
      <c r="F275" s="497" t="s">
        <v>250</v>
      </c>
      <c r="G275" s="172">
        <f>SUM('2. FTNC CAD'!G275,'3. FTNC USD'!G275,'4. FTNC EUR'!G275,'5. FTNC GBP'!G275,'6. FTNC Autres (inclus)'!G275)</f>
        <v>0</v>
      </c>
      <c r="H275" s="162">
        <f>SUM('2. FTNC CAD'!H275,'3. FTNC USD'!H275,'4. FTNC EUR'!H275,'5. FTNC GBP'!H275,'6. FTNC Autres (inclus)'!H275)</f>
        <v>0</v>
      </c>
      <c r="I275" s="166">
        <f>SUM('2. FTNC CAD'!I275,'3. FTNC USD'!I275,'4. FTNC EUR'!I275,'5. FTNC GBP'!I275,'6. FTNC Autres (inclus)'!I275)</f>
        <v>0</v>
      </c>
      <c r="J275" s="166">
        <f>SUM('2. FTNC CAD'!J275,'3. FTNC USD'!J275,'4. FTNC EUR'!J275,'5. FTNC GBP'!J275,'6. FTNC Autres (inclus)'!J275)</f>
        <v>0</v>
      </c>
      <c r="K275" s="176">
        <f>SUM('2. FTNC CAD'!K275,'3. FTNC USD'!K275,'4. FTNC EUR'!K275,'5. FTNC GBP'!K275,'6. FTNC Autres (inclus)'!K275)</f>
        <v>0</v>
      </c>
      <c r="L275" s="165">
        <f>SUM('2. FTNC CAD'!L275,'3. FTNC USD'!L275,'4. FTNC EUR'!L275,'5. FTNC GBP'!L275,'6. FTNC Autres (inclus)'!L275)</f>
        <v>0</v>
      </c>
      <c r="M275" s="44"/>
      <c r="N275" s="44"/>
      <c r="O275" s="44"/>
      <c r="P275" s="44"/>
      <c r="Q275" s="44"/>
      <c r="R275" s="44"/>
      <c r="S275" s="44"/>
      <c r="T275" s="44"/>
      <c r="U275" s="44"/>
      <c r="V275" s="46"/>
      <c r="W275" s="46"/>
      <c r="Y275" s="381"/>
    </row>
    <row r="276" spans="2:25" s="131" customFormat="1" outlineLevel="1" x14ac:dyDescent="0.4">
      <c r="B276" s="32"/>
      <c r="C276" s="31"/>
      <c r="D276" s="496"/>
      <c r="E276" s="495"/>
      <c r="F276" s="497" t="s">
        <v>251</v>
      </c>
      <c r="G276" s="172">
        <f>SUM('2. FTNC CAD'!G276,'3. FTNC USD'!G276,'4. FTNC EUR'!G276,'5. FTNC GBP'!G276,'6. FTNC Autres (inclus)'!G276)</f>
        <v>0</v>
      </c>
      <c r="H276" s="162">
        <f>SUM('2. FTNC CAD'!H276,'3. FTNC USD'!H276,'4. FTNC EUR'!H276,'5. FTNC GBP'!H276,'6. FTNC Autres (inclus)'!H276)</f>
        <v>0</v>
      </c>
      <c r="I276" s="166">
        <f>SUM('2. FTNC CAD'!I276,'3. FTNC USD'!I276,'4. FTNC EUR'!I276,'5. FTNC GBP'!I276,'6. FTNC Autres (inclus)'!I276)</f>
        <v>0</v>
      </c>
      <c r="J276" s="166">
        <f>SUM('2. FTNC CAD'!J276,'3. FTNC USD'!J276,'4. FTNC EUR'!J276,'5. FTNC GBP'!J276,'6. FTNC Autres (inclus)'!J276)</f>
        <v>0</v>
      </c>
      <c r="K276" s="176">
        <f>SUM('2. FTNC CAD'!K276,'3. FTNC USD'!K276,'4. FTNC EUR'!K276,'5. FTNC GBP'!K276,'6. FTNC Autres (inclus)'!K276)</f>
        <v>0</v>
      </c>
      <c r="L276" s="165">
        <f>SUM('2. FTNC CAD'!L276,'3. FTNC USD'!L276,'4. FTNC EUR'!L276,'5. FTNC GBP'!L276,'6. FTNC Autres (inclus)'!L276)</f>
        <v>0</v>
      </c>
      <c r="M276" s="166">
        <f>SUM('2. FTNC CAD'!M276,'3. FTNC USD'!M276,'4. FTNC EUR'!M276,'5. FTNC GBP'!M276,'6. FTNC Autres (inclus)'!M276)</f>
        <v>0</v>
      </c>
      <c r="N276" s="44"/>
      <c r="O276" s="44"/>
      <c r="P276" s="44"/>
      <c r="Q276" s="44"/>
      <c r="R276" s="44"/>
      <c r="S276" s="44"/>
      <c r="T276" s="44"/>
      <c r="U276" s="44"/>
      <c r="V276" s="46"/>
      <c r="W276" s="46"/>
      <c r="Y276" s="381"/>
    </row>
    <row r="277" spans="2:25" s="131" customFormat="1" outlineLevel="1" x14ac:dyDescent="0.4">
      <c r="B277" s="32"/>
      <c r="C277" s="31"/>
      <c r="D277" s="496"/>
      <c r="E277" s="495"/>
      <c r="F277" s="497" t="s">
        <v>252</v>
      </c>
      <c r="G277" s="172">
        <f>SUM('2. FTNC CAD'!G277,'3. FTNC USD'!G277,'4. FTNC EUR'!G277,'5. FTNC GBP'!G277,'6. FTNC Autres (inclus)'!G277)</f>
        <v>0</v>
      </c>
      <c r="H277" s="162">
        <f>SUM('2. FTNC CAD'!H277,'3. FTNC USD'!H277,'4. FTNC EUR'!H277,'5. FTNC GBP'!H277,'6. FTNC Autres (inclus)'!H277)</f>
        <v>0</v>
      </c>
      <c r="I277" s="166">
        <f>SUM('2. FTNC CAD'!I277,'3. FTNC USD'!I277,'4. FTNC EUR'!I277,'5. FTNC GBP'!I277,'6. FTNC Autres (inclus)'!I277)</f>
        <v>0</v>
      </c>
      <c r="J277" s="166">
        <f>SUM('2. FTNC CAD'!J277,'3. FTNC USD'!J277,'4. FTNC EUR'!J277,'5. FTNC GBP'!J277,'6. FTNC Autres (inclus)'!J277)</f>
        <v>0</v>
      </c>
      <c r="K277" s="176">
        <f>SUM('2. FTNC CAD'!K277,'3. FTNC USD'!K277,'4. FTNC EUR'!K277,'5. FTNC GBP'!K277,'6. FTNC Autres (inclus)'!K277)</f>
        <v>0</v>
      </c>
      <c r="L277" s="165">
        <f>SUM('2. FTNC CAD'!L277,'3. FTNC USD'!L277,'4. FTNC EUR'!L277,'5. FTNC GBP'!L277,'6. FTNC Autres (inclus)'!L277)</f>
        <v>0</v>
      </c>
      <c r="M277" s="166">
        <f>SUM('2. FTNC CAD'!M277,'3. FTNC USD'!M277,'4. FTNC EUR'!M277,'5. FTNC GBP'!M277,'6. FTNC Autres (inclus)'!M277)</f>
        <v>0</v>
      </c>
      <c r="N277" s="166">
        <f>SUM('2. FTNC CAD'!N277,'3. FTNC USD'!N277,'4. FTNC EUR'!N277,'5. FTNC GBP'!N277,'6. FTNC Autres (inclus)'!N277)</f>
        <v>0</v>
      </c>
      <c r="O277" s="166">
        <f>SUM('2. FTNC CAD'!O277,'3. FTNC USD'!O277,'4. FTNC EUR'!O277,'5. FTNC GBP'!O277,'6. FTNC Autres (inclus)'!O277)</f>
        <v>0</v>
      </c>
      <c r="P277" s="44"/>
      <c r="Q277" s="44"/>
      <c r="R277" s="44"/>
      <c r="S277" s="44"/>
      <c r="T277" s="44"/>
      <c r="U277" s="44"/>
      <c r="V277" s="46"/>
      <c r="W277" s="46"/>
      <c r="Y277" s="381"/>
    </row>
    <row r="278" spans="2:25" s="131" customFormat="1" outlineLevel="1" x14ac:dyDescent="0.4">
      <c r="B278" s="32"/>
      <c r="C278" s="31"/>
      <c r="D278" s="496"/>
      <c r="E278" s="495"/>
      <c r="F278" s="497" t="s">
        <v>253</v>
      </c>
      <c r="G278" s="172">
        <f>SUM('2. FTNC CAD'!G278,'3. FTNC USD'!G278,'4. FTNC EUR'!G278,'5. FTNC GBP'!G278,'6. FTNC Autres (inclus)'!G278)</f>
        <v>0</v>
      </c>
      <c r="H278" s="162">
        <f>SUM('2. FTNC CAD'!H278,'3. FTNC USD'!H278,'4. FTNC EUR'!H278,'5. FTNC GBP'!H278,'6. FTNC Autres (inclus)'!H278)</f>
        <v>0</v>
      </c>
      <c r="I278" s="166">
        <f>SUM('2. FTNC CAD'!I278,'3. FTNC USD'!I278,'4. FTNC EUR'!I278,'5. FTNC GBP'!I278,'6. FTNC Autres (inclus)'!I278)</f>
        <v>0</v>
      </c>
      <c r="J278" s="166">
        <f>SUM('2. FTNC CAD'!J278,'3. FTNC USD'!J278,'4. FTNC EUR'!J278,'5. FTNC GBP'!J278,'6. FTNC Autres (inclus)'!J278)</f>
        <v>0</v>
      </c>
      <c r="K278" s="176">
        <f>SUM('2. FTNC CAD'!K278,'3. FTNC USD'!K278,'4. FTNC EUR'!K278,'5. FTNC GBP'!K278,'6. FTNC Autres (inclus)'!K278)</f>
        <v>0</v>
      </c>
      <c r="L278" s="165">
        <f>SUM('2. FTNC CAD'!L278,'3. FTNC USD'!L278,'4. FTNC EUR'!L278,'5. FTNC GBP'!L278,'6. FTNC Autres (inclus)'!L278)</f>
        <v>0</v>
      </c>
      <c r="M278" s="166">
        <f>SUM('2. FTNC CAD'!M278,'3. FTNC USD'!M278,'4. FTNC EUR'!M278,'5. FTNC GBP'!M278,'6. FTNC Autres (inclus)'!M278)</f>
        <v>0</v>
      </c>
      <c r="N278" s="166">
        <f>SUM('2. FTNC CAD'!N278,'3. FTNC USD'!N278,'4. FTNC EUR'!N278,'5. FTNC GBP'!N278,'6. FTNC Autres (inclus)'!N278)</f>
        <v>0</v>
      </c>
      <c r="O278" s="168">
        <f>SUM('2. FTNC CAD'!O278,'3. FTNC USD'!O278,'4. FTNC EUR'!O278,'5. FTNC GBP'!O278,'6. FTNC Autres (inclus)'!O278)</f>
        <v>0</v>
      </c>
      <c r="P278" s="168">
        <f>SUM('2. FTNC CAD'!P278,'3. FTNC USD'!P278,'4. FTNC EUR'!P278,'5. FTNC GBP'!P278,'6. FTNC Autres (inclus)'!P278)</f>
        <v>0</v>
      </c>
      <c r="Q278" s="168">
        <f>SUM('2. FTNC CAD'!Q278,'3. FTNC USD'!Q278,'4. FTNC EUR'!Q278,'5. FTNC GBP'!Q278,'6. FTNC Autres (inclus)'!Q278)</f>
        <v>0</v>
      </c>
      <c r="R278" s="168">
        <f>SUM('2. FTNC CAD'!R278,'3. FTNC USD'!R278,'4. FTNC EUR'!R278,'5. FTNC GBP'!R278,'6. FTNC Autres (inclus)'!R278)</f>
        <v>0</v>
      </c>
      <c r="S278" s="168">
        <f>SUM('2. FTNC CAD'!S278,'3. FTNC USD'!S278,'4. FTNC EUR'!S278,'5. FTNC GBP'!S278,'6. FTNC Autres (inclus)'!S278)</f>
        <v>0</v>
      </c>
      <c r="T278" s="44"/>
      <c r="U278" s="44"/>
      <c r="V278" s="46"/>
      <c r="W278" s="46"/>
      <c r="Y278" s="381"/>
    </row>
    <row r="279" spans="2:25" s="131" customFormat="1" outlineLevel="1" x14ac:dyDescent="0.4">
      <c r="B279" s="32"/>
      <c r="C279" s="31"/>
      <c r="D279" s="496"/>
      <c r="E279" s="495"/>
      <c r="F279" s="497" t="s">
        <v>254</v>
      </c>
      <c r="G279" s="172">
        <f>SUM('2. FTNC CAD'!G279,'3. FTNC USD'!G279,'4. FTNC EUR'!G279,'5. FTNC GBP'!G279,'6. FTNC Autres (inclus)'!G279)</f>
        <v>0</v>
      </c>
      <c r="H279" s="162">
        <f>SUM('2. FTNC CAD'!H279,'3. FTNC USD'!H279,'4. FTNC EUR'!H279,'5. FTNC GBP'!H279,'6. FTNC Autres (inclus)'!H279)</f>
        <v>0</v>
      </c>
      <c r="I279" s="166">
        <f>SUM('2. FTNC CAD'!I279,'3. FTNC USD'!I279,'4. FTNC EUR'!I279,'5. FTNC GBP'!I279,'6. FTNC Autres (inclus)'!I279)</f>
        <v>0</v>
      </c>
      <c r="J279" s="166">
        <f>SUM('2. FTNC CAD'!J279,'3. FTNC USD'!J279,'4. FTNC EUR'!J279,'5. FTNC GBP'!J279,'6. FTNC Autres (inclus)'!J279)</f>
        <v>0</v>
      </c>
      <c r="K279" s="176">
        <f>SUM('2. FTNC CAD'!K279,'3. FTNC USD'!K279,'4. FTNC EUR'!K279,'5. FTNC GBP'!K279,'6. FTNC Autres (inclus)'!K279)</f>
        <v>0</v>
      </c>
      <c r="L279" s="165">
        <f>SUM('2. FTNC CAD'!L279,'3. FTNC USD'!L279,'4. FTNC EUR'!L279,'5. FTNC GBP'!L279,'6. FTNC Autres (inclus)'!L279)</f>
        <v>0</v>
      </c>
      <c r="M279" s="166">
        <f>SUM('2. FTNC CAD'!M279,'3. FTNC USD'!M279,'4. FTNC EUR'!M279,'5. FTNC GBP'!M279,'6. FTNC Autres (inclus)'!M279)</f>
        <v>0</v>
      </c>
      <c r="N279" s="166">
        <f>SUM('2. FTNC CAD'!N279,'3. FTNC USD'!N279,'4. FTNC EUR'!N279,'5. FTNC GBP'!N279,'6. FTNC Autres (inclus)'!N279)</f>
        <v>0</v>
      </c>
      <c r="O279" s="168">
        <f>SUM('2. FTNC CAD'!O279,'3. FTNC USD'!O279,'4. FTNC EUR'!O279,'5. FTNC GBP'!O279,'6. FTNC Autres (inclus)'!O279)</f>
        <v>0</v>
      </c>
      <c r="P279" s="168">
        <f>SUM('2. FTNC CAD'!P279,'3. FTNC USD'!P279,'4. FTNC EUR'!P279,'5. FTNC GBP'!P279,'6. FTNC Autres (inclus)'!P279)</f>
        <v>0</v>
      </c>
      <c r="Q279" s="168">
        <f>SUM('2. FTNC CAD'!Q279,'3. FTNC USD'!Q279,'4. FTNC EUR'!Q279,'5. FTNC GBP'!Q279,'6. FTNC Autres (inclus)'!Q279)</f>
        <v>0</v>
      </c>
      <c r="R279" s="168">
        <f>SUM('2. FTNC CAD'!R279,'3. FTNC USD'!R279,'4. FTNC EUR'!R279,'5. FTNC GBP'!R279,'6. FTNC Autres (inclus)'!R279)</f>
        <v>0</v>
      </c>
      <c r="S279" s="168">
        <f>SUM('2. FTNC CAD'!S279,'3. FTNC USD'!S279,'4. FTNC EUR'!S279,'5. FTNC GBP'!S279,'6. FTNC Autres (inclus)'!S279)</f>
        <v>0</v>
      </c>
      <c r="T279" s="168">
        <f>SUM('2. FTNC CAD'!T279,'3. FTNC USD'!T279,'4. FTNC EUR'!T279,'5. FTNC GBP'!T279,'6. FTNC Autres (inclus)'!T279)</f>
        <v>0</v>
      </c>
      <c r="U279" s="168">
        <f>SUM('2. FTNC CAD'!U279,'3. FTNC USD'!U279,'4. FTNC EUR'!U279,'5. FTNC GBP'!U279,'6. FTNC Autres (inclus)'!U279)</f>
        <v>0</v>
      </c>
      <c r="V279" s="198">
        <f>SUM('2. FTNC CAD'!V279,'3. FTNC USD'!V279,'4. FTNC EUR'!V279,'5. FTNC GBP'!V279,'6. FTNC Autres (inclus)'!V279)</f>
        <v>0</v>
      </c>
      <c r="W279" s="50">
        <f>SUM('2. FTNC CAD'!W279,'3. FTNC USD'!W279,'4. FTNC EUR'!W279,'5. FTNC GBP'!W279,'6. FTNC Autres (inclus)'!W279)</f>
        <v>0</v>
      </c>
      <c r="Y279" s="381"/>
    </row>
    <row r="280" spans="2:25" s="131" customFormat="1" outlineLevel="1" x14ac:dyDescent="0.4">
      <c r="B280" s="32"/>
      <c r="C280" s="31"/>
      <c r="D280" s="496"/>
      <c r="E280" s="495"/>
      <c r="F280" s="497" t="s">
        <v>255</v>
      </c>
      <c r="G280" s="172">
        <f>SUM('2. FTNC CAD'!G280,'3. FTNC USD'!G280,'4. FTNC EUR'!G280,'5. FTNC GBP'!G280,'6. FTNC Autres (inclus)'!G280)</f>
        <v>0</v>
      </c>
      <c r="H280" s="162">
        <f>SUM('2. FTNC CAD'!H280,'3. FTNC USD'!H280,'4. FTNC EUR'!H280,'5. FTNC GBP'!H280,'6. FTNC Autres (inclus)'!H280)</f>
        <v>0</v>
      </c>
      <c r="I280" s="166">
        <f>SUM('2. FTNC CAD'!I280,'3. FTNC USD'!I280,'4. FTNC EUR'!I280,'5. FTNC GBP'!I280,'6. FTNC Autres (inclus)'!I280)</f>
        <v>0</v>
      </c>
      <c r="J280" s="166">
        <f>SUM('2. FTNC CAD'!J280,'3. FTNC USD'!J280,'4. FTNC EUR'!J280,'5. FTNC GBP'!J280,'6. FTNC Autres (inclus)'!J280)</f>
        <v>0</v>
      </c>
      <c r="K280" s="176">
        <f>SUM('2. FTNC CAD'!K280,'3. FTNC USD'!K280,'4. FTNC EUR'!K280,'5. FTNC GBP'!K280,'6. FTNC Autres (inclus)'!K280)</f>
        <v>0</v>
      </c>
      <c r="L280" s="197">
        <f>SUM('2. FTNC CAD'!L280,'3. FTNC USD'!L280,'4. FTNC EUR'!L280,'5. FTNC GBP'!L280,'6. FTNC Autres (inclus)'!L280)</f>
        <v>0</v>
      </c>
      <c r="M280" s="166">
        <f>SUM('2. FTNC CAD'!M280,'3. FTNC USD'!M280,'4. FTNC EUR'!M280,'5. FTNC GBP'!M280,'6. FTNC Autres (inclus)'!M280)</f>
        <v>0</v>
      </c>
      <c r="N280" s="168">
        <f>SUM('2. FTNC CAD'!N280,'3. FTNC USD'!N280,'4. FTNC EUR'!N280,'5. FTNC GBP'!N280,'6. FTNC Autres (inclus)'!N280)</f>
        <v>0</v>
      </c>
      <c r="O280" s="168">
        <f>SUM('2. FTNC CAD'!O280,'3. FTNC USD'!O280,'4. FTNC EUR'!O280,'5. FTNC GBP'!O280,'6. FTNC Autres (inclus)'!O280)</f>
        <v>0</v>
      </c>
      <c r="P280" s="168">
        <f>SUM('2. FTNC CAD'!P280,'3. FTNC USD'!P280,'4. FTNC EUR'!P280,'5. FTNC GBP'!P280,'6. FTNC Autres (inclus)'!P280)</f>
        <v>0</v>
      </c>
      <c r="Q280" s="168">
        <f>SUM('2. FTNC CAD'!Q280,'3. FTNC USD'!Q280,'4. FTNC EUR'!Q280,'5. FTNC GBP'!Q280,'6. FTNC Autres (inclus)'!Q280)</f>
        <v>0</v>
      </c>
      <c r="R280" s="168">
        <f>SUM('2. FTNC CAD'!R280,'3. FTNC USD'!R280,'4. FTNC EUR'!R280,'5. FTNC GBP'!R280,'6. FTNC Autres (inclus)'!R280)</f>
        <v>0</v>
      </c>
      <c r="S280" s="168">
        <f>SUM('2. FTNC CAD'!S280,'3. FTNC USD'!S280,'4. FTNC EUR'!S280,'5. FTNC GBP'!S280,'6. FTNC Autres (inclus)'!S280)</f>
        <v>0</v>
      </c>
      <c r="T280" s="168">
        <f>SUM('2. FTNC CAD'!T280,'3. FTNC USD'!T280,'4. FTNC EUR'!T280,'5. FTNC GBP'!T280,'6. FTNC Autres (inclus)'!T280)</f>
        <v>0</v>
      </c>
      <c r="U280" s="168">
        <f>SUM('2. FTNC CAD'!U280,'3. FTNC USD'!U280,'4. FTNC EUR'!U280,'5. FTNC GBP'!U280,'6. FTNC Autres (inclus)'!U280)</f>
        <v>0</v>
      </c>
      <c r="V280" s="198">
        <f>SUM('2. FTNC CAD'!V280,'3. FTNC USD'!V280,'4. FTNC EUR'!V280,'5. FTNC GBP'!V280,'6. FTNC Autres (inclus)'!V280)</f>
        <v>0</v>
      </c>
      <c r="W280" s="50">
        <f>SUM('2. FTNC CAD'!W280,'3. FTNC USD'!W280,'4. FTNC EUR'!W280,'5. FTNC GBP'!W280,'6. FTNC Autres (inclus)'!W280)</f>
        <v>0</v>
      </c>
      <c r="Y280" s="381"/>
    </row>
    <row r="281" spans="2:25" s="131" customFormat="1" x14ac:dyDescent="0.4">
      <c r="B281" s="32"/>
      <c r="C281" s="31"/>
      <c r="D281" s="496"/>
      <c r="E281" s="495" t="s">
        <v>256</v>
      </c>
      <c r="F281" s="498"/>
      <c r="G281" s="68">
        <f t="shared" ref="G281:W281" si="59">SUBTOTAL(9,G282:G287)</f>
        <v>0</v>
      </c>
      <c r="H281" s="36">
        <f t="shared" si="59"/>
        <v>0</v>
      </c>
      <c r="I281" s="36">
        <f t="shared" si="59"/>
        <v>0</v>
      </c>
      <c r="J281" s="36">
        <f t="shared" si="59"/>
        <v>0</v>
      </c>
      <c r="K281" s="36">
        <f t="shared" si="59"/>
        <v>0</v>
      </c>
      <c r="L281" s="37">
        <f t="shared" si="59"/>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row>
    <row r="282" spans="2:25" s="131" customFormat="1" outlineLevel="1" x14ac:dyDescent="0.4">
      <c r="B282" s="32"/>
      <c r="C282" s="31"/>
      <c r="D282" s="496"/>
      <c r="E282" s="495"/>
      <c r="F282" s="497" t="s">
        <v>257</v>
      </c>
      <c r="G282" s="172">
        <f>SUM('2. FTNC CAD'!G282,'3. FTNC USD'!G282,'4. FTNC EUR'!G282,'5. FTNC GBP'!G282,'6. FTNC Autres (inclus)'!G282)</f>
        <v>0</v>
      </c>
      <c r="H282" s="162">
        <f>SUM('2. FTNC CAD'!H282,'3. FTNC USD'!H282,'4. FTNC EUR'!H282,'5. FTNC GBP'!H282,'6. FTNC Autres (inclus)'!H282)</f>
        <v>0</v>
      </c>
      <c r="I282" s="166">
        <f>SUM('2. FTNC CAD'!I282,'3. FTNC USD'!I282,'4. FTNC EUR'!I282,'5. FTNC GBP'!I282,'6. FTNC Autres (inclus)'!I282)</f>
        <v>0</v>
      </c>
      <c r="J282" s="166">
        <f>SUM('2. FTNC CAD'!J282,'3. FTNC USD'!J282,'4. FTNC EUR'!J282,'5. FTNC GBP'!J282,'6. FTNC Autres (inclus)'!J282)</f>
        <v>0</v>
      </c>
      <c r="K282" s="176">
        <f>SUM('2. FTNC CAD'!K282,'3. FTNC USD'!K282,'4. FTNC EUR'!K282,'5. FTNC GBP'!K282,'6. FTNC Autres (inclus)'!K282)</f>
        <v>0</v>
      </c>
      <c r="L282" s="165">
        <f>SUM('2. FTNC CAD'!L282,'3. FTNC USD'!L282,'4. FTNC EUR'!L282,'5. FTNC GBP'!L282,'6. FTNC Autres (inclus)'!L282)</f>
        <v>0</v>
      </c>
      <c r="M282" s="44"/>
      <c r="N282" s="44"/>
      <c r="O282" s="44"/>
      <c r="P282" s="44"/>
      <c r="Q282" s="44"/>
      <c r="R282" s="44"/>
      <c r="S282" s="44"/>
      <c r="T282" s="44"/>
      <c r="U282" s="44"/>
      <c r="V282" s="46"/>
      <c r="W282" s="46"/>
      <c r="Y282" s="381"/>
    </row>
    <row r="283" spans="2:25" s="131" customFormat="1" outlineLevel="1" x14ac:dyDescent="0.4">
      <c r="B283" s="32"/>
      <c r="C283" s="31"/>
      <c r="D283" s="496"/>
      <c r="E283" s="495"/>
      <c r="F283" s="497" t="s">
        <v>258</v>
      </c>
      <c r="G283" s="172">
        <f>SUM('2. FTNC CAD'!G283,'3. FTNC USD'!G283,'4. FTNC EUR'!G283,'5. FTNC GBP'!G283,'6. FTNC Autres (inclus)'!G283)</f>
        <v>0</v>
      </c>
      <c r="H283" s="162">
        <f>SUM('2. FTNC CAD'!H283,'3. FTNC USD'!H283,'4. FTNC EUR'!H283,'5. FTNC GBP'!H283,'6. FTNC Autres (inclus)'!H283)</f>
        <v>0</v>
      </c>
      <c r="I283" s="166">
        <f>SUM('2. FTNC CAD'!I283,'3. FTNC USD'!I283,'4. FTNC EUR'!I283,'5. FTNC GBP'!I283,'6. FTNC Autres (inclus)'!I283)</f>
        <v>0</v>
      </c>
      <c r="J283" s="166">
        <f>SUM('2. FTNC CAD'!J283,'3. FTNC USD'!J283,'4. FTNC EUR'!J283,'5. FTNC GBP'!J283,'6. FTNC Autres (inclus)'!J283)</f>
        <v>0</v>
      </c>
      <c r="K283" s="176">
        <f>SUM('2. FTNC CAD'!K283,'3. FTNC USD'!K283,'4. FTNC EUR'!K283,'5. FTNC GBP'!K283,'6. FTNC Autres (inclus)'!K283)</f>
        <v>0</v>
      </c>
      <c r="L283" s="165">
        <f>SUM('2. FTNC CAD'!L283,'3. FTNC USD'!L283,'4. FTNC EUR'!L283,'5. FTNC GBP'!L283,'6. FTNC Autres (inclus)'!L283)</f>
        <v>0</v>
      </c>
      <c r="M283" s="166">
        <f>SUM('2. FTNC CAD'!M283,'3. FTNC USD'!M283,'4. FTNC EUR'!M283,'5. FTNC GBP'!M283,'6. FTNC Autres (inclus)'!M283)</f>
        <v>0</v>
      </c>
      <c r="N283" s="44"/>
      <c r="O283" s="44"/>
      <c r="P283" s="44"/>
      <c r="Q283" s="44"/>
      <c r="R283" s="44"/>
      <c r="S283" s="44"/>
      <c r="T283" s="44"/>
      <c r="U283" s="44"/>
      <c r="V283" s="46"/>
      <c r="W283" s="46"/>
      <c r="Y283" s="381"/>
    </row>
    <row r="284" spans="2:25" s="131" customFormat="1" outlineLevel="1" x14ac:dyDescent="0.4">
      <c r="B284" s="32"/>
      <c r="C284" s="31"/>
      <c r="D284" s="496"/>
      <c r="E284" s="495"/>
      <c r="F284" s="497" t="s">
        <v>259</v>
      </c>
      <c r="G284" s="172">
        <f>SUM('2. FTNC CAD'!G284,'3. FTNC USD'!G284,'4. FTNC EUR'!G284,'5. FTNC GBP'!G284,'6. FTNC Autres (inclus)'!G284)</f>
        <v>0</v>
      </c>
      <c r="H284" s="162">
        <f>SUM('2. FTNC CAD'!H284,'3. FTNC USD'!H284,'4. FTNC EUR'!H284,'5. FTNC GBP'!H284,'6. FTNC Autres (inclus)'!H284)</f>
        <v>0</v>
      </c>
      <c r="I284" s="166">
        <f>SUM('2. FTNC CAD'!I284,'3. FTNC USD'!I284,'4. FTNC EUR'!I284,'5. FTNC GBP'!I284,'6. FTNC Autres (inclus)'!I284)</f>
        <v>0</v>
      </c>
      <c r="J284" s="166">
        <f>SUM('2. FTNC CAD'!J284,'3. FTNC USD'!J284,'4. FTNC EUR'!J284,'5. FTNC GBP'!J284,'6. FTNC Autres (inclus)'!J284)</f>
        <v>0</v>
      </c>
      <c r="K284" s="176">
        <f>SUM('2. FTNC CAD'!K284,'3. FTNC USD'!K284,'4. FTNC EUR'!K284,'5. FTNC GBP'!K284,'6. FTNC Autres (inclus)'!K284)</f>
        <v>0</v>
      </c>
      <c r="L284" s="165">
        <f>SUM('2. FTNC CAD'!L284,'3. FTNC USD'!L284,'4. FTNC EUR'!L284,'5. FTNC GBP'!L284,'6. FTNC Autres (inclus)'!L284)</f>
        <v>0</v>
      </c>
      <c r="M284" s="166">
        <f>SUM('2. FTNC CAD'!M284,'3. FTNC USD'!M284,'4. FTNC EUR'!M284,'5. FTNC GBP'!M284,'6. FTNC Autres (inclus)'!M284)</f>
        <v>0</v>
      </c>
      <c r="N284" s="166">
        <f>SUM('2. FTNC CAD'!N284,'3. FTNC USD'!N284,'4. FTNC EUR'!N284,'5. FTNC GBP'!N284,'6. FTNC Autres (inclus)'!N284)</f>
        <v>0</v>
      </c>
      <c r="O284" s="166">
        <f>SUM('2. FTNC CAD'!O284,'3. FTNC USD'!O284,'4. FTNC EUR'!O284,'5. FTNC GBP'!O284,'6. FTNC Autres (inclus)'!O284)</f>
        <v>0</v>
      </c>
      <c r="P284" s="44"/>
      <c r="Q284" s="44"/>
      <c r="R284" s="44"/>
      <c r="S284" s="44"/>
      <c r="T284" s="44"/>
      <c r="U284" s="44"/>
      <c r="V284" s="46"/>
      <c r="W284" s="46"/>
      <c r="Y284" s="381"/>
    </row>
    <row r="285" spans="2:25" s="131" customFormat="1" outlineLevel="1" x14ac:dyDescent="0.4">
      <c r="B285" s="32"/>
      <c r="C285" s="31"/>
      <c r="D285" s="496"/>
      <c r="E285" s="495"/>
      <c r="F285" s="497" t="s">
        <v>260</v>
      </c>
      <c r="G285" s="172">
        <f>SUM('2. FTNC CAD'!G285,'3. FTNC USD'!G285,'4. FTNC EUR'!G285,'5. FTNC GBP'!G285,'6. FTNC Autres (inclus)'!G285)</f>
        <v>0</v>
      </c>
      <c r="H285" s="162">
        <f>SUM('2. FTNC CAD'!H285,'3. FTNC USD'!H285,'4. FTNC EUR'!H285,'5. FTNC GBP'!H285,'6. FTNC Autres (inclus)'!H285)</f>
        <v>0</v>
      </c>
      <c r="I285" s="166">
        <f>SUM('2. FTNC CAD'!I285,'3. FTNC USD'!I285,'4. FTNC EUR'!I285,'5. FTNC GBP'!I285,'6. FTNC Autres (inclus)'!I285)</f>
        <v>0</v>
      </c>
      <c r="J285" s="166">
        <f>SUM('2. FTNC CAD'!J285,'3. FTNC USD'!J285,'4. FTNC EUR'!J285,'5. FTNC GBP'!J285,'6. FTNC Autres (inclus)'!J285)</f>
        <v>0</v>
      </c>
      <c r="K285" s="176">
        <f>SUM('2. FTNC CAD'!K285,'3. FTNC USD'!K285,'4. FTNC EUR'!K285,'5. FTNC GBP'!K285,'6. FTNC Autres (inclus)'!K285)</f>
        <v>0</v>
      </c>
      <c r="L285" s="165">
        <f>SUM('2. FTNC CAD'!L285,'3. FTNC USD'!L285,'4. FTNC EUR'!L285,'5. FTNC GBP'!L285,'6. FTNC Autres (inclus)'!L285)</f>
        <v>0</v>
      </c>
      <c r="M285" s="166">
        <f>SUM('2. FTNC CAD'!M285,'3. FTNC USD'!M285,'4. FTNC EUR'!M285,'5. FTNC GBP'!M285,'6. FTNC Autres (inclus)'!M285)</f>
        <v>0</v>
      </c>
      <c r="N285" s="166">
        <f>SUM('2. FTNC CAD'!N285,'3. FTNC USD'!N285,'4. FTNC EUR'!N285,'5. FTNC GBP'!N285,'6. FTNC Autres (inclus)'!N285)</f>
        <v>0</v>
      </c>
      <c r="O285" s="168">
        <f>SUM('2. FTNC CAD'!O285,'3. FTNC USD'!O285,'4. FTNC EUR'!O285,'5. FTNC GBP'!O285,'6. FTNC Autres (inclus)'!O285)</f>
        <v>0</v>
      </c>
      <c r="P285" s="168">
        <f>SUM('2. FTNC CAD'!P285,'3. FTNC USD'!P285,'4. FTNC EUR'!P285,'5. FTNC GBP'!P285,'6. FTNC Autres (inclus)'!P285)</f>
        <v>0</v>
      </c>
      <c r="Q285" s="168">
        <f>SUM('2. FTNC CAD'!Q285,'3. FTNC USD'!Q285,'4. FTNC EUR'!Q285,'5. FTNC GBP'!Q285,'6. FTNC Autres (inclus)'!Q285)</f>
        <v>0</v>
      </c>
      <c r="R285" s="168">
        <f>SUM('2. FTNC CAD'!R285,'3. FTNC USD'!R285,'4. FTNC EUR'!R285,'5. FTNC GBP'!R285,'6. FTNC Autres (inclus)'!R285)</f>
        <v>0</v>
      </c>
      <c r="S285" s="168">
        <f>SUM('2. FTNC CAD'!S285,'3. FTNC USD'!S285,'4. FTNC EUR'!S285,'5. FTNC GBP'!S285,'6. FTNC Autres (inclus)'!S285)</f>
        <v>0</v>
      </c>
      <c r="T285" s="44"/>
      <c r="U285" s="44"/>
      <c r="V285" s="46"/>
      <c r="W285" s="46"/>
      <c r="Y285" s="381"/>
    </row>
    <row r="286" spans="2:25" s="131" customFormat="1" outlineLevel="1" x14ac:dyDescent="0.4">
      <c r="B286" s="32"/>
      <c r="C286" s="31"/>
      <c r="D286" s="496"/>
      <c r="E286" s="495"/>
      <c r="F286" s="497" t="s">
        <v>261</v>
      </c>
      <c r="G286" s="172">
        <f>SUM('2. FTNC CAD'!G286,'3. FTNC USD'!G286,'4. FTNC EUR'!G286,'5. FTNC GBP'!G286,'6. FTNC Autres (inclus)'!G286)</f>
        <v>0</v>
      </c>
      <c r="H286" s="162">
        <f>SUM('2. FTNC CAD'!H286,'3. FTNC USD'!H286,'4. FTNC EUR'!H286,'5. FTNC GBP'!H286,'6. FTNC Autres (inclus)'!H286)</f>
        <v>0</v>
      </c>
      <c r="I286" s="166">
        <f>SUM('2. FTNC CAD'!I286,'3. FTNC USD'!I286,'4. FTNC EUR'!I286,'5. FTNC GBP'!I286,'6. FTNC Autres (inclus)'!I286)</f>
        <v>0</v>
      </c>
      <c r="J286" s="166">
        <f>SUM('2. FTNC CAD'!J286,'3. FTNC USD'!J286,'4. FTNC EUR'!J286,'5. FTNC GBP'!J286,'6. FTNC Autres (inclus)'!J286)</f>
        <v>0</v>
      </c>
      <c r="K286" s="176">
        <f>SUM('2. FTNC CAD'!K286,'3. FTNC USD'!K286,'4. FTNC EUR'!K286,'5. FTNC GBP'!K286,'6. FTNC Autres (inclus)'!K286)</f>
        <v>0</v>
      </c>
      <c r="L286" s="165">
        <f>SUM('2. FTNC CAD'!L286,'3. FTNC USD'!L286,'4. FTNC EUR'!L286,'5. FTNC GBP'!L286,'6. FTNC Autres (inclus)'!L286)</f>
        <v>0</v>
      </c>
      <c r="M286" s="166">
        <f>SUM('2. FTNC CAD'!M286,'3. FTNC USD'!M286,'4. FTNC EUR'!M286,'5. FTNC GBP'!M286,'6. FTNC Autres (inclus)'!M286)</f>
        <v>0</v>
      </c>
      <c r="N286" s="166">
        <f>SUM('2. FTNC CAD'!N286,'3. FTNC USD'!N286,'4. FTNC EUR'!N286,'5. FTNC GBP'!N286,'6. FTNC Autres (inclus)'!N286)</f>
        <v>0</v>
      </c>
      <c r="O286" s="168">
        <f>SUM('2. FTNC CAD'!O286,'3. FTNC USD'!O286,'4. FTNC EUR'!O286,'5. FTNC GBP'!O286,'6. FTNC Autres (inclus)'!O286)</f>
        <v>0</v>
      </c>
      <c r="P286" s="168">
        <f>SUM('2. FTNC CAD'!P286,'3. FTNC USD'!P286,'4. FTNC EUR'!P286,'5. FTNC GBP'!P286,'6. FTNC Autres (inclus)'!P286)</f>
        <v>0</v>
      </c>
      <c r="Q286" s="168">
        <f>SUM('2. FTNC CAD'!Q286,'3. FTNC USD'!Q286,'4. FTNC EUR'!Q286,'5. FTNC GBP'!Q286,'6. FTNC Autres (inclus)'!Q286)</f>
        <v>0</v>
      </c>
      <c r="R286" s="168">
        <f>SUM('2. FTNC CAD'!R286,'3. FTNC USD'!R286,'4. FTNC EUR'!R286,'5. FTNC GBP'!R286,'6. FTNC Autres (inclus)'!R286)</f>
        <v>0</v>
      </c>
      <c r="S286" s="168">
        <f>SUM('2. FTNC CAD'!S286,'3. FTNC USD'!S286,'4. FTNC EUR'!S286,'5. FTNC GBP'!S286,'6. FTNC Autres (inclus)'!S286)</f>
        <v>0</v>
      </c>
      <c r="T286" s="168">
        <f>SUM('2. FTNC CAD'!T286,'3. FTNC USD'!T286,'4. FTNC EUR'!T286,'5. FTNC GBP'!T286,'6. FTNC Autres (inclus)'!T286)</f>
        <v>0</v>
      </c>
      <c r="U286" s="168">
        <f>SUM('2. FTNC CAD'!U286,'3. FTNC USD'!U286,'4. FTNC EUR'!U286,'5. FTNC GBP'!U286,'6. FTNC Autres (inclus)'!U286)</f>
        <v>0</v>
      </c>
      <c r="V286" s="198">
        <f>SUM('2. FTNC CAD'!V286,'3. FTNC USD'!V286,'4. FTNC EUR'!V286,'5. FTNC GBP'!V286,'6. FTNC Autres (inclus)'!V286)</f>
        <v>0</v>
      </c>
      <c r="W286" s="50">
        <f>SUM('2. FTNC CAD'!W286,'3. FTNC USD'!W286,'4. FTNC EUR'!W286,'5. FTNC GBP'!W286,'6. FTNC Autres (inclus)'!W286)</f>
        <v>0</v>
      </c>
      <c r="Y286" s="381"/>
    </row>
    <row r="287" spans="2:25" s="131" customFormat="1" outlineLevel="1" x14ac:dyDescent="0.4">
      <c r="B287" s="32"/>
      <c r="C287" s="31"/>
      <c r="D287" s="496"/>
      <c r="E287" s="495"/>
      <c r="F287" s="497" t="s">
        <v>262</v>
      </c>
      <c r="G287" s="172">
        <f>SUM('2. FTNC CAD'!G287,'3. FTNC USD'!G287,'4. FTNC EUR'!G287,'5. FTNC GBP'!G287,'6. FTNC Autres (inclus)'!G287)</f>
        <v>0</v>
      </c>
      <c r="H287" s="162">
        <f>SUM('2. FTNC CAD'!H287,'3. FTNC USD'!H287,'4. FTNC EUR'!H287,'5. FTNC GBP'!H287,'6. FTNC Autres (inclus)'!H287)</f>
        <v>0</v>
      </c>
      <c r="I287" s="166">
        <f>SUM('2. FTNC CAD'!I287,'3. FTNC USD'!I287,'4. FTNC EUR'!I287,'5. FTNC GBP'!I287,'6. FTNC Autres (inclus)'!I287)</f>
        <v>0</v>
      </c>
      <c r="J287" s="166">
        <f>SUM('2. FTNC CAD'!J287,'3. FTNC USD'!J287,'4. FTNC EUR'!J287,'5. FTNC GBP'!J287,'6. FTNC Autres (inclus)'!J287)</f>
        <v>0</v>
      </c>
      <c r="K287" s="176">
        <f>SUM('2. FTNC CAD'!K287,'3. FTNC USD'!K287,'4. FTNC EUR'!K287,'5. FTNC GBP'!K287,'6. FTNC Autres (inclus)'!K287)</f>
        <v>0</v>
      </c>
      <c r="L287" s="197">
        <f>SUM('2. FTNC CAD'!L287,'3. FTNC USD'!L287,'4. FTNC EUR'!L287,'5. FTNC GBP'!L287,'6. FTNC Autres (inclus)'!L287)</f>
        <v>0</v>
      </c>
      <c r="M287" s="166">
        <f>SUM('2. FTNC CAD'!M287,'3. FTNC USD'!M287,'4. FTNC EUR'!M287,'5. FTNC GBP'!M287,'6. FTNC Autres (inclus)'!M287)</f>
        <v>0</v>
      </c>
      <c r="N287" s="168">
        <f>SUM('2. FTNC CAD'!N287,'3. FTNC USD'!N287,'4. FTNC EUR'!N287,'5. FTNC GBP'!N287,'6. FTNC Autres (inclus)'!N287)</f>
        <v>0</v>
      </c>
      <c r="O287" s="168">
        <f>SUM('2. FTNC CAD'!O287,'3. FTNC USD'!O287,'4. FTNC EUR'!O287,'5. FTNC GBP'!O287,'6. FTNC Autres (inclus)'!O287)</f>
        <v>0</v>
      </c>
      <c r="P287" s="168">
        <f>SUM('2. FTNC CAD'!P287,'3. FTNC USD'!P287,'4. FTNC EUR'!P287,'5. FTNC GBP'!P287,'6. FTNC Autres (inclus)'!P287)</f>
        <v>0</v>
      </c>
      <c r="Q287" s="168">
        <f>SUM('2. FTNC CAD'!Q287,'3. FTNC USD'!Q287,'4. FTNC EUR'!Q287,'5. FTNC GBP'!Q287,'6. FTNC Autres (inclus)'!Q287)</f>
        <v>0</v>
      </c>
      <c r="R287" s="168">
        <f>SUM('2. FTNC CAD'!R287,'3. FTNC USD'!R287,'4. FTNC EUR'!R287,'5. FTNC GBP'!R287,'6. FTNC Autres (inclus)'!R287)</f>
        <v>0</v>
      </c>
      <c r="S287" s="168">
        <f>SUM('2. FTNC CAD'!S287,'3. FTNC USD'!S287,'4. FTNC EUR'!S287,'5. FTNC GBP'!S287,'6. FTNC Autres (inclus)'!S287)</f>
        <v>0</v>
      </c>
      <c r="T287" s="168">
        <f>SUM('2. FTNC CAD'!T287,'3. FTNC USD'!T287,'4. FTNC EUR'!T287,'5. FTNC GBP'!T287,'6. FTNC Autres (inclus)'!T287)</f>
        <v>0</v>
      </c>
      <c r="U287" s="168">
        <f>SUM('2. FTNC CAD'!U287,'3. FTNC USD'!U287,'4. FTNC EUR'!U287,'5. FTNC GBP'!U287,'6. FTNC Autres (inclus)'!U287)</f>
        <v>0</v>
      </c>
      <c r="V287" s="198">
        <f>SUM('2. FTNC CAD'!V287,'3. FTNC USD'!V287,'4. FTNC EUR'!V287,'5. FTNC GBP'!V287,'6. FTNC Autres (inclus)'!V287)</f>
        <v>0</v>
      </c>
      <c r="W287" s="50">
        <f>SUM('2. FTNC CAD'!W287,'3. FTNC USD'!W287,'4. FTNC EUR'!W287,'5. FTNC GBP'!W287,'6. FTNC Autres (inclus)'!W287)</f>
        <v>0</v>
      </c>
      <c r="Y287" s="381"/>
    </row>
    <row r="288" spans="2:25" s="131" customFormat="1" x14ac:dyDescent="0.4">
      <c r="B288" s="32"/>
      <c r="C288" s="31"/>
      <c r="D288" s="31"/>
      <c r="E288" s="495" t="s">
        <v>317</v>
      </c>
      <c r="F288" s="498"/>
      <c r="G288" s="68">
        <f t="shared" ref="G288:W288" si="60">SUBTOTAL(9,G289:G294)</f>
        <v>0</v>
      </c>
      <c r="H288" s="36">
        <f t="shared" si="60"/>
        <v>0</v>
      </c>
      <c r="I288" s="36">
        <f t="shared" si="60"/>
        <v>0</v>
      </c>
      <c r="J288" s="36">
        <f t="shared" si="60"/>
        <v>0</v>
      </c>
      <c r="K288" s="36">
        <f t="shared" si="60"/>
        <v>0</v>
      </c>
      <c r="L288" s="37">
        <f t="shared" si="60"/>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row>
    <row r="289" spans="2:39" s="131" customFormat="1" outlineLevel="1" x14ac:dyDescent="0.4">
      <c r="B289" s="32"/>
      <c r="C289" s="31"/>
      <c r="D289" s="31"/>
      <c r="E289" s="495"/>
      <c r="F289" s="497" t="s">
        <v>263</v>
      </c>
      <c r="G289" s="172">
        <f>SUM('2. FTNC CAD'!G289,'3. FTNC USD'!G289,'4. FTNC EUR'!G289,'5. FTNC GBP'!G289,'6. FTNC Autres (inclus)'!G289)</f>
        <v>0</v>
      </c>
      <c r="H289" s="162">
        <f>SUM('2. FTNC CAD'!H289,'3. FTNC USD'!H289,'4. FTNC EUR'!H289,'5. FTNC GBP'!H289,'6. FTNC Autres (inclus)'!H289)</f>
        <v>0</v>
      </c>
      <c r="I289" s="166">
        <f>SUM('2. FTNC CAD'!I289,'3. FTNC USD'!I289,'4. FTNC EUR'!I289,'5. FTNC GBP'!I289,'6. FTNC Autres (inclus)'!I289)</f>
        <v>0</v>
      </c>
      <c r="J289" s="166">
        <f>SUM('2. FTNC CAD'!J289,'3. FTNC USD'!J289,'4. FTNC EUR'!J289,'5. FTNC GBP'!J289,'6. FTNC Autres (inclus)'!J289)</f>
        <v>0</v>
      </c>
      <c r="K289" s="176">
        <f>SUM('2. FTNC CAD'!K289,'3. FTNC USD'!K289,'4. FTNC EUR'!K289,'5. FTNC GBP'!K289,'6. FTNC Autres (inclus)'!K289)</f>
        <v>0</v>
      </c>
      <c r="L289" s="165">
        <f>SUM('2. FTNC CAD'!L289,'3. FTNC USD'!L289,'4. FTNC EUR'!L289,'5. FTNC GBP'!L289,'6. FTNC Autres (inclus)'!L289)</f>
        <v>0</v>
      </c>
      <c r="M289" s="44"/>
      <c r="N289" s="44"/>
      <c r="O289" s="44"/>
      <c r="P289" s="44"/>
      <c r="Q289" s="44"/>
      <c r="R289" s="44"/>
      <c r="S289" s="44"/>
      <c r="T289" s="44"/>
      <c r="U289" s="44"/>
      <c r="V289" s="46"/>
      <c r="W289" s="46"/>
      <c r="Y289" s="381"/>
    </row>
    <row r="290" spans="2:39" s="131" customFormat="1" outlineLevel="1" x14ac:dyDescent="0.4">
      <c r="B290" s="32"/>
      <c r="C290" s="31"/>
      <c r="D290" s="31"/>
      <c r="E290" s="495"/>
      <c r="F290" s="497" t="s">
        <v>264</v>
      </c>
      <c r="G290" s="172">
        <f>SUM('2. FTNC CAD'!G290,'3. FTNC USD'!G290,'4. FTNC EUR'!G290,'5. FTNC GBP'!G290,'6. FTNC Autres (inclus)'!G290)</f>
        <v>0</v>
      </c>
      <c r="H290" s="162">
        <f>SUM('2. FTNC CAD'!H290,'3. FTNC USD'!H290,'4. FTNC EUR'!H290,'5. FTNC GBP'!H290,'6. FTNC Autres (inclus)'!H290)</f>
        <v>0</v>
      </c>
      <c r="I290" s="166">
        <f>SUM('2. FTNC CAD'!I290,'3. FTNC USD'!I290,'4. FTNC EUR'!I290,'5. FTNC GBP'!I290,'6. FTNC Autres (inclus)'!I290)</f>
        <v>0</v>
      </c>
      <c r="J290" s="166">
        <f>SUM('2. FTNC CAD'!J290,'3. FTNC USD'!J290,'4. FTNC EUR'!J290,'5. FTNC GBP'!J290,'6. FTNC Autres (inclus)'!J290)</f>
        <v>0</v>
      </c>
      <c r="K290" s="176">
        <f>SUM('2. FTNC CAD'!K290,'3. FTNC USD'!K290,'4. FTNC EUR'!K290,'5. FTNC GBP'!K290,'6. FTNC Autres (inclus)'!K290)</f>
        <v>0</v>
      </c>
      <c r="L290" s="165">
        <f>SUM('2. FTNC CAD'!L290,'3. FTNC USD'!L290,'4. FTNC EUR'!L290,'5. FTNC GBP'!L290,'6. FTNC Autres (inclus)'!L290)</f>
        <v>0</v>
      </c>
      <c r="M290" s="166">
        <f>SUM('2. FTNC CAD'!M290,'3. FTNC USD'!M290,'4. FTNC EUR'!M290,'5. FTNC GBP'!M290,'6. FTNC Autres (inclus)'!M290)</f>
        <v>0</v>
      </c>
      <c r="N290" s="44"/>
      <c r="O290" s="44"/>
      <c r="P290" s="44"/>
      <c r="Q290" s="44"/>
      <c r="R290" s="44"/>
      <c r="S290" s="44"/>
      <c r="T290" s="44"/>
      <c r="U290" s="44"/>
      <c r="V290" s="46"/>
      <c r="W290" s="46"/>
      <c r="Y290" s="381"/>
    </row>
    <row r="291" spans="2:39" s="131" customFormat="1" outlineLevel="1" x14ac:dyDescent="0.4">
      <c r="B291" s="32"/>
      <c r="C291" s="31"/>
      <c r="D291" s="31"/>
      <c r="E291" s="495"/>
      <c r="F291" s="497" t="s">
        <v>265</v>
      </c>
      <c r="G291" s="172">
        <f>SUM('2. FTNC CAD'!G291,'3. FTNC USD'!G291,'4. FTNC EUR'!G291,'5. FTNC GBP'!G291,'6. FTNC Autres (inclus)'!G291)</f>
        <v>0</v>
      </c>
      <c r="H291" s="162">
        <f>SUM('2. FTNC CAD'!H291,'3. FTNC USD'!H291,'4. FTNC EUR'!H291,'5. FTNC GBP'!H291,'6. FTNC Autres (inclus)'!H291)</f>
        <v>0</v>
      </c>
      <c r="I291" s="166">
        <f>SUM('2. FTNC CAD'!I291,'3. FTNC USD'!I291,'4. FTNC EUR'!I291,'5. FTNC GBP'!I291,'6. FTNC Autres (inclus)'!I291)</f>
        <v>0</v>
      </c>
      <c r="J291" s="166">
        <f>SUM('2. FTNC CAD'!J291,'3. FTNC USD'!J291,'4. FTNC EUR'!J291,'5. FTNC GBP'!J291,'6. FTNC Autres (inclus)'!J291)</f>
        <v>0</v>
      </c>
      <c r="K291" s="176">
        <f>SUM('2. FTNC CAD'!K291,'3. FTNC USD'!K291,'4. FTNC EUR'!K291,'5. FTNC GBP'!K291,'6. FTNC Autres (inclus)'!K291)</f>
        <v>0</v>
      </c>
      <c r="L291" s="165">
        <f>SUM('2. FTNC CAD'!L291,'3. FTNC USD'!L291,'4. FTNC EUR'!L291,'5. FTNC GBP'!L291,'6. FTNC Autres (inclus)'!L291)</f>
        <v>0</v>
      </c>
      <c r="M291" s="166">
        <f>SUM('2. FTNC CAD'!M291,'3. FTNC USD'!M291,'4. FTNC EUR'!M291,'5. FTNC GBP'!M291,'6. FTNC Autres (inclus)'!M291)</f>
        <v>0</v>
      </c>
      <c r="N291" s="166">
        <f>SUM('2. FTNC CAD'!N291,'3. FTNC USD'!N291,'4. FTNC EUR'!N291,'5. FTNC GBP'!N291,'6. FTNC Autres (inclus)'!N291)</f>
        <v>0</v>
      </c>
      <c r="O291" s="166">
        <f>SUM('2. FTNC CAD'!O291,'3. FTNC USD'!O291,'4. FTNC EUR'!O291,'5. FTNC GBP'!O291,'6. FTNC Autres (inclus)'!O291)</f>
        <v>0</v>
      </c>
      <c r="P291" s="44"/>
      <c r="Q291" s="44"/>
      <c r="R291" s="44"/>
      <c r="S291" s="44"/>
      <c r="T291" s="44"/>
      <c r="U291" s="44"/>
      <c r="V291" s="46"/>
      <c r="W291" s="46"/>
      <c r="Y291" s="381"/>
    </row>
    <row r="292" spans="2:39" s="131" customFormat="1" outlineLevel="1" x14ac:dyDescent="0.4">
      <c r="B292" s="32"/>
      <c r="C292" s="31"/>
      <c r="D292" s="31"/>
      <c r="E292" s="495"/>
      <c r="F292" s="497" t="s">
        <v>266</v>
      </c>
      <c r="G292" s="172">
        <f>SUM('2. FTNC CAD'!G292,'3. FTNC USD'!G292,'4. FTNC EUR'!G292,'5. FTNC GBP'!G292,'6. FTNC Autres (inclus)'!G292)</f>
        <v>0</v>
      </c>
      <c r="H292" s="162">
        <f>SUM('2. FTNC CAD'!H292,'3. FTNC USD'!H292,'4. FTNC EUR'!H292,'5. FTNC GBP'!H292,'6. FTNC Autres (inclus)'!H292)</f>
        <v>0</v>
      </c>
      <c r="I292" s="166">
        <f>SUM('2. FTNC CAD'!I292,'3. FTNC USD'!I292,'4. FTNC EUR'!I292,'5. FTNC GBP'!I292,'6. FTNC Autres (inclus)'!I292)</f>
        <v>0</v>
      </c>
      <c r="J292" s="166">
        <f>SUM('2. FTNC CAD'!J292,'3. FTNC USD'!J292,'4. FTNC EUR'!J292,'5. FTNC GBP'!J292,'6. FTNC Autres (inclus)'!J292)</f>
        <v>0</v>
      </c>
      <c r="K292" s="176">
        <f>SUM('2. FTNC CAD'!K292,'3. FTNC USD'!K292,'4. FTNC EUR'!K292,'5. FTNC GBP'!K292,'6. FTNC Autres (inclus)'!K292)</f>
        <v>0</v>
      </c>
      <c r="L292" s="165">
        <f>SUM('2. FTNC CAD'!L292,'3. FTNC USD'!L292,'4. FTNC EUR'!L292,'5. FTNC GBP'!L292,'6. FTNC Autres (inclus)'!L292)</f>
        <v>0</v>
      </c>
      <c r="M292" s="166">
        <f>SUM('2. FTNC CAD'!M292,'3. FTNC USD'!M292,'4. FTNC EUR'!M292,'5. FTNC GBP'!M292,'6. FTNC Autres (inclus)'!M292)</f>
        <v>0</v>
      </c>
      <c r="N292" s="166">
        <f>SUM('2. FTNC CAD'!N292,'3. FTNC USD'!N292,'4. FTNC EUR'!N292,'5. FTNC GBP'!N292,'6. FTNC Autres (inclus)'!N292)</f>
        <v>0</v>
      </c>
      <c r="O292" s="168">
        <f>SUM('2. FTNC CAD'!O292,'3. FTNC USD'!O292,'4. FTNC EUR'!O292,'5. FTNC GBP'!O292,'6. FTNC Autres (inclus)'!O292)</f>
        <v>0</v>
      </c>
      <c r="P292" s="168">
        <f>SUM('2. FTNC CAD'!P292,'3. FTNC USD'!P292,'4. FTNC EUR'!P292,'5. FTNC GBP'!P292,'6. FTNC Autres (inclus)'!P292)</f>
        <v>0</v>
      </c>
      <c r="Q292" s="168">
        <f>SUM('2. FTNC CAD'!Q292,'3. FTNC USD'!Q292,'4. FTNC EUR'!Q292,'5. FTNC GBP'!Q292,'6. FTNC Autres (inclus)'!Q292)</f>
        <v>0</v>
      </c>
      <c r="R292" s="168">
        <f>SUM('2. FTNC CAD'!R292,'3. FTNC USD'!R292,'4. FTNC EUR'!R292,'5. FTNC GBP'!R292,'6. FTNC Autres (inclus)'!R292)</f>
        <v>0</v>
      </c>
      <c r="S292" s="168">
        <f>SUM('2. FTNC CAD'!S292,'3. FTNC USD'!S292,'4. FTNC EUR'!S292,'5. FTNC GBP'!S292,'6. FTNC Autres (inclus)'!S292)</f>
        <v>0</v>
      </c>
      <c r="T292" s="44"/>
      <c r="U292" s="44"/>
      <c r="V292" s="46"/>
      <c r="W292" s="46"/>
      <c r="Y292" s="381"/>
    </row>
    <row r="293" spans="2:39" s="131" customFormat="1" outlineLevel="1" x14ac:dyDescent="0.4">
      <c r="B293" s="32"/>
      <c r="C293" s="31"/>
      <c r="D293" s="31"/>
      <c r="E293" s="495"/>
      <c r="F293" s="497" t="s">
        <v>267</v>
      </c>
      <c r="G293" s="172">
        <f>SUM('2. FTNC CAD'!G293,'3. FTNC USD'!G293,'4. FTNC EUR'!G293,'5. FTNC GBP'!G293,'6. FTNC Autres (inclus)'!G293)</f>
        <v>0</v>
      </c>
      <c r="H293" s="162">
        <f>SUM('2. FTNC CAD'!H293,'3. FTNC USD'!H293,'4. FTNC EUR'!H293,'5. FTNC GBP'!H293,'6. FTNC Autres (inclus)'!H293)</f>
        <v>0</v>
      </c>
      <c r="I293" s="166">
        <f>SUM('2. FTNC CAD'!I293,'3. FTNC USD'!I293,'4. FTNC EUR'!I293,'5. FTNC GBP'!I293,'6. FTNC Autres (inclus)'!I293)</f>
        <v>0</v>
      </c>
      <c r="J293" s="166">
        <f>SUM('2. FTNC CAD'!J293,'3. FTNC USD'!J293,'4. FTNC EUR'!J293,'5. FTNC GBP'!J293,'6. FTNC Autres (inclus)'!J293)</f>
        <v>0</v>
      </c>
      <c r="K293" s="176">
        <f>SUM('2. FTNC CAD'!K293,'3. FTNC USD'!K293,'4. FTNC EUR'!K293,'5. FTNC GBP'!K293,'6. FTNC Autres (inclus)'!K293)</f>
        <v>0</v>
      </c>
      <c r="L293" s="165">
        <f>SUM('2. FTNC CAD'!L293,'3. FTNC USD'!L293,'4. FTNC EUR'!L293,'5. FTNC GBP'!L293,'6. FTNC Autres (inclus)'!L293)</f>
        <v>0</v>
      </c>
      <c r="M293" s="166">
        <f>SUM('2. FTNC CAD'!M293,'3. FTNC USD'!M293,'4. FTNC EUR'!M293,'5. FTNC GBP'!M293,'6. FTNC Autres (inclus)'!M293)</f>
        <v>0</v>
      </c>
      <c r="N293" s="166">
        <f>SUM('2. FTNC CAD'!N293,'3. FTNC USD'!N293,'4. FTNC EUR'!N293,'5. FTNC GBP'!N293,'6. FTNC Autres (inclus)'!N293)</f>
        <v>0</v>
      </c>
      <c r="O293" s="168">
        <f>SUM('2. FTNC CAD'!O293,'3. FTNC USD'!O293,'4. FTNC EUR'!O293,'5. FTNC GBP'!O293,'6. FTNC Autres (inclus)'!O293)</f>
        <v>0</v>
      </c>
      <c r="P293" s="168">
        <f>SUM('2. FTNC CAD'!P293,'3. FTNC USD'!P293,'4. FTNC EUR'!P293,'5. FTNC GBP'!P293,'6. FTNC Autres (inclus)'!P293)</f>
        <v>0</v>
      </c>
      <c r="Q293" s="168">
        <f>SUM('2. FTNC CAD'!Q293,'3. FTNC USD'!Q293,'4. FTNC EUR'!Q293,'5. FTNC GBP'!Q293,'6. FTNC Autres (inclus)'!Q293)</f>
        <v>0</v>
      </c>
      <c r="R293" s="168">
        <f>SUM('2. FTNC CAD'!R293,'3. FTNC USD'!R293,'4. FTNC EUR'!R293,'5. FTNC GBP'!R293,'6. FTNC Autres (inclus)'!R293)</f>
        <v>0</v>
      </c>
      <c r="S293" s="168">
        <f>SUM('2. FTNC CAD'!S293,'3. FTNC USD'!S293,'4. FTNC EUR'!S293,'5. FTNC GBP'!S293,'6. FTNC Autres (inclus)'!S293)</f>
        <v>0</v>
      </c>
      <c r="T293" s="168">
        <f>SUM('2. FTNC CAD'!T293,'3. FTNC USD'!T293,'4. FTNC EUR'!T293,'5. FTNC GBP'!T293,'6. FTNC Autres (inclus)'!T293)</f>
        <v>0</v>
      </c>
      <c r="U293" s="168">
        <f>SUM('2. FTNC CAD'!U293,'3. FTNC USD'!U293,'4. FTNC EUR'!U293,'5. FTNC GBP'!U293,'6. FTNC Autres (inclus)'!U293)</f>
        <v>0</v>
      </c>
      <c r="V293" s="198">
        <f>SUM('2. FTNC CAD'!V293,'3. FTNC USD'!V293,'4. FTNC EUR'!V293,'5. FTNC GBP'!V293,'6. FTNC Autres (inclus)'!V293)</f>
        <v>0</v>
      </c>
      <c r="W293" s="50">
        <f>SUM('2. FTNC CAD'!W293,'3. FTNC USD'!W293,'4. FTNC EUR'!W293,'5. FTNC GBP'!W293,'6. FTNC Autres (inclus)'!W293)</f>
        <v>0</v>
      </c>
      <c r="Y293" s="381"/>
    </row>
    <row r="294" spans="2:39" s="131" customFormat="1" outlineLevel="1" x14ac:dyDescent="0.4">
      <c r="B294" s="32"/>
      <c r="C294" s="31"/>
      <c r="D294" s="31"/>
      <c r="E294" s="495"/>
      <c r="F294" s="497" t="s">
        <v>268</v>
      </c>
      <c r="G294" s="172">
        <f>SUM('2. FTNC CAD'!G294,'3. FTNC USD'!G294,'4. FTNC EUR'!G294,'5. FTNC GBP'!G294,'6. FTNC Autres (inclus)'!G294)</f>
        <v>0</v>
      </c>
      <c r="H294" s="162">
        <f>SUM('2. FTNC CAD'!H294,'3. FTNC USD'!H294,'4. FTNC EUR'!H294,'5. FTNC GBP'!H294,'6. FTNC Autres (inclus)'!H294)</f>
        <v>0</v>
      </c>
      <c r="I294" s="166">
        <f>SUM('2. FTNC CAD'!I294,'3. FTNC USD'!I294,'4. FTNC EUR'!I294,'5. FTNC GBP'!I294,'6. FTNC Autres (inclus)'!I294)</f>
        <v>0</v>
      </c>
      <c r="J294" s="166">
        <f>SUM('2. FTNC CAD'!J294,'3. FTNC USD'!J294,'4. FTNC EUR'!J294,'5. FTNC GBP'!J294,'6. FTNC Autres (inclus)'!J294)</f>
        <v>0</v>
      </c>
      <c r="K294" s="176">
        <f>SUM('2. FTNC CAD'!K294,'3. FTNC USD'!K294,'4. FTNC EUR'!K294,'5. FTNC GBP'!K294,'6. FTNC Autres (inclus)'!K294)</f>
        <v>0</v>
      </c>
      <c r="L294" s="197">
        <f>SUM('2. FTNC CAD'!L294,'3. FTNC USD'!L294,'4. FTNC EUR'!L294,'5. FTNC GBP'!L294,'6. FTNC Autres (inclus)'!L294)</f>
        <v>0</v>
      </c>
      <c r="M294" s="166">
        <f>SUM('2. FTNC CAD'!M294,'3. FTNC USD'!M294,'4. FTNC EUR'!M294,'5. FTNC GBP'!M294,'6. FTNC Autres (inclus)'!M294)</f>
        <v>0</v>
      </c>
      <c r="N294" s="168">
        <f>SUM('2. FTNC CAD'!N294,'3. FTNC USD'!N294,'4. FTNC EUR'!N294,'5. FTNC GBP'!N294,'6. FTNC Autres (inclus)'!N294)</f>
        <v>0</v>
      </c>
      <c r="O294" s="168">
        <f>SUM('2. FTNC CAD'!O294,'3. FTNC USD'!O294,'4. FTNC EUR'!O294,'5. FTNC GBP'!O294,'6. FTNC Autres (inclus)'!O294)</f>
        <v>0</v>
      </c>
      <c r="P294" s="168">
        <f>SUM('2. FTNC CAD'!P294,'3. FTNC USD'!P294,'4. FTNC EUR'!P294,'5. FTNC GBP'!P294,'6. FTNC Autres (inclus)'!P294)</f>
        <v>0</v>
      </c>
      <c r="Q294" s="168">
        <f>SUM('2. FTNC CAD'!Q294,'3. FTNC USD'!Q294,'4. FTNC EUR'!Q294,'5. FTNC GBP'!Q294,'6. FTNC Autres (inclus)'!Q294)</f>
        <v>0</v>
      </c>
      <c r="R294" s="168">
        <f>SUM('2. FTNC CAD'!R294,'3. FTNC USD'!R294,'4. FTNC EUR'!R294,'5. FTNC GBP'!R294,'6. FTNC Autres (inclus)'!R294)</f>
        <v>0</v>
      </c>
      <c r="S294" s="168">
        <f>SUM('2. FTNC CAD'!S294,'3. FTNC USD'!S294,'4. FTNC EUR'!S294,'5. FTNC GBP'!S294,'6. FTNC Autres (inclus)'!S294)</f>
        <v>0</v>
      </c>
      <c r="T294" s="168">
        <f>SUM('2. FTNC CAD'!T294,'3. FTNC USD'!T294,'4. FTNC EUR'!T294,'5. FTNC GBP'!T294,'6. FTNC Autres (inclus)'!T294)</f>
        <v>0</v>
      </c>
      <c r="U294" s="168">
        <f>SUM('2. FTNC CAD'!U294,'3. FTNC USD'!U294,'4. FTNC EUR'!U294,'5. FTNC GBP'!U294,'6. FTNC Autres (inclus)'!U294)</f>
        <v>0</v>
      </c>
      <c r="V294" s="198">
        <f>SUM('2. FTNC CAD'!V294,'3. FTNC USD'!V294,'4. FTNC EUR'!V294,'5. FTNC GBP'!V294,'6. FTNC Autres (inclus)'!V294)</f>
        <v>0</v>
      </c>
      <c r="W294" s="50">
        <f>SUM('2. FTNC CAD'!W294,'3. FTNC USD'!W294,'4. FTNC EUR'!W294,'5. FTNC GBP'!W294,'6. FTNC Autres (inclus)'!W294)</f>
        <v>0</v>
      </c>
      <c r="Y294" s="381"/>
    </row>
    <row r="295" spans="2:39" s="131" customFormat="1" x14ac:dyDescent="0.4">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row>
    <row r="296" spans="2:39" s="131" customFormat="1" outlineLevel="1" x14ac:dyDescent="0.4">
      <c r="B296" s="70"/>
      <c r="C296" s="65"/>
      <c r="D296" s="499"/>
      <c r="E296" s="496"/>
      <c r="F296" s="497" t="s">
        <v>270</v>
      </c>
      <c r="G296" s="172">
        <f>SUM('2. FTNC CAD'!G296,'3. FTNC USD'!G296,'4. FTNC EUR'!G296,'5. FTNC GBP'!G296,'6. FTNC Autres (inclus)'!G296)</f>
        <v>0</v>
      </c>
      <c r="H296" s="162">
        <f>SUM('2. FTNC CAD'!H296,'3. FTNC USD'!H296,'4. FTNC EUR'!H296,'5. FTNC GBP'!H296,'6. FTNC Autres (inclus)'!H296)</f>
        <v>0</v>
      </c>
      <c r="I296" s="166">
        <f>SUM('2. FTNC CAD'!I296,'3. FTNC USD'!I296,'4. FTNC EUR'!I296,'5. FTNC GBP'!I296,'6. FTNC Autres (inclus)'!I296)</f>
        <v>0</v>
      </c>
      <c r="J296" s="166">
        <f>SUM('2. FTNC CAD'!J296,'3. FTNC USD'!J296,'4. FTNC EUR'!J296,'5. FTNC GBP'!J296,'6. FTNC Autres (inclus)'!J296)</f>
        <v>0</v>
      </c>
      <c r="K296" s="176">
        <f>SUM('2. FTNC CAD'!K296,'3. FTNC USD'!K296,'4. FTNC EUR'!K296,'5. FTNC GBP'!K296,'6. FTNC Autres (inclus)'!K296)</f>
        <v>0</v>
      </c>
      <c r="L296" s="197">
        <f>SUM('2. FTNC CAD'!L296,'3. FTNC USD'!L296,'4. FTNC EUR'!L296,'5. FTNC GBP'!L296,'6. FTNC Autres (inclus)'!L296)</f>
        <v>0</v>
      </c>
      <c r="M296" s="196">
        <f>SUM('2. FTNC CAD'!M296,'3. FTNC USD'!M296,'4. FTNC EUR'!M296,'5. FTNC GBP'!M296,'6. FTNC Autres (inclus)'!M296)</f>
        <v>0</v>
      </c>
      <c r="N296" s="168">
        <f>SUM('2. FTNC CAD'!N296,'3. FTNC USD'!N296,'4. FTNC EUR'!N296,'5. FTNC GBP'!N296,'6. FTNC Autres (inclus)'!N296)</f>
        <v>0</v>
      </c>
      <c r="O296" s="168">
        <f>SUM('2. FTNC CAD'!O296,'3. FTNC USD'!O296,'4. FTNC EUR'!O296,'5. FTNC GBP'!O296,'6. FTNC Autres (inclus)'!O296)</f>
        <v>0</v>
      </c>
      <c r="P296" s="168">
        <f>SUM('2. FTNC CAD'!P296,'3. FTNC USD'!P296,'4. FTNC EUR'!P296,'5. FTNC GBP'!P296,'6. FTNC Autres (inclus)'!P296)</f>
        <v>0</v>
      </c>
      <c r="Q296" s="168">
        <f>SUM('2. FTNC CAD'!Q296,'3. FTNC USD'!Q296,'4. FTNC EUR'!Q296,'5. FTNC GBP'!Q296,'6. FTNC Autres (inclus)'!Q296)</f>
        <v>0</v>
      </c>
      <c r="R296" s="168">
        <f>SUM('2. FTNC CAD'!R296,'3. FTNC USD'!R296,'4. FTNC EUR'!R296,'5. FTNC GBP'!R296,'6. FTNC Autres (inclus)'!R296)</f>
        <v>0</v>
      </c>
      <c r="S296" s="168">
        <f>SUM('2. FTNC CAD'!S296,'3. FTNC USD'!S296,'4. FTNC EUR'!S296,'5. FTNC GBP'!S296,'6. FTNC Autres (inclus)'!S296)</f>
        <v>0</v>
      </c>
      <c r="T296" s="168">
        <f>SUM('2. FTNC CAD'!T296,'3. FTNC USD'!T296,'4. FTNC EUR'!T296,'5. FTNC GBP'!T296,'6. FTNC Autres (inclus)'!T296)</f>
        <v>0</v>
      </c>
      <c r="U296" s="173">
        <f>SUM('2. FTNC CAD'!U296,'3. FTNC USD'!U296,'4. FTNC EUR'!U296,'5. FTNC GBP'!U296,'6. FTNC Autres (inclus)'!U296)</f>
        <v>0</v>
      </c>
      <c r="V296" s="198">
        <f>SUM('2. FTNC CAD'!V296,'3. FTNC USD'!V296,'4. FTNC EUR'!V296,'5. FTNC GBP'!V296,'6. FTNC Autres (inclus)'!V296)</f>
        <v>0</v>
      </c>
      <c r="W296" s="50">
        <f>SUM('2. FTNC CAD'!W296,'3. FTNC USD'!W296,'4. FTNC EUR'!W296,'5. FTNC GBP'!W296,'6. FTNC Autres (inclus)'!W296)</f>
        <v>0</v>
      </c>
      <c r="Y296" s="381"/>
    </row>
    <row r="297" spans="2:39" s="131" customFormat="1" outlineLevel="1" x14ac:dyDescent="0.4">
      <c r="B297" s="70"/>
      <c r="C297" s="65"/>
      <c r="D297" s="499"/>
      <c r="E297" s="496"/>
      <c r="F297" s="497" t="s">
        <v>271</v>
      </c>
      <c r="G297" s="172">
        <f>SUM('2. FTNC CAD'!G297,'3. FTNC USD'!G297,'4. FTNC EUR'!G297,'5. FTNC GBP'!G297,'6. FTNC Autres (inclus)'!G297)</f>
        <v>0</v>
      </c>
      <c r="H297" s="201">
        <f>SUM('2. FTNC CAD'!H297,'3. FTNC USD'!H297,'4. FTNC EUR'!H297,'5. FTNC GBP'!H297,'6. FTNC Autres (inclus)'!H297)</f>
        <v>0</v>
      </c>
      <c r="I297" s="202">
        <f>SUM('2. FTNC CAD'!I297,'3. FTNC USD'!I297,'4. FTNC EUR'!I297,'5. FTNC GBP'!I297,'6. FTNC Autres (inclus)'!I297)</f>
        <v>0</v>
      </c>
      <c r="J297" s="202">
        <f>SUM('2. FTNC CAD'!J297,'3. FTNC USD'!J297,'4. FTNC EUR'!J297,'5. FTNC GBP'!J297,'6. FTNC Autres (inclus)'!J297)</f>
        <v>0</v>
      </c>
      <c r="K297" s="350">
        <f>SUM('2. FTNC CAD'!K297,'3. FTNC USD'!K297,'4. FTNC EUR'!K297,'5. FTNC GBP'!K297,'6. FTNC Autres (inclus)'!K297)</f>
        <v>0</v>
      </c>
      <c r="L297" s="197">
        <f>SUM('2. FTNC CAD'!L297,'3. FTNC USD'!L297,'4. FTNC EUR'!L297,'5. FTNC GBP'!L297,'6. FTNC Autres (inclus)'!L297)</f>
        <v>0</v>
      </c>
      <c r="M297" s="196">
        <f>SUM('2. FTNC CAD'!M297,'3. FTNC USD'!M297,'4. FTNC EUR'!M297,'5. FTNC GBP'!M297,'6. FTNC Autres (inclus)'!M297)</f>
        <v>0</v>
      </c>
      <c r="N297" s="168">
        <f>SUM('2. FTNC CAD'!N297,'3. FTNC USD'!N297,'4. FTNC EUR'!N297,'5. FTNC GBP'!N297,'6. FTNC Autres (inclus)'!N297)</f>
        <v>0</v>
      </c>
      <c r="O297" s="168">
        <f>SUM('2. FTNC CAD'!O297,'3. FTNC USD'!O297,'4. FTNC EUR'!O297,'5. FTNC GBP'!O297,'6. FTNC Autres (inclus)'!O297)</f>
        <v>0</v>
      </c>
      <c r="P297" s="168">
        <f>SUM('2. FTNC CAD'!P297,'3. FTNC USD'!P297,'4. FTNC EUR'!P297,'5. FTNC GBP'!P297,'6. FTNC Autres (inclus)'!P297)</f>
        <v>0</v>
      </c>
      <c r="Q297" s="168">
        <f>SUM('2. FTNC CAD'!Q297,'3. FTNC USD'!Q297,'4. FTNC EUR'!Q297,'5. FTNC GBP'!Q297,'6. FTNC Autres (inclus)'!Q297)</f>
        <v>0</v>
      </c>
      <c r="R297" s="168">
        <f>SUM('2. FTNC CAD'!R297,'3. FTNC USD'!R297,'4. FTNC EUR'!R297,'5. FTNC GBP'!R297,'6. FTNC Autres (inclus)'!R297)</f>
        <v>0</v>
      </c>
      <c r="S297" s="168">
        <f>SUM('2. FTNC CAD'!S297,'3. FTNC USD'!S297,'4. FTNC EUR'!S297,'5. FTNC GBP'!S297,'6. FTNC Autres (inclus)'!S297)</f>
        <v>0</v>
      </c>
      <c r="T297" s="168">
        <f>SUM('2. FTNC CAD'!T297,'3. FTNC USD'!T297,'4. FTNC EUR'!T297,'5. FTNC GBP'!T297,'6. FTNC Autres (inclus)'!T297)</f>
        <v>0</v>
      </c>
      <c r="U297" s="173">
        <f>SUM('2. FTNC CAD'!U297,'3. FTNC USD'!U297,'4. FTNC EUR'!U297,'5. FTNC GBP'!U297,'6. FTNC Autres (inclus)'!U297)</f>
        <v>0</v>
      </c>
      <c r="V297" s="198">
        <f>SUM('2. FTNC CAD'!V297,'3. FTNC USD'!V297,'4. FTNC EUR'!V297,'5. FTNC GBP'!V297,'6. FTNC Autres (inclus)'!V297)</f>
        <v>0</v>
      </c>
      <c r="W297" s="50">
        <f>SUM('2. FTNC CAD'!W297,'3. FTNC USD'!W297,'4. FTNC EUR'!W297,'5. FTNC GBP'!W297,'6. FTNC Autres (inclus)'!W297)</f>
        <v>0</v>
      </c>
      <c r="Y297" s="381"/>
    </row>
    <row r="298" spans="2:39" x14ac:dyDescent="0.4">
      <c r="B298" s="70"/>
      <c r="C298" s="65"/>
      <c r="D298" s="499" t="s">
        <v>272</v>
      </c>
      <c r="E298" s="498"/>
      <c r="F298" s="496"/>
      <c r="G298" s="73"/>
      <c r="H298" s="40"/>
      <c r="I298" s="41"/>
      <c r="J298" s="41"/>
      <c r="K298" s="41"/>
      <c r="L298" s="42"/>
      <c r="M298" s="40"/>
      <c r="N298" s="41"/>
      <c r="O298" s="41"/>
      <c r="P298" s="41"/>
      <c r="Q298" s="41"/>
      <c r="R298" s="41"/>
      <c r="S298" s="41"/>
      <c r="T298" s="41"/>
      <c r="U298" s="41"/>
      <c r="V298" s="43"/>
      <c r="W298" s="43"/>
      <c r="X298" s="134"/>
      <c r="Y298" s="606"/>
      <c r="Z298" s="131"/>
    </row>
    <row r="299" spans="2:39" x14ac:dyDescent="0.4">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39" outlineLevel="1" x14ac:dyDescent="0.4">
      <c r="B300" s="70"/>
      <c r="C300" s="65"/>
      <c r="D300" s="498"/>
      <c r="E300" s="498"/>
      <c r="F300" s="497" t="s">
        <v>274</v>
      </c>
      <c r="G300" s="172">
        <f>SUM('2. FTNC CAD'!G300,'3. FTNC USD'!G300,'4. FTNC EUR'!G300,'5. FTNC GBP'!G300,'6. FTNC Autres (inclus)'!G300)</f>
        <v>0</v>
      </c>
      <c r="H300" s="44"/>
      <c r="I300" s="44"/>
      <c r="J300" s="44"/>
      <c r="K300" s="44"/>
      <c r="L300" s="45"/>
      <c r="M300" s="44"/>
      <c r="N300" s="44"/>
      <c r="O300" s="44"/>
      <c r="P300" s="44"/>
      <c r="Q300" s="44"/>
      <c r="R300" s="44"/>
      <c r="S300" s="44"/>
      <c r="T300" s="44"/>
      <c r="U300" s="44"/>
      <c r="V300" s="46"/>
      <c r="W300" s="46"/>
      <c r="X300" s="136"/>
      <c r="Y300" s="381"/>
      <c r="Z300" s="136"/>
    </row>
    <row r="301" spans="2:39" outlineLevel="1" x14ac:dyDescent="0.4">
      <c r="B301" s="70"/>
      <c r="C301" s="65"/>
      <c r="D301" s="498"/>
      <c r="E301" s="498"/>
      <c r="F301" s="497" t="s">
        <v>275</v>
      </c>
      <c r="G301" s="172">
        <f>SUM('2. FTNC CAD'!G301,'3. FTNC USD'!G301,'4. FTNC EUR'!G301,'5. FTNC GBP'!G301,'6. FTNC Autres (inclus)'!G301)</f>
        <v>0</v>
      </c>
      <c r="H301" s="44"/>
      <c r="I301" s="44"/>
      <c r="J301" s="44"/>
      <c r="K301" s="44"/>
      <c r="L301" s="45"/>
      <c r="M301" s="44"/>
      <c r="N301" s="44"/>
      <c r="O301" s="44"/>
      <c r="P301" s="44"/>
      <c r="Q301" s="44"/>
      <c r="R301" s="44"/>
      <c r="S301" s="44"/>
      <c r="T301" s="44"/>
      <c r="U301" s="44"/>
      <c r="V301" s="46"/>
      <c r="W301" s="46"/>
      <c r="X301" s="136"/>
      <c r="Y301" s="381"/>
      <c r="Z301" s="136"/>
    </row>
    <row r="302" spans="2:39" outlineLevel="1" x14ac:dyDescent="0.4">
      <c r="B302" s="70"/>
      <c r="C302" s="65"/>
      <c r="D302" s="498"/>
      <c r="E302" s="498"/>
      <c r="F302" s="497" t="s">
        <v>276</v>
      </c>
      <c r="G302" s="172">
        <f>SUM('2. FTNC CAD'!G302,'3. FTNC USD'!G302,'4. FTNC EUR'!G302,'5. FTNC GBP'!G302,'6. FTNC Autres (inclus)'!G302)</f>
        <v>0</v>
      </c>
      <c r="H302" s="44"/>
      <c r="I302" s="44"/>
      <c r="J302" s="44"/>
      <c r="K302" s="44"/>
      <c r="L302" s="45"/>
      <c r="M302" s="44"/>
      <c r="N302" s="44"/>
      <c r="O302" s="44"/>
      <c r="P302" s="44"/>
      <c r="Q302" s="44"/>
      <c r="R302" s="44"/>
      <c r="S302" s="44"/>
      <c r="T302" s="44"/>
      <c r="U302" s="44"/>
      <c r="V302" s="46"/>
      <c r="W302" s="46"/>
      <c r="X302" s="71"/>
      <c r="Y302" s="381"/>
      <c r="Z302" s="71"/>
      <c r="AA302" s="131"/>
      <c r="AB302" s="131"/>
      <c r="AC302" s="131"/>
      <c r="AD302" s="131"/>
      <c r="AE302" s="131"/>
      <c r="AF302" s="131"/>
      <c r="AG302" s="131"/>
      <c r="AH302" s="131"/>
      <c r="AI302" s="131"/>
      <c r="AJ302" s="131"/>
      <c r="AK302" s="131"/>
      <c r="AL302" s="131"/>
      <c r="AM302" s="131"/>
    </row>
    <row r="303" spans="2:39" x14ac:dyDescent="0.4">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A303" s="131"/>
      <c r="AB303" s="131"/>
      <c r="AC303" s="131"/>
      <c r="AD303" s="131"/>
      <c r="AE303" s="131"/>
      <c r="AF303" s="131"/>
      <c r="AG303" s="131"/>
      <c r="AH303" s="131"/>
      <c r="AI303" s="131"/>
      <c r="AJ303" s="131"/>
      <c r="AK303" s="131"/>
      <c r="AL303" s="131"/>
      <c r="AM303" s="131"/>
    </row>
    <row r="304" spans="2:39" outlineLevel="1" x14ac:dyDescent="0.4">
      <c r="B304" s="70"/>
      <c r="C304" s="65"/>
      <c r="D304" s="498"/>
      <c r="E304" s="498"/>
      <c r="F304" s="497" t="s">
        <v>278</v>
      </c>
      <c r="G304" s="172">
        <f>SUM('2. FTNC CAD'!G304,'3. FTNC USD'!G304,'4. FTNC EUR'!G304,'5. FTNC GBP'!G304,'6. FTNC Autres (inclus)'!G304)</f>
        <v>0</v>
      </c>
      <c r="H304" s="44"/>
      <c r="I304" s="44"/>
      <c r="J304" s="44"/>
      <c r="K304" s="44"/>
      <c r="L304" s="45"/>
      <c r="M304" s="44"/>
      <c r="N304" s="44"/>
      <c r="O304" s="44"/>
      <c r="P304" s="44"/>
      <c r="Q304" s="44"/>
      <c r="R304" s="44"/>
      <c r="S304" s="44"/>
      <c r="T304" s="44"/>
      <c r="U304" s="44"/>
      <c r="V304" s="46"/>
      <c r="W304" s="46"/>
      <c r="X304" s="71"/>
      <c r="Y304" s="381"/>
      <c r="Z304" s="71"/>
      <c r="AA304" s="131"/>
      <c r="AB304" s="131"/>
      <c r="AC304" s="131"/>
      <c r="AD304" s="131"/>
      <c r="AE304" s="131"/>
      <c r="AF304" s="131"/>
      <c r="AG304" s="131"/>
      <c r="AH304" s="131"/>
      <c r="AI304" s="131"/>
      <c r="AJ304" s="131"/>
      <c r="AK304" s="131"/>
      <c r="AL304" s="131"/>
      <c r="AM304" s="131"/>
    </row>
    <row r="305" spans="2:39" outlineLevel="1" x14ac:dyDescent="0.4">
      <c r="B305" s="32"/>
      <c r="C305" s="31"/>
      <c r="D305" s="496"/>
      <c r="E305" s="498"/>
      <c r="F305" s="497" t="s">
        <v>279</v>
      </c>
      <c r="G305" s="172">
        <f>SUM('2. FTNC CAD'!G305,'3. FTNC USD'!G305,'4. FTNC EUR'!G305,'5. FTNC GBP'!G305,'6. FTNC Autres (inclus)'!G305)</f>
        <v>0</v>
      </c>
      <c r="H305" s="44"/>
      <c r="I305" s="44"/>
      <c r="J305" s="44"/>
      <c r="K305" s="44"/>
      <c r="L305" s="45"/>
      <c r="M305" s="44"/>
      <c r="N305" s="44"/>
      <c r="O305" s="44"/>
      <c r="P305" s="44"/>
      <c r="Q305" s="44"/>
      <c r="R305" s="44"/>
      <c r="S305" s="44"/>
      <c r="T305" s="44"/>
      <c r="U305" s="44"/>
      <c r="V305" s="46"/>
      <c r="W305" s="46"/>
      <c r="X305" s="71"/>
      <c r="Y305" s="381"/>
      <c r="Z305" s="71"/>
    </row>
    <row r="306" spans="2:39" outlineLevel="1" x14ac:dyDescent="0.4">
      <c r="B306" s="32"/>
      <c r="C306" s="31"/>
      <c r="D306" s="496"/>
      <c r="E306" s="498"/>
      <c r="F306" s="497" t="s">
        <v>280</v>
      </c>
      <c r="G306" s="172">
        <f>SUM('2. FTNC CAD'!G306,'3. FTNC USD'!G306,'4. FTNC EUR'!G306,'5. FTNC GBP'!G306,'6. FTNC Autres (inclus)'!G306)</f>
        <v>0</v>
      </c>
      <c r="H306" s="44"/>
      <c r="I306" s="44"/>
      <c r="J306" s="44"/>
      <c r="K306" s="44"/>
      <c r="L306" s="45"/>
      <c r="M306" s="44"/>
      <c r="N306" s="44"/>
      <c r="O306" s="44"/>
      <c r="P306" s="44"/>
      <c r="Q306" s="44"/>
      <c r="R306" s="44"/>
      <c r="S306" s="44"/>
      <c r="T306" s="44"/>
      <c r="U306" s="44"/>
      <c r="V306" s="46"/>
      <c r="W306" s="46"/>
      <c r="X306" s="71"/>
      <c r="Y306" s="381"/>
      <c r="Z306" s="71"/>
    </row>
    <row r="307" spans="2:39" outlineLevel="1" x14ac:dyDescent="0.4">
      <c r="B307" s="32"/>
      <c r="C307" s="31"/>
      <c r="D307" s="496"/>
      <c r="E307" s="498"/>
      <c r="F307" s="497" t="s">
        <v>281</v>
      </c>
      <c r="G307" s="172">
        <f>SUM('2. FTNC CAD'!G307,'3. FTNC USD'!G307,'4. FTNC EUR'!G307,'5. FTNC GBP'!G307,'6. FTNC Autres (inclus)'!G307)</f>
        <v>0</v>
      </c>
      <c r="H307" s="44"/>
      <c r="I307" s="44"/>
      <c r="J307" s="44"/>
      <c r="K307" s="46"/>
      <c r="L307" s="44"/>
      <c r="M307" s="44"/>
      <c r="N307" s="44"/>
      <c r="O307" s="44"/>
      <c r="P307" s="44"/>
      <c r="Q307" s="44"/>
      <c r="R307" s="44"/>
      <c r="S307" s="44"/>
      <c r="T307" s="44"/>
      <c r="U307" s="44"/>
      <c r="V307" s="46"/>
      <c r="W307" s="46"/>
      <c r="X307" s="71"/>
      <c r="Y307" s="381"/>
      <c r="Z307" s="71"/>
      <c r="AA307" s="131"/>
      <c r="AB307" s="131"/>
      <c r="AC307" s="131"/>
      <c r="AD307" s="131"/>
      <c r="AE307" s="131"/>
      <c r="AF307" s="131"/>
      <c r="AG307" s="131"/>
      <c r="AH307" s="131"/>
      <c r="AI307" s="131"/>
      <c r="AJ307" s="131"/>
      <c r="AK307" s="131"/>
      <c r="AL307" s="131"/>
      <c r="AM307" s="131"/>
    </row>
    <row r="308" spans="2:39" outlineLevel="1" x14ac:dyDescent="0.4">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A308" s="131"/>
      <c r="AB308" s="131"/>
      <c r="AC308" s="131"/>
      <c r="AD308" s="131"/>
      <c r="AE308" s="131"/>
      <c r="AF308" s="131"/>
      <c r="AG308" s="131"/>
      <c r="AH308" s="131"/>
      <c r="AI308" s="131"/>
      <c r="AJ308" s="131"/>
      <c r="AK308" s="131"/>
      <c r="AL308" s="131"/>
      <c r="AM308" s="131"/>
    </row>
    <row r="309" spans="2:39" outlineLevel="1" x14ac:dyDescent="0.4">
      <c r="B309" s="32"/>
      <c r="C309" s="31"/>
      <c r="D309" s="31"/>
      <c r="E309" s="31"/>
      <c r="F309" s="613" t="s">
        <v>388</v>
      </c>
      <c r="G309" s="172">
        <f>SUM('2. FTNC CAD'!G309,'3. FTNC USD'!G309,'4. FTNC EUR'!G309,'5. FTNC GBP'!G309,'6. FTNC Autres (inclus)'!G309)</f>
        <v>0</v>
      </c>
      <c r="H309" s="173">
        <f>SUM('2. FTNC CAD'!H309,'3. FTNC USD'!H309,'4. FTNC EUR'!H309,'5. FTNC GBP'!H309,'6. FTNC Autres (inclus)'!H309)</f>
        <v>0</v>
      </c>
      <c r="I309" s="168">
        <f>SUM('2. FTNC CAD'!I309,'3. FTNC USD'!I309,'4. FTNC EUR'!I309,'5. FTNC GBP'!I309,'6. FTNC Autres (inclus)'!I309)</f>
        <v>0</v>
      </c>
      <c r="J309" s="168">
        <f>SUM('2. FTNC CAD'!J309,'3. FTNC USD'!J309,'4. FTNC EUR'!J309,'5. FTNC GBP'!J309,'6. FTNC Autres (inclus)'!J309)</f>
        <v>0</v>
      </c>
      <c r="K309" s="198">
        <f>SUM('2. FTNC CAD'!K309,'3. FTNC USD'!K309,'4. FTNC EUR'!K309,'5. FTNC GBP'!K309,'6. FTNC Autres (inclus)'!K309)</f>
        <v>0</v>
      </c>
      <c r="L309" s="173">
        <f>SUM('2. FTNC CAD'!L309,'3. FTNC USD'!L309,'4. FTNC EUR'!L309,'5. FTNC GBP'!L309,'6. FTNC Autres (inclus)'!L309)</f>
        <v>0</v>
      </c>
      <c r="M309" s="196">
        <f>SUM('2. FTNC CAD'!M309,'3. FTNC USD'!M309,'4. FTNC EUR'!M309,'5. FTNC GBP'!M309,'6. FTNC Autres (inclus)'!M309)</f>
        <v>0</v>
      </c>
      <c r="N309" s="168">
        <f>SUM('2. FTNC CAD'!N309,'3. FTNC USD'!N309,'4. FTNC EUR'!N309,'5. FTNC GBP'!N309,'6. FTNC Autres (inclus)'!N309)</f>
        <v>0</v>
      </c>
      <c r="O309" s="168">
        <f>SUM('2. FTNC CAD'!O309,'3. FTNC USD'!O309,'4. FTNC EUR'!O309,'5. FTNC GBP'!O309,'6. FTNC Autres (inclus)'!O309)</f>
        <v>0</v>
      </c>
      <c r="P309" s="168">
        <f>SUM('2. FTNC CAD'!P309,'3. FTNC USD'!P309,'4. FTNC EUR'!P309,'5. FTNC GBP'!P309,'6. FTNC Autres (inclus)'!P309)</f>
        <v>0</v>
      </c>
      <c r="Q309" s="168">
        <f>SUM('2. FTNC CAD'!Q309,'3. FTNC USD'!Q309,'4. FTNC EUR'!Q309,'5. FTNC GBP'!Q309,'6. FTNC Autres (inclus)'!Q309)</f>
        <v>0</v>
      </c>
      <c r="R309" s="168">
        <f>SUM('2. FTNC CAD'!R309,'3. FTNC USD'!R309,'4. FTNC EUR'!R309,'5. FTNC GBP'!R309,'6. FTNC Autres (inclus)'!R309)</f>
        <v>0</v>
      </c>
      <c r="S309" s="168">
        <f>SUM('2. FTNC CAD'!S309,'3. FTNC USD'!S309,'4. FTNC EUR'!S309,'5. FTNC GBP'!S309,'6. FTNC Autres (inclus)'!S309)</f>
        <v>0</v>
      </c>
      <c r="T309" s="168">
        <f>SUM('2. FTNC CAD'!T309,'3. FTNC USD'!T309,'4. FTNC EUR'!T309,'5. FTNC GBP'!T309,'6. FTNC Autres (inclus)'!T309)</f>
        <v>0</v>
      </c>
      <c r="U309" s="173">
        <f>SUM('2. FTNC CAD'!U309,'3. FTNC USD'!U309,'4. FTNC EUR'!U309,'5. FTNC GBP'!U309,'6. FTNC Autres (inclus)'!U309)</f>
        <v>0</v>
      </c>
      <c r="V309" s="198">
        <f>SUM('2. FTNC CAD'!V309,'3. FTNC USD'!V309,'4. FTNC EUR'!V309,'5. FTNC GBP'!V309,'6. FTNC Autres (inclus)'!V309)</f>
        <v>0</v>
      </c>
      <c r="W309" s="50">
        <f>SUM('2. FTNC CAD'!W309,'3. FTNC USD'!W309,'4. FTNC EUR'!W309,'5. FTNC GBP'!W309,'6. FTNC Autres (inclus)'!W309)</f>
        <v>0</v>
      </c>
      <c r="X309" s="71"/>
      <c r="Y309" s="381"/>
      <c r="Z309" s="71"/>
      <c r="AA309" s="131"/>
      <c r="AB309" s="131"/>
      <c r="AC309" s="131"/>
      <c r="AD309" s="131"/>
      <c r="AE309" s="131"/>
      <c r="AF309" s="131"/>
      <c r="AG309" s="131"/>
      <c r="AH309" s="131"/>
      <c r="AI309" s="131"/>
      <c r="AJ309" s="131"/>
      <c r="AK309" s="131"/>
      <c r="AL309" s="131"/>
      <c r="AM309" s="131"/>
    </row>
    <row r="310" spans="2:39" outlineLevel="1" x14ac:dyDescent="0.4">
      <c r="B310" s="32"/>
      <c r="C310" s="31"/>
      <c r="D310" s="31"/>
      <c r="E310" s="612" t="s">
        <v>405</v>
      </c>
      <c r="F310" s="31"/>
      <c r="G310" s="68">
        <f>SUBTOTAL(9,G311:G313)</f>
        <v>0</v>
      </c>
      <c r="H310" s="472">
        <f t="shared" ref="H310:W310" si="63">SUBTOTAL(9,H311:H313)</f>
        <v>0</v>
      </c>
      <c r="I310" s="473">
        <f t="shared" si="63"/>
        <v>0</v>
      </c>
      <c r="J310" s="473">
        <f t="shared" si="63"/>
        <v>0</v>
      </c>
      <c r="K310" s="182">
        <f t="shared" si="63"/>
        <v>0</v>
      </c>
      <c r="L310" s="441">
        <f t="shared" si="63"/>
        <v>0</v>
      </c>
      <c r="M310" s="441">
        <f t="shared" si="63"/>
        <v>0</v>
      </c>
      <c r="N310" s="441">
        <f t="shared" si="63"/>
        <v>0</v>
      </c>
      <c r="O310" s="441">
        <f t="shared" si="63"/>
        <v>0</v>
      </c>
      <c r="P310" s="441">
        <f t="shared" si="63"/>
        <v>0</v>
      </c>
      <c r="Q310" s="441">
        <f t="shared" si="63"/>
        <v>0</v>
      </c>
      <c r="R310" s="441">
        <f t="shared" si="63"/>
        <v>0</v>
      </c>
      <c r="S310" s="441">
        <f t="shared" si="63"/>
        <v>0</v>
      </c>
      <c r="T310" s="441">
        <f t="shared" si="63"/>
        <v>0</v>
      </c>
      <c r="U310" s="441">
        <f t="shared" si="63"/>
        <v>0</v>
      </c>
      <c r="V310" s="426">
        <f t="shared" si="63"/>
        <v>0</v>
      </c>
      <c r="W310" s="426">
        <f t="shared" si="63"/>
        <v>0</v>
      </c>
      <c r="X310" s="71"/>
      <c r="Y310" s="384"/>
      <c r="Z310" s="71"/>
      <c r="AA310" s="131"/>
      <c r="AB310" s="131"/>
      <c r="AC310" s="131"/>
      <c r="AD310" s="131"/>
      <c r="AE310" s="131"/>
      <c r="AF310" s="131"/>
      <c r="AG310" s="131"/>
      <c r="AH310" s="131"/>
      <c r="AI310" s="131"/>
      <c r="AJ310" s="131"/>
      <c r="AK310" s="131"/>
      <c r="AL310" s="131"/>
      <c r="AM310" s="131"/>
    </row>
    <row r="311" spans="2:39" outlineLevel="1" x14ac:dyDescent="0.4">
      <c r="B311" s="32"/>
      <c r="C311" s="31"/>
      <c r="D311" s="31"/>
      <c r="E311" s="65"/>
      <c r="F311" s="171" t="s">
        <v>406</v>
      </c>
      <c r="G311" s="172">
        <f>SUM('2. FTNC CAD'!G311,'3. FTNC USD'!G311,'4. FTNC EUR'!G311,'5. FTNC GBP'!G311,'6. FTNC Autres (inclus)'!G311)</f>
        <v>0</v>
      </c>
      <c r="H311" s="173">
        <f>SUM('2. FTNC CAD'!H311,'3. FTNC USD'!H311,'4. FTNC EUR'!H311,'5. FTNC GBP'!H311,'6. FTNC Autres (inclus)'!H311)</f>
        <v>0</v>
      </c>
      <c r="I311" s="168">
        <f>SUM('2. FTNC CAD'!I311,'3. FTNC USD'!I311,'4. FTNC EUR'!I311,'5. FTNC GBP'!I311,'6. FTNC Autres (inclus)'!I311)</f>
        <v>0</v>
      </c>
      <c r="J311" s="168">
        <f>SUM('2. FTNC CAD'!J311,'3. FTNC USD'!J311,'4. FTNC EUR'!J311,'5. FTNC GBP'!J311,'6. FTNC Autres (inclus)'!J311)</f>
        <v>0</v>
      </c>
      <c r="K311" s="198">
        <f>SUM('2. FTNC CAD'!K311,'3. FTNC USD'!K311,'4. FTNC EUR'!K311,'5. FTNC GBP'!K311,'6. FTNC Autres (inclus)'!K311)</f>
        <v>0</v>
      </c>
      <c r="L311" s="173">
        <f>SUM('2. FTNC CAD'!L311,'3. FTNC USD'!L311,'4. FTNC EUR'!L311,'5. FTNC GBP'!L311,'6. FTNC Autres (inclus)'!L311)</f>
        <v>0</v>
      </c>
      <c r="M311" s="196">
        <f>SUM('2. FTNC CAD'!M311,'3. FTNC USD'!M311,'4. FTNC EUR'!M311,'5. FTNC GBP'!M311,'6. FTNC Autres (inclus)'!M311)</f>
        <v>0</v>
      </c>
      <c r="N311" s="168">
        <f>SUM('2. FTNC CAD'!N311,'3. FTNC USD'!N311,'4. FTNC EUR'!N311,'5. FTNC GBP'!N311,'6. FTNC Autres (inclus)'!N311)</f>
        <v>0</v>
      </c>
      <c r="O311" s="168">
        <f>SUM('2. FTNC CAD'!O311,'3. FTNC USD'!O311,'4. FTNC EUR'!O311,'5. FTNC GBP'!O311,'6. FTNC Autres (inclus)'!O311)</f>
        <v>0</v>
      </c>
      <c r="P311" s="168">
        <f>SUM('2. FTNC CAD'!P311,'3. FTNC USD'!P311,'4. FTNC EUR'!P311,'5. FTNC GBP'!P311,'6. FTNC Autres (inclus)'!P311)</f>
        <v>0</v>
      </c>
      <c r="Q311" s="168">
        <f>SUM('2. FTNC CAD'!Q311,'3. FTNC USD'!Q311,'4. FTNC EUR'!Q311,'5. FTNC GBP'!Q311,'6. FTNC Autres (inclus)'!Q311)</f>
        <v>0</v>
      </c>
      <c r="R311" s="168">
        <f>SUM('2. FTNC CAD'!R311,'3. FTNC USD'!R311,'4. FTNC EUR'!R311,'5. FTNC GBP'!R311,'6. FTNC Autres (inclus)'!R311)</f>
        <v>0</v>
      </c>
      <c r="S311" s="168">
        <f>SUM('2. FTNC CAD'!S311,'3. FTNC USD'!S311,'4. FTNC EUR'!S311,'5. FTNC GBP'!S311,'6. FTNC Autres (inclus)'!S311)</f>
        <v>0</v>
      </c>
      <c r="T311" s="168">
        <f>SUM('2. FTNC CAD'!T311,'3. FTNC USD'!T311,'4. FTNC EUR'!T311,'5. FTNC GBP'!T311,'6. FTNC Autres (inclus)'!T311)</f>
        <v>0</v>
      </c>
      <c r="U311" s="173">
        <f>SUM('2. FTNC CAD'!U311,'3. FTNC USD'!U311,'4. FTNC EUR'!U311,'5. FTNC GBP'!U311,'6. FTNC Autres (inclus)'!U311)</f>
        <v>0</v>
      </c>
      <c r="V311" s="198">
        <f>SUM('2. FTNC CAD'!V311,'3. FTNC USD'!V311,'4. FTNC EUR'!V311,'5. FTNC GBP'!V311,'6. FTNC Autres (inclus)'!V311)</f>
        <v>0</v>
      </c>
      <c r="W311" s="50">
        <f>SUM('2. FTNC CAD'!W311,'3. FTNC USD'!W311,'4. FTNC EUR'!W311,'5. FTNC GBP'!W311,'6. FTNC Autres (inclus)'!W311)</f>
        <v>0</v>
      </c>
      <c r="X311" s="71"/>
      <c r="Y311" s="381"/>
      <c r="Z311" s="71"/>
      <c r="AA311" s="131"/>
      <c r="AB311" s="131"/>
      <c r="AC311" s="131"/>
      <c r="AD311" s="131"/>
      <c r="AE311" s="131"/>
      <c r="AF311" s="131"/>
      <c r="AG311" s="131"/>
      <c r="AH311" s="131"/>
      <c r="AI311" s="131"/>
      <c r="AJ311" s="131"/>
      <c r="AK311" s="131"/>
      <c r="AL311" s="131"/>
      <c r="AM311" s="131"/>
    </row>
    <row r="312" spans="2:39" outlineLevel="1" x14ac:dyDescent="0.4">
      <c r="B312" s="32"/>
      <c r="C312" s="31"/>
      <c r="D312" s="31"/>
      <c r="E312" s="65"/>
      <c r="F312" s="160" t="s">
        <v>354</v>
      </c>
      <c r="G312" s="172">
        <f>SUM('2. FTNC CAD'!G312,'3. FTNC USD'!G312,'4. FTNC EUR'!G312,'5. FTNC GBP'!G312,'6. FTNC Autres (inclus)'!G312)</f>
        <v>0</v>
      </c>
      <c r="H312" s="173">
        <f>SUM('2. FTNC CAD'!H312,'3. FTNC USD'!H312,'4. FTNC EUR'!H312,'5. FTNC GBP'!H312,'6. FTNC Autres (inclus)'!H312)</f>
        <v>0</v>
      </c>
      <c r="I312" s="168">
        <f>SUM('2. FTNC CAD'!I312,'3. FTNC USD'!I312,'4. FTNC EUR'!I312,'5. FTNC GBP'!I312,'6. FTNC Autres (inclus)'!I312)</f>
        <v>0</v>
      </c>
      <c r="J312" s="168">
        <f>SUM('2. FTNC CAD'!J312,'3. FTNC USD'!J312,'4. FTNC EUR'!J312,'5. FTNC GBP'!J312,'6. FTNC Autres (inclus)'!J312)</f>
        <v>0</v>
      </c>
      <c r="K312" s="198">
        <f>SUM('2. FTNC CAD'!K312,'3. FTNC USD'!K312,'4. FTNC EUR'!K312,'5. FTNC GBP'!K312,'6. FTNC Autres (inclus)'!K312)</f>
        <v>0</v>
      </c>
      <c r="L312" s="173">
        <f>SUM('2. FTNC CAD'!L312,'3. FTNC USD'!L312,'4. FTNC EUR'!L312,'5. FTNC GBP'!L312,'6. FTNC Autres (inclus)'!L312)</f>
        <v>0</v>
      </c>
      <c r="M312" s="196">
        <f>SUM('2. FTNC CAD'!M312,'3. FTNC USD'!M312,'4. FTNC EUR'!M312,'5. FTNC GBP'!M312,'6. FTNC Autres (inclus)'!M312)</f>
        <v>0</v>
      </c>
      <c r="N312" s="168">
        <f>SUM('2. FTNC CAD'!N312,'3. FTNC USD'!N312,'4. FTNC EUR'!N312,'5. FTNC GBP'!N312,'6. FTNC Autres (inclus)'!N312)</f>
        <v>0</v>
      </c>
      <c r="O312" s="168">
        <f>SUM('2. FTNC CAD'!O312,'3. FTNC USD'!O312,'4. FTNC EUR'!O312,'5. FTNC GBP'!O312,'6. FTNC Autres (inclus)'!O312)</f>
        <v>0</v>
      </c>
      <c r="P312" s="168">
        <f>SUM('2. FTNC CAD'!P312,'3. FTNC USD'!P312,'4. FTNC EUR'!P312,'5. FTNC GBP'!P312,'6. FTNC Autres (inclus)'!P312)</f>
        <v>0</v>
      </c>
      <c r="Q312" s="168">
        <f>SUM('2. FTNC CAD'!Q312,'3. FTNC USD'!Q312,'4. FTNC EUR'!Q312,'5. FTNC GBP'!Q312,'6. FTNC Autres (inclus)'!Q312)</f>
        <v>0</v>
      </c>
      <c r="R312" s="168">
        <f>SUM('2. FTNC CAD'!R312,'3. FTNC USD'!R312,'4. FTNC EUR'!R312,'5. FTNC GBP'!R312,'6. FTNC Autres (inclus)'!R312)</f>
        <v>0</v>
      </c>
      <c r="S312" s="168">
        <f>SUM('2. FTNC CAD'!S312,'3. FTNC USD'!S312,'4. FTNC EUR'!S312,'5. FTNC GBP'!S312,'6. FTNC Autres (inclus)'!S312)</f>
        <v>0</v>
      </c>
      <c r="T312" s="168">
        <f>SUM('2. FTNC CAD'!T312,'3. FTNC USD'!T312,'4. FTNC EUR'!T312,'5. FTNC GBP'!T312,'6. FTNC Autres (inclus)'!T312)</f>
        <v>0</v>
      </c>
      <c r="U312" s="173">
        <f>SUM('2. FTNC CAD'!U312,'3. FTNC USD'!U312,'4. FTNC EUR'!U312,'5. FTNC GBP'!U312,'6. FTNC Autres (inclus)'!U312)</f>
        <v>0</v>
      </c>
      <c r="V312" s="198">
        <f>SUM('2. FTNC CAD'!V312,'3. FTNC USD'!V312,'4. FTNC EUR'!V312,'5. FTNC GBP'!V312,'6. FTNC Autres (inclus)'!V312)</f>
        <v>0</v>
      </c>
      <c r="W312" s="50">
        <f>SUM('2. FTNC CAD'!W312,'3. FTNC USD'!W312,'4. FTNC EUR'!W312,'5. FTNC GBP'!W312,'6. FTNC Autres (inclus)'!W312)</f>
        <v>0</v>
      </c>
      <c r="X312" s="71"/>
      <c r="Y312" s="381"/>
      <c r="Z312" s="71"/>
      <c r="AA312" s="131"/>
      <c r="AB312" s="131"/>
      <c r="AC312" s="131"/>
      <c r="AD312" s="131"/>
      <c r="AE312" s="131"/>
      <c r="AF312" s="131"/>
      <c r="AG312" s="131"/>
      <c r="AH312" s="131"/>
      <c r="AI312" s="131"/>
      <c r="AJ312" s="131"/>
      <c r="AK312" s="131"/>
      <c r="AL312" s="131"/>
      <c r="AM312" s="131"/>
    </row>
    <row r="313" spans="2:39" outlineLevel="1" x14ac:dyDescent="0.4">
      <c r="B313" s="32"/>
      <c r="C313" s="31"/>
      <c r="D313" s="31"/>
      <c r="E313" s="65"/>
      <c r="F313" s="160" t="s">
        <v>355</v>
      </c>
      <c r="G313" s="172">
        <f>SUM('2. FTNC CAD'!G313,'3. FTNC USD'!G313,'4. FTNC EUR'!G313,'5. FTNC GBP'!G313,'6. FTNC Autres (inclus)'!G313)</f>
        <v>0</v>
      </c>
      <c r="H313" s="173">
        <f>SUM('2. FTNC CAD'!H313,'3. FTNC USD'!H313,'4. FTNC EUR'!H313,'5. FTNC GBP'!H313,'6. FTNC Autres (inclus)'!H313)</f>
        <v>0</v>
      </c>
      <c r="I313" s="168">
        <f>SUM('2. FTNC CAD'!I313,'3. FTNC USD'!I313,'4. FTNC EUR'!I313,'5. FTNC GBP'!I313,'6. FTNC Autres (inclus)'!I313)</f>
        <v>0</v>
      </c>
      <c r="J313" s="168">
        <f>SUM('2. FTNC CAD'!J313,'3. FTNC USD'!J313,'4. FTNC EUR'!J313,'5. FTNC GBP'!J313,'6. FTNC Autres (inclus)'!J313)</f>
        <v>0</v>
      </c>
      <c r="K313" s="198">
        <f>SUM('2. FTNC CAD'!K313,'3. FTNC USD'!K313,'4. FTNC EUR'!K313,'5. FTNC GBP'!K313,'6. FTNC Autres (inclus)'!K313)</f>
        <v>0</v>
      </c>
      <c r="L313" s="173">
        <f>SUM('2. FTNC CAD'!L313,'3. FTNC USD'!L313,'4. FTNC EUR'!L313,'5. FTNC GBP'!L313,'6. FTNC Autres (inclus)'!L313)</f>
        <v>0</v>
      </c>
      <c r="M313" s="196">
        <f>SUM('2. FTNC CAD'!M313,'3. FTNC USD'!M313,'4. FTNC EUR'!M313,'5. FTNC GBP'!M313,'6. FTNC Autres (inclus)'!M313)</f>
        <v>0</v>
      </c>
      <c r="N313" s="168">
        <f>SUM('2. FTNC CAD'!N313,'3. FTNC USD'!N313,'4. FTNC EUR'!N313,'5. FTNC GBP'!N313,'6. FTNC Autres (inclus)'!N313)</f>
        <v>0</v>
      </c>
      <c r="O313" s="168">
        <f>SUM('2. FTNC CAD'!O313,'3. FTNC USD'!O313,'4. FTNC EUR'!O313,'5. FTNC GBP'!O313,'6. FTNC Autres (inclus)'!O313)</f>
        <v>0</v>
      </c>
      <c r="P313" s="168">
        <f>SUM('2. FTNC CAD'!P313,'3. FTNC USD'!P313,'4. FTNC EUR'!P313,'5. FTNC GBP'!P313,'6. FTNC Autres (inclus)'!P313)</f>
        <v>0</v>
      </c>
      <c r="Q313" s="168">
        <f>SUM('2. FTNC CAD'!Q313,'3. FTNC USD'!Q313,'4. FTNC EUR'!Q313,'5. FTNC GBP'!Q313,'6. FTNC Autres (inclus)'!Q313)</f>
        <v>0</v>
      </c>
      <c r="R313" s="168">
        <f>SUM('2. FTNC CAD'!R313,'3. FTNC USD'!R313,'4. FTNC EUR'!R313,'5. FTNC GBP'!R313,'6. FTNC Autres (inclus)'!R313)</f>
        <v>0</v>
      </c>
      <c r="S313" s="168">
        <f>SUM('2. FTNC CAD'!S313,'3. FTNC USD'!S313,'4. FTNC EUR'!S313,'5. FTNC GBP'!S313,'6. FTNC Autres (inclus)'!S313)</f>
        <v>0</v>
      </c>
      <c r="T313" s="168">
        <f>SUM('2. FTNC CAD'!T313,'3. FTNC USD'!T313,'4. FTNC EUR'!T313,'5. FTNC GBP'!T313,'6. FTNC Autres (inclus)'!T313)</f>
        <v>0</v>
      </c>
      <c r="U313" s="173">
        <f>SUM('2. FTNC CAD'!U313,'3. FTNC USD'!U313,'4. FTNC EUR'!U313,'5. FTNC GBP'!U313,'6. FTNC Autres (inclus)'!U313)</f>
        <v>0</v>
      </c>
      <c r="V313" s="198">
        <f>SUM('2. FTNC CAD'!V313,'3. FTNC USD'!V313,'4. FTNC EUR'!V313,'5. FTNC GBP'!V313,'6. FTNC Autres (inclus)'!V313)</f>
        <v>0</v>
      </c>
      <c r="W313" s="50">
        <f>SUM('2. FTNC CAD'!W313,'3. FTNC USD'!W313,'4. FTNC EUR'!W313,'5. FTNC GBP'!W313,'6. FTNC Autres (inclus)'!W313)</f>
        <v>0</v>
      </c>
      <c r="X313" s="71"/>
      <c r="Y313" s="381"/>
      <c r="Z313" s="71"/>
      <c r="AA313" s="131"/>
      <c r="AB313" s="131"/>
      <c r="AC313" s="131"/>
      <c r="AD313" s="131"/>
      <c r="AE313" s="131"/>
      <c r="AF313" s="131"/>
      <c r="AG313" s="131"/>
      <c r="AH313" s="131"/>
      <c r="AI313" s="131"/>
      <c r="AJ313" s="131"/>
      <c r="AK313" s="131"/>
      <c r="AL313" s="131"/>
      <c r="AM313" s="131"/>
    </row>
    <row r="314" spans="2:39" x14ac:dyDescent="0.4">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A314" s="131"/>
      <c r="AB314" s="131"/>
      <c r="AC314" s="131"/>
      <c r="AD314" s="131"/>
      <c r="AE314" s="131"/>
      <c r="AF314" s="131"/>
      <c r="AG314" s="131"/>
      <c r="AH314" s="131"/>
      <c r="AI314" s="131"/>
      <c r="AJ314" s="131"/>
      <c r="AK314" s="131"/>
      <c r="AL314" s="131"/>
      <c r="AM314" s="131"/>
    </row>
    <row r="315" spans="2:39" outlineLevel="1" x14ac:dyDescent="0.4">
      <c r="B315" s="32"/>
      <c r="C315" s="31"/>
      <c r="D315" s="31"/>
      <c r="E315" s="65"/>
      <c r="F315" s="171" t="s">
        <v>384</v>
      </c>
      <c r="G315" s="172">
        <f>SUM('2. FTNC CAD'!G315,'3. FTNC USD'!G315,'4. FTNC EUR'!G315,'5. FTNC GBP'!G315,'6. FTNC Autres (inclus)'!G315)</f>
        <v>0</v>
      </c>
      <c r="H315" s="173">
        <f>SUM('2. FTNC CAD'!H315,'3. FTNC USD'!H315,'4. FTNC EUR'!H315,'5. FTNC GBP'!H315,'6. FTNC Autres (inclus)'!H315)</f>
        <v>0</v>
      </c>
      <c r="I315" s="168">
        <f>SUM('2. FTNC CAD'!I315,'3. FTNC USD'!I315,'4. FTNC EUR'!I315,'5. FTNC GBP'!I315,'6. FTNC Autres (inclus)'!I315)</f>
        <v>0</v>
      </c>
      <c r="J315" s="168">
        <f>SUM('2. FTNC CAD'!J315,'3. FTNC USD'!J315,'4. FTNC EUR'!J315,'5. FTNC GBP'!J315,'6. FTNC Autres (inclus)'!J315)</f>
        <v>0</v>
      </c>
      <c r="K315" s="198">
        <f>SUM('2. FTNC CAD'!K315,'3. FTNC USD'!K315,'4. FTNC EUR'!K315,'5. FTNC GBP'!K315,'6. FTNC Autres (inclus)'!K315)</f>
        <v>0</v>
      </c>
      <c r="L315" s="173">
        <f>SUM('2. FTNC CAD'!L315,'3. FTNC USD'!L315,'4. FTNC EUR'!L315,'5. FTNC GBP'!L315,'6. FTNC Autres (inclus)'!L315)</f>
        <v>0</v>
      </c>
      <c r="M315" s="196">
        <f>SUM('2. FTNC CAD'!M315,'3. FTNC USD'!M315,'4. FTNC EUR'!M315,'5. FTNC GBP'!M315,'6. FTNC Autres (inclus)'!M315)</f>
        <v>0</v>
      </c>
      <c r="N315" s="168">
        <f>SUM('2. FTNC CAD'!N315,'3. FTNC USD'!N315,'4. FTNC EUR'!N315,'5. FTNC GBP'!N315,'6. FTNC Autres (inclus)'!N315)</f>
        <v>0</v>
      </c>
      <c r="O315" s="168">
        <f>SUM('2. FTNC CAD'!O315,'3. FTNC USD'!O315,'4. FTNC EUR'!O315,'5. FTNC GBP'!O315,'6. FTNC Autres (inclus)'!O315)</f>
        <v>0</v>
      </c>
      <c r="P315" s="168">
        <f>SUM('2. FTNC CAD'!P315,'3. FTNC USD'!P315,'4. FTNC EUR'!P315,'5. FTNC GBP'!P315,'6. FTNC Autres (inclus)'!P315)</f>
        <v>0</v>
      </c>
      <c r="Q315" s="168">
        <f>SUM('2. FTNC CAD'!Q315,'3. FTNC USD'!Q315,'4. FTNC EUR'!Q315,'5. FTNC GBP'!Q315,'6. FTNC Autres (inclus)'!Q315)</f>
        <v>0</v>
      </c>
      <c r="R315" s="168">
        <f>SUM('2. FTNC CAD'!R315,'3. FTNC USD'!R315,'4. FTNC EUR'!R315,'5. FTNC GBP'!R315,'6. FTNC Autres (inclus)'!R315)</f>
        <v>0</v>
      </c>
      <c r="S315" s="168">
        <f>SUM('2. FTNC CAD'!S315,'3. FTNC USD'!S315,'4. FTNC EUR'!S315,'5. FTNC GBP'!S315,'6. FTNC Autres (inclus)'!S315)</f>
        <v>0</v>
      </c>
      <c r="T315" s="168">
        <f>SUM('2. FTNC CAD'!T315,'3. FTNC USD'!T315,'4. FTNC EUR'!T315,'5. FTNC GBP'!T315,'6. FTNC Autres (inclus)'!T315)</f>
        <v>0</v>
      </c>
      <c r="U315" s="173">
        <f>SUM('2. FTNC CAD'!U315,'3. FTNC USD'!U315,'4. FTNC EUR'!U315,'5. FTNC GBP'!U315,'6. FTNC Autres (inclus)'!U315)</f>
        <v>0</v>
      </c>
      <c r="V315" s="198">
        <f>SUM('2. FTNC CAD'!V315,'3. FTNC USD'!V315,'4. FTNC EUR'!V315,'5. FTNC GBP'!V315,'6. FTNC Autres (inclus)'!V315)</f>
        <v>0</v>
      </c>
      <c r="W315" s="50">
        <f>SUM('2. FTNC CAD'!W315,'3. FTNC USD'!W315,'4. FTNC EUR'!W315,'5. FTNC GBP'!W315,'6. FTNC Autres (inclus)'!W315)</f>
        <v>0</v>
      </c>
      <c r="X315" s="71"/>
      <c r="Y315" s="381"/>
      <c r="Z315" s="71"/>
      <c r="AA315" s="131"/>
      <c r="AB315" s="131"/>
      <c r="AC315" s="131"/>
      <c r="AD315" s="131"/>
      <c r="AE315" s="131"/>
      <c r="AF315" s="131"/>
      <c r="AG315" s="131"/>
      <c r="AH315" s="131"/>
      <c r="AI315" s="131"/>
      <c r="AJ315" s="131"/>
      <c r="AK315" s="131"/>
      <c r="AL315" s="131"/>
      <c r="AM315" s="131"/>
    </row>
    <row r="316" spans="2:39" ht="12.75" customHeight="1" outlineLevel="1" x14ac:dyDescent="0.4">
      <c r="B316" s="614"/>
      <c r="C316" s="236"/>
      <c r="D316" s="236"/>
      <c r="E316" s="236"/>
      <c r="F316" s="160" t="s">
        <v>353</v>
      </c>
      <c r="G316" s="172">
        <f>SUM('2. FTNC CAD'!G316,'3. FTNC USD'!G316,'4. FTNC EUR'!G316,'5. FTNC GBP'!G316,'6. FTNC Autres (inclus)'!G316)</f>
        <v>0</v>
      </c>
      <c r="H316" s="173">
        <f>SUM('2. FTNC CAD'!H316,'3. FTNC USD'!H316,'4. FTNC EUR'!H316,'5. FTNC GBP'!H316,'6. FTNC Autres (inclus)'!H316)</f>
        <v>0</v>
      </c>
      <c r="I316" s="168">
        <f>SUM('2. FTNC CAD'!I316,'3. FTNC USD'!I316,'4. FTNC EUR'!I316,'5. FTNC GBP'!I316,'6. FTNC Autres (inclus)'!I316)</f>
        <v>0</v>
      </c>
      <c r="J316" s="168">
        <f>SUM('2. FTNC CAD'!J316,'3. FTNC USD'!J316,'4. FTNC EUR'!J316,'5. FTNC GBP'!J316,'6. FTNC Autres (inclus)'!J316)</f>
        <v>0</v>
      </c>
      <c r="K316" s="196">
        <f>SUM('2. FTNC CAD'!K316,'3. FTNC USD'!K316,'4. FTNC EUR'!K316,'5. FTNC GBP'!K316,'6. FTNC Autres (inclus)'!K316)</f>
        <v>0</v>
      </c>
      <c r="L316" s="197">
        <f>SUM('2. FTNC CAD'!L316,'3. FTNC USD'!L316,'4. FTNC EUR'!L316,'5. FTNC GBP'!L316,'6. FTNC Autres (inclus)'!L316)</f>
        <v>0</v>
      </c>
      <c r="M316" s="196">
        <f>SUM('2. FTNC CAD'!M316,'3. FTNC USD'!M316,'4. FTNC EUR'!M316,'5. FTNC GBP'!M316,'6. FTNC Autres (inclus)'!M316)</f>
        <v>0</v>
      </c>
      <c r="N316" s="168">
        <f>SUM('2. FTNC CAD'!N316,'3. FTNC USD'!N316,'4. FTNC EUR'!N316,'5. FTNC GBP'!N316,'6. FTNC Autres (inclus)'!N316)</f>
        <v>0</v>
      </c>
      <c r="O316" s="168">
        <f>SUM('2. FTNC CAD'!O316,'3. FTNC USD'!O316,'4. FTNC EUR'!O316,'5. FTNC GBP'!O316,'6. FTNC Autres (inclus)'!O316)</f>
        <v>0</v>
      </c>
      <c r="P316" s="168">
        <f>SUM('2. FTNC CAD'!P316,'3. FTNC USD'!P316,'4. FTNC EUR'!P316,'5. FTNC GBP'!P316,'6. FTNC Autres (inclus)'!P316)</f>
        <v>0</v>
      </c>
      <c r="Q316" s="168">
        <f>SUM('2. FTNC CAD'!Q316,'3. FTNC USD'!Q316,'4. FTNC EUR'!Q316,'5. FTNC GBP'!Q316,'6. FTNC Autres (inclus)'!Q316)</f>
        <v>0</v>
      </c>
      <c r="R316" s="168">
        <f>SUM('2. FTNC CAD'!R316,'3. FTNC USD'!R316,'4. FTNC EUR'!R316,'5. FTNC GBP'!R316,'6. FTNC Autres (inclus)'!R316)</f>
        <v>0</v>
      </c>
      <c r="S316" s="168">
        <f>SUM('2. FTNC CAD'!S316,'3. FTNC USD'!S316,'4. FTNC EUR'!S316,'5. FTNC GBP'!S316,'6. FTNC Autres (inclus)'!S316)</f>
        <v>0</v>
      </c>
      <c r="T316" s="168">
        <f>SUM('2. FTNC CAD'!T316,'3. FTNC USD'!T316,'4. FTNC EUR'!T316,'5. FTNC GBP'!T316,'6. FTNC Autres (inclus)'!T316)</f>
        <v>0</v>
      </c>
      <c r="U316" s="173">
        <f>SUM('2. FTNC CAD'!U316,'3. FTNC USD'!U316,'4. FTNC EUR'!U316,'5. FTNC GBP'!U316,'6. FTNC Autres (inclus)'!U316)</f>
        <v>0</v>
      </c>
      <c r="V316" s="198">
        <f>SUM('2. FTNC CAD'!V316,'3. FTNC USD'!V316,'4. FTNC EUR'!V316,'5. FTNC GBP'!V316,'6. FTNC Autres (inclus)'!V316)</f>
        <v>0</v>
      </c>
      <c r="W316" s="50">
        <f>SUM('2. FTNC CAD'!W316,'3. FTNC USD'!W316,'4. FTNC EUR'!W316,'5. FTNC GBP'!W316,'6. FTNC Autres (inclus)'!W316)</f>
        <v>0</v>
      </c>
      <c r="X316" s="71"/>
      <c r="Y316" s="381"/>
      <c r="Z316" s="71"/>
      <c r="AA316" s="131"/>
      <c r="AB316" s="131"/>
      <c r="AC316" s="131"/>
      <c r="AD316" s="131"/>
      <c r="AE316" s="131"/>
      <c r="AF316" s="131"/>
      <c r="AG316" s="131"/>
      <c r="AH316" s="131"/>
      <c r="AI316" s="131"/>
      <c r="AJ316" s="131"/>
      <c r="AK316" s="131"/>
      <c r="AL316" s="131"/>
      <c r="AM316" s="131"/>
    </row>
    <row r="317" spans="2:39" ht="12.75" customHeight="1" outlineLevel="1" x14ac:dyDescent="0.4">
      <c r="B317" s="614"/>
      <c r="C317" s="236"/>
      <c r="D317" s="236"/>
      <c r="E317" s="236"/>
      <c r="F317" s="160" t="s">
        <v>408</v>
      </c>
      <c r="G317" s="172">
        <f>SUM('2. FTNC CAD'!G317,'3. FTNC USD'!G317,'4. FTNC EUR'!G317,'5. FTNC GBP'!G317,'6. FTNC Autres (inclus)'!G317)</f>
        <v>0</v>
      </c>
      <c r="H317" s="173">
        <f>SUM('2. FTNC CAD'!H317,'3. FTNC USD'!H317,'4. FTNC EUR'!H317,'5. FTNC GBP'!H317,'6. FTNC Autres (inclus)'!H317)</f>
        <v>0</v>
      </c>
      <c r="I317" s="168">
        <f>SUM('2. FTNC CAD'!I317,'3. FTNC USD'!I317,'4. FTNC EUR'!I317,'5. FTNC GBP'!I317,'6. FTNC Autres (inclus)'!I317)</f>
        <v>0</v>
      </c>
      <c r="J317" s="168">
        <f>SUM('2. FTNC CAD'!J317,'3. FTNC USD'!J317,'4. FTNC EUR'!J317,'5. FTNC GBP'!J317,'6. FTNC Autres (inclus)'!J317)</f>
        <v>0</v>
      </c>
      <c r="K317" s="196">
        <f>SUM('2. FTNC CAD'!K317,'3. FTNC USD'!K317,'4. FTNC EUR'!K317,'5. FTNC GBP'!K317,'6. FTNC Autres (inclus)'!K317)</f>
        <v>0</v>
      </c>
      <c r="L317" s="197">
        <f>SUM('2. FTNC CAD'!L317,'3. FTNC USD'!L317,'4. FTNC EUR'!L317,'5. FTNC GBP'!L317,'6. FTNC Autres (inclus)'!L317)</f>
        <v>0</v>
      </c>
      <c r="M317" s="196">
        <f>SUM('2. FTNC CAD'!M317,'3. FTNC USD'!M317,'4. FTNC EUR'!M317,'5. FTNC GBP'!M317,'6. FTNC Autres (inclus)'!M317)</f>
        <v>0</v>
      </c>
      <c r="N317" s="168">
        <f>SUM('2. FTNC CAD'!N317,'3. FTNC USD'!N317,'4. FTNC EUR'!N317,'5. FTNC GBP'!N317,'6. FTNC Autres (inclus)'!N317)</f>
        <v>0</v>
      </c>
      <c r="O317" s="168">
        <f>SUM('2. FTNC CAD'!O317,'3. FTNC USD'!O317,'4. FTNC EUR'!O317,'5. FTNC GBP'!O317,'6. FTNC Autres (inclus)'!O317)</f>
        <v>0</v>
      </c>
      <c r="P317" s="168">
        <f>SUM('2. FTNC CAD'!P317,'3. FTNC USD'!P317,'4. FTNC EUR'!P317,'5. FTNC GBP'!P317,'6. FTNC Autres (inclus)'!P317)</f>
        <v>0</v>
      </c>
      <c r="Q317" s="168">
        <f>SUM('2. FTNC CAD'!Q317,'3. FTNC USD'!Q317,'4. FTNC EUR'!Q317,'5. FTNC GBP'!Q317,'6. FTNC Autres (inclus)'!Q317)</f>
        <v>0</v>
      </c>
      <c r="R317" s="168">
        <f>SUM('2. FTNC CAD'!R317,'3. FTNC USD'!R317,'4. FTNC EUR'!R317,'5. FTNC GBP'!R317,'6. FTNC Autres (inclus)'!R317)</f>
        <v>0</v>
      </c>
      <c r="S317" s="168">
        <f>SUM('2. FTNC CAD'!S317,'3. FTNC USD'!S317,'4. FTNC EUR'!S317,'5. FTNC GBP'!S317,'6. FTNC Autres (inclus)'!S317)</f>
        <v>0</v>
      </c>
      <c r="T317" s="168">
        <f>SUM('2. FTNC CAD'!T317,'3. FTNC USD'!T317,'4. FTNC EUR'!T317,'5. FTNC GBP'!T317,'6. FTNC Autres (inclus)'!T317)</f>
        <v>0</v>
      </c>
      <c r="U317" s="173">
        <f>SUM('2. FTNC CAD'!U317,'3. FTNC USD'!U317,'4. FTNC EUR'!U317,'5. FTNC GBP'!U317,'6. FTNC Autres (inclus)'!U317)</f>
        <v>0</v>
      </c>
      <c r="V317" s="198">
        <f>SUM('2. FTNC CAD'!V317,'3. FTNC USD'!V317,'4. FTNC EUR'!V317,'5. FTNC GBP'!V317,'6. FTNC Autres (inclus)'!V317)</f>
        <v>0</v>
      </c>
      <c r="W317" s="50">
        <f>SUM('2. FTNC CAD'!W317,'3. FTNC USD'!W317,'4. FTNC EUR'!W317,'5. FTNC GBP'!W317,'6. FTNC Autres (inclus)'!W317)</f>
        <v>0</v>
      </c>
      <c r="X317" s="71"/>
      <c r="Y317" s="381"/>
      <c r="Z317" s="71"/>
      <c r="AA317" s="131"/>
      <c r="AB317" s="131"/>
      <c r="AC317" s="131"/>
      <c r="AD317" s="131"/>
      <c r="AE317" s="131"/>
      <c r="AF317" s="131"/>
      <c r="AG317" s="131"/>
      <c r="AH317" s="131"/>
      <c r="AI317" s="131"/>
      <c r="AJ317" s="131"/>
      <c r="AK317" s="131"/>
      <c r="AL317" s="131"/>
      <c r="AM317" s="131"/>
    </row>
    <row r="318" spans="2:39" x14ac:dyDescent="0.4">
      <c r="B318" s="32"/>
      <c r="C318" s="31"/>
      <c r="D318" s="495" t="s">
        <v>282</v>
      </c>
      <c r="E318" s="498"/>
      <c r="F318" s="498"/>
      <c r="G318" s="68">
        <f t="shared" ref="G318:W318" si="65">SUBTOTAL(9,G324:G325)</f>
        <v>0</v>
      </c>
      <c r="H318" s="69">
        <f t="shared" si="65"/>
        <v>0</v>
      </c>
      <c r="I318" s="66">
        <f t="shared" si="65"/>
        <v>0</v>
      </c>
      <c r="J318" s="66">
        <f t="shared" si="65"/>
        <v>0</v>
      </c>
      <c r="K318" s="67">
        <f t="shared" si="65"/>
        <v>0</v>
      </c>
      <c r="L318" s="36">
        <f t="shared" si="65"/>
        <v>0</v>
      </c>
      <c r="M318" s="36">
        <f t="shared" si="65"/>
        <v>0</v>
      </c>
      <c r="N318" s="36">
        <f t="shared" si="65"/>
        <v>0</v>
      </c>
      <c r="O318" s="36">
        <f t="shared" si="65"/>
        <v>0</v>
      </c>
      <c r="P318" s="36">
        <f t="shared" si="65"/>
        <v>0</v>
      </c>
      <c r="Q318" s="36">
        <f t="shared" si="65"/>
        <v>0</v>
      </c>
      <c r="R318" s="36">
        <f t="shared" si="65"/>
        <v>0</v>
      </c>
      <c r="S318" s="36">
        <f t="shared" si="65"/>
        <v>0</v>
      </c>
      <c r="T318" s="36">
        <f t="shared" si="65"/>
        <v>0</v>
      </c>
      <c r="U318" s="36">
        <f t="shared" si="65"/>
        <v>0</v>
      </c>
      <c r="V318" s="39">
        <f t="shared" si="65"/>
        <v>0</v>
      </c>
      <c r="W318" s="39">
        <f t="shared" si="65"/>
        <v>0</v>
      </c>
      <c r="X318" s="71"/>
      <c r="Y318" s="606"/>
      <c r="Z318" s="71"/>
      <c r="AA318" s="131"/>
      <c r="AB318" s="131"/>
      <c r="AC318" s="131"/>
      <c r="AD318" s="131"/>
      <c r="AE318" s="131"/>
      <c r="AF318" s="131"/>
      <c r="AG318" s="131"/>
      <c r="AH318" s="131"/>
      <c r="AI318" s="131"/>
      <c r="AJ318" s="131"/>
      <c r="AK318" s="131"/>
      <c r="AL318" s="131"/>
      <c r="AM318" s="131"/>
    </row>
    <row r="319" spans="2:39" x14ac:dyDescent="0.4">
      <c r="B319" s="70"/>
      <c r="C319" s="30"/>
      <c r="D319" s="495"/>
      <c r="E319" s="496" t="s">
        <v>283</v>
      </c>
      <c r="F319" s="496"/>
      <c r="G319" s="68">
        <f>SUBTOTAL(9,G320:G322)</f>
        <v>0</v>
      </c>
      <c r="H319" s="69">
        <f>SUBTOTAL(9,H320:H322)</f>
        <v>0</v>
      </c>
      <c r="I319" s="66">
        <f>SUBTOTAL(9,I320:I322)</f>
        <v>0</v>
      </c>
      <c r="J319" s="66">
        <f>SUBTOTAL(9,J320:J322)</f>
        <v>0</v>
      </c>
      <c r="K319" s="67">
        <f>SUBTOTAL(9,K320:K322)</f>
        <v>0</v>
      </c>
      <c r="L319" s="36">
        <f>SUBTOTAL(9,L321:L322)</f>
        <v>0</v>
      </c>
      <c r="M319" s="36">
        <f>SUBTOTAL(9,M322)</f>
        <v>0</v>
      </c>
      <c r="N319" s="36"/>
      <c r="O319" s="36"/>
      <c r="P319" s="36"/>
      <c r="Q319" s="36"/>
      <c r="R319" s="36"/>
      <c r="S319" s="36"/>
      <c r="T319" s="36"/>
      <c r="U319" s="36"/>
      <c r="V319" s="36"/>
      <c r="W319" s="35"/>
      <c r="Y319" s="607"/>
    </row>
    <row r="320" spans="2:39" outlineLevel="1" x14ac:dyDescent="0.4">
      <c r="B320" s="70"/>
      <c r="C320" s="30"/>
      <c r="D320" s="495"/>
      <c r="E320" s="496"/>
      <c r="F320" s="497" t="s">
        <v>284</v>
      </c>
      <c r="G320" s="172">
        <f>SUM('2. FTNC CAD'!G320,'3. FTNC USD'!G320,'4. FTNC EUR'!G320,'5. FTNC GBP'!G320,'6. FTNC Autres (inclus)'!G320)</f>
        <v>0</v>
      </c>
      <c r="H320" s="173">
        <f>SUM('2. FTNC CAD'!H320,'3. FTNC USD'!H320,'4. FTNC EUR'!H320,'5. FTNC GBP'!H320,'6. FTNC Autres (inclus)'!H320)</f>
        <v>0</v>
      </c>
      <c r="I320" s="168">
        <f>SUM('2. FTNC CAD'!I320,'3. FTNC USD'!I320,'4. FTNC EUR'!I320,'5. FTNC GBP'!I320,'6. FTNC Autres (inclus)'!I320)</f>
        <v>0</v>
      </c>
      <c r="J320" s="168">
        <f>SUM('2. FTNC CAD'!J320,'3. FTNC USD'!J320,'4. FTNC EUR'!J320,'5. FTNC GBP'!J320,'6. FTNC Autres (inclus)'!J320)</f>
        <v>0</v>
      </c>
      <c r="K320" s="196">
        <f>SUM('2. FTNC CAD'!K320,'3. FTNC USD'!K320,'4. FTNC EUR'!K320,'5. FTNC GBP'!K320,'6. FTNC Autres (inclus)'!K320)</f>
        <v>0</v>
      </c>
      <c r="L320" s="45"/>
      <c r="M320" s="44"/>
      <c r="N320" s="44"/>
      <c r="O320" s="44"/>
      <c r="P320" s="44"/>
      <c r="Q320" s="44"/>
      <c r="R320" s="44"/>
      <c r="S320" s="44"/>
      <c r="T320" s="44"/>
      <c r="U320" s="44"/>
      <c r="V320" s="46"/>
      <c r="W320" s="46"/>
      <c r="Y320" s="381"/>
    </row>
    <row r="321" spans="2:39" outlineLevel="1" x14ac:dyDescent="0.4">
      <c r="B321" s="70"/>
      <c r="C321" s="30"/>
      <c r="D321" s="495"/>
      <c r="E321" s="496"/>
      <c r="F321" s="497" t="s">
        <v>285</v>
      </c>
      <c r="G321" s="172">
        <f>SUM('2. FTNC CAD'!G321,'3. FTNC USD'!G321,'4. FTNC EUR'!G321,'5. FTNC GBP'!G321,'6. FTNC Autres (inclus)'!G321)</f>
        <v>0</v>
      </c>
      <c r="H321" s="173">
        <f>SUM('2. FTNC CAD'!H321,'3. FTNC USD'!H321,'4. FTNC EUR'!H321,'5. FTNC GBP'!H321,'6. FTNC Autres (inclus)'!H321)</f>
        <v>0</v>
      </c>
      <c r="I321" s="168">
        <f>SUM('2. FTNC CAD'!I321,'3. FTNC USD'!I321,'4. FTNC EUR'!I321,'5. FTNC GBP'!I321,'6. FTNC Autres (inclus)'!I321)</f>
        <v>0</v>
      </c>
      <c r="J321" s="168">
        <f>SUM('2. FTNC CAD'!J321,'3. FTNC USD'!J321,'4. FTNC EUR'!J321,'5. FTNC GBP'!J321,'6. FTNC Autres (inclus)'!J321)</f>
        <v>0</v>
      </c>
      <c r="K321" s="196">
        <f>SUM('2. FTNC CAD'!K321,'3. FTNC USD'!K321,'4. FTNC EUR'!K321,'5. FTNC GBP'!K321,'6. FTNC Autres (inclus)'!K321)</f>
        <v>0</v>
      </c>
      <c r="L321" s="165">
        <f>SUM('2. FTNC CAD'!L321,'3. FTNC USD'!L321,'4. FTNC EUR'!L321,'5. FTNC GBP'!L321,'6. FTNC Autres (inclus)'!L321)</f>
        <v>0</v>
      </c>
      <c r="M321" s="44"/>
      <c r="N321" s="44"/>
      <c r="O321" s="44"/>
      <c r="P321" s="44"/>
      <c r="Q321" s="44"/>
      <c r="R321" s="44"/>
      <c r="S321" s="44"/>
      <c r="T321" s="44"/>
      <c r="U321" s="44"/>
      <c r="V321" s="46"/>
      <c r="W321" s="46"/>
      <c r="Y321" s="381"/>
    </row>
    <row r="322" spans="2:39" outlineLevel="1" x14ac:dyDescent="0.4">
      <c r="B322" s="70"/>
      <c r="C322" s="30"/>
      <c r="D322" s="495"/>
      <c r="E322" s="496"/>
      <c r="F322" s="497" t="s">
        <v>286</v>
      </c>
      <c r="G322" s="172">
        <f>SUM('2. FTNC CAD'!G322,'3. FTNC USD'!G322,'4. FTNC EUR'!G322,'5. FTNC GBP'!G322,'6. FTNC Autres (inclus)'!G322)</f>
        <v>0</v>
      </c>
      <c r="H322" s="173">
        <f>SUM('2. FTNC CAD'!H322,'3. FTNC USD'!H322,'4. FTNC EUR'!H322,'5. FTNC GBP'!H322,'6. FTNC Autres (inclus)'!H322)</f>
        <v>0</v>
      </c>
      <c r="I322" s="168">
        <f>SUM('2. FTNC CAD'!I322,'3. FTNC USD'!I322,'4. FTNC EUR'!I322,'5. FTNC GBP'!I322,'6. FTNC Autres (inclus)'!I322)</f>
        <v>0</v>
      </c>
      <c r="J322" s="168">
        <f>SUM('2. FTNC CAD'!J322,'3. FTNC USD'!J322,'4. FTNC EUR'!J322,'5. FTNC GBP'!J322,'6. FTNC Autres (inclus)'!J322)</f>
        <v>0</v>
      </c>
      <c r="K322" s="196">
        <f>SUM('2. FTNC CAD'!K322,'3. FTNC USD'!K322,'4. FTNC EUR'!K322,'5. FTNC GBP'!K322,'6. FTNC Autres (inclus)'!K322)</f>
        <v>0</v>
      </c>
      <c r="L322" s="180">
        <f>SUM('2. FTNC CAD'!L322,'3. FTNC USD'!L322,'4. FTNC EUR'!L322,'5. FTNC GBP'!L322,'6. FTNC Autres (inclus)'!L322)</f>
        <v>0</v>
      </c>
      <c r="M322" s="166">
        <f>SUM('2. FTNC CAD'!M322,'3. FTNC USD'!M322,'4. FTNC EUR'!M322,'5. FTNC GBP'!M322,'6. FTNC Autres (inclus)'!M322)</f>
        <v>0</v>
      </c>
      <c r="N322" s="44"/>
      <c r="O322" s="44"/>
      <c r="P322" s="44"/>
      <c r="Q322" s="44"/>
      <c r="R322" s="44"/>
      <c r="S322" s="44"/>
      <c r="T322" s="44"/>
      <c r="U322" s="44"/>
      <c r="V322" s="46"/>
      <c r="W322" s="46"/>
      <c r="Y322" s="381"/>
    </row>
    <row r="323" spans="2:39" x14ac:dyDescent="0.4">
      <c r="B323" s="70"/>
      <c r="C323" s="30"/>
      <c r="D323" s="495"/>
      <c r="E323" s="496" t="s">
        <v>287</v>
      </c>
      <c r="F323" s="496"/>
      <c r="G323" s="68">
        <f t="shared" ref="G323:W323" si="66">SUBTOTAL(9,G324:G325)</f>
        <v>0</v>
      </c>
      <c r="H323" s="69">
        <f t="shared" si="66"/>
        <v>0</v>
      </c>
      <c r="I323" s="66">
        <f t="shared" si="66"/>
        <v>0</v>
      </c>
      <c r="J323" s="66">
        <f t="shared" si="66"/>
        <v>0</v>
      </c>
      <c r="K323" s="67">
        <f t="shared" si="66"/>
        <v>0</v>
      </c>
      <c r="L323" s="36">
        <f t="shared" si="66"/>
        <v>0</v>
      </c>
      <c r="M323" s="36">
        <f t="shared" si="66"/>
        <v>0</v>
      </c>
      <c r="N323" s="36">
        <f t="shared" si="66"/>
        <v>0</v>
      </c>
      <c r="O323" s="36">
        <f t="shared" si="66"/>
        <v>0</v>
      </c>
      <c r="P323" s="36">
        <f t="shared" si="66"/>
        <v>0</v>
      </c>
      <c r="Q323" s="36">
        <f t="shared" si="66"/>
        <v>0</v>
      </c>
      <c r="R323" s="36">
        <f t="shared" si="66"/>
        <v>0</v>
      </c>
      <c r="S323" s="36">
        <f t="shared" si="66"/>
        <v>0</v>
      </c>
      <c r="T323" s="36">
        <f t="shared" si="66"/>
        <v>0</v>
      </c>
      <c r="U323" s="36">
        <f t="shared" si="66"/>
        <v>0</v>
      </c>
      <c r="V323" s="36">
        <f t="shared" si="66"/>
        <v>0</v>
      </c>
      <c r="W323" s="35">
        <f t="shared" si="66"/>
        <v>0</v>
      </c>
      <c r="Y323" s="384"/>
    </row>
    <row r="324" spans="2:39" outlineLevel="1" x14ac:dyDescent="0.4">
      <c r="B324" s="32"/>
      <c r="C324" s="31"/>
      <c r="D324" s="495"/>
      <c r="E324" s="498"/>
      <c r="F324" s="500" t="s">
        <v>288</v>
      </c>
      <c r="G324" s="174">
        <f>SUM('2. FTNC CAD'!G324,'3. FTNC USD'!G324,'4. FTNC EUR'!G324,'5. FTNC GBP'!G324,'6. FTNC Autres (inclus)'!G324)</f>
        <v>0</v>
      </c>
      <c r="H324" s="225">
        <f>SUM('2. FTNC CAD'!H324,'3. FTNC USD'!H324,'4. FTNC EUR'!H324,'5. FTNC GBP'!H324,'6. FTNC Autres (inclus)'!H324)</f>
        <v>0</v>
      </c>
      <c r="I324" s="163">
        <f>SUM('2. FTNC CAD'!I324,'3. FTNC USD'!I324,'4. FTNC EUR'!I324,'5. FTNC GBP'!I324,'6. FTNC Autres (inclus)'!I324)</f>
        <v>0</v>
      </c>
      <c r="J324" s="163">
        <f>SUM('2. FTNC CAD'!J324,'3. FTNC USD'!J324,'4. FTNC EUR'!J324,'5. FTNC GBP'!J324,'6. FTNC Autres (inclus)'!J324)</f>
        <v>0</v>
      </c>
      <c r="K324" s="181">
        <f>SUM('2. FTNC CAD'!K324,'3. FTNC USD'!K324,'4. FTNC EUR'!K324,'5. FTNC GBP'!K324,'6. FTNC Autres (inclus)'!K324)</f>
        <v>0</v>
      </c>
      <c r="L324" s="162">
        <f>SUM('2. FTNC CAD'!L324,'3. FTNC USD'!L324,'4. FTNC EUR'!L324,'5. FTNC GBP'!L324,'6. FTNC Autres (inclus)'!L324)</f>
        <v>0</v>
      </c>
      <c r="M324" s="176">
        <f>SUM('2. FTNC CAD'!M324,'3. FTNC USD'!M324,'4. FTNC EUR'!M324,'5. FTNC GBP'!M324,'6. FTNC Autres (inclus)'!M324)</f>
        <v>0</v>
      </c>
      <c r="N324" s="166">
        <f>SUM('2. FTNC CAD'!N324,'3. FTNC USD'!N324,'4. FTNC EUR'!N324,'5. FTNC GBP'!N324,'6. FTNC Autres (inclus)'!N324)</f>
        <v>0</v>
      </c>
      <c r="O324" s="166">
        <f>SUM('2. FTNC CAD'!O324,'3. FTNC USD'!O324,'4. FTNC EUR'!O324,'5. FTNC GBP'!O324,'6. FTNC Autres (inclus)'!O324)</f>
        <v>0</v>
      </c>
      <c r="P324" s="166">
        <f>SUM('2. FTNC CAD'!P324,'3. FTNC USD'!P324,'4. FTNC EUR'!P324,'5. FTNC GBP'!P324,'6. FTNC Autres (inclus)'!P324)</f>
        <v>0</v>
      </c>
      <c r="Q324" s="166">
        <f>SUM('2. FTNC CAD'!Q324,'3. FTNC USD'!Q324,'4. FTNC EUR'!Q324,'5. FTNC GBP'!Q324,'6. FTNC Autres (inclus)'!Q324)</f>
        <v>0</v>
      </c>
      <c r="R324" s="166">
        <f>SUM('2. FTNC CAD'!R324,'3. FTNC USD'!R324,'4. FTNC EUR'!R324,'5. FTNC GBP'!R324,'6. FTNC Autres (inclus)'!R324)</f>
        <v>0</v>
      </c>
      <c r="S324" s="166">
        <f>SUM('2. FTNC CAD'!S324,'3. FTNC USD'!S324,'4. FTNC EUR'!S324,'5. FTNC GBP'!S324,'6. FTNC Autres (inclus)'!S324)</f>
        <v>0</v>
      </c>
      <c r="T324" s="166">
        <f>SUM('2. FTNC CAD'!T324,'3. FTNC USD'!T324,'4. FTNC EUR'!T324,'5. FTNC GBP'!T324,'6. FTNC Autres (inclus)'!T324)</f>
        <v>0</v>
      </c>
      <c r="U324" s="166">
        <f>SUM('2. FTNC CAD'!U324,'3. FTNC USD'!U324,'4. FTNC EUR'!U324,'5. FTNC GBP'!U324,'6. FTNC Autres (inclus)'!U324)</f>
        <v>0</v>
      </c>
      <c r="V324" s="179">
        <f>SUM('2. FTNC CAD'!V324,'3. FTNC USD'!V324,'4. FTNC EUR'!V324,'5. FTNC GBP'!V324,'6. FTNC Autres (inclus)'!V324)</f>
        <v>0</v>
      </c>
      <c r="W324" s="112">
        <f>SUM('2. FTNC CAD'!W324,'3. FTNC USD'!W324,'4. FTNC EUR'!W324,'5. FTNC GBP'!W324,'6. FTNC Autres (inclus)'!W324)</f>
        <v>0</v>
      </c>
      <c r="X324" s="71"/>
      <c r="Y324" s="381"/>
      <c r="Z324" s="71"/>
      <c r="AA324" s="131"/>
      <c r="AB324" s="131"/>
      <c r="AC324" s="131"/>
      <c r="AD324" s="131"/>
      <c r="AE324" s="131"/>
      <c r="AF324" s="131"/>
      <c r="AG324" s="131"/>
      <c r="AH324" s="131"/>
      <c r="AI324" s="131"/>
      <c r="AJ324" s="131"/>
      <c r="AK324" s="131"/>
      <c r="AL324" s="131"/>
      <c r="AM324" s="131"/>
    </row>
    <row r="325" spans="2:39" outlineLevel="1" x14ac:dyDescent="0.4">
      <c r="B325" s="32"/>
      <c r="C325" s="31"/>
      <c r="D325" s="495"/>
      <c r="E325" s="498"/>
      <c r="F325" s="500" t="s">
        <v>289</v>
      </c>
      <c r="G325" s="172">
        <f>SUM('2. FTNC CAD'!G325,'3. FTNC USD'!G325,'4. FTNC EUR'!G325,'5. FTNC GBP'!G325,'6. FTNC Autres (inclus)'!G325)</f>
        <v>0</v>
      </c>
      <c r="H325" s="173">
        <f>SUM('2. FTNC CAD'!H325,'3. FTNC USD'!H325,'4. FTNC EUR'!H325,'5. FTNC GBP'!H325,'6. FTNC Autres (inclus)'!H325)</f>
        <v>0</v>
      </c>
      <c r="I325" s="168">
        <f>SUM('2. FTNC CAD'!I325,'3. FTNC USD'!I325,'4. FTNC EUR'!I325,'5. FTNC GBP'!I325,'6. FTNC Autres (inclus)'!I325)</f>
        <v>0</v>
      </c>
      <c r="J325" s="168">
        <f>SUM('2. FTNC CAD'!J325,'3. FTNC USD'!J325,'4. FTNC EUR'!J325,'5. FTNC GBP'!J325,'6. FTNC Autres (inclus)'!J325)</f>
        <v>0</v>
      </c>
      <c r="K325" s="196">
        <f>SUM('2. FTNC CAD'!K325,'3. FTNC USD'!K325,'4. FTNC EUR'!K325,'5. FTNC GBP'!K325,'6. FTNC Autres (inclus)'!K325)</f>
        <v>0</v>
      </c>
      <c r="L325" s="197">
        <f>SUM('2. FTNC CAD'!L325,'3. FTNC USD'!L325,'4. FTNC EUR'!L325,'5. FTNC GBP'!L325,'6. FTNC Autres (inclus)'!L325)</f>
        <v>0</v>
      </c>
      <c r="M325" s="196">
        <f>SUM('2. FTNC CAD'!M325,'3. FTNC USD'!M325,'4. FTNC EUR'!M325,'5. FTNC GBP'!M325,'6. FTNC Autres (inclus)'!M325)</f>
        <v>0</v>
      </c>
      <c r="N325" s="168">
        <f>SUM('2. FTNC CAD'!N325,'3. FTNC USD'!N325,'4. FTNC EUR'!N325,'5. FTNC GBP'!N325,'6. FTNC Autres (inclus)'!N325)</f>
        <v>0</v>
      </c>
      <c r="O325" s="168">
        <f>SUM('2. FTNC CAD'!O325,'3. FTNC USD'!O325,'4. FTNC EUR'!O325,'5. FTNC GBP'!O325,'6. FTNC Autres (inclus)'!O325)</f>
        <v>0</v>
      </c>
      <c r="P325" s="168">
        <f>SUM('2. FTNC CAD'!P325,'3. FTNC USD'!P325,'4. FTNC EUR'!P325,'5. FTNC GBP'!P325,'6. FTNC Autres (inclus)'!P325)</f>
        <v>0</v>
      </c>
      <c r="Q325" s="168">
        <f>SUM('2. FTNC CAD'!Q325,'3. FTNC USD'!Q325,'4. FTNC EUR'!Q325,'5. FTNC GBP'!Q325,'6. FTNC Autres (inclus)'!Q325)</f>
        <v>0</v>
      </c>
      <c r="R325" s="168">
        <f>SUM('2. FTNC CAD'!R325,'3. FTNC USD'!R325,'4. FTNC EUR'!R325,'5. FTNC GBP'!R325,'6. FTNC Autres (inclus)'!R325)</f>
        <v>0</v>
      </c>
      <c r="S325" s="168">
        <f>SUM('2. FTNC CAD'!S325,'3. FTNC USD'!S325,'4. FTNC EUR'!S325,'5. FTNC GBP'!S325,'6. FTNC Autres (inclus)'!S325)</f>
        <v>0</v>
      </c>
      <c r="T325" s="168">
        <f>SUM('2. FTNC CAD'!T325,'3. FTNC USD'!T325,'4. FTNC EUR'!T325,'5. FTNC GBP'!T325,'6. FTNC Autres (inclus)'!T325)</f>
        <v>0</v>
      </c>
      <c r="U325" s="173">
        <f>SUM('2. FTNC CAD'!U325,'3. FTNC USD'!U325,'4. FTNC EUR'!U325,'5. FTNC GBP'!U325,'6. FTNC Autres (inclus)'!U325)</f>
        <v>0</v>
      </c>
      <c r="V325" s="198">
        <f>SUM('2. FTNC CAD'!V325,'3. FTNC USD'!V325,'4. FTNC EUR'!V325,'5. FTNC GBP'!V325,'6. FTNC Autres (inclus)'!V325)</f>
        <v>0</v>
      </c>
      <c r="W325" s="50">
        <f>SUM('2. FTNC CAD'!W325,'3. FTNC USD'!W325,'4. FTNC EUR'!W325,'5. FTNC GBP'!W325,'6. FTNC Autres (inclus)'!W325)</f>
        <v>0</v>
      </c>
      <c r="X325" s="71"/>
      <c r="Y325" s="381"/>
      <c r="Z325" s="71"/>
      <c r="AA325" s="131"/>
      <c r="AB325" s="131"/>
      <c r="AC325" s="131"/>
      <c r="AD325" s="131"/>
      <c r="AE325" s="131"/>
      <c r="AF325" s="131"/>
      <c r="AG325" s="131"/>
      <c r="AH325" s="131"/>
      <c r="AI325" s="131"/>
      <c r="AJ325" s="131"/>
      <c r="AK325" s="131"/>
      <c r="AL325" s="131"/>
      <c r="AM325" s="131"/>
    </row>
    <row r="326" spans="2:39" x14ac:dyDescent="0.4">
      <c r="B326" s="70"/>
      <c r="C326" s="495" t="s">
        <v>290</v>
      </c>
      <c r="D326" s="498"/>
      <c r="E326" s="496"/>
      <c r="F326" s="496"/>
      <c r="G326" s="73"/>
      <c r="H326" s="44"/>
      <c r="I326" s="44"/>
      <c r="J326" s="44"/>
      <c r="K326" s="44"/>
      <c r="L326" s="45"/>
      <c r="M326" s="44"/>
      <c r="N326" s="44"/>
      <c r="O326" s="44"/>
      <c r="P326" s="44"/>
      <c r="Q326" s="44"/>
      <c r="R326" s="44"/>
      <c r="S326" s="44"/>
      <c r="T326" s="44"/>
      <c r="U326" s="44"/>
      <c r="V326" s="46"/>
      <c r="W326" s="46"/>
      <c r="Y326" s="606"/>
    </row>
    <row r="327" spans="2:39" x14ac:dyDescent="0.4">
      <c r="B327" s="70"/>
      <c r="C327" s="495"/>
      <c r="D327" s="495" t="s">
        <v>291</v>
      </c>
      <c r="E327" s="496"/>
      <c r="F327" s="496"/>
      <c r="G327" s="73">
        <f t="shared" ref="G327:W327" si="67">SUBTOTAL(9,G328:G333)</f>
        <v>0</v>
      </c>
      <c r="H327" s="44">
        <f t="shared" si="67"/>
        <v>0</v>
      </c>
      <c r="I327" s="44">
        <f t="shared" si="67"/>
        <v>0</v>
      </c>
      <c r="J327" s="44">
        <f t="shared" si="67"/>
        <v>0</v>
      </c>
      <c r="K327" s="44">
        <f t="shared" si="67"/>
        <v>0</v>
      </c>
      <c r="L327" s="45">
        <f t="shared" si="67"/>
        <v>0</v>
      </c>
      <c r="M327" s="44">
        <f t="shared" si="67"/>
        <v>0</v>
      </c>
      <c r="N327" s="44">
        <f t="shared" si="67"/>
        <v>0</v>
      </c>
      <c r="O327" s="44">
        <f t="shared" si="67"/>
        <v>0</v>
      </c>
      <c r="P327" s="44">
        <f t="shared" si="67"/>
        <v>0</v>
      </c>
      <c r="Q327" s="44">
        <f t="shared" si="67"/>
        <v>0</v>
      </c>
      <c r="R327" s="44">
        <f t="shared" si="67"/>
        <v>0</v>
      </c>
      <c r="S327" s="44">
        <f t="shared" si="67"/>
        <v>0</v>
      </c>
      <c r="T327" s="44">
        <f t="shared" si="67"/>
        <v>0</v>
      </c>
      <c r="U327" s="44">
        <f t="shared" si="67"/>
        <v>0</v>
      </c>
      <c r="V327" s="46">
        <f t="shared" si="67"/>
        <v>0</v>
      </c>
      <c r="W327" s="46">
        <f t="shared" si="67"/>
        <v>0</v>
      </c>
      <c r="Y327" s="607"/>
    </row>
    <row r="328" spans="2:39" outlineLevel="1" x14ac:dyDescent="0.4">
      <c r="B328" s="32"/>
      <c r="C328" s="496"/>
      <c r="D328" s="495"/>
      <c r="E328" s="498"/>
      <c r="F328" s="500" t="s">
        <v>292</v>
      </c>
      <c r="G328" s="172">
        <f>SUM('2. FTNC CAD'!G328,'3. FTNC USD'!G328,'4. FTNC EUR'!G328,'5. FTNC GBP'!G328,'6. FTNC Autres (inclus)'!G328)</f>
        <v>0</v>
      </c>
      <c r="H328" s="173">
        <f>SUM('2. FTNC CAD'!H328,'3. FTNC USD'!H328,'4. FTNC EUR'!H328,'5. FTNC GBP'!H328,'6. FTNC Autres (inclus)'!H328)</f>
        <v>0</v>
      </c>
      <c r="I328" s="168">
        <f>SUM('2. FTNC CAD'!I328,'3. FTNC USD'!I328,'4. FTNC EUR'!I328,'5. FTNC GBP'!I328,'6. FTNC Autres (inclus)'!I328)</f>
        <v>0</v>
      </c>
      <c r="J328" s="168">
        <f>SUM('2. FTNC CAD'!J328,'3. FTNC USD'!J328,'4. FTNC EUR'!J328,'5. FTNC GBP'!J328,'6. FTNC Autres (inclus)'!J328)</f>
        <v>0</v>
      </c>
      <c r="K328" s="196">
        <f>SUM('2. FTNC CAD'!K328,'3. FTNC USD'!K328,'4. FTNC EUR'!K328,'5. FTNC GBP'!K328,'6. FTNC Autres (inclus)'!K328)</f>
        <v>0</v>
      </c>
      <c r="L328" s="197">
        <f>SUM('2. FTNC CAD'!L328,'3. FTNC USD'!L328,'4. FTNC EUR'!L328,'5. FTNC GBP'!L328,'6. FTNC Autres (inclus)'!L328)</f>
        <v>0</v>
      </c>
      <c r="M328" s="196">
        <f>SUM('2. FTNC CAD'!M328,'3. FTNC USD'!M328,'4. FTNC EUR'!M328,'5. FTNC GBP'!M328,'6. FTNC Autres (inclus)'!M328)</f>
        <v>0</v>
      </c>
      <c r="N328" s="168">
        <f>SUM('2. FTNC CAD'!N328,'3. FTNC USD'!N328,'4. FTNC EUR'!N328,'5. FTNC GBP'!N328,'6. FTNC Autres (inclus)'!N328)</f>
        <v>0</v>
      </c>
      <c r="O328" s="168">
        <f>SUM('2. FTNC CAD'!O328,'3. FTNC USD'!O328,'4. FTNC EUR'!O328,'5. FTNC GBP'!O328,'6. FTNC Autres (inclus)'!O328)</f>
        <v>0</v>
      </c>
      <c r="P328" s="168">
        <f>SUM('2. FTNC CAD'!P328,'3. FTNC USD'!P328,'4. FTNC EUR'!P328,'5. FTNC GBP'!P328,'6. FTNC Autres (inclus)'!P328)</f>
        <v>0</v>
      </c>
      <c r="Q328" s="168">
        <f>SUM('2. FTNC CAD'!Q328,'3. FTNC USD'!Q328,'4. FTNC EUR'!Q328,'5. FTNC GBP'!Q328,'6. FTNC Autres (inclus)'!Q328)</f>
        <v>0</v>
      </c>
      <c r="R328" s="168">
        <f>SUM('2. FTNC CAD'!R328,'3. FTNC USD'!R328,'4. FTNC EUR'!R328,'5. FTNC GBP'!R328,'6. FTNC Autres (inclus)'!R328)</f>
        <v>0</v>
      </c>
      <c r="S328" s="168">
        <f>SUM('2. FTNC CAD'!S328,'3. FTNC USD'!S328,'4. FTNC EUR'!S328,'5. FTNC GBP'!S328,'6. FTNC Autres (inclus)'!S328)</f>
        <v>0</v>
      </c>
      <c r="T328" s="168">
        <f>SUM('2. FTNC CAD'!T328,'3. FTNC USD'!T328,'4. FTNC EUR'!T328,'5. FTNC GBP'!T328,'6. FTNC Autres (inclus)'!T328)</f>
        <v>0</v>
      </c>
      <c r="U328" s="173">
        <f>SUM('2. FTNC CAD'!U328,'3. FTNC USD'!U328,'4. FTNC EUR'!U328,'5. FTNC GBP'!U328,'6. FTNC Autres (inclus)'!U328)</f>
        <v>0</v>
      </c>
      <c r="V328" s="198">
        <f>SUM('2. FTNC CAD'!V328,'3. FTNC USD'!V328,'4. FTNC EUR'!V328,'5. FTNC GBP'!V328,'6. FTNC Autres (inclus)'!V328)</f>
        <v>0</v>
      </c>
      <c r="W328" s="50">
        <f>SUM('2. FTNC CAD'!W328,'3. FTNC USD'!W328,'4. FTNC EUR'!W328,'5. FTNC GBP'!W328,'6. FTNC Autres (inclus)'!W328)</f>
        <v>0</v>
      </c>
      <c r="X328" s="71"/>
      <c r="Y328" s="381"/>
      <c r="Z328" s="71"/>
      <c r="AA328" s="131"/>
      <c r="AB328" s="131"/>
      <c r="AC328" s="131"/>
      <c r="AD328" s="131"/>
      <c r="AE328" s="131"/>
      <c r="AF328" s="131"/>
      <c r="AG328" s="131"/>
      <c r="AH328" s="131"/>
      <c r="AI328" s="131"/>
      <c r="AJ328" s="131"/>
      <c r="AK328" s="131"/>
      <c r="AL328" s="131"/>
      <c r="AM328" s="131"/>
    </row>
    <row r="329" spans="2:39" outlineLevel="1" x14ac:dyDescent="0.4">
      <c r="B329" s="70"/>
      <c r="C329" s="496"/>
      <c r="D329" s="496"/>
      <c r="E329" s="498"/>
      <c r="F329" s="497" t="s">
        <v>293</v>
      </c>
      <c r="G329" s="172">
        <f>SUM('2. FTNC CAD'!G329,'3. FTNC USD'!G329,'4. FTNC EUR'!G329,'5. FTNC GBP'!G329,'6. FTNC Autres (inclus)'!G329)</f>
        <v>0</v>
      </c>
      <c r="H329" s="173">
        <f>SUM('2. FTNC CAD'!H329,'3. FTNC USD'!H329,'4. FTNC EUR'!H329,'5. FTNC GBP'!H329,'6. FTNC Autres (inclus)'!H329)</f>
        <v>0</v>
      </c>
      <c r="I329" s="168">
        <f>SUM('2. FTNC CAD'!I329,'3. FTNC USD'!I329,'4. FTNC EUR'!I329,'5. FTNC GBP'!I329,'6. FTNC Autres (inclus)'!I329)</f>
        <v>0</v>
      </c>
      <c r="J329" s="168">
        <f>SUM('2. FTNC CAD'!J329,'3. FTNC USD'!J329,'4. FTNC EUR'!J329,'5. FTNC GBP'!J329,'6. FTNC Autres (inclus)'!J329)</f>
        <v>0</v>
      </c>
      <c r="K329" s="196">
        <f>SUM('2. FTNC CAD'!K329,'3. FTNC USD'!K329,'4. FTNC EUR'!K329,'5. FTNC GBP'!K329,'6. FTNC Autres (inclus)'!K329)</f>
        <v>0</v>
      </c>
      <c r="L329" s="197">
        <f>SUM('2. FTNC CAD'!L329,'3. FTNC USD'!L329,'4. FTNC EUR'!L329,'5. FTNC GBP'!L329,'6. FTNC Autres (inclus)'!L329)</f>
        <v>0</v>
      </c>
      <c r="M329" s="196">
        <f>SUM('2. FTNC CAD'!M329,'3. FTNC USD'!M329,'4. FTNC EUR'!M329,'5. FTNC GBP'!M329,'6. FTNC Autres (inclus)'!M329)</f>
        <v>0</v>
      </c>
      <c r="N329" s="168">
        <f>SUM('2. FTNC CAD'!N329,'3. FTNC USD'!N329,'4. FTNC EUR'!N329,'5. FTNC GBP'!N329,'6. FTNC Autres (inclus)'!N329)</f>
        <v>0</v>
      </c>
      <c r="O329" s="168">
        <f>SUM('2. FTNC CAD'!O329,'3. FTNC USD'!O329,'4. FTNC EUR'!O329,'5. FTNC GBP'!O329,'6. FTNC Autres (inclus)'!O329)</f>
        <v>0</v>
      </c>
      <c r="P329" s="168">
        <f>SUM('2. FTNC CAD'!P329,'3. FTNC USD'!P329,'4. FTNC EUR'!P329,'5. FTNC GBP'!P329,'6. FTNC Autres (inclus)'!P329)</f>
        <v>0</v>
      </c>
      <c r="Q329" s="168">
        <f>SUM('2. FTNC CAD'!Q329,'3. FTNC USD'!Q329,'4. FTNC EUR'!Q329,'5. FTNC GBP'!Q329,'6. FTNC Autres (inclus)'!Q329)</f>
        <v>0</v>
      </c>
      <c r="R329" s="168">
        <f>SUM('2. FTNC CAD'!R329,'3. FTNC USD'!R329,'4. FTNC EUR'!R329,'5. FTNC GBP'!R329,'6. FTNC Autres (inclus)'!R329)</f>
        <v>0</v>
      </c>
      <c r="S329" s="168">
        <f>SUM('2. FTNC CAD'!S329,'3. FTNC USD'!S329,'4. FTNC EUR'!S329,'5. FTNC GBP'!S329,'6. FTNC Autres (inclus)'!S329)</f>
        <v>0</v>
      </c>
      <c r="T329" s="168">
        <f>SUM('2. FTNC CAD'!T329,'3. FTNC USD'!T329,'4. FTNC EUR'!T329,'5. FTNC GBP'!T329,'6. FTNC Autres (inclus)'!T329)</f>
        <v>0</v>
      </c>
      <c r="U329" s="173">
        <f>SUM('2. FTNC CAD'!U329,'3. FTNC USD'!U329,'4. FTNC EUR'!U329,'5. FTNC GBP'!U329,'6. FTNC Autres (inclus)'!U329)</f>
        <v>0</v>
      </c>
      <c r="V329" s="198">
        <f>SUM('2. FTNC CAD'!V329,'3. FTNC USD'!V329,'4. FTNC EUR'!V329,'5. FTNC GBP'!V329,'6. FTNC Autres (inclus)'!V329)</f>
        <v>0</v>
      </c>
      <c r="W329" s="50">
        <f>SUM('2. FTNC CAD'!W329,'3. FTNC USD'!W329,'4. FTNC EUR'!W329,'5. FTNC GBP'!W329,'6. FTNC Autres (inclus)'!W329)</f>
        <v>0</v>
      </c>
      <c r="Y329" s="381"/>
    </row>
    <row r="330" spans="2:39" outlineLevel="1" x14ac:dyDescent="0.4">
      <c r="B330" s="70"/>
      <c r="C330" s="496"/>
      <c r="D330" s="496"/>
      <c r="E330" s="498"/>
      <c r="F330" s="497" t="s">
        <v>294</v>
      </c>
      <c r="G330" s="172">
        <f>SUM('2. FTNC CAD'!G330,'3. FTNC USD'!G330,'4. FTNC EUR'!G330,'5. FTNC GBP'!G330,'6. FTNC Autres (inclus)'!G330)</f>
        <v>0</v>
      </c>
      <c r="H330" s="173">
        <f>SUM('2. FTNC CAD'!H330,'3. FTNC USD'!H330,'4. FTNC EUR'!H330,'5. FTNC GBP'!H330,'6. FTNC Autres (inclus)'!H330)</f>
        <v>0</v>
      </c>
      <c r="I330" s="168">
        <f>SUM('2. FTNC CAD'!I330,'3. FTNC USD'!I330,'4. FTNC EUR'!I330,'5. FTNC GBP'!I330,'6. FTNC Autres (inclus)'!I330)</f>
        <v>0</v>
      </c>
      <c r="J330" s="168">
        <f>SUM('2. FTNC CAD'!J330,'3. FTNC USD'!J330,'4. FTNC EUR'!J330,'5. FTNC GBP'!J330,'6. FTNC Autres (inclus)'!J330)</f>
        <v>0</v>
      </c>
      <c r="K330" s="196">
        <f>SUM('2. FTNC CAD'!K330,'3. FTNC USD'!K330,'4. FTNC EUR'!K330,'5. FTNC GBP'!K330,'6. FTNC Autres (inclus)'!K330)</f>
        <v>0</v>
      </c>
      <c r="L330" s="197">
        <f>SUM('2. FTNC CAD'!L330,'3. FTNC USD'!L330,'4. FTNC EUR'!L330,'5. FTNC GBP'!L330,'6. FTNC Autres (inclus)'!L330)</f>
        <v>0</v>
      </c>
      <c r="M330" s="196">
        <f>SUM('2. FTNC CAD'!M330,'3. FTNC USD'!M330,'4. FTNC EUR'!M330,'5. FTNC GBP'!M330,'6. FTNC Autres (inclus)'!M330)</f>
        <v>0</v>
      </c>
      <c r="N330" s="168">
        <f>SUM('2. FTNC CAD'!N330,'3. FTNC USD'!N330,'4. FTNC EUR'!N330,'5. FTNC GBP'!N330,'6. FTNC Autres (inclus)'!N330)</f>
        <v>0</v>
      </c>
      <c r="O330" s="168">
        <f>SUM('2. FTNC CAD'!O330,'3. FTNC USD'!O330,'4. FTNC EUR'!O330,'5. FTNC GBP'!O330,'6. FTNC Autres (inclus)'!O330)</f>
        <v>0</v>
      </c>
      <c r="P330" s="168">
        <f>SUM('2. FTNC CAD'!P330,'3. FTNC USD'!P330,'4. FTNC EUR'!P330,'5. FTNC GBP'!P330,'6. FTNC Autres (inclus)'!P330)</f>
        <v>0</v>
      </c>
      <c r="Q330" s="168">
        <f>SUM('2. FTNC CAD'!Q330,'3. FTNC USD'!Q330,'4. FTNC EUR'!Q330,'5. FTNC GBP'!Q330,'6. FTNC Autres (inclus)'!Q330)</f>
        <v>0</v>
      </c>
      <c r="R330" s="168">
        <f>SUM('2. FTNC CAD'!R330,'3. FTNC USD'!R330,'4. FTNC EUR'!R330,'5. FTNC GBP'!R330,'6. FTNC Autres (inclus)'!R330)</f>
        <v>0</v>
      </c>
      <c r="S330" s="168">
        <f>SUM('2. FTNC CAD'!S330,'3. FTNC USD'!S330,'4. FTNC EUR'!S330,'5. FTNC GBP'!S330,'6. FTNC Autres (inclus)'!S330)</f>
        <v>0</v>
      </c>
      <c r="T330" s="168">
        <f>SUM('2. FTNC CAD'!T330,'3. FTNC USD'!T330,'4. FTNC EUR'!T330,'5. FTNC GBP'!T330,'6. FTNC Autres (inclus)'!T330)</f>
        <v>0</v>
      </c>
      <c r="U330" s="173">
        <f>SUM('2. FTNC CAD'!U330,'3. FTNC USD'!U330,'4. FTNC EUR'!U330,'5. FTNC GBP'!U330,'6. FTNC Autres (inclus)'!U330)</f>
        <v>0</v>
      </c>
      <c r="V330" s="198">
        <f>SUM('2. FTNC CAD'!V330,'3. FTNC USD'!V330,'4. FTNC EUR'!V330,'5. FTNC GBP'!V330,'6. FTNC Autres (inclus)'!V330)</f>
        <v>0</v>
      </c>
      <c r="W330" s="50">
        <f>SUM('2. FTNC CAD'!W330,'3. FTNC USD'!W330,'4. FTNC EUR'!W330,'5. FTNC GBP'!W330,'6. FTNC Autres (inclus)'!W330)</f>
        <v>0</v>
      </c>
      <c r="Y330" s="381"/>
    </row>
    <row r="331" spans="2:39" outlineLevel="1" x14ac:dyDescent="0.4">
      <c r="B331" s="70"/>
      <c r="C331" s="496"/>
      <c r="D331" s="496"/>
      <c r="E331" s="498"/>
      <c r="F331" s="497" t="s">
        <v>295</v>
      </c>
      <c r="G331" s="172">
        <f>SUM('2. FTNC CAD'!G331,'3. FTNC USD'!G331,'4. FTNC EUR'!G331,'5. FTNC GBP'!G331,'6. FTNC Autres (inclus)'!G331)</f>
        <v>0</v>
      </c>
      <c r="H331" s="173">
        <f>SUM('2. FTNC CAD'!H331,'3. FTNC USD'!H331,'4. FTNC EUR'!H331,'5. FTNC GBP'!H331,'6. FTNC Autres (inclus)'!H331)</f>
        <v>0</v>
      </c>
      <c r="I331" s="168">
        <f>SUM('2. FTNC CAD'!I331,'3. FTNC USD'!I331,'4. FTNC EUR'!I331,'5. FTNC GBP'!I331,'6. FTNC Autres (inclus)'!I331)</f>
        <v>0</v>
      </c>
      <c r="J331" s="168">
        <f>SUM('2. FTNC CAD'!J331,'3. FTNC USD'!J331,'4. FTNC EUR'!J331,'5. FTNC GBP'!J331,'6. FTNC Autres (inclus)'!J331)</f>
        <v>0</v>
      </c>
      <c r="K331" s="196">
        <f>SUM('2. FTNC CAD'!K331,'3. FTNC USD'!K331,'4. FTNC EUR'!K331,'5. FTNC GBP'!K331,'6. FTNC Autres (inclus)'!K331)</f>
        <v>0</v>
      </c>
      <c r="L331" s="197">
        <f>SUM('2. FTNC CAD'!L331,'3. FTNC USD'!L331,'4. FTNC EUR'!L331,'5. FTNC GBP'!L331,'6. FTNC Autres (inclus)'!L331)</f>
        <v>0</v>
      </c>
      <c r="M331" s="196">
        <f>SUM('2. FTNC CAD'!M331,'3. FTNC USD'!M331,'4. FTNC EUR'!M331,'5. FTNC GBP'!M331,'6. FTNC Autres (inclus)'!M331)</f>
        <v>0</v>
      </c>
      <c r="N331" s="168">
        <f>SUM('2. FTNC CAD'!N331,'3. FTNC USD'!N331,'4. FTNC EUR'!N331,'5. FTNC GBP'!N331,'6. FTNC Autres (inclus)'!N331)</f>
        <v>0</v>
      </c>
      <c r="O331" s="168">
        <f>SUM('2. FTNC CAD'!O331,'3. FTNC USD'!O331,'4. FTNC EUR'!O331,'5. FTNC GBP'!O331,'6. FTNC Autres (inclus)'!O331)</f>
        <v>0</v>
      </c>
      <c r="P331" s="168">
        <f>SUM('2. FTNC CAD'!P331,'3. FTNC USD'!P331,'4. FTNC EUR'!P331,'5. FTNC GBP'!P331,'6. FTNC Autres (inclus)'!P331)</f>
        <v>0</v>
      </c>
      <c r="Q331" s="168">
        <f>SUM('2. FTNC CAD'!Q331,'3. FTNC USD'!Q331,'4. FTNC EUR'!Q331,'5. FTNC GBP'!Q331,'6. FTNC Autres (inclus)'!Q331)</f>
        <v>0</v>
      </c>
      <c r="R331" s="168">
        <f>SUM('2. FTNC CAD'!R331,'3. FTNC USD'!R331,'4. FTNC EUR'!R331,'5. FTNC GBP'!R331,'6. FTNC Autres (inclus)'!R331)</f>
        <v>0</v>
      </c>
      <c r="S331" s="168">
        <f>SUM('2. FTNC CAD'!S331,'3. FTNC USD'!S331,'4. FTNC EUR'!S331,'5. FTNC GBP'!S331,'6. FTNC Autres (inclus)'!S331)</f>
        <v>0</v>
      </c>
      <c r="T331" s="168">
        <f>SUM('2. FTNC CAD'!T331,'3. FTNC USD'!T331,'4. FTNC EUR'!T331,'5. FTNC GBP'!T331,'6. FTNC Autres (inclus)'!T331)</f>
        <v>0</v>
      </c>
      <c r="U331" s="173">
        <f>SUM('2. FTNC CAD'!U331,'3. FTNC USD'!U331,'4. FTNC EUR'!U331,'5. FTNC GBP'!U331,'6. FTNC Autres (inclus)'!U331)</f>
        <v>0</v>
      </c>
      <c r="V331" s="198">
        <f>SUM('2. FTNC CAD'!V331,'3. FTNC USD'!V331,'4. FTNC EUR'!V331,'5. FTNC GBP'!V331,'6. FTNC Autres (inclus)'!V331)</f>
        <v>0</v>
      </c>
      <c r="W331" s="50">
        <f>SUM('2. FTNC CAD'!W331,'3. FTNC USD'!W331,'4. FTNC EUR'!W331,'5. FTNC GBP'!W331,'6. FTNC Autres (inclus)'!W331)</f>
        <v>0</v>
      </c>
      <c r="Y331" s="381"/>
    </row>
    <row r="332" spans="2:39" outlineLevel="1" x14ac:dyDescent="0.4">
      <c r="B332" s="70"/>
      <c r="C332" s="496"/>
      <c r="D332" s="496"/>
      <c r="E332" s="498"/>
      <c r="F332" s="497" t="s">
        <v>296</v>
      </c>
      <c r="G332" s="172">
        <f>SUM('2. FTNC CAD'!G332,'3. FTNC USD'!G332,'4. FTNC EUR'!G332,'5. FTNC GBP'!G332,'6. FTNC Autres (inclus)'!G332)</f>
        <v>0</v>
      </c>
      <c r="H332" s="173">
        <f>SUM('2. FTNC CAD'!H332,'3. FTNC USD'!H332,'4. FTNC EUR'!H332,'5. FTNC GBP'!H332,'6. FTNC Autres (inclus)'!H332)</f>
        <v>0</v>
      </c>
      <c r="I332" s="168">
        <f>SUM('2. FTNC CAD'!I332,'3. FTNC USD'!I332,'4. FTNC EUR'!I332,'5. FTNC GBP'!I332,'6. FTNC Autres (inclus)'!I332)</f>
        <v>0</v>
      </c>
      <c r="J332" s="168">
        <f>SUM('2. FTNC CAD'!J332,'3. FTNC USD'!J332,'4. FTNC EUR'!J332,'5. FTNC GBP'!J332,'6. FTNC Autres (inclus)'!J332)</f>
        <v>0</v>
      </c>
      <c r="K332" s="196">
        <f>SUM('2. FTNC CAD'!K332,'3. FTNC USD'!K332,'4. FTNC EUR'!K332,'5. FTNC GBP'!K332,'6. FTNC Autres (inclus)'!K332)</f>
        <v>0</v>
      </c>
      <c r="L332" s="197">
        <f>SUM('2. FTNC CAD'!L332,'3. FTNC USD'!L332,'4. FTNC EUR'!L332,'5. FTNC GBP'!L332,'6. FTNC Autres (inclus)'!L332)</f>
        <v>0</v>
      </c>
      <c r="M332" s="196">
        <f>SUM('2. FTNC CAD'!M332,'3. FTNC USD'!M332,'4. FTNC EUR'!M332,'5. FTNC GBP'!M332,'6. FTNC Autres (inclus)'!M332)</f>
        <v>0</v>
      </c>
      <c r="N332" s="168">
        <f>SUM('2. FTNC CAD'!N332,'3. FTNC USD'!N332,'4. FTNC EUR'!N332,'5. FTNC GBP'!N332,'6. FTNC Autres (inclus)'!N332)</f>
        <v>0</v>
      </c>
      <c r="O332" s="168">
        <f>SUM('2. FTNC CAD'!O332,'3. FTNC USD'!O332,'4. FTNC EUR'!O332,'5. FTNC GBP'!O332,'6. FTNC Autres (inclus)'!O332)</f>
        <v>0</v>
      </c>
      <c r="P332" s="168">
        <f>SUM('2. FTNC CAD'!P332,'3. FTNC USD'!P332,'4. FTNC EUR'!P332,'5. FTNC GBP'!P332,'6. FTNC Autres (inclus)'!P332)</f>
        <v>0</v>
      </c>
      <c r="Q332" s="168">
        <f>SUM('2. FTNC CAD'!Q332,'3. FTNC USD'!Q332,'4. FTNC EUR'!Q332,'5. FTNC GBP'!Q332,'6. FTNC Autres (inclus)'!Q332)</f>
        <v>0</v>
      </c>
      <c r="R332" s="168">
        <f>SUM('2. FTNC CAD'!R332,'3. FTNC USD'!R332,'4. FTNC EUR'!R332,'5. FTNC GBP'!R332,'6. FTNC Autres (inclus)'!R332)</f>
        <v>0</v>
      </c>
      <c r="S332" s="168">
        <f>SUM('2. FTNC CAD'!S332,'3. FTNC USD'!S332,'4. FTNC EUR'!S332,'5. FTNC GBP'!S332,'6. FTNC Autres (inclus)'!S332)</f>
        <v>0</v>
      </c>
      <c r="T332" s="168">
        <f>SUM('2. FTNC CAD'!T332,'3. FTNC USD'!T332,'4. FTNC EUR'!T332,'5. FTNC GBP'!T332,'6. FTNC Autres (inclus)'!T332)</f>
        <v>0</v>
      </c>
      <c r="U332" s="173">
        <f>SUM('2. FTNC CAD'!U332,'3. FTNC USD'!U332,'4. FTNC EUR'!U332,'5. FTNC GBP'!U332,'6. FTNC Autres (inclus)'!U332)</f>
        <v>0</v>
      </c>
      <c r="V332" s="198">
        <f>SUM('2. FTNC CAD'!V332,'3. FTNC USD'!V332,'4. FTNC EUR'!V332,'5. FTNC GBP'!V332,'6. FTNC Autres (inclus)'!V332)</f>
        <v>0</v>
      </c>
      <c r="W332" s="50">
        <f>SUM('2. FTNC CAD'!W332,'3. FTNC USD'!W332,'4. FTNC EUR'!W332,'5. FTNC GBP'!W332,'6. FTNC Autres (inclus)'!W332)</f>
        <v>0</v>
      </c>
      <c r="Y332" s="381"/>
    </row>
    <row r="333" spans="2:39" outlineLevel="1" x14ac:dyDescent="0.4">
      <c r="B333" s="70"/>
      <c r="C333" s="498"/>
      <c r="D333" s="498"/>
      <c r="E333" s="498"/>
      <c r="F333" s="497" t="s">
        <v>297</v>
      </c>
      <c r="G333" s="172">
        <f>SUM('2. FTNC CAD'!G333,'3. FTNC USD'!G333,'4. FTNC EUR'!G333,'5. FTNC GBP'!G333,'6. FTNC Autres (inclus)'!G333)</f>
        <v>0</v>
      </c>
      <c r="H333" s="173">
        <f>SUM('2. FTNC CAD'!H333,'3. FTNC USD'!H333,'4. FTNC EUR'!H333,'5. FTNC GBP'!H333,'6. FTNC Autres (inclus)'!H333)</f>
        <v>0</v>
      </c>
      <c r="I333" s="168">
        <f>SUM('2. FTNC CAD'!I333,'3. FTNC USD'!I333,'4. FTNC EUR'!I333,'5. FTNC GBP'!I333,'6. FTNC Autres (inclus)'!I333)</f>
        <v>0</v>
      </c>
      <c r="J333" s="168">
        <f>SUM('2. FTNC CAD'!J333,'3. FTNC USD'!J333,'4. FTNC EUR'!J333,'5. FTNC GBP'!J333,'6. FTNC Autres (inclus)'!J333)</f>
        <v>0</v>
      </c>
      <c r="K333" s="196">
        <f>SUM('2. FTNC CAD'!K333,'3. FTNC USD'!K333,'4. FTNC EUR'!K333,'5. FTNC GBP'!K333,'6. FTNC Autres (inclus)'!K333)</f>
        <v>0</v>
      </c>
      <c r="L333" s="197">
        <f>SUM('2. FTNC CAD'!L333,'3. FTNC USD'!L333,'4. FTNC EUR'!L333,'5. FTNC GBP'!L333,'6. FTNC Autres (inclus)'!L333)</f>
        <v>0</v>
      </c>
      <c r="M333" s="196">
        <f>SUM('2. FTNC CAD'!M333,'3. FTNC USD'!M333,'4. FTNC EUR'!M333,'5. FTNC GBP'!M333,'6. FTNC Autres (inclus)'!M333)</f>
        <v>0</v>
      </c>
      <c r="N333" s="168">
        <f>SUM('2. FTNC CAD'!N333,'3. FTNC USD'!N333,'4. FTNC EUR'!N333,'5. FTNC GBP'!N333,'6. FTNC Autres (inclus)'!N333)</f>
        <v>0</v>
      </c>
      <c r="O333" s="168">
        <f>SUM('2. FTNC CAD'!O333,'3. FTNC USD'!O333,'4. FTNC EUR'!O333,'5. FTNC GBP'!O333,'6. FTNC Autres (inclus)'!O333)</f>
        <v>0</v>
      </c>
      <c r="P333" s="168">
        <f>SUM('2. FTNC CAD'!P333,'3. FTNC USD'!P333,'4. FTNC EUR'!P333,'5. FTNC GBP'!P333,'6. FTNC Autres (inclus)'!P333)</f>
        <v>0</v>
      </c>
      <c r="Q333" s="168">
        <f>SUM('2. FTNC CAD'!Q333,'3. FTNC USD'!Q333,'4. FTNC EUR'!Q333,'5. FTNC GBP'!Q333,'6. FTNC Autres (inclus)'!Q333)</f>
        <v>0</v>
      </c>
      <c r="R333" s="168">
        <f>SUM('2. FTNC CAD'!R333,'3. FTNC USD'!R333,'4. FTNC EUR'!R333,'5. FTNC GBP'!R333,'6. FTNC Autres (inclus)'!R333)</f>
        <v>0</v>
      </c>
      <c r="S333" s="168">
        <f>SUM('2. FTNC CAD'!S333,'3. FTNC USD'!S333,'4. FTNC EUR'!S333,'5. FTNC GBP'!S333,'6. FTNC Autres (inclus)'!S333)</f>
        <v>0</v>
      </c>
      <c r="T333" s="168">
        <f>SUM('2. FTNC CAD'!T333,'3. FTNC USD'!T333,'4. FTNC EUR'!T333,'5. FTNC GBP'!T333,'6. FTNC Autres (inclus)'!T333)</f>
        <v>0</v>
      </c>
      <c r="U333" s="173">
        <f>SUM('2. FTNC CAD'!U333,'3. FTNC USD'!U333,'4. FTNC EUR'!U333,'5. FTNC GBP'!U333,'6. FTNC Autres (inclus)'!U333)</f>
        <v>0</v>
      </c>
      <c r="V333" s="198">
        <f>SUM('2. FTNC CAD'!V333,'3. FTNC USD'!V333,'4. FTNC EUR'!V333,'5. FTNC GBP'!V333,'6. FTNC Autres (inclus)'!V333)</f>
        <v>0</v>
      </c>
      <c r="W333" s="50">
        <f>SUM('2. FTNC CAD'!W333,'3. FTNC USD'!W333,'4. FTNC EUR'!W333,'5. FTNC GBP'!W333,'6. FTNC Autres (inclus)'!W333)</f>
        <v>0</v>
      </c>
      <c r="Y333" s="381"/>
    </row>
    <row r="334" spans="2:39" x14ac:dyDescent="0.4">
      <c r="B334" s="70"/>
      <c r="C334" s="496"/>
      <c r="D334" s="495" t="s">
        <v>298</v>
      </c>
      <c r="E334" s="498"/>
      <c r="F334" s="496"/>
      <c r="G334" s="73">
        <f t="shared" ref="G334:W334" si="68">SUBTOTAL(9,G335:G339)</f>
        <v>0</v>
      </c>
      <c r="H334" s="44">
        <f t="shared" si="68"/>
        <v>0</v>
      </c>
      <c r="I334" s="44">
        <f t="shared" si="68"/>
        <v>0</v>
      </c>
      <c r="J334" s="44">
        <f t="shared" si="68"/>
        <v>0</v>
      </c>
      <c r="K334" s="44">
        <f t="shared" si="68"/>
        <v>0</v>
      </c>
      <c r="L334" s="45">
        <f t="shared" si="68"/>
        <v>0</v>
      </c>
      <c r="M334" s="44">
        <f t="shared" si="68"/>
        <v>0</v>
      </c>
      <c r="N334" s="44">
        <f t="shared" si="68"/>
        <v>0</v>
      </c>
      <c r="O334" s="44">
        <f t="shared" si="68"/>
        <v>0</v>
      </c>
      <c r="P334" s="44">
        <f t="shared" si="68"/>
        <v>0</v>
      </c>
      <c r="Q334" s="44">
        <f t="shared" si="68"/>
        <v>0</v>
      </c>
      <c r="R334" s="44">
        <f t="shared" si="68"/>
        <v>0</v>
      </c>
      <c r="S334" s="44">
        <f t="shared" si="68"/>
        <v>0</v>
      </c>
      <c r="T334" s="44">
        <f t="shared" si="68"/>
        <v>0</v>
      </c>
      <c r="U334" s="44">
        <f t="shared" si="68"/>
        <v>0</v>
      </c>
      <c r="V334" s="46">
        <f t="shared" si="68"/>
        <v>0</v>
      </c>
      <c r="W334" s="46">
        <f t="shared" si="68"/>
        <v>0</v>
      </c>
      <c r="Y334" s="384"/>
    </row>
    <row r="335" spans="2:39" outlineLevel="1" x14ac:dyDescent="0.4">
      <c r="B335" s="70"/>
      <c r="C335" s="496"/>
      <c r="D335" s="496"/>
      <c r="E335" s="495"/>
      <c r="F335" s="497" t="s">
        <v>299</v>
      </c>
      <c r="G335" s="172">
        <f>SUM('2. FTNC CAD'!G335,'3. FTNC USD'!G335,'4. FTNC EUR'!G335,'5. FTNC GBP'!G335,'6. FTNC Autres (inclus)'!G335)</f>
        <v>0</v>
      </c>
      <c r="H335" s="173">
        <f>SUM('2. FTNC CAD'!H335,'3. FTNC USD'!H335,'4. FTNC EUR'!H335,'5. FTNC GBP'!H335,'6. FTNC Autres (inclus)'!H335)</f>
        <v>0</v>
      </c>
      <c r="I335" s="168">
        <f>SUM('2. FTNC CAD'!I335,'3. FTNC USD'!I335,'4. FTNC EUR'!I335,'5. FTNC GBP'!I335,'6. FTNC Autres (inclus)'!I335)</f>
        <v>0</v>
      </c>
      <c r="J335" s="168">
        <f>SUM('2. FTNC CAD'!J335,'3. FTNC USD'!J335,'4. FTNC EUR'!J335,'5. FTNC GBP'!J335,'6. FTNC Autres (inclus)'!J335)</f>
        <v>0</v>
      </c>
      <c r="K335" s="196">
        <f>SUM('2. FTNC CAD'!K335,'3. FTNC USD'!K335,'4. FTNC EUR'!K335,'5. FTNC GBP'!K335,'6. FTNC Autres (inclus)'!K335)</f>
        <v>0</v>
      </c>
      <c r="L335" s="197">
        <f>SUM('2. FTNC CAD'!L335,'3. FTNC USD'!L335,'4. FTNC EUR'!L335,'5. FTNC GBP'!L335,'6. FTNC Autres (inclus)'!L335)</f>
        <v>0</v>
      </c>
      <c r="M335" s="196">
        <f>SUM('2. FTNC CAD'!M335,'3. FTNC USD'!M335,'4. FTNC EUR'!M335,'5. FTNC GBP'!M335,'6. FTNC Autres (inclus)'!M335)</f>
        <v>0</v>
      </c>
      <c r="N335" s="168">
        <f>SUM('2. FTNC CAD'!N335,'3. FTNC USD'!N335,'4. FTNC EUR'!N335,'5. FTNC GBP'!N335,'6. FTNC Autres (inclus)'!N335)</f>
        <v>0</v>
      </c>
      <c r="O335" s="168">
        <f>SUM('2. FTNC CAD'!O335,'3. FTNC USD'!O335,'4. FTNC EUR'!O335,'5. FTNC GBP'!O335,'6. FTNC Autres (inclus)'!O335)</f>
        <v>0</v>
      </c>
      <c r="P335" s="168">
        <f>SUM('2. FTNC CAD'!P335,'3. FTNC USD'!P335,'4. FTNC EUR'!P335,'5. FTNC GBP'!P335,'6. FTNC Autres (inclus)'!P335)</f>
        <v>0</v>
      </c>
      <c r="Q335" s="168">
        <f>SUM('2. FTNC CAD'!Q335,'3. FTNC USD'!Q335,'4. FTNC EUR'!Q335,'5. FTNC GBP'!Q335,'6. FTNC Autres (inclus)'!Q335)</f>
        <v>0</v>
      </c>
      <c r="R335" s="168">
        <f>SUM('2. FTNC CAD'!R335,'3. FTNC USD'!R335,'4. FTNC EUR'!R335,'5. FTNC GBP'!R335,'6. FTNC Autres (inclus)'!R335)</f>
        <v>0</v>
      </c>
      <c r="S335" s="168">
        <f>SUM('2. FTNC CAD'!S335,'3. FTNC USD'!S335,'4. FTNC EUR'!S335,'5. FTNC GBP'!S335,'6. FTNC Autres (inclus)'!S335)</f>
        <v>0</v>
      </c>
      <c r="T335" s="168">
        <f>SUM('2. FTNC CAD'!T335,'3. FTNC USD'!T335,'4. FTNC EUR'!T335,'5. FTNC GBP'!T335,'6. FTNC Autres (inclus)'!T335)</f>
        <v>0</v>
      </c>
      <c r="U335" s="173">
        <f>SUM('2. FTNC CAD'!U335,'3. FTNC USD'!U335,'4. FTNC EUR'!U335,'5. FTNC GBP'!U335,'6. FTNC Autres (inclus)'!U335)</f>
        <v>0</v>
      </c>
      <c r="V335" s="198">
        <f>SUM('2. FTNC CAD'!V335,'3. FTNC USD'!V335,'4. FTNC EUR'!V335,'5. FTNC GBP'!V335,'6. FTNC Autres (inclus)'!V335)</f>
        <v>0</v>
      </c>
      <c r="W335" s="50">
        <f>SUM('2. FTNC CAD'!W335,'3. FTNC USD'!W335,'4. FTNC EUR'!W335,'5. FTNC GBP'!W335,'6. FTNC Autres (inclus)'!W335)</f>
        <v>0</v>
      </c>
      <c r="Y335" s="381"/>
    </row>
    <row r="336" spans="2:39" outlineLevel="1" x14ac:dyDescent="0.4">
      <c r="B336" s="70"/>
      <c r="C336" s="496"/>
      <c r="D336" s="496"/>
      <c r="E336" s="496"/>
      <c r="F336" s="497" t="s">
        <v>300</v>
      </c>
      <c r="G336" s="172">
        <f>SUM('2. FTNC CAD'!G336,'3. FTNC USD'!G336,'4. FTNC EUR'!G336,'5. FTNC GBP'!G336,'6. FTNC Autres (inclus)'!G336)</f>
        <v>0</v>
      </c>
      <c r="H336" s="173">
        <f>SUM('2. FTNC CAD'!H336,'3. FTNC USD'!H336,'4. FTNC EUR'!H336,'5. FTNC GBP'!H336,'6. FTNC Autres (inclus)'!H336)</f>
        <v>0</v>
      </c>
      <c r="I336" s="168">
        <f>SUM('2. FTNC CAD'!I336,'3. FTNC USD'!I336,'4. FTNC EUR'!I336,'5. FTNC GBP'!I336,'6. FTNC Autres (inclus)'!I336)</f>
        <v>0</v>
      </c>
      <c r="J336" s="168">
        <f>SUM('2. FTNC CAD'!J336,'3. FTNC USD'!J336,'4. FTNC EUR'!J336,'5. FTNC GBP'!J336,'6. FTNC Autres (inclus)'!J336)</f>
        <v>0</v>
      </c>
      <c r="K336" s="196">
        <f>SUM('2. FTNC CAD'!K336,'3. FTNC USD'!K336,'4. FTNC EUR'!K336,'5. FTNC GBP'!K336,'6. FTNC Autres (inclus)'!K336)</f>
        <v>0</v>
      </c>
      <c r="L336" s="197">
        <f>SUM('2. FTNC CAD'!L336,'3. FTNC USD'!L336,'4. FTNC EUR'!L336,'5. FTNC GBP'!L336,'6. FTNC Autres (inclus)'!L336)</f>
        <v>0</v>
      </c>
      <c r="M336" s="196">
        <f>SUM('2. FTNC CAD'!M336,'3. FTNC USD'!M336,'4. FTNC EUR'!M336,'5. FTNC GBP'!M336,'6. FTNC Autres (inclus)'!M336)</f>
        <v>0</v>
      </c>
      <c r="N336" s="168">
        <f>SUM('2. FTNC CAD'!N336,'3. FTNC USD'!N336,'4. FTNC EUR'!N336,'5. FTNC GBP'!N336,'6. FTNC Autres (inclus)'!N336)</f>
        <v>0</v>
      </c>
      <c r="O336" s="168">
        <f>SUM('2. FTNC CAD'!O336,'3. FTNC USD'!O336,'4. FTNC EUR'!O336,'5. FTNC GBP'!O336,'6. FTNC Autres (inclus)'!O336)</f>
        <v>0</v>
      </c>
      <c r="P336" s="168">
        <f>SUM('2. FTNC CAD'!P336,'3. FTNC USD'!P336,'4. FTNC EUR'!P336,'5. FTNC GBP'!P336,'6. FTNC Autres (inclus)'!P336)</f>
        <v>0</v>
      </c>
      <c r="Q336" s="168">
        <f>SUM('2. FTNC CAD'!Q336,'3. FTNC USD'!Q336,'4. FTNC EUR'!Q336,'5. FTNC GBP'!Q336,'6. FTNC Autres (inclus)'!Q336)</f>
        <v>0</v>
      </c>
      <c r="R336" s="168">
        <f>SUM('2. FTNC CAD'!R336,'3. FTNC USD'!R336,'4. FTNC EUR'!R336,'5. FTNC GBP'!R336,'6. FTNC Autres (inclus)'!R336)</f>
        <v>0</v>
      </c>
      <c r="S336" s="168">
        <f>SUM('2. FTNC CAD'!S336,'3. FTNC USD'!S336,'4. FTNC EUR'!S336,'5. FTNC GBP'!S336,'6. FTNC Autres (inclus)'!S336)</f>
        <v>0</v>
      </c>
      <c r="T336" s="168">
        <f>SUM('2. FTNC CAD'!T336,'3. FTNC USD'!T336,'4. FTNC EUR'!T336,'5. FTNC GBP'!T336,'6. FTNC Autres (inclus)'!T336)</f>
        <v>0</v>
      </c>
      <c r="U336" s="173">
        <f>SUM('2. FTNC CAD'!U336,'3. FTNC USD'!U336,'4. FTNC EUR'!U336,'5. FTNC GBP'!U336,'6. FTNC Autres (inclus)'!U336)</f>
        <v>0</v>
      </c>
      <c r="V336" s="198">
        <f>SUM('2. FTNC CAD'!V336,'3. FTNC USD'!V336,'4. FTNC EUR'!V336,'5. FTNC GBP'!V336,'6. FTNC Autres (inclus)'!V336)</f>
        <v>0</v>
      </c>
      <c r="W336" s="50">
        <f>SUM('2. FTNC CAD'!W336,'3. FTNC USD'!W336,'4. FTNC EUR'!W336,'5. FTNC GBP'!W336,'6. FTNC Autres (inclus)'!W336)</f>
        <v>0</v>
      </c>
      <c r="Y336" s="381"/>
    </row>
    <row r="337" spans="2:25" outlineLevel="1" x14ac:dyDescent="0.4">
      <c r="B337" s="70"/>
      <c r="C337" s="496"/>
      <c r="D337" s="496"/>
      <c r="E337" s="496"/>
      <c r="F337" s="497" t="s">
        <v>301</v>
      </c>
      <c r="G337" s="172">
        <f>SUM('2. FTNC CAD'!G337,'3. FTNC USD'!G337,'4. FTNC EUR'!G337,'5. FTNC GBP'!G337,'6. FTNC Autres (inclus)'!G337)</f>
        <v>0</v>
      </c>
      <c r="H337" s="173">
        <f>SUM('2. FTNC CAD'!H337,'3. FTNC USD'!H337,'4. FTNC EUR'!H337,'5. FTNC GBP'!H337,'6. FTNC Autres (inclus)'!H337)</f>
        <v>0</v>
      </c>
      <c r="I337" s="168">
        <f>SUM('2. FTNC CAD'!I337,'3. FTNC USD'!I337,'4. FTNC EUR'!I337,'5. FTNC GBP'!I337,'6. FTNC Autres (inclus)'!I337)</f>
        <v>0</v>
      </c>
      <c r="J337" s="168">
        <f>SUM('2. FTNC CAD'!J337,'3. FTNC USD'!J337,'4. FTNC EUR'!J337,'5. FTNC GBP'!J337,'6. FTNC Autres (inclus)'!J337)</f>
        <v>0</v>
      </c>
      <c r="K337" s="196">
        <f>SUM('2. FTNC CAD'!K337,'3. FTNC USD'!K337,'4. FTNC EUR'!K337,'5. FTNC GBP'!K337,'6. FTNC Autres (inclus)'!K337)</f>
        <v>0</v>
      </c>
      <c r="L337" s="197">
        <f>SUM('2. FTNC CAD'!L337,'3. FTNC USD'!L337,'4. FTNC EUR'!L337,'5. FTNC GBP'!L337,'6. FTNC Autres (inclus)'!L337)</f>
        <v>0</v>
      </c>
      <c r="M337" s="196">
        <f>SUM('2. FTNC CAD'!M337,'3. FTNC USD'!M337,'4. FTNC EUR'!M337,'5. FTNC GBP'!M337,'6. FTNC Autres (inclus)'!M337)</f>
        <v>0</v>
      </c>
      <c r="N337" s="168">
        <f>SUM('2. FTNC CAD'!N337,'3. FTNC USD'!N337,'4. FTNC EUR'!N337,'5. FTNC GBP'!N337,'6. FTNC Autres (inclus)'!N337)</f>
        <v>0</v>
      </c>
      <c r="O337" s="168">
        <f>SUM('2. FTNC CAD'!O337,'3. FTNC USD'!O337,'4. FTNC EUR'!O337,'5. FTNC GBP'!O337,'6. FTNC Autres (inclus)'!O337)</f>
        <v>0</v>
      </c>
      <c r="P337" s="168">
        <f>SUM('2. FTNC CAD'!P337,'3. FTNC USD'!P337,'4. FTNC EUR'!P337,'5. FTNC GBP'!P337,'6. FTNC Autres (inclus)'!P337)</f>
        <v>0</v>
      </c>
      <c r="Q337" s="168">
        <f>SUM('2. FTNC CAD'!Q337,'3. FTNC USD'!Q337,'4. FTNC EUR'!Q337,'5. FTNC GBP'!Q337,'6. FTNC Autres (inclus)'!Q337)</f>
        <v>0</v>
      </c>
      <c r="R337" s="168">
        <f>SUM('2. FTNC CAD'!R337,'3. FTNC USD'!R337,'4. FTNC EUR'!R337,'5. FTNC GBP'!R337,'6. FTNC Autres (inclus)'!R337)</f>
        <v>0</v>
      </c>
      <c r="S337" s="168">
        <f>SUM('2. FTNC CAD'!S337,'3. FTNC USD'!S337,'4. FTNC EUR'!S337,'5. FTNC GBP'!S337,'6. FTNC Autres (inclus)'!S337)</f>
        <v>0</v>
      </c>
      <c r="T337" s="168">
        <f>SUM('2. FTNC CAD'!T337,'3. FTNC USD'!T337,'4. FTNC EUR'!T337,'5. FTNC GBP'!T337,'6. FTNC Autres (inclus)'!T337)</f>
        <v>0</v>
      </c>
      <c r="U337" s="173">
        <f>SUM('2. FTNC CAD'!U337,'3. FTNC USD'!U337,'4. FTNC EUR'!U337,'5. FTNC GBP'!U337,'6. FTNC Autres (inclus)'!U337)</f>
        <v>0</v>
      </c>
      <c r="V337" s="198">
        <f>SUM('2. FTNC CAD'!V337,'3. FTNC USD'!V337,'4. FTNC EUR'!V337,'5. FTNC GBP'!V337,'6. FTNC Autres (inclus)'!V337)</f>
        <v>0</v>
      </c>
      <c r="W337" s="50">
        <f>SUM('2. FTNC CAD'!W337,'3. FTNC USD'!W337,'4. FTNC EUR'!W337,'5. FTNC GBP'!W337,'6. FTNC Autres (inclus)'!W337)</f>
        <v>0</v>
      </c>
      <c r="Y337" s="381"/>
    </row>
    <row r="338" spans="2:25" outlineLevel="1" x14ac:dyDescent="0.4">
      <c r="B338" s="70"/>
      <c r="C338" s="496"/>
      <c r="D338" s="496"/>
      <c r="E338" s="496"/>
      <c r="F338" s="497" t="s">
        <v>302</v>
      </c>
      <c r="G338" s="172">
        <f>SUM('2. FTNC CAD'!G338,'3. FTNC USD'!G338,'4. FTNC EUR'!G338,'5. FTNC GBP'!G338,'6. FTNC Autres (inclus)'!G338)</f>
        <v>0</v>
      </c>
      <c r="H338" s="173">
        <f>SUM('2. FTNC CAD'!H338,'3. FTNC USD'!H338,'4. FTNC EUR'!H338,'5. FTNC GBP'!H338,'6. FTNC Autres (inclus)'!H338)</f>
        <v>0</v>
      </c>
      <c r="I338" s="168">
        <f>SUM('2. FTNC CAD'!I338,'3. FTNC USD'!I338,'4. FTNC EUR'!I338,'5. FTNC GBP'!I338,'6. FTNC Autres (inclus)'!I338)</f>
        <v>0</v>
      </c>
      <c r="J338" s="168">
        <f>SUM('2. FTNC CAD'!J338,'3. FTNC USD'!J338,'4. FTNC EUR'!J338,'5. FTNC GBP'!J338,'6. FTNC Autres (inclus)'!J338)</f>
        <v>0</v>
      </c>
      <c r="K338" s="196">
        <f>SUM('2. FTNC CAD'!K338,'3. FTNC USD'!K338,'4. FTNC EUR'!K338,'5. FTNC GBP'!K338,'6. FTNC Autres (inclus)'!K338)</f>
        <v>0</v>
      </c>
      <c r="L338" s="197">
        <f>SUM('2. FTNC CAD'!L338,'3. FTNC USD'!L338,'4. FTNC EUR'!L338,'5. FTNC GBP'!L338,'6. FTNC Autres (inclus)'!L338)</f>
        <v>0</v>
      </c>
      <c r="M338" s="196">
        <f>SUM('2. FTNC CAD'!M338,'3. FTNC USD'!M338,'4. FTNC EUR'!M338,'5. FTNC GBP'!M338,'6. FTNC Autres (inclus)'!M338)</f>
        <v>0</v>
      </c>
      <c r="N338" s="168">
        <f>SUM('2. FTNC CAD'!N338,'3. FTNC USD'!N338,'4. FTNC EUR'!N338,'5. FTNC GBP'!N338,'6. FTNC Autres (inclus)'!N338)</f>
        <v>0</v>
      </c>
      <c r="O338" s="168">
        <f>SUM('2. FTNC CAD'!O338,'3. FTNC USD'!O338,'4. FTNC EUR'!O338,'5. FTNC GBP'!O338,'6. FTNC Autres (inclus)'!O338)</f>
        <v>0</v>
      </c>
      <c r="P338" s="168">
        <f>SUM('2. FTNC CAD'!P338,'3. FTNC USD'!P338,'4. FTNC EUR'!P338,'5. FTNC GBP'!P338,'6. FTNC Autres (inclus)'!P338)</f>
        <v>0</v>
      </c>
      <c r="Q338" s="168">
        <f>SUM('2. FTNC CAD'!Q338,'3. FTNC USD'!Q338,'4. FTNC EUR'!Q338,'5. FTNC GBP'!Q338,'6. FTNC Autres (inclus)'!Q338)</f>
        <v>0</v>
      </c>
      <c r="R338" s="168">
        <f>SUM('2. FTNC CAD'!R338,'3. FTNC USD'!R338,'4. FTNC EUR'!R338,'5. FTNC GBP'!R338,'6. FTNC Autres (inclus)'!R338)</f>
        <v>0</v>
      </c>
      <c r="S338" s="168">
        <f>SUM('2. FTNC CAD'!S338,'3. FTNC USD'!S338,'4. FTNC EUR'!S338,'5. FTNC GBP'!S338,'6. FTNC Autres (inclus)'!S338)</f>
        <v>0</v>
      </c>
      <c r="T338" s="168">
        <f>SUM('2. FTNC CAD'!T338,'3. FTNC USD'!T338,'4. FTNC EUR'!T338,'5. FTNC GBP'!T338,'6. FTNC Autres (inclus)'!T338)</f>
        <v>0</v>
      </c>
      <c r="U338" s="173">
        <f>SUM('2. FTNC CAD'!U338,'3. FTNC USD'!U338,'4. FTNC EUR'!U338,'5. FTNC GBP'!U338,'6. FTNC Autres (inclus)'!U338)</f>
        <v>0</v>
      </c>
      <c r="V338" s="198">
        <f>SUM('2. FTNC CAD'!V338,'3. FTNC USD'!V338,'4. FTNC EUR'!V338,'5. FTNC GBP'!V338,'6. FTNC Autres (inclus)'!V338)</f>
        <v>0</v>
      </c>
      <c r="W338" s="50">
        <f>SUM('2. FTNC CAD'!W338,'3. FTNC USD'!W338,'4. FTNC EUR'!W338,'5. FTNC GBP'!W338,'6. FTNC Autres (inclus)'!W338)</f>
        <v>0</v>
      </c>
      <c r="Y338" s="381"/>
    </row>
    <row r="339" spans="2:25" outlineLevel="1" x14ac:dyDescent="0.4">
      <c r="B339" s="70"/>
      <c r="C339" s="496"/>
      <c r="D339" s="496"/>
      <c r="E339" s="496"/>
      <c r="F339" s="497" t="s">
        <v>303</v>
      </c>
      <c r="G339" s="172">
        <f>SUM('2. FTNC CAD'!G339,'3. FTNC USD'!G339,'4. FTNC EUR'!G339,'5. FTNC GBP'!G339,'6. FTNC Autres (inclus)'!G339)</f>
        <v>0</v>
      </c>
      <c r="H339" s="173">
        <f>SUM('2. FTNC CAD'!H339,'3. FTNC USD'!H339,'4. FTNC EUR'!H339,'5. FTNC GBP'!H339,'6. FTNC Autres (inclus)'!H339)</f>
        <v>0</v>
      </c>
      <c r="I339" s="168">
        <f>SUM('2. FTNC CAD'!I339,'3. FTNC USD'!I339,'4. FTNC EUR'!I339,'5. FTNC GBP'!I339,'6. FTNC Autres (inclus)'!I339)</f>
        <v>0</v>
      </c>
      <c r="J339" s="168">
        <f>SUM('2. FTNC CAD'!J339,'3. FTNC USD'!J339,'4. FTNC EUR'!J339,'5. FTNC GBP'!J339,'6. FTNC Autres (inclus)'!J339)</f>
        <v>0</v>
      </c>
      <c r="K339" s="196">
        <f>SUM('2. FTNC CAD'!K339,'3. FTNC USD'!K339,'4. FTNC EUR'!K339,'5. FTNC GBP'!K339,'6. FTNC Autres (inclus)'!K339)</f>
        <v>0</v>
      </c>
      <c r="L339" s="197">
        <f>SUM('2. FTNC CAD'!L339,'3. FTNC USD'!L339,'4. FTNC EUR'!L339,'5. FTNC GBP'!L339,'6. FTNC Autres (inclus)'!L339)</f>
        <v>0</v>
      </c>
      <c r="M339" s="196">
        <f>SUM('2. FTNC CAD'!M339,'3. FTNC USD'!M339,'4. FTNC EUR'!M339,'5. FTNC GBP'!M339,'6. FTNC Autres (inclus)'!M339)</f>
        <v>0</v>
      </c>
      <c r="N339" s="168">
        <f>SUM('2. FTNC CAD'!N339,'3. FTNC USD'!N339,'4. FTNC EUR'!N339,'5. FTNC GBP'!N339,'6. FTNC Autres (inclus)'!N339)</f>
        <v>0</v>
      </c>
      <c r="O339" s="168">
        <f>SUM('2. FTNC CAD'!O339,'3. FTNC USD'!O339,'4. FTNC EUR'!O339,'5. FTNC GBP'!O339,'6. FTNC Autres (inclus)'!O339)</f>
        <v>0</v>
      </c>
      <c r="P339" s="168">
        <f>SUM('2. FTNC CAD'!P339,'3. FTNC USD'!P339,'4. FTNC EUR'!P339,'5. FTNC GBP'!P339,'6. FTNC Autres (inclus)'!P339)</f>
        <v>0</v>
      </c>
      <c r="Q339" s="168">
        <f>SUM('2. FTNC CAD'!Q339,'3. FTNC USD'!Q339,'4. FTNC EUR'!Q339,'5. FTNC GBP'!Q339,'6. FTNC Autres (inclus)'!Q339)</f>
        <v>0</v>
      </c>
      <c r="R339" s="168">
        <f>SUM('2. FTNC CAD'!R339,'3. FTNC USD'!R339,'4. FTNC EUR'!R339,'5. FTNC GBP'!R339,'6. FTNC Autres (inclus)'!R339)</f>
        <v>0</v>
      </c>
      <c r="S339" s="168">
        <f>SUM('2. FTNC CAD'!S339,'3. FTNC USD'!S339,'4. FTNC EUR'!S339,'5. FTNC GBP'!S339,'6. FTNC Autres (inclus)'!S339)</f>
        <v>0</v>
      </c>
      <c r="T339" s="168">
        <f>SUM('2. FTNC CAD'!T339,'3. FTNC USD'!T339,'4. FTNC EUR'!T339,'5. FTNC GBP'!T339,'6. FTNC Autres (inclus)'!T339)</f>
        <v>0</v>
      </c>
      <c r="U339" s="173">
        <f>SUM('2. FTNC CAD'!U339,'3. FTNC USD'!U339,'4. FTNC EUR'!U339,'5. FTNC GBP'!U339,'6. FTNC Autres (inclus)'!U339)</f>
        <v>0</v>
      </c>
      <c r="V339" s="198">
        <f>SUM('2. FTNC CAD'!V339,'3. FTNC USD'!V339,'4. FTNC EUR'!V339,'5. FTNC GBP'!V339,'6. FTNC Autres (inclus)'!V339)</f>
        <v>0</v>
      </c>
      <c r="W339" s="50">
        <f>SUM('2. FTNC CAD'!W339,'3. FTNC USD'!W339,'4. FTNC EUR'!W339,'5. FTNC GBP'!W339,'6. FTNC Autres (inclus)'!W339)</f>
        <v>0</v>
      </c>
      <c r="Y339" s="381"/>
    </row>
    <row r="340" spans="2:25" s="71" customFormat="1" x14ac:dyDescent="0.4">
      <c r="B340" s="32"/>
      <c r="C340" s="495" t="s">
        <v>304</v>
      </c>
      <c r="D340" s="498"/>
      <c r="E340" s="498"/>
      <c r="F340" s="496"/>
      <c r="G340" s="73"/>
      <c r="H340" s="44"/>
      <c r="I340" s="44"/>
      <c r="J340" s="44"/>
      <c r="K340" s="44"/>
      <c r="L340" s="45"/>
      <c r="M340" s="44"/>
      <c r="N340" s="44"/>
      <c r="O340" s="44"/>
      <c r="P340" s="44"/>
      <c r="Q340" s="44"/>
      <c r="R340" s="44"/>
      <c r="S340" s="44"/>
      <c r="T340" s="44"/>
      <c r="U340" s="44"/>
      <c r="V340" s="46"/>
      <c r="W340" s="39"/>
      <c r="Y340" s="606"/>
    </row>
    <row r="341" spans="2:25" s="71" customFormat="1" x14ac:dyDescent="0.4">
      <c r="B341" s="32"/>
      <c r="C341" s="495"/>
      <c r="D341" s="499" t="s">
        <v>40</v>
      </c>
      <c r="E341" s="496"/>
      <c r="F341" s="496"/>
      <c r="G341" s="68"/>
      <c r="H341" s="66"/>
      <c r="I341" s="66"/>
      <c r="J341" s="66"/>
      <c r="K341" s="66"/>
      <c r="L341" s="53"/>
      <c r="M341" s="36"/>
      <c r="N341" s="36"/>
      <c r="O341" s="36"/>
      <c r="P341" s="36"/>
      <c r="Q341" s="36"/>
      <c r="R341" s="36"/>
      <c r="S341" s="36"/>
      <c r="T341" s="36"/>
      <c r="U341" s="36"/>
      <c r="V341" s="39"/>
      <c r="W341" s="39"/>
      <c r="Y341" s="382"/>
    </row>
    <row r="342" spans="2:25" s="71" customFormat="1" x14ac:dyDescent="0.4">
      <c r="B342" s="32"/>
      <c r="C342" s="495"/>
      <c r="D342" s="495"/>
      <c r="E342" s="496" t="s">
        <v>41</v>
      </c>
      <c r="F342" s="496"/>
      <c r="G342" s="68">
        <f t="shared" ref="G342:W342" si="69">SUBTOTAL(9,G343:G346)</f>
        <v>0</v>
      </c>
      <c r="H342" s="69">
        <f t="shared" si="69"/>
        <v>0</v>
      </c>
      <c r="I342" s="66">
        <f t="shared" si="69"/>
        <v>0</v>
      </c>
      <c r="J342" s="66">
        <f t="shared" si="69"/>
        <v>0</v>
      </c>
      <c r="K342" s="67">
        <f t="shared" si="69"/>
        <v>0</v>
      </c>
      <c r="L342" s="36">
        <f t="shared" si="69"/>
        <v>0</v>
      </c>
      <c r="M342" s="36">
        <f t="shared" si="69"/>
        <v>0</v>
      </c>
      <c r="N342" s="36">
        <f t="shared" si="69"/>
        <v>0</v>
      </c>
      <c r="O342" s="36">
        <f t="shared" si="69"/>
        <v>0</v>
      </c>
      <c r="P342" s="36">
        <f t="shared" si="69"/>
        <v>0</v>
      </c>
      <c r="Q342" s="36">
        <f t="shared" si="69"/>
        <v>0</v>
      </c>
      <c r="R342" s="36">
        <f t="shared" si="69"/>
        <v>0</v>
      </c>
      <c r="S342" s="36">
        <f t="shared" si="69"/>
        <v>0</v>
      </c>
      <c r="T342" s="36">
        <f t="shared" si="69"/>
        <v>0</v>
      </c>
      <c r="U342" s="36">
        <f t="shared" si="69"/>
        <v>0</v>
      </c>
      <c r="V342" s="36">
        <f t="shared" si="69"/>
        <v>0</v>
      </c>
      <c r="W342" s="35">
        <f t="shared" si="69"/>
        <v>0</v>
      </c>
      <c r="Y342" s="607"/>
    </row>
    <row r="343" spans="2:25" s="71" customFormat="1" outlineLevel="1" x14ac:dyDescent="0.4">
      <c r="B343" s="32"/>
      <c r="C343" s="495"/>
      <c r="D343" s="495"/>
      <c r="E343" s="496"/>
      <c r="F343" s="497" t="s">
        <v>42</v>
      </c>
      <c r="G343" s="174">
        <f>SUM('2. FTNC CAD'!G343,'3. FTNC USD'!G343,'4. FTNC EUR'!G343,'5. FTNC GBP'!G343,'6. FTNC Autres (inclus)'!G343)</f>
        <v>0</v>
      </c>
      <c r="H343" s="175">
        <f>SUM('2. FTNC CAD'!H343,'3. FTNC USD'!H343,'4. FTNC EUR'!H343,'5. FTNC GBP'!H343,'6. FTNC Autres (inclus)'!H343)</f>
        <v>0</v>
      </c>
      <c r="I343" s="163">
        <f>SUM('2. FTNC CAD'!I343,'3. FTNC USD'!I343,'4. FTNC EUR'!I343,'5. FTNC GBP'!I343,'6. FTNC Autres (inclus)'!I343)</f>
        <v>0</v>
      </c>
      <c r="J343" s="163">
        <f>SUM('2. FTNC CAD'!J343,'3. FTNC USD'!J343,'4. FTNC EUR'!J343,'5. FTNC GBP'!J343,'6. FTNC Autres (inclus)'!J343)</f>
        <v>0</v>
      </c>
      <c r="K343" s="164">
        <f>SUM('2. FTNC CAD'!K343,'3. FTNC USD'!K343,'4. FTNC EUR'!K343,'5. FTNC GBP'!K343,'6. FTNC Autres (inclus)'!K343)</f>
        <v>0</v>
      </c>
      <c r="L343" s="165">
        <f>SUM('2. FTNC CAD'!L343,'3. FTNC USD'!L343,'4. FTNC EUR'!L343,'5. FTNC GBP'!L343,'6. FTNC Autres (inclus)'!L343)</f>
        <v>0</v>
      </c>
      <c r="M343" s="176">
        <f>SUM('2. FTNC CAD'!M343,'3. FTNC USD'!M343,'4. FTNC EUR'!M343,'5. FTNC GBP'!M343,'6. FTNC Autres (inclus)'!M343)</f>
        <v>0</v>
      </c>
      <c r="N343" s="166">
        <f>SUM('2. FTNC CAD'!N343,'3. FTNC USD'!N343,'4. FTNC EUR'!N343,'5. FTNC GBP'!N343,'6. FTNC Autres (inclus)'!N343)</f>
        <v>0</v>
      </c>
      <c r="O343" s="166">
        <f>SUM('2. FTNC CAD'!O343,'3. FTNC USD'!O343,'4. FTNC EUR'!O343,'5. FTNC GBP'!O343,'6. FTNC Autres (inclus)'!O343)</f>
        <v>0</v>
      </c>
      <c r="P343" s="166">
        <f>SUM('2. FTNC CAD'!P343,'3. FTNC USD'!P343,'4. FTNC EUR'!P343,'5. FTNC GBP'!P343,'6. FTNC Autres (inclus)'!P343)</f>
        <v>0</v>
      </c>
      <c r="Q343" s="166">
        <f>SUM('2. FTNC CAD'!Q343,'3. FTNC USD'!Q343,'4. FTNC EUR'!Q343,'5. FTNC GBP'!Q343,'6. FTNC Autres (inclus)'!Q343)</f>
        <v>0</v>
      </c>
      <c r="R343" s="166">
        <f>SUM('2. FTNC CAD'!R343,'3. FTNC USD'!R343,'4. FTNC EUR'!R343,'5. FTNC GBP'!R343,'6. FTNC Autres (inclus)'!R343)</f>
        <v>0</v>
      </c>
      <c r="S343" s="166">
        <f>SUM('2. FTNC CAD'!S343,'3. FTNC USD'!S343,'4. FTNC EUR'!S343,'5. FTNC GBP'!S343,'6. FTNC Autres (inclus)'!S343)</f>
        <v>0</v>
      </c>
      <c r="T343" s="166">
        <f>SUM('2. FTNC CAD'!T343,'3. FTNC USD'!T343,'4. FTNC EUR'!T343,'5. FTNC GBP'!T343,'6. FTNC Autres (inclus)'!T343)</f>
        <v>0</v>
      </c>
      <c r="U343" s="162">
        <f>SUM('2. FTNC CAD'!U343,'3. FTNC USD'!U343,'4. FTNC EUR'!U343,'5. FTNC GBP'!U343,'6. FTNC Autres (inclus)'!U343)</f>
        <v>0</v>
      </c>
      <c r="V343" s="167">
        <f>SUM('2. FTNC CAD'!V343,'3. FTNC USD'!V343,'4. FTNC EUR'!V343,'5. FTNC GBP'!V343,'6. FTNC Autres (inclus)'!V343)</f>
        <v>0</v>
      </c>
      <c r="W343" s="226">
        <f>SUM('2. FTNC CAD'!W343,'3. FTNC USD'!W343,'4. FTNC EUR'!W343,'5. FTNC GBP'!W343,'6. FTNC Autres (inclus)'!W343)</f>
        <v>0</v>
      </c>
      <c r="Y343" s="381"/>
    </row>
    <row r="344" spans="2:25" s="71" customFormat="1" outlineLevel="1" x14ac:dyDescent="0.4">
      <c r="B344" s="32"/>
      <c r="C344" s="495"/>
      <c r="D344" s="495"/>
      <c r="E344" s="496"/>
      <c r="F344" s="497" t="s">
        <v>43</v>
      </c>
      <c r="G344" s="174">
        <f>SUM('2. FTNC CAD'!G344,'3. FTNC USD'!G344,'4. FTNC EUR'!G344,'5. FTNC GBP'!G344,'6. FTNC Autres (inclus)'!G344)</f>
        <v>0</v>
      </c>
      <c r="H344" s="175">
        <f>SUM('2. FTNC CAD'!H344,'3. FTNC USD'!H344,'4. FTNC EUR'!H344,'5. FTNC GBP'!H344,'6. FTNC Autres (inclus)'!H344)</f>
        <v>0</v>
      </c>
      <c r="I344" s="163">
        <f>SUM('2. FTNC CAD'!I344,'3. FTNC USD'!I344,'4. FTNC EUR'!I344,'5. FTNC GBP'!I344,'6. FTNC Autres (inclus)'!I344)</f>
        <v>0</v>
      </c>
      <c r="J344" s="163">
        <f>SUM('2. FTNC CAD'!J344,'3. FTNC USD'!J344,'4. FTNC EUR'!J344,'5. FTNC GBP'!J344,'6. FTNC Autres (inclus)'!J344)</f>
        <v>0</v>
      </c>
      <c r="K344" s="164">
        <f>SUM('2. FTNC CAD'!K344,'3. FTNC USD'!K344,'4. FTNC EUR'!K344,'5. FTNC GBP'!K344,'6. FTNC Autres (inclus)'!K344)</f>
        <v>0</v>
      </c>
      <c r="L344" s="165">
        <f>SUM('2. FTNC CAD'!L344,'3. FTNC USD'!L344,'4. FTNC EUR'!L344,'5. FTNC GBP'!L344,'6. FTNC Autres (inclus)'!L344)</f>
        <v>0</v>
      </c>
      <c r="M344" s="176">
        <f>SUM('2. FTNC CAD'!M344,'3. FTNC USD'!M344,'4. FTNC EUR'!M344,'5. FTNC GBP'!M344,'6. FTNC Autres (inclus)'!M344)</f>
        <v>0</v>
      </c>
      <c r="N344" s="166">
        <f>SUM('2. FTNC CAD'!N344,'3. FTNC USD'!N344,'4. FTNC EUR'!N344,'5. FTNC GBP'!N344,'6. FTNC Autres (inclus)'!N344)</f>
        <v>0</v>
      </c>
      <c r="O344" s="166">
        <f>SUM('2. FTNC CAD'!O344,'3. FTNC USD'!O344,'4. FTNC EUR'!O344,'5. FTNC GBP'!O344,'6. FTNC Autres (inclus)'!O344)</f>
        <v>0</v>
      </c>
      <c r="P344" s="166">
        <f>SUM('2. FTNC CAD'!P344,'3. FTNC USD'!P344,'4. FTNC EUR'!P344,'5. FTNC GBP'!P344,'6. FTNC Autres (inclus)'!P344)</f>
        <v>0</v>
      </c>
      <c r="Q344" s="166">
        <f>SUM('2. FTNC CAD'!Q344,'3. FTNC USD'!Q344,'4. FTNC EUR'!Q344,'5. FTNC GBP'!Q344,'6. FTNC Autres (inclus)'!Q344)</f>
        <v>0</v>
      </c>
      <c r="R344" s="166">
        <f>SUM('2. FTNC CAD'!R344,'3. FTNC USD'!R344,'4. FTNC EUR'!R344,'5. FTNC GBP'!R344,'6. FTNC Autres (inclus)'!R344)</f>
        <v>0</v>
      </c>
      <c r="S344" s="166">
        <f>SUM('2. FTNC CAD'!S344,'3. FTNC USD'!S344,'4. FTNC EUR'!S344,'5. FTNC GBP'!S344,'6. FTNC Autres (inclus)'!S344)</f>
        <v>0</v>
      </c>
      <c r="T344" s="166">
        <f>SUM('2. FTNC CAD'!T344,'3. FTNC USD'!T344,'4. FTNC EUR'!T344,'5. FTNC GBP'!T344,'6. FTNC Autres (inclus)'!T344)</f>
        <v>0</v>
      </c>
      <c r="U344" s="162">
        <f>SUM('2. FTNC CAD'!U344,'3. FTNC USD'!U344,'4. FTNC EUR'!U344,'5. FTNC GBP'!U344,'6. FTNC Autres (inclus)'!U344)</f>
        <v>0</v>
      </c>
      <c r="V344" s="167">
        <f>SUM('2. FTNC CAD'!V344,'3. FTNC USD'!V344,'4. FTNC EUR'!V344,'5. FTNC GBP'!V344,'6. FTNC Autres (inclus)'!V344)</f>
        <v>0</v>
      </c>
      <c r="W344" s="226">
        <f>SUM('2. FTNC CAD'!W344,'3. FTNC USD'!W344,'4. FTNC EUR'!W344,'5. FTNC GBP'!W344,'6. FTNC Autres (inclus)'!W344)</f>
        <v>0</v>
      </c>
      <c r="Y344" s="381"/>
    </row>
    <row r="345" spans="2:25" s="71" customFormat="1" outlineLevel="1" x14ac:dyDescent="0.4">
      <c r="B345" s="32"/>
      <c r="C345" s="495"/>
      <c r="D345" s="495"/>
      <c r="E345" s="496"/>
      <c r="F345" s="497" t="s">
        <v>44</v>
      </c>
      <c r="G345" s="174">
        <f>SUM('2. FTNC CAD'!G345,'3. FTNC USD'!G345,'4. FTNC EUR'!G345,'5. FTNC GBP'!G345,'6. FTNC Autres (inclus)'!G345)</f>
        <v>0</v>
      </c>
      <c r="H345" s="175">
        <f>SUM('2. FTNC CAD'!H345,'3. FTNC USD'!H345,'4. FTNC EUR'!H345,'5. FTNC GBP'!H345,'6. FTNC Autres (inclus)'!H345)</f>
        <v>0</v>
      </c>
      <c r="I345" s="163">
        <f>SUM('2. FTNC CAD'!I345,'3. FTNC USD'!I345,'4. FTNC EUR'!I345,'5. FTNC GBP'!I345,'6. FTNC Autres (inclus)'!I345)</f>
        <v>0</v>
      </c>
      <c r="J345" s="163">
        <f>SUM('2. FTNC CAD'!J345,'3. FTNC USD'!J345,'4. FTNC EUR'!J345,'5. FTNC GBP'!J345,'6. FTNC Autres (inclus)'!J345)</f>
        <v>0</v>
      </c>
      <c r="K345" s="164">
        <f>SUM('2. FTNC CAD'!K345,'3. FTNC USD'!K345,'4. FTNC EUR'!K345,'5. FTNC GBP'!K345,'6. FTNC Autres (inclus)'!K345)</f>
        <v>0</v>
      </c>
      <c r="L345" s="165">
        <f>SUM('2. FTNC CAD'!L345,'3. FTNC USD'!L345,'4. FTNC EUR'!L345,'5. FTNC GBP'!L345,'6. FTNC Autres (inclus)'!L345)</f>
        <v>0</v>
      </c>
      <c r="M345" s="176">
        <f>SUM('2. FTNC CAD'!M345,'3. FTNC USD'!M345,'4. FTNC EUR'!M345,'5. FTNC GBP'!M345,'6. FTNC Autres (inclus)'!M345)</f>
        <v>0</v>
      </c>
      <c r="N345" s="166">
        <f>SUM('2. FTNC CAD'!N345,'3. FTNC USD'!N345,'4. FTNC EUR'!N345,'5. FTNC GBP'!N345,'6. FTNC Autres (inclus)'!N345)</f>
        <v>0</v>
      </c>
      <c r="O345" s="166">
        <f>SUM('2. FTNC CAD'!O345,'3. FTNC USD'!O345,'4. FTNC EUR'!O345,'5. FTNC GBP'!O345,'6. FTNC Autres (inclus)'!O345)</f>
        <v>0</v>
      </c>
      <c r="P345" s="166">
        <f>SUM('2. FTNC CAD'!P345,'3. FTNC USD'!P345,'4. FTNC EUR'!P345,'5. FTNC GBP'!P345,'6. FTNC Autres (inclus)'!P345)</f>
        <v>0</v>
      </c>
      <c r="Q345" s="166">
        <f>SUM('2. FTNC CAD'!Q345,'3. FTNC USD'!Q345,'4. FTNC EUR'!Q345,'5. FTNC GBP'!Q345,'6. FTNC Autres (inclus)'!Q345)</f>
        <v>0</v>
      </c>
      <c r="R345" s="166">
        <f>SUM('2. FTNC CAD'!R345,'3. FTNC USD'!R345,'4. FTNC EUR'!R345,'5. FTNC GBP'!R345,'6. FTNC Autres (inclus)'!R345)</f>
        <v>0</v>
      </c>
      <c r="S345" s="166">
        <f>SUM('2. FTNC CAD'!S345,'3. FTNC USD'!S345,'4. FTNC EUR'!S345,'5. FTNC GBP'!S345,'6. FTNC Autres (inclus)'!S345)</f>
        <v>0</v>
      </c>
      <c r="T345" s="166">
        <f>SUM('2. FTNC CAD'!T345,'3. FTNC USD'!T345,'4. FTNC EUR'!T345,'5. FTNC GBP'!T345,'6. FTNC Autres (inclus)'!T345)</f>
        <v>0</v>
      </c>
      <c r="U345" s="162">
        <f>SUM('2. FTNC CAD'!U345,'3. FTNC USD'!U345,'4. FTNC EUR'!U345,'5. FTNC GBP'!U345,'6. FTNC Autres (inclus)'!U345)</f>
        <v>0</v>
      </c>
      <c r="V345" s="167">
        <f>SUM('2. FTNC CAD'!V345,'3. FTNC USD'!V345,'4. FTNC EUR'!V345,'5. FTNC GBP'!V345,'6. FTNC Autres (inclus)'!V345)</f>
        <v>0</v>
      </c>
      <c r="W345" s="226">
        <f>SUM('2. FTNC CAD'!W345,'3. FTNC USD'!W345,'4. FTNC EUR'!W345,'5. FTNC GBP'!W345,'6. FTNC Autres (inclus)'!W345)</f>
        <v>0</v>
      </c>
      <c r="Y345" s="381"/>
    </row>
    <row r="346" spans="2:25" s="71" customFormat="1" outlineLevel="1" x14ac:dyDescent="0.4">
      <c r="B346" s="32"/>
      <c r="C346" s="495"/>
      <c r="D346" s="495"/>
      <c r="E346" s="496"/>
      <c r="F346" s="497" t="s">
        <v>45</v>
      </c>
      <c r="G346" s="174">
        <f>SUM('2. FTNC CAD'!G346,'3. FTNC USD'!G346,'4. FTNC EUR'!G346,'5. FTNC GBP'!G346,'6. FTNC Autres (inclus)'!G346)</f>
        <v>0</v>
      </c>
      <c r="H346" s="175">
        <f>SUM('2. FTNC CAD'!H346,'3. FTNC USD'!H346,'4. FTNC EUR'!H346,'5. FTNC GBP'!H346,'6. FTNC Autres (inclus)'!H346)</f>
        <v>0</v>
      </c>
      <c r="I346" s="163">
        <f>SUM('2. FTNC CAD'!I346,'3. FTNC USD'!I346,'4. FTNC EUR'!I346,'5. FTNC GBP'!I346,'6. FTNC Autres (inclus)'!I346)</f>
        <v>0</v>
      </c>
      <c r="J346" s="163">
        <f>SUM('2. FTNC CAD'!J346,'3. FTNC USD'!J346,'4. FTNC EUR'!J346,'5. FTNC GBP'!J346,'6. FTNC Autres (inclus)'!J346)</f>
        <v>0</v>
      </c>
      <c r="K346" s="164">
        <f>SUM('2. FTNC CAD'!K346,'3. FTNC USD'!K346,'4. FTNC EUR'!K346,'5. FTNC GBP'!K346,'6. FTNC Autres (inclus)'!K346)</f>
        <v>0</v>
      </c>
      <c r="L346" s="165">
        <f>SUM('2. FTNC CAD'!L346,'3. FTNC USD'!L346,'4. FTNC EUR'!L346,'5. FTNC GBP'!L346,'6. FTNC Autres (inclus)'!L346)</f>
        <v>0</v>
      </c>
      <c r="M346" s="176">
        <f>SUM('2. FTNC CAD'!M346,'3. FTNC USD'!M346,'4. FTNC EUR'!M346,'5. FTNC GBP'!M346,'6. FTNC Autres (inclus)'!M346)</f>
        <v>0</v>
      </c>
      <c r="N346" s="166">
        <f>SUM('2. FTNC CAD'!N346,'3. FTNC USD'!N346,'4. FTNC EUR'!N346,'5. FTNC GBP'!N346,'6. FTNC Autres (inclus)'!N346)</f>
        <v>0</v>
      </c>
      <c r="O346" s="166">
        <f>SUM('2. FTNC CAD'!O346,'3. FTNC USD'!O346,'4. FTNC EUR'!O346,'5. FTNC GBP'!O346,'6. FTNC Autres (inclus)'!O346)</f>
        <v>0</v>
      </c>
      <c r="P346" s="166">
        <f>SUM('2. FTNC CAD'!P346,'3. FTNC USD'!P346,'4. FTNC EUR'!P346,'5. FTNC GBP'!P346,'6. FTNC Autres (inclus)'!P346)</f>
        <v>0</v>
      </c>
      <c r="Q346" s="166">
        <f>SUM('2. FTNC CAD'!Q346,'3. FTNC USD'!Q346,'4. FTNC EUR'!Q346,'5. FTNC GBP'!Q346,'6. FTNC Autres (inclus)'!Q346)</f>
        <v>0</v>
      </c>
      <c r="R346" s="166">
        <f>SUM('2. FTNC CAD'!R346,'3. FTNC USD'!R346,'4. FTNC EUR'!R346,'5. FTNC GBP'!R346,'6. FTNC Autres (inclus)'!R346)</f>
        <v>0</v>
      </c>
      <c r="S346" s="166">
        <f>SUM('2. FTNC CAD'!S346,'3. FTNC USD'!S346,'4. FTNC EUR'!S346,'5. FTNC GBP'!S346,'6. FTNC Autres (inclus)'!S346)</f>
        <v>0</v>
      </c>
      <c r="T346" s="166">
        <f>SUM('2. FTNC CAD'!T346,'3. FTNC USD'!T346,'4. FTNC EUR'!T346,'5. FTNC GBP'!T346,'6. FTNC Autres (inclus)'!T346)</f>
        <v>0</v>
      </c>
      <c r="U346" s="162">
        <f>SUM('2. FTNC CAD'!U346,'3. FTNC USD'!U346,'4. FTNC EUR'!U346,'5. FTNC GBP'!U346,'6. FTNC Autres (inclus)'!U346)</f>
        <v>0</v>
      </c>
      <c r="V346" s="167">
        <f>SUM('2. FTNC CAD'!V346,'3. FTNC USD'!V346,'4. FTNC EUR'!V346,'5. FTNC GBP'!V346,'6. FTNC Autres (inclus)'!V346)</f>
        <v>0</v>
      </c>
      <c r="W346" s="226">
        <f>SUM('2. FTNC CAD'!W346,'3. FTNC USD'!W346,'4. FTNC EUR'!W346,'5. FTNC GBP'!W346,'6. FTNC Autres (inclus)'!W346)</f>
        <v>0</v>
      </c>
      <c r="Y346" s="381"/>
    </row>
    <row r="347" spans="2:25" s="71" customFormat="1" x14ac:dyDescent="0.4">
      <c r="B347" s="32"/>
      <c r="C347" s="495"/>
      <c r="D347" s="495"/>
      <c r="E347" s="496" t="s">
        <v>46</v>
      </c>
      <c r="F347" s="496"/>
      <c r="G347" s="68">
        <f t="shared" ref="G347:W347" si="70">SUBTOTAL(9,G348:G351)</f>
        <v>0</v>
      </c>
      <c r="H347" s="69">
        <f t="shared" si="70"/>
        <v>0</v>
      </c>
      <c r="I347" s="66">
        <f t="shared" si="70"/>
        <v>0</v>
      </c>
      <c r="J347" s="66">
        <f t="shared" si="70"/>
        <v>0</v>
      </c>
      <c r="K347" s="67">
        <f t="shared" si="70"/>
        <v>0</v>
      </c>
      <c r="L347" s="36">
        <f t="shared" si="70"/>
        <v>0</v>
      </c>
      <c r="M347" s="36">
        <f t="shared" si="70"/>
        <v>0</v>
      </c>
      <c r="N347" s="36">
        <f t="shared" si="70"/>
        <v>0</v>
      </c>
      <c r="O347" s="36">
        <f t="shared" si="70"/>
        <v>0</v>
      </c>
      <c r="P347" s="36">
        <f t="shared" si="70"/>
        <v>0</v>
      </c>
      <c r="Q347" s="36">
        <f t="shared" si="70"/>
        <v>0</v>
      </c>
      <c r="R347" s="36">
        <f t="shared" si="70"/>
        <v>0</v>
      </c>
      <c r="S347" s="36">
        <f t="shared" si="70"/>
        <v>0</v>
      </c>
      <c r="T347" s="36">
        <f t="shared" si="70"/>
        <v>0</v>
      </c>
      <c r="U347" s="36">
        <f t="shared" si="70"/>
        <v>0</v>
      </c>
      <c r="V347" s="36">
        <f t="shared" si="70"/>
        <v>0</v>
      </c>
      <c r="W347" s="35">
        <f t="shared" si="70"/>
        <v>0</v>
      </c>
      <c r="Y347" s="384"/>
    </row>
    <row r="348" spans="2:25" s="71" customFormat="1" outlineLevel="1" x14ac:dyDescent="0.4">
      <c r="B348" s="32"/>
      <c r="C348" s="495"/>
      <c r="D348" s="495"/>
      <c r="E348" s="496"/>
      <c r="F348" s="497" t="s">
        <v>47</v>
      </c>
      <c r="G348" s="174">
        <f>SUM('2. FTNC CAD'!G348,'3. FTNC USD'!G348,'4. FTNC EUR'!G348,'5. FTNC GBP'!G348,'6. FTNC Autres (inclus)'!G348)</f>
        <v>0</v>
      </c>
      <c r="H348" s="175">
        <f>SUM('2. FTNC CAD'!H348,'3. FTNC USD'!H348,'4. FTNC EUR'!H348,'5. FTNC GBP'!H348,'6. FTNC Autres (inclus)'!H348)</f>
        <v>0</v>
      </c>
      <c r="I348" s="163">
        <f>SUM('2. FTNC CAD'!I348,'3. FTNC USD'!I348,'4. FTNC EUR'!I348,'5. FTNC GBP'!I348,'6. FTNC Autres (inclus)'!I348)</f>
        <v>0</v>
      </c>
      <c r="J348" s="163">
        <f>SUM('2. FTNC CAD'!J348,'3. FTNC USD'!J348,'4. FTNC EUR'!J348,'5. FTNC GBP'!J348,'6. FTNC Autres (inclus)'!J348)</f>
        <v>0</v>
      </c>
      <c r="K348" s="164">
        <f>SUM('2. FTNC CAD'!K348,'3. FTNC USD'!K348,'4. FTNC EUR'!K348,'5. FTNC GBP'!K348,'6. FTNC Autres (inclus)'!K348)</f>
        <v>0</v>
      </c>
      <c r="L348" s="165">
        <f>SUM('2. FTNC CAD'!L348,'3. FTNC USD'!L348,'4. FTNC EUR'!L348,'5. FTNC GBP'!L348,'6. FTNC Autres (inclus)'!L348)</f>
        <v>0</v>
      </c>
      <c r="M348" s="176">
        <f>SUM('2. FTNC CAD'!M348,'3. FTNC USD'!M348,'4. FTNC EUR'!M348,'5. FTNC GBP'!M348,'6. FTNC Autres (inclus)'!M348)</f>
        <v>0</v>
      </c>
      <c r="N348" s="166">
        <f>SUM('2. FTNC CAD'!N348,'3. FTNC USD'!N348,'4. FTNC EUR'!N348,'5. FTNC GBP'!N348,'6. FTNC Autres (inclus)'!N348)</f>
        <v>0</v>
      </c>
      <c r="O348" s="166">
        <f>SUM('2. FTNC CAD'!O348,'3. FTNC USD'!O348,'4. FTNC EUR'!O348,'5. FTNC GBP'!O348,'6. FTNC Autres (inclus)'!O348)</f>
        <v>0</v>
      </c>
      <c r="P348" s="166">
        <f>SUM('2. FTNC CAD'!P348,'3. FTNC USD'!P348,'4. FTNC EUR'!P348,'5. FTNC GBP'!P348,'6. FTNC Autres (inclus)'!P348)</f>
        <v>0</v>
      </c>
      <c r="Q348" s="166">
        <f>SUM('2. FTNC CAD'!Q348,'3. FTNC USD'!Q348,'4. FTNC EUR'!Q348,'5. FTNC GBP'!Q348,'6. FTNC Autres (inclus)'!Q348)</f>
        <v>0</v>
      </c>
      <c r="R348" s="166">
        <f>SUM('2. FTNC CAD'!R348,'3. FTNC USD'!R348,'4. FTNC EUR'!R348,'5. FTNC GBP'!R348,'6. FTNC Autres (inclus)'!R348)</f>
        <v>0</v>
      </c>
      <c r="S348" s="166">
        <f>SUM('2. FTNC CAD'!S348,'3. FTNC USD'!S348,'4. FTNC EUR'!S348,'5. FTNC GBP'!S348,'6. FTNC Autres (inclus)'!S348)</f>
        <v>0</v>
      </c>
      <c r="T348" s="166">
        <f>SUM('2. FTNC CAD'!T348,'3. FTNC USD'!T348,'4. FTNC EUR'!T348,'5. FTNC GBP'!T348,'6. FTNC Autres (inclus)'!T348)</f>
        <v>0</v>
      </c>
      <c r="U348" s="162">
        <f>SUM('2. FTNC CAD'!U348,'3. FTNC USD'!U348,'4. FTNC EUR'!U348,'5. FTNC GBP'!U348,'6. FTNC Autres (inclus)'!U348)</f>
        <v>0</v>
      </c>
      <c r="V348" s="167">
        <f>SUM('2. FTNC CAD'!V348,'3. FTNC USD'!V348,'4. FTNC EUR'!V348,'5. FTNC GBP'!V348,'6. FTNC Autres (inclus)'!V348)</f>
        <v>0</v>
      </c>
      <c r="W348" s="226">
        <f>SUM('2. FTNC CAD'!W348,'3. FTNC USD'!W348,'4. FTNC EUR'!W348,'5. FTNC GBP'!W348,'6. FTNC Autres (inclus)'!W348)</f>
        <v>0</v>
      </c>
      <c r="Y348" s="381"/>
    </row>
    <row r="349" spans="2:25" s="71" customFormat="1" outlineLevel="1" x14ac:dyDescent="0.4">
      <c r="B349" s="32"/>
      <c r="C349" s="495"/>
      <c r="D349" s="495"/>
      <c r="E349" s="496"/>
      <c r="F349" s="497" t="s">
        <v>48</v>
      </c>
      <c r="G349" s="174">
        <f>SUM('2. FTNC CAD'!G349,'3. FTNC USD'!G349,'4. FTNC EUR'!G349,'5. FTNC GBP'!G349,'6. FTNC Autres (inclus)'!G349)</f>
        <v>0</v>
      </c>
      <c r="H349" s="175">
        <f>SUM('2. FTNC CAD'!H349,'3. FTNC USD'!H349,'4. FTNC EUR'!H349,'5. FTNC GBP'!H349,'6. FTNC Autres (inclus)'!H349)</f>
        <v>0</v>
      </c>
      <c r="I349" s="163">
        <f>SUM('2. FTNC CAD'!I349,'3. FTNC USD'!I349,'4. FTNC EUR'!I349,'5. FTNC GBP'!I349,'6. FTNC Autres (inclus)'!I349)</f>
        <v>0</v>
      </c>
      <c r="J349" s="163">
        <f>SUM('2. FTNC CAD'!J349,'3. FTNC USD'!J349,'4. FTNC EUR'!J349,'5. FTNC GBP'!J349,'6. FTNC Autres (inclus)'!J349)</f>
        <v>0</v>
      </c>
      <c r="K349" s="164">
        <f>SUM('2. FTNC CAD'!K349,'3. FTNC USD'!K349,'4. FTNC EUR'!K349,'5. FTNC GBP'!K349,'6. FTNC Autres (inclus)'!K349)</f>
        <v>0</v>
      </c>
      <c r="L349" s="165">
        <f>SUM('2. FTNC CAD'!L349,'3. FTNC USD'!L349,'4. FTNC EUR'!L349,'5. FTNC GBP'!L349,'6. FTNC Autres (inclus)'!L349)</f>
        <v>0</v>
      </c>
      <c r="M349" s="176">
        <f>SUM('2. FTNC CAD'!M349,'3. FTNC USD'!M349,'4. FTNC EUR'!M349,'5. FTNC GBP'!M349,'6. FTNC Autres (inclus)'!M349)</f>
        <v>0</v>
      </c>
      <c r="N349" s="166">
        <f>SUM('2. FTNC CAD'!N349,'3. FTNC USD'!N349,'4. FTNC EUR'!N349,'5. FTNC GBP'!N349,'6. FTNC Autres (inclus)'!N349)</f>
        <v>0</v>
      </c>
      <c r="O349" s="166">
        <f>SUM('2. FTNC CAD'!O349,'3. FTNC USD'!O349,'4. FTNC EUR'!O349,'5. FTNC GBP'!O349,'6. FTNC Autres (inclus)'!O349)</f>
        <v>0</v>
      </c>
      <c r="P349" s="166">
        <f>SUM('2. FTNC CAD'!P349,'3. FTNC USD'!P349,'4. FTNC EUR'!P349,'5. FTNC GBP'!P349,'6. FTNC Autres (inclus)'!P349)</f>
        <v>0</v>
      </c>
      <c r="Q349" s="166">
        <f>SUM('2. FTNC CAD'!Q349,'3. FTNC USD'!Q349,'4. FTNC EUR'!Q349,'5. FTNC GBP'!Q349,'6. FTNC Autres (inclus)'!Q349)</f>
        <v>0</v>
      </c>
      <c r="R349" s="166">
        <f>SUM('2. FTNC CAD'!R349,'3. FTNC USD'!R349,'4. FTNC EUR'!R349,'5. FTNC GBP'!R349,'6. FTNC Autres (inclus)'!R349)</f>
        <v>0</v>
      </c>
      <c r="S349" s="166">
        <f>SUM('2. FTNC CAD'!S349,'3. FTNC USD'!S349,'4. FTNC EUR'!S349,'5. FTNC GBP'!S349,'6. FTNC Autres (inclus)'!S349)</f>
        <v>0</v>
      </c>
      <c r="T349" s="166">
        <f>SUM('2. FTNC CAD'!T349,'3. FTNC USD'!T349,'4. FTNC EUR'!T349,'5. FTNC GBP'!T349,'6. FTNC Autres (inclus)'!T349)</f>
        <v>0</v>
      </c>
      <c r="U349" s="162">
        <f>SUM('2. FTNC CAD'!U349,'3. FTNC USD'!U349,'4. FTNC EUR'!U349,'5. FTNC GBP'!U349,'6. FTNC Autres (inclus)'!U349)</f>
        <v>0</v>
      </c>
      <c r="V349" s="167">
        <f>SUM('2. FTNC CAD'!V349,'3. FTNC USD'!V349,'4. FTNC EUR'!V349,'5. FTNC GBP'!V349,'6. FTNC Autres (inclus)'!V349)</f>
        <v>0</v>
      </c>
      <c r="W349" s="226">
        <f>SUM('2. FTNC CAD'!W349,'3. FTNC USD'!W349,'4. FTNC EUR'!W349,'5. FTNC GBP'!W349,'6. FTNC Autres (inclus)'!W349)</f>
        <v>0</v>
      </c>
      <c r="Y349" s="381"/>
    </row>
    <row r="350" spans="2:25" s="71" customFormat="1" outlineLevel="1" x14ac:dyDescent="0.4">
      <c r="B350" s="32"/>
      <c r="C350" s="495"/>
      <c r="D350" s="495"/>
      <c r="E350" s="496"/>
      <c r="F350" s="497" t="s">
        <v>49</v>
      </c>
      <c r="G350" s="174">
        <f>SUM('2. FTNC CAD'!G350,'3. FTNC USD'!G350,'4. FTNC EUR'!G350,'5. FTNC GBP'!G350,'6. FTNC Autres (inclus)'!G350)</f>
        <v>0</v>
      </c>
      <c r="H350" s="175">
        <f>SUM('2. FTNC CAD'!H350,'3. FTNC USD'!H350,'4. FTNC EUR'!H350,'5. FTNC GBP'!H350,'6. FTNC Autres (inclus)'!H350)</f>
        <v>0</v>
      </c>
      <c r="I350" s="163">
        <f>SUM('2. FTNC CAD'!I350,'3. FTNC USD'!I350,'4. FTNC EUR'!I350,'5. FTNC GBP'!I350,'6. FTNC Autres (inclus)'!I350)</f>
        <v>0</v>
      </c>
      <c r="J350" s="163">
        <f>SUM('2. FTNC CAD'!J350,'3. FTNC USD'!J350,'4. FTNC EUR'!J350,'5. FTNC GBP'!J350,'6. FTNC Autres (inclus)'!J350)</f>
        <v>0</v>
      </c>
      <c r="K350" s="164">
        <f>SUM('2. FTNC CAD'!K350,'3. FTNC USD'!K350,'4. FTNC EUR'!K350,'5. FTNC GBP'!K350,'6. FTNC Autres (inclus)'!K350)</f>
        <v>0</v>
      </c>
      <c r="L350" s="165">
        <f>SUM('2. FTNC CAD'!L350,'3. FTNC USD'!L350,'4. FTNC EUR'!L350,'5. FTNC GBP'!L350,'6. FTNC Autres (inclus)'!L350)</f>
        <v>0</v>
      </c>
      <c r="M350" s="176">
        <f>SUM('2. FTNC CAD'!M350,'3. FTNC USD'!M350,'4. FTNC EUR'!M350,'5. FTNC GBP'!M350,'6. FTNC Autres (inclus)'!M350)</f>
        <v>0</v>
      </c>
      <c r="N350" s="166">
        <f>SUM('2. FTNC CAD'!N350,'3. FTNC USD'!N350,'4. FTNC EUR'!N350,'5. FTNC GBP'!N350,'6. FTNC Autres (inclus)'!N350)</f>
        <v>0</v>
      </c>
      <c r="O350" s="166">
        <f>SUM('2. FTNC CAD'!O350,'3. FTNC USD'!O350,'4. FTNC EUR'!O350,'5. FTNC GBP'!O350,'6. FTNC Autres (inclus)'!O350)</f>
        <v>0</v>
      </c>
      <c r="P350" s="166">
        <f>SUM('2. FTNC CAD'!P350,'3. FTNC USD'!P350,'4. FTNC EUR'!P350,'5. FTNC GBP'!P350,'6. FTNC Autres (inclus)'!P350)</f>
        <v>0</v>
      </c>
      <c r="Q350" s="166">
        <f>SUM('2. FTNC CAD'!Q350,'3. FTNC USD'!Q350,'4. FTNC EUR'!Q350,'5. FTNC GBP'!Q350,'6. FTNC Autres (inclus)'!Q350)</f>
        <v>0</v>
      </c>
      <c r="R350" s="166">
        <f>SUM('2. FTNC CAD'!R350,'3. FTNC USD'!R350,'4. FTNC EUR'!R350,'5. FTNC GBP'!R350,'6. FTNC Autres (inclus)'!R350)</f>
        <v>0</v>
      </c>
      <c r="S350" s="166">
        <f>SUM('2. FTNC CAD'!S350,'3. FTNC USD'!S350,'4. FTNC EUR'!S350,'5. FTNC GBP'!S350,'6. FTNC Autres (inclus)'!S350)</f>
        <v>0</v>
      </c>
      <c r="T350" s="166">
        <f>SUM('2. FTNC CAD'!T350,'3. FTNC USD'!T350,'4. FTNC EUR'!T350,'5. FTNC GBP'!T350,'6. FTNC Autres (inclus)'!T350)</f>
        <v>0</v>
      </c>
      <c r="U350" s="162">
        <f>SUM('2. FTNC CAD'!U350,'3. FTNC USD'!U350,'4. FTNC EUR'!U350,'5. FTNC GBP'!U350,'6. FTNC Autres (inclus)'!U350)</f>
        <v>0</v>
      </c>
      <c r="V350" s="167">
        <f>SUM('2. FTNC CAD'!V350,'3. FTNC USD'!V350,'4. FTNC EUR'!V350,'5. FTNC GBP'!V350,'6. FTNC Autres (inclus)'!V350)</f>
        <v>0</v>
      </c>
      <c r="W350" s="226">
        <f>SUM('2. FTNC CAD'!W350,'3. FTNC USD'!W350,'4. FTNC EUR'!W350,'5. FTNC GBP'!W350,'6. FTNC Autres (inclus)'!W350)</f>
        <v>0</v>
      </c>
      <c r="Y350" s="381"/>
    </row>
    <row r="351" spans="2:25" s="71" customFormat="1" outlineLevel="1" x14ac:dyDescent="0.4">
      <c r="B351" s="32"/>
      <c r="C351" s="495"/>
      <c r="D351" s="495"/>
      <c r="E351" s="496"/>
      <c r="F351" s="497" t="s">
        <v>50</v>
      </c>
      <c r="G351" s="174">
        <f>SUM('2. FTNC CAD'!G351,'3. FTNC USD'!G351,'4. FTNC EUR'!G351,'5. FTNC GBP'!G351,'6. FTNC Autres (inclus)'!G351)</f>
        <v>0</v>
      </c>
      <c r="H351" s="175">
        <f>SUM('2. FTNC CAD'!H351,'3. FTNC USD'!H351,'4. FTNC EUR'!H351,'5. FTNC GBP'!H351,'6. FTNC Autres (inclus)'!H351)</f>
        <v>0</v>
      </c>
      <c r="I351" s="163">
        <f>SUM('2. FTNC CAD'!I351,'3. FTNC USD'!I351,'4. FTNC EUR'!I351,'5. FTNC GBP'!I351,'6. FTNC Autres (inclus)'!I351)</f>
        <v>0</v>
      </c>
      <c r="J351" s="163">
        <f>SUM('2. FTNC CAD'!J351,'3. FTNC USD'!J351,'4. FTNC EUR'!J351,'5. FTNC GBP'!J351,'6. FTNC Autres (inclus)'!J351)</f>
        <v>0</v>
      </c>
      <c r="K351" s="164">
        <f>SUM('2. FTNC CAD'!K351,'3. FTNC USD'!K351,'4. FTNC EUR'!K351,'5. FTNC GBP'!K351,'6. FTNC Autres (inclus)'!K351)</f>
        <v>0</v>
      </c>
      <c r="L351" s="165">
        <f>SUM('2. FTNC CAD'!L351,'3. FTNC USD'!L351,'4. FTNC EUR'!L351,'5. FTNC GBP'!L351,'6. FTNC Autres (inclus)'!L351)</f>
        <v>0</v>
      </c>
      <c r="M351" s="176">
        <f>SUM('2. FTNC CAD'!M351,'3. FTNC USD'!M351,'4. FTNC EUR'!M351,'5. FTNC GBP'!M351,'6. FTNC Autres (inclus)'!M351)</f>
        <v>0</v>
      </c>
      <c r="N351" s="166">
        <f>SUM('2. FTNC CAD'!N351,'3. FTNC USD'!N351,'4. FTNC EUR'!N351,'5. FTNC GBP'!N351,'6. FTNC Autres (inclus)'!N351)</f>
        <v>0</v>
      </c>
      <c r="O351" s="166">
        <f>SUM('2. FTNC CAD'!O351,'3. FTNC USD'!O351,'4. FTNC EUR'!O351,'5. FTNC GBP'!O351,'6. FTNC Autres (inclus)'!O351)</f>
        <v>0</v>
      </c>
      <c r="P351" s="166">
        <f>SUM('2. FTNC CAD'!P351,'3. FTNC USD'!P351,'4. FTNC EUR'!P351,'5. FTNC GBP'!P351,'6. FTNC Autres (inclus)'!P351)</f>
        <v>0</v>
      </c>
      <c r="Q351" s="166">
        <f>SUM('2. FTNC CAD'!Q351,'3. FTNC USD'!Q351,'4. FTNC EUR'!Q351,'5. FTNC GBP'!Q351,'6. FTNC Autres (inclus)'!Q351)</f>
        <v>0</v>
      </c>
      <c r="R351" s="166">
        <f>SUM('2. FTNC CAD'!R351,'3. FTNC USD'!R351,'4. FTNC EUR'!R351,'5. FTNC GBP'!R351,'6. FTNC Autres (inclus)'!R351)</f>
        <v>0</v>
      </c>
      <c r="S351" s="166">
        <f>SUM('2. FTNC CAD'!S351,'3. FTNC USD'!S351,'4. FTNC EUR'!S351,'5. FTNC GBP'!S351,'6. FTNC Autres (inclus)'!S351)</f>
        <v>0</v>
      </c>
      <c r="T351" s="166">
        <f>SUM('2. FTNC CAD'!T351,'3. FTNC USD'!T351,'4. FTNC EUR'!T351,'5. FTNC GBP'!T351,'6. FTNC Autres (inclus)'!T351)</f>
        <v>0</v>
      </c>
      <c r="U351" s="162">
        <f>SUM('2. FTNC CAD'!U351,'3. FTNC USD'!U351,'4. FTNC EUR'!U351,'5. FTNC GBP'!U351,'6. FTNC Autres (inclus)'!U351)</f>
        <v>0</v>
      </c>
      <c r="V351" s="167">
        <f>SUM('2. FTNC CAD'!V351,'3. FTNC USD'!V351,'4. FTNC EUR'!V351,'5. FTNC GBP'!V351,'6. FTNC Autres (inclus)'!V351)</f>
        <v>0</v>
      </c>
      <c r="W351" s="226">
        <f>SUM('2. FTNC CAD'!W351,'3. FTNC USD'!W351,'4. FTNC EUR'!W351,'5. FTNC GBP'!W351,'6. FTNC Autres (inclus)'!W351)</f>
        <v>0</v>
      </c>
      <c r="Y351" s="381"/>
    </row>
    <row r="352" spans="2:25" s="71" customFormat="1" x14ac:dyDescent="0.4">
      <c r="B352" s="32"/>
      <c r="C352" s="495"/>
      <c r="D352" s="495"/>
      <c r="E352" s="496" t="s">
        <v>51</v>
      </c>
      <c r="F352" s="496"/>
      <c r="G352" s="68">
        <f t="shared" ref="G352:W352" si="71">SUBTOTAL(9,G353:G356)</f>
        <v>0</v>
      </c>
      <c r="H352" s="69">
        <f t="shared" si="71"/>
        <v>0</v>
      </c>
      <c r="I352" s="66">
        <f t="shared" si="71"/>
        <v>0</v>
      </c>
      <c r="J352" s="66">
        <f t="shared" si="71"/>
        <v>0</v>
      </c>
      <c r="K352" s="67">
        <f t="shared" si="71"/>
        <v>0</v>
      </c>
      <c r="L352" s="36">
        <f t="shared" si="71"/>
        <v>0</v>
      </c>
      <c r="M352" s="36">
        <f t="shared" si="71"/>
        <v>0</v>
      </c>
      <c r="N352" s="36">
        <f t="shared" si="71"/>
        <v>0</v>
      </c>
      <c r="O352" s="36">
        <f t="shared" si="71"/>
        <v>0</v>
      </c>
      <c r="P352" s="36">
        <f t="shared" si="71"/>
        <v>0</v>
      </c>
      <c r="Q352" s="36">
        <f t="shared" si="71"/>
        <v>0</v>
      </c>
      <c r="R352" s="36">
        <f t="shared" si="71"/>
        <v>0</v>
      </c>
      <c r="S352" s="36">
        <f t="shared" si="71"/>
        <v>0</v>
      </c>
      <c r="T352" s="36">
        <f t="shared" si="71"/>
        <v>0</v>
      </c>
      <c r="U352" s="36">
        <f t="shared" si="71"/>
        <v>0</v>
      </c>
      <c r="V352" s="36">
        <f t="shared" si="71"/>
        <v>0</v>
      </c>
      <c r="W352" s="35">
        <f t="shared" si="71"/>
        <v>0</v>
      </c>
      <c r="Y352" s="384"/>
    </row>
    <row r="353" spans="2:25" s="71" customFormat="1" outlineLevel="1" x14ac:dyDescent="0.4">
      <c r="B353" s="32"/>
      <c r="C353" s="495"/>
      <c r="D353" s="495"/>
      <c r="E353" s="496"/>
      <c r="F353" s="497" t="s">
        <v>52</v>
      </c>
      <c r="G353" s="174">
        <f>SUM('2. FTNC CAD'!G353,'3. FTNC USD'!G353,'4. FTNC EUR'!G353,'5. FTNC GBP'!G353,'6. FTNC Autres (inclus)'!G353)</f>
        <v>0</v>
      </c>
      <c r="H353" s="175">
        <f>SUM('2. FTNC CAD'!H353,'3. FTNC USD'!H353,'4. FTNC EUR'!H353,'5. FTNC GBP'!H353,'6. FTNC Autres (inclus)'!H353)</f>
        <v>0</v>
      </c>
      <c r="I353" s="163">
        <f>SUM('2. FTNC CAD'!I353,'3. FTNC USD'!I353,'4. FTNC EUR'!I353,'5. FTNC GBP'!I353,'6. FTNC Autres (inclus)'!I353)</f>
        <v>0</v>
      </c>
      <c r="J353" s="163">
        <f>SUM('2. FTNC CAD'!J353,'3. FTNC USD'!J353,'4. FTNC EUR'!J353,'5. FTNC GBP'!J353,'6. FTNC Autres (inclus)'!J353)</f>
        <v>0</v>
      </c>
      <c r="K353" s="164">
        <f>SUM('2. FTNC CAD'!K353,'3. FTNC USD'!K353,'4. FTNC EUR'!K353,'5. FTNC GBP'!K353,'6. FTNC Autres (inclus)'!K353)</f>
        <v>0</v>
      </c>
      <c r="L353" s="165">
        <f>SUM('2. FTNC CAD'!L353,'3. FTNC USD'!L353,'4. FTNC EUR'!L353,'5. FTNC GBP'!L353,'6. FTNC Autres (inclus)'!L353)</f>
        <v>0</v>
      </c>
      <c r="M353" s="176">
        <f>SUM('2. FTNC CAD'!M353,'3. FTNC USD'!M353,'4. FTNC EUR'!M353,'5. FTNC GBP'!M353,'6. FTNC Autres (inclus)'!M353)</f>
        <v>0</v>
      </c>
      <c r="N353" s="166">
        <f>SUM('2. FTNC CAD'!N353,'3. FTNC USD'!N353,'4. FTNC EUR'!N353,'5. FTNC GBP'!N353,'6. FTNC Autres (inclus)'!N353)</f>
        <v>0</v>
      </c>
      <c r="O353" s="166">
        <f>SUM('2. FTNC CAD'!O353,'3. FTNC USD'!O353,'4. FTNC EUR'!O353,'5. FTNC GBP'!O353,'6. FTNC Autres (inclus)'!O353)</f>
        <v>0</v>
      </c>
      <c r="P353" s="166">
        <f>SUM('2. FTNC CAD'!P353,'3. FTNC USD'!P353,'4. FTNC EUR'!P353,'5. FTNC GBP'!P353,'6. FTNC Autres (inclus)'!P353)</f>
        <v>0</v>
      </c>
      <c r="Q353" s="166">
        <f>SUM('2. FTNC CAD'!Q353,'3. FTNC USD'!Q353,'4. FTNC EUR'!Q353,'5. FTNC GBP'!Q353,'6. FTNC Autres (inclus)'!Q353)</f>
        <v>0</v>
      </c>
      <c r="R353" s="166">
        <f>SUM('2. FTNC CAD'!R353,'3. FTNC USD'!R353,'4. FTNC EUR'!R353,'5. FTNC GBP'!R353,'6. FTNC Autres (inclus)'!R353)</f>
        <v>0</v>
      </c>
      <c r="S353" s="166">
        <f>SUM('2. FTNC CAD'!S353,'3. FTNC USD'!S353,'4. FTNC EUR'!S353,'5. FTNC GBP'!S353,'6. FTNC Autres (inclus)'!S353)</f>
        <v>0</v>
      </c>
      <c r="T353" s="166">
        <f>SUM('2. FTNC CAD'!T353,'3. FTNC USD'!T353,'4. FTNC EUR'!T353,'5. FTNC GBP'!T353,'6. FTNC Autres (inclus)'!T353)</f>
        <v>0</v>
      </c>
      <c r="U353" s="162">
        <f>SUM('2. FTNC CAD'!U353,'3. FTNC USD'!U353,'4. FTNC EUR'!U353,'5. FTNC GBP'!U353,'6. FTNC Autres (inclus)'!U353)</f>
        <v>0</v>
      </c>
      <c r="V353" s="167">
        <f>SUM('2. FTNC CAD'!V353,'3. FTNC USD'!V353,'4. FTNC EUR'!V353,'5. FTNC GBP'!V353,'6. FTNC Autres (inclus)'!V353)</f>
        <v>0</v>
      </c>
      <c r="W353" s="226">
        <f>SUM('2. FTNC CAD'!W353,'3. FTNC USD'!W353,'4. FTNC EUR'!W353,'5. FTNC GBP'!W353,'6. FTNC Autres (inclus)'!W353)</f>
        <v>0</v>
      </c>
      <c r="Y353" s="381"/>
    </row>
    <row r="354" spans="2:25" s="71" customFormat="1" outlineLevel="1" x14ac:dyDescent="0.4">
      <c r="B354" s="32"/>
      <c r="C354" s="495"/>
      <c r="D354" s="495"/>
      <c r="E354" s="496"/>
      <c r="F354" s="497" t="s">
        <v>53</v>
      </c>
      <c r="G354" s="174">
        <f>SUM('2. FTNC CAD'!G354,'3. FTNC USD'!G354,'4. FTNC EUR'!G354,'5. FTNC GBP'!G354,'6. FTNC Autres (inclus)'!G354)</f>
        <v>0</v>
      </c>
      <c r="H354" s="175">
        <f>SUM('2. FTNC CAD'!H354,'3. FTNC USD'!H354,'4. FTNC EUR'!H354,'5. FTNC GBP'!H354,'6. FTNC Autres (inclus)'!H354)</f>
        <v>0</v>
      </c>
      <c r="I354" s="163">
        <f>SUM('2. FTNC CAD'!I354,'3. FTNC USD'!I354,'4. FTNC EUR'!I354,'5. FTNC GBP'!I354,'6. FTNC Autres (inclus)'!I354)</f>
        <v>0</v>
      </c>
      <c r="J354" s="163">
        <f>SUM('2. FTNC CAD'!J354,'3. FTNC USD'!J354,'4. FTNC EUR'!J354,'5. FTNC GBP'!J354,'6. FTNC Autres (inclus)'!J354)</f>
        <v>0</v>
      </c>
      <c r="K354" s="164">
        <f>SUM('2. FTNC CAD'!K354,'3. FTNC USD'!K354,'4. FTNC EUR'!K354,'5. FTNC GBP'!K354,'6. FTNC Autres (inclus)'!K354)</f>
        <v>0</v>
      </c>
      <c r="L354" s="165">
        <f>SUM('2. FTNC CAD'!L354,'3. FTNC USD'!L354,'4. FTNC EUR'!L354,'5. FTNC GBP'!L354,'6. FTNC Autres (inclus)'!L354)</f>
        <v>0</v>
      </c>
      <c r="M354" s="176">
        <f>SUM('2. FTNC CAD'!M354,'3. FTNC USD'!M354,'4. FTNC EUR'!M354,'5. FTNC GBP'!M354,'6. FTNC Autres (inclus)'!M354)</f>
        <v>0</v>
      </c>
      <c r="N354" s="166">
        <f>SUM('2. FTNC CAD'!N354,'3. FTNC USD'!N354,'4. FTNC EUR'!N354,'5. FTNC GBP'!N354,'6. FTNC Autres (inclus)'!N354)</f>
        <v>0</v>
      </c>
      <c r="O354" s="166">
        <f>SUM('2. FTNC CAD'!O354,'3. FTNC USD'!O354,'4. FTNC EUR'!O354,'5. FTNC GBP'!O354,'6. FTNC Autres (inclus)'!O354)</f>
        <v>0</v>
      </c>
      <c r="P354" s="166">
        <f>SUM('2. FTNC CAD'!P354,'3. FTNC USD'!P354,'4. FTNC EUR'!P354,'5. FTNC GBP'!P354,'6. FTNC Autres (inclus)'!P354)</f>
        <v>0</v>
      </c>
      <c r="Q354" s="166">
        <f>SUM('2. FTNC CAD'!Q354,'3. FTNC USD'!Q354,'4. FTNC EUR'!Q354,'5. FTNC GBP'!Q354,'6. FTNC Autres (inclus)'!Q354)</f>
        <v>0</v>
      </c>
      <c r="R354" s="166">
        <f>SUM('2. FTNC CAD'!R354,'3. FTNC USD'!R354,'4. FTNC EUR'!R354,'5. FTNC GBP'!R354,'6. FTNC Autres (inclus)'!R354)</f>
        <v>0</v>
      </c>
      <c r="S354" s="166">
        <f>SUM('2. FTNC CAD'!S354,'3. FTNC USD'!S354,'4. FTNC EUR'!S354,'5. FTNC GBP'!S354,'6. FTNC Autres (inclus)'!S354)</f>
        <v>0</v>
      </c>
      <c r="T354" s="166">
        <f>SUM('2. FTNC CAD'!T354,'3. FTNC USD'!T354,'4. FTNC EUR'!T354,'5. FTNC GBP'!T354,'6. FTNC Autres (inclus)'!T354)</f>
        <v>0</v>
      </c>
      <c r="U354" s="162">
        <f>SUM('2. FTNC CAD'!U354,'3. FTNC USD'!U354,'4. FTNC EUR'!U354,'5. FTNC GBP'!U354,'6. FTNC Autres (inclus)'!U354)</f>
        <v>0</v>
      </c>
      <c r="V354" s="167">
        <f>SUM('2. FTNC CAD'!V354,'3. FTNC USD'!V354,'4. FTNC EUR'!V354,'5. FTNC GBP'!V354,'6. FTNC Autres (inclus)'!V354)</f>
        <v>0</v>
      </c>
      <c r="W354" s="226">
        <f>SUM('2. FTNC CAD'!W354,'3. FTNC USD'!W354,'4. FTNC EUR'!W354,'5. FTNC GBP'!W354,'6. FTNC Autres (inclus)'!W354)</f>
        <v>0</v>
      </c>
      <c r="Y354" s="381"/>
    </row>
    <row r="355" spans="2:25" s="71" customFormat="1" outlineLevel="1" x14ac:dyDescent="0.4">
      <c r="B355" s="32"/>
      <c r="C355" s="495"/>
      <c r="D355" s="495"/>
      <c r="E355" s="496"/>
      <c r="F355" s="497" t="s">
        <v>54</v>
      </c>
      <c r="G355" s="174">
        <f>SUM('2. FTNC CAD'!G355,'3. FTNC USD'!G355,'4. FTNC EUR'!G355,'5. FTNC GBP'!G355,'6. FTNC Autres (inclus)'!G355)</f>
        <v>0</v>
      </c>
      <c r="H355" s="175">
        <f>SUM('2. FTNC CAD'!H355,'3. FTNC USD'!H355,'4. FTNC EUR'!H355,'5. FTNC GBP'!H355,'6. FTNC Autres (inclus)'!H355)</f>
        <v>0</v>
      </c>
      <c r="I355" s="163">
        <f>SUM('2. FTNC CAD'!I355,'3. FTNC USD'!I355,'4. FTNC EUR'!I355,'5. FTNC GBP'!I355,'6. FTNC Autres (inclus)'!I355)</f>
        <v>0</v>
      </c>
      <c r="J355" s="163">
        <f>SUM('2. FTNC CAD'!J355,'3. FTNC USD'!J355,'4. FTNC EUR'!J355,'5. FTNC GBP'!J355,'6. FTNC Autres (inclus)'!J355)</f>
        <v>0</v>
      </c>
      <c r="K355" s="164">
        <f>SUM('2. FTNC CAD'!K355,'3. FTNC USD'!K355,'4. FTNC EUR'!K355,'5. FTNC GBP'!K355,'6. FTNC Autres (inclus)'!K355)</f>
        <v>0</v>
      </c>
      <c r="L355" s="165">
        <f>SUM('2. FTNC CAD'!L355,'3. FTNC USD'!L355,'4. FTNC EUR'!L355,'5. FTNC GBP'!L355,'6. FTNC Autres (inclus)'!L355)</f>
        <v>0</v>
      </c>
      <c r="M355" s="176">
        <f>SUM('2. FTNC CAD'!M355,'3. FTNC USD'!M355,'4. FTNC EUR'!M355,'5. FTNC GBP'!M355,'6. FTNC Autres (inclus)'!M355)</f>
        <v>0</v>
      </c>
      <c r="N355" s="166">
        <f>SUM('2. FTNC CAD'!N355,'3. FTNC USD'!N355,'4. FTNC EUR'!N355,'5. FTNC GBP'!N355,'6. FTNC Autres (inclus)'!N355)</f>
        <v>0</v>
      </c>
      <c r="O355" s="166">
        <f>SUM('2. FTNC CAD'!O355,'3. FTNC USD'!O355,'4. FTNC EUR'!O355,'5. FTNC GBP'!O355,'6. FTNC Autres (inclus)'!O355)</f>
        <v>0</v>
      </c>
      <c r="P355" s="166">
        <f>SUM('2. FTNC CAD'!P355,'3. FTNC USD'!P355,'4. FTNC EUR'!P355,'5. FTNC GBP'!P355,'6. FTNC Autres (inclus)'!P355)</f>
        <v>0</v>
      </c>
      <c r="Q355" s="166">
        <f>SUM('2. FTNC CAD'!Q355,'3. FTNC USD'!Q355,'4. FTNC EUR'!Q355,'5. FTNC GBP'!Q355,'6. FTNC Autres (inclus)'!Q355)</f>
        <v>0</v>
      </c>
      <c r="R355" s="166">
        <f>SUM('2. FTNC CAD'!R355,'3. FTNC USD'!R355,'4. FTNC EUR'!R355,'5. FTNC GBP'!R355,'6. FTNC Autres (inclus)'!R355)</f>
        <v>0</v>
      </c>
      <c r="S355" s="166">
        <f>SUM('2. FTNC CAD'!S355,'3. FTNC USD'!S355,'4. FTNC EUR'!S355,'5. FTNC GBP'!S355,'6. FTNC Autres (inclus)'!S355)</f>
        <v>0</v>
      </c>
      <c r="T355" s="166">
        <f>SUM('2. FTNC CAD'!T355,'3. FTNC USD'!T355,'4. FTNC EUR'!T355,'5. FTNC GBP'!T355,'6. FTNC Autres (inclus)'!T355)</f>
        <v>0</v>
      </c>
      <c r="U355" s="162">
        <f>SUM('2. FTNC CAD'!U355,'3. FTNC USD'!U355,'4. FTNC EUR'!U355,'5. FTNC GBP'!U355,'6. FTNC Autres (inclus)'!U355)</f>
        <v>0</v>
      </c>
      <c r="V355" s="167">
        <f>SUM('2. FTNC CAD'!V355,'3. FTNC USD'!V355,'4. FTNC EUR'!V355,'5. FTNC GBP'!V355,'6. FTNC Autres (inclus)'!V355)</f>
        <v>0</v>
      </c>
      <c r="W355" s="226">
        <f>SUM('2. FTNC CAD'!W355,'3. FTNC USD'!W355,'4. FTNC EUR'!W355,'5. FTNC GBP'!W355,'6. FTNC Autres (inclus)'!W355)</f>
        <v>0</v>
      </c>
      <c r="Y355" s="381"/>
    </row>
    <row r="356" spans="2:25" s="71" customFormat="1" outlineLevel="1" x14ac:dyDescent="0.4">
      <c r="B356" s="32"/>
      <c r="C356" s="495"/>
      <c r="D356" s="495"/>
      <c r="E356" s="496"/>
      <c r="F356" s="497" t="s">
        <v>55</v>
      </c>
      <c r="G356" s="174">
        <f>SUM('2. FTNC CAD'!G356,'3. FTNC USD'!G356,'4. FTNC EUR'!G356,'5. FTNC GBP'!G356,'6. FTNC Autres (inclus)'!G356)</f>
        <v>0</v>
      </c>
      <c r="H356" s="175">
        <f>SUM('2. FTNC CAD'!H356,'3. FTNC USD'!H356,'4. FTNC EUR'!H356,'5. FTNC GBP'!H356,'6. FTNC Autres (inclus)'!H356)</f>
        <v>0</v>
      </c>
      <c r="I356" s="163">
        <f>SUM('2. FTNC CAD'!I356,'3. FTNC USD'!I356,'4. FTNC EUR'!I356,'5. FTNC GBP'!I356,'6. FTNC Autres (inclus)'!I356)</f>
        <v>0</v>
      </c>
      <c r="J356" s="163">
        <f>SUM('2. FTNC CAD'!J356,'3. FTNC USD'!J356,'4. FTNC EUR'!J356,'5. FTNC GBP'!J356,'6. FTNC Autres (inclus)'!J356)</f>
        <v>0</v>
      </c>
      <c r="K356" s="164">
        <f>SUM('2. FTNC CAD'!K356,'3. FTNC USD'!K356,'4. FTNC EUR'!K356,'5. FTNC GBP'!K356,'6. FTNC Autres (inclus)'!K356)</f>
        <v>0</v>
      </c>
      <c r="L356" s="165">
        <f>SUM('2. FTNC CAD'!L356,'3. FTNC USD'!L356,'4. FTNC EUR'!L356,'5. FTNC GBP'!L356,'6. FTNC Autres (inclus)'!L356)</f>
        <v>0</v>
      </c>
      <c r="M356" s="176">
        <f>SUM('2. FTNC CAD'!M356,'3. FTNC USD'!M356,'4. FTNC EUR'!M356,'5. FTNC GBP'!M356,'6. FTNC Autres (inclus)'!M356)</f>
        <v>0</v>
      </c>
      <c r="N356" s="166">
        <f>SUM('2. FTNC CAD'!N356,'3. FTNC USD'!N356,'4. FTNC EUR'!N356,'5. FTNC GBP'!N356,'6. FTNC Autres (inclus)'!N356)</f>
        <v>0</v>
      </c>
      <c r="O356" s="166">
        <f>SUM('2. FTNC CAD'!O356,'3. FTNC USD'!O356,'4. FTNC EUR'!O356,'5. FTNC GBP'!O356,'6. FTNC Autres (inclus)'!O356)</f>
        <v>0</v>
      </c>
      <c r="P356" s="166">
        <f>SUM('2. FTNC CAD'!P356,'3. FTNC USD'!P356,'4. FTNC EUR'!P356,'5. FTNC GBP'!P356,'6. FTNC Autres (inclus)'!P356)</f>
        <v>0</v>
      </c>
      <c r="Q356" s="166">
        <f>SUM('2. FTNC CAD'!Q356,'3. FTNC USD'!Q356,'4. FTNC EUR'!Q356,'5. FTNC GBP'!Q356,'6. FTNC Autres (inclus)'!Q356)</f>
        <v>0</v>
      </c>
      <c r="R356" s="166">
        <f>SUM('2. FTNC CAD'!R356,'3. FTNC USD'!R356,'4. FTNC EUR'!R356,'5. FTNC GBP'!R356,'6. FTNC Autres (inclus)'!R356)</f>
        <v>0</v>
      </c>
      <c r="S356" s="166">
        <f>SUM('2. FTNC CAD'!S356,'3. FTNC USD'!S356,'4. FTNC EUR'!S356,'5. FTNC GBP'!S356,'6. FTNC Autres (inclus)'!S356)</f>
        <v>0</v>
      </c>
      <c r="T356" s="166">
        <f>SUM('2. FTNC CAD'!T356,'3. FTNC USD'!T356,'4. FTNC EUR'!T356,'5. FTNC GBP'!T356,'6. FTNC Autres (inclus)'!T356)</f>
        <v>0</v>
      </c>
      <c r="U356" s="162">
        <f>SUM('2. FTNC CAD'!U356,'3. FTNC USD'!U356,'4. FTNC EUR'!U356,'5. FTNC GBP'!U356,'6. FTNC Autres (inclus)'!U356)</f>
        <v>0</v>
      </c>
      <c r="V356" s="167">
        <f>SUM('2. FTNC CAD'!V356,'3. FTNC USD'!V356,'4. FTNC EUR'!V356,'5. FTNC GBP'!V356,'6. FTNC Autres (inclus)'!V356)</f>
        <v>0</v>
      </c>
      <c r="W356" s="226">
        <f>SUM('2. FTNC CAD'!W356,'3. FTNC USD'!W356,'4. FTNC EUR'!W356,'5. FTNC GBP'!W356,'6. FTNC Autres (inclus)'!W356)</f>
        <v>0</v>
      </c>
      <c r="Y356" s="381"/>
    </row>
    <row r="357" spans="2:25" s="71" customFormat="1" x14ac:dyDescent="0.4">
      <c r="B357" s="32"/>
      <c r="C357" s="495"/>
      <c r="D357" s="495" t="s">
        <v>56</v>
      </c>
      <c r="E357" s="496"/>
      <c r="F357" s="496"/>
      <c r="G357" s="68"/>
      <c r="H357" s="66"/>
      <c r="I357" s="66"/>
      <c r="J357" s="66"/>
      <c r="K357" s="66"/>
      <c r="L357" s="53"/>
      <c r="M357" s="36"/>
      <c r="N357" s="36"/>
      <c r="O357" s="36"/>
      <c r="P357" s="36"/>
      <c r="Q357" s="36"/>
      <c r="R357" s="36"/>
      <c r="S357" s="36"/>
      <c r="T357" s="36"/>
      <c r="U357" s="36"/>
      <c r="V357" s="39"/>
      <c r="W357" s="39"/>
      <c r="Y357" s="606"/>
    </row>
    <row r="358" spans="2:25" s="71" customFormat="1" x14ac:dyDescent="0.4">
      <c r="B358" s="32"/>
      <c r="C358" s="495"/>
      <c r="D358" s="495"/>
      <c r="E358" s="498" t="s">
        <v>57</v>
      </c>
      <c r="F358" s="496"/>
      <c r="G358" s="68">
        <f t="shared" ref="G358:W358" si="72">SUBTOTAL(9,G359:G361)</f>
        <v>0</v>
      </c>
      <c r="H358" s="69">
        <f t="shared" si="72"/>
        <v>0</v>
      </c>
      <c r="I358" s="66">
        <f t="shared" si="72"/>
        <v>0</v>
      </c>
      <c r="J358" s="66">
        <f t="shared" si="72"/>
        <v>0</v>
      </c>
      <c r="K358" s="67">
        <f t="shared" si="72"/>
        <v>0</v>
      </c>
      <c r="L358" s="36">
        <f t="shared" si="72"/>
        <v>0</v>
      </c>
      <c r="M358" s="36">
        <f t="shared" si="72"/>
        <v>0</v>
      </c>
      <c r="N358" s="36">
        <f t="shared" si="72"/>
        <v>0</v>
      </c>
      <c r="O358" s="36">
        <f t="shared" si="72"/>
        <v>0</v>
      </c>
      <c r="P358" s="36">
        <f t="shared" si="72"/>
        <v>0</v>
      </c>
      <c r="Q358" s="36">
        <f t="shared" si="72"/>
        <v>0</v>
      </c>
      <c r="R358" s="36">
        <f t="shared" si="72"/>
        <v>0</v>
      </c>
      <c r="S358" s="36">
        <f t="shared" si="72"/>
        <v>0</v>
      </c>
      <c r="T358" s="36">
        <f t="shared" si="72"/>
        <v>0</v>
      </c>
      <c r="U358" s="36">
        <f t="shared" si="72"/>
        <v>0</v>
      </c>
      <c r="V358" s="36">
        <f t="shared" si="72"/>
        <v>0</v>
      </c>
      <c r="W358" s="35">
        <f t="shared" si="72"/>
        <v>0</v>
      </c>
      <c r="Y358" s="607"/>
    </row>
    <row r="359" spans="2:25" s="71" customFormat="1" outlineLevel="1" x14ac:dyDescent="0.4">
      <c r="B359" s="32"/>
      <c r="C359" s="495"/>
      <c r="D359" s="495"/>
      <c r="E359" s="498"/>
      <c r="F359" s="497" t="s">
        <v>58</v>
      </c>
      <c r="G359" s="174">
        <f>SUM('2. FTNC CAD'!G359,'3. FTNC USD'!G359,'4. FTNC EUR'!G359,'5. FTNC GBP'!G359,'6. FTNC Autres (inclus)'!G359)</f>
        <v>0</v>
      </c>
      <c r="H359" s="175">
        <f>SUM('2. FTNC CAD'!H359,'3. FTNC USD'!H359,'4. FTNC EUR'!H359,'5. FTNC GBP'!H359,'6. FTNC Autres (inclus)'!H359)</f>
        <v>0</v>
      </c>
      <c r="I359" s="163">
        <f>SUM('2. FTNC CAD'!I359,'3. FTNC USD'!I359,'4. FTNC EUR'!I359,'5. FTNC GBP'!I359,'6. FTNC Autres (inclus)'!I359)</f>
        <v>0</v>
      </c>
      <c r="J359" s="163">
        <f>SUM('2. FTNC CAD'!J359,'3. FTNC USD'!J359,'4. FTNC EUR'!J359,'5. FTNC GBP'!J359,'6. FTNC Autres (inclus)'!J359)</f>
        <v>0</v>
      </c>
      <c r="K359" s="164">
        <f>SUM('2. FTNC CAD'!K359,'3. FTNC USD'!K359,'4. FTNC EUR'!K359,'5. FTNC GBP'!K359,'6. FTNC Autres (inclus)'!K359)</f>
        <v>0</v>
      </c>
      <c r="L359" s="165">
        <f>SUM('2. FTNC CAD'!L359,'3. FTNC USD'!L359,'4. FTNC EUR'!L359,'5. FTNC GBP'!L359,'6. FTNC Autres (inclus)'!L359)</f>
        <v>0</v>
      </c>
      <c r="M359" s="176">
        <f>SUM('2. FTNC CAD'!M359,'3. FTNC USD'!M359,'4. FTNC EUR'!M359,'5. FTNC GBP'!M359,'6. FTNC Autres (inclus)'!M359)</f>
        <v>0</v>
      </c>
      <c r="N359" s="166">
        <f>SUM('2. FTNC CAD'!N359,'3. FTNC USD'!N359,'4. FTNC EUR'!N359,'5. FTNC GBP'!N359,'6. FTNC Autres (inclus)'!N359)</f>
        <v>0</v>
      </c>
      <c r="O359" s="166">
        <f>SUM('2. FTNC CAD'!O359,'3. FTNC USD'!O359,'4. FTNC EUR'!O359,'5. FTNC GBP'!O359,'6. FTNC Autres (inclus)'!O359)</f>
        <v>0</v>
      </c>
      <c r="P359" s="166">
        <f>SUM('2. FTNC CAD'!P359,'3. FTNC USD'!P359,'4. FTNC EUR'!P359,'5. FTNC GBP'!P359,'6. FTNC Autres (inclus)'!P359)</f>
        <v>0</v>
      </c>
      <c r="Q359" s="166">
        <f>SUM('2. FTNC CAD'!Q359,'3. FTNC USD'!Q359,'4. FTNC EUR'!Q359,'5. FTNC GBP'!Q359,'6. FTNC Autres (inclus)'!Q359)</f>
        <v>0</v>
      </c>
      <c r="R359" s="166">
        <f>SUM('2. FTNC CAD'!R359,'3. FTNC USD'!R359,'4. FTNC EUR'!R359,'5. FTNC GBP'!R359,'6. FTNC Autres (inclus)'!R359)</f>
        <v>0</v>
      </c>
      <c r="S359" s="166">
        <f>SUM('2. FTNC CAD'!S359,'3. FTNC USD'!S359,'4. FTNC EUR'!S359,'5. FTNC GBP'!S359,'6. FTNC Autres (inclus)'!S359)</f>
        <v>0</v>
      </c>
      <c r="T359" s="166">
        <f>SUM('2. FTNC CAD'!T359,'3. FTNC USD'!T359,'4. FTNC EUR'!T359,'5. FTNC GBP'!T359,'6. FTNC Autres (inclus)'!T359)</f>
        <v>0</v>
      </c>
      <c r="U359" s="162">
        <f>SUM('2. FTNC CAD'!U359,'3. FTNC USD'!U359,'4. FTNC EUR'!U359,'5. FTNC GBP'!U359,'6. FTNC Autres (inclus)'!U359)</f>
        <v>0</v>
      </c>
      <c r="V359" s="167">
        <f>SUM('2. FTNC CAD'!V359,'3. FTNC USD'!V359,'4. FTNC EUR'!V359,'5. FTNC GBP'!V359,'6. FTNC Autres (inclus)'!V359)</f>
        <v>0</v>
      </c>
      <c r="W359" s="226">
        <f>SUM('2. FTNC CAD'!W359,'3. FTNC USD'!W359,'4. FTNC EUR'!W359,'5. FTNC GBP'!W359,'6. FTNC Autres (inclus)'!W359)</f>
        <v>0</v>
      </c>
      <c r="Y359" s="381"/>
    </row>
    <row r="360" spans="2:25" s="71" customFormat="1" outlineLevel="1" x14ac:dyDescent="0.4">
      <c r="B360" s="32"/>
      <c r="C360" s="495"/>
      <c r="D360" s="495"/>
      <c r="E360" s="496"/>
      <c r="F360" s="497" t="s">
        <v>59</v>
      </c>
      <c r="G360" s="174">
        <f>SUM('2. FTNC CAD'!G360,'3. FTNC USD'!G360,'4. FTNC EUR'!G360,'5. FTNC GBP'!G360,'6. FTNC Autres (inclus)'!G360)</f>
        <v>0</v>
      </c>
      <c r="H360" s="175">
        <f>SUM('2. FTNC CAD'!H360,'3. FTNC USD'!H360,'4. FTNC EUR'!H360,'5. FTNC GBP'!H360,'6. FTNC Autres (inclus)'!H360)</f>
        <v>0</v>
      </c>
      <c r="I360" s="163">
        <f>SUM('2. FTNC CAD'!I360,'3. FTNC USD'!I360,'4. FTNC EUR'!I360,'5. FTNC GBP'!I360,'6. FTNC Autres (inclus)'!I360)</f>
        <v>0</v>
      </c>
      <c r="J360" s="163">
        <f>SUM('2. FTNC CAD'!J360,'3. FTNC USD'!J360,'4. FTNC EUR'!J360,'5. FTNC GBP'!J360,'6. FTNC Autres (inclus)'!J360)</f>
        <v>0</v>
      </c>
      <c r="K360" s="164">
        <f>SUM('2. FTNC CAD'!K360,'3. FTNC USD'!K360,'4. FTNC EUR'!K360,'5. FTNC GBP'!K360,'6. FTNC Autres (inclus)'!K360)</f>
        <v>0</v>
      </c>
      <c r="L360" s="165">
        <f>SUM('2. FTNC CAD'!L360,'3. FTNC USD'!L360,'4. FTNC EUR'!L360,'5. FTNC GBP'!L360,'6. FTNC Autres (inclus)'!L360)</f>
        <v>0</v>
      </c>
      <c r="M360" s="176">
        <f>SUM('2. FTNC CAD'!M360,'3. FTNC USD'!M360,'4. FTNC EUR'!M360,'5. FTNC GBP'!M360,'6. FTNC Autres (inclus)'!M360)</f>
        <v>0</v>
      </c>
      <c r="N360" s="166">
        <f>SUM('2. FTNC CAD'!N360,'3. FTNC USD'!N360,'4. FTNC EUR'!N360,'5. FTNC GBP'!N360,'6. FTNC Autres (inclus)'!N360)</f>
        <v>0</v>
      </c>
      <c r="O360" s="166">
        <f>SUM('2. FTNC CAD'!O360,'3. FTNC USD'!O360,'4. FTNC EUR'!O360,'5. FTNC GBP'!O360,'6. FTNC Autres (inclus)'!O360)</f>
        <v>0</v>
      </c>
      <c r="P360" s="166">
        <f>SUM('2. FTNC CAD'!P360,'3. FTNC USD'!P360,'4. FTNC EUR'!P360,'5. FTNC GBP'!P360,'6. FTNC Autres (inclus)'!P360)</f>
        <v>0</v>
      </c>
      <c r="Q360" s="166">
        <f>SUM('2. FTNC CAD'!Q360,'3. FTNC USD'!Q360,'4. FTNC EUR'!Q360,'5. FTNC GBP'!Q360,'6. FTNC Autres (inclus)'!Q360)</f>
        <v>0</v>
      </c>
      <c r="R360" s="166">
        <f>SUM('2. FTNC CAD'!R360,'3. FTNC USD'!R360,'4. FTNC EUR'!R360,'5. FTNC GBP'!R360,'6. FTNC Autres (inclus)'!R360)</f>
        <v>0</v>
      </c>
      <c r="S360" s="166">
        <f>SUM('2. FTNC CAD'!S360,'3. FTNC USD'!S360,'4. FTNC EUR'!S360,'5. FTNC GBP'!S360,'6. FTNC Autres (inclus)'!S360)</f>
        <v>0</v>
      </c>
      <c r="T360" s="166">
        <f>SUM('2. FTNC CAD'!T360,'3. FTNC USD'!T360,'4. FTNC EUR'!T360,'5. FTNC GBP'!T360,'6. FTNC Autres (inclus)'!T360)</f>
        <v>0</v>
      </c>
      <c r="U360" s="162">
        <f>SUM('2. FTNC CAD'!U360,'3. FTNC USD'!U360,'4. FTNC EUR'!U360,'5. FTNC GBP'!U360,'6. FTNC Autres (inclus)'!U360)</f>
        <v>0</v>
      </c>
      <c r="V360" s="167">
        <f>SUM('2. FTNC CAD'!V360,'3. FTNC USD'!V360,'4. FTNC EUR'!V360,'5. FTNC GBP'!V360,'6. FTNC Autres (inclus)'!V360)</f>
        <v>0</v>
      </c>
      <c r="W360" s="226">
        <f>SUM('2. FTNC CAD'!W360,'3. FTNC USD'!W360,'4. FTNC EUR'!W360,'5. FTNC GBP'!W360,'6. FTNC Autres (inclus)'!W360)</f>
        <v>0</v>
      </c>
      <c r="Y360" s="381"/>
    </row>
    <row r="361" spans="2:25" s="71" customFormat="1" outlineLevel="1" x14ac:dyDescent="0.4">
      <c r="B361" s="32"/>
      <c r="C361" s="495"/>
      <c r="D361" s="495"/>
      <c r="E361" s="496"/>
      <c r="F361" s="497" t="s">
        <v>60</v>
      </c>
      <c r="G361" s="174">
        <f>SUM('2. FTNC CAD'!G361,'3. FTNC USD'!G361,'4. FTNC EUR'!G361,'5. FTNC GBP'!G361,'6. FTNC Autres (inclus)'!G361)</f>
        <v>0</v>
      </c>
      <c r="H361" s="175">
        <f>SUM('2. FTNC CAD'!H361,'3. FTNC USD'!H361,'4. FTNC EUR'!H361,'5. FTNC GBP'!H361,'6. FTNC Autres (inclus)'!H361)</f>
        <v>0</v>
      </c>
      <c r="I361" s="163">
        <f>SUM('2. FTNC CAD'!I361,'3. FTNC USD'!I361,'4. FTNC EUR'!I361,'5. FTNC GBP'!I361,'6. FTNC Autres (inclus)'!I361)</f>
        <v>0</v>
      </c>
      <c r="J361" s="163">
        <f>SUM('2. FTNC CAD'!J361,'3. FTNC USD'!J361,'4. FTNC EUR'!J361,'5. FTNC GBP'!J361,'6. FTNC Autres (inclus)'!J361)</f>
        <v>0</v>
      </c>
      <c r="K361" s="164">
        <f>SUM('2. FTNC CAD'!K361,'3. FTNC USD'!K361,'4. FTNC EUR'!K361,'5. FTNC GBP'!K361,'6. FTNC Autres (inclus)'!K361)</f>
        <v>0</v>
      </c>
      <c r="L361" s="165">
        <f>SUM('2. FTNC CAD'!L361,'3. FTNC USD'!L361,'4. FTNC EUR'!L361,'5. FTNC GBP'!L361,'6. FTNC Autres (inclus)'!L361)</f>
        <v>0</v>
      </c>
      <c r="M361" s="176">
        <f>SUM('2. FTNC CAD'!M361,'3. FTNC USD'!M361,'4. FTNC EUR'!M361,'5. FTNC GBP'!M361,'6. FTNC Autres (inclus)'!M361)</f>
        <v>0</v>
      </c>
      <c r="N361" s="166">
        <f>SUM('2. FTNC CAD'!N361,'3. FTNC USD'!N361,'4. FTNC EUR'!N361,'5. FTNC GBP'!N361,'6. FTNC Autres (inclus)'!N361)</f>
        <v>0</v>
      </c>
      <c r="O361" s="166">
        <f>SUM('2. FTNC CAD'!O361,'3. FTNC USD'!O361,'4. FTNC EUR'!O361,'5. FTNC GBP'!O361,'6. FTNC Autres (inclus)'!O361)</f>
        <v>0</v>
      </c>
      <c r="P361" s="166">
        <f>SUM('2. FTNC CAD'!P361,'3. FTNC USD'!P361,'4. FTNC EUR'!P361,'5. FTNC GBP'!P361,'6. FTNC Autres (inclus)'!P361)</f>
        <v>0</v>
      </c>
      <c r="Q361" s="166">
        <f>SUM('2. FTNC CAD'!Q361,'3. FTNC USD'!Q361,'4. FTNC EUR'!Q361,'5. FTNC GBP'!Q361,'6. FTNC Autres (inclus)'!Q361)</f>
        <v>0</v>
      </c>
      <c r="R361" s="166">
        <f>SUM('2. FTNC CAD'!R361,'3. FTNC USD'!R361,'4. FTNC EUR'!R361,'5. FTNC GBP'!R361,'6. FTNC Autres (inclus)'!R361)</f>
        <v>0</v>
      </c>
      <c r="S361" s="166">
        <f>SUM('2. FTNC CAD'!S361,'3. FTNC USD'!S361,'4. FTNC EUR'!S361,'5. FTNC GBP'!S361,'6. FTNC Autres (inclus)'!S361)</f>
        <v>0</v>
      </c>
      <c r="T361" s="166">
        <f>SUM('2. FTNC CAD'!T361,'3. FTNC USD'!T361,'4. FTNC EUR'!T361,'5. FTNC GBP'!T361,'6. FTNC Autres (inclus)'!T361)</f>
        <v>0</v>
      </c>
      <c r="U361" s="162">
        <f>SUM('2. FTNC CAD'!U361,'3. FTNC USD'!U361,'4. FTNC EUR'!U361,'5. FTNC GBP'!U361,'6. FTNC Autres (inclus)'!U361)</f>
        <v>0</v>
      </c>
      <c r="V361" s="167">
        <f>SUM('2. FTNC CAD'!V361,'3. FTNC USD'!V361,'4. FTNC EUR'!V361,'5. FTNC GBP'!V361,'6. FTNC Autres (inclus)'!V361)</f>
        <v>0</v>
      </c>
      <c r="W361" s="226">
        <f>SUM('2. FTNC CAD'!W361,'3. FTNC USD'!W361,'4. FTNC EUR'!W361,'5. FTNC GBP'!W361,'6. FTNC Autres (inclus)'!W361)</f>
        <v>0</v>
      </c>
      <c r="Y361" s="381"/>
    </row>
    <row r="362" spans="2:25" s="71" customFormat="1" x14ac:dyDescent="0.4">
      <c r="B362" s="32"/>
      <c r="C362" s="495"/>
      <c r="D362" s="495"/>
      <c r="E362" s="496" t="s">
        <v>61</v>
      </c>
      <c r="F362" s="496"/>
      <c r="G362" s="68">
        <f t="shared" ref="G362:W362" si="73">SUBTOTAL(9,G363:G365)</f>
        <v>0</v>
      </c>
      <c r="H362" s="69">
        <f t="shared" si="73"/>
        <v>0</v>
      </c>
      <c r="I362" s="66">
        <f t="shared" si="73"/>
        <v>0</v>
      </c>
      <c r="J362" s="66">
        <f t="shared" si="73"/>
        <v>0</v>
      </c>
      <c r="K362" s="67">
        <f t="shared" si="73"/>
        <v>0</v>
      </c>
      <c r="L362" s="36">
        <f t="shared" si="73"/>
        <v>0</v>
      </c>
      <c r="M362" s="36">
        <f t="shared" si="73"/>
        <v>0</v>
      </c>
      <c r="N362" s="36">
        <f t="shared" si="73"/>
        <v>0</v>
      </c>
      <c r="O362" s="36">
        <f t="shared" si="73"/>
        <v>0</v>
      </c>
      <c r="P362" s="36">
        <f t="shared" si="73"/>
        <v>0</v>
      </c>
      <c r="Q362" s="36">
        <f t="shared" si="73"/>
        <v>0</v>
      </c>
      <c r="R362" s="36">
        <f t="shared" si="73"/>
        <v>0</v>
      </c>
      <c r="S362" s="36">
        <f t="shared" si="73"/>
        <v>0</v>
      </c>
      <c r="T362" s="36">
        <f t="shared" si="73"/>
        <v>0</v>
      </c>
      <c r="U362" s="36">
        <f t="shared" si="73"/>
        <v>0</v>
      </c>
      <c r="V362" s="36">
        <f t="shared" si="73"/>
        <v>0</v>
      </c>
      <c r="W362" s="35">
        <f t="shared" si="73"/>
        <v>0</v>
      </c>
      <c r="Y362" s="384"/>
    </row>
    <row r="363" spans="2:25" s="71" customFormat="1" outlineLevel="1" x14ac:dyDescent="0.4">
      <c r="B363" s="32"/>
      <c r="C363" s="495"/>
      <c r="D363" s="495"/>
      <c r="E363" s="496"/>
      <c r="F363" s="497" t="s">
        <v>62</v>
      </c>
      <c r="G363" s="172">
        <f>SUM('2. FTNC CAD'!G363,'3. FTNC USD'!G363,'4. FTNC EUR'!G363,'5. FTNC GBP'!G363,'6. FTNC Autres (inclus)'!G363)</f>
        <v>0</v>
      </c>
      <c r="H363" s="162">
        <f>SUM('2. FTNC CAD'!H363,'3. FTNC USD'!H363,'4. FTNC EUR'!H363,'5. FTNC GBP'!H363,'6. FTNC Autres (inclus)'!H363)</f>
        <v>0</v>
      </c>
      <c r="I363" s="166">
        <f>SUM('2. FTNC CAD'!I363,'3. FTNC USD'!I363,'4. FTNC EUR'!I363,'5. FTNC GBP'!I363,'6. FTNC Autres (inclus)'!I363)</f>
        <v>0</v>
      </c>
      <c r="J363" s="166">
        <f>SUM('2. FTNC CAD'!J363,'3. FTNC USD'!J363,'4. FTNC EUR'!J363,'5. FTNC GBP'!J363,'6. FTNC Autres (inclus)'!J363)</f>
        <v>0</v>
      </c>
      <c r="K363" s="176">
        <f>SUM('2. FTNC CAD'!K363,'3. FTNC USD'!K363,'4. FTNC EUR'!K363,'5. FTNC GBP'!K363,'6. FTNC Autres (inclus)'!K363)</f>
        <v>0</v>
      </c>
      <c r="L363" s="165">
        <f>SUM('2. FTNC CAD'!L363,'3. FTNC USD'!L363,'4. FTNC EUR'!L363,'5. FTNC GBP'!L363,'6. FTNC Autres (inclus)'!L363)</f>
        <v>0</v>
      </c>
      <c r="M363" s="166">
        <f>SUM('2. FTNC CAD'!M363,'3. FTNC USD'!M363,'4. FTNC EUR'!M363,'5. FTNC GBP'!M363,'6. FTNC Autres (inclus)'!M363)</f>
        <v>0</v>
      </c>
      <c r="N363" s="166">
        <f>SUM('2. FTNC CAD'!N363,'3. FTNC USD'!N363,'4. FTNC EUR'!N363,'5. FTNC GBP'!N363,'6. FTNC Autres (inclus)'!N363)</f>
        <v>0</v>
      </c>
      <c r="O363" s="168">
        <f>SUM('2. FTNC CAD'!O363,'3. FTNC USD'!O363,'4. FTNC EUR'!O363,'5. FTNC GBP'!O363,'6. FTNC Autres (inclus)'!O363)</f>
        <v>0</v>
      </c>
      <c r="P363" s="168">
        <f>SUM('2. FTNC CAD'!P363,'3. FTNC USD'!P363,'4. FTNC EUR'!P363,'5. FTNC GBP'!P363,'6. FTNC Autres (inclus)'!P363)</f>
        <v>0</v>
      </c>
      <c r="Q363" s="168">
        <f>SUM('2. FTNC CAD'!Q363,'3. FTNC USD'!Q363,'4. FTNC EUR'!Q363,'5. FTNC GBP'!Q363,'6. FTNC Autres (inclus)'!Q363)</f>
        <v>0</v>
      </c>
      <c r="R363" s="168">
        <f>SUM('2. FTNC CAD'!R363,'3. FTNC USD'!R363,'4. FTNC EUR'!R363,'5. FTNC GBP'!R363,'6. FTNC Autres (inclus)'!R363)</f>
        <v>0</v>
      </c>
      <c r="S363" s="168">
        <f>SUM('2. FTNC CAD'!S363,'3. FTNC USD'!S363,'4. FTNC EUR'!S363,'5. FTNC GBP'!S363,'6. FTNC Autres (inclus)'!S363)</f>
        <v>0</v>
      </c>
      <c r="T363" s="168">
        <f>SUM('2. FTNC CAD'!T363,'3. FTNC USD'!T363,'4. FTNC EUR'!T363,'5. FTNC GBP'!T363,'6. FTNC Autres (inclus)'!T363)</f>
        <v>0</v>
      </c>
      <c r="U363" s="173">
        <f>SUM('2. FTNC CAD'!U363,'3. FTNC USD'!U363,'4. FTNC EUR'!U363,'5. FTNC GBP'!U363,'6. FTNC Autres (inclus)'!U363)</f>
        <v>0</v>
      </c>
      <c r="V363" s="198">
        <f>SUM('2. FTNC CAD'!V363,'3. FTNC USD'!V363,'4. FTNC EUR'!V363,'5. FTNC GBP'!V363,'6. FTNC Autres (inclus)'!V363)</f>
        <v>0</v>
      </c>
      <c r="W363" s="50">
        <f>SUM('2. FTNC CAD'!W363,'3. FTNC USD'!W363,'4. FTNC EUR'!W363,'5. FTNC GBP'!W363,'6. FTNC Autres (inclus)'!W363)</f>
        <v>0</v>
      </c>
      <c r="Y363" s="381"/>
    </row>
    <row r="364" spans="2:25" s="71" customFormat="1" outlineLevel="1" x14ac:dyDescent="0.4">
      <c r="B364" s="32"/>
      <c r="C364" s="495"/>
      <c r="D364" s="495"/>
      <c r="E364" s="496"/>
      <c r="F364" s="497" t="s">
        <v>63</v>
      </c>
      <c r="G364" s="172">
        <f>SUM('2. FTNC CAD'!G364,'3. FTNC USD'!G364,'4. FTNC EUR'!G364,'5. FTNC GBP'!G364,'6. FTNC Autres (inclus)'!G364)</f>
        <v>0</v>
      </c>
      <c r="H364" s="162">
        <f>SUM('2. FTNC CAD'!H364,'3. FTNC USD'!H364,'4. FTNC EUR'!H364,'5. FTNC GBP'!H364,'6. FTNC Autres (inclus)'!H364)</f>
        <v>0</v>
      </c>
      <c r="I364" s="166">
        <f>SUM('2. FTNC CAD'!I364,'3. FTNC USD'!I364,'4. FTNC EUR'!I364,'5. FTNC GBP'!I364,'6. FTNC Autres (inclus)'!I364)</f>
        <v>0</v>
      </c>
      <c r="J364" s="166">
        <f>SUM('2. FTNC CAD'!J364,'3. FTNC USD'!J364,'4. FTNC EUR'!J364,'5. FTNC GBP'!J364,'6. FTNC Autres (inclus)'!J364)</f>
        <v>0</v>
      </c>
      <c r="K364" s="176">
        <f>SUM('2. FTNC CAD'!K364,'3. FTNC USD'!K364,'4. FTNC EUR'!K364,'5. FTNC GBP'!K364,'6. FTNC Autres (inclus)'!K364)</f>
        <v>0</v>
      </c>
      <c r="L364" s="197">
        <f>SUM('2. FTNC CAD'!L364,'3. FTNC USD'!L364,'4. FTNC EUR'!L364,'5. FTNC GBP'!L364,'6. FTNC Autres (inclus)'!L364)</f>
        <v>0</v>
      </c>
      <c r="M364" s="166">
        <f>SUM('2. FTNC CAD'!M364,'3. FTNC USD'!M364,'4. FTNC EUR'!M364,'5. FTNC GBP'!M364,'6. FTNC Autres (inclus)'!M364)</f>
        <v>0</v>
      </c>
      <c r="N364" s="168">
        <f>SUM('2. FTNC CAD'!N364,'3. FTNC USD'!N364,'4. FTNC EUR'!N364,'5. FTNC GBP'!N364,'6. FTNC Autres (inclus)'!N364)</f>
        <v>0</v>
      </c>
      <c r="O364" s="168">
        <f>SUM('2. FTNC CAD'!O364,'3. FTNC USD'!O364,'4. FTNC EUR'!O364,'5. FTNC GBP'!O364,'6. FTNC Autres (inclus)'!O364)</f>
        <v>0</v>
      </c>
      <c r="P364" s="168">
        <f>SUM('2. FTNC CAD'!P364,'3. FTNC USD'!P364,'4. FTNC EUR'!P364,'5. FTNC GBP'!P364,'6. FTNC Autres (inclus)'!P364)</f>
        <v>0</v>
      </c>
      <c r="Q364" s="168">
        <f>SUM('2. FTNC CAD'!Q364,'3. FTNC USD'!Q364,'4. FTNC EUR'!Q364,'5. FTNC GBP'!Q364,'6. FTNC Autres (inclus)'!Q364)</f>
        <v>0</v>
      </c>
      <c r="R364" s="168">
        <f>SUM('2. FTNC CAD'!R364,'3. FTNC USD'!R364,'4. FTNC EUR'!R364,'5. FTNC GBP'!R364,'6. FTNC Autres (inclus)'!R364)</f>
        <v>0</v>
      </c>
      <c r="S364" s="168">
        <f>SUM('2. FTNC CAD'!S364,'3. FTNC USD'!S364,'4. FTNC EUR'!S364,'5. FTNC GBP'!S364,'6. FTNC Autres (inclus)'!S364)</f>
        <v>0</v>
      </c>
      <c r="T364" s="168">
        <f>SUM('2. FTNC CAD'!T364,'3. FTNC USD'!T364,'4. FTNC EUR'!T364,'5. FTNC GBP'!T364,'6. FTNC Autres (inclus)'!T364)</f>
        <v>0</v>
      </c>
      <c r="U364" s="173">
        <f>SUM('2. FTNC CAD'!U364,'3. FTNC USD'!U364,'4. FTNC EUR'!U364,'5. FTNC GBP'!U364,'6. FTNC Autres (inclus)'!U364)</f>
        <v>0</v>
      </c>
      <c r="V364" s="198">
        <f>SUM('2. FTNC CAD'!V364,'3. FTNC USD'!V364,'4. FTNC EUR'!V364,'5. FTNC GBP'!V364,'6. FTNC Autres (inclus)'!V364)</f>
        <v>0</v>
      </c>
      <c r="W364" s="50">
        <f>SUM('2. FTNC CAD'!W364,'3. FTNC USD'!W364,'4. FTNC EUR'!W364,'5. FTNC GBP'!W364,'6. FTNC Autres (inclus)'!W364)</f>
        <v>0</v>
      </c>
      <c r="Y364" s="381"/>
    </row>
    <row r="365" spans="2:25" s="71" customFormat="1" outlineLevel="1" x14ac:dyDescent="0.4">
      <c r="B365" s="32"/>
      <c r="C365" s="495"/>
      <c r="D365" s="495"/>
      <c r="E365" s="496"/>
      <c r="F365" s="497" t="s">
        <v>64</v>
      </c>
      <c r="G365" s="174">
        <f>SUM('2. FTNC CAD'!G365,'3. FTNC USD'!G365,'4. FTNC EUR'!G365,'5. FTNC GBP'!G365,'6. FTNC Autres (inclus)'!G365)</f>
        <v>0</v>
      </c>
      <c r="H365" s="175">
        <f>SUM('2. FTNC CAD'!H365,'3. FTNC USD'!H365,'4. FTNC EUR'!H365,'5. FTNC GBP'!H365,'6. FTNC Autres (inclus)'!H365)</f>
        <v>0</v>
      </c>
      <c r="I365" s="163">
        <f>SUM('2. FTNC CAD'!I365,'3. FTNC USD'!I365,'4. FTNC EUR'!I365,'5. FTNC GBP'!I365,'6. FTNC Autres (inclus)'!I365)</f>
        <v>0</v>
      </c>
      <c r="J365" s="163">
        <f>SUM('2. FTNC CAD'!J365,'3. FTNC USD'!J365,'4. FTNC EUR'!J365,'5. FTNC GBP'!J365,'6. FTNC Autres (inclus)'!J365)</f>
        <v>0</v>
      </c>
      <c r="K365" s="164">
        <f>SUM('2. FTNC CAD'!K365,'3. FTNC USD'!K365,'4. FTNC EUR'!K365,'5. FTNC GBP'!K365,'6. FTNC Autres (inclus)'!K365)</f>
        <v>0</v>
      </c>
      <c r="L365" s="165">
        <f>SUM('2. FTNC CAD'!L365,'3. FTNC USD'!L365,'4. FTNC EUR'!L365,'5. FTNC GBP'!L365,'6. FTNC Autres (inclus)'!L365)</f>
        <v>0</v>
      </c>
      <c r="M365" s="176">
        <f>SUM('2. FTNC CAD'!M365,'3. FTNC USD'!M365,'4. FTNC EUR'!M365,'5. FTNC GBP'!M365,'6. FTNC Autres (inclus)'!M365)</f>
        <v>0</v>
      </c>
      <c r="N365" s="166">
        <f>SUM('2. FTNC CAD'!N365,'3. FTNC USD'!N365,'4. FTNC EUR'!N365,'5. FTNC GBP'!N365,'6. FTNC Autres (inclus)'!N365)</f>
        <v>0</v>
      </c>
      <c r="O365" s="166">
        <f>SUM('2. FTNC CAD'!O365,'3. FTNC USD'!O365,'4. FTNC EUR'!O365,'5. FTNC GBP'!O365,'6. FTNC Autres (inclus)'!O365)</f>
        <v>0</v>
      </c>
      <c r="P365" s="166">
        <f>SUM('2. FTNC CAD'!P365,'3. FTNC USD'!P365,'4. FTNC EUR'!P365,'5. FTNC GBP'!P365,'6. FTNC Autres (inclus)'!P365)</f>
        <v>0</v>
      </c>
      <c r="Q365" s="166">
        <f>SUM('2. FTNC CAD'!Q365,'3. FTNC USD'!Q365,'4. FTNC EUR'!Q365,'5. FTNC GBP'!Q365,'6. FTNC Autres (inclus)'!Q365)</f>
        <v>0</v>
      </c>
      <c r="R365" s="166">
        <f>SUM('2. FTNC CAD'!R365,'3. FTNC USD'!R365,'4. FTNC EUR'!R365,'5. FTNC GBP'!R365,'6. FTNC Autres (inclus)'!R365)</f>
        <v>0</v>
      </c>
      <c r="S365" s="166">
        <f>SUM('2. FTNC CAD'!S365,'3. FTNC USD'!S365,'4. FTNC EUR'!S365,'5. FTNC GBP'!S365,'6. FTNC Autres (inclus)'!S365)</f>
        <v>0</v>
      </c>
      <c r="T365" s="166">
        <f>SUM('2. FTNC CAD'!T365,'3. FTNC USD'!T365,'4. FTNC EUR'!T365,'5. FTNC GBP'!T365,'6. FTNC Autres (inclus)'!T365)</f>
        <v>0</v>
      </c>
      <c r="U365" s="162">
        <f>SUM('2. FTNC CAD'!U365,'3. FTNC USD'!U365,'4. FTNC EUR'!U365,'5. FTNC GBP'!U365,'6. FTNC Autres (inclus)'!U365)</f>
        <v>0</v>
      </c>
      <c r="V365" s="167">
        <f>SUM('2. FTNC CAD'!V365,'3. FTNC USD'!V365,'4. FTNC EUR'!V365,'5. FTNC GBP'!V365,'6. FTNC Autres (inclus)'!V365)</f>
        <v>0</v>
      </c>
      <c r="W365" s="226">
        <f>SUM('2. FTNC CAD'!W365,'3. FTNC USD'!W365,'4. FTNC EUR'!W365,'5. FTNC GBP'!W365,'6. FTNC Autres (inclus)'!W365)</f>
        <v>0</v>
      </c>
      <c r="Y365" s="381"/>
    </row>
    <row r="366" spans="2:25" s="71" customFormat="1" x14ac:dyDescent="0.4">
      <c r="B366" s="32"/>
      <c r="C366" s="495"/>
      <c r="D366" s="495"/>
      <c r="E366" s="496" t="s">
        <v>65</v>
      </c>
      <c r="F366" s="496"/>
      <c r="G366" s="68">
        <f t="shared" ref="G366:W366" si="74">SUBTOTAL(9,G367:G369)</f>
        <v>0</v>
      </c>
      <c r="H366" s="69">
        <f t="shared" si="74"/>
        <v>0</v>
      </c>
      <c r="I366" s="66">
        <f t="shared" si="74"/>
        <v>0</v>
      </c>
      <c r="J366" s="66">
        <f t="shared" si="74"/>
        <v>0</v>
      </c>
      <c r="K366" s="67">
        <f t="shared" si="74"/>
        <v>0</v>
      </c>
      <c r="L366" s="36">
        <f t="shared" si="74"/>
        <v>0</v>
      </c>
      <c r="M366" s="36">
        <f t="shared" si="74"/>
        <v>0</v>
      </c>
      <c r="N366" s="36">
        <f t="shared" si="74"/>
        <v>0</v>
      </c>
      <c r="O366" s="36">
        <f t="shared" si="74"/>
        <v>0</v>
      </c>
      <c r="P366" s="36">
        <f t="shared" si="74"/>
        <v>0</v>
      </c>
      <c r="Q366" s="36">
        <f t="shared" si="74"/>
        <v>0</v>
      </c>
      <c r="R366" s="36">
        <f t="shared" si="74"/>
        <v>0</v>
      </c>
      <c r="S366" s="36">
        <f t="shared" si="74"/>
        <v>0</v>
      </c>
      <c r="T366" s="36">
        <f t="shared" si="74"/>
        <v>0</v>
      </c>
      <c r="U366" s="36">
        <f t="shared" si="74"/>
        <v>0</v>
      </c>
      <c r="V366" s="36">
        <f t="shared" si="74"/>
        <v>0</v>
      </c>
      <c r="W366" s="35">
        <f t="shared" si="74"/>
        <v>0</v>
      </c>
      <c r="Y366" s="384"/>
    </row>
    <row r="367" spans="2:25" s="71" customFormat="1" outlineLevel="1" x14ac:dyDescent="0.4">
      <c r="B367" s="32"/>
      <c r="C367" s="495"/>
      <c r="D367" s="495"/>
      <c r="E367" s="496"/>
      <c r="F367" s="497" t="s">
        <v>66</v>
      </c>
      <c r="G367" s="174">
        <f>SUM('2. FTNC CAD'!G367,'3. FTNC USD'!G367,'4. FTNC EUR'!G367,'5. FTNC GBP'!G367,'6. FTNC Autres (inclus)'!G367)</f>
        <v>0</v>
      </c>
      <c r="H367" s="175">
        <f>SUM('2. FTNC CAD'!H367,'3. FTNC USD'!H367,'4. FTNC EUR'!H367,'5. FTNC GBP'!H367,'6. FTNC Autres (inclus)'!H367)</f>
        <v>0</v>
      </c>
      <c r="I367" s="163">
        <f>SUM('2. FTNC CAD'!I367,'3. FTNC USD'!I367,'4. FTNC EUR'!I367,'5. FTNC GBP'!I367,'6. FTNC Autres (inclus)'!I367)</f>
        <v>0</v>
      </c>
      <c r="J367" s="163">
        <f>SUM('2. FTNC CAD'!J367,'3. FTNC USD'!J367,'4. FTNC EUR'!J367,'5. FTNC GBP'!J367,'6. FTNC Autres (inclus)'!J367)</f>
        <v>0</v>
      </c>
      <c r="K367" s="164">
        <f>SUM('2. FTNC CAD'!K367,'3. FTNC USD'!K367,'4. FTNC EUR'!K367,'5. FTNC GBP'!K367,'6. FTNC Autres (inclus)'!K367)</f>
        <v>0</v>
      </c>
      <c r="L367" s="165">
        <f>SUM('2. FTNC CAD'!L367,'3. FTNC USD'!L367,'4. FTNC EUR'!L367,'5. FTNC GBP'!L367,'6. FTNC Autres (inclus)'!L367)</f>
        <v>0</v>
      </c>
      <c r="M367" s="176">
        <f>SUM('2. FTNC CAD'!M367,'3. FTNC USD'!M367,'4. FTNC EUR'!M367,'5. FTNC GBP'!M367,'6. FTNC Autres (inclus)'!M367)</f>
        <v>0</v>
      </c>
      <c r="N367" s="166">
        <f>SUM('2. FTNC CAD'!N367,'3. FTNC USD'!N367,'4. FTNC EUR'!N367,'5. FTNC GBP'!N367,'6. FTNC Autres (inclus)'!N367)</f>
        <v>0</v>
      </c>
      <c r="O367" s="166">
        <f>SUM('2. FTNC CAD'!O367,'3. FTNC USD'!O367,'4. FTNC EUR'!O367,'5. FTNC GBP'!O367,'6. FTNC Autres (inclus)'!O367)</f>
        <v>0</v>
      </c>
      <c r="P367" s="166">
        <f>SUM('2. FTNC CAD'!P367,'3. FTNC USD'!P367,'4. FTNC EUR'!P367,'5. FTNC GBP'!P367,'6. FTNC Autres (inclus)'!P367)</f>
        <v>0</v>
      </c>
      <c r="Q367" s="166">
        <f>SUM('2. FTNC CAD'!Q367,'3. FTNC USD'!Q367,'4. FTNC EUR'!Q367,'5. FTNC GBP'!Q367,'6. FTNC Autres (inclus)'!Q367)</f>
        <v>0</v>
      </c>
      <c r="R367" s="166">
        <f>SUM('2. FTNC CAD'!R367,'3. FTNC USD'!R367,'4. FTNC EUR'!R367,'5. FTNC GBP'!R367,'6. FTNC Autres (inclus)'!R367)</f>
        <v>0</v>
      </c>
      <c r="S367" s="166">
        <f>SUM('2. FTNC CAD'!S367,'3. FTNC USD'!S367,'4. FTNC EUR'!S367,'5. FTNC GBP'!S367,'6. FTNC Autres (inclus)'!S367)</f>
        <v>0</v>
      </c>
      <c r="T367" s="166">
        <f>SUM('2. FTNC CAD'!T367,'3. FTNC USD'!T367,'4. FTNC EUR'!T367,'5. FTNC GBP'!T367,'6. FTNC Autres (inclus)'!T367)</f>
        <v>0</v>
      </c>
      <c r="U367" s="162">
        <f>SUM('2. FTNC CAD'!U367,'3. FTNC USD'!U367,'4. FTNC EUR'!U367,'5. FTNC GBP'!U367,'6. FTNC Autres (inclus)'!U367)</f>
        <v>0</v>
      </c>
      <c r="V367" s="167">
        <f>SUM('2. FTNC CAD'!V367,'3. FTNC USD'!V367,'4. FTNC EUR'!V367,'5. FTNC GBP'!V367,'6. FTNC Autres (inclus)'!V367)</f>
        <v>0</v>
      </c>
      <c r="W367" s="226">
        <f>SUM('2. FTNC CAD'!W367,'3. FTNC USD'!W367,'4. FTNC EUR'!W367,'5. FTNC GBP'!W367,'6. FTNC Autres (inclus)'!W367)</f>
        <v>0</v>
      </c>
      <c r="Y367" s="381"/>
    </row>
    <row r="368" spans="2:25" s="71" customFormat="1" outlineLevel="1" x14ac:dyDescent="0.4">
      <c r="B368" s="32"/>
      <c r="C368" s="495"/>
      <c r="D368" s="495"/>
      <c r="E368" s="496"/>
      <c r="F368" s="497" t="s">
        <v>67</v>
      </c>
      <c r="G368" s="174">
        <f>SUM('2. FTNC CAD'!G368,'3. FTNC USD'!G368,'4. FTNC EUR'!G368,'5. FTNC GBP'!G368,'6. FTNC Autres (inclus)'!G368)</f>
        <v>0</v>
      </c>
      <c r="H368" s="175">
        <f>SUM('2. FTNC CAD'!H368,'3. FTNC USD'!H368,'4. FTNC EUR'!H368,'5. FTNC GBP'!H368,'6. FTNC Autres (inclus)'!H368)</f>
        <v>0</v>
      </c>
      <c r="I368" s="163">
        <f>SUM('2. FTNC CAD'!I368,'3. FTNC USD'!I368,'4. FTNC EUR'!I368,'5. FTNC GBP'!I368,'6. FTNC Autres (inclus)'!I368)</f>
        <v>0</v>
      </c>
      <c r="J368" s="163">
        <f>SUM('2. FTNC CAD'!J368,'3. FTNC USD'!J368,'4. FTNC EUR'!J368,'5. FTNC GBP'!J368,'6. FTNC Autres (inclus)'!J368)</f>
        <v>0</v>
      </c>
      <c r="K368" s="164">
        <f>SUM('2. FTNC CAD'!K368,'3. FTNC USD'!K368,'4. FTNC EUR'!K368,'5. FTNC GBP'!K368,'6. FTNC Autres (inclus)'!K368)</f>
        <v>0</v>
      </c>
      <c r="L368" s="165">
        <f>SUM('2. FTNC CAD'!L368,'3. FTNC USD'!L368,'4. FTNC EUR'!L368,'5. FTNC GBP'!L368,'6. FTNC Autres (inclus)'!L368)</f>
        <v>0</v>
      </c>
      <c r="M368" s="176">
        <f>SUM('2. FTNC CAD'!M368,'3. FTNC USD'!M368,'4. FTNC EUR'!M368,'5. FTNC GBP'!M368,'6. FTNC Autres (inclus)'!M368)</f>
        <v>0</v>
      </c>
      <c r="N368" s="166">
        <f>SUM('2. FTNC CAD'!N368,'3. FTNC USD'!N368,'4. FTNC EUR'!N368,'5. FTNC GBP'!N368,'6. FTNC Autres (inclus)'!N368)</f>
        <v>0</v>
      </c>
      <c r="O368" s="166">
        <f>SUM('2. FTNC CAD'!O368,'3. FTNC USD'!O368,'4. FTNC EUR'!O368,'5. FTNC GBP'!O368,'6. FTNC Autres (inclus)'!O368)</f>
        <v>0</v>
      </c>
      <c r="P368" s="166">
        <f>SUM('2. FTNC CAD'!P368,'3. FTNC USD'!P368,'4. FTNC EUR'!P368,'5. FTNC GBP'!P368,'6. FTNC Autres (inclus)'!P368)</f>
        <v>0</v>
      </c>
      <c r="Q368" s="166">
        <f>SUM('2. FTNC CAD'!Q368,'3. FTNC USD'!Q368,'4. FTNC EUR'!Q368,'5. FTNC GBP'!Q368,'6. FTNC Autres (inclus)'!Q368)</f>
        <v>0</v>
      </c>
      <c r="R368" s="166">
        <f>SUM('2. FTNC CAD'!R368,'3. FTNC USD'!R368,'4. FTNC EUR'!R368,'5. FTNC GBP'!R368,'6. FTNC Autres (inclus)'!R368)</f>
        <v>0</v>
      </c>
      <c r="S368" s="166">
        <f>SUM('2. FTNC CAD'!S368,'3. FTNC USD'!S368,'4. FTNC EUR'!S368,'5. FTNC GBP'!S368,'6. FTNC Autres (inclus)'!S368)</f>
        <v>0</v>
      </c>
      <c r="T368" s="166">
        <f>SUM('2. FTNC CAD'!T368,'3. FTNC USD'!T368,'4. FTNC EUR'!T368,'5. FTNC GBP'!T368,'6. FTNC Autres (inclus)'!T368)</f>
        <v>0</v>
      </c>
      <c r="U368" s="162">
        <f>SUM('2. FTNC CAD'!U368,'3. FTNC USD'!U368,'4. FTNC EUR'!U368,'5. FTNC GBP'!U368,'6. FTNC Autres (inclus)'!U368)</f>
        <v>0</v>
      </c>
      <c r="V368" s="167">
        <f>SUM('2. FTNC CAD'!V368,'3. FTNC USD'!V368,'4. FTNC EUR'!V368,'5. FTNC GBP'!V368,'6. FTNC Autres (inclus)'!V368)</f>
        <v>0</v>
      </c>
      <c r="W368" s="226">
        <f>SUM('2. FTNC CAD'!W368,'3. FTNC USD'!W368,'4. FTNC EUR'!W368,'5. FTNC GBP'!W368,'6. FTNC Autres (inclus)'!W368)</f>
        <v>0</v>
      </c>
      <c r="Y368" s="381"/>
    </row>
    <row r="369" spans="2:25" s="71" customFormat="1" outlineLevel="1" x14ac:dyDescent="0.4">
      <c r="B369" s="32"/>
      <c r="C369" s="495"/>
      <c r="D369" s="495"/>
      <c r="E369" s="496"/>
      <c r="F369" s="497" t="s">
        <v>68</v>
      </c>
      <c r="G369" s="174">
        <f>SUM('2. FTNC CAD'!G369,'3. FTNC USD'!G369,'4. FTNC EUR'!G369,'5. FTNC GBP'!G369,'6. FTNC Autres (inclus)'!G369)</f>
        <v>0</v>
      </c>
      <c r="H369" s="175">
        <f>SUM('2. FTNC CAD'!H369,'3. FTNC USD'!H369,'4. FTNC EUR'!H369,'5. FTNC GBP'!H369,'6. FTNC Autres (inclus)'!H369)</f>
        <v>0</v>
      </c>
      <c r="I369" s="163">
        <f>SUM('2. FTNC CAD'!I369,'3. FTNC USD'!I369,'4. FTNC EUR'!I369,'5. FTNC GBP'!I369,'6. FTNC Autres (inclus)'!I369)</f>
        <v>0</v>
      </c>
      <c r="J369" s="163">
        <f>SUM('2. FTNC CAD'!J369,'3. FTNC USD'!J369,'4. FTNC EUR'!J369,'5. FTNC GBP'!J369,'6. FTNC Autres (inclus)'!J369)</f>
        <v>0</v>
      </c>
      <c r="K369" s="164">
        <f>SUM('2. FTNC CAD'!K369,'3. FTNC USD'!K369,'4. FTNC EUR'!K369,'5. FTNC GBP'!K369,'6. FTNC Autres (inclus)'!K369)</f>
        <v>0</v>
      </c>
      <c r="L369" s="165">
        <f>SUM('2. FTNC CAD'!L369,'3. FTNC USD'!L369,'4. FTNC EUR'!L369,'5. FTNC GBP'!L369,'6. FTNC Autres (inclus)'!L369)</f>
        <v>0</v>
      </c>
      <c r="M369" s="176">
        <f>SUM('2. FTNC CAD'!M369,'3. FTNC USD'!M369,'4. FTNC EUR'!M369,'5. FTNC GBP'!M369,'6. FTNC Autres (inclus)'!M369)</f>
        <v>0</v>
      </c>
      <c r="N369" s="166">
        <f>SUM('2. FTNC CAD'!N369,'3. FTNC USD'!N369,'4. FTNC EUR'!N369,'5. FTNC GBP'!N369,'6. FTNC Autres (inclus)'!N369)</f>
        <v>0</v>
      </c>
      <c r="O369" s="166">
        <f>SUM('2. FTNC CAD'!O369,'3. FTNC USD'!O369,'4. FTNC EUR'!O369,'5. FTNC GBP'!O369,'6. FTNC Autres (inclus)'!O369)</f>
        <v>0</v>
      </c>
      <c r="P369" s="166">
        <f>SUM('2. FTNC CAD'!P369,'3. FTNC USD'!P369,'4. FTNC EUR'!P369,'5. FTNC GBP'!P369,'6. FTNC Autres (inclus)'!P369)</f>
        <v>0</v>
      </c>
      <c r="Q369" s="166">
        <f>SUM('2. FTNC CAD'!Q369,'3. FTNC USD'!Q369,'4. FTNC EUR'!Q369,'5. FTNC GBP'!Q369,'6. FTNC Autres (inclus)'!Q369)</f>
        <v>0</v>
      </c>
      <c r="R369" s="166">
        <f>SUM('2. FTNC CAD'!R369,'3. FTNC USD'!R369,'4. FTNC EUR'!R369,'5. FTNC GBP'!R369,'6. FTNC Autres (inclus)'!R369)</f>
        <v>0</v>
      </c>
      <c r="S369" s="166">
        <f>SUM('2. FTNC CAD'!S369,'3. FTNC USD'!S369,'4. FTNC EUR'!S369,'5. FTNC GBP'!S369,'6. FTNC Autres (inclus)'!S369)</f>
        <v>0</v>
      </c>
      <c r="T369" s="166">
        <f>SUM('2. FTNC CAD'!T369,'3. FTNC USD'!T369,'4. FTNC EUR'!T369,'5. FTNC GBP'!T369,'6. FTNC Autres (inclus)'!T369)</f>
        <v>0</v>
      </c>
      <c r="U369" s="162">
        <f>SUM('2. FTNC CAD'!U369,'3. FTNC USD'!U369,'4. FTNC EUR'!U369,'5. FTNC GBP'!U369,'6. FTNC Autres (inclus)'!U369)</f>
        <v>0</v>
      </c>
      <c r="V369" s="167">
        <f>SUM('2. FTNC CAD'!V369,'3. FTNC USD'!V369,'4. FTNC EUR'!V369,'5. FTNC GBP'!V369,'6. FTNC Autres (inclus)'!V369)</f>
        <v>0</v>
      </c>
      <c r="W369" s="226">
        <f>SUM('2. FTNC CAD'!W369,'3. FTNC USD'!W369,'4. FTNC EUR'!W369,'5. FTNC GBP'!W369,'6. FTNC Autres (inclus)'!W369)</f>
        <v>0</v>
      </c>
      <c r="Y369" s="381"/>
    </row>
    <row r="370" spans="2:25" s="71" customFormat="1" x14ac:dyDescent="0.4">
      <c r="B370" s="32"/>
      <c r="C370" s="30"/>
      <c r="D370" s="495" t="s">
        <v>69</v>
      </c>
      <c r="E370" s="496"/>
      <c r="F370" s="496"/>
      <c r="G370" s="68"/>
      <c r="H370" s="66"/>
      <c r="I370" s="66"/>
      <c r="J370" s="66"/>
      <c r="K370" s="66"/>
      <c r="L370" s="53"/>
      <c r="M370" s="36"/>
      <c r="N370" s="36"/>
      <c r="O370" s="36"/>
      <c r="P370" s="36"/>
      <c r="Q370" s="36"/>
      <c r="R370" s="36"/>
      <c r="S370" s="36"/>
      <c r="T370" s="36"/>
      <c r="U370" s="36"/>
      <c r="V370" s="39"/>
      <c r="W370" s="39"/>
      <c r="Y370" s="606"/>
    </row>
    <row r="371" spans="2:25" s="71" customFormat="1" x14ac:dyDescent="0.4">
      <c r="B371" s="32"/>
      <c r="C371" s="30"/>
      <c r="D371" s="495"/>
      <c r="E371" s="496" t="s">
        <v>70</v>
      </c>
      <c r="F371" s="496"/>
      <c r="G371" s="68">
        <f t="shared" ref="G371:W371" si="75">SUBTOTAL(9,G372:G373)</f>
        <v>0</v>
      </c>
      <c r="H371" s="69">
        <f t="shared" si="75"/>
        <v>0</v>
      </c>
      <c r="I371" s="66">
        <f t="shared" si="75"/>
        <v>0</v>
      </c>
      <c r="J371" s="66">
        <f t="shared" si="75"/>
        <v>0</v>
      </c>
      <c r="K371" s="67">
        <f t="shared" si="75"/>
        <v>0</v>
      </c>
      <c r="L371" s="36">
        <f t="shared" si="75"/>
        <v>0</v>
      </c>
      <c r="M371" s="36">
        <f t="shared" si="75"/>
        <v>0</v>
      </c>
      <c r="N371" s="36">
        <f t="shared" si="75"/>
        <v>0</v>
      </c>
      <c r="O371" s="36">
        <f t="shared" si="75"/>
        <v>0</v>
      </c>
      <c r="P371" s="36">
        <f t="shared" si="75"/>
        <v>0</v>
      </c>
      <c r="Q371" s="36">
        <f t="shared" si="75"/>
        <v>0</v>
      </c>
      <c r="R371" s="36">
        <f t="shared" si="75"/>
        <v>0</v>
      </c>
      <c r="S371" s="36">
        <f t="shared" si="75"/>
        <v>0</v>
      </c>
      <c r="T371" s="36">
        <f t="shared" si="75"/>
        <v>0</v>
      </c>
      <c r="U371" s="36">
        <f t="shared" si="75"/>
        <v>0</v>
      </c>
      <c r="V371" s="36">
        <f t="shared" si="75"/>
        <v>0</v>
      </c>
      <c r="W371" s="35">
        <f t="shared" si="75"/>
        <v>0</v>
      </c>
      <c r="Y371" s="607"/>
    </row>
    <row r="372" spans="2:25" s="71" customFormat="1" outlineLevel="1" x14ac:dyDescent="0.4">
      <c r="B372" s="32"/>
      <c r="C372" s="30"/>
      <c r="D372" s="495"/>
      <c r="E372" s="496"/>
      <c r="F372" s="497" t="s">
        <v>71</v>
      </c>
      <c r="G372" s="174">
        <f>SUM('2. FTNC CAD'!G372,'3. FTNC USD'!G372,'4. FTNC EUR'!G372,'5. FTNC GBP'!G372,'6. FTNC Autres (inclus)'!G372)</f>
        <v>0</v>
      </c>
      <c r="H372" s="175">
        <f>SUM('2. FTNC CAD'!H372,'3. FTNC USD'!H372,'4. FTNC EUR'!H372,'5. FTNC GBP'!H372,'6. FTNC Autres (inclus)'!H372)</f>
        <v>0</v>
      </c>
      <c r="I372" s="163">
        <f>SUM('2. FTNC CAD'!I372,'3. FTNC USD'!I372,'4. FTNC EUR'!I372,'5. FTNC GBP'!I372,'6. FTNC Autres (inclus)'!I372)</f>
        <v>0</v>
      </c>
      <c r="J372" s="163">
        <f>SUM('2. FTNC CAD'!J372,'3. FTNC USD'!J372,'4. FTNC EUR'!J372,'5. FTNC GBP'!J372,'6. FTNC Autres (inclus)'!J372)</f>
        <v>0</v>
      </c>
      <c r="K372" s="164">
        <f>SUM('2. FTNC CAD'!K372,'3. FTNC USD'!K372,'4. FTNC EUR'!K372,'5. FTNC GBP'!K372,'6. FTNC Autres (inclus)'!K372)</f>
        <v>0</v>
      </c>
      <c r="L372" s="165">
        <f>SUM('2. FTNC CAD'!L372,'3. FTNC USD'!L372,'4. FTNC EUR'!L372,'5. FTNC GBP'!L372,'6. FTNC Autres (inclus)'!L372)</f>
        <v>0</v>
      </c>
      <c r="M372" s="176">
        <f>SUM('2. FTNC CAD'!M372,'3. FTNC USD'!M372,'4. FTNC EUR'!M372,'5. FTNC GBP'!M372,'6. FTNC Autres (inclus)'!M372)</f>
        <v>0</v>
      </c>
      <c r="N372" s="166">
        <f>SUM('2. FTNC CAD'!N372,'3. FTNC USD'!N372,'4. FTNC EUR'!N372,'5. FTNC GBP'!N372,'6. FTNC Autres (inclus)'!N372)</f>
        <v>0</v>
      </c>
      <c r="O372" s="166">
        <f>SUM('2. FTNC CAD'!O372,'3. FTNC USD'!O372,'4. FTNC EUR'!O372,'5. FTNC GBP'!O372,'6. FTNC Autres (inclus)'!O372)</f>
        <v>0</v>
      </c>
      <c r="P372" s="166">
        <f>SUM('2. FTNC CAD'!P372,'3. FTNC USD'!P372,'4. FTNC EUR'!P372,'5. FTNC GBP'!P372,'6. FTNC Autres (inclus)'!P372)</f>
        <v>0</v>
      </c>
      <c r="Q372" s="166">
        <f>SUM('2. FTNC CAD'!Q372,'3. FTNC USD'!Q372,'4. FTNC EUR'!Q372,'5. FTNC GBP'!Q372,'6. FTNC Autres (inclus)'!Q372)</f>
        <v>0</v>
      </c>
      <c r="R372" s="166">
        <f>SUM('2. FTNC CAD'!R372,'3. FTNC USD'!R372,'4. FTNC EUR'!R372,'5. FTNC GBP'!R372,'6. FTNC Autres (inclus)'!R372)</f>
        <v>0</v>
      </c>
      <c r="S372" s="166">
        <f>SUM('2. FTNC CAD'!S372,'3. FTNC USD'!S372,'4. FTNC EUR'!S372,'5. FTNC GBP'!S372,'6. FTNC Autres (inclus)'!S372)</f>
        <v>0</v>
      </c>
      <c r="T372" s="166">
        <f>SUM('2. FTNC CAD'!T372,'3. FTNC USD'!T372,'4. FTNC EUR'!T372,'5. FTNC GBP'!T372,'6. FTNC Autres (inclus)'!T372)</f>
        <v>0</v>
      </c>
      <c r="U372" s="162">
        <f>SUM('2. FTNC CAD'!U372,'3. FTNC USD'!U372,'4. FTNC EUR'!U372,'5. FTNC GBP'!U372,'6. FTNC Autres (inclus)'!U372)</f>
        <v>0</v>
      </c>
      <c r="V372" s="167">
        <f>SUM('2. FTNC CAD'!V372,'3. FTNC USD'!V372,'4. FTNC EUR'!V372,'5. FTNC GBP'!V372,'6. FTNC Autres (inclus)'!V372)</f>
        <v>0</v>
      </c>
      <c r="W372" s="226">
        <f>SUM('2. FTNC CAD'!W372,'3. FTNC USD'!W372,'4. FTNC EUR'!W372,'5. FTNC GBP'!W372,'6. FTNC Autres (inclus)'!W372)</f>
        <v>0</v>
      </c>
      <c r="Y372" s="381"/>
    </row>
    <row r="373" spans="2:25" s="71" customFormat="1" outlineLevel="1" x14ac:dyDescent="0.4">
      <c r="B373" s="32"/>
      <c r="C373" s="30"/>
      <c r="D373" s="495"/>
      <c r="E373" s="496"/>
      <c r="F373" s="497" t="s">
        <v>72</v>
      </c>
      <c r="G373" s="174">
        <f>SUM('2. FTNC CAD'!G373,'3. FTNC USD'!G373,'4. FTNC EUR'!G373,'5. FTNC GBP'!G373,'6. FTNC Autres (inclus)'!G373)</f>
        <v>0</v>
      </c>
      <c r="H373" s="175">
        <f>SUM('2. FTNC CAD'!H373,'3. FTNC USD'!H373,'4. FTNC EUR'!H373,'5. FTNC GBP'!H373,'6. FTNC Autres (inclus)'!H373)</f>
        <v>0</v>
      </c>
      <c r="I373" s="163">
        <f>SUM('2. FTNC CAD'!I373,'3. FTNC USD'!I373,'4. FTNC EUR'!I373,'5. FTNC GBP'!I373,'6. FTNC Autres (inclus)'!I373)</f>
        <v>0</v>
      </c>
      <c r="J373" s="163">
        <f>SUM('2. FTNC CAD'!J373,'3. FTNC USD'!J373,'4. FTNC EUR'!J373,'5. FTNC GBP'!J373,'6. FTNC Autres (inclus)'!J373)</f>
        <v>0</v>
      </c>
      <c r="K373" s="164">
        <f>SUM('2. FTNC CAD'!K373,'3. FTNC USD'!K373,'4. FTNC EUR'!K373,'5. FTNC GBP'!K373,'6. FTNC Autres (inclus)'!K373)</f>
        <v>0</v>
      </c>
      <c r="L373" s="165">
        <f>SUM('2. FTNC CAD'!L373,'3. FTNC USD'!L373,'4. FTNC EUR'!L373,'5. FTNC GBP'!L373,'6. FTNC Autres (inclus)'!L373)</f>
        <v>0</v>
      </c>
      <c r="M373" s="176">
        <f>SUM('2. FTNC CAD'!M373,'3. FTNC USD'!M373,'4. FTNC EUR'!M373,'5. FTNC GBP'!M373,'6. FTNC Autres (inclus)'!M373)</f>
        <v>0</v>
      </c>
      <c r="N373" s="166">
        <f>SUM('2. FTNC CAD'!N373,'3. FTNC USD'!N373,'4. FTNC EUR'!N373,'5. FTNC GBP'!N373,'6. FTNC Autres (inclus)'!N373)</f>
        <v>0</v>
      </c>
      <c r="O373" s="166">
        <f>SUM('2. FTNC CAD'!O373,'3. FTNC USD'!O373,'4. FTNC EUR'!O373,'5. FTNC GBP'!O373,'6. FTNC Autres (inclus)'!O373)</f>
        <v>0</v>
      </c>
      <c r="P373" s="166">
        <f>SUM('2. FTNC CAD'!P373,'3. FTNC USD'!P373,'4. FTNC EUR'!P373,'5. FTNC GBP'!P373,'6. FTNC Autres (inclus)'!P373)</f>
        <v>0</v>
      </c>
      <c r="Q373" s="166">
        <f>SUM('2. FTNC CAD'!Q373,'3. FTNC USD'!Q373,'4. FTNC EUR'!Q373,'5. FTNC GBP'!Q373,'6. FTNC Autres (inclus)'!Q373)</f>
        <v>0</v>
      </c>
      <c r="R373" s="166">
        <f>SUM('2. FTNC CAD'!R373,'3. FTNC USD'!R373,'4. FTNC EUR'!R373,'5. FTNC GBP'!R373,'6. FTNC Autres (inclus)'!R373)</f>
        <v>0</v>
      </c>
      <c r="S373" s="166">
        <f>SUM('2. FTNC CAD'!S373,'3. FTNC USD'!S373,'4. FTNC EUR'!S373,'5. FTNC GBP'!S373,'6. FTNC Autres (inclus)'!S373)</f>
        <v>0</v>
      </c>
      <c r="T373" s="166">
        <f>SUM('2. FTNC CAD'!T373,'3. FTNC USD'!T373,'4. FTNC EUR'!T373,'5. FTNC GBP'!T373,'6. FTNC Autres (inclus)'!T373)</f>
        <v>0</v>
      </c>
      <c r="U373" s="162">
        <f>SUM('2. FTNC CAD'!U373,'3. FTNC USD'!U373,'4. FTNC EUR'!U373,'5. FTNC GBP'!U373,'6. FTNC Autres (inclus)'!U373)</f>
        <v>0</v>
      </c>
      <c r="V373" s="167">
        <f>SUM('2. FTNC CAD'!V373,'3. FTNC USD'!V373,'4. FTNC EUR'!V373,'5. FTNC GBP'!V373,'6. FTNC Autres (inclus)'!V373)</f>
        <v>0</v>
      </c>
      <c r="W373" s="226">
        <f>SUM('2. FTNC CAD'!W373,'3. FTNC USD'!W373,'4. FTNC EUR'!W373,'5. FTNC GBP'!W373,'6. FTNC Autres (inclus)'!W373)</f>
        <v>0</v>
      </c>
      <c r="Y373" s="381"/>
    </row>
    <row r="374" spans="2:25" s="71" customFormat="1" x14ac:dyDescent="0.4">
      <c r="B374" s="32"/>
      <c r="C374" s="30"/>
      <c r="D374" s="495"/>
      <c r="E374" s="496" t="s">
        <v>73</v>
      </c>
      <c r="F374" s="496"/>
      <c r="G374" s="68">
        <f t="shared" ref="G374:W374" si="76">SUBTOTAL(9,G375:G377)</f>
        <v>0</v>
      </c>
      <c r="H374" s="69">
        <f t="shared" si="76"/>
        <v>0</v>
      </c>
      <c r="I374" s="66">
        <f t="shared" si="76"/>
        <v>0</v>
      </c>
      <c r="J374" s="66">
        <f t="shared" si="76"/>
        <v>0</v>
      </c>
      <c r="K374" s="67">
        <f t="shared" si="76"/>
        <v>0</v>
      </c>
      <c r="L374" s="36">
        <f t="shared" si="76"/>
        <v>0</v>
      </c>
      <c r="M374" s="36">
        <f t="shared" si="76"/>
        <v>0</v>
      </c>
      <c r="N374" s="36">
        <f t="shared" si="76"/>
        <v>0</v>
      </c>
      <c r="O374" s="36">
        <f t="shared" si="76"/>
        <v>0</v>
      </c>
      <c r="P374" s="36">
        <f t="shared" si="76"/>
        <v>0</v>
      </c>
      <c r="Q374" s="36">
        <f t="shared" si="76"/>
        <v>0</v>
      </c>
      <c r="R374" s="36">
        <f t="shared" si="76"/>
        <v>0</v>
      </c>
      <c r="S374" s="36">
        <f t="shared" si="76"/>
        <v>0</v>
      </c>
      <c r="T374" s="36">
        <f t="shared" si="76"/>
        <v>0</v>
      </c>
      <c r="U374" s="36">
        <f t="shared" si="76"/>
        <v>0</v>
      </c>
      <c r="V374" s="36">
        <f t="shared" si="76"/>
        <v>0</v>
      </c>
      <c r="W374" s="35">
        <f t="shared" si="76"/>
        <v>0</v>
      </c>
      <c r="Y374" s="384"/>
    </row>
    <row r="375" spans="2:25" s="71" customFormat="1" outlineLevel="1" x14ac:dyDescent="0.4">
      <c r="B375" s="32"/>
      <c r="C375" s="30"/>
      <c r="D375" s="495"/>
      <c r="E375" s="496"/>
      <c r="F375" s="497" t="s">
        <v>74</v>
      </c>
      <c r="G375" s="174">
        <f>SUM('2. FTNC CAD'!G375,'3. FTNC USD'!G375,'4. FTNC EUR'!G375,'5. FTNC GBP'!G375,'6. FTNC Autres (inclus)'!G375)</f>
        <v>0</v>
      </c>
      <c r="H375" s="175">
        <f>SUM('2. FTNC CAD'!H375,'3. FTNC USD'!H375,'4. FTNC EUR'!H375,'5. FTNC GBP'!H375,'6. FTNC Autres (inclus)'!H375)</f>
        <v>0</v>
      </c>
      <c r="I375" s="163">
        <f>SUM('2. FTNC CAD'!I375,'3. FTNC USD'!I375,'4. FTNC EUR'!I375,'5. FTNC GBP'!I375,'6. FTNC Autres (inclus)'!I375)</f>
        <v>0</v>
      </c>
      <c r="J375" s="163">
        <f>SUM('2. FTNC CAD'!J375,'3. FTNC USD'!J375,'4. FTNC EUR'!J375,'5. FTNC GBP'!J375,'6. FTNC Autres (inclus)'!J375)</f>
        <v>0</v>
      </c>
      <c r="K375" s="164">
        <f>SUM('2. FTNC CAD'!K375,'3. FTNC USD'!K375,'4. FTNC EUR'!K375,'5. FTNC GBP'!K375,'6. FTNC Autres (inclus)'!K375)</f>
        <v>0</v>
      </c>
      <c r="L375" s="165">
        <f>SUM('2. FTNC CAD'!L375,'3. FTNC USD'!L375,'4. FTNC EUR'!L375,'5. FTNC GBP'!L375,'6. FTNC Autres (inclus)'!L375)</f>
        <v>0</v>
      </c>
      <c r="M375" s="176">
        <f>SUM('2. FTNC CAD'!M375,'3. FTNC USD'!M375,'4. FTNC EUR'!M375,'5. FTNC GBP'!M375,'6. FTNC Autres (inclus)'!M375)</f>
        <v>0</v>
      </c>
      <c r="N375" s="166">
        <f>SUM('2. FTNC CAD'!N375,'3. FTNC USD'!N375,'4. FTNC EUR'!N375,'5. FTNC GBP'!N375,'6. FTNC Autres (inclus)'!N375)</f>
        <v>0</v>
      </c>
      <c r="O375" s="166">
        <f>SUM('2. FTNC CAD'!O375,'3. FTNC USD'!O375,'4. FTNC EUR'!O375,'5. FTNC GBP'!O375,'6. FTNC Autres (inclus)'!O375)</f>
        <v>0</v>
      </c>
      <c r="P375" s="166">
        <f>SUM('2. FTNC CAD'!P375,'3. FTNC USD'!P375,'4. FTNC EUR'!P375,'5. FTNC GBP'!P375,'6. FTNC Autres (inclus)'!P375)</f>
        <v>0</v>
      </c>
      <c r="Q375" s="166">
        <f>SUM('2. FTNC CAD'!Q375,'3. FTNC USD'!Q375,'4. FTNC EUR'!Q375,'5. FTNC GBP'!Q375,'6. FTNC Autres (inclus)'!Q375)</f>
        <v>0</v>
      </c>
      <c r="R375" s="166">
        <f>SUM('2. FTNC CAD'!R375,'3. FTNC USD'!R375,'4. FTNC EUR'!R375,'5. FTNC GBP'!R375,'6. FTNC Autres (inclus)'!R375)</f>
        <v>0</v>
      </c>
      <c r="S375" s="166">
        <f>SUM('2. FTNC CAD'!S375,'3. FTNC USD'!S375,'4. FTNC EUR'!S375,'5. FTNC GBP'!S375,'6. FTNC Autres (inclus)'!S375)</f>
        <v>0</v>
      </c>
      <c r="T375" s="166">
        <f>SUM('2. FTNC CAD'!T375,'3. FTNC USD'!T375,'4. FTNC EUR'!T375,'5. FTNC GBP'!T375,'6. FTNC Autres (inclus)'!T375)</f>
        <v>0</v>
      </c>
      <c r="U375" s="162">
        <f>SUM('2. FTNC CAD'!U375,'3. FTNC USD'!U375,'4. FTNC EUR'!U375,'5. FTNC GBP'!U375,'6. FTNC Autres (inclus)'!U375)</f>
        <v>0</v>
      </c>
      <c r="V375" s="167">
        <f>SUM('2. FTNC CAD'!V375,'3. FTNC USD'!V375,'4. FTNC EUR'!V375,'5. FTNC GBP'!V375,'6. FTNC Autres (inclus)'!V375)</f>
        <v>0</v>
      </c>
      <c r="W375" s="226">
        <f>SUM('2. FTNC CAD'!W375,'3. FTNC USD'!W375,'4. FTNC EUR'!W375,'5. FTNC GBP'!W375,'6. FTNC Autres (inclus)'!W375)</f>
        <v>0</v>
      </c>
      <c r="Y375" s="381"/>
    </row>
    <row r="376" spans="2:25" s="71" customFormat="1" outlineLevel="1" x14ac:dyDescent="0.4">
      <c r="B376" s="32"/>
      <c r="C376" s="30"/>
      <c r="D376" s="495"/>
      <c r="E376" s="496"/>
      <c r="F376" s="497" t="s">
        <v>75</v>
      </c>
      <c r="G376" s="174">
        <f>SUM('2. FTNC CAD'!G376,'3. FTNC USD'!G376,'4. FTNC EUR'!G376,'5. FTNC GBP'!G376,'6. FTNC Autres (inclus)'!G376)</f>
        <v>0</v>
      </c>
      <c r="H376" s="175">
        <f>SUM('2. FTNC CAD'!H376,'3. FTNC USD'!H376,'4. FTNC EUR'!H376,'5. FTNC GBP'!H376,'6. FTNC Autres (inclus)'!H376)</f>
        <v>0</v>
      </c>
      <c r="I376" s="163">
        <f>SUM('2. FTNC CAD'!I376,'3. FTNC USD'!I376,'4. FTNC EUR'!I376,'5. FTNC GBP'!I376,'6. FTNC Autres (inclus)'!I376)</f>
        <v>0</v>
      </c>
      <c r="J376" s="163">
        <f>SUM('2. FTNC CAD'!J376,'3. FTNC USD'!J376,'4. FTNC EUR'!J376,'5. FTNC GBP'!J376,'6. FTNC Autres (inclus)'!J376)</f>
        <v>0</v>
      </c>
      <c r="K376" s="164">
        <f>SUM('2. FTNC CAD'!K376,'3. FTNC USD'!K376,'4. FTNC EUR'!K376,'5. FTNC GBP'!K376,'6. FTNC Autres (inclus)'!K376)</f>
        <v>0</v>
      </c>
      <c r="L376" s="165">
        <f>SUM('2. FTNC CAD'!L376,'3. FTNC USD'!L376,'4. FTNC EUR'!L376,'5. FTNC GBP'!L376,'6. FTNC Autres (inclus)'!L376)</f>
        <v>0</v>
      </c>
      <c r="M376" s="176">
        <f>SUM('2. FTNC CAD'!M376,'3. FTNC USD'!M376,'4. FTNC EUR'!M376,'5. FTNC GBP'!M376,'6. FTNC Autres (inclus)'!M376)</f>
        <v>0</v>
      </c>
      <c r="N376" s="166">
        <f>SUM('2. FTNC CAD'!N376,'3. FTNC USD'!N376,'4. FTNC EUR'!N376,'5. FTNC GBP'!N376,'6. FTNC Autres (inclus)'!N376)</f>
        <v>0</v>
      </c>
      <c r="O376" s="166">
        <f>SUM('2. FTNC CAD'!O376,'3. FTNC USD'!O376,'4. FTNC EUR'!O376,'5. FTNC GBP'!O376,'6. FTNC Autres (inclus)'!O376)</f>
        <v>0</v>
      </c>
      <c r="P376" s="166">
        <f>SUM('2. FTNC CAD'!P376,'3. FTNC USD'!P376,'4. FTNC EUR'!P376,'5. FTNC GBP'!P376,'6. FTNC Autres (inclus)'!P376)</f>
        <v>0</v>
      </c>
      <c r="Q376" s="166">
        <f>SUM('2. FTNC CAD'!Q376,'3. FTNC USD'!Q376,'4. FTNC EUR'!Q376,'5. FTNC GBP'!Q376,'6. FTNC Autres (inclus)'!Q376)</f>
        <v>0</v>
      </c>
      <c r="R376" s="166">
        <f>SUM('2. FTNC CAD'!R376,'3. FTNC USD'!R376,'4. FTNC EUR'!R376,'5. FTNC GBP'!R376,'6. FTNC Autres (inclus)'!R376)</f>
        <v>0</v>
      </c>
      <c r="S376" s="166">
        <f>SUM('2. FTNC CAD'!S376,'3. FTNC USD'!S376,'4. FTNC EUR'!S376,'5. FTNC GBP'!S376,'6. FTNC Autres (inclus)'!S376)</f>
        <v>0</v>
      </c>
      <c r="T376" s="166">
        <f>SUM('2. FTNC CAD'!T376,'3. FTNC USD'!T376,'4. FTNC EUR'!T376,'5. FTNC GBP'!T376,'6. FTNC Autres (inclus)'!T376)</f>
        <v>0</v>
      </c>
      <c r="U376" s="162">
        <f>SUM('2. FTNC CAD'!U376,'3. FTNC USD'!U376,'4. FTNC EUR'!U376,'5. FTNC GBP'!U376,'6. FTNC Autres (inclus)'!U376)</f>
        <v>0</v>
      </c>
      <c r="V376" s="167">
        <f>SUM('2. FTNC CAD'!V376,'3. FTNC USD'!V376,'4. FTNC EUR'!V376,'5. FTNC GBP'!V376,'6. FTNC Autres (inclus)'!V376)</f>
        <v>0</v>
      </c>
      <c r="W376" s="226">
        <f>SUM('2. FTNC CAD'!W376,'3. FTNC USD'!W376,'4. FTNC EUR'!W376,'5. FTNC GBP'!W376,'6. FTNC Autres (inclus)'!W376)</f>
        <v>0</v>
      </c>
      <c r="Y376" s="381"/>
    </row>
    <row r="377" spans="2:25" s="71" customFormat="1" outlineLevel="1" x14ac:dyDescent="0.4">
      <c r="B377" s="32"/>
      <c r="C377" s="30"/>
      <c r="D377" s="495"/>
      <c r="E377" s="496"/>
      <c r="F377" s="497" t="s">
        <v>76</v>
      </c>
      <c r="G377" s="174">
        <f>SUM('2. FTNC CAD'!G377,'3. FTNC USD'!G377,'4. FTNC EUR'!G377,'5. FTNC GBP'!G377,'6. FTNC Autres (inclus)'!G377)</f>
        <v>0</v>
      </c>
      <c r="H377" s="175">
        <f>SUM('2. FTNC CAD'!H377,'3. FTNC USD'!H377,'4. FTNC EUR'!H377,'5. FTNC GBP'!H377,'6. FTNC Autres (inclus)'!H377)</f>
        <v>0</v>
      </c>
      <c r="I377" s="163">
        <f>SUM('2. FTNC CAD'!I377,'3. FTNC USD'!I377,'4. FTNC EUR'!I377,'5. FTNC GBP'!I377,'6. FTNC Autres (inclus)'!I377)</f>
        <v>0</v>
      </c>
      <c r="J377" s="163">
        <f>SUM('2. FTNC CAD'!J377,'3. FTNC USD'!J377,'4. FTNC EUR'!J377,'5. FTNC GBP'!J377,'6. FTNC Autres (inclus)'!J377)</f>
        <v>0</v>
      </c>
      <c r="K377" s="164">
        <f>SUM('2. FTNC CAD'!K377,'3. FTNC USD'!K377,'4. FTNC EUR'!K377,'5. FTNC GBP'!K377,'6. FTNC Autres (inclus)'!K377)</f>
        <v>0</v>
      </c>
      <c r="L377" s="165">
        <f>SUM('2. FTNC CAD'!L377,'3. FTNC USD'!L377,'4. FTNC EUR'!L377,'5. FTNC GBP'!L377,'6. FTNC Autres (inclus)'!L377)</f>
        <v>0</v>
      </c>
      <c r="M377" s="176">
        <f>SUM('2. FTNC CAD'!M377,'3. FTNC USD'!M377,'4. FTNC EUR'!M377,'5. FTNC GBP'!M377,'6. FTNC Autres (inclus)'!M377)</f>
        <v>0</v>
      </c>
      <c r="N377" s="166">
        <f>SUM('2. FTNC CAD'!N377,'3. FTNC USD'!N377,'4. FTNC EUR'!N377,'5. FTNC GBP'!N377,'6. FTNC Autres (inclus)'!N377)</f>
        <v>0</v>
      </c>
      <c r="O377" s="166">
        <f>SUM('2. FTNC CAD'!O377,'3. FTNC USD'!O377,'4. FTNC EUR'!O377,'5. FTNC GBP'!O377,'6. FTNC Autres (inclus)'!O377)</f>
        <v>0</v>
      </c>
      <c r="P377" s="166">
        <f>SUM('2. FTNC CAD'!P377,'3. FTNC USD'!P377,'4. FTNC EUR'!P377,'5. FTNC GBP'!P377,'6. FTNC Autres (inclus)'!P377)</f>
        <v>0</v>
      </c>
      <c r="Q377" s="166">
        <f>SUM('2. FTNC CAD'!Q377,'3. FTNC USD'!Q377,'4. FTNC EUR'!Q377,'5. FTNC GBP'!Q377,'6. FTNC Autres (inclus)'!Q377)</f>
        <v>0</v>
      </c>
      <c r="R377" s="166">
        <f>SUM('2. FTNC CAD'!R377,'3. FTNC USD'!R377,'4. FTNC EUR'!R377,'5. FTNC GBP'!R377,'6. FTNC Autres (inclus)'!R377)</f>
        <v>0</v>
      </c>
      <c r="S377" s="166">
        <f>SUM('2. FTNC CAD'!S377,'3. FTNC USD'!S377,'4. FTNC EUR'!S377,'5. FTNC GBP'!S377,'6. FTNC Autres (inclus)'!S377)</f>
        <v>0</v>
      </c>
      <c r="T377" s="166">
        <f>SUM('2. FTNC CAD'!T377,'3. FTNC USD'!T377,'4. FTNC EUR'!T377,'5. FTNC GBP'!T377,'6. FTNC Autres (inclus)'!T377)</f>
        <v>0</v>
      </c>
      <c r="U377" s="162">
        <f>SUM('2. FTNC CAD'!U377,'3. FTNC USD'!U377,'4. FTNC EUR'!U377,'5. FTNC GBP'!U377,'6. FTNC Autres (inclus)'!U377)</f>
        <v>0</v>
      </c>
      <c r="V377" s="167">
        <f>SUM('2. FTNC CAD'!V377,'3. FTNC USD'!V377,'4. FTNC EUR'!V377,'5. FTNC GBP'!V377,'6. FTNC Autres (inclus)'!V377)</f>
        <v>0</v>
      </c>
      <c r="W377" s="226">
        <f>SUM('2. FTNC CAD'!W377,'3. FTNC USD'!W377,'4. FTNC EUR'!W377,'5. FTNC GBP'!W377,'6. FTNC Autres (inclus)'!W377)</f>
        <v>0</v>
      </c>
      <c r="Y377" s="381"/>
    </row>
    <row r="378" spans="2:25" s="71" customFormat="1" x14ac:dyDescent="0.4">
      <c r="B378" s="32"/>
      <c r="C378" s="30"/>
      <c r="D378" s="495"/>
      <c r="E378" s="496" t="s">
        <v>77</v>
      </c>
      <c r="F378" s="496"/>
      <c r="G378" s="68">
        <f t="shared" ref="G378:W378" si="77">SUBTOTAL(9,G379:G380)</f>
        <v>0</v>
      </c>
      <c r="H378" s="69">
        <f t="shared" si="77"/>
        <v>0</v>
      </c>
      <c r="I378" s="66">
        <f t="shared" si="77"/>
        <v>0</v>
      </c>
      <c r="J378" s="66">
        <f t="shared" si="77"/>
        <v>0</v>
      </c>
      <c r="K378" s="67">
        <f t="shared" si="77"/>
        <v>0</v>
      </c>
      <c r="L378" s="36">
        <f t="shared" si="77"/>
        <v>0</v>
      </c>
      <c r="M378" s="36">
        <f t="shared" si="77"/>
        <v>0</v>
      </c>
      <c r="N378" s="36">
        <f t="shared" si="77"/>
        <v>0</v>
      </c>
      <c r="O378" s="36">
        <f t="shared" si="77"/>
        <v>0</v>
      </c>
      <c r="P378" s="36">
        <f t="shared" si="77"/>
        <v>0</v>
      </c>
      <c r="Q378" s="36">
        <f t="shared" si="77"/>
        <v>0</v>
      </c>
      <c r="R378" s="36">
        <f t="shared" si="77"/>
        <v>0</v>
      </c>
      <c r="S378" s="36">
        <f t="shared" si="77"/>
        <v>0</v>
      </c>
      <c r="T378" s="36">
        <f t="shared" si="77"/>
        <v>0</v>
      </c>
      <c r="U378" s="36">
        <f t="shared" si="77"/>
        <v>0</v>
      </c>
      <c r="V378" s="36">
        <f t="shared" si="77"/>
        <v>0</v>
      </c>
      <c r="W378" s="35">
        <f t="shared" si="77"/>
        <v>0</v>
      </c>
      <c r="Y378" s="384"/>
    </row>
    <row r="379" spans="2:25" s="71" customFormat="1" outlineLevel="1" x14ac:dyDescent="0.4">
      <c r="B379" s="32"/>
      <c r="C379" s="30"/>
      <c r="D379" s="495"/>
      <c r="E379" s="496"/>
      <c r="F379" s="497" t="s">
        <v>78</v>
      </c>
      <c r="G379" s="174">
        <f>SUM('2. FTNC CAD'!G379,'3. FTNC USD'!G379,'4. FTNC EUR'!G379,'5. FTNC GBP'!G379,'6. FTNC Autres (inclus)'!G379)</f>
        <v>0</v>
      </c>
      <c r="H379" s="175">
        <f>SUM('2. FTNC CAD'!H379,'3. FTNC USD'!H379,'4. FTNC EUR'!H379,'5. FTNC GBP'!H379,'6. FTNC Autres (inclus)'!H379)</f>
        <v>0</v>
      </c>
      <c r="I379" s="163">
        <f>SUM('2. FTNC CAD'!I379,'3. FTNC USD'!I379,'4. FTNC EUR'!I379,'5. FTNC GBP'!I379,'6. FTNC Autres (inclus)'!I379)</f>
        <v>0</v>
      </c>
      <c r="J379" s="163">
        <f>SUM('2. FTNC CAD'!J379,'3. FTNC USD'!J379,'4. FTNC EUR'!J379,'5. FTNC GBP'!J379,'6. FTNC Autres (inclus)'!J379)</f>
        <v>0</v>
      </c>
      <c r="K379" s="164">
        <f>SUM('2. FTNC CAD'!K379,'3. FTNC USD'!K379,'4. FTNC EUR'!K379,'5. FTNC GBP'!K379,'6. FTNC Autres (inclus)'!K379)</f>
        <v>0</v>
      </c>
      <c r="L379" s="165">
        <f>SUM('2. FTNC CAD'!L379,'3. FTNC USD'!L379,'4. FTNC EUR'!L379,'5. FTNC GBP'!L379,'6. FTNC Autres (inclus)'!L379)</f>
        <v>0</v>
      </c>
      <c r="M379" s="176">
        <f>SUM('2. FTNC CAD'!M379,'3. FTNC USD'!M379,'4. FTNC EUR'!M379,'5. FTNC GBP'!M379,'6. FTNC Autres (inclus)'!M379)</f>
        <v>0</v>
      </c>
      <c r="N379" s="166">
        <f>SUM('2. FTNC CAD'!N379,'3. FTNC USD'!N379,'4. FTNC EUR'!N379,'5. FTNC GBP'!N379,'6. FTNC Autres (inclus)'!N379)</f>
        <v>0</v>
      </c>
      <c r="O379" s="166">
        <f>SUM('2. FTNC CAD'!O379,'3. FTNC USD'!O379,'4. FTNC EUR'!O379,'5. FTNC GBP'!O379,'6. FTNC Autres (inclus)'!O379)</f>
        <v>0</v>
      </c>
      <c r="P379" s="166">
        <f>SUM('2. FTNC CAD'!P379,'3. FTNC USD'!P379,'4. FTNC EUR'!P379,'5. FTNC GBP'!P379,'6. FTNC Autres (inclus)'!P379)</f>
        <v>0</v>
      </c>
      <c r="Q379" s="166">
        <f>SUM('2. FTNC CAD'!Q379,'3. FTNC USD'!Q379,'4. FTNC EUR'!Q379,'5. FTNC GBP'!Q379,'6. FTNC Autres (inclus)'!Q379)</f>
        <v>0</v>
      </c>
      <c r="R379" s="166">
        <f>SUM('2. FTNC CAD'!R379,'3. FTNC USD'!R379,'4. FTNC EUR'!R379,'5. FTNC GBP'!R379,'6. FTNC Autres (inclus)'!R379)</f>
        <v>0</v>
      </c>
      <c r="S379" s="166">
        <f>SUM('2. FTNC CAD'!S379,'3. FTNC USD'!S379,'4. FTNC EUR'!S379,'5. FTNC GBP'!S379,'6. FTNC Autres (inclus)'!S379)</f>
        <v>0</v>
      </c>
      <c r="T379" s="166">
        <f>SUM('2. FTNC CAD'!T379,'3. FTNC USD'!T379,'4. FTNC EUR'!T379,'5. FTNC GBP'!T379,'6. FTNC Autres (inclus)'!T379)</f>
        <v>0</v>
      </c>
      <c r="U379" s="162">
        <f>SUM('2. FTNC CAD'!U379,'3. FTNC USD'!U379,'4. FTNC EUR'!U379,'5. FTNC GBP'!U379,'6. FTNC Autres (inclus)'!U379)</f>
        <v>0</v>
      </c>
      <c r="V379" s="167">
        <f>SUM('2. FTNC CAD'!V379,'3. FTNC USD'!V379,'4. FTNC EUR'!V379,'5. FTNC GBP'!V379,'6. FTNC Autres (inclus)'!V379)</f>
        <v>0</v>
      </c>
      <c r="W379" s="226">
        <f>SUM('2. FTNC CAD'!W379,'3. FTNC USD'!W379,'4. FTNC EUR'!W379,'5. FTNC GBP'!W379,'6. FTNC Autres (inclus)'!W379)</f>
        <v>0</v>
      </c>
      <c r="Y379" s="381"/>
    </row>
    <row r="380" spans="2:25" s="71" customFormat="1" outlineLevel="1" x14ac:dyDescent="0.4">
      <c r="B380" s="32"/>
      <c r="C380" s="30"/>
      <c r="D380" s="495"/>
      <c r="E380" s="496"/>
      <c r="F380" s="497" t="s">
        <v>79</v>
      </c>
      <c r="G380" s="174">
        <f>SUM('2. FTNC CAD'!G380,'3. FTNC USD'!G380,'4. FTNC EUR'!G380,'5. FTNC GBP'!G380,'6. FTNC Autres (inclus)'!G380)</f>
        <v>0</v>
      </c>
      <c r="H380" s="175">
        <f>SUM('2. FTNC CAD'!H380,'3. FTNC USD'!H380,'4. FTNC EUR'!H380,'5. FTNC GBP'!H380,'6. FTNC Autres (inclus)'!H380)</f>
        <v>0</v>
      </c>
      <c r="I380" s="163">
        <f>SUM('2. FTNC CAD'!I380,'3. FTNC USD'!I380,'4. FTNC EUR'!I380,'5. FTNC GBP'!I380,'6. FTNC Autres (inclus)'!I380)</f>
        <v>0</v>
      </c>
      <c r="J380" s="163">
        <f>SUM('2. FTNC CAD'!J380,'3. FTNC USD'!J380,'4. FTNC EUR'!J380,'5. FTNC GBP'!J380,'6. FTNC Autres (inclus)'!J380)</f>
        <v>0</v>
      </c>
      <c r="K380" s="164">
        <f>SUM('2. FTNC CAD'!K380,'3. FTNC USD'!K380,'4. FTNC EUR'!K380,'5. FTNC GBP'!K380,'6. FTNC Autres (inclus)'!K380)</f>
        <v>0</v>
      </c>
      <c r="L380" s="165">
        <f>SUM('2. FTNC CAD'!L380,'3. FTNC USD'!L380,'4. FTNC EUR'!L380,'5. FTNC GBP'!L380,'6. FTNC Autres (inclus)'!L380)</f>
        <v>0</v>
      </c>
      <c r="M380" s="176">
        <f>SUM('2. FTNC CAD'!M380,'3. FTNC USD'!M380,'4. FTNC EUR'!M380,'5. FTNC GBP'!M380,'6. FTNC Autres (inclus)'!M380)</f>
        <v>0</v>
      </c>
      <c r="N380" s="166">
        <f>SUM('2. FTNC CAD'!N380,'3. FTNC USD'!N380,'4. FTNC EUR'!N380,'5. FTNC GBP'!N380,'6. FTNC Autres (inclus)'!N380)</f>
        <v>0</v>
      </c>
      <c r="O380" s="166">
        <f>SUM('2. FTNC CAD'!O380,'3. FTNC USD'!O380,'4. FTNC EUR'!O380,'5. FTNC GBP'!O380,'6. FTNC Autres (inclus)'!O380)</f>
        <v>0</v>
      </c>
      <c r="P380" s="166">
        <f>SUM('2. FTNC CAD'!P380,'3. FTNC USD'!P380,'4. FTNC EUR'!P380,'5. FTNC GBP'!P380,'6. FTNC Autres (inclus)'!P380)</f>
        <v>0</v>
      </c>
      <c r="Q380" s="166">
        <f>SUM('2. FTNC CAD'!Q380,'3. FTNC USD'!Q380,'4. FTNC EUR'!Q380,'5. FTNC GBP'!Q380,'6. FTNC Autres (inclus)'!Q380)</f>
        <v>0</v>
      </c>
      <c r="R380" s="166">
        <f>SUM('2. FTNC CAD'!R380,'3. FTNC USD'!R380,'4. FTNC EUR'!R380,'5. FTNC GBP'!R380,'6. FTNC Autres (inclus)'!R380)</f>
        <v>0</v>
      </c>
      <c r="S380" s="166">
        <f>SUM('2. FTNC CAD'!S380,'3. FTNC USD'!S380,'4. FTNC EUR'!S380,'5. FTNC GBP'!S380,'6. FTNC Autres (inclus)'!S380)</f>
        <v>0</v>
      </c>
      <c r="T380" s="166">
        <f>SUM('2. FTNC CAD'!T380,'3. FTNC USD'!T380,'4. FTNC EUR'!T380,'5. FTNC GBP'!T380,'6. FTNC Autres (inclus)'!T380)</f>
        <v>0</v>
      </c>
      <c r="U380" s="162">
        <f>SUM('2. FTNC CAD'!U380,'3. FTNC USD'!U380,'4. FTNC EUR'!U380,'5. FTNC GBP'!U380,'6. FTNC Autres (inclus)'!U380)</f>
        <v>0</v>
      </c>
      <c r="V380" s="167">
        <f>SUM('2. FTNC CAD'!V380,'3. FTNC USD'!V380,'4. FTNC EUR'!V380,'5. FTNC GBP'!V380,'6. FTNC Autres (inclus)'!V380)</f>
        <v>0</v>
      </c>
      <c r="W380" s="226">
        <f>SUM('2. FTNC CAD'!W380,'3. FTNC USD'!W380,'4. FTNC EUR'!W380,'5. FTNC GBP'!W380,'6. FTNC Autres (inclus)'!W380)</f>
        <v>0</v>
      </c>
      <c r="Y380" s="381"/>
    </row>
    <row r="381" spans="2:25" s="71" customFormat="1" x14ac:dyDescent="0.4">
      <c r="B381" s="32"/>
      <c r="C381" s="30"/>
      <c r="D381" s="495"/>
      <c r="E381" s="496" t="s">
        <v>80</v>
      </c>
      <c r="F381" s="496"/>
      <c r="G381" s="68">
        <f t="shared" ref="G381:W381" si="78">SUBTOTAL(9,G382:G384)</f>
        <v>0</v>
      </c>
      <c r="H381" s="69">
        <f t="shared" si="78"/>
        <v>0</v>
      </c>
      <c r="I381" s="66">
        <f t="shared" si="78"/>
        <v>0</v>
      </c>
      <c r="J381" s="66">
        <f t="shared" si="78"/>
        <v>0</v>
      </c>
      <c r="K381" s="67">
        <f t="shared" si="78"/>
        <v>0</v>
      </c>
      <c r="L381" s="36">
        <f t="shared" si="78"/>
        <v>0</v>
      </c>
      <c r="M381" s="36">
        <f t="shared" si="78"/>
        <v>0</v>
      </c>
      <c r="N381" s="36">
        <f t="shared" si="78"/>
        <v>0</v>
      </c>
      <c r="O381" s="36">
        <f t="shared" si="78"/>
        <v>0</v>
      </c>
      <c r="P381" s="36">
        <f t="shared" si="78"/>
        <v>0</v>
      </c>
      <c r="Q381" s="36">
        <f t="shared" si="78"/>
        <v>0</v>
      </c>
      <c r="R381" s="36">
        <f t="shared" si="78"/>
        <v>0</v>
      </c>
      <c r="S381" s="36">
        <f t="shared" si="78"/>
        <v>0</v>
      </c>
      <c r="T381" s="36">
        <f t="shared" si="78"/>
        <v>0</v>
      </c>
      <c r="U381" s="36">
        <f t="shared" si="78"/>
        <v>0</v>
      </c>
      <c r="V381" s="36">
        <f t="shared" si="78"/>
        <v>0</v>
      </c>
      <c r="W381" s="35">
        <f t="shared" si="78"/>
        <v>0</v>
      </c>
      <c r="Y381" s="384"/>
    </row>
    <row r="382" spans="2:25" s="71" customFormat="1" outlineLevel="1" x14ac:dyDescent="0.4">
      <c r="B382" s="32"/>
      <c r="C382" s="30"/>
      <c r="D382" s="495"/>
      <c r="E382" s="496"/>
      <c r="F382" s="497" t="s">
        <v>81</v>
      </c>
      <c r="G382" s="174">
        <f>SUM('2. FTNC CAD'!G382,'3. FTNC USD'!G382,'4. FTNC EUR'!G382,'5. FTNC GBP'!G382,'6. FTNC Autres (inclus)'!G382)</f>
        <v>0</v>
      </c>
      <c r="H382" s="175">
        <f>SUM('2. FTNC CAD'!H382,'3. FTNC USD'!H382,'4. FTNC EUR'!H382,'5. FTNC GBP'!H382,'6. FTNC Autres (inclus)'!H382)</f>
        <v>0</v>
      </c>
      <c r="I382" s="163">
        <f>SUM('2. FTNC CAD'!I382,'3. FTNC USD'!I382,'4. FTNC EUR'!I382,'5. FTNC GBP'!I382,'6. FTNC Autres (inclus)'!I382)</f>
        <v>0</v>
      </c>
      <c r="J382" s="163">
        <f>SUM('2. FTNC CAD'!J382,'3. FTNC USD'!J382,'4. FTNC EUR'!J382,'5. FTNC GBP'!J382,'6. FTNC Autres (inclus)'!J382)</f>
        <v>0</v>
      </c>
      <c r="K382" s="164">
        <f>SUM('2. FTNC CAD'!K382,'3. FTNC USD'!K382,'4. FTNC EUR'!K382,'5. FTNC GBP'!K382,'6. FTNC Autres (inclus)'!K382)</f>
        <v>0</v>
      </c>
      <c r="L382" s="165">
        <f>SUM('2. FTNC CAD'!L382,'3. FTNC USD'!L382,'4. FTNC EUR'!L382,'5. FTNC GBP'!L382,'6. FTNC Autres (inclus)'!L382)</f>
        <v>0</v>
      </c>
      <c r="M382" s="176">
        <f>SUM('2. FTNC CAD'!M382,'3. FTNC USD'!M382,'4. FTNC EUR'!M382,'5. FTNC GBP'!M382,'6. FTNC Autres (inclus)'!M382)</f>
        <v>0</v>
      </c>
      <c r="N382" s="166">
        <f>SUM('2. FTNC CAD'!N382,'3. FTNC USD'!N382,'4. FTNC EUR'!N382,'5. FTNC GBP'!N382,'6. FTNC Autres (inclus)'!N382)</f>
        <v>0</v>
      </c>
      <c r="O382" s="166">
        <f>SUM('2. FTNC CAD'!O382,'3. FTNC USD'!O382,'4. FTNC EUR'!O382,'5. FTNC GBP'!O382,'6. FTNC Autres (inclus)'!O382)</f>
        <v>0</v>
      </c>
      <c r="P382" s="166">
        <f>SUM('2. FTNC CAD'!P382,'3. FTNC USD'!P382,'4. FTNC EUR'!P382,'5. FTNC GBP'!P382,'6. FTNC Autres (inclus)'!P382)</f>
        <v>0</v>
      </c>
      <c r="Q382" s="166">
        <f>SUM('2. FTNC CAD'!Q382,'3. FTNC USD'!Q382,'4. FTNC EUR'!Q382,'5. FTNC GBP'!Q382,'6. FTNC Autres (inclus)'!Q382)</f>
        <v>0</v>
      </c>
      <c r="R382" s="166">
        <f>SUM('2. FTNC CAD'!R382,'3. FTNC USD'!R382,'4. FTNC EUR'!R382,'5. FTNC GBP'!R382,'6. FTNC Autres (inclus)'!R382)</f>
        <v>0</v>
      </c>
      <c r="S382" s="166">
        <f>SUM('2. FTNC CAD'!S382,'3. FTNC USD'!S382,'4. FTNC EUR'!S382,'5. FTNC GBP'!S382,'6. FTNC Autres (inclus)'!S382)</f>
        <v>0</v>
      </c>
      <c r="T382" s="166">
        <f>SUM('2. FTNC CAD'!T382,'3. FTNC USD'!T382,'4. FTNC EUR'!T382,'5. FTNC GBP'!T382,'6. FTNC Autres (inclus)'!T382)</f>
        <v>0</v>
      </c>
      <c r="U382" s="162">
        <f>SUM('2. FTNC CAD'!U382,'3. FTNC USD'!U382,'4. FTNC EUR'!U382,'5. FTNC GBP'!U382,'6. FTNC Autres (inclus)'!U382)</f>
        <v>0</v>
      </c>
      <c r="V382" s="167">
        <f>SUM('2. FTNC CAD'!V382,'3. FTNC USD'!V382,'4. FTNC EUR'!V382,'5. FTNC GBP'!V382,'6. FTNC Autres (inclus)'!V382)</f>
        <v>0</v>
      </c>
      <c r="W382" s="226">
        <f>SUM('2. FTNC CAD'!W382,'3. FTNC USD'!W382,'4. FTNC EUR'!W382,'5. FTNC GBP'!W382,'6. FTNC Autres (inclus)'!W382)</f>
        <v>0</v>
      </c>
      <c r="Y382" s="381"/>
    </row>
    <row r="383" spans="2:25" s="71" customFormat="1" outlineLevel="1" x14ac:dyDescent="0.4">
      <c r="B383" s="32"/>
      <c r="C383" s="30"/>
      <c r="D383" s="495"/>
      <c r="E383" s="496"/>
      <c r="F383" s="497" t="s">
        <v>82</v>
      </c>
      <c r="G383" s="174">
        <f>SUM('2. FTNC CAD'!G383,'3. FTNC USD'!G383,'4. FTNC EUR'!G383,'5. FTNC GBP'!G383,'6. FTNC Autres (inclus)'!G383)</f>
        <v>0</v>
      </c>
      <c r="H383" s="175">
        <f>SUM('2. FTNC CAD'!H383,'3. FTNC USD'!H383,'4. FTNC EUR'!H383,'5. FTNC GBP'!H383,'6. FTNC Autres (inclus)'!H383)</f>
        <v>0</v>
      </c>
      <c r="I383" s="163">
        <f>SUM('2. FTNC CAD'!I383,'3. FTNC USD'!I383,'4. FTNC EUR'!I383,'5. FTNC GBP'!I383,'6. FTNC Autres (inclus)'!I383)</f>
        <v>0</v>
      </c>
      <c r="J383" s="163">
        <f>SUM('2. FTNC CAD'!J383,'3. FTNC USD'!J383,'4. FTNC EUR'!J383,'5. FTNC GBP'!J383,'6. FTNC Autres (inclus)'!J383)</f>
        <v>0</v>
      </c>
      <c r="K383" s="164">
        <f>SUM('2. FTNC CAD'!K383,'3. FTNC USD'!K383,'4. FTNC EUR'!K383,'5. FTNC GBP'!K383,'6. FTNC Autres (inclus)'!K383)</f>
        <v>0</v>
      </c>
      <c r="L383" s="165">
        <f>SUM('2. FTNC CAD'!L383,'3. FTNC USD'!L383,'4. FTNC EUR'!L383,'5. FTNC GBP'!L383,'6. FTNC Autres (inclus)'!L383)</f>
        <v>0</v>
      </c>
      <c r="M383" s="176">
        <f>SUM('2. FTNC CAD'!M383,'3. FTNC USD'!M383,'4. FTNC EUR'!M383,'5. FTNC GBP'!M383,'6. FTNC Autres (inclus)'!M383)</f>
        <v>0</v>
      </c>
      <c r="N383" s="166">
        <f>SUM('2. FTNC CAD'!N383,'3. FTNC USD'!N383,'4. FTNC EUR'!N383,'5. FTNC GBP'!N383,'6. FTNC Autres (inclus)'!N383)</f>
        <v>0</v>
      </c>
      <c r="O383" s="166">
        <f>SUM('2. FTNC CAD'!O383,'3. FTNC USD'!O383,'4. FTNC EUR'!O383,'5. FTNC GBP'!O383,'6. FTNC Autres (inclus)'!O383)</f>
        <v>0</v>
      </c>
      <c r="P383" s="166">
        <f>SUM('2. FTNC CAD'!P383,'3. FTNC USD'!P383,'4. FTNC EUR'!P383,'5. FTNC GBP'!P383,'6. FTNC Autres (inclus)'!P383)</f>
        <v>0</v>
      </c>
      <c r="Q383" s="166">
        <f>SUM('2. FTNC CAD'!Q383,'3. FTNC USD'!Q383,'4. FTNC EUR'!Q383,'5. FTNC GBP'!Q383,'6. FTNC Autres (inclus)'!Q383)</f>
        <v>0</v>
      </c>
      <c r="R383" s="166">
        <f>SUM('2. FTNC CAD'!R383,'3. FTNC USD'!R383,'4. FTNC EUR'!R383,'5. FTNC GBP'!R383,'6. FTNC Autres (inclus)'!R383)</f>
        <v>0</v>
      </c>
      <c r="S383" s="166">
        <f>SUM('2. FTNC CAD'!S383,'3. FTNC USD'!S383,'4. FTNC EUR'!S383,'5. FTNC GBP'!S383,'6. FTNC Autres (inclus)'!S383)</f>
        <v>0</v>
      </c>
      <c r="T383" s="166">
        <f>SUM('2. FTNC CAD'!T383,'3. FTNC USD'!T383,'4. FTNC EUR'!T383,'5. FTNC GBP'!T383,'6. FTNC Autres (inclus)'!T383)</f>
        <v>0</v>
      </c>
      <c r="U383" s="162">
        <f>SUM('2. FTNC CAD'!U383,'3. FTNC USD'!U383,'4. FTNC EUR'!U383,'5. FTNC GBP'!U383,'6. FTNC Autres (inclus)'!U383)</f>
        <v>0</v>
      </c>
      <c r="V383" s="167">
        <f>SUM('2. FTNC CAD'!V383,'3. FTNC USD'!V383,'4. FTNC EUR'!V383,'5. FTNC GBP'!V383,'6. FTNC Autres (inclus)'!V383)</f>
        <v>0</v>
      </c>
      <c r="W383" s="226">
        <f>SUM('2. FTNC CAD'!W383,'3. FTNC USD'!W383,'4. FTNC EUR'!W383,'5. FTNC GBP'!W383,'6. FTNC Autres (inclus)'!W383)</f>
        <v>0</v>
      </c>
      <c r="Y383" s="381"/>
    </row>
    <row r="384" spans="2:25" s="71" customFormat="1" outlineLevel="1" x14ac:dyDescent="0.4">
      <c r="B384" s="32"/>
      <c r="C384" s="30"/>
      <c r="D384" s="495"/>
      <c r="E384" s="496"/>
      <c r="F384" s="497" t="s">
        <v>83</v>
      </c>
      <c r="G384" s="174">
        <f>SUM('2. FTNC CAD'!G384,'3. FTNC USD'!G384,'4. FTNC EUR'!G384,'5. FTNC GBP'!G384,'6. FTNC Autres (inclus)'!G384)</f>
        <v>0</v>
      </c>
      <c r="H384" s="175">
        <f>SUM('2. FTNC CAD'!H384,'3. FTNC USD'!H384,'4. FTNC EUR'!H384,'5. FTNC GBP'!H384,'6. FTNC Autres (inclus)'!H384)</f>
        <v>0</v>
      </c>
      <c r="I384" s="163">
        <f>SUM('2. FTNC CAD'!I384,'3. FTNC USD'!I384,'4. FTNC EUR'!I384,'5. FTNC GBP'!I384,'6. FTNC Autres (inclus)'!I384)</f>
        <v>0</v>
      </c>
      <c r="J384" s="163">
        <f>SUM('2. FTNC CAD'!J384,'3. FTNC USD'!J384,'4. FTNC EUR'!J384,'5. FTNC GBP'!J384,'6. FTNC Autres (inclus)'!J384)</f>
        <v>0</v>
      </c>
      <c r="K384" s="164">
        <f>SUM('2. FTNC CAD'!K384,'3. FTNC USD'!K384,'4. FTNC EUR'!K384,'5. FTNC GBP'!K384,'6. FTNC Autres (inclus)'!K384)</f>
        <v>0</v>
      </c>
      <c r="L384" s="165">
        <f>SUM('2. FTNC CAD'!L384,'3. FTNC USD'!L384,'4. FTNC EUR'!L384,'5. FTNC GBP'!L384,'6. FTNC Autres (inclus)'!L384)</f>
        <v>0</v>
      </c>
      <c r="M384" s="176">
        <f>SUM('2. FTNC CAD'!M384,'3. FTNC USD'!M384,'4. FTNC EUR'!M384,'5. FTNC GBP'!M384,'6. FTNC Autres (inclus)'!M384)</f>
        <v>0</v>
      </c>
      <c r="N384" s="166">
        <f>SUM('2. FTNC CAD'!N384,'3. FTNC USD'!N384,'4. FTNC EUR'!N384,'5. FTNC GBP'!N384,'6. FTNC Autres (inclus)'!N384)</f>
        <v>0</v>
      </c>
      <c r="O384" s="166">
        <f>SUM('2. FTNC CAD'!O384,'3. FTNC USD'!O384,'4. FTNC EUR'!O384,'5. FTNC GBP'!O384,'6. FTNC Autres (inclus)'!O384)</f>
        <v>0</v>
      </c>
      <c r="P384" s="166">
        <f>SUM('2. FTNC CAD'!P384,'3. FTNC USD'!P384,'4. FTNC EUR'!P384,'5. FTNC GBP'!P384,'6. FTNC Autres (inclus)'!P384)</f>
        <v>0</v>
      </c>
      <c r="Q384" s="166">
        <f>SUM('2. FTNC CAD'!Q384,'3. FTNC USD'!Q384,'4. FTNC EUR'!Q384,'5. FTNC GBP'!Q384,'6. FTNC Autres (inclus)'!Q384)</f>
        <v>0</v>
      </c>
      <c r="R384" s="166">
        <f>SUM('2. FTNC CAD'!R384,'3. FTNC USD'!R384,'4. FTNC EUR'!R384,'5. FTNC GBP'!R384,'6. FTNC Autres (inclus)'!R384)</f>
        <v>0</v>
      </c>
      <c r="S384" s="166">
        <f>SUM('2. FTNC CAD'!S384,'3. FTNC USD'!S384,'4. FTNC EUR'!S384,'5. FTNC GBP'!S384,'6. FTNC Autres (inclus)'!S384)</f>
        <v>0</v>
      </c>
      <c r="T384" s="166">
        <f>SUM('2. FTNC CAD'!T384,'3. FTNC USD'!T384,'4. FTNC EUR'!T384,'5. FTNC GBP'!T384,'6. FTNC Autres (inclus)'!T384)</f>
        <v>0</v>
      </c>
      <c r="U384" s="162">
        <f>SUM('2. FTNC CAD'!U384,'3. FTNC USD'!U384,'4. FTNC EUR'!U384,'5. FTNC GBP'!U384,'6. FTNC Autres (inclus)'!U384)</f>
        <v>0</v>
      </c>
      <c r="V384" s="167">
        <f>SUM('2. FTNC CAD'!V384,'3. FTNC USD'!V384,'4. FTNC EUR'!V384,'5. FTNC GBP'!V384,'6. FTNC Autres (inclus)'!V384)</f>
        <v>0</v>
      </c>
      <c r="W384" s="226">
        <f>SUM('2. FTNC CAD'!W384,'3. FTNC USD'!W384,'4. FTNC EUR'!W384,'5. FTNC GBP'!W384,'6. FTNC Autres (inclus)'!W384)</f>
        <v>0</v>
      </c>
      <c r="Y384" s="381"/>
    </row>
    <row r="385" spans="2:25" s="71" customFormat="1" x14ac:dyDescent="0.4">
      <c r="B385" s="32"/>
      <c r="C385" s="30"/>
      <c r="D385" s="495"/>
      <c r="E385" s="496" t="s">
        <v>84</v>
      </c>
      <c r="F385" s="496"/>
      <c r="G385" s="68">
        <f t="shared" ref="G385:W385" si="79">SUBTOTAL(9,G386:G387)</f>
        <v>0</v>
      </c>
      <c r="H385" s="69">
        <f t="shared" si="79"/>
        <v>0</v>
      </c>
      <c r="I385" s="66">
        <f t="shared" si="79"/>
        <v>0</v>
      </c>
      <c r="J385" s="66">
        <f t="shared" si="79"/>
        <v>0</v>
      </c>
      <c r="K385" s="67">
        <f t="shared" si="79"/>
        <v>0</v>
      </c>
      <c r="L385" s="36">
        <f t="shared" si="79"/>
        <v>0</v>
      </c>
      <c r="M385" s="36">
        <f t="shared" si="79"/>
        <v>0</v>
      </c>
      <c r="N385" s="36">
        <f t="shared" si="79"/>
        <v>0</v>
      </c>
      <c r="O385" s="36">
        <f t="shared" si="79"/>
        <v>0</v>
      </c>
      <c r="P385" s="36">
        <f t="shared" si="79"/>
        <v>0</v>
      </c>
      <c r="Q385" s="36">
        <f t="shared" si="79"/>
        <v>0</v>
      </c>
      <c r="R385" s="36">
        <f t="shared" si="79"/>
        <v>0</v>
      </c>
      <c r="S385" s="36">
        <f t="shared" si="79"/>
        <v>0</v>
      </c>
      <c r="T385" s="36">
        <f t="shared" si="79"/>
        <v>0</v>
      </c>
      <c r="U385" s="36">
        <f t="shared" si="79"/>
        <v>0</v>
      </c>
      <c r="V385" s="36">
        <f t="shared" si="79"/>
        <v>0</v>
      </c>
      <c r="W385" s="35">
        <f t="shared" si="79"/>
        <v>0</v>
      </c>
      <c r="Y385" s="384"/>
    </row>
    <row r="386" spans="2:25" s="71" customFormat="1" outlineLevel="1" x14ac:dyDescent="0.4">
      <c r="B386" s="32"/>
      <c r="C386" s="30"/>
      <c r="D386" s="495"/>
      <c r="E386" s="496"/>
      <c r="F386" s="497" t="s">
        <v>85</v>
      </c>
      <c r="G386" s="174">
        <f>SUM('2. FTNC CAD'!G386,'3. FTNC USD'!G386,'4. FTNC EUR'!G386,'5. FTNC GBP'!G386,'6. FTNC Autres (inclus)'!G386)</f>
        <v>0</v>
      </c>
      <c r="H386" s="175">
        <f>SUM('2. FTNC CAD'!H386,'3. FTNC USD'!H386,'4. FTNC EUR'!H386,'5. FTNC GBP'!H386,'6. FTNC Autres (inclus)'!H386)</f>
        <v>0</v>
      </c>
      <c r="I386" s="163">
        <f>SUM('2. FTNC CAD'!I386,'3. FTNC USD'!I386,'4. FTNC EUR'!I386,'5. FTNC GBP'!I386,'6. FTNC Autres (inclus)'!I386)</f>
        <v>0</v>
      </c>
      <c r="J386" s="163">
        <f>SUM('2. FTNC CAD'!J386,'3. FTNC USD'!J386,'4. FTNC EUR'!J386,'5. FTNC GBP'!J386,'6. FTNC Autres (inclus)'!J386)</f>
        <v>0</v>
      </c>
      <c r="K386" s="164">
        <f>SUM('2. FTNC CAD'!K386,'3. FTNC USD'!K386,'4. FTNC EUR'!K386,'5. FTNC GBP'!K386,'6. FTNC Autres (inclus)'!K386)</f>
        <v>0</v>
      </c>
      <c r="L386" s="165">
        <f>SUM('2. FTNC CAD'!L386,'3. FTNC USD'!L386,'4. FTNC EUR'!L386,'5. FTNC GBP'!L386,'6. FTNC Autres (inclus)'!L386)</f>
        <v>0</v>
      </c>
      <c r="M386" s="176">
        <f>SUM('2. FTNC CAD'!M386,'3. FTNC USD'!M386,'4. FTNC EUR'!M386,'5. FTNC GBP'!M386,'6. FTNC Autres (inclus)'!M386)</f>
        <v>0</v>
      </c>
      <c r="N386" s="166">
        <f>SUM('2. FTNC CAD'!N386,'3. FTNC USD'!N386,'4. FTNC EUR'!N386,'5. FTNC GBP'!N386,'6. FTNC Autres (inclus)'!N386)</f>
        <v>0</v>
      </c>
      <c r="O386" s="166">
        <f>SUM('2. FTNC CAD'!O386,'3. FTNC USD'!O386,'4. FTNC EUR'!O386,'5. FTNC GBP'!O386,'6. FTNC Autres (inclus)'!O386)</f>
        <v>0</v>
      </c>
      <c r="P386" s="166">
        <f>SUM('2. FTNC CAD'!P386,'3. FTNC USD'!P386,'4. FTNC EUR'!P386,'5. FTNC GBP'!P386,'6. FTNC Autres (inclus)'!P386)</f>
        <v>0</v>
      </c>
      <c r="Q386" s="166">
        <f>SUM('2. FTNC CAD'!Q386,'3. FTNC USD'!Q386,'4. FTNC EUR'!Q386,'5. FTNC GBP'!Q386,'6. FTNC Autres (inclus)'!Q386)</f>
        <v>0</v>
      </c>
      <c r="R386" s="166">
        <f>SUM('2. FTNC CAD'!R386,'3. FTNC USD'!R386,'4. FTNC EUR'!R386,'5. FTNC GBP'!R386,'6. FTNC Autres (inclus)'!R386)</f>
        <v>0</v>
      </c>
      <c r="S386" s="166">
        <f>SUM('2. FTNC CAD'!S386,'3. FTNC USD'!S386,'4. FTNC EUR'!S386,'5. FTNC GBP'!S386,'6. FTNC Autres (inclus)'!S386)</f>
        <v>0</v>
      </c>
      <c r="T386" s="166">
        <f>SUM('2. FTNC CAD'!T386,'3. FTNC USD'!T386,'4. FTNC EUR'!T386,'5. FTNC GBP'!T386,'6. FTNC Autres (inclus)'!T386)</f>
        <v>0</v>
      </c>
      <c r="U386" s="162">
        <f>SUM('2. FTNC CAD'!U386,'3. FTNC USD'!U386,'4. FTNC EUR'!U386,'5. FTNC GBP'!U386,'6. FTNC Autres (inclus)'!U386)</f>
        <v>0</v>
      </c>
      <c r="V386" s="167">
        <f>SUM('2. FTNC CAD'!V386,'3. FTNC USD'!V386,'4. FTNC EUR'!V386,'5. FTNC GBP'!V386,'6. FTNC Autres (inclus)'!V386)</f>
        <v>0</v>
      </c>
      <c r="W386" s="226">
        <f>SUM('2. FTNC CAD'!W386,'3. FTNC USD'!W386,'4. FTNC EUR'!W386,'5. FTNC GBP'!W386,'6. FTNC Autres (inclus)'!W386)</f>
        <v>0</v>
      </c>
      <c r="Y386" s="381"/>
    </row>
    <row r="387" spans="2:25" s="71" customFormat="1" outlineLevel="1" x14ac:dyDescent="0.4">
      <c r="B387" s="32"/>
      <c r="C387" s="30"/>
      <c r="D387" s="495"/>
      <c r="E387" s="496"/>
      <c r="F387" s="497" t="s">
        <v>86</v>
      </c>
      <c r="G387" s="174">
        <f>SUM('2. FTNC CAD'!G387,'3. FTNC USD'!G387,'4. FTNC EUR'!G387,'5. FTNC GBP'!G387,'6. FTNC Autres (inclus)'!G387)</f>
        <v>0</v>
      </c>
      <c r="H387" s="175">
        <f>SUM('2. FTNC CAD'!H387,'3. FTNC USD'!H387,'4. FTNC EUR'!H387,'5. FTNC GBP'!H387,'6. FTNC Autres (inclus)'!H387)</f>
        <v>0</v>
      </c>
      <c r="I387" s="163">
        <f>SUM('2. FTNC CAD'!I387,'3. FTNC USD'!I387,'4. FTNC EUR'!I387,'5. FTNC GBP'!I387,'6. FTNC Autres (inclus)'!I387)</f>
        <v>0</v>
      </c>
      <c r="J387" s="163">
        <f>SUM('2. FTNC CAD'!J387,'3. FTNC USD'!J387,'4. FTNC EUR'!J387,'5. FTNC GBP'!J387,'6. FTNC Autres (inclus)'!J387)</f>
        <v>0</v>
      </c>
      <c r="K387" s="164">
        <f>SUM('2. FTNC CAD'!K387,'3. FTNC USD'!K387,'4. FTNC EUR'!K387,'5. FTNC GBP'!K387,'6. FTNC Autres (inclus)'!K387)</f>
        <v>0</v>
      </c>
      <c r="L387" s="165">
        <f>SUM('2. FTNC CAD'!L387,'3. FTNC USD'!L387,'4. FTNC EUR'!L387,'5. FTNC GBP'!L387,'6. FTNC Autres (inclus)'!L387)</f>
        <v>0</v>
      </c>
      <c r="M387" s="176">
        <f>SUM('2. FTNC CAD'!M387,'3. FTNC USD'!M387,'4. FTNC EUR'!M387,'5. FTNC GBP'!M387,'6. FTNC Autres (inclus)'!M387)</f>
        <v>0</v>
      </c>
      <c r="N387" s="166">
        <f>SUM('2. FTNC CAD'!N387,'3. FTNC USD'!N387,'4. FTNC EUR'!N387,'5. FTNC GBP'!N387,'6. FTNC Autres (inclus)'!N387)</f>
        <v>0</v>
      </c>
      <c r="O387" s="166">
        <f>SUM('2. FTNC CAD'!O387,'3. FTNC USD'!O387,'4. FTNC EUR'!O387,'5. FTNC GBP'!O387,'6. FTNC Autres (inclus)'!O387)</f>
        <v>0</v>
      </c>
      <c r="P387" s="166">
        <f>SUM('2. FTNC CAD'!P387,'3. FTNC USD'!P387,'4. FTNC EUR'!P387,'5. FTNC GBP'!P387,'6. FTNC Autres (inclus)'!P387)</f>
        <v>0</v>
      </c>
      <c r="Q387" s="166">
        <f>SUM('2. FTNC CAD'!Q387,'3. FTNC USD'!Q387,'4. FTNC EUR'!Q387,'5. FTNC GBP'!Q387,'6. FTNC Autres (inclus)'!Q387)</f>
        <v>0</v>
      </c>
      <c r="R387" s="166">
        <f>SUM('2. FTNC CAD'!R387,'3. FTNC USD'!R387,'4. FTNC EUR'!R387,'5. FTNC GBP'!R387,'6. FTNC Autres (inclus)'!R387)</f>
        <v>0</v>
      </c>
      <c r="S387" s="166">
        <f>SUM('2. FTNC CAD'!S387,'3. FTNC USD'!S387,'4. FTNC EUR'!S387,'5. FTNC GBP'!S387,'6. FTNC Autres (inclus)'!S387)</f>
        <v>0</v>
      </c>
      <c r="T387" s="166">
        <f>SUM('2. FTNC CAD'!T387,'3. FTNC USD'!T387,'4. FTNC EUR'!T387,'5. FTNC GBP'!T387,'6. FTNC Autres (inclus)'!T387)</f>
        <v>0</v>
      </c>
      <c r="U387" s="162">
        <f>SUM('2. FTNC CAD'!U387,'3. FTNC USD'!U387,'4. FTNC EUR'!U387,'5. FTNC GBP'!U387,'6. FTNC Autres (inclus)'!U387)</f>
        <v>0</v>
      </c>
      <c r="V387" s="167">
        <f>SUM('2. FTNC CAD'!V387,'3. FTNC USD'!V387,'4. FTNC EUR'!V387,'5. FTNC GBP'!V387,'6. FTNC Autres (inclus)'!V387)</f>
        <v>0</v>
      </c>
      <c r="W387" s="226">
        <f>SUM('2. FTNC CAD'!W387,'3. FTNC USD'!W387,'4. FTNC EUR'!W387,'5. FTNC GBP'!W387,'6. FTNC Autres (inclus)'!W387)</f>
        <v>0</v>
      </c>
      <c r="Y387" s="381"/>
    </row>
    <row r="388" spans="2:25" s="71" customFormat="1" x14ac:dyDescent="0.4">
      <c r="B388" s="32"/>
      <c r="C388" s="30"/>
      <c r="D388" s="495"/>
      <c r="E388" s="496" t="s">
        <v>87</v>
      </c>
      <c r="F388" s="496"/>
      <c r="G388" s="68">
        <f t="shared" ref="G388:W388" si="80">SUBTOTAL(9,G389:G391)</f>
        <v>0</v>
      </c>
      <c r="H388" s="69">
        <f t="shared" si="80"/>
        <v>0</v>
      </c>
      <c r="I388" s="66">
        <f t="shared" si="80"/>
        <v>0</v>
      </c>
      <c r="J388" s="66">
        <f t="shared" si="80"/>
        <v>0</v>
      </c>
      <c r="K388" s="67">
        <f t="shared" si="80"/>
        <v>0</v>
      </c>
      <c r="L388" s="36">
        <f t="shared" si="80"/>
        <v>0</v>
      </c>
      <c r="M388" s="36">
        <f t="shared" si="80"/>
        <v>0</v>
      </c>
      <c r="N388" s="36">
        <f t="shared" si="80"/>
        <v>0</v>
      </c>
      <c r="O388" s="36">
        <f t="shared" si="80"/>
        <v>0</v>
      </c>
      <c r="P388" s="36">
        <f t="shared" si="80"/>
        <v>0</v>
      </c>
      <c r="Q388" s="36">
        <f t="shared" si="80"/>
        <v>0</v>
      </c>
      <c r="R388" s="36">
        <f t="shared" si="80"/>
        <v>0</v>
      </c>
      <c r="S388" s="36">
        <f t="shared" si="80"/>
        <v>0</v>
      </c>
      <c r="T388" s="36">
        <f t="shared" si="80"/>
        <v>0</v>
      </c>
      <c r="U388" s="36">
        <f t="shared" si="80"/>
        <v>0</v>
      </c>
      <c r="V388" s="36">
        <f t="shared" si="80"/>
        <v>0</v>
      </c>
      <c r="W388" s="35">
        <f t="shared" si="80"/>
        <v>0</v>
      </c>
      <c r="Y388" s="384"/>
    </row>
    <row r="389" spans="2:25" s="71" customFormat="1" outlineLevel="1" x14ac:dyDescent="0.4">
      <c r="B389" s="32"/>
      <c r="C389" s="30"/>
      <c r="D389" s="495"/>
      <c r="E389" s="496"/>
      <c r="F389" s="497" t="s">
        <v>88</v>
      </c>
      <c r="G389" s="174">
        <f>SUM('2. FTNC CAD'!G389,'3. FTNC USD'!G389,'4. FTNC EUR'!G389,'5. FTNC GBP'!G389,'6. FTNC Autres (inclus)'!G389)</f>
        <v>0</v>
      </c>
      <c r="H389" s="175">
        <f>SUM('2. FTNC CAD'!H389,'3. FTNC USD'!H389,'4. FTNC EUR'!H389,'5. FTNC GBP'!H389,'6. FTNC Autres (inclus)'!H389)</f>
        <v>0</v>
      </c>
      <c r="I389" s="163">
        <f>SUM('2. FTNC CAD'!I389,'3. FTNC USD'!I389,'4. FTNC EUR'!I389,'5. FTNC GBP'!I389,'6. FTNC Autres (inclus)'!I389)</f>
        <v>0</v>
      </c>
      <c r="J389" s="163">
        <f>SUM('2. FTNC CAD'!J389,'3. FTNC USD'!J389,'4. FTNC EUR'!J389,'5. FTNC GBP'!J389,'6. FTNC Autres (inclus)'!J389)</f>
        <v>0</v>
      </c>
      <c r="K389" s="164">
        <f>SUM('2. FTNC CAD'!K389,'3. FTNC USD'!K389,'4. FTNC EUR'!K389,'5. FTNC GBP'!K389,'6. FTNC Autres (inclus)'!K389)</f>
        <v>0</v>
      </c>
      <c r="L389" s="165">
        <f>SUM('2. FTNC CAD'!L389,'3. FTNC USD'!L389,'4. FTNC EUR'!L389,'5. FTNC GBP'!L389,'6. FTNC Autres (inclus)'!L389)</f>
        <v>0</v>
      </c>
      <c r="M389" s="176">
        <f>SUM('2. FTNC CAD'!M389,'3. FTNC USD'!M389,'4. FTNC EUR'!M389,'5. FTNC GBP'!M389,'6. FTNC Autres (inclus)'!M389)</f>
        <v>0</v>
      </c>
      <c r="N389" s="166">
        <f>SUM('2. FTNC CAD'!N389,'3. FTNC USD'!N389,'4. FTNC EUR'!N389,'5. FTNC GBP'!N389,'6. FTNC Autres (inclus)'!N389)</f>
        <v>0</v>
      </c>
      <c r="O389" s="166">
        <f>SUM('2. FTNC CAD'!O389,'3. FTNC USD'!O389,'4. FTNC EUR'!O389,'5. FTNC GBP'!O389,'6. FTNC Autres (inclus)'!O389)</f>
        <v>0</v>
      </c>
      <c r="P389" s="166">
        <f>SUM('2. FTNC CAD'!P389,'3. FTNC USD'!P389,'4. FTNC EUR'!P389,'5. FTNC GBP'!P389,'6. FTNC Autres (inclus)'!P389)</f>
        <v>0</v>
      </c>
      <c r="Q389" s="166">
        <f>SUM('2. FTNC CAD'!Q389,'3. FTNC USD'!Q389,'4. FTNC EUR'!Q389,'5. FTNC GBP'!Q389,'6. FTNC Autres (inclus)'!Q389)</f>
        <v>0</v>
      </c>
      <c r="R389" s="166">
        <f>SUM('2. FTNC CAD'!R389,'3. FTNC USD'!R389,'4. FTNC EUR'!R389,'5. FTNC GBP'!R389,'6. FTNC Autres (inclus)'!R389)</f>
        <v>0</v>
      </c>
      <c r="S389" s="166">
        <f>SUM('2. FTNC CAD'!S389,'3. FTNC USD'!S389,'4. FTNC EUR'!S389,'5. FTNC GBP'!S389,'6. FTNC Autres (inclus)'!S389)</f>
        <v>0</v>
      </c>
      <c r="T389" s="166">
        <f>SUM('2. FTNC CAD'!T389,'3. FTNC USD'!T389,'4. FTNC EUR'!T389,'5. FTNC GBP'!T389,'6. FTNC Autres (inclus)'!T389)</f>
        <v>0</v>
      </c>
      <c r="U389" s="162">
        <f>SUM('2. FTNC CAD'!U389,'3. FTNC USD'!U389,'4. FTNC EUR'!U389,'5. FTNC GBP'!U389,'6. FTNC Autres (inclus)'!U389)</f>
        <v>0</v>
      </c>
      <c r="V389" s="167">
        <f>SUM('2. FTNC CAD'!V389,'3. FTNC USD'!V389,'4. FTNC EUR'!V389,'5. FTNC GBP'!V389,'6. FTNC Autres (inclus)'!V389)</f>
        <v>0</v>
      </c>
      <c r="W389" s="226">
        <f>SUM('2. FTNC CAD'!W389,'3. FTNC USD'!W389,'4. FTNC EUR'!W389,'5. FTNC GBP'!W389,'6. FTNC Autres (inclus)'!W389)</f>
        <v>0</v>
      </c>
      <c r="Y389" s="381"/>
    </row>
    <row r="390" spans="2:25" s="71" customFormat="1" outlineLevel="1" x14ac:dyDescent="0.4">
      <c r="B390" s="32"/>
      <c r="C390" s="30"/>
      <c r="D390" s="495"/>
      <c r="E390" s="496"/>
      <c r="F390" s="497" t="s">
        <v>89</v>
      </c>
      <c r="G390" s="174">
        <f>SUM('2. FTNC CAD'!G390,'3. FTNC USD'!G390,'4. FTNC EUR'!G390,'5. FTNC GBP'!G390,'6. FTNC Autres (inclus)'!G390)</f>
        <v>0</v>
      </c>
      <c r="H390" s="175">
        <f>SUM('2. FTNC CAD'!H390,'3. FTNC USD'!H390,'4. FTNC EUR'!H390,'5. FTNC GBP'!H390,'6. FTNC Autres (inclus)'!H390)</f>
        <v>0</v>
      </c>
      <c r="I390" s="163">
        <f>SUM('2. FTNC CAD'!I390,'3. FTNC USD'!I390,'4. FTNC EUR'!I390,'5. FTNC GBP'!I390,'6. FTNC Autres (inclus)'!I390)</f>
        <v>0</v>
      </c>
      <c r="J390" s="163">
        <f>SUM('2. FTNC CAD'!J390,'3. FTNC USD'!J390,'4. FTNC EUR'!J390,'5. FTNC GBP'!J390,'6. FTNC Autres (inclus)'!J390)</f>
        <v>0</v>
      </c>
      <c r="K390" s="164">
        <f>SUM('2. FTNC CAD'!K390,'3. FTNC USD'!K390,'4. FTNC EUR'!K390,'5. FTNC GBP'!K390,'6. FTNC Autres (inclus)'!K390)</f>
        <v>0</v>
      </c>
      <c r="L390" s="165">
        <f>SUM('2. FTNC CAD'!L390,'3. FTNC USD'!L390,'4. FTNC EUR'!L390,'5. FTNC GBP'!L390,'6. FTNC Autres (inclus)'!L390)</f>
        <v>0</v>
      </c>
      <c r="M390" s="176">
        <f>SUM('2. FTNC CAD'!M390,'3. FTNC USD'!M390,'4. FTNC EUR'!M390,'5. FTNC GBP'!M390,'6. FTNC Autres (inclus)'!M390)</f>
        <v>0</v>
      </c>
      <c r="N390" s="166">
        <f>SUM('2. FTNC CAD'!N390,'3. FTNC USD'!N390,'4. FTNC EUR'!N390,'5. FTNC GBP'!N390,'6. FTNC Autres (inclus)'!N390)</f>
        <v>0</v>
      </c>
      <c r="O390" s="166">
        <f>SUM('2. FTNC CAD'!O390,'3. FTNC USD'!O390,'4. FTNC EUR'!O390,'5. FTNC GBP'!O390,'6. FTNC Autres (inclus)'!O390)</f>
        <v>0</v>
      </c>
      <c r="P390" s="166">
        <f>SUM('2. FTNC CAD'!P390,'3. FTNC USD'!P390,'4. FTNC EUR'!P390,'5. FTNC GBP'!P390,'6. FTNC Autres (inclus)'!P390)</f>
        <v>0</v>
      </c>
      <c r="Q390" s="166">
        <f>SUM('2. FTNC CAD'!Q390,'3. FTNC USD'!Q390,'4. FTNC EUR'!Q390,'5. FTNC GBP'!Q390,'6. FTNC Autres (inclus)'!Q390)</f>
        <v>0</v>
      </c>
      <c r="R390" s="166">
        <f>SUM('2. FTNC CAD'!R390,'3. FTNC USD'!R390,'4. FTNC EUR'!R390,'5. FTNC GBP'!R390,'6. FTNC Autres (inclus)'!R390)</f>
        <v>0</v>
      </c>
      <c r="S390" s="166">
        <f>SUM('2. FTNC CAD'!S390,'3. FTNC USD'!S390,'4. FTNC EUR'!S390,'5. FTNC GBP'!S390,'6. FTNC Autres (inclus)'!S390)</f>
        <v>0</v>
      </c>
      <c r="T390" s="166">
        <f>SUM('2. FTNC CAD'!T390,'3. FTNC USD'!T390,'4. FTNC EUR'!T390,'5. FTNC GBP'!T390,'6. FTNC Autres (inclus)'!T390)</f>
        <v>0</v>
      </c>
      <c r="U390" s="162">
        <f>SUM('2. FTNC CAD'!U390,'3. FTNC USD'!U390,'4. FTNC EUR'!U390,'5. FTNC GBP'!U390,'6. FTNC Autres (inclus)'!U390)</f>
        <v>0</v>
      </c>
      <c r="V390" s="167">
        <f>SUM('2. FTNC CAD'!V390,'3. FTNC USD'!V390,'4. FTNC EUR'!V390,'5. FTNC GBP'!V390,'6. FTNC Autres (inclus)'!V390)</f>
        <v>0</v>
      </c>
      <c r="W390" s="226">
        <f>SUM('2. FTNC CAD'!W390,'3. FTNC USD'!W390,'4. FTNC EUR'!W390,'5. FTNC GBP'!W390,'6. FTNC Autres (inclus)'!W390)</f>
        <v>0</v>
      </c>
      <c r="Y390" s="381"/>
    </row>
    <row r="391" spans="2:25" s="71" customFormat="1" outlineLevel="1" x14ac:dyDescent="0.4">
      <c r="B391" s="32"/>
      <c r="C391" s="30"/>
      <c r="D391" s="495"/>
      <c r="E391" s="496"/>
      <c r="F391" s="497" t="s">
        <v>90</v>
      </c>
      <c r="G391" s="174">
        <f>SUM('2. FTNC CAD'!G391,'3. FTNC USD'!G391,'4. FTNC EUR'!G391,'5. FTNC GBP'!G391,'6. FTNC Autres (inclus)'!G391)</f>
        <v>0</v>
      </c>
      <c r="H391" s="175">
        <f>SUM('2. FTNC CAD'!H391,'3. FTNC USD'!H391,'4. FTNC EUR'!H391,'5. FTNC GBP'!H391,'6. FTNC Autres (inclus)'!H391)</f>
        <v>0</v>
      </c>
      <c r="I391" s="163">
        <f>SUM('2. FTNC CAD'!I391,'3. FTNC USD'!I391,'4. FTNC EUR'!I391,'5. FTNC GBP'!I391,'6. FTNC Autres (inclus)'!I391)</f>
        <v>0</v>
      </c>
      <c r="J391" s="163">
        <f>SUM('2. FTNC CAD'!J391,'3. FTNC USD'!J391,'4. FTNC EUR'!J391,'5. FTNC GBP'!J391,'6. FTNC Autres (inclus)'!J391)</f>
        <v>0</v>
      </c>
      <c r="K391" s="164">
        <f>SUM('2. FTNC CAD'!K391,'3. FTNC USD'!K391,'4. FTNC EUR'!K391,'5. FTNC GBP'!K391,'6. FTNC Autres (inclus)'!K391)</f>
        <v>0</v>
      </c>
      <c r="L391" s="165">
        <f>SUM('2. FTNC CAD'!L391,'3. FTNC USD'!L391,'4. FTNC EUR'!L391,'5. FTNC GBP'!L391,'6. FTNC Autres (inclus)'!L391)</f>
        <v>0</v>
      </c>
      <c r="M391" s="166">
        <f>SUM('2. FTNC CAD'!M391,'3. FTNC USD'!M391,'4. FTNC EUR'!M391,'5. FTNC GBP'!M391,'6. FTNC Autres (inclus)'!M391)</f>
        <v>0</v>
      </c>
      <c r="N391" s="166">
        <f>SUM('2. FTNC CAD'!N391,'3. FTNC USD'!N391,'4. FTNC EUR'!N391,'5. FTNC GBP'!N391,'6. FTNC Autres (inclus)'!N391)</f>
        <v>0</v>
      </c>
      <c r="O391" s="166">
        <f>SUM('2. FTNC CAD'!O391,'3. FTNC USD'!O391,'4. FTNC EUR'!O391,'5. FTNC GBP'!O391,'6. FTNC Autres (inclus)'!O391)</f>
        <v>0</v>
      </c>
      <c r="P391" s="166">
        <f>SUM('2. FTNC CAD'!P391,'3. FTNC USD'!P391,'4. FTNC EUR'!P391,'5. FTNC GBP'!P391,'6. FTNC Autres (inclus)'!P391)</f>
        <v>0</v>
      </c>
      <c r="Q391" s="166">
        <f>SUM('2. FTNC CAD'!Q391,'3. FTNC USD'!Q391,'4. FTNC EUR'!Q391,'5. FTNC GBP'!Q391,'6. FTNC Autres (inclus)'!Q391)</f>
        <v>0</v>
      </c>
      <c r="R391" s="166">
        <f>SUM('2. FTNC CAD'!R391,'3. FTNC USD'!R391,'4. FTNC EUR'!R391,'5. FTNC GBP'!R391,'6. FTNC Autres (inclus)'!R391)</f>
        <v>0</v>
      </c>
      <c r="S391" s="166">
        <f>SUM('2. FTNC CAD'!S391,'3. FTNC USD'!S391,'4. FTNC EUR'!S391,'5. FTNC GBP'!S391,'6. FTNC Autres (inclus)'!S391)</f>
        <v>0</v>
      </c>
      <c r="T391" s="166">
        <f>SUM('2. FTNC CAD'!T391,'3. FTNC USD'!T391,'4. FTNC EUR'!T391,'5. FTNC GBP'!T391,'6. FTNC Autres (inclus)'!T391)</f>
        <v>0</v>
      </c>
      <c r="U391" s="166">
        <f>SUM('2. FTNC CAD'!U391,'3. FTNC USD'!U391,'4. FTNC EUR'!U391,'5. FTNC GBP'!U391,'6. FTNC Autres (inclus)'!U391)</f>
        <v>0</v>
      </c>
      <c r="V391" s="167">
        <f>SUM('2. FTNC CAD'!V391,'3. FTNC USD'!V391,'4. FTNC EUR'!V391,'5. FTNC GBP'!V391,'6. FTNC Autres (inclus)'!V391)</f>
        <v>0</v>
      </c>
      <c r="W391" s="226">
        <f>SUM('2. FTNC CAD'!W391,'3. FTNC USD'!W391,'4. FTNC EUR'!W391,'5. FTNC GBP'!W391,'6. FTNC Autres (inclus)'!W391)</f>
        <v>0</v>
      </c>
      <c r="Y391" s="381"/>
    </row>
    <row r="392" spans="2:25" s="71" customFormat="1" x14ac:dyDescent="0.4">
      <c r="B392" s="32"/>
      <c r="C392" s="30"/>
      <c r="D392" s="495" t="s">
        <v>91</v>
      </c>
      <c r="E392" s="496"/>
      <c r="F392" s="496"/>
      <c r="G392" s="68"/>
      <c r="H392" s="66"/>
      <c r="I392" s="66"/>
      <c r="J392" s="66"/>
      <c r="K392" s="66"/>
      <c r="L392" s="53"/>
      <c r="M392" s="36"/>
      <c r="N392" s="36"/>
      <c r="O392" s="36"/>
      <c r="P392" s="36"/>
      <c r="Q392" s="36"/>
      <c r="R392" s="36"/>
      <c r="S392" s="36"/>
      <c r="T392" s="36"/>
      <c r="U392" s="36"/>
      <c r="V392" s="39"/>
      <c r="W392" s="39"/>
      <c r="Y392" s="606"/>
    </row>
    <row r="393" spans="2:25" s="71" customFormat="1" x14ac:dyDescent="0.4">
      <c r="B393" s="32"/>
      <c r="C393" s="30"/>
      <c r="D393" s="495"/>
      <c r="E393" s="496" t="s">
        <v>92</v>
      </c>
      <c r="F393" s="496"/>
      <c r="G393" s="68">
        <f t="shared" ref="G393:W393" si="81">SUBTOTAL(9,G394:G395)</f>
        <v>0</v>
      </c>
      <c r="H393" s="69">
        <f t="shared" si="81"/>
        <v>0</v>
      </c>
      <c r="I393" s="66">
        <f t="shared" si="81"/>
        <v>0</v>
      </c>
      <c r="J393" s="66">
        <f t="shared" si="81"/>
        <v>0</v>
      </c>
      <c r="K393" s="67">
        <f t="shared" si="81"/>
        <v>0</v>
      </c>
      <c r="L393" s="36">
        <f t="shared" si="81"/>
        <v>0</v>
      </c>
      <c r="M393" s="36">
        <f t="shared" si="81"/>
        <v>0</v>
      </c>
      <c r="N393" s="36">
        <f t="shared" si="81"/>
        <v>0</v>
      </c>
      <c r="O393" s="36">
        <f t="shared" si="81"/>
        <v>0</v>
      </c>
      <c r="P393" s="36">
        <f t="shared" si="81"/>
        <v>0</v>
      </c>
      <c r="Q393" s="36">
        <f t="shared" si="81"/>
        <v>0</v>
      </c>
      <c r="R393" s="36">
        <f t="shared" si="81"/>
        <v>0</v>
      </c>
      <c r="S393" s="36">
        <f t="shared" si="81"/>
        <v>0</v>
      </c>
      <c r="T393" s="36">
        <f t="shared" si="81"/>
        <v>0</v>
      </c>
      <c r="U393" s="36">
        <f t="shared" si="81"/>
        <v>0</v>
      </c>
      <c r="V393" s="36">
        <f t="shared" si="81"/>
        <v>0</v>
      </c>
      <c r="W393" s="35">
        <f t="shared" si="81"/>
        <v>0</v>
      </c>
      <c r="Y393" s="607"/>
    </row>
    <row r="394" spans="2:25" s="71" customFormat="1" outlineLevel="1" x14ac:dyDescent="0.4">
      <c r="B394" s="32"/>
      <c r="C394" s="30"/>
      <c r="D394" s="495"/>
      <c r="E394" s="496"/>
      <c r="F394" s="497" t="s">
        <v>93</v>
      </c>
      <c r="G394" s="174">
        <f>SUM('2. FTNC CAD'!G394,'3. FTNC USD'!G394,'4. FTNC EUR'!G394,'5. FTNC GBP'!G394,'6. FTNC Autres (inclus)'!G394)</f>
        <v>0</v>
      </c>
      <c r="H394" s="175">
        <f>SUM('2. FTNC CAD'!H394,'3. FTNC USD'!H394,'4. FTNC EUR'!H394,'5. FTNC GBP'!H394,'6. FTNC Autres (inclus)'!H394)</f>
        <v>0</v>
      </c>
      <c r="I394" s="163">
        <f>SUM('2. FTNC CAD'!I394,'3. FTNC USD'!I394,'4. FTNC EUR'!I394,'5. FTNC GBP'!I394,'6. FTNC Autres (inclus)'!I394)</f>
        <v>0</v>
      </c>
      <c r="J394" s="163">
        <f>SUM('2. FTNC CAD'!J394,'3. FTNC USD'!J394,'4. FTNC EUR'!J394,'5. FTNC GBP'!J394,'6. FTNC Autres (inclus)'!J394)</f>
        <v>0</v>
      </c>
      <c r="K394" s="164">
        <f>SUM('2. FTNC CAD'!K394,'3. FTNC USD'!K394,'4. FTNC EUR'!K394,'5. FTNC GBP'!K394,'6. FTNC Autres (inclus)'!K394)</f>
        <v>0</v>
      </c>
      <c r="L394" s="165">
        <f>SUM('2. FTNC CAD'!L394,'3. FTNC USD'!L394,'4. FTNC EUR'!L394,'5. FTNC GBP'!L394,'6. FTNC Autres (inclus)'!L394)</f>
        <v>0</v>
      </c>
      <c r="M394" s="176">
        <f>SUM('2. FTNC CAD'!M394,'3. FTNC USD'!M394,'4. FTNC EUR'!M394,'5. FTNC GBP'!M394,'6. FTNC Autres (inclus)'!M394)</f>
        <v>0</v>
      </c>
      <c r="N394" s="166">
        <f>SUM('2. FTNC CAD'!N394,'3. FTNC USD'!N394,'4. FTNC EUR'!N394,'5. FTNC GBP'!N394,'6. FTNC Autres (inclus)'!N394)</f>
        <v>0</v>
      </c>
      <c r="O394" s="166">
        <f>SUM('2. FTNC CAD'!O394,'3. FTNC USD'!O394,'4. FTNC EUR'!O394,'5. FTNC GBP'!O394,'6. FTNC Autres (inclus)'!O394)</f>
        <v>0</v>
      </c>
      <c r="P394" s="166">
        <f>SUM('2. FTNC CAD'!P394,'3. FTNC USD'!P394,'4. FTNC EUR'!P394,'5. FTNC GBP'!P394,'6. FTNC Autres (inclus)'!P394)</f>
        <v>0</v>
      </c>
      <c r="Q394" s="166">
        <f>SUM('2. FTNC CAD'!Q394,'3. FTNC USD'!Q394,'4. FTNC EUR'!Q394,'5. FTNC GBP'!Q394,'6. FTNC Autres (inclus)'!Q394)</f>
        <v>0</v>
      </c>
      <c r="R394" s="166">
        <f>SUM('2. FTNC CAD'!R394,'3. FTNC USD'!R394,'4. FTNC EUR'!R394,'5. FTNC GBP'!R394,'6. FTNC Autres (inclus)'!R394)</f>
        <v>0</v>
      </c>
      <c r="S394" s="166">
        <f>SUM('2. FTNC CAD'!S394,'3. FTNC USD'!S394,'4. FTNC EUR'!S394,'5. FTNC GBP'!S394,'6. FTNC Autres (inclus)'!S394)</f>
        <v>0</v>
      </c>
      <c r="T394" s="166">
        <f>SUM('2. FTNC CAD'!T394,'3. FTNC USD'!T394,'4. FTNC EUR'!T394,'5. FTNC GBP'!T394,'6. FTNC Autres (inclus)'!T394)</f>
        <v>0</v>
      </c>
      <c r="U394" s="162">
        <f>SUM('2. FTNC CAD'!U394,'3. FTNC USD'!U394,'4. FTNC EUR'!U394,'5. FTNC GBP'!U394,'6. FTNC Autres (inclus)'!U394)</f>
        <v>0</v>
      </c>
      <c r="V394" s="167">
        <f>SUM('2. FTNC CAD'!V394,'3. FTNC USD'!V394,'4. FTNC EUR'!V394,'5. FTNC GBP'!V394,'6. FTNC Autres (inclus)'!V394)</f>
        <v>0</v>
      </c>
      <c r="W394" s="226">
        <f>SUM('2. FTNC CAD'!W394,'3. FTNC USD'!W394,'4. FTNC EUR'!W394,'5. FTNC GBP'!W394,'6. FTNC Autres (inclus)'!W394)</f>
        <v>0</v>
      </c>
      <c r="Y394" s="381"/>
    </row>
    <row r="395" spans="2:25" s="71" customFormat="1" outlineLevel="1" x14ac:dyDescent="0.4">
      <c r="B395" s="32"/>
      <c r="C395" s="30"/>
      <c r="D395" s="495"/>
      <c r="E395" s="496"/>
      <c r="F395" s="497" t="s">
        <v>94</v>
      </c>
      <c r="G395" s="174">
        <f>SUM('2. FTNC CAD'!G395,'3. FTNC USD'!G395,'4. FTNC EUR'!G395,'5. FTNC GBP'!G395,'6. FTNC Autres (inclus)'!G395)</f>
        <v>0</v>
      </c>
      <c r="H395" s="175">
        <f>SUM('2. FTNC CAD'!H395,'3. FTNC USD'!H395,'4. FTNC EUR'!H395,'5. FTNC GBP'!H395,'6. FTNC Autres (inclus)'!H395)</f>
        <v>0</v>
      </c>
      <c r="I395" s="163">
        <f>SUM('2. FTNC CAD'!I395,'3. FTNC USD'!I395,'4. FTNC EUR'!I395,'5. FTNC GBP'!I395,'6. FTNC Autres (inclus)'!I395)</f>
        <v>0</v>
      </c>
      <c r="J395" s="163">
        <f>SUM('2. FTNC CAD'!J395,'3. FTNC USD'!J395,'4. FTNC EUR'!J395,'5. FTNC GBP'!J395,'6. FTNC Autres (inclus)'!J395)</f>
        <v>0</v>
      </c>
      <c r="K395" s="164">
        <f>SUM('2. FTNC CAD'!K395,'3. FTNC USD'!K395,'4. FTNC EUR'!K395,'5. FTNC GBP'!K395,'6. FTNC Autres (inclus)'!K395)</f>
        <v>0</v>
      </c>
      <c r="L395" s="165">
        <f>SUM('2. FTNC CAD'!L395,'3. FTNC USD'!L395,'4. FTNC EUR'!L395,'5. FTNC GBP'!L395,'6. FTNC Autres (inclus)'!L395)</f>
        <v>0</v>
      </c>
      <c r="M395" s="176">
        <f>SUM('2. FTNC CAD'!M395,'3. FTNC USD'!M395,'4. FTNC EUR'!M395,'5. FTNC GBP'!M395,'6. FTNC Autres (inclus)'!M395)</f>
        <v>0</v>
      </c>
      <c r="N395" s="166">
        <f>SUM('2. FTNC CAD'!N395,'3. FTNC USD'!N395,'4. FTNC EUR'!N395,'5. FTNC GBP'!N395,'6. FTNC Autres (inclus)'!N395)</f>
        <v>0</v>
      </c>
      <c r="O395" s="166">
        <f>SUM('2. FTNC CAD'!O395,'3. FTNC USD'!O395,'4. FTNC EUR'!O395,'5. FTNC GBP'!O395,'6. FTNC Autres (inclus)'!O395)</f>
        <v>0</v>
      </c>
      <c r="P395" s="166">
        <f>SUM('2. FTNC CAD'!P395,'3. FTNC USD'!P395,'4. FTNC EUR'!P395,'5. FTNC GBP'!P395,'6. FTNC Autres (inclus)'!P395)</f>
        <v>0</v>
      </c>
      <c r="Q395" s="166">
        <f>SUM('2. FTNC CAD'!Q395,'3. FTNC USD'!Q395,'4. FTNC EUR'!Q395,'5. FTNC GBP'!Q395,'6. FTNC Autres (inclus)'!Q395)</f>
        <v>0</v>
      </c>
      <c r="R395" s="166">
        <f>SUM('2. FTNC CAD'!R395,'3. FTNC USD'!R395,'4. FTNC EUR'!R395,'5. FTNC GBP'!R395,'6. FTNC Autres (inclus)'!R395)</f>
        <v>0</v>
      </c>
      <c r="S395" s="166">
        <f>SUM('2. FTNC CAD'!S395,'3. FTNC USD'!S395,'4. FTNC EUR'!S395,'5. FTNC GBP'!S395,'6. FTNC Autres (inclus)'!S395)</f>
        <v>0</v>
      </c>
      <c r="T395" s="166">
        <f>SUM('2. FTNC CAD'!T395,'3. FTNC USD'!T395,'4. FTNC EUR'!T395,'5. FTNC GBP'!T395,'6. FTNC Autres (inclus)'!T395)</f>
        <v>0</v>
      </c>
      <c r="U395" s="162">
        <f>SUM('2. FTNC CAD'!U395,'3. FTNC USD'!U395,'4. FTNC EUR'!U395,'5. FTNC GBP'!U395,'6. FTNC Autres (inclus)'!U395)</f>
        <v>0</v>
      </c>
      <c r="V395" s="167">
        <f>SUM('2. FTNC CAD'!V395,'3. FTNC USD'!V395,'4. FTNC EUR'!V395,'5. FTNC GBP'!V395,'6. FTNC Autres (inclus)'!V395)</f>
        <v>0</v>
      </c>
      <c r="W395" s="226">
        <f>SUM('2. FTNC CAD'!W395,'3. FTNC USD'!W395,'4. FTNC EUR'!W395,'5. FTNC GBP'!W395,'6. FTNC Autres (inclus)'!W395)</f>
        <v>0</v>
      </c>
      <c r="Y395" s="381"/>
    </row>
    <row r="396" spans="2:25" s="71" customFormat="1" x14ac:dyDescent="0.4">
      <c r="B396" s="32"/>
      <c r="C396" s="30"/>
      <c r="D396" s="495"/>
      <c r="E396" s="496" t="s">
        <v>95</v>
      </c>
      <c r="F396" s="496"/>
      <c r="G396" s="68">
        <f t="shared" ref="G396:W396" si="82">SUBTOTAL(9,G397:G398)</f>
        <v>0</v>
      </c>
      <c r="H396" s="69">
        <f t="shared" si="82"/>
        <v>0</v>
      </c>
      <c r="I396" s="66">
        <f t="shared" si="82"/>
        <v>0</v>
      </c>
      <c r="J396" s="66">
        <f t="shared" si="82"/>
        <v>0</v>
      </c>
      <c r="K396" s="67">
        <f t="shared" si="82"/>
        <v>0</v>
      </c>
      <c r="L396" s="36">
        <f t="shared" si="82"/>
        <v>0</v>
      </c>
      <c r="M396" s="36">
        <f t="shared" si="82"/>
        <v>0</v>
      </c>
      <c r="N396" s="36">
        <f t="shared" si="82"/>
        <v>0</v>
      </c>
      <c r="O396" s="36">
        <f t="shared" si="82"/>
        <v>0</v>
      </c>
      <c r="P396" s="36">
        <f t="shared" si="82"/>
        <v>0</v>
      </c>
      <c r="Q396" s="36">
        <f t="shared" si="82"/>
        <v>0</v>
      </c>
      <c r="R396" s="36">
        <f t="shared" si="82"/>
        <v>0</v>
      </c>
      <c r="S396" s="36">
        <f t="shared" si="82"/>
        <v>0</v>
      </c>
      <c r="T396" s="36">
        <f t="shared" si="82"/>
        <v>0</v>
      </c>
      <c r="U396" s="36">
        <f t="shared" si="82"/>
        <v>0</v>
      </c>
      <c r="V396" s="36">
        <f t="shared" si="82"/>
        <v>0</v>
      </c>
      <c r="W396" s="35">
        <f t="shared" si="82"/>
        <v>0</v>
      </c>
      <c r="Y396" s="384"/>
    </row>
    <row r="397" spans="2:25" s="71" customFormat="1" outlineLevel="1" x14ac:dyDescent="0.4">
      <c r="B397" s="32"/>
      <c r="C397" s="30"/>
      <c r="D397" s="495"/>
      <c r="E397" s="496"/>
      <c r="F397" s="497" t="s">
        <v>96</v>
      </c>
      <c r="G397" s="174">
        <f>SUM('2. FTNC CAD'!G397,'3. FTNC USD'!G397,'4. FTNC EUR'!G397,'5. FTNC GBP'!G397,'6. FTNC Autres (inclus)'!G397)</f>
        <v>0</v>
      </c>
      <c r="H397" s="175">
        <f>SUM('2. FTNC CAD'!H397,'3. FTNC USD'!H397,'4. FTNC EUR'!H397,'5. FTNC GBP'!H397,'6. FTNC Autres (inclus)'!H397)</f>
        <v>0</v>
      </c>
      <c r="I397" s="163">
        <f>SUM('2. FTNC CAD'!I397,'3. FTNC USD'!I397,'4. FTNC EUR'!I397,'5. FTNC GBP'!I397,'6. FTNC Autres (inclus)'!I397)</f>
        <v>0</v>
      </c>
      <c r="J397" s="163">
        <f>SUM('2. FTNC CAD'!J397,'3. FTNC USD'!J397,'4. FTNC EUR'!J397,'5. FTNC GBP'!J397,'6. FTNC Autres (inclus)'!J397)</f>
        <v>0</v>
      </c>
      <c r="K397" s="164">
        <f>SUM('2. FTNC CAD'!K397,'3. FTNC USD'!K397,'4. FTNC EUR'!K397,'5. FTNC GBP'!K397,'6. FTNC Autres (inclus)'!K397)</f>
        <v>0</v>
      </c>
      <c r="L397" s="165">
        <f>SUM('2. FTNC CAD'!L397,'3. FTNC USD'!L397,'4. FTNC EUR'!L397,'5. FTNC GBP'!L397,'6. FTNC Autres (inclus)'!L397)</f>
        <v>0</v>
      </c>
      <c r="M397" s="176">
        <f>SUM('2. FTNC CAD'!M397,'3. FTNC USD'!M397,'4. FTNC EUR'!M397,'5. FTNC GBP'!M397,'6. FTNC Autres (inclus)'!M397)</f>
        <v>0</v>
      </c>
      <c r="N397" s="166">
        <f>SUM('2. FTNC CAD'!N397,'3. FTNC USD'!N397,'4. FTNC EUR'!N397,'5. FTNC GBP'!N397,'6. FTNC Autres (inclus)'!N397)</f>
        <v>0</v>
      </c>
      <c r="O397" s="166">
        <f>SUM('2. FTNC CAD'!O397,'3. FTNC USD'!O397,'4. FTNC EUR'!O397,'5. FTNC GBP'!O397,'6. FTNC Autres (inclus)'!O397)</f>
        <v>0</v>
      </c>
      <c r="P397" s="166">
        <f>SUM('2. FTNC CAD'!P397,'3. FTNC USD'!P397,'4. FTNC EUR'!P397,'5. FTNC GBP'!P397,'6. FTNC Autres (inclus)'!P397)</f>
        <v>0</v>
      </c>
      <c r="Q397" s="166">
        <f>SUM('2. FTNC CAD'!Q397,'3. FTNC USD'!Q397,'4. FTNC EUR'!Q397,'5. FTNC GBP'!Q397,'6. FTNC Autres (inclus)'!Q397)</f>
        <v>0</v>
      </c>
      <c r="R397" s="166">
        <f>SUM('2. FTNC CAD'!R397,'3. FTNC USD'!R397,'4. FTNC EUR'!R397,'5. FTNC GBP'!R397,'6. FTNC Autres (inclus)'!R397)</f>
        <v>0</v>
      </c>
      <c r="S397" s="166">
        <f>SUM('2. FTNC CAD'!S397,'3. FTNC USD'!S397,'4. FTNC EUR'!S397,'5. FTNC GBP'!S397,'6. FTNC Autres (inclus)'!S397)</f>
        <v>0</v>
      </c>
      <c r="T397" s="166">
        <f>SUM('2. FTNC CAD'!T397,'3. FTNC USD'!T397,'4. FTNC EUR'!T397,'5. FTNC GBP'!T397,'6. FTNC Autres (inclus)'!T397)</f>
        <v>0</v>
      </c>
      <c r="U397" s="162">
        <f>SUM('2. FTNC CAD'!U397,'3. FTNC USD'!U397,'4. FTNC EUR'!U397,'5. FTNC GBP'!U397,'6. FTNC Autres (inclus)'!U397)</f>
        <v>0</v>
      </c>
      <c r="V397" s="167">
        <f>SUM('2. FTNC CAD'!V397,'3. FTNC USD'!V397,'4. FTNC EUR'!V397,'5. FTNC GBP'!V397,'6. FTNC Autres (inclus)'!V397)</f>
        <v>0</v>
      </c>
      <c r="W397" s="226">
        <f>SUM('2. FTNC CAD'!W397,'3. FTNC USD'!W397,'4. FTNC EUR'!W397,'5. FTNC GBP'!W397,'6. FTNC Autres (inclus)'!W397)</f>
        <v>0</v>
      </c>
      <c r="Y397" s="381"/>
    </row>
    <row r="398" spans="2:25" s="71" customFormat="1" outlineLevel="1" x14ac:dyDescent="0.4">
      <c r="B398" s="32"/>
      <c r="C398" s="30"/>
      <c r="D398" s="495"/>
      <c r="E398" s="496"/>
      <c r="F398" s="497" t="s">
        <v>97</v>
      </c>
      <c r="G398" s="174">
        <f>SUM('2. FTNC CAD'!G398,'3. FTNC USD'!G398,'4. FTNC EUR'!G398,'5. FTNC GBP'!G398,'6. FTNC Autres (inclus)'!G398)</f>
        <v>0</v>
      </c>
      <c r="H398" s="175">
        <f>SUM('2. FTNC CAD'!H398,'3. FTNC USD'!H398,'4. FTNC EUR'!H398,'5. FTNC GBP'!H398,'6. FTNC Autres (inclus)'!H398)</f>
        <v>0</v>
      </c>
      <c r="I398" s="163">
        <f>SUM('2. FTNC CAD'!I398,'3. FTNC USD'!I398,'4. FTNC EUR'!I398,'5. FTNC GBP'!I398,'6. FTNC Autres (inclus)'!I398)</f>
        <v>0</v>
      </c>
      <c r="J398" s="163">
        <f>SUM('2. FTNC CAD'!J398,'3. FTNC USD'!J398,'4. FTNC EUR'!J398,'5. FTNC GBP'!J398,'6. FTNC Autres (inclus)'!J398)</f>
        <v>0</v>
      </c>
      <c r="K398" s="164">
        <f>SUM('2. FTNC CAD'!K398,'3. FTNC USD'!K398,'4. FTNC EUR'!K398,'5. FTNC GBP'!K398,'6. FTNC Autres (inclus)'!K398)</f>
        <v>0</v>
      </c>
      <c r="L398" s="165">
        <f>SUM('2. FTNC CAD'!L398,'3. FTNC USD'!L398,'4. FTNC EUR'!L398,'5. FTNC GBP'!L398,'6. FTNC Autres (inclus)'!L398)</f>
        <v>0</v>
      </c>
      <c r="M398" s="176">
        <f>SUM('2. FTNC CAD'!M398,'3. FTNC USD'!M398,'4. FTNC EUR'!M398,'5. FTNC GBP'!M398,'6. FTNC Autres (inclus)'!M398)</f>
        <v>0</v>
      </c>
      <c r="N398" s="166">
        <f>SUM('2. FTNC CAD'!N398,'3. FTNC USD'!N398,'4. FTNC EUR'!N398,'5. FTNC GBP'!N398,'6. FTNC Autres (inclus)'!N398)</f>
        <v>0</v>
      </c>
      <c r="O398" s="166">
        <f>SUM('2. FTNC CAD'!O398,'3. FTNC USD'!O398,'4. FTNC EUR'!O398,'5. FTNC GBP'!O398,'6. FTNC Autres (inclus)'!O398)</f>
        <v>0</v>
      </c>
      <c r="P398" s="166">
        <f>SUM('2. FTNC CAD'!P398,'3. FTNC USD'!P398,'4. FTNC EUR'!P398,'5. FTNC GBP'!P398,'6. FTNC Autres (inclus)'!P398)</f>
        <v>0</v>
      </c>
      <c r="Q398" s="166">
        <f>SUM('2. FTNC CAD'!Q398,'3. FTNC USD'!Q398,'4. FTNC EUR'!Q398,'5. FTNC GBP'!Q398,'6. FTNC Autres (inclus)'!Q398)</f>
        <v>0</v>
      </c>
      <c r="R398" s="166">
        <f>SUM('2. FTNC CAD'!R398,'3. FTNC USD'!R398,'4. FTNC EUR'!R398,'5. FTNC GBP'!R398,'6. FTNC Autres (inclus)'!R398)</f>
        <v>0</v>
      </c>
      <c r="S398" s="166">
        <f>SUM('2. FTNC CAD'!S398,'3. FTNC USD'!S398,'4. FTNC EUR'!S398,'5. FTNC GBP'!S398,'6. FTNC Autres (inclus)'!S398)</f>
        <v>0</v>
      </c>
      <c r="T398" s="166">
        <f>SUM('2. FTNC CAD'!T398,'3. FTNC USD'!T398,'4. FTNC EUR'!T398,'5. FTNC GBP'!T398,'6. FTNC Autres (inclus)'!T398)</f>
        <v>0</v>
      </c>
      <c r="U398" s="162">
        <f>SUM('2. FTNC CAD'!U398,'3. FTNC USD'!U398,'4. FTNC EUR'!U398,'5. FTNC GBP'!U398,'6. FTNC Autres (inclus)'!U398)</f>
        <v>0</v>
      </c>
      <c r="V398" s="167">
        <f>SUM('2. FTNC CAD'!V398,'3. FTNC USD'!V398,'4. FTNC EUR'!V398,'5. FTNC GBP'!V398,'6. FTNC Autres (inclus)'!V398)</f>
        <v>0</v>
      </c>
      <c r="W398" s="226">
        <f>SUM('2. FTNC CAD'!W398,'3. FTNC USD'!W398,'4. FTNC EUR'!W398,'5. FTNC GBP'!W398,'6. FTNC Autres (inclus)'!W398)</f>
        <v>0</v>
      </c>
      <c r="Y398" s="381"/>
    </row>
    <row r="399" spans="2:25" s="71" customFormat="1" x14ac:dyDescent="0.4">
      <c r="B399" s="32"/>
      <c r="C399" s="30"/>
      <c r="D399" s="495"/>
      <c r="E399" s="496" t="s">
        <v>98</v>
      </c>
      <c r="F399" s="496"/>
      <c r="G399" s="68">
        <f t="shared" ref="G399:W399" si="83">SUBTOTAL(9,G400:G401)</f>
        <v>0</v>
      </c>
      <c r="H399" s="69">
        <f t="shared" si="83"/>
        <v>0</v>
      </c>
      <c r="I399" s="66">
        <f t="shared" si="83"/>
        <v>0</v>
      </c>
      <c r="J399" s="66">
        <f t="shared" si="83"/>
        <v>0</v>
      </c>
      <c r="K399" s="67">
        <f t="shared" si="83"/>
        <v>0</v>
      </c>
      <c r="L399" s="36">
        <f t="shared" si="83"/>
        <v>0</v>
      </c>
      <c r="M399" s="36">
        <f t="shared" si="83"/>
        <v>0</v>
      </c>
      <c r="N399" s="36">
        <f t="shared" si="83"/>
        <v>0</v>
      </c>
      <c r="O399" s="36">
        <f t="shared" si="83"/>
        <v>0</v>
      </c>
      <c r="P399" s="36">
        <f t="shared" si="83"/>
        <v>0</v>
      </c>
      <c r="Q399" s="36">
        <f t="shared" si="83"/>
        <v>0</v>
      </c>
      <c r="R399" s="36">
        <f t="shared" si="83"/>
        <v>0</v>
      </c>
      <c r="S399" s="36">
        <f t="shared" si="83"/>
        <v>0</v>
      </c>
      <c r="T399" s="36">
        <f t="shared" si="83"/>
        <v>0</v>
      </c>
      <c r="U399" s="36">
        <f t="shared" si="83"/>
        <v>0</v>
      </c>
      <c r="V399" s="36">
        <f t="shared" si="83"/>
        <v>0</v>
      </c>
      <c r="W399" s="35">
        <f t="shared" si="83"/>
        <v>0</v>
      </c>
      <c r="Y399" s="384"/>
    </row>
    <row r="400" spans="2:25" s="71" customFormat="1" outlineLevel="1" x14ac:dyDescent="0.4">
      <c r="B400" s="32"/>
      <c r="C400" s="30"/>
      <c r="D400" s="495"/>
      <c r="E400" s="496"/>
      <c r="F400" s="497" t="s">
        <v>99</v>
      </c>
      <c r="G400" s="174">
        <f>SUM('2. FTNC CAD'!G400,'3. FTNC USD'!G400,'4. FTNC EUR'!G400,'5. FTNC GBP'!G400,'6. FTNC Autres (inclus)'!G400)</f>
        <v>0</v>
      </c>
      <c r="H400" s="175">
        <f>SUM('2. FTNC CAD'!H400,'3. FTNC USD'!H400,'4. FTNC EUR'!H400,'5. FTNC GBP'!H400,'6. FTNC Autres (inclus)'!H400)</f>
        <v>0</v>
      </c>
      <c r="I400" s="163">
        <f>SUM('2. FTNC CAD'!I400,'3. FTNC USD'!I400,'4. FTNC EUR'!I400,'5. FTNC GBP'!I400,'6. FTNC Autres (inclus)'!I400)</f>
        <v>0</v>
      </c>
      <c r="J400" s="163">
        <f>SUM('2. FTNC CAD'!J400,'3. FTNC USD'!J400,'4. FTNC EUR'!J400,'5. FTNC GBP'!J400,'6. FTNC Autres (inclus)'!J400)</f>
        <v>0</v>
      </c>
      <c r="K400" s="164">
        <f>SUM('2. FTNC CAD'!K400,'3. FTNC USD'!K400,'4. FTNC EUR'!K400,'5. FTNC GBP'!K400,'6. FTNC Autres (inclus)'!K400)</f>
        <v>0</v>
      </c>
      <c r="L400" s="165">
        <f>SUM('2. FTNC CAD'!L400,'3. FTNC USD'!L400,'4. FTNC EUR'!L400,'5. FTNC GBP'!L400,'6. FTNC Autres (inclus)'!L400)</f>
        <v>0</v>
      </c>
      <c r="M400" s="176">
        <f>SUM('2. FTNC CAD'!M400,'3. FTNC USD'!M400,'4. FTNC EUR'!M400,'5. FTNC GBP'!M400,'6. FTNC Autres (inclus)'!M400)</f>
        <v>0</v>
      </c>
      <c r="N400" s="166">
        <f>SUM('2. FTNC CAD'!N400,'3. FTNC USD'!N400,'4. FTNC EUR'!N400,'5. FTNC GBP'!N400,'6. FTNC Autres (inclus)'!N400)</f>
        <v>0</v>
      </c>
      <c r="O400" s="166">
        <f>SUM('2. FTNC CAD'!O400,'3. FTNC USD'!O400,'4. FTNC EUR'!O400,'5. FTNC GBP'!O400,'6. FTNC Autres (inclus)'!O400)</f>
        <v>0</v>
      </c>
      <c r="P400" s="166">
        <f>SUM('2. FTNC CAD'!P400,'3. FTNC USD'!P400,'4. FTNC EUR'!P400,'5. FTNC GBP'!P400,'6. FTNC Autres (inclus)'!P400)</f>
        <v>0</v>
      </c>
      <c r="Q400" s="166">
        <f>SUM('2. FTNC CAD'!Q400,'3. FTNC USD'!Q400,'4. FTNC EUR'!Q400,'5. FTNC GBP'!Q400,'6. FTNC Autres (inclus)'!Q400)</f>
        <v>0</v>
      </c>
      <c r="R400" s="166">
        <f>SUM('2. FTNC CAD'!R400,'3. FTNC USD'!R400,'4. FTNC EUR'!R400,'5. FTNC GBP'!R400,'6. FTNC Autres (inclus)'!R400)</f>
        <v>0</v>
      </c>
      <c r="S400" s="166">
        <f>SUM('2. FTNC CAD'!S400,'3. FTNC USD'!S400,'4. FTNC EUR'!S400,'5. FTNC GBP'!S400,'6. FTNC Autres (inclus)'!S400)</f>
        <v>0</v>
      </c>
      <c r="T400" s="166">
        <f>SUM('2. FTNC CAD'!T400,'3. FTNC USD'!T400,'4. FTNC EUR'!T400,'5. FTNC GBP'!T400,'6. FTNC Autres (inclus)'!T400)</f>
        <v>0</v>
      </c>
      <c r="U400" s="162">
        <f>SUM('2. FTNC CAD'!U400,'3. FTNC USD'!U400,'4. FTNC EUR'!U400,'5. FTNC GBP'!U400,'6. FTNC Autres (inclus)'!U400)</f>
        <v>0</v>
      </c>
      <c r="V400" s="167">
        <f>SUM('2. FTNC CAD'!V400,'3. FTNC USD'!V400,'4. FTNC EUR'!V400,'5. FTNC GBP'!V400,'6. FTNC Autres (inclus)'!V400)</f>
        <v>0</v>
      </c>
      <c r="W400" s="226">
        <f>SUM('2. FTNC CAD'!W400,'3. FTNC USD'!W400,'4. FTNC EUR'!W400,'5. FTNC GBP'!W400,'6. FTNC Autres (inclus)'!W400)</f>
        <v>0</v>
      </c>
      <c r="Y400" s="381"/>
    </row>
    <row r="401" spans="2:25" s="71" customFormat="1" outlineLevel="1" x14ac:dyDescent="0.4">
      <c r="B401" s="32"/>
      <c r="C401" s="30"/>
      <c r="D401" s="495"/>
      <c r="E401" s="496"/>
      <c r="F401" s="497" t="s">
        <v>100</v>
      </c>
      <c r="G401" s="174">
        <f>SUM('2. FTNC CAD'!G401,'3. FTNC USD'!G401,'4. FTNC EUR'!G401,'5. FTNC GBP'!G401,'6. FTNC Autres (inclus)'!G401)</f>
        <v>0</v>
      </c>
      <c r="H401" s="175">
        <f>SUM('2. FTNC CAD'!H401,'3. FTNC USD'!H401,'4. FTNC EUR'!H401,'5. FTNC GBP'!H401,'6. FTNC Autres (inclus)'!H401)</f>
        <v>0</v>
      </c>
      <c r="I401" s="163">
        <f>SUM('2. FTNC CAD'!I401,'3. FTNC USD'!I401,'4. FTNC EUR'!I401,'5. FTNC GBP'!I401,'6. FTNC Autres (inclus)'!I401)</f>
        <v>0</v>
      </c>
      <c r="J401" s="163">
        <f>SUM('2. FTNC CAD'!J401,'3. FTNC USD'!J401,'4. FTNC EUR'!J401,'5. FTNC GBP'!J401,'6. FTNC Autres (inclus)'!J401)</f>
        <v>0</v>
      </c>
      <c r="K401" s="164">
        <f>SUM('2. FTNC CAD'!K401,'3. FTNC USD'!K401,'4. FTNC EUR'!K401,'5. FTNC GBP'!K401,'6. FTNC Autres (inclus)'!K401)</f>
        <v>0</v>
      </c>
      <c r="L401" s="165">
        <f>SUM('2. FTNC CAD'!L401,'3. FTNC USD'!L401,'4. FTNC EUR'!L401,'5. FTNC GBP'!L401,'6. FTNC Autres (inclus)'!L401)</f>
        <v>0</v>
      </c>
      <c r="M401" s="176">
        <f>SUM('2. FTNC CAD'!M401,'3. FTNC USD'!M401,'4. FTNC EUR'!M401,'5. FTNC GBP'!M401,'6. FTNC Autres (inclus)'!M401)</f>
        <v>0</v>
      </c>
      <c r="N401" s="166">
        <f>SUM('2. FTNC CAD'!N401,'3. FTNC USD'!N401,'4. FTNC EUR'!N401,'5. FTNC GBP'!N401,'6. FTNC Autres (inclus)'!N401)</f>
        <v>0</v>
      </c>
      <c r="O401" s="166">
        <f>SUM('2. FTNC CAD'!O401,'3. FTNC USD'!O401,'4. FTNC EUR'!O401,'5. FTNC GBP'!O401,'6. FTNC Autres (inclus)'!O401)</f>
        <v>0</v>
      </c>
      <c r="P401" s="166">
        <f>SUM('2. FTNC CAD'!P401,'3. FTNC USD'!P401,'4. FTNC EUR'!P401,'5. FTNC GBP'!P401,'6. FTNC Autres (inclus)'!P401)</f>
        <v>0</v>
      </c>
      <c r="Q401" s="166">
        <f>SUM('2. FTNC CAD'!Q401,'3. FTNC USD'!Q401,'4. FTNC EUR'!Q401,'5. FTNC GBP'!Q401,'6. FTNC Autres (inclus)'!Q401)</f>
        <v>0</v>
      </c>
      <c r="R401" s="166">
        <f>SUM('2. FTNC CAD'!R401,'3. FTNC USD'!R401,'4. FTNC EUR'!R401,'5. FTNC GBP'!R401,'6. FTNC Autres (inclus)'!R401)</f>
        <v>0</v>
      </c>
      <c r="S401" s="166">
        <f>SUM('2. FTNC CAD'!S401,'3. FTNC USD'!S401,'4. FTNC EUR'!S401,'5. FTNC GBP'!S401,'6. FTNC Autres (inclus)'!S401)</f>
        <v>0</v>
      </c>
      <c r="T401" s="166">
        <f>SUM('2. FTNC CAD'!T401,'3. FTNC USD'!T401,'4. FTNC EUR'!T401,'5. FTNC GBP'!T401,'6. FTNC Autres (inclus)'!T401)</f>
        <v>0</v>
      </c>
      <c r="U401" s="162">
        <f>SUM('2. FTNC CAD'!U401,'3. FTNC USD'!U401,'4. FTNC EUR'!U401,'5. FTNC GBP'!U401,'6. FTNC Autres (inclus)'!U401)</f>
        <v>0</v>
      </c>
      <c r="V401" s="167">
        <f>SUM('2. FTNC CAD'!V401,'3. FTNC USD'!V401,'4. FTNC EUR'!V401,'5. FTNC GBP'!V401,'6. FTNC Autres (inclus)'!V401)</f>
        <v>0</v>
      </c>
      <c r="W401" s="226">
        <f>SUM('2. FTNC CAD'!W401,'3. FTNC USD'!W401,'4. FTNC EUR'!W401,'5. FTNC GBP'!W401,'6. FTNC Autres (inclus)'!W401)</f>
        <v>0</v>
      </c>
      <c r="Y401" s="381"/>
    </row>
    <row r="402" spans="2:25" s="71" customFormat="1" x14ac:dyDescent="0.4">
      <c r="B402" s="32"/>
      <c r="C402" s="30"/>
      <c r="D402" s="495"/>
      <c r="E402" s="496" t="s">
        <v>101</v>
      </c>
      <c r="F402" s="496"/>
      <c r="G402" s="68">
        <f t="shared" ref="G402:W402" si="84">SUBTOTAL(9,G403:G404)</f>
        <v>0</v>
      </c>
      <c r="H402" s="69">
        <f t="shared" si="84"/>
        <v>0</v>
      </c>
      <c r="I402" s="66">
        <f t="shared" si="84"/>
        <v>0</v>
      </c>
      <c r="J402" s="66">
        <f t="shared" si="84"/>
        <v>0</v>
      </c>
      <c r="K402" s="67">
        <f t="shared" si="84"/>
        <v>0</v>
      </c>
      <c r="L402" s="36">
        <f t="shared" si="84"/>
        <v>0</v>
      </c>
      <c r="M402" s="36">
        <f t="shared" si="84"/>
        <v>0</v>
      </c>
      <c r="N402" s="36">
        <f t="shared" si="84"/>
        <v>0</v>
      </c>
      <c r="O402" s="36">
        <f t="shared" si="84"/>
        <v>0</v>
      </c>
      <c r="P402" s="36">
        <f t="shared" si="84"/>
        <v>0</v>
      </c>
      <c r="Q402" s="36">
        <f t="shared" si="84"/>
        <v>0</v>
      </c>
      <c r="R402" s="36">
        <f t="shared" si="84"/>
        <v>0</v>
      </c>
      <c r="S402" s="36">
        <f t="shared" si="84"/>
        <v>0</v>
      </c>
      <c r="T402" s="36">
        <f t="shared" si="84"/>
        <v>0</v>
      </c>
      <c r="U402" s="36">
        <f t="shared" si="84"/>
        <v>0</v>
      </c>
      <c r="V402" s="36">
        <f t="shared" si="84"/>
        <v>0</v>
      </c>
      <c r="W402" s="35">
        <f t="shared" si="84"/>
        <v>0</v>
      </c>
      <c r="Y402" s="384"/>
    </row>
    <row r="403" spans="2:25" s="71" customFormat="1" outlineLevel="1" x14ac:dyDescent="0.4">
      <c r="B403" s="32"/>
      <c r="C403" s="30"/>
      <c r="D403" s="495"/>
      <c r="E403" s="496"/>
      <c r="F403" s="497" t="s">
        <v>102</v>
      </c>
      <c r="G403" s="174">
        <f>SUM('2. FTNC CAD'!G403,'3. FTNC USD'!G403,'4. FTNC EUR'!G403,'5. FTNC GBP'!G403,'6. FTNC Autres (inclus)'!G403)</f>
        <v>0</v>
      </c>
      <c r="H403" s="175">
        <f>SUM('2. FTNC CAD'!H403,'3. FTNC USD'!H403,'4. FTNC EUR'!H403,'5. FTNC GBP'!H403,'6. FTNC Autres (inclus)'!H403)</f>
        <v>0</v>
      </c>
      <c r="I403" s="163">
        <f>SUM('2. FTNC CAD'!I403,'3. FTNC USD'!I403,'4. FTNC EUR'!I403,'5. FTNC GBP'!I403,'6. FTNC Autres (inclus)'!I403)</f>
        <v>0</v>
      </c>
      <c r="J403" s="163">
        <f>SUM('2. FTNC CAD'!J403,'3. FTNC USD'!J403,'4. FTNC EUR'!J403,'5. FTNC GBP'!J403,'6. FTNC Autres (inclus)'!J403)</f>
        <v>0</v>
      </c>
      <c r="K403" s="164">
        <f>SUM('2. FTNC CAD'!K403,'3. FTNC USD'!K403,'4. FTNC EUR'!K403,'5. FTNC GBP'!K403,'6. FTNC Autres (inclus)'!K403)</f>
        <v>0</v>
      </c>
      <c r="L403" s="165">
        <f>SUM('2. FTNC CAD'!L403,'3. FTNC USD'!L403,'4. FTNC EUR'!L403,'5. FTNC GBP'!L403,'6. FTNC Autres (inclus)'!L403)</f>
        <v>0</v>
      </c>
      <c r="M403" s="176">
        <f>SUM('2. FTNC CAD'!M403,'3. FTNC USD'!M403,'4. FTNC EUR'!M403,'5. FTNC GBP'!M403,'6. FTNC Autres (inclus)'!M403)</f>
        <v>0</v>
      </c>
      <c r="N403" s="166">
        <f>SUM('2. FTNC CAD'!N403,'3. FTNC USD'!N403,'4. FTNC EUR'!N403,'5. FTNC GBP'!N403,'6. FTNC Autres (inclus)'!N403)</f>
        <v>0</v>
      </c>
      <c r="O403" s="166">
        <f>SUM('2. FTNC CAD'!O403,'3. FTNC USD'!O403,'4. FTNC EUR'!O403,'5. FTNC GBP'!O403,'6. FTNC Autres (inclus)'!O403)</f>
        <v>0</v>
      </c>
      <c r="P403" s="166">
        <f>SUM('2. FTNC CAD'!P403,'3. FTNC USD'!P403,'4. FTNC EUR'!P403,'5. FTNC GBP'!P403,'6. FTNC Autres (inclus)'!P403)</f>
        <v>0</v>
      </c>
      <c r="Q403" s="166">
        <f>SUM('2. FTNC CAD'!Q403,'3. FTNC USD'!Q403,'4. FTNC EUR'!Q403,'5. FTNC GBP'!Q403,'6. FTNC Autres (inclus)'!Q403)</f>
        <v>0</v>
      </c>
      <c r="R403" s="166">
        <f>SUM('2. FTNC CAD'!R403,'3. FTNC USD'!R403,'4. FTNC EUR'!R403,'5. FTNC GBP'!R403,'6. FTNC Autres (inclus)'!R403)</f>
        <v>0</v>
      </c>
      <c r="S403" s="166">
        <f>SUM('2. FTNC CAD'!S403,'3. FTNC USD'!S403,'4. FTNC EUR'!S403,'5. FTNC GBP'!S403,'6. FTNC Autres (inclus)'!S403)</f>
        <v>0</v>
      </c>
      <c r="T403" s="166">
        <f>SUM('2. FTNC CAD'!T403,'3. FTNC USD'!T403,'4. FTNC EUR'!T403,'5. FTNC GBP'!T403,'6. FTNC Autres (inclus)'!T403)</f>
        <v>0</v>
      </c>
      <c r="U403" s="162">
        <f>SUM('2. FTNC CAD'!U403,'3. FTNC USD'!U403,'4. FTNC EUR'!U403,'5. FTNC GBP'!U403,'6. FTNC Autres (inclus)'!U403)</f>
        <v>0</v>
      </c>
      <c r="V403" s="167">
        <f>SUM('2. FTNC CAD'!V403,'3. FTNC USD'!V403,'4. FTNC EUR'!V403,'5. FTNC GBP'!V403,'6. FTNC Autres (inclus)'!V403)</f>
        <v>0</v>
      </c>
      <c r="W403" s="226">
        <f>SUM('2. FTNC CAD'!W403,'3. FTNC USD'!W403,'4. FTNC EUR'!W403,'5. FTNC GBP'!W403,'6. FTNC Autres (inclus)'!W403)</f>
        <v>0</v>
      </c>
      <c r="Y403" s="381"/>
    </row>
    <row r="404" spans="2:25" s="71" customFormat="1" outlineLevel="1" x14ac:dyDescent="0.4">
      <c r="B404" s="32"/>
      <c r="C404" s="30"/>
      <c r="D404" s="495"/>
      <c r="E404" s="496"/>
      <c r="F404" s="497" t="s">
        <v>103</v>
      </c>
      <c r="G404" s="174">
        <f>SUM('2. FTNC CAD'!G404,'3. FTNC USD'!G404,'4. FTNC EUR'!G404,'5. FTNC GBP'!G404,'6. FTNC Autres (inclus)'!G404)</f>
        <v>0</v>
      </c>
      <c r="H404" s="175">
        <f>SUM('2. FTNC CAD'!H404,'3. FTNC USD'!H404,'4. FTNC EUR'!H404,'5. FTNC GBP'!H404,'6. FTNC Autres (inclus)'!H404)</f>
        <v>0</v>
      </c>
      <c r="I404" s="163">
        <f>SUM('2. FTNC CAD'!I404,'3. FTNC USD'!I404,'4. FTNC EUR'!I404,'5. FTNC GBP'!I404,'6. FTNC Autres (inclus)'!I404)</f>
        <v>0</v>
      </c>
      <c r="J404" s="163">
        <f>SUM('2. FTNC CAD'!J404,'3. FTNC USD'!J404,'4. FTNC EUR'!J404,'5. FTNC GBP'!J404,'6. FTNC Autres (inclus)'!J404)</f>
        <v>0</v>
      </c>
      <c r="K404" s="164">
        <f>SUM('2. FTNC CAD'!K404,'3. FTNC USD'!K404,'4. FTNC EUR'!K404,'5. FTNC GBP'!K404,'6. FTNC Autres (inclus)'!K404)</f>
        <v>0</v>
      </c>
      <c r="L404" s="165">
        <f>SUM('2. FTNC CAD'!L404,'3. FTNC USD'!L404,'4. FTNC EUR'!L404,'5. FTNC GBP'!L404,'6. FTNC Autres (inclus)'!L404)</f>
        <v>0</v>
      </c>
      <c r="M404" s="176">
        <f>SUM('2. FTNC CAD'!M404,'3. FTNC USD'!M404,'4. FTNC EUR'!M404,'5. FTNC GBP'!M404,'6. FTNC Autres (inclus)'!M404)</f>
        <v>0</v>
      </c>
      <c r="N404" s="166">
        <f>SUM('2. FTNC CAD'!N404,'3. FTNC USD'!N404,'4. FTNC EUR'!N404,'5. FTNC GBP'!N404,'6. FTNC Autres (inclus)'!N404)</f>
        <v>0</v>
      </c>
      <c r="O404" s="166">
        <f>SUM('2. FTNC CAD'!O404,'3. FTNC USD'!O404,'4. FTNC EUR'!O404,'5. FTNC GBP'!O404,'6. FTNC Autres (inclus)'!O404)</f>
        <v>0</v>
      </c>
      <c r="P404" s="166">
        <f>SUM('2. FTNC CAD'!P404,'3. FTNC USD'!P404,'4. FTNC EUR'!P404,'5. FTNC GBP'!P404,'6. FTNC Autres (inclus)'!P404)</f>
        <v>0</v>
      </c>
      <c r="Q404" s="166">
        <f>SUM('2. FTNC CAD'!Q404,'3. FTNC USD'!Q404,'4. FTNC EUR'!Q404,'5. FTNC GBP'!Q404,'6. FTNC Autres (inclus)'!Q404)</f>
        <v>0</v>
      </c>
      <c r="R404" s="166">
        <f>SUM('2. FTNC CAD'!R404,'3. FTNC USD'!R404,'4. FTNC EUR'!R404,'5. FTNC GBP'!R404,'6. FTNC Autres (inclus)'!R404)</f>
        <v>0</v>
      </c>
      <c r="S404" s="166">
        <f>SUM('2. FTNC CAD'!S404,'3. FTNC USD'!S404,'4. FTNC EUR'!S404,'5. FTNC GBP'!S404,'6. FTNC Autres (inclus)'!S404)</f>
        <v>0</v>
      </c>
      <c r="T404" s="166">
        <f>SUM('2. FTNC CAD'!T404,'3. FTNC USD'!T404,'4. FTNC EUR'!T404,'5. FTNC GBP'!T404,'6. FTNC Autres (inclus)'!T404)</f>
        <v>0</v>
      </c>
      <c r="U404" s="162">
        <f>SUM('2. FTNC CAD'!U404,'3. FTNC USD'!U404,'4. FTNC EUR'!U404,'5. FTNC GBP'!U404,'6. FTNC Autres (inclus)'!U404)</f>
        <v>0</v>
      </c>
      <c r="V404" s="167">
        <f>SUM('2. FTNC CAD'!V404,'3. FTNC USD'!V404,'4. FTNC EUR'!V404,'5. FTNC GBP'!V404,'6. FTNC Autres (inclus)'!V404)</f>
        <v>0</v>
      </c>
      <c r="W404" s="226">
        <f>SUM('2. FTNC CAD'!W404,'3. FTNC USD'!W404,'4. FTNC EUR'!W404,'5. FTNC GBP'!W404,'6. FTNC Autres (inclus)'!W404)</f>
        <v>0</v>
      </c>
      <c r="Y404" s="381"/>
    </row>
    <row r="405" spans="2:25" s="71" customFormat="1" x14ac:dyDescent="0.4">
      <c r="B405" s="32"/>
      <c r="C405" s="30"/>
      <c r="D405" s="495"/>
      <c r="E405" s="496" t="s">
        <v>104</v>
      </c>
      <c r="F405" s="496"/>
      <c r="G405" s="68">
        <f t="shared" ref="G405:W405" si="85">SUBTOTAL(9,G406:G407)</f>
        <v>0</v>
      </c>
      <c r="H405" s="69">
        <f t="shared" si="85"/>
        <v>0</v>
      </c>
      <c r="I405" s="66">
        <f t="shared" si="85"/>
        <v>0</v>
      </c>
      <c r="J405" s="66">
        <f t="shared" si="85"/>
        <v>0</v>
      </c>
      <c r="K405" s="67">
        <f t="shared" si="85"/>
        <v>0</v>
      </c>
      <c r="L405" s="36">
        <f t="shared" si="85"/>
        <v>0</v>
      </c>
      <c r="M405" s="36">
        <f t="shared" si="85"/>
        <v>0</v>
      </c>
      <c r="N405" s="36">
        <f t="shared" si="85"/>
        <v>0</v>
      </c>
      <c r="O405" s="36">
        <f t="shared" si="85"/>
        <v>0</v>
      </c>
      <c r="P405" s="36">
        <f t="shared" si="85"/>
        <v>0</v>
      </c>
      <c r="Q405" s="36">
        <f t="shared" si="85"/>
        <v>0</v>
      </c>
      <c r="R405" s="36">
        <f t="shared" si="85"/>
        <v>0</v>
      </c>
      <c r="S405" s="36">
        <f t="shared" si="85"/>
        <v>0</v>
      </c>
      <c r="T405" s="36">
        <f t="shared" si="85"/>
        <v>0</v>
      </c>
      <c r="U405" s="36">
        <f t="shared" si="85"/>
        <v>0</v>
      </c>
      <c r="V405" s="36">
        <f t="shared" si="85"/>
        <v>0</v>
      </c>
      <c r="W405" s="35">
        <f t="shared" si="85"/>
        <v>0</v>
      </c>
      <c r="Y405" s="384"/>
    </row>
    <row r="406" spans="2:25" s="71" customFormat="1" outlineLevel="1" x14ac:dyDescent="0.4">
      <c r="B406" s="32"/>
      <c r="C406" s="30"/>
      <c r="D406" s="495"/>
      <c r="E406" s="496"/>
      <c r="F406" s="497" t="s">
        <v>105</v>
      </c>
      <c r="G406" s="174">
        <f>SUM('2. FTNC CAD'!G406,'3. FTNC USD'!G406,'4. FTNC EUR'!G406,'5. FTNC GBP'!G406,'6. FTNC Autres (inclus)'!G406)</f>
        <v>0</v>
      </c>
      <c r="H406" s="175">
        <f>SUM('2. FTNC CAD'!H406,'3. FTNC USD'!H406,'4. FTNC EUR'!H406,'5. FTNC GBP'!H406,'6. FTNC Autres (inclus)'!H406)</f>
        <v>0</v>
      </c>
      <c r="I406" s="163">
        <f>SUM('2. FTNC CAD'!I406,'3. FTNC USD'!I406,'4. FTNC EUR'!I406,'5. FTNC GBP'!I406,'6. FTNC Autres (inclus)'!I406)</f>
        <v>0</v>
      </c>
      <c r="J406" s="163">
        <f>SUM('2. FTNC CAD'!J406,'3. FTNC USD'!J406,'4. FTNC EUR'!J406,'5. FTNC GBP'!J406,'6. FTNC Autres (inclus)'!J406)</f>
        <v>0</v>
      </c>
      <c r="K406" s="164">
        <f>SUM('2. FTNC CAD'!K406,'3. FTNC USD'!K406,'4. FTNC EUR'!K406,'5. FTNC GBP'!K406,'6. FTNC Autres (inclus)'!K406)</f>
        <v>0</v>
      </c>
      <c r="L406" s="165">
        <f>SUM('2. FTNC CAD'!L406,'3. FTNC USD'!L406,'4. FTNC EUR'!L406,'5. FTNC GBP'!L406,'6. FTNC Autres (inclus)'!L406)</f>
        <v>0</v>
      </c>
      <c r="M406" s="176">
        <f>SUM('2. FTNC CAD'!M406,'3. FTNC USD'!M406,'4. FTNC EUR'!M406,'5. FTNC GBP'!M406,'6. FTNC Autres (inclus)'!M406)</f>
        <v>0</v>
      </c>
      <c r="N406" s="166">
        <f>SUM('2. FTNC CAD'!N406,'3. FTNC USD'!N406,'4. FTNC EUR'!N406,'5. FTNC GBP'!N406,'6. FTNC Autres (inclus)'!N406)</f>
        <v>0</v>
      </c>
      <c r="O406" s="166">
        <f>SUM('2. FTNC CAD'!O406,'3. FTNC USD'!O406,'4. FTNC EUR'!O406,'5. FTNC GBP'!O406,'6. FTNC Autres (inclus)'!O406)</f>
        <v>0</v>
      </c>
      <c r="P406" s="166">
        <f>SUM('2. FTNC CAD'!P406,'3. FTNC USD'!P406,'4. FTNC EUR'!P406,'5. FTNC GBP'!P406,'6. FTNC Autres (inclus)'!P406)</f>
        <v>0</v>
      </c>
      <c r="Q406" s="166">
        <f>SUM('2. FTNC CAD'!Q406,'3. FTNC USD'!Q406,'4. FTNC EUR'!Q406,'5. FTNC GBP'!Q406,'6. FTNC Autres (inclus)'!Q406)</f>
        <v>0</v>
      </c>
      <c r="R406" s="166">
        <f>SUM('2. FTNC CAD'!R406,'3. FTNC USD'!R406,'4. FTNC EUR'!R406,'5. FTNC GBP'!R406,'6. FTNC Autres (inclus)'!R406)</f>
        <v>0</v>
      </c>
      <c r="S406" s="166">
        <f>SUM('2. FTNC CAD'!S406,'3. FTNC USD'!S406,'4. FTNC EUR'!S406,'5. FTNC GBP'!S406,'6. FTNC Autres (inclus)'!S406)</f>
        <v>0</v>
      </c>
      <c r="T406" s="166">
        <f>SUM('2. FTNC CAD'!T406,'3. FTNC USD'!T406,'4. FTNC EUR'!T406,'5. FTNC GBP'!T406,'6. FTNC Autres (inclus)'!T406)</f>
        <v>0</v>
      </c>
      <c r="U406" s="162">
        <f>SUM('2. FTNC CAD'!U406,'3. FTNC USD'!U406,'4. FTNC EUR'!U406,'5. FTNC GBP'!U406,'6. FTNC Autres (inclus)'!U406)</f>
        <v>0</v>
      </c>
      <c r="V406" s="167">
        <f>SUM('2. FTNC CAD'!V406,'3. FTNC USD'!V406,'4. FTNC EUR'!V406,'5. FTNC GBP'!V406,'6. FTNC Autres (inclus)'!V406)</f>
        <v>0</v>
      </c>
      <c r="W406" s="226">
        <f>SUM('2. FTNC CAD'!W406,'3. FTNC USD'!W406,'4. FTNC EUR'!W406,'5. FTNC GBP'!W406,'6. FTNC Autres (inclus)'!W406)</f>
        <v>0</v>
      </c>
      <c r="Y406" s="381"/>
    </row>
    <row r="407" spans="2:25" s="71" customFormat="1" outlineLevel="1" x14ac:dyDescent="0.4">
      <c r="B407" s="32"/>
      <c r="C407" s="30"/>
      <c r="D407" s="495"/>
      <c r="E407" s="496"/>
      <c r="F407" s="497" t="s">
        <v>106</v>
      </c>
      <c r="G407" s="174">
        <f>SUM('2. FTNC CAD'!G407,'3. FTNC USD'!G407,'4. FTNC EUR'!G407,'5. FTNC GBP'!G407,'6. FTNC Autres (inclus)'!G407)</f>
        <v>0</v>
      </c>
      <c r="H407" s="175">
        <f>SUM('2. FTNC CAD'!H407,'3. FTNC USD'!H407,'4. FTNC EUR'!H407,'5. FTNC GBP'!H407,'6. FTNC Autres (inclus)'!H407)</f>
        <v>0</v>
      </c>
      <c r="I407" s="163">
        <f>SUM('2. FTNC CAD'!I407,'3. FTNC USD'!I407,'4. FTNC EUR'!I407,'5. FTNC GBP'!I407,'6. FTNC Autres (inclus)'!I407)</f>
        <v>0</v>
      </c>
      <c r="J407" s="163">
        <f>SUM('2. FTNC CAD'!J407,'3. FTNC USD'!J407,'4. FTNC EUR'!J407,'5. FTNC GBP'!J407,'6. FTNC Autres (inclus)'!J407)</f>
        <v>0</v>
      </c>
      <c r="K407" s="164">
        <f>SUM('2. FTNC CAD'!K407,'3. FTNC USD'!K407,'4. FTNC EUR'!K407,'5. FTNC GBP'!K407,'6. FTNC Autres (inclus)'!K407)</f>
        <v>0</v>
      </c>
      <c r="L407" s="165">
        <f>SUM('2. FTNC CAD'!L407,'3. FTNC USD'!L407,'4. FTNC EUR'!L407,'5. FTNC GBP'!L407,'6. FTNC Autres (inclus)'!L407)</f>
        <v>0</v>
      </c>
      <c r="M407" s="176">
        <f>SUM('2. FTNC CAD'!M407,'3. FTNC USD'!M407,'4. FTNC EUR'!M407,'5. FTNC GBP'!M407,'6. FTNC Autres (inclus)'!M407)</f>
        <v>0</v>
      </c>
      <c r="N407" s="166">
        <f>SUM('2. FTNC CAD'!N407,'3. FTNC USD'!N407,'4. FTNC EUR'!N407,'5. FTNC GBP'!N407,'6. FTNC Autres (inclus)'!N407)</f>
        <v>0</v>
      </c>
      <c r="O407" s="166">
        <f>SUM('2. FTNC CAD'!O407,'3. FTNC USD'!O407,'4. FTNC EUR'!O407,'5. FTNC GBP'!O407,'6. FTNC Autres (inclus)'!O407)</f>
        <v>0</v>
      </c>
      <c r="P407" s="166">
        <f>SUM('2. FTNC CAD'!P407,'3. FTNC USD'!P407,'4. FTNC EUR'!P407,'5. FTNC GBP'!P407,'6. FTNC Autres (inclus)'!P407)</f>
        <v>0</v>
      </c>
      <c r="Q407" s="166">
        <f>SUM('2. FTNC CAD'!Q407,'3. FTNC USD'!Q407,'4. FTNC EUR'!Q407,'5. FTNC GBP'!Q407,'6. FTNC Autres (inclus)'!Q407)</f>
        <v>0</v>
      </c>
      <c r="R407" s="166">
        <f>SUM('2. FTNC CAD'!R407,'3. FTNC USD'!R407,'4. FTNC EUR'!R407,'5. FTNC GBP'!R407,'6. FTNC Autres (inclus)'!R407)</f>
        <v>0</v>
      </c>
      <c r="S407" s="166">
        <f>SUM('2. FTNC CAD'!S407,'3. FTNC USD'!S407,'4. FTNC EUR'!S407,'5. FTNC GBP'!S407,'6. FTNC Autres (inclus)'!S407)</f>
        <v>0</v>
      </c>
      <c r="T407" s="166">
        <f>SUM('2. FTNC CAD'!T407,'3. FTNC USD'!T407,'4. FTNC EUR'!T407,'5. FTNC GBP'!T407,'6. FTNC Autres (inclus)'!T407)</f>
        <v>0</v>
      </c>
      <c r="U407" s="162">
        <f>SUM('2. FTNC CAD'!U407,'3. FTNC USD'!U407,'4. FTNC EUR'!U407,'5. FTNC GBP'!U407,'6. FTNC Autres (inclus)'!U407)</f>
        <v>0</v>
      </c>
      <c r="V407" s="167">
        <f>SUM('2. FTNC CAD'!V407,'3. FTNC USD'!V407,'4. FTNC EUR'!V407,'5. FTNC GBP'!V407,'6. FTNC Autres (inclus)'!V407)</f>
        <v>0</v>
      </c>
      <c r="W407" s="226">
        <f>SUM('2. FTNC CAD'!W407,'3. FTNC USD'!W407,'4. FTNC EUR'!W407,'5. FTNC GBP'!W407,'6. FTNC Autres (inclus)'!W407)</f>
        <v>0</v>
      </c>
      <c r="Y407" s="381"/>
    </row>
    <row r="408" spans="2:25" s="71" customFormat="1" x14ac:dyDescent="0.4">
      <c r="B408" s="32"/>
      <c r="C408" s="30"/>
      <c r="D408" s="495"/>
      <c r="E408" s="496" t="s">
        <v>107</v>
      </c>
      <c r="F408" s="496"/>
      <c r="G408" s="68">
        <f t="shared" ref="G408:W408" si="86">SUBTOTAL(9,G409:G410)</f>
        <v>0</v>
      </c>
      <c r="H408" s="69">
        <f t="shared" si="86"/>
        <v>0</v>
      </c>
      <c r="I408" s="66">
        <f t="shared" si="86"/>
        <v>0</v>
      </c>
      <c r="J408" s="66">
        <f t="shared" si="86"/>
        <v>0</v>
      </c>
      <c r="K408" s="67">
        <f t="shared" si="86"/>
        <v>0</v>
      </c>
      <c r="L408" s="36">
        <f t="shared" si="86"/>
        <v>0</v>
      </c>
      <c r="M408" s="36">
        <f t="shared" si="86"/>
        <v>0</v>
      </c>
      <c r="N408" s="36">
        <f t="shared" si="86"/>
        <v>0</v>
      </c>
      <c r="O408" s="36">
        <f t="shared" si="86"/>
        <v>0</v>
      </c>
      <c r="P408" s="36">
        <f t="shared" si="86"/>
        <v>0</v>
      </c>
      <c r="Q408" s="36">
        <f t="shared" si="86"/>
        <v>0</v>
      </c>
      <c r="R408" s="36">
        <f t="shared" si="86"/>
        <v>0</v>
      </c>
      <c r="S408" s="36">
        <f t="shared" si="86"/>
        <v>0</v>
      </c>
      <c r="T408" s="36">
        <f t="shared" si="86"/>
        <v>0</v>
      </c>
      <c r="U408" s="36">
        <f t="shared" si="86"/>
        <v>0</v>
      </c>
      <c r="V408" s="36">
        <f t="shared" si="86"/>
        <v>0</v>
      </c>
      <c r="W408" s="35">
        <f t="shared" si="86"/>
        <v>0</v>
      </c>
      <c r="Y408" s="384"/>
    </row>
    <row r="409" spans="2:25" s="71" customFormat="1" outlineLevel="1" x14ac:dyDescent="0.4">
      <c r="B409" s="32"/>
      <c r="C409" s="30"/>
      <c r="D409" s="495"/>
      <c r="E409" s="496"/>
      <c r="F409" s="497" t="s">
        <v>108</v>
      </c>
      <c r="G409" s="174">
        <f>SUM('2. FTNC CAD'!G409,'3. FTNC USD'!G409,'4. FTNC EUR'!G409,'5. FTNC GBP'!G409,'6. FTNC Autres (inclus)'!G409)</f>
        <v>0</v>
      </c>
      <c r="H409" s="175">
        <f>SUM('2. FTNC CAD'!H409,'3. FTNC USD'!H409,'4. FTNC EUR'!H409,'5. FTNC GBP'!H409,'6. FTNC Autres (inclus)'!H409)</f>
        <v>0</v>
      </c>
      <c r="I409" s="163">
        <f>SUM('2. FTNC CAD'!I409,'3. FTNC USD'!I409,'4. FTNC EUR'!I409,'5. FTNC GBP'!I409,'6. FTNC Autres (inclus)'!I409)</f>
        <v>0</v>
      </c>
      <c r="J409" s="163">
        <f>SUM('2. FTNC CAD'!J409,'3. FTNC USD'!J409,'4. FTNC EUR'!J409,'5. FTNC GBP'!J409,'6. FTNC Autres (inclus)'!J409)</f>
        <v>0</v>
      </c>
      <c r="K409" s="164">
        <f>SUM('2. FTNC CAD'!K409,'3. FTNC USD'!K409,'4. FTNC EUR'!K409,'5. FTNC GBP'!K409,'6. FTNC Autres (inclus)'!K409)</f>
        <v>0</v>
      </c>
      <c r="L409" s="165">
        <f>SUM('2. FTNC CAD'!L409,'3. FTNC USD'!L409,'4. FTNC EUR'!L409,'5. FTNC GBP'!L409,'6. FTNC Autres (inclus)'!L409)</f>
        <v>0</v>
      </c>
      <c r="M409" s="176">
        <f>SUM('2. FTNC CAD'!M409,'3. FTNC USD'!M409,'4. FTNC EUR'!M409,'5. FTNC GBP'!M409,'6. FTNC Autres (inclus)'!M409)</f>
        <v>0</v>
      </c>
      <c r="N409" s="166">
        <f>SUM('2. FTNC CAD'!N409,'3. FTNC USD'!N409,'4. FTNC EUR'!N409,'5. FTNC GBP'!N409,'6. FTNC Autres (inclus)'!N409)</f>
        <v>0</v>
      </c>
      <c r="O409" s="166">
        <f>SUM('2. FTNC CAD'!O409,'3. FTNC USD'!O409,'4. FTNC EUR'!O409,'5. FTNC GBP'!O409,'6. FTNC Autres (inclus)'!O409)</f>
        <v>0</v>
      </c>
      <c r="P409" s="166">
        <f>SUM('2. FTNC CAD'!P409,'3. FTNC USD'!P409,'4. FTNC EUR'!P409,'5. FTNC GBP'!P409,'6. FTNC Autres (inclus)'!P409)</f>
        <v>0</v>
      </c>
      <c r="Q409" s="166">
        <f>SUM('2. FTNC CAD'!Q409,'3. FTNC USD'!Q409,'4. FTNC EUR'!Q409,'5. FTNC GBP'!Q409,'6. FTNC Autres (inclus)'!Q409)</f>
        <v>0</v>
      </c>
      <c r="R409" s="166">
        <f>SUM('2. FTNC CAD'!R409,'3. FTNC USD'!R409,'4. FTNC EUR'!R409,'5. FTNC GBP'!R409,'6. FTNC Autres (inclus)'!R409)</f>
        <v>0</v>
      </c>
      <c r="S409" s="166">
        <f>SUM('2. FTNC CAD'!S409,'3. FTNC USD'!S409,'4. FTNC EUR'!S409,'5. FTNC GBP'!S409,'6. FTNC Autres (inclus)'!S409)</f>
        <v>0</v>
      </c>
      <c r="T409" s="166">
        <f>SUM('2. FTNC CAD'!T409,'3. FTNC USD'!T409,'4. FTNC EUR'!T409,'5. FTNC GBP'!T409,'6. FTNC Autres (inclus)'!T409)</f>
        <v>0</v>
      </c>
      <c r="U409" s="162">
        <f>SUM('2. FTNC CAD'!U409,'3. FTNC USD'!U409,'4. FTNC EUR'!U409,'5. FTNC GBP'!U409,'6. FTNC Autres (inclus)'!U409)</f>
        <v>0</v>
      </c>
      <c r="V409" s="167">
        <f>SUM('2. FTNC CAD'!V409,'3. FTNC USD'!V409,'4. FTNC EUR'!V409,'5. FTNC GBP'!V409,'6. FTNC Autres (inclus)'!V409)</f>
        <v>0</v>
      </c>
      <c r="W409" s="226">
        <f>SUM('2. FTNC CAD'!W409,'3. FTNC USD'!W409,'4. FTNC EUR'!W409,'5. FTNC GBP'!W409,'6. FTNC Autres (inclus)'!W409)</f>
        <v>0</v>
      </c>
      <c r="Y409" s="381"/>
    </row>
    <row r="410" spans="2:25" s="71" customFormat="1" outlineLevel="1" x14ac:dyDescent="0.4">
      <c r="B410" s="32"/>
      <c r="C410" s="30"/>
      <c r="D410" s="495"/>
      <c r="E410" s="496"/>
      <c r="F410" s="497" t="s">
        <v>109</v>
      </c>
      <c r="G410" s="174">
        <f>SUM('2. FTNC CAD'!G410,'3. FTNC USD'!G410,'4. FTNC EUR'!G410,'5. FTNC GBP'!G410,'6. FTNC Autres (inclus)'!G410)</f>
        <v>0</v>
      </c>
      <c r="H410" s="175">
        <f>SUM('2. FTNC CAD'!H410,'3. FTNC USD'!H410,'4. FTNC EUR'!H410,'5. FTNC GBP'!H410,'6. FTNC Autres (inclus)'!H410)</f>
        <v>0</v>
      </c>
      <c r="I410" s="163">
        <f>SUM('2. FTNC CAD'!I410,'3. FTNC USD'!I410,'4. FTNC EUR'!I410,'5. FTNC GBP'!I410,'6. FTNC Autres (inclus)'!I410)</f>
        <v>0</v>
      </c>
      <c r="J410" s="163">
        <f>SUM('2. FTNC CAD'!J410,'3. FTNC USD'!J410,'4. FTNC EUR'!J410,'5. FTNC GBP'!J410,'6. FTNC Autres (inclus)'!J410)</f>
        <v>0</v>
      </c>
      <c r="K410" s="164">
        <f>SUM('2. FTNC CAD'!K410,'3. FTNC USD'!K410,'4. FTNC EUR'!K410,'5. FTNC GBP'!K410,'6. FTNC Autres (inclus)'!K410)</f>
        <v>0</v>
      </c>
      <c r="L410" s="165">
        <f>SUM('2. FTNC CAD'!L410,'3. FTNC USD'!L410,'4. FTNC EUR'!L410,'5. FTNC GBP'!L410,'6. FTNC Autres (inclus)'!L410)</f>
        <v>0</v>
      </c>
      <c r="M410" s="176">
        <f>SUM('2. FTNC CAD'!M410,'3. FTNC USD'!M410,'4. FTNC EUR'!M410,'5. FTNC GBP'!M410,'6. FTNC Autres (inclus)'!M410)</f>
        <v>0</v>
      </c>
      <c r="N410" s="166">
        <f>SUM('2. FTNC CAD'!N410,'3. FTNC USD'!N410,'4. FTNC EUR'!N410,'5. FTNC GBP'!N410,'6. FTNC Autres (inclus)'!N410)</f>
        <v>0</v>
      </c>
      <c r="O410" s="166">
        <f>SUM('2. FTNC CAD'!O410,'3. FTNC USD'!O410,'4. FTNC EUR'!O410,'5. FTNC GBP'!O410,'6. FTNC Autres (inclus)'!O410)</f>
        <v>0</v>
      </c>
      <c r="P410" s="166">
        <f>SUM('2. FTNC CAD'!P410,'3. FTNC USD'!P410,'4. FTNC EUR'!P410,'5. FTNC GBP'!P410,'6. FTNC Autres (inclus)'!P410)</f>
        <v>0</v>
      </c>
      <c r="Q410" s="166">
        <f>SUM('2. FTNC CAD'!Q410,'3. FTNC USD'!Q410,'4. FTNC EUR'!Q410,'5. FTNC GBP'!Q410,'6. FTNC Autres (inclus)'!Q410)</f>
        <v>0</v>
      </c>
      <c r="R410" s="166">
        <f>SUM('2. FTNC CAD'!R410,'3. FTNC USD'!R410,'4. FTNC EUR'!R410,'5. FTNC GBP'!R410,'6. FTNC Autres (inclus)'!R410)</f>
        <v>0</v>
      </c>
      <c r="S410" s="166">
        <f>SUM('2. FTNC CAD'!S410,'3. FTNC USD'!S410,'4. FTNC EUR'!S410,'5. FTNC GBP'!S410,'6. FTNC Autres (inclus)'!S410)</f>
        <v>0</v>
      </c>
      <c r="T410" s="166">
        <f>SUM('2. FTNC CAD'!T410,'3. FTNC USD'!T410,'4. FTNC EUR'!T410,'5. FTNC GBP'!T410,'6. FTNC Autres (inclus)'!T410)</f>
        <v>0</v>
      </c>
      <c r="U410" s="162">
        <f>SUM('2. FTNC CAD'!U410,'3. FTNC USD'!U410,'4. FTNC EUR'!U410,'5. FTNC GBP'!U410,'6. FTNC Autres (inclus)'!U410)</f>
        <v>0</v>
      </c>
      <c r="V410" s="167">
        <f>SUM('2. FTNC CAD'!V410,'3. FTNC USD'!V410,'4. FTNC EUR'!V410,'5. FTNC GBP'!V410,'6. FTNC Autres (inclus)'!V410)</f>
        <v>0</v>
      </c>
      <c r="W410" s="226">
        <f>SUM('2. FTNC CAD'!W410,'3. FTNC USD'!W410,'4. FTNC EUR'!W410,'5. FTNC GBP'!W410,'6. FTNC Autres (inclus)'!W410)</f>
        <v>0</v>
      </c>
      <c r="Y410" s="381"/>
    </row>
    <row r="411" spans="2:25" s="71" customFormat="1" x14ac:dyDescent="0.4">
      <c r="B411" s="32"/>
      <c r="C411" s="30"/>
      <c r="D411" s="495" t="s">
        <v>110</v>
      </c>
      <c r="E411" s="496"/>
      <c r="F411" s="496"/>
      <c r="G411" s="68">
        <f t="shared" ref="G411:W411" si="87">SUBTOTAL(9,G412:G414)</f>
        <v>0</v>
      </c>
      <c r="H411" s="66">
        <f t="shared" si="87"/>
        <v>0</v>
      </c>
      <c r="I411" s="66">
        <f t="shared" si="87"/>
        <v>0</v>
      </c>
      <c r="J411" s="66">
        <f t="shared" si="87"/>
        <v>0</v>
      </c>
      <c r="K411" s="66">
        <f t="shared" si="87"/>
        <v>0</v>
      </c>
      <c r="L411" s="53">
        <f t="shared" si="87"/>
        <v>0</v>
      </c>
      <c r="M411" s="36">
        <f t="shared" si="87"/>
        <v>0</v>
      </c>
      <c r="N411" s="36">
        <f t="shared" si="87"/>
        <v>0</v>
      </c>
      <c r="O411" s="36">
        <f t="shared" si="87"/>
        <v>0</v>
      </c>
      <c r="P411" s="36">
        <f t="shared" si="87"/>
        <v>0</v>
      </c>
      <c r="Q411" s="36">
        <f t="shared" si="87"/>
        <v>0</v>
      </c>
      <c r="R411" s="36">
        <f t="shared" si="87"/>
        <v>0</v>
      </c>
      <c r="S411" s="36">
        <f t="shared" si="87"/>
        <v>0</v>
      </c>
      <c r="T411" s="36">
        <f t="shared" si="87"/>
        <v>0</v>
      </c>
      <c r="U411" s="36">
        <f t="shared" si="87"/>
        <v>0</v>
      </c>
      <c r="V411" s="39">
        <f t="shared" si="87"/>
        <v>0</v>
      </c>
      <c r="W411" s="39">
        <f t="shared" si="87"/>
        <v>0</v>
      </c>
      <c r="Y411" s="384"/>
    </row>
    <row r="412" spans="2:25" s="71" customFormat="1" outlineLevel="1" x14ac:dyDescent="0.4">
      <c r="B412" s="32"/>
      <c r="C412" s="30"/>
      <c r="D412" s="495"/>
      <c r="E412" s="496"/>
      <c r="F412" s="497" t="s">
        <v>111</v>
      </c>
      <c r="G412" s="174">
        <f>SUM('2. FTNC CAD'!G412,'3. FTNC USD'!G412,'4. FTNC EUR'!G412,'5. FTNC GBP'!G412,'6. FTNC Autres (inclus)'!G412)</f>
        <v>0</v>
      </c>
      <c r="H412" s="175">
        <f>SUM('2. FTNC CAD'!H412,'3. FTNC USD'!H412,'4. FTNC EUR'!H412,'5. FTNC GBP'!H412,'6. FTNC Autres (inclus)'!H412)</f>
        <v>0</v>
      </c>
      <c r="I412" s="163">
        <f>SUM('2. FTNC CAD'!I412,'3. FTNC USD'!I412,'4. FTNC EUR'!I412,'5. FTNC GBP'!I412,'6. FTNC Autres (inclus)'!I412)</f>
        <v>0</v>
      </c>
      <c r="J412" s="163">
        <f>SUM('2. FTNC CAD'!J412,'3. FTNC USD'!J412,'4. FTNC EUR'!J412,'5. FTNC GBP'!J412,'6. FTNC Autres (inclus)'!J412)</f>
        <v>0</v>
      </c>
      <c r="K412" s="164">
        <f>SUM('2. FTNC CAD'!K412,'3. FTNC USD'!K412,'4. FTNC EUR'!K412,'5. FTNC GBP'!K412,'6. FTNC Autres (inclus)'!K412)</f>
        <v>0</v>
      </c>
      <c r="L412" s="165">
        <f>SUM('2. FTNC CAD'!L412,'3. FTNC USD'!L412,'4. FTNC EUR'!L412,'5. FTNC GBP'!L412,'6. FTNC Autres (inclus)'!L412)</f>
        <v>0</v>
      </c>
      <c r="M412" s="176">
        <f>SUM('2. FTNC CAD'!M412,'3. FTNC USD'!M412,'4. FTNC EUR'!M412,'5. FTNC GBP'!M412,'6. FTNC Autres (inclus)'!M412)</f>
        <v>0</v>
      </c>
      <c r="N412" s="166">
        <f>SUM('2. FTNC CAD'!N412,'3. FTNC USD'!N412,'4. FTNC EUR'!N412,'5. FTNC GBP'!N412,'6. FTNC Autres (inclus)'!N412)</f>
        <v>0</v>
      </c>
      <c r="O412" s="166">
        <f>SUM('2. FTNC CAD'!O412,'3. FTNC USD'!O412,'4. FTNC EUR'!O412,'5. FTNC GBP'!O412,'6. FTNC Autres (inclus)'!O412)</f>
        <v>0</v>
      </c>
      <c r="P412" s="166">
        <f>SUM('2. FTNC CAD'!P412,'3. FTNC USD'!P412,'4. FTNC EUR'!P412,'5. FTNC GBP'!P412,'6. FTNC Autres (inclus)'!P412)</f>
        <v>0</v>
      </c>
      <c r="Q412" s="166">
        <f>SUM('2. FTNC CAD'!Q412,'3. FTNC USD'!Q412,'4. FTNC EUR'!Q412,'5. FTNC GBP'!Q412,'6. FTNC Autres (inclus)'!Q412)</f>
        <v>0</v>
      </c>
      <c r="R412" s="166">
        <f>SUM('2. FTNC CAD'!R412,'3. FTNC USD'!R412,'4. FTNC EUR'!R412,'5. FTNC GBP'!R412,'6. FTNC Autres (inclus)'!R412)</f>
        <v>0</v>
      </c>
      <c r="S412" s="166">
        <f>SUM('2. FTNC CAD'!S412,'3. FTNC USD'!S412,'4. FTNC EUR'!S412,'5. FTNC GBP'!S412,'6. FTNC Autres (inclus)'!S412)</f>
        <v>0</v>
      </c>
      <c r="T412" s="166">
        <f>SUM('2. FTNC CAD'!T412,'3. FTNC USD'!T412,'4. FTNC EUR'!T412,'5. FTNC GBP'!T412,'6. FTNC Autres (inclus)'!T412)</f>
        <v>0</v>
      </c>
      <c r="U412" s="162">
        <f>SUM('2. FTNC CAD'!U412,'3. FTNC USD'!U412,'4. FTNC EUR'!U412,'5. FTNC GBP'!U412,'6. FTNC Autres (inclus)'!U412)</f>
        <v>0</v>
      </c>
      <c r="V412" s="167">
        <f>SUM('2. FTNC CAD'!V412,'3. FTNC USD'!V412,'4. FTNC EUR'!V412,'5. FTNC GBP'!V412,'6. FTNC Autres (inclus)'!V412)</f>
        <v>0</v>
      </c>
      <c r="W412" s="226">
        <f>SUM('2. FTNC CAD'!W412,'3. FTNC USD'!W412,'4. FTNC EUR'!W412,'5. FTNC GBP'!W412,'6. FTNC Autres (inclus)'!W412)</f>
        <v>0</v>
      </c>
      <c r="Y412" s="381"/>
    </row>
    <row r="413" spans="2:25" s="71" customFormat="1" outlineLevel="1" x14ac:dyDescent="0.4">
      <c r="B413" s="32"/>
      <c r="C413" s="30"/>
      <c r="D413" s="495"/>
      <c r="E413" s="496"/>
      <c r="F413" s="497" t="s">
        <v>112</v>
      </c>
      <c r="G413" s="174">
        <f>SUM('2. FTNC CAD'!G413,'3. FTNC USD'!G413,'4. FTNC EUR'!G413,'5. FTNC GBP'!G413,'6. FTNC Autres (inclus)'!G413)</f>
        <v>0</v>
      </c>
      <c r="H413" s="175">
        <f>SUM('2. FTNC CAD'!H413,'3. FTNC USD'!H413,'4. FTNC EUR'!H413,'5. FTNC GBP'!H413,'6. FTNC Autres (inclus)'!H413)</f>
        <v>0</v>
      </c>
      <c r="I413" s="163">
        <f>SUM('2. FTNC CAD'!I413,'3. FTNC USD'!I413,'4. FTNC EUR'!I413,'5. FTNC GBP'!I413,'6. FTNC Autres (inclus)'!I413)</f>
        <v>0</v>
      </c>
      <c r="J413" s="163">
        <f>SUM('2. FTNC CAD'!J413,'3. FTNC USD'!J413,'4. FTNC EUR'!J413,'5. FTNC GBP'!J413,'6. FTNC Autres (inclus)'!J413)</f>
        <v>0</v>
      </c>
      <c r="K413" s="164">
        <f>SUM('2. FTNC CAD'!K413,'3. FTNC USD'!K413,'4. FTNC EUR'!K413,'5. FTNC GBP'!K413,'6. FTNC Autres (inclus)'!K413)</f>
        <v>0</v>
      </c>
      <c r="L413" s="165">
        <f>SUM('2. FTNC CAD'!L413,'3. FTNC USD'!L413,'4. FTNC EUR'!L413,'5. FTNC GBP'!L413,'6. FTNC Autres (inclus)'!L413)</f>
        <v>0</v>
      </c>
      <c r="M413" s="176">
        <f>SUM('2. FTNC CAD'!M413,'3. FTNC USD'!M413,'4. FTNC EUR'!M413,'5. FTNC GBP'!M413,'6. FTNC Autres (inclus)'!M413)</f>
        <v>0</v>
      </c>
      <c r="N413" s="166">
        <f>SUM('2. FTNC CAD'!N413,'3. FTNC USD'!N413,'4. FTNC EUR'!N413,'5. FTNC GBP'!N413,'6. FTNC Autres (inclus)'!N413)</f>
        <v>0</v>
      </c>
      <c r="O413" s="166">
        <f>SUM('2. FTNC CAD'!O413,'3. FTNC USD'!O413,'4. FTNC EUR'!O413,'5. FTNC GBP'!O413,'6. FTNC Autres (inclus)'!O413)</f>
        <v>0</v>
      </c>
      <c r="P413" s="166">
        <f>SUM('2. FTNC CAD'!P413,'3. FTNC USD'!P413,'4. FTNC EUR'!P413,'5. FTNC GBP'!P413,'6. FTNC Autres (inclus)'!P413)</f>
        <v>0</v>
      </c>
      <c r="Q413" s="166">
        <f>SUM('2. FTNC CAD'!Q413,'3. FTNC USD'!Q413,'4. FTNC EUR'!Q413,'5. FTNC GBP'!Q413,'6. FTNC Autres (inclus)'!Q413)</f>
        <v>0</v>
      </c>
      <c r="R413" s="166">
        <f>SUM('2. FTNC CAD'!R413,'3. FTNC USD'!R413,'4. FTNC EUR'!R413,'5. FTNC GBP'!R413,'6. FTNC Autres (inclus)'!R413)</f>
        <v>0</v>
      </c>
      <c r="S413" s="166">
        <f>SUM('2. FTNC CAD'!S413,'3. FTNC USD'!S413,'4. FTNC EUR'!S413,'5. FTNC GBP'!S413,'6. FTNC Autres (inclus)'!S413)</f>
        <v>0</v>
      </c>
      <c r="T413" s="166">
        <f>SUM('2. FTNC CAD'!T413,'3. FTNC USD'!T413,'4. FTNC EUR'!T413,'5. FTNC GBP'!T413,'6. FTNC Autres (inclus)'!T413)</f>
        <v>0</v>
      </c>
      <c r="U413" s="162">
        <f>SUM('2. FTNC CAD'!U413,'3. FTNC USD'!U413,'4. FTNC EUR'!U413,'5. FTNC GBP'!U413,'6. FTNC Autres (inclus)'!U413)</f>
        <v>0</v>
      </c>
      <c r="V413" s="167">
        <f>SUM('2. FTNC CAD'!V413,'3. FTNC USD'!V413,'4. FTNC EUR'!V413,'5. FTNC GBP'!V413,'6. FTNC Autres (inclus)'!V413)</f>
        <v>0</v>
      </c>
      <c r="W413" s="226">
        <f>SUM('2. FTNC CAD'!W413,'3. FTNC USD'!W413,'4. FTNC EUR'!W413,'5. FTNC GBP'!W413,'6. FTNC Autres (inclus)'!W413)</f>
        <v>0</v>
      </c>
      <c r="Y413" s="381"/>
    </row>
    <row r="414" spans="2:25" s="71" customFormat="1" outlineLevel="1" x14ac:dyDescent="0.4">
      <c r="B414" s="32"/>
      <c r="C414" s="30"/>
      <c r="D414" s="495"/>
      <c r="E414" s="496"/>
      <c r="F414" s="497" t="s">
        <v>113</v>
      </c>
      <c r="G414" s="174">
        <f>SUM('2. FTNC CAD'!G414,'3. FTNC USD'!G414,'4. FTNC EUR'!G414,'5. FTNC GBP'!G414,'6. FTNC Autres (inclus)'!G414)</f>
        <v>0</v>
      </c>
      <c r="H414" s="175">
        <f>SUM('2. FTNC CAD'!H414,'3. FTNC USD'!H414,'4. FTNC EUR'!H414,'5. FTNC GBP'!H414,'6. FTNC Autres (inclus)'!H414)</f>
        <v>0</v>
      </c>
      <c r="I414" s="163">
        <f>SUM('2. FTNC CAD'!I414,'3. FTNC USD'!I414,'4. FTNC EUR'!I414,'5. FTNC GBP'!I414,'6. FTNC Autres (inclus)'!I414)</f>
        <v>0</v>
      </c>
      <c r="J414" s="163">
        <f>SUM('2. FTNC CAD'!J414,'3. FTNC USD'!J414,'4. FTNC EUR'!J414,'5. FTNC GBP'!J414,'6. FTNC Autres (inclus)'!J414)</f>
        <v>0</v>
      </c>
      <c r="K414" s="164">
        <f>SUM('2. FTNC CAD'!K414,'3. FTNC USD'!K414,'4. FTNC EUR'!K414,'5. FTNC GBP'!K414,'6. FTNC Autres (inclus)'!K414)</f>
        <v>0</v>
      </c>
      <c r="L414" s="165">
        <f>SUM('2. FTNC CAD'!L414,'3. FTNC USD'!L414,'4. FTNC EUR'!L414,'5. FTNC GBP'!L414,'6. FTNC Autres (inclus)'!L414)</f>
        <v>0</v>
      </c>
      <c r="M414" s="176">
        <f>SUM('2. FTNC CAD'!M414,'3. FTNC USD'!M414,'4. FTNC EUR'!M414,'5. FTNC GBP'!M414,'6. FTNC Autres (inclus)'!M414)</f>
        <v>0</v>
      </c>
      <c r="N414" s="166">
        <f>SUM('2. FTNC CAD'!N414,'3. FTNC USD'!N414,'4. FTNC EUR'!N414,'5. FTNC GBP'!N414,'6. FTNC Autres (inclus)'!N414)</f>
        <v>0</v>
      </c>
      <c r="O414" s="166">
        <f>SUM('2. FTNC CAD'!O414,'3. FTNC USD'!O414,'4. FTNC EUR'!O414,'5. FTNC GBP'!O414,'6. FTNC Autres (inclus)'!O414)</f>
        <v>0</v>
      </c>
      <c r="P414" s="166">
        <f>SUM('2. FTNC CAD'!P414,'3. FTNC USD'!P414,'4. FTNC EUR'!P414,'5. FTNC GBP'!P414,'6. FTNC Autres (inclus)'!P414)</f>
        <v>0</v>
      </c>
      <c r="Q414" s="166">
        <f>SUM('2. FTNC CAD'!Q414,'3. FTNC USD'!Q414,'4. FTNC EUR'!Q414,'5. FTNC GBP'!Q414,'6. FTNC Autres (inclus)'!Q414)</f>
        <v>0</v>
      </c>
      <c r="R414" s="166">
        <f>SUM('2. FTNC CAD'!R414,'3. FTNC USD'!R414,'4. FTNC EUR'!R414,'5. FTNC GBP'!R414,'6. FTNC Autres (inclus)'!R414)</f>
        <v>0</v>
      </c>
      <c r="S414" s="166">
        <f>SUM('2. FTNC CAD'!S414,'3. FTNC USD'!S414,'4. FTNC EUR'!S414,'5. FTNC GBP'!S414,'6. FTNC Autres (inclus)'!S414)</f>
        <v>0</v>
      </c>
      <c r="T414" s="166">
        <f>SUM('2. FTNC CAD'!T414,'3. FTNC USD'!T414,'4. FTNC EUR'!T414,'5. FTNC GBP'!T414,'6. FTNC Autres (inclus)'!T414)</f>
        <v>0</v>
      </c>
      <c r="U414" s="162">
        <f>SUM('2. FTNC CAD'!U414,'3. FTNC USD'!U414,'4. FTNC EUR'!U414,'5. FTNC GBP'!U414,'6. FTNC Autres (inclus)'!U414)</f>
        <v>0</v>
      </c>
      <c r="V414" s="167">
        <f>SUM('2. FTNC CAD'!V414,'3. FTNC USD'!V414,'4. FTNC EUR'!V414,'5. FTNC GBP'!V414,'6. FTNC Autres (inclus)'!V414)</f>
        <v>0</v>
      </c>
      <c r="W414" s="226">
        <f>SUM('2. FTNC CAD'!W414,'3. FTNC USD'!W414,'4. FTNC EUR'!W414,'5. FTNC GBP'!W414,'6. FTNC Autres (inclus)'!W414)</f>
        <v>0</v>
      </c>
      <c r="Y414" s="381"/>
    </row>
    <row r="415" spans="2:25" s="71" customFormat="1" x14ac:dyDescent="0.4">
      <c r="B415" s="32"/>
      <c r="C415" s="65"/>
      <c r="D415" s="495" t="s">
        <v>114</v>
      </c>
      <c r="E415" s="496"/>
      <c r="F415" s="496"/>
      <c r="G415" s="68">
        <f t="shared" ref="G415:W415" si="88">SUBTOTAL(9,G416:G417)</f>
        <v>0</v>
      </c>
      <c r="H415" s="66">
        <f t="shared" si="88"/>
        <v>0</v>
      </c>
      <c r="I415" s="66">
        <f t="shared" si="88"/>
        <v>0</v>
      </c>
      <c r="J415" s="66">
        <f t="shared" si="88"/>
        <v>0</v>
      </c>
      <c r="K415" s="66">
        <f t="shared" si="88"/>
        <v>0</v>
      </c>
      <c r="L415" s="53">
        <f t="shared" si="88"/>
        <v>0</v>
      </c>
      <c r="M415" s="36">
        <f t="shared" si="88"/>
        <v>0</v>
      </c>
      <c r="N415" s="36">
        <f t="shared" si="88"/>
        <v>0</v>
      </c>
      <c r="O415" s="36">
        <f t="shared" si="88"/>
        <v>0</v>
      </c>
      <c r="P415" s="36">
        <f t="shared" si="88"/>
        <v>0</v>
      </c>
      <c r="Q415" s="36">
        <f t="shared" si="88"/>
        <v>0</v>
      </c>
      <c r="R415" s="36">
        <f t="shared" si="88"/>
        <v>0</v>
      </c>
      <c r="S415" s="36">
        <f t="shared" si="88"/>
        <v>0</v>
      </c>
      <c r="T415" s="36">
        <f t="shared" si="88"/>
        <v>0</v>
      </c>
      <c r="U415" s="36">
        <f t="shared" si="88"/>
        <v>0</v>
      </c>
      <c r="V415" s="39">
        <f t="shared" si="88"/>
        <v>0</v>
      </c>
      <c r="W415" s="39">
        <f t="shared" si="88"/>
        <v>0</v>
      </c>
      <c r="Y415" s="384"/>
    </row>
    <row r="416" spans="2:25" s="71" customFormat="1" outlineLevel="1" x14ac:dyDescent="0.4">
      <c r="B416" s="32"/>
      <c r="C416" s="30"/>
      <c r="D416" s="495"/>
      <c r="E416" s="496"/>
      <c r="F416" s="497" t="s">
        <v>115</v>
      </c>
      <c r="G416" s="174">
        <f>SUM('2. FTNC CAD'!G416,'3. FTNC USD'!G416,'4. FTNC EUR'!G416,'5. FTNC GBP'!G416,'6. FTNC Autres (inclus)'!G416)</f>
        <v>0</v>
      </c>
      <c r="H416" s="175">
        <f>SUM('2. FTNC CAD'!H416,'3. FTNC USD'!H416,'4. FTNC EUR'!H416,'5. FTNC GBP'!H416,'6. FTNC Autres (inclus)'!H416)</f>
        <v>0</v>
      </c>
      <c r="I416" s="163">
        <f>SUM('2. FTNC CAD'!I416,'3. FTNC USD'!I416,'4. FTNC EUR'!I416,'5. FTNC GBP'!I416,'6. FTNC Autres (inclus)'!I416)</f>
        <v>0</v>
      </c>
      <c r="J416" s="163">
        <f>SUM('2. FTNC CAD'!J416,'3. FTNC USD'!J416,'4. FTNC EUR'!J416,'5. FTNC GBP'!J416,'6. FTNC Autres (inclus)'!J416)</f>
        <v>0</v>
      </c>
      <c r="K416" s="164">
        <f>SUM('2. FTNC CAD'!K416,'3. FTNC USD'!K416,'4. FTNC EUR'!K416,'5. FTNC GBP'!K416,'6. FTNC Autres (inclus)'!K416)</f>
        <v>0</v>
      </c>
      <c r="L416" s="165">
        <f>SUM('2. FTNC CAD'!L416,'3. FTNC USD'!L416,'4. FTNC EUR'!L416,'5. FTNC GBP'!L416,'6. FTNC Autres (inclus)'!L416)</f>
        <v>0</v>
      </c>
      <c r="M416" s="176">
        <f>SUM('2. FTNC CAD'!M416,'3. FTNC USD'!M416,'4. FTNC EUR'!M416,'5. FTNC GBP'!M416,'6. FTNC Autres (inclus)'!M416)</f>
        <v>0</v>
      </c>
      <c r="N416" s="166">
        <f>SUM('2. FTNC CAD'!N416,'3. FTNC USD'!N416,'4. FTNC EUR'!N416,'5. FTNC GBP'!N416,'6. FTNC Autres (inclus)'!N416)</f>
        <v>0</v>
      </c>
      <c r="O416" s="166">
        <f>SUM('2. FTNC CAD'!O416,'3. FTNC USD'!O416,'4. FTNC EUR'!O416,'5. FTNC GBP'!O416,'6. FTNC Autres (inclus)'!O416)</f>
        <v>0</v>
      </c>
      <c r="P416" s="166">
        <f>SUM('2. FTNC CAD'!P416,'3. FTNC USD'!P416,'4. FTNC EUR'!P416,'5. FTNC GBP'!P416,'6. FTNC Autres (inclus)'!P416)</f>
        <v>0</v>
      </c>
      <c r="Q416" s="166">
        <f>SUM('2. FTNC CAD'!Q416,'3. FTNC USD'!Q416,'4. FTNC EUR'!Q416,'5. FTNC GBP'!Q416,'6. FTNC Autres (inclus)'!Q416)</f>
        <v>0</v>
      </c>
      <c r="R416" s="166">
        <f>SUM('2. FTNC CAD'!R416,'3. FTNC USD'!R416,'4. FTNC EUR'!R416,'5. FTNC GBP'!R416,'6. FTNC Autres (inclus)'!R416)</f>
        <v>0</v>
      </c>
      <c r="S416" s="166">
        <f>SUM('2. FTNC CAD'!S416,'3. FTNC USD'!S416,'4. FTNC EUR'!S416,'5. FTNC GBP'!S416,'6. FTNC Autres (inclus)'!S416)</f>
        <v>0</v>
      </c>
      <c r="T416" s="166">
        <f>SUM('2. FTNC CAD'!T416,'3. FTNC USD'!T416,'4. FTNC EUR'!T416,'5. FTNC GBP'!T416,'6. FTNC Autres (inclus)'!T416)</f>
        <v>0</v>
      </c>
      <c r="U416" s="162">
        <f>SUM('2. FTNC CAD'!U416,'3. FTNC USD'!U416,'4. FTNC EUR'!U416,'5. FTNC GBP'!U416,'6. FTNC Autres (inclus)'!U416)</f>
        <v>0</v>
      </c>
      <c r="V416" s="167">
        <f>SUM('2. FTNC CAD'!V416,'3. FTNC USD'!V416,'4. FTNC EUR'!V416,'5. FTNC GBP'!V416,'6. FTNC Autres (inclus)'!V416)</f>
        <v>0</v>
      </c>
      <c r="W416" s="226">
        <f>SUM('2. FTNC CAD'!W416,'3. FTNC USD'!W416,'4. FTNC EUR'!W416,'5. FTNC GBP'!W416,'6. FTNC Autres (inclus)'!W416)</f>
        <v>0</v>
      </c>
      <c r="Y416" s="381"/>
    </row>
    <row r="417" spans="2:25" s="71" customFormat="1" outlineLevel="1" x14ac:dyDescent="0.4">
      <c r="B417" s="32"/>
      <c r="C417" s="30"/>
      <c r="D417" s="495"/>
      <c r="E417" s="496"/>
      <c r="F417" s="497" t="s">
        <v>116</v>
      </c>
      <c r="G417" s="174">
        <f>SUM('2. FTNC CAD'!G417,'3. FTNC USD'!G417,'4. FTNC EUR'!G417,'5. FTNC GBP'!G417,'6. FTNC Autres (inclus)'!G417)</f>
        <v>0</v>
      </c>
      <c r="H417" s="175">
        <f>SUM('2. FTNC CAD'!H417,'3. FTNC USD'!H417,'4. FTNC EUR'!H417,'5. FTNC GBP'!H417,'6. FTNC Autres (inclus)'!H417)</f>
        <v>0</v>
      </c>
      <c r="I417" s="163">
        <f>SUM('2. FTNC CAD'!I417,'3. FTNC USD'!I417,'4. FTNC EUR'!I417,'5. FTNC GBP'!I417,'6. FTNC Autres (inclus)'!I417)</f>
        <v>0</v>
      </c>
      <c r="J417" s="163">
        <f>SUM('2. FTNC CAD'!J417,'3. FTNC USD'!J417,'4. FTNC EUR'!J417,'5. FTNC GBP'!J417,'6. FTNC Autres (inclus)'!J417)</f>
        <v>0</v>
      </c>
      <c r="K417" s="164">
        <f>SUM('2. FTNC CAD'!K417,'3. FTNC USD'!K417,'4. FTNC EUR'!K417,'5. FTNC GBP'!K417,'6. FTNC Autres (inclus)'!K417)</f>
        <v>0</v>
      </c>
      <c r="L417" s="165">
        <f>SUM('2. FTNC CAD'!L417,'3. FTNC USD'!L417,'4. FTNC EUR'!L417,'5. FTNC GBP'!L417,'6. FTNC Autres (inclus)'!L417)</f>
        <v>0</v>
      </c>
      <c r="M417" s="176">
        <f>SUM('2. FTNC CAD'!M417,'3. FTNC USD'!M417,'4. FTNC EUR'!M417,'5. FTNC GBP'!M417,'6. FTNC Autres (inclus)'!M417)</f>
        <v>0</v>
      </c>
      <c r="N417" s="166">
        <f>SUM('2. FTNC CAD'!N417,'3. FTNC USD'!N417,'4. FTNC EUR'!N417,'5. FTNC GBP'!N417,'6. FTNC Autres (inclus)'!N417)</f>
        <v>0</v>
      </c>
      <c r="O417" s="166">
        <f>SUM('2. FTNC CAD'!O417,'3. FTNC USD'!O417,'4. FTNC EUR'!O417,'5. FTNC GBP'!O417,'6. FTNC Autres (inclus)'!O417)</f>
        <v>0</v>
      </c>
      <c r="P417" s="166">
        <f>SUM('2. FTNC CAD'!P417,'3. FTNC USD'!P417,'4. FTNC EUR'!P417,'5. FTNC GBP'!P417,'6. FTNC Autres (inclus)'!P417)</f>
        <v>0</v>
      </c>
      <c r="Q417" s="166">
        <f>SUM('2. FTNC CAD'!Q417,'3. FTNC USD'!Q417,'4. FTNC EUR'!Q417,'5. FTNC GBP'!Q417,'6. FTNC Autres (inclus)'!Q417)</f>
        <v>0</v>
      </c>
      <c r="R417" s="166">
        <f>SUM('2. FTNC CAD'!R417,'3. FTNC USD'!R417,'4. FTNC EUR'!R417,'5. FTNC GBP'!R417,'6. FTNC Autres (inclus)'!R417)</f>
        <v>0</v>
      </c>
      <c r="S417" s="166">
        <f>SUM('2. FTNC CAD'!S417,'3. FTNC USD'!S417,'4. FTNC EUR'!S417,'5. FTNC GBP'!S417,'6. FTNC Autres (inclus)'!S417)</f>
        <v>0</v>
      </c>
      <c r="T417" s="166">
        <f>SUM('2. FTNC CAD'!T417,'3. FTNC USD'!T417,'4. FTNC EUR'!T417,'5. FTNC GBP'!T417,'6. FTNC Autres (inclus)'!T417)</f>
        <v>0</v>
      </c>
      <c r="U417" s="162">
        <f>SUM('2. FTNC CAD'!U417,'3. FTNC USD'!U417,'4. FTNC EUR'!U417,'5. FTNC GBP'!U417,'6. FTNC Autres (inclus)'!U417)</f>
        <v>0</v>
      </c>
      <c r="V417" s="167">
        <f>SUM('2. FTNC CAD'!V417,'3. FTNC USD'!V417,'4. FTNC EUR'!V417,'5. FTNC GBP'!V417,'6. FTNC Autres (inclus)'!V417)</f>
        <v>0</v>
      </c>
      <c r="W417" s="226">
        <f>SUM('2. FTNC CAD'!W417,'3. FTNC USD'!W417,'4. FTNC EUR'!W417,'5. FTNC GBP'!W417,'6. FTNC Autres (inclus)'!W417)</f>
        <v>0</v>
      </c>
      <c r="Y417" s="381"/>
    </row>
    <row r="418" spans="2:25" s="71" customFormat="1" x14ac:dyDescent="0.4">
      <c r="B418" s="32"/>
      <c r="C418" s="495" t="s">
        <v>305</v>
      </c>
      <c r="D418" s="498"/>
      <c r="E418" s="498"/>
      <c r="F418" s="496"/>
      <c r="G418" s="68"/>
      <c r="H418" s="66"/>
      <c r="I418" s="66"/>
      <c r="J418" s="66"/>
      <c r="K418" s="66"/>
      <c r="L418" s="53"/>
      <c r="M418" s="36"/>
      <c r="N418" s="36"/>
      <c r="O418" s="36"/>
      <c r="P418" s="36"/>
      <c r="Q418" s="36"/>
      <c r="R418" s="36"/>
      <c r="S418" s="36"/>
      <c r="T418" s="36"/>
      <c r="U418" s="36"/>
      <c r="V418" s="39"/>
      <c r="W418" s="39"/>
      <c r="Y418" s="606"/>
    </row>
    <row r="419" spans="2:25" s="71" customFormat="1" x14ac:dyDescent="0.4">
      <c r="B419" s="32"/>
      <c r="C419" s="495"/>
      <c r="D419" s="499" t="s">
        <v>40</v>
      </c>
      <c r="E419" s="496"/>
      <c r="F419" s="496"/>
      <c r="G419" s="68"/>
      <c r="H419" s="66"/>
      <c r="I419" s="66"/>
      <c r="J419" s="66"/>
      <c r="K419" s="66"/>
      <c r="L419" s="53"/>
      <c r="M419" s="36"/>
      <c r="N419" s="36"/>
      <c r="O419" s="36"/>
      <c r="P419" s="36"/>
      <c r="Q419" s="36"/>
      <c r="R419" s="36"/>
      <c r="S419" s="36"/>
      <c r="T419" s="36"/>
      <c r="U419" s="36"/>
      <c r="V419" s="39"/>
      <c r="W419" s="39"/>
      <c r="Y419" s="382"/>
    </row>
    <row r="420" spans="2:25" s="71" customFormat="1" x14ac:dyDescent="0.4">
      <c r="B420" s="32"/>
      <c r="C420" s="495"/>
      <c r="D420" s="495"/>
      <c r="E420" s="496" t="s">
        <v>41</v>
      </c>
      <c r="F420" s="496"/>
      <c r="G420" s="68">
        <f t="shared" ref="G420:W420" si="89">SUBTOTAL(9,G421:G424)</f>
        <v>0</v>
      </c>
      <c r="H420" s="69">
        <f t="shared" si="89"/>
        <v>0</v>
      </c>
      <c r="I420" s="66">
        <f t="shared" si="89"/>
        <v>0</v>
      </c>
      <c r="J420" s="66">
        <f t="shared" si="89"/>
        <v>0</v>
      </c>
      <c r="K420" s="67">
        <f t="shared" si="89"/>
        <v>0</v>
      </c>
      <c r="L420" s="36">
        <f t="shared" si="89"/>
        <v>0</v>
      </c>
      <c r="M420" s="36">
        <f t="shared" si="89"/>
        <v>0</v>
      </c>
      <c r="N420" s="36">
        <f t="shared" si="89"/>
        <v>0</v>
      </c>
      <c r="O420" s="36">
        <f t="shared" si="89"/>
        <v>0</v>
      </c>
      <c r="P420" s="36">
        <f t="shared" si="89"/>
        <v>0</v>
      </c>
      <c r="Q420" s="36">
        <f t="shared" si="89"/>
        <v>0</v>
      </c>
      <c r="R420" s="36">
        <f t="shared" si="89"/>
        <v>0</v>
      </c>
      <c r="S420" s="36">
        <f t="shared" si="89"/>
        <v>0</v>
      </c>
      <c r="T420" s="36">
        <f t="shared" si="89"/>
        <v>0</v>
      </c>
      <c r="U420" s="36">
        <f t="shared" si="89"/>
        <v>0</v>
      </c>
      <c r="V420" s="36">
        <f t="shared" si="89"/>
        <v>0</v>
      </c>
      <c r="W420" s="35">
        <f t="shared" si="89"/>
        <v>0</v>
      </c>
      <c r="Y420" s="607"/>
    </row>
    <row r="421" spans="2:25" s="71" customFormat="1" outlineLevel="1" x14ac:dyDescent="0.4">
      <c r="B421" s="32"/>
      <c r="C421" s="495"/>
      <c r="D421" s="495"/>
      <c r="E421" s="496"/>
      <c r="F421" s="497" t="s">
        <v>42</v>
      </c>
      <c r="G421" s="174">
        <f>SUM('2. FTNC CAD'!G421,'3. FTNC USD'!G421,'4. FTNC EUR'!G421,'5. FTNC GBP'!G421,'6. FTNC Autres (inclus)'!G421)</f>
        <v>0</v>
      </c>
      <c r="H421" s="175">
        <f>SUM('2. FTNC CAD'!H421,'3. FTNC USD'!H421,'4. FTNC EUR'!H421,'5. FTNC GBP'!H421,'6. FTNC Autres (inclus)'!H421)</f>
        <v>0</v>
      </c>
      <c r="I421" s="163">
        <f>SUM('2. FTNC CAD'!I421,'3. FTNC USD'!I421,'4. FTNC EUR'!I421,'5. FTNC GBP'!I421,'6. FTNC Autres (inclus)'!I421)</f>
        <v>0</v>
      </c>
      <c r="J421" s="163">
        <f>SUM('2. FTNC CAD'!J421,'3. FTNC USD'!J421,'4. FTNC EUR'!J421,'5. FTNC GBP'!J421,'6. FTNC Autres (inclus)'!J421)</f>
        <v>0</v>
      </c>
      <c r="K421" s="164">
        <f>SUM('2. FTNC CAD'!K421,'3. FTNC USD'!K421,'4. FTNC EUR'!K421,'5. FTNC GBP'!K421,'6. FTNC Autres (inclus)'!K421)</f>
        <v>0</v>
      </c>
      <c r="L421" s="165">
        <f>SUM('2. FTNC CAD'!L421,'3. FTNC USD'!L421,'4. FTNC EUR'!L421,'5. FTNC GBP'!L421,'6. FTNC Autres (inclus)'!L421)</f>
        <v>0</v>
      </c>
      <c r="M421" s="176">
        <f>SUM('2. FTNC CAD'!M421,'3. FTNC USD'!M421,'4. FTNC EUR'!M421,'5. FTNC GBP'!M421,'6. FTNC Autres (inclus)'!M421)</f>
        <v>0</v>
      </c>
      <c r="N421" s="166">
        <f>SUM('2. FTNC CAD'!N421,'3. FTNC USD'!N421,'4. FTNC EUR'!N421,'5. FTNC GBP'!N421,'6. FTNC Autres (inclus)'!N421)</f>
        <v>0</v>
      </c>
      <c r="O421" s="166">
        <f>SUM('2. FTNC CAD'!O421,'3. FTNC USD'!O421,'4. FTNC EUR'!O421,'5. FTNC GBP'!O421,'6. FTNC Autres (inclus)'!O421)</f>
        <v>0</v>
      </c>
      <c r="P421" s="166">
        <f>SUM('2. FTNC CAD'!P421,'3. FTNC USD'!P421,'4. FTNC EUR'!P421,'5. FTNC GBP'!P421,'6. FTNC Autres (inclus)'!P421)</f>
        <v>0</v>
      </c>
      <c r="Q421" s="166">
        <f>SUM('2. FTNC CAD'!Q421,'3. FTNC USD'!Q421,'4. FTNC EUR'!Q421,'5. FTNC GBP'!Q421,'6. FTNC Autres (inclus)'!Q421)</f>
        <v>0</v>
      </c>
      <c r="R421" s="166">
        <f>SUM('2. FTNC CAD'!R421,'3. FTNC USD'!R421,'4. FTNC EUR'!R421,'5. FTNC GBP'!R421,'6. FTNC Autres (inclus)'!R421)</f>
        <v>0</v>
      </c>
      <c r="S421" s="166">
        <f>SUM('2. FTNC CAD'!S421,'3. FTNC USD'!S421,'4. FTNC EUR'!S421,'5. FTNC GBP'!S421,'6. FTNC Autres (inclus)'!S421)</f>
        <v>0</v>
      </c>
      <c r="T421" s="166">
        <f>SUM('2. FTNC CAD'!T421,'3. FTNC USD'!T421,'4. FTNC EUR'!T421,'5. FTNC GBP'!T421,'6. FTNC Autres (inclus)'!T421)</f>
        <v>0</v>
      </c>
      <c r="U421" s="162">
        <f>SUM('2. FTNC CAD'!U421,'3. FTNC USD'!U421,'4. FTNC EUR'!U421,'5. FTNC GBP'!U421,'6. FTNC Autres (inclus)'!U421)</f>
        <v>0</v>
      </c>
      <c r="V421" s="167">
        <f>SUM('2. FTNC CAD'!V421,'3. FTNC USD'!V421,'4. FTNC EUR'!V421,'5. FTNC GBP'!V421,'6. FTNC Autres (inclus)'!V421)</f>
        <v>0</v>
      </c>
      <c r="W421" s="226">
        <f>SUM('2. FTNC CAD'!W421,'3. FTNC USD'!W421,'4. FTNC EUR'!W421,'5. FTNC GBP'!W421,'6. FTNC Autres (inclus)'!W421)</f>
        <v>0</v>
      </c>
      <c r="Y421" s="381"/>
    </row>
    <row r="422" spans="2:25" s="71" customFormat="1" outlineLevel="1" x14ac:dyDescent="0.4">
      <c r="B422" s="32"/>
      <c r="C422" s="495"/>
      <c r="D422" s="495"/>
      <c r="E422" s="496"/>
      <c r="F422" s="497" t="s">
        <v>43</v>
      </c>
      <c r="G422" s="174">
        <f>SUM('2. FTNC CAD'!G422,'3. FTNC USD'!G422,'4. FTNC EUR'!G422,'5. FTNC GBP'!G422,'6. FTNC Autres (inclus)'!G422)</f>
        <v>0</v>
      </c>
      <c r="H422" s="175">
        <f>SUM('2. FTNC CAD'!H422,'3. FTNC USD'!H422,'4. FTNC EUR'!H422,'5. FTNC GBP'!H422,'6. FTNC Autres (inclus)'!H422)</f>
        <v>0</v>
      </c>
      <c r="I422" s="163">
        <f>SUM('2. FTNC CAD'!I422,'3. FTNC USD'!I422,'4. FTNC EUR'!I422,'5. FTNC GBP'!I422,'6. FTNC Autres (inclus)'!I422)</f>
        <v>0</v>
      </c>
      <c r="J422" s="163">
        <f>SUM('2. FTNC CAD'!J422,'3. FTNC USD'!J422,'4. FTNC EUR'!J422,'5. FTNC GBP'!J422,'6. FTNC Autres (inclus)'!J422)</f>
        <v>0</v>
      </c>
      <c r="K422" s="164">
        <f>SUM('2. FTNC CAD'!K422,'3. FTNC USD'!K422,'4. FTNC EUR'!K422,'5. FTNC GBP'!K422,'6. FTNC Autres (inclus)'!K422)</f>
        <v>0</v>
      </c>
      <c r="L422" s="165">
        <f>SUM('2. FTNC CAD'!L422,'3. FTNC USD'!L422,'4. FTNC EUR'!L422,'5. FTNC GBP'!L422,'6. FTNC Autres (inclus)'!L422)</f>
        <v>0</v>
      </c>
      <c r="M422" s="176">
        <f>SUM('2. FTNC CAD'!M422,'3. FTNC USD'!M422,'4. FTNC EUR'!M422,'5. FTNC GBP'!M422,'6. FTNC Autres (inclus)'!M422)</f>
        <v>0</v>
      </c>
      <c r="N422" s="166">
        <f>SUM('2. FTNC CAD'!N422,'3. FTNC USD'!N422,'4. FTNC EUR'!N422,'5. FTNC GBP'!N422,'6. FTNC Autres (inclus)'!N422)</f>
        <v>0</v>
      </c>
      <c r="O422" s="166">
        <f>SUM('2. FTNC CAD'!O422,'3. FTNC USD'!O422,'4. FTNC EUR'!O422,'5. FTNC GBP'!O422,'6. FTNC Autres (inclus)'!O422)</f>
        <v>0</v>
      </c>
      <c r="P422" s="166">
        <f>SUM('2. FTNC CAD'!P422,'3. FTNC USD'!P422,'4. FTNC EUR'!P422,'5. FTNC GBP'!P422,'6. FTNC Autres (inclus)'!P422)</f>
        <v>0</v>
      </c>
      <c r="Q422" s="166">
        <f>SUM('2. FTNC CAD'!Q422,'3. FTNC USD'!Q422,'4. FTNC EUR'!Q422,'5. FTNC GBP'!Q422,'6. FTNC Autres (inclus)'!Q422)</f>
        <v>0</v>
      </c>
      <c r="R422" s="166">
        <f>SUM('2. FTNC CAD'!R422,'3. FTNC USD'!R422,'4. FTNC EUR'!R422,'5. FTNC GBP'!R422,'6. FTNC Autres (inclus)'!R422)</f>
        <v>0</v>
      </c>
      <c r="S422" s="166">
        <f>SUM('2. FTNC CAD'!S422,'3. FTNC USD'!S422,'4. FTNC EUR'!S422,'5. FTNC GBP'!S422,'6. FTNC Autres (inclus)'!S422)</f>
        <v>0</v>
      </c>
      <c r="T422" s="166">
        <f>SUM('2. FTNC CAD'!T422,'3. FTNC USD'!T422,'4. FTNC EUR'!T422,'5. FTNC GBP'!T422,'6. FTNC Autres (inclus)'!T422)</f>
        <v>0</v>
      </c>
      <c r="U422" s="162">
        <f>SUM('2. FTNC CAD'!U422,'3. FTNC USD'!U422,'4. FTNC EUR'!U422,'5. FTNC GBP'!U422,'6. FTNC Autres (inclus)'!U422)</f>
        <v>0</v>
      </c>
      <c r="V422" s="167">
        <f>SUM('2. FTNC CAD'!V422,'3. FTNC USD'!V422,'4. FTNC EUR'!V422,'5. FTNC GBP'!V422,'6. FTNC Autres (inclus)'!V422)</f>
        <v>0</v>
      </c>
      <c r="W422" s="226">
        <f>SUM('2. FTNC CAD'!W422,'3. FTNC USD'!W422,'4. FTNC EUR'!W422,'5. FTNC GBP'!W422,'6. FTNC Autres (inclus)'!W422)</f>
        <v>0</v>
      </c>
      <c r="Y422" s="381"/>
    </row>
    <row r="423" spans="2:25" s="71" customFormat="1" outlineLevel="1" x14ac:dyDescent="0.4">
      <c r="B423" s="32"/>
      <c r="C423" s="495"/>
      <c r="D423" s="495"/>
      <c r="E423" s="496"/>
      <c r="F423" s="497" t="s">
        <v>44</v>
      </c>
      <c r="G423" s="174">
        <f>SUM('2. FTNC CAD'!G423,'3. FTNC USD'!G423,'4. FTNC EUR'!G423,'5. FTNC GBP'!G423,'6. FTNC Autres (inclus)'!G423)</f>
        <v>0</v>
      </c>
      <c r="H423" s="175">
        <f>SUM('2. FTNC CAD'!H423,'3. FTNC USD'!H423,'4. FTNC EUR'!H423,'5. FTNC GBP'!H423,'6. FTNC Autres (inclus)'!H423)</f>
        <v>0</v>
      </c>
      <c r="I423" s="163">
        <f>SUM('2. FTNC CAD'!I423,'3. FTNC USD'!I423,'4. FTNC EUR'!I423,'5. FTNC GBP'!I423,'6. FTNC Autres (inclus)'!I423)</f>
        <v>0</v>
      </c>
      <c r="J423" s="163">
        <f>SUM('2. FTNC CAD'!J423,'3. FTNC USD'!J423,'4. FTNC EUR'!J423,'5. FTNC GBP'!J423,'6. FTNC Autres (inclus)'!J423)</f>
        <v>0</v>
      </c>
      <c r="K423" s="164">
        <f>SUM('2. FTNC CAD'!K423,'3. FTNC USD'!K423,'4. FTNC EUR'!K423,'5. FTNC GBP'!K423,'6. FTNC Autres (inclus)'!K423)</f>
        <v>0</v>
      </c>
      <c r="L423" s="165">
        <f>SUM('2. FTNC CAD'!L423,'3. FTNC USD'!L423,'4. FTNC EUR'!L423,'5. FTNC GBP'!L423,'6. FTNC Autres (inclus)'!L423)</f>
        <v>0</v>
      </c>
      <c r="M423" s="176">
        <f>SUM('2. FTNC CAD'!M423,'3. FTNC USD'!M423,'4. FTNC EUR'!M423,'5. FTNC GBP'!M423,'6. FTNC Autres (inclus)'!M423)</f>
        <v>0</v>
      </c>
      <c r="N423" s="166">
        <f>SUM('2. FTNC CAD'!N423,'3. FTNC USD'!N423,'4. FTNC EUR'!N423,'5. FTNC GBP'!N423,'6. FTNC Autres (inclus)'!N423)</f>
        <v>0</v>
      </c>
      <c r="O423" s="166">
        <f>SUM('2. FTNC CAD'!O423,'3. FTNC USD'!O423,'4. FTNC EUR'!O423,'5. FTNC GBP'!O423,'6. FTNC Autres (inclus)'!O423)</f>
        <v>0</v>
      </c>
      <c r="P423" s="166">
        <f>SUM('2. FTNC CAD'!P423,'3. FTNC USD'!P423,'4. FTNC EUR'!P423,'5. FTNC GBP'!P423,'6. FTNC Autres (inclus)'!P423)</f>
        <v>0</v>
      </c>
      <c r="Q423" s="166">
        <f>SUM('2. FTNC CAD'!Q423,'3. FTNC USD'!Q423,'4. FTNC EUR'!Q423,'5. FTNC GBP'!Q423,'6. FTNC Autres (inclus)'!Q423)</f>
        <v>0</v>
      </c>
      <c r="R423" s="166">
        <f>SUM('2. FTNC CAD'!R423,'3. FTNC USD'!R423,'4. FTNC EUR'!R423,'5. FTNC GBP'!R423,'6. FTNC Autres (inclus)'!R423)</f>
        <v>0</v>
      </c>
      <c r="S423" s="166">
        <f>SUM('2. FTNC CAD'!S423,'3. FTNC USD'!S423,'4. FTNC EUR'!S423,'5. FTNC GBP'!S423,'6. FTNC Autres (inclus)'!S423)</f>
        <v>0</v>
      </c>
      <c r="T423" s="166">
        <f>SUM('2. FTNC CAD'!T423,'3. FTNC USD'!T423,'4. FTNC EUR'!T423,'5. FTNC GBP'!T423,'6. FTNC Autres (inclus)'!T423)</f>
        <v>0</v>
      </c>
      <c r="U423" s="162">
        <f>SUM('2. FTNC CAD'!U423,'3. FTNC USD'!U423,'4. FTNC EUR'!U423,'5. FTNC GBP'!U423,'6. FTNC Autres (inclus)'!U423)</f>
        <v>0</v>
      </c>
      <c r="V423" s="167">
        <f>SUM('2. FTNC CAD'!V423,'3. FTNC USD'!V423,'4. FTNC EUR'!V423,'5. FTNC GBP'!V423,'6. FTNC Autres (inclus)'!V423)</f>
        <v>0</v>
      </c>
      <c r="W423" s="226">
        <f>SUM('2. FTNC CAD'!W423,'3. FTNC USD'!W423,'4. FTNC EUR'!W423,'5. FTNC GBP'!W423,'6. FTNC Autres (inclus)'!W423)</f>
        <v>0</v>
      </c>
      <c r="Y423" s="381"/>
    </row>
    <row r="424" spans="2:25" s="71" customFormat="1" outlineLevel="1" x14ac:dyDescent="0.4">
      <c r="B424" s="32"/>
      <c r="C424" s="495"/>
      <c r="D424" s="495"/>
      <c r="E424" s="496"/>
      <c r="F424" s="497" t="s">
        <v>45</v>
      </c>
      <c r="G424" s="174">
        <f>SUM('2. FTNC CAD'!G424,'3. FTNC USD'!G424,'4. FTNC EUR'!G424,'5. FTNC GBP'!G424,'6. FTNC Autres (inclus)'!G424)</f>
        <v>0</v>
      </c>
      <c r="H424" s="175">
        <f>SUM('2. FTNC CAD'!H424,'3. FTNC USD'!H424,'4. FTNC EUR'!H424,'5. FTNC GBP'!H424,'6. FTNC Autres (inclus)'!H424)</f>
        <v>0</v>
      </c>
      <c r="I424" s="163">
        <f>SUM('2. FTNC CAD'!I424,'3. FTNC USD'!I424,'4. FTNC EUR'!I424,'5. FTNC GBP'!I424,'6. FTNC Autres (inclus)'!I424)</f>
        <v>0</v>
      </c>
      <c r="J424" s="163">
        <f>SUM('2. FTNC CAD'!J424,'3. FTNC USD'!J424,'4. FTNC EUR'!J424,'5. FTNC GBP'!J424,'6. FTNC Autres (inclus)'!J424)</f>
        <v>0</v>
      </c>
      <c r="K424" s="164">
        <f>SUM('2. FTNC CAD'!K424,'3. FTNC USD'!K424,'4. FTNC EUR'!K424,'5. FTNC GBP'!K424,'6. FTNC Autres (inclus)'!K424)</f>
        <v>0</v>
      </c>
      <c r="L424" s="165">
        <f>SUM('2. FTNC CAD'!L424,'3. FTNC USD'!L424,'4. FTNC EUR'!L424,'5. FTNC GBP'!L424,'6. FTNC Autres (inclus)'!L424)</f>
        <v>0</v>
      </c>
      <c r="M424" s="176">
        <f>SUM('2. FTNC CAD'!M424,'3. FTNC USD'!M424,'4. FTNC EUR'!M424,'5. FTNC GBP'!M424,'6. FTNC Autres (inclus)'!M424)</f>
        <v>0</v>
      </c>
      <c r="N424" s="166">
        <f>SUM('2. FTNC CAD'!N424,'3. FTNC USD'!N424,'4. FTNC EUR'!N424,'5. FTNC GBP'!N424,'6. FTNC Autres (inclus)'!N424)</f>
        <v>0</v>
      </c>
      <c r="O424" s="166">
        <f>SUM('2. FTNC CAD'!O424,'3. FTNC USD'!O424,'4. FTNC EUR'!O424,'5. FTNC GBP'!O424,'6. FTNC Autres (inclus)'!O424)</f>
        <v>0</v>
      </c>
      <c r="P424" s="166">
        <f>SUM('2. FTNC CAD'!P424,'3. FTNC USD'!P424,'4. FTNC EUR'!P424,'5. FTNC GBP'!P424,'6. FTNC Autres (inclus)'!P424)</f>
        <v>0</v>
      </c>
      <c r="Q424" s="166">
        <f>SUM('2. FTNC CAD'!Q424,'3. FTNC USD'!Q424,'4. FTNC EUR'!Q424,'5. FTNC GBP'!Q424,'6. FTNC Autres (inclus)'!Q424)</f>
        <v>0</v>
      </c>
      <c r="R424" s="166">
        <f>SUM('2. FTNC CAD'!R424,'3. FTNC USD'!R424,'4. FTNC EUR'!R424,'5. FTNC GBP'!R424,'6. FTNC Autres (inclus)'!R424)</f>
        <v>0</v>
      </c>
      <c r="S424" s="166">
        <f>SUM('2. FTNC CAD'!S424,'3. FTNC USD'!S424,'4. FTNC EUR'!S424,'5. FTNC GBP'!S424,'6. FTNC Autres (inclus)'!S424)</f>
        <v>0</v>
      </c>
      <c r="T424" s="166">
        <f>SUM('2. FTNC CAD'!T424,'3. FTNC USD'!T424,'4. FTNC EUR'!T424,'5. FTNC GBP'!T424,'6. FTNC Autres (inclus)'!T424)</f>
        <v>0</v>
      </c>
      <c r="U424" s="162">
        <f>SUM('2. FTNC CAD'!U424,'3. FTNC USD'!U424,'4. FTNC EUR'!U424,'5. FTNC GBP'!U424,'6. FTNC Autres (inclus)'!U424)</f>
        <v>0</v>
      </c>
      <c r="V424" s="167">
        <f>SUM('2. FTNC CAD'!V424,'3. FTNC USD'!V424,'4. FTNC EUR'!V424,'5. FTNC GBP'!V424,'6. FTNC Autres (inclus)'!V424)</f>
        <v>0</v>
      </c>
      <c r="W424" s="226">
        <f>SUM('2. FTNC CAD'!W424,'3. FTNC USD'!W424,'4. FTNC EUR'!W424,'5. FTNC GBP'!W424,'6. FTNC Autres (inclus)'!W424)</f>
        <v>0</v>
      </c>
      <c r="Y424" s="381"/>
    </row>
    <row r="425" spans="2:25" s="71" customFormat="1" x14ac:dyDescent="0.4">
      <c r="B425" s="32"/>
      <c r="C425" s="495"/>
      <c r="D425" s="495"/>
      <c r="E425" s="496" t="s">
        <v>46</v>
      </c>
      <c r="F425" s="496"/>
      <c r="G425" s="68">
        <f t="shared" ref="G425:W425" si="90">SUBTOTAL(9,G426:G429)</f>
        <v>0</v>
      </c>
      <c r="H425" s="69">
        <f t="shared" si="90"/>
        <v>0</v>
      </c>
      <c r="I425" s="66">
        <f t="shared" si="90"/>
        <v>0</v>
      </c>
      <c r="J425" s="66">
        <f t="shared" si="90"/>
        <v>0</v>
      </c>
      <c r="K425" s="67">
        <f t="shared" si="90"/>
        <v>0</v>
      </c>
      <c r="L425" s="36">
        <f t="shared" si="90"/>
        <v>0</v>
      </c>
      <c r="M425" s="36">
        <f t="shared" si="90"/>
        <v>0</v>
      </c>
      <c r="N425" s="36">
        <f t="shared" si="90"/>
        <v>0</v>
      </c>
      <c r="O425" s="36">
        <f t="shared" si="90"/>
        <v>0</v>
      </c>
      <c r="P425" s="36">
        <f t="shared" si="90"/>
        <v>0</v>
      </c>
      <c r="Q425" s="36">
        <f t="shared" si="90"/>
        <v>0</v>
      </c>
      <c r="R425" s="36">
        <f t="shared" si="90"/>
        <v>0</v>
      </c>
      <c r="S425" s="36">
        <f t="shared" si="90"/>
        <v>0</v>
      </c>
      <c r="T425" s="36">
        <f t="shared" si="90"/>
        <v>0</v>
      </c>
      <c r="U425" s="36">
        <f t="shared" si="90"/>
        <v>0</v>
      </c>
      <c r="V425" s="36">
        <f t="shared" si="90"/>
        <v>0</v>
      </c>
      <c r="W425" s="35">
        <f t="shared" si="90"/>
        <v>0</v>
      </c>
      <c r="Y425" s="384"/>
    </row>
    <row r="426" spans="2:25" s="71" customFormat="1" outlineLevel="1" x14ac:dyDescent="0.4">
      <c r="B426" s="32"/>
      <c r="C426" s="495"/>
      <c r="D426" s="495"/>
      <c r="E426" s="496"/>
      <c r="F426" s="497" t="s">
        <v>47</v>
      </c>
      <c r="G426" s="174">
        <f>SUM('2. FTNC CAD'!G426,'3. FTNC USD'!G426,'4. FTNC EUR'!G426,'5. FTNC GBP'!G426,'6. FTNC Autres (inclus)'!G426)</f>
        <v>0</v>
      </c>
      <c r="H426" s="175">
        <f>SUM('2. FTNC CAD'!H426,'3. FTNC USD'!H426,'4. FTNC EUR'!H426,'5. FTNC GBP'!H426,'6. FTNC Autres (inclus)'!H426)</f>
        <v>0</v>
      </c>
      <c r="I426" s="163">
        <f>SUM('2. FTNC CAD'!I426,'3. FTNC USD'!I426,'4. FTNC EUR'!I426,'5. FTNC GBP'!I426,'6. FTNC Autres (inclus)'!I426)</f>
        <v>0</v>
      </c>
      <c r="J426" s="163">
        <f>SUM('2. FTNC CAD'!J426,'3. FTNC USD'!J426,'4. FTNC EUR'!J426,'5. FTNC GBP'!J426,'6. FTNC Autres (inclus)'!J426)</f>
        <v>0</v>
      </c>
      <c r="K426" s="164">
        <f>SUM('2. FTNC CAD'!K426,'3. FTNC USD'!K426,'4. FTNC EUR'!K426,'5. FTNC GBP'!K426,'6. FTNC Autres (inclus)'!K426)</f>
        <v>0</v>
      </c>
      <c r="L426" s="165">
        <f>SUM('2. FTNC CAD'!L426,'3. FTNC USD'!L426,'4. FTNC EUR'!L426,'5. FTNC GBP'!L426,'6. FTNC Autres (inclus)'!L426)</f>
        <v>0</v>
      </c>
      <c r="M426" s="176">
        <f>SUM('2. FTNC CAD'!M426,'3. FTNC USD'!M426,'4. FTNC EUR'!M426,'5. FTNC GBP'!M426,'6. FTNC Autres (inclus)'!M426)</f>
        <v>0</v>
      </c>
      <c r="N426" s="166">
        <f>SUM('2. FTNC CAD'!N426,'3. FTNC USD'!N426,'4. FTNC EUR'!N426,'5. FTNC GBP'!N426,'6. FTNC Autres (inclus)'!N426)</f>
        <v>0</v>
      </c>
      <c r="O426" s="166">
        <f>SUM('2. FTNC CAD'!O426,'3. FTNC USD'!O426,'4. FTNC EUR'!O426,'5. FTNC GBP'!O426,'6. FTNC Autres (inclus)'!O426)</f>
        <v>0</v>
      </c>
      <c r="P426" s="166">
        <f>SUM('2. FTNC CAD'!P426,'3. FTNC USD'!P426,'4. FTNC EUR'!P426,'5. FTNC GBP'!P426,'6. FTNC Autres (inclus)'!P426)</f>
        <v>0</v>
      </c>
      <c r="Q426" s="166">
        <f>SUM('2. FTNC CAD'!Q426,'3. FTNC USD'!Q426,'4. FTNC EUR'!Q426,'5. FTNC GBP'!Q426,'6. FTNC Autres (inclus)'!Q426)</f>
        <v>0</v>
      </c>
      <c r="R426" s="166">
        <f>SUM('2. FTNC CAD'!R426,'3. FTNC USD'!R426,'4. FTNC EUR'!R426,'5. FTNC GBP'!R426,'6. FTNC Autres (inclus)'!R426)</f>
        <v>0</v>
      </c>
      <c r="S426" s="166">
        <f>SUM('2. FTNC CAD'!S426,'3. FTNC USD'!S426,'4. FTNC EUR'!S426,'5. FTNC GBP'!S426,'6. FTNC Autres (inclus)'!S426)</f>
        <v>0</v>
      </c>
      <c r="T426" s="166">
        <f>SUM('2. FTNC CAD'!T426,'3. FTNC USD'!T426,'4. FTNC EUR'!T426,'5. FTNC GBP'!T426,'6. FTNC Autres (inclus)'!T426)</f>
        <v>0</v>
      </c>
      <c r="U426" s="162">
        <f>SUM('2. FTNC CAD'!U426,'3. FTNC USD'!U426,'4. FTNC EUR'!U426,'5. FTNC GBP'!U426,'6. FTNC Autres (inclus)'!U426)</f>
        <v>0</v>
      </c>
      <c r="V426" s="167">
        <f>SUM('2. FTNC CAD'!V426,'3. FTNC USD'!V426,'4. FTNC EUR'!V426,'5. FTNC GBP'!V426,'6. FTNC Autres (inclus)'!V426)</f>
        <v>0</v>
      </c>
      <c r="W426" s="226">
        <f>SUM('2. FTNC CAD'!W426,'3. FTNC USD'!W426,'4. FTNC EUR'!W426,'5. FTNC GBP'!W426,'6. FTNC Autres (inclus)'!W426)</f>
        <v>0</v>
      </c>
      <c r="Y426" s="381"/>
    </row>
    <row r="427" spans="2:25" s="71" customFormat="1" outlineLevel="1" x14ac:dyDescent="0.4">
      <c r="B427" s="32"/>
      <c r="C427" s="495"/>
      <c r="D427" s="495"/>
      <c r="E427" s="496"/>
      <c r="F427" s="497" t="s">
        <v>48</v>
      </c>
      <c r="G427" s="174">
        <f>SUM('2. FTNC CAD'!G427,'3. FTNC USD'!G427,'4. FTNC EUR'!G427,'5. FTNC GBP'!G427,'6. FTNC Autres (inclus)'!G427)</f>
        <v>0</v>
      </c>
      <c r="H427" s="175">
        <f>SUM('2. FTNC CAD'!H427,'3. FTNC USD'!H427,'4. FTNC EUR'!H427,'5. FTNC GBP'!H427,'6. FTNC Autres (inclus)'!H427)</f>
        <v>0</v>
      </c>
      <c r="I427" s="163">
        <f>SUM('2. FTNC CAD'!I427,'3. FTNC USD'!I427,'4. FTNC EUR'!I427,'5. FTNC GBP'!I427,'6. FTNC Autres (inclus)'!I427)</f>
        <v>0</v>
      </c>
      <c r="J427" s="163">
        <f>SUM('2. FTNC CAD'!J427,'3. FTNC USD'!J427,'4. FTNC EUR'!J427,'5. FTNC GBP'!J427,'6. FTNC Autres (inclus)'!J427)</f>
        <v>0</v>
      </c>
      <c r="K427" s="164">
        <f>SUM('2. FTNC CAD'!K427,'3. FTNC USD'!K427,'4. FTNC EUR'!K427,'5. FTNC GBP'!K427,'6. FTNC Autres (inclus)'!K427)</f>
        <v>0</v>
      </c>
      <c r="L427" s="165">
        <f>SUM('2. FTNC CAD'!L427,'3. FTNC USD'!L427,'4. FTNC EUR'!L427,'5. FTNC GBP'!L427,'6. FTNC Autres (inclus)'!L427)</f>
        <v>0</v>
      </c>
      <c r="M427" s="176">
        <f>SUM('2. FTNC CAD'!M427,'3. FTNC USD'!M427,'4. FTNC EUR'!M427,'5. FTNC GBP'!M427,'6. FTNC Autres (inclus)'!M427)</f>
        <v>0</v>
      </c>
      <c r="N427" s="166">
        <f>SUM('2. FTNC CAD'!N427,'3. FTNC USD'!N427,'4. FTNC EUR'!N427,'5. FTNC GBP'!N427,'6. FTNC Autres (inclus)'!N427)</f>
        <v>0</v>
      </c>
      <c r="O427" s="166">
        <f>SUM('2. FTNC CAD'!O427,'3. FTNC USD'!O427,'4. FTNC EUR'!O427,'5. FTNC GBP'!O427,'6. FTNC Autres (inclus)'!O427)</f>
        <v>0</v>
      </c>
      <c r="P427" s="166">
        <f>SUM('2. FTNC CAD'!P427,'3. FTNC USD'!P427,'4. FTNC EUR'!P427,'5. FTNC GBP'!P427,'6. FTNC Autres (inclus)'!P427)</f>
        <v>0</v>
      </c>
      <c r="Q427" s="166">
        <f>SUM('2. FTNC CAD'!Q427,'3. FTNC USD'!Q427,'4. FTNC EUR'!Q427,'5. FTNC GBP'!Q427,'6. FTNC Autres (inclus)'!Q427)</f>
        <v>0</v>
      </c>
      <c r="R427" s="166">
        <f>SUM('2. FTNC CAD'!R427,'3. FTNC USD'!R427,'4. FTNC EUR'!R427,'5. FTNC GBP'!R427,'6. FTNC Autres (inclus)'!R427)</f>
        <v>0</v>
      </c>
      <c r="S427" s="166">
        <f>SUM('2. FTNC CAD'!S427,'3. FTNC USD'!S427,'4. FTNC EUR'!S427,'5. FTNC GBP'!S427,'6. FTNC Autres (inclus)'!S427)</f>
        <v>0</v>
      </c>
      <c r="T427" s="166">
        <f>SUM('2. FTNC CAD'!T427,'3. FTNC USD'!T427,'4. FTNC EUR'!T427,'5. FTNC GBP'!T427,'6. FTNC Autres (inclus)'!T427)</f>
        <v>0</v>
      </c>
      <c r="U427" s="162">
        <f>SUM('2. FTNC CAD'!U427,'3. FTNC USD'!U427,'4. FTNC EUR'!U427,'5. FTNC GBP'!U427,'6. FTNC Autres (inclus)'!U427)</f>
        <v>0</v>
      </c>
      <c r="V427" s="167">
        <f>SUM('2. FTNC CAD'!V427,'3. FTNC USD'!V427,'4. FTNC EUR'!V427,'5. FTNC GBP'!V427,'6. FTNC Autres (inclus)'!V427)</f>
        <v>0</v>
      </c>
      <c r="W427" s="226">
        <f>SUM('2. FTNC CAD'!W427,'3. FTNC USD'!W427,'4. FTNC EUR'!W427,'5. FTNC GBP'!W427,'6. FTNC Autres (inclus)'!W427)</f>
        <v>0</v>
      </c>
      <c r="Y427" s="381"/>
    </row>
    <row r="428" spans="2:25" s="71" customFormat="1" outlineLevel="1" x14ac:dyDescent="0.4">
      <c r="B428" s="32"/>
      <c r="C428" s="495"/>
      <c r="D428" s="495"/>
      <c r="E428" s="496"/>
      <c r="F428" s="497" t="s">
        <v>49</v>
      </c>
      <c r="G428" s="174">
        <f>SUM('2. FTNC CAD'!G428,'3. FTNC USD'!G428,'4. FTNC EUR'!G428,'5. FTNC GBP'!G428,'6. FTNC Autres (inclus)'!G428)</f>
        <v>0</v>
      </c>
      <c r="H428" s="175">
        <f>SUM('2. FTNC CAD'!H428,'3. FTNC USD'!H428,'4. FTNC EUR'!H428,'5. FTNC GBP'!H428,'6. FTNC Autres (inclus)'!H428)</f>
        <v>0</v>
      </c>
      <c r="I428" s="163">
        <f>SUM('2. FTNC CAD'!I428,'3. FTNC USD'!I428,'4. FTNC EUR'!I428,'5. FTNC GBP'!I428,'6. FTNC Autres (inclus)'!I428)</f>
        <v>0</v>
      </c>
      <c r="J428" s="163">
        <f>SUM('2. FTNC CAD'!J428,'3. FTNC USD'!J428,'4. FTNC EUR'!J428,'5. FTNC GBP'!J428,'6. FTNC Autres (inclus)'!J428)</f>
        <v>0</v>
      </c>
      <c r="K428" s="164">
        <f>SUM('2. FTNC CAD'!K428,'3. FTNC USD'!K428,'4. FTNC EUR'!K428,'5. FTNC GBP'!K428,'6. FTNC Autres (inclus)'!K428)</f>
        <v>0</v>
      </c>
      <c r="L428" s="165">
        <f>SUM('2. FTNC CAD'!L428,'3. FTNC USD'!L428,'4. FTNC EUR'!L428,'5. FTNC GBP'!L428,'6. FTNC Autres (inclus)'!L428)</f>
        <v>0</v>
      </c>
      <c r="M428" s="176">
        <f>SUM('2. FTNC CAD'!M428,'3. FTNC USD'!M428,'4. FTNC EUR'!M428,'5. FTNC GBP'!M428,'6. FTNC Autres (inclus)'!M428)</f>
        <v>0</v>
      </c>
      <c r="N428" s="166">
        <f>SUM('2. FTNC CAD'!N428,'3. FTNC USD'!N428,'4. FTNC EUR'!N428,'5. FTNC GBP'!N428,'6. FTNC Autres (inclus)'!N428)</f>
        <v>0</v>
      </c>
      <c r="O428" s="166">
        <f>SUM('2. FTNC CAD'!O428,'3. FTNC USD'!O428,'4. FTNC EUR'!O428,'5. FTNC GBP'!O428,'6. FTNC Autres (inclus)'!O428)</f>
        <v>0</v>
      </c>
      <c r="P428" s="166">
        <f>SUM('2. FTNC CAD'!P428,'3. FTNC USD'!P428,'4. FTNC EUR'!P428,'5. FTNC GBP'!P428,'6. FTNC Autres (inclus)'!P428)</f>
        <v>0</v>
      </c>
      <c r="Q428" s="166">
        <f>SUM('2. FTNC CAD'!Q428,'3. FTNC USD'!Q428,'4. FTNC EUR'!Q428,'5. FTNC GBP'!Q428,'6. FTNC Autres (inclus)'!Q428)</f>
        <v>0</v>
      </c>
      <c r="R428" s="166">
        <f>SUM('2. FTNC CAD'!R428,'3. FTNC USD'!R428,'4. FTNC EUR'!R428,'5. FTNC GBP'!R428,'6. FTNC Autres (inclus)'!R428)</f>
        <v>0</v>
      </c>
      <c r="S428" s="166">
        <f>SUM('2. FTNC CAD'!S428,'3. FTNC USD'!S428,'4. FTNC EUR'!S428,'5. FTNC GBP'!S428,'6. FTNC Autres (inclus)'!S428)</f>
        <v>0</v>
      </c>
      <c r="T428" s="166">
        <f>SUM('2. FTNC CAD'!T428,'3. FTNC USD'!T428,'4. FTNC EUR'!T428,'5. FTNC GBP'!T428,'6. FTNC Autres (inclus)'!T428)</f>
        <v>0</v>
      </c>
      <c r="U428" s="162">
        <f>SUM('2. FTNC CAD'!U428,'3. FTNC USD'!U428,'4. FTNC EUR'!U428,'5. FTNC GBP'!U428,'6. FTNC Autres (inclus)'!U428)</f>
        <v>0</v>
      </c>
      <c r="V428" s="167">
        <f>SUM('2. FTNC CAD'!V428,'3. FTNC USD'!V428,'4. FTNC EUR'!V428,'5. FTNC GBP'!V428,'6. FTNC Autres (inclus)'!V428)</f>
        <v>0</v>
      </c>
      <c r="W428" s="226">
        <f>SUM('2. FTNC CAD'!W428,'3. FTNC USD'!W428,'4. FTNC EUR'!W428,'5. FTNC GBP'!W428,'6. FTNC Autres (inclus)'!W428)</f>
        <v>0</v>
      </c>
      <c r="Y428" s="381"/>
    </row>
    <row r="429" spans="2:25" s="71" customFormat="1" outlineLevel="1" x14ac:dyDescent="0.4">
      <c r="B429" s="32"/>
      <c r="C429" s="495"/>
      <c r="D429" s="495"/>
      <c r="E429" s="496"/>
      <c r="F429" s="497" t="s">
        <v>50</v>
      </c>
      <c r="G429" s="174">
        <f>SUM('2. FTNC CAD'!G429,'3. FTNC USD'!G429,'4. FTNC EUR'!G429,'5. FTNC GBP'!G429,'6. FTNC Autres (inclus)'!G429)</f>
        <v>0</v>
      </c>
      <c r="H429" s="175">
        <f>SUM('2. FTNC CAD'!H429,'3. FTNC USD'!H429,'4. FTNC EUR'!H429,'5. FTNC GBP'!H429,'6. FTNC Autres (inclus)'!H429)</f>
        <v>0</v>
      </c>
      <c r="I429" s="163">
        <f>SUM('2. FTNC CAD'!I429,'3. FTNC USD'!I429,'4. FTNC EUR'!I429,'5. FTNC GBP'!I429,'6. FTNC Autres (inclus)'!I429)</f>
        <v>0</v>
      </c>
      <c r="J429" s="163">
        <f>SUM('2. FTNC CAD'!J429,'3. FTNC USD'!J429,'4. FTNC EUR'!J429,'5. FTNC GBP'!J429,'6. FTNC Autres (inclus)'!J429)</f>
        <v>0</v>
      </c>
      <c r="K429" s="164">
        <f>SUM('2. FTNC CAD'!K429,'3. FTNC USD'!K429,'4. FTNC EUR'!K429,'5. FTNC GBP'!K429,'6. FTNC Autres (inclus)'!K429)</f>
        <v>0</v>
      </c>
      <c r="L429" s="165">
        <f>SUM('2. FTNC CAD'!L429,'3. FTNC USD'!L429,'4. FTNC EUR'!L429,'5. FTNC GBP'!L429,'6. FTNC Autres (inclus)'!L429)</f>
        <v>0</v>
      </c>
      <c r="M429" s="176">
        <f>SUM('2. FTNC CAD'!M429,'3. FTNC USD'!M429,'4. FTNC EUR'!M429,'5. FTNC GBP'!M429,'6. FTNC Autres (inclus)'!M429)</f>
        <v>0</v>
      </c>
      <c r="N429" s="166">
        <f>SUM('2. FTNC CAD'!N429,'3. FTNC USD'!N429,'4. FTNC EUR'!N429,'5. FTNC GBP'!N429,'6. FTNC Autres (inclus)'!N429)</f>
        <v>0</v>
      </c>
      <c r="O429" s="166">
        <f>SUM('2. FTNC CAD'!O429,'3. FTNC USD'!O429,'4. FTNC EUR'!O429,'5. FTNC GBP'!O429,'6. FTNC Autres (inclus)'!O429)</f>
        <v>0</v>
      </c>
      <c r="P429" s="166">
        <f>SUM('2. FTNC CAD'!P429,'3. FTNC USD'!P429,'4. FTNC EUR'!P429,'5. FTNC GBP'!P429,'6. FTNC Autres (inclus)'!P429)</f>
        <v>0</v>
      </c>
      <c r="Q429" s="166">
        <f>SUM('2. FTNC CAD'!Q429,'3. FTNC USD'!Q429,'4. FTNC EUR'!Q429,'5. FTNC GBP'!Q429,'6. FTNC Autres (inclus)'!Q429)</f>
        <v>0</v>
      </c>
      <c r="R429" s="166">
        <f>SUM('2. FTNC CAD'!R429,'3. FTNC USD'!R429,'4. FTNC EUR'!R429,'5. FTNC GBP'!R429,'6. FTNC Autres (inclus)'!R429)</f>
        <v>0</v>
      </c>
      <c r="S429" s="166">
        <f>SUM('2. FTNC CAD'!S429,'3. FTNC USD'!S429,'4. FTNC EUR'!S429,'5. FTNC GBP'!S429,'6. FTNC Autres (inclus)'!S429)</f>
        <v>0</v>
      </c>
      <c r="T429" s="166">
        <f>SUM('2. FTNC CAD'!T429,'3. FTNC USD'!T429,'4. FTNC EUR'!T429,'5. FTNC GBP'!T429,'6. FTNC Autres (inclus)'!T429)</f>
        <v>0</v>
      </c>
      <c r="U429" s="162">
        <f>SUM('2. FTNC CAD'!U429,'3. FTNC USD'!U429,'4. FTNC EUR'!U429,'5. FTNC GBP'!U429,'6. FTNC Autres (inclus)'!U429)</f>
        <v>0</v>
      </c>
      <c r="V429" s="167">
        <f>SUM('2. FTNC CAD'!V429,'3. FTNC USD'!V429,'4. FTNC EUR'!V429,'5. FTNC GBP'!V429,'6. FTNC Autres (inclus)'!V429)</f>
        <v>0</v>
      </c>
      <c r="W429" s="226">
        <f>SUM('2. FTNC CAD'!W429,'3. FTNC USD'!W429,'4. FTNC EUR'!W429,'5. FTNC GBP'!W429,'6. FTNC Autres (inclus)'!W429)</f>
        <v>0</v>
      </c>
      <c r="Y429" s="381"/>
    </row>
    <row r="430" spans="2:25" s="71" customFormat="1" x14ac:dyDescent="0.4">
      <c r="B430" s="32"/>
      <c r="C430" s="495"/>
      <c r="D430" s="495"/>
      <c r="E430" s="496" t="s">
        <v>51</v>
      </c>
      <c r="F430" s="496"/>
      <c r="G430" s="68">
        <f t="shared" ref="G430:W430" si="91">SUBTOTAL(9,G431:G434)</f>
        <v>0</v>
      </c>
      <c r="H430" s="69">
        <f t="shared" si="91"/>
        <v>0</v>
      </c>
      <c r="I430" s="66">
        <f t="shared" si="91"/>
        <v>0</v>
      </c>
      <c r="J430" s="66">
        <f t="shared" si="91"/>
        <v>0</v>
      </c>
      <c r="K430" s="67">
        <f t="shared" si="91"/>
        <v>0</v>
      </c>
      <c r="L430" s="36">
        <f t="shared" si="91"/>
        <v>0</v>
      </c>
      <c r="M430" s="36">
        <f t="shared" si="91"/>
        <v>0</v>
      </c>
      <c r="N430" s="36">
        <f t="shared" si="91"/>
        <v>0</v>
      </c>
      <c r="O430" s="36">
        <f t="shared" si="91"/>
        <v>0</v>
      </c>
      <c r="P430" s="36">
        <f t="shared" si="91"/>
        <v>0</v>
      </c>
      <c r="Q430" s="36">
        <f t="shared" si="91"/>
        <v>0</v>
      </c>
      <c r="R430" s="36">
        <f t="shared" si="91"/>
        <v>0</v>
      </c>
      <c r="S430" s="36">
        <f t="shared" si="91"/>
        <v>0</v>
      </c>
      <c r="T430" s="36">
        <f t="shared" si="91"/>
        <v>0</v>
      </c>
      <c r="U430" s="36">
        <f t="shared" si="91"/>
        <v>0</v>
      </c>
      <c r="V430" s="36">
        <f t="shared" si="91"/>
        <v>0</v>
      </c>
      <c r="W430" s="35">
        <f t="shared" si="91"/>
        <v>0</v>
      </c>
      <c r="Y430" s="384"/>
    </row>
    <row r="431" spans="2:25" s="71" customFormat="1" outlineLevel="1" x14ac:dyDescent="0.4">
      <c r="B431" s="32"/>
      <c r="C431" s="495"/>
      <c r="D431" s="495"/>
      <c r="E431" s="496"/>
      <c r="F431" s="497" t="s">
        <v>52</v>
      </c>
      <c r="G431" s="174">
        <f>SUM('2. FTNC CAD'!G431,'3. FTNC USD'!G431,'4. FTNC EUR'!G431,'5. FTNC GBP'!G431,'6. FTNC Autres (inclus)'!G431)</f>
        <v>0</v>
      </c>
      <c r="H431" s="175">
        <f>SUM('2. FTNC CAD'!H431,'3. FTNC USD'!H431,'4. FTNC EUR'!H431,'5. FTNC GBP'!H431,'6. FTNC Autres (inclus)'!H431)</f>
        <v>0</v>
      </c>
      <c r="I431" s="163">
        <f>SUM('2. FTNC CAD'!I431,'3. FTNC USD'!I431,'4. FTNC EUR'!I431,'5. FTNC GBP'!I431,'6. FTNC Autres (inclus)'!I431)</f>
        <v>0</v>
      </c>
      <c r="J431" s="163">
        <f>SUM('2. FTNC CAD'!J431,'3. FTNC USD'!J431,'4. FTNC EUR'!J431,'5. FTNC GBP'!J431,'6. FTNC Autres (inclus)'!J431)</f>
        <v>0</v>
      </c>
      <c r="K431" s="164">
        <f>SUM('2. FTNC CAD'!K431,'3. FTNC USD'!K431,'4. FTNC EUR'!K431,'5. FTNC GBP'!K431,'6. FTNC Autres (inclus)'!K431)</f>
        <v>0</v>
      </c>
      <c r="L431" s="165">
        <f>SUM('2. FTNC CAD'!L431,'3. FTNC USD'!L431,'4. FTNC EUR'!L431,'5. FTNC GBP'!L431,'6. FTNC Autres (inclus)'!L431)</f>
        <v>0</v>
      </c>
      <c r="M431" s="176">
        <f>SUM('2. FTNC CAD'!M431,'3. FTNC USD'!M431,'4. FTNC EUR'!M431,'5. FTNC GBP'!M431,'6. FTNC Autres (inclus)'!M431)</f>
        <v>0</v>
      </c>
      <c r="N431" s="166">
        <f>SUM('2. FTNC CAD'!N431,'3. FTNC USD'!N431,'4. FTNC EUR'!N431,'5. FTNC GBP'!N431,'6. FTNC Autres (inclus)'!N431)</f>
        <v>0</v>
      </c>
      <c r="O431" s="166">
        <f>SUM('2. FTNC CAD'!O431,'3. FTNC USD'!O431,'4. FTNC EUR'!O431,'5. FTNC GBP'!O431,'6. FTNC Autres (inclus)'!O431)</f>
        <v>0</v>
      </c>
      <c r="P431" s="166">
        <f>SUM('2. FTNC CAD'!P431,'3. FTNC USD'!P431,'4. FTNC EUR'!P431,'5. FTNC GBP'!P431,'6. FTNC Autres (inclus)'!P431)</f>
        <v>0</v>
      </c>
      <c r="Q431" s="166">
        <f>SUM('2. FTNC CAD'!Q431,'3. FTNC USD'!Q431,'4. FTNC EUR'!Q431,'5. FTNC GBP'!Q431,'6. FTNC Autres (inclus)'!Q431)</f>
        <v>0</v>
      </c>
      <c r="R431" s="166">
        <f>SUM('2. FTNC CAD'!R431,'3. FTNC USD'!R431,'4. FTNC EUR'!R431,'5. FTNC GBP'!R431,'6. FTNC Autres (inclus)'!R431)</f>
        <v>0</v>
      </c>
      <c r="S431" s="166">
        <f>SUM('2. FTNC CAD'!S431,'3. FTNC USD'!S431,'4. FTNC EUR'!S431,'5. FTNC GBP'!S431,'6. FTNC Autres (inclus)'!S431)</f>
        <v>0</v>
      </c>
      <c r="T431" s="166">
        <f>SUM('2. FTNC CAD'!T431,'3. FTNC USD'!T431,'4. FTNC EUR'!T431,'5. FTNC GBP'!T431,'6. FTNC Autres (inclus)'!T431)</f>
        <v>0</v>
      </c>
      <c r="U431" s="162">
        <f>SUM('2. FTNC CAD'!U431,'3. FTNC USD'!U431,'4. FTNC EUR'!U431,'5. FTNC GBP'!U431,'6. FTNC Autres (inclus)'!U431)</f>
        <v>0</v>
      </c>
      <c r="V431" s="167">
        <f>SUM('2. FTNC CAD'!V431,'3. FTNC USD'!V431,'4. FTNC EUR'!V431,'5. FTNC GBP'!V431,'6. FTNC Autres (inclus)'!V431)</f>
        <v>0</v>
      </c>
      <c r="W431" s="226">
        <f>SUM('2. FTNC CAD'!W431,'3. FTNC USD'!W431,'4. FTNC EUR'!W431,'5. FTNC GBP'!W431,'6. FTNC Autres (inclus)'!W431)</f>
        <v>0</v>
      </c>
      <c r="Y431" s="381"/>
    </row>
    <row r="432" spans="2:25" s="71" customFormat="1" outlineLevel="1" x14ac:dyDescent="0.4">
      <c r="B432" s="32"/>
      <c r="C432" s="495"/>
      <c r="D432" s="495"/>
      <c r="E432" s="496"/>
      <c r="F432" s="497" t="s">
        <v>53</v>
      </c>
      <c r="G432" s="174">
        <f>SUM('2. FTNC CAD'!G432,'3. FTNC USD'!G432,'4. FTNC EUR'!G432,'5. FTNC GBP'!G432,'6. FTNC Autres (inclus)'!G432)</f>
        <v>0</v>
      </c>
      <c r="H432" s="175">
        <f>SUM('2. FTNC CAD'!H432,'3. FTNC USD'!H432,'4. FTNC EUR'!H432,'5. FTNC GBP'!H432,'6. FTNC Autres (inclus)'!H432)</f>
        <v>0</v>
      </c>
      <c r="I432" s="163">
        <f>SUM('2. FTNC CAD'!I432,'3. FTNC USD'!I432,'4. FTNC EUR'!I432,'5. FTNC GBP'!I432,'6. FTNC Autres (inclus)'!I432)</f>
        <v>0</v>
      </c>
      <c r="J432" s="163">
        <f>SUM('2. FTNC CAD'!J432,'3. FTNC USD'!J432,'4. FTNC EUR'!J432,'5. FTNC GBP'!J432,'6. FTNC Autres (inclus)'!J432)</f>
        <v>0</v>
      </c>
      <c r="K432" s="164">
        <f>SUM('2. FTNC CAD'!K432,'3. FTNC USD'!K432,'4. FTNC EUR'!K432,'5. FTNC GBP'!K432,'6. FTNC Autres (inclus)'!K432)</f>
        <v>0</v>
      </c>
      <c r="L432" s="165">
        <f>SUM('2. FTNC CAD'!L432,'3. FTNC USD'!L432,'4. FTNC EUR'!L432,'5. FTNC GBP'!L432,'6. FTNC Autres (inclus)'!L432)</f>
        <v>0</v>
      </c>
      <c r="M432" s="176">
        <f>SUM('2. FTNC CAD'!M432,'3. FTNC USD'!M432,'4. FTNC EUR'!M432,'5. FTNC GBP'!M432,'6. FTNC Autres (inclus)'!M432)</f>
        <v>0</v>
      </c>
      <c r="N432" s="166">
        <f>SUM('2. FTNC CAD'!N432,'3. FTNC USD'!N432,'4. FTNC EUR'!N432,'5. FTNC GBP'!N432,'6. FTNC Autres (inclus)'!N432)</f>
        <v>0</v>
      </c>
      <c r="O432" s="166">
        <f>SUM('2. FTNC CAD'!O432,'3. FTNC USD'!O432,'4. FTNC EUR'!O432,'5. FTNC GBP'!O432,'6. FTNC Autres (inclus)'!O432)</f>
        <v>0</v>
      </c>
      <c r="P432" s="166">
        <f>SUM('2. FTNC CAD'!P432,'3. FTNC USD'!P432,'4. FTNC EUR'!P432,'5. FTNC GBP'!P432,'6. FTNC Autres (inclus)'!P432)</f>
        <v>0</v>
      </c>
      <c r="Q432" s="166">
        <f>SUM('2. FTNC CAD'!Q432,'3. FTNC USD'!Q432,'4. FTNC EUR'!Q432,'5. FTNC GBP'!Q432,'6. FTNC Autres (inclus)'!Q432)</f>
        <v>0</v>
      </c>
      <c r="R432" s="166">
        <f>SUM('2. FTNC CAD'!R432,'3. FTNC USD'!R432,'4. FTNC EUR'!R432,'5. FTNC GBP'!R432,'6. FTNC Autres (inclus)'!R432)</f>
        <v>0</v>
      </c>
      <c r="S432" s="166">
        <f>SUM('2. FTNC CAD'!S432,'3. FTNC USD'!S432,'4. FTNC EUR'!S432,'5. FTNC GBP'!S432,'6. FTNC Autres (inclus)'!S432)</f>
        <v>0</v>
      </c>
      <c r="T432" s="166">
        <f>SUM('2. FTNC CAD'!T432,'3. FTNC USD'!T432,'4. FTNC EUR'!T432,'5. FTNC GBP'!T432,'6. FTNC Autres (inclus)'!T432)</f>
        <v>0</v>
      </c>
      <c r="U432" s="162">
        <f>SUM('2. FTNC CAD'!U432,'3. FTNC USD'!U432,'4. FTNC EUR'!U432,'5. FTNC GBP'!U432,'6. FTNC Autres (inclus)'!U432)</f>
        <v>0</v>
      </c>
      <c r="V432" s="167">
        <f>SUM('2. FTNC CAD'!V432,'3. FTNC USD'!V432,'4. FTNC EUR'!V432,'5. FTNC GBP'!V432,'6. FTNC Autres (inclus)'!V432)</f>
        <v>0</v>
      </c>
      <c r="W432" s="226">
        <f>SUM('2. FTNC CAD'!W432,'3. FTNC USD'!W432,'4. FTNC EUR'!W432,'5. FTNC GBP'!W432,'6. FTNC Autres (inclus)'!W432)</f>
        <v>0</v>
      </c>
      <c r="Y432" s="381"/>
    </row>
    <row r="433" spans="2:25" s="71" customFormat="1" outlineLevel="1" x14ac:dyDescent="0.4">
      <c r="B433" s="32"/>
      <c r="C433" s="495"/>
      <c r="D433" s="495"/>
      <c r="E433" s="496"/>
      <c r="F433" s="497" t="s">
        <v>54</v>
      </c>
      <c r="G433" s="174">
        <f>SUM('2. FTNC CAD'!G433,'3. FTNC USD'!G433,'4. FTNC EUR'!G433,'5. FTNC GBP'!G433,'6. FTNC Autres (inclus)'!G433)</f>
        <v>0</v>
      </c>
      <c r="H433" s="175">
        <f>SUM('2. FTNC CAD'!H433,'3. FTNC USD'!H433,'4. FTNC EUR'!H433,'5. FTNC GBP'!H433,'6. FTNC Autres (inclus)'!H433)</f>
        <v>0</v>
      </c>
      <c r="I433" s="163">
        <f>SUM('2. FTNC CAD'!I433,'3. FTNC USD'!I433,'4. FTNC EUR'!I433,'5. FTNC GBP'!I433,'6. FTNC Autres (inclus)'!I433)</f>
        <v>0</v>
      </c>
      <c r="J433" s="163">
        <f>SUM('2. FTNC CAD'!J433,'3. FTNC USD'!J433,'4. FTNC EUR'!J433,'5. FTNC GBP'!J433,'6. FTNC Autres (inclus)'!J433)</f>
        <v>0</v>
      </c>
      <c r="K433" s="164">
        <f>SUM('2. FTNC CAD'!K433,'3. FTNC USD'!K433,'4. FTNC EUR'!K433,'5. FTNC GBP'!K433,'6. FTNC Autres (inclus)'!K433)</f>
        <v>0</v>
      </c>
      <c r="L433" s="165">
        <f>SUM('2. FTNC CAD'!L433,'3. FTNC USD'!L433,'4. FTNC EUR'!L433,'5. FTNC GBP'!L433,'6. FTNC Autres (inclus)'!L433)</f>
        <v>0</v>
      </c>
      <c r="M433" s="176">
        <f>SUM('2. FTNC CAD'!M433,'3. FTNC USD'!M433,'4. FTNC EUR'!M433,'5. FTNC GBP'!M433,'6. FTNC Autres (inclus)'!M433)</f>
        <v>0</v>
      </c>
      <c r="N433" s="166">
        <f>SUM('2. FTNC CAD'!N433,'3. FTNC USD'!N433,'4. FTNC EUR'!N433,'5. FTNC GBP'!N433,'6. FTNC Autres (inclus)'!N433)</f>
        <v>0</v>
      </c>
      <c r="O433" s="166">
        <f>SUM('2. FTNC CAD'!O433,'3. FTNC USD'!O433,'4. FTNC EUR'!O433,'5. FTNC GBP'!O433,'6. FTNC Autres (inclus)'!O433)</f>
        <v>0</v>
      </c>
      <c r="P433" s="166">
        <f>SUM('2. FTNC CAD'!P433,'3. FTNC USD'!P433,'4. FTNC EUR'!P433,'5. FTNC GBP'!P433,'6. FTNC Autres (inclus)'!P433)</f>
        <v>0</v>
      </c>
      <c r="Q433" s="166">
        <f>SUM('2. FTNC CAD'!Q433,'3. FTNC USD'!Q433,'4. FTNC EUR'!Q433,'5. FTNC GBP'!Q433,'6. FTNC Autres (inclus)'!Q433)</f>
        <v>0</v>
      </c>
      <c r="R433" s="166">
        <f>SUM('2. FTNC CAD'!R433,'3. FTNC USD'!R433,'4. FTNC EUR'!R433,'5. FTNC GBP'!R433,'6. FTNC Autres (inclus)'!R433)</f>
        <v>0</v>
      </c>
      <c r="S433" s="166">
        <f>SUM('2. FTNC CAD'!S433,'3. FTNC USD'!S433,'4. FTNC EUR'!S433,'5. FTNC GBP'!S433,'6. FTNC Autres (inclus)'!S433)</f>
        <v>0</v>
      </c>
      <c r="T433" s="166">
        <f>SUM('2. FTNC CAD'!T433,'3. FTNC USD'!T433,'4. FTNC EUR'!T433,'5. FTNC GBP'!T433,'6. FTNC Autres (inclus)'!T433)</f>
        <v>0</v>
      </c>
      <c r="U433" s="162">
        <f>SUM('2. FTNC CAD'!U433,'3. FTNC USD'!U433,'4. FTNC EUR'!U433,'5. FTNC GBP'!U433,'6. FTNC Autres (inclus)'!U433)</f>
        <v>0</v>
      </c>
      <c r="V433" s="167">
        <f>SUM('2. FTNC CAD'!V433,'3. FTNC USD'!V433,'4. FTNC EUR'!V433,'5. FTNC GBP'!V433,'6. FTNC Autres (inclus)'!V433)</f>
        <v>0</v>
      </c>
      <c r="W433" s="226">
        <f>SUM('2. FTNC CAD'!W433,'3. FTNC USD'!W433,'4. FTNC EUR'!W433,'5. FTNC GBP'!W433,'6. FTNC Autres (inclus)'!W433)</f>
        <v>0</v>
      </c>
      <c r="Y433" s="381"/>
    </row>
    <row r="434" spans="2:25" s="71" customFormat="1" outlineLevel="1" x14ac:dyDescent="0.4">
      <c r="B434" s="32"/>
      <c r="C434" s="495"/>
      <c r="D434" s="495"/>
      <c r="E434" s="496"/>
      <c r="F434" s="497" t="s">
        <v>55</v>
      </c>
      <c r="G434" s="174">
        <f>SUM('2. FTNC CAD'!G434,'3. FTNC USD'!G434,'4. FTNC EUR'!G434,'5. FTNC GBP'!G434,'6. FTNC Autres (inclus)'!G434)</f>
        <v>0</v>
      </c>
      <c r="H434" s="175">
        <f>SUM('2. FTNC CAD'!H434,'3. FTNC USD'!H434,'4. FTNC EUR'!H434,'5. FTNC GBP'!H434,'6. FTNC Autres (inclus)'!H434)</f>
        <v>0</v>
      </c>
      <c r="I434" s="163">
        <f>SUM('2. FTNC CAD'!I434,'3. FTNC USD'!I434,'4. FTNC EUR'!I434,'5. FTNC GBP'!I434,'6. FTNC Autres (inclus)'!I434)</f>
        <v>0</v>
      </c>
      <c r="J434" s="163">
        <f>SUM('2. FTNC CAD'!J434,'3. FTNC USD'!J434,'4. FTNC EUR'!J434,'5. FTNC GBP'!J434,'6. FTNC Autres (inclus)'!J434)</f>
        <v>0</v>
      </c>
      <c r="K434" s="164">
        <f>SUM('2. FTNC CAD'!K434,'3. FTNC USD'!K434,'4. FTNC EUR'!K434,'5. FTNC GBP'!K434,'6. FTNC Autres (inclus)'!K434)</f>
        <v>0</v>
      </c>
      <c r="L434" s="165">
        <f>SUM('2. FTNC CAD'!L434,'3. FTNC USD'!L434,'4. FTNC EUR'!L434,'5. FTNC GBP'!L434,'6. FTNC Autres (inclus)'!L434)</f>
        <v>0</v>
      </c>
      <c r="M434" s="176">
        <f>SUM('2. FTNC CAD'!M434,'3. FTNC USD'!M434,'4. FTNC EUR'!M434,'5. FTNC GBP'!M434,'6. FTNC Autres (inclus)'!M434)</f>
        <v>0</v>
      </c>
      <c r="N434" s="166">
        <f>SUM('2. FTNC CAD'!N434,'3. FTNC USD'!N434,'4. FTNC EUR'!N434,'5. FTNC GBP'!N434,'6. FTNC Autres (inclus)'!N434)</f>
        <v>0</v>
      </c>
      <c r="O434" s="166">
        <f>SUM('2. FTNC CAD'!O434,'3. FTNC USD'!O434,'4. FTNC EUR'!O434,'5. FTNC GBP'!O434,'6. FTNC Autres (inclus)'!O434)</f>
        <v>0</v>
      </c>
      <c r="P434" s="166">
        <f>SUM('2. FTNC CAD'!P434,'3. FTNC USD'!P434,'4. FTNC EUR'!P434,'5. FTNC GBP'!P434,'6. FTNC Autres (inclus)'!P434)</f>
        <v>0</v>
      </c>
      <c r="Q434" s="166">
        <f>SUM('2. FTNC CAD'!Q434,'3. FTNC USD'!Q434,'4. FTNC EUR'!Q434,'5. FTNC GBP'!Q434,'6. FTNC Autres (inclus)'!Q434)</f>
        <v>0</v>
      </c>
      <c r="R434" s="166">
        <f>SUM('2. FTNC CAD'!R434,'3. FTNC USD'!R434,'4. FTNC EUR'!R434,'5. FTNC GBP'!R434,'6. FTNC Autres (inclus)'!R434)</f>
        <v>0</v>
      </c>
      <c r="S434" s="166">
        <f>SUM('2. FTNC CAD'!S434,'3. FTNC USD'!S434,'4. FTNC EUR'!S434,'5. FTNC GBP'!S434,'6. FTNC Autres (inclus)'!S434)</f>
        <v>0</v>
      </c>
      <c r="T434" s="166">
        <f>SUM('2. FTNC CAD'!T434,'3. FTNC USD'!T434,'4. FTNC EUR'!T434,'5. FTNC GBP'!T434,'6. FTNC Autres (inclus)'!T434)</f>
        <v>0</v>
      </c>
      <c r="U434" s="162">
        <f>SUM('2. FTNC CAD'!U434,'3. FTNC USD'!U434,'4. FTNC EUR'!U434,'5. FTNC GBP'!U434,'6. FTNC Autres (inclus)'!U434)</f>
        <v>0</v>
      </c>
      <c r="V434" s="167">
        <f>SUM('2. FTNC CAD'!V434,'3. FTNC USD'!V434,'4. FTNC EUR'!V434,'5. FTNC GBP'!V434,'6. FTNC Autres (inclus)'!V434)</f>
        <v>0</v>
      </c>
      <c r="W434" s="226">
        <f>SUM('2. FTNC CAD'!W434,'3. FTNC USD'!W434,'4. FTNC EUR'!W434,'5. FTNC GBP'!W434,'6. FTNC Autres (inclus)'!W434)</f>
        <v>0</v>
      </c>
      <c r="Y434" s="381"/>
    </row>
    <row r="435" spans="2:25" s="71" customFormat="1" x14ac:dyDescent="0.4">
      <c r="B435" s="32"/>
      <c r="C435" s="495"/>
      <c r="D435" s="495" t="s">
        <v>56</v>
      </c>
      <c r="E435" s="496"/>
      <c r="F435" s="496"/>
      <c r="G435" s="68"/>
      <c r="H435" s="66"/>
      <c r="I435" s="66"/>
      <c r="J435" s="66"/>
      <c r="K435" s="66"/>
      <c r="L435" s="53"/>
      <c r="M435" s="36"/>
      <c r="N435" s="36"/>
      <c r="O435" s="36"/>
      <c r="P435" s="36"/>
      <c r="Q435" s="36"/>
      <c r="R435" s="36"/>
      <c r="S435" s="36"/>
      <c r="T435" s="36"/>
      <c r="U435" s="36"/>
      <c r="V435" s="39"/>
      <c r="W435" s="39"/>
      <c r="Y435" s="606"/>
    </row>
    <row r="436" spans="2:25" s="71" customFormat="1" x14ac:dyDescent="0.4">
      <c r="B436" s="32"/>
      <c r="C436" s="495"/>
      <c r="D436" s="495"/>
      <c r="E436" s="498" t="s">
        <v>57</v>
      </c>
      <c r="F436" s="496"/>
      <c r="G436" s="68">
        <f t="shared" ref="G436:W436" si="92">SUBTOTAL(9,G437:G439)</f>
        <v>0</v>
      </c>
      <c r="H436" s="69">
        <f t="shared" si="92"/>
        <v>0</v>
      </c>
      <c r="I436" s="66">
        <f t="shared" si="92"/>
        <v>0</v>
      </c>
      <c r="J436" s="66">
        <f t="shared" si="92"/>
        <v>0</v>
      </c>
      <c r="K436" s="67">
        <f t="shared" si="92"/>
        <v>0</v>
      </c>
      <c r="L436" s="36">
        <f t="shared" si="92"/>
        <v>0</v>
      </c>
      <c r="M436" s="36">
        <f t="shared" si="92"/>
        <v>0</v>
      </c>
      <c r="N436" s="36">
        <f t="shared" si="92"/>
        <v>0</v>
      </c>
      <c r="O436" s="36">
        <f t="shared" si="92"/>
        <v>0</v>
      </c>
      <c r="P436" s="36">
        <f t="shared" si="92"/>
        <v>0</v>
      </c>
      <c r="Q436" s="36">
        <f t="shared" si="92"/>
        <v>0</v>
      </c>
      <c r="R436" s="36">
        <f t="shared" si="92"/>
        <v>0</v>
      </c>
      <c r="S436" s="36">
        <f t="shared" si="92"/>
        <v>0</v>
      </c>
      <c r="T436" s="36">
        <f t="shared" si="92"/>
        <v>0</v>
      </c>
      <c r="U436" s="36">
        <f t="shared" si="92"/>
        <v>0</v>
      </c>
      <c r="V436" s="36">
        <f t="shared" si="92"/>
        <v>0</v>
      </c>
      <c r="W436" s="35">
        <f t="shared" si="92"/>
        <v>0</v>
      </c>
      <c r="Y436" s="607"/>
    </row>
    <row r="437" spans="2:25" s="71" customFormat="1" outlineLevel="1" x14ac:dyDescent="0.4">
      <c r="B437" s="32"/>
      <c r="C437" s="495"/>
      <c r="D437" s="495"/>
      <c r="E437" s="498"/>
      <c r="F437" s="497" t="s">
        <v>58</v>
      </c>
      <c r="G437" s="174">
        <f>SUM('2. FTNC CAD'!G437,'3. FTNC USD'!G437,'4. FTNC EUR'!G437,'5. FTNC GBP'!G437,'6. FTNC Autres (inclus)'!G437)</f>
        <v>0</v>
      </c>
      <c r="H437" s="175">
        <f>SUM('2. FTNC CAD'!H437,'3. FTNC USD'!H437,'4. FTNC EUR'!H437,'5. FTNC GBP'!H437,'6. FTNC Autres (inclus)'!H437)</f>
        <v>0</v>
      </c>
      <c r="I437" s="163">
        <f>SUM('2. FTNC CAD'!I437,'3. FTNC USD'!I437,'4. FTNC EUR'!I437,'5. FTNC GBP'!I437,'6. FTNC Autres (inclus)'!I437)</f>
        <v>0</v>
      </c>
      <c r="J437" s="163">
        <f>SUM('2. FTNC CAD'!J437,'3. FTNC USD'!J437,'4. FTNC EUR'!J437,'5. FTNC GBP'!J437,'6. FTNC Autres (inclus)'!J437)</f>
        <v>0</v>
      </c>
      <c r="K437" s="164">
        <f>SUM('2. FTNC CAD'!K437,'3. FTNC USD'!K437,'4. FTNC EUR'!K437,'5. FTNC GBP'!K437,'6. FTNC Autres (inclus)'!K437)</f>
        <v>0</v>
      </c>
      <c r="L437" s="165">
        <f>SUM('2. FTNC CAD'!L437,'3. FTNC USD'!L437,'4. FTNC EUR'!L437,'5. FTNC GBP'!L437,'6. FTNC Autres (inclus)'!L437)</f>
        <v>0</v>
      </c>
      <c r="M437" s="176">
        <f>SUM('2. FTNC CAD'!M437,'3. FTNC USD'!M437,'4. FTNC EUR'!M437,'5. FTNC GBP'!M437,'6. FTNC Autres (inclus)'!M437)</f>
        <v>0</v>
      </c>
      <c r="N437" s="166">
        <f>SUM('2. FTNC CAD'!N437,'3. FTNC USD'!N437,'4. FTNC EUR'!N437,'5. FTNC GBP'!N437,'6. FTNC Autres (inclus)'!N437)</f>
        <v>0</v>
      </c>
      <c r="O437" s="166">
        <f>SUM('2. FTNC CAD'!O437,'3. FTNC USD'!O437,'4. FTNC EUR'!O437,'5. FTNC GBP'!O437,'6. FTNC Autres (inclus)'!O437)</f>
        <v>0</v>
      </c>
      <c r="P437" s="166">
        <f>SUM('2. FTNC CAD'!P437,'3. FTNC USD'!P437,'4. FTNC EUR'!P437,'5. FTNC GBP'!P437,'6. FTNC Autres (inclus)'!P437)</f>
        <v>0</v>
      </c>
      <c r="Q437" s="166">
        <f>SUM('2. FTNC CAD'!Q437,'3. FTNC USD'!Q437,'4. FTNC EUR'!Q437,'5. FTNC GBP'!Q437,'6. FTNC Autres (inclus)'!Q437)</f>
        <v>0</v>
      </c>
      <c r="R437" s="166">
        <f>SUM('2. FTNC CAD'!R437,'3. FTNC USD'!R437,'4. FTNC EUR'!R437,'5. FTNC GBP'!R437,'6. FTNC Autres (inclus)'!R437)</f>
        <v>0</v>
      </c>
      <c r="S437" s="166">
        <f>SUM('2. FTNC CAD'!S437,'3. FTNC USD'!S437,'4. FTNC EUR'!S437,'5. FTNC GBP'!S437,'6. FTNC Autres (inclus)'!S437)</f>
        <v>0</v>
      </c>
      <c r="T437" s="166">
        <f>SUM('2. FTNC CAD'!T437,'3. FTNC USD'!T437,'4. FTNC EUR'!T437,'5. FTNC GBP'!T437,'6. FTNC Autres (inclus)'!T437)</f>
        <v>0</v>
      </c>
      <c r="U437" s="162">
        <f>SUM('2. FTNC CAD'!U437,'3. FTNC USD'!U437,'4. FTNC EUR'!U437,'5. FTNC GBP'!U437,'6. FTNC Autres (inclus)'!U437)</f>
        <v>0</v>
      </c>
      <c r="V437" s="167">
        <f>SUM('2. FTNC CAD'!V437,'3. FTNC USD'!V437,'4. FTNC EUR'!V437,'5. FTNC GBP'!V437,'6. FTNC Autres (inclus)'!V437)</f>
        <v>0</v>
      </c>
      <c r="W437" s="226">
        <f>SUM('2. FTNC CAD'!W437,'3. FTNC USD'!W437,'4. FTNC EUR'!W437,'5. FTNC GBP'!W437,'6. FTNC Autres (inclus)'!W437)</f>
        <v>0</v>
      </c>
      <c r="Y437" s="381"/>
    </row>
    <row r="438" spans="2:25" s="71" customFormat="1" outlineLevel="1" x14ac:dyDescent="0.4">
      <c r="B438" s="32"/>
      <c r="C438" s="495"/>
      <c r="D438" s="495"/>
      <c r="E438" s="496"/>
      <c r="F438" s="497" t="s">
        <v>59</v>
      </c>
      <c r="G438" s="174">
        <f>SUM('2. FTNC CAD'!G438,'3. FTNC USD'!G438,'4. FTNC EUR'!G438,'5. FTNC GBP'!G438,'6. FTNC Autres (inclus)'!G438)</f>
        <v>0</v>
      </c>
      <c r="H438" s="175">
        <f>SUM('2. FTNC CAD'!H438,'3. FTNC USD'!H438,'4. FTNC EUR'!H438,'5. FTNC GBP'!H438,'6. FTNC Autres (inclus)'!H438)</f>
        <v>0</v>
      </c>
      <c r="I438" s="163">
        <f>SUM('2. FTNC CAD'!I438,'3. FTNC USD'!I438,'4. FTNC EUR'!I438,'5. FTNC GBP'!I438,'6. FTNC Autres (inclus)'!I438)</f>
        <v>0</v>
      </c>
      <c r="J438" s="163">
        <f>SUM('2. FTNC CAD'!J438,'3. FTNC USD'!J438,'4. FTNC EUR'!J438,'5. FTNC GBP'!J438,'6. FTNC Autres (inclus)'!J438)</f>
        <v>0</v>
      </c>
      <c r="K438" s="164">
        <f>SUM('2. FTNC CAD'!K438,'3. FTNC USD'!K438,'4. FTNC EUR'!K438,'5. FTNC GBP'!K438,'6. FTNC Autres (inclus)'!K438)</f>
        <v>0</v>
      </c>
      <c r="L438" s="165">
        <f>SUM('2. FTNC CAD'!L438,'3. FTNC USD'!L438,'4. FTNC EUR'!L438,'5. FTNC GBP'!L438,'6. FTNC Autres (inclus)'!L438)</f>
        <v>0</v>
      </c>
      <c r="M438" s="176">
        <f>SUM('2. FTNC CAD'!M438,'3. FTNC USD'!M438,'4. FTNC EUR'!M438,'5. FTNC GBP'!M438,'6. FTNC Autres (inclus)'!M438)</f>
        <v>0</v>
      </c>
      <c r="N438" s="166">
        <f>SUM('2. FTNC CAD'!N438,'3. FTNC USD'!N438,'4. FTNC EUR'!N438,'5. FTNC GBP'!N438,'6. FTNC Autres (inclus)'!N438)</f>
        <v>0</v>
      </c>
      <c r="O438" s="166">
        <f>SUM('2. FTNC CAD'!O438,'3. FTNC USD'!O438,'4. FTNC EUR'!O438,'5. FTNC GBP'!O438,'6. FTNC Autres (inclus)'!O438)</f>
        <v>0</v>
      </c>
      <c r="P438" s="166">
        <f>SUM('2. FTNC CAD'!P438,'3. FTNC USD'!P438,'4. FTNC EUR'!P438,'5. FTNC GBP'!P438,'6. FTNC Autres (inclus)'!P438)</f>
        <v>0</v>
      </c>
      <c r="Q438" s="166">
        <f>SUM('2. FTNC CAD'!Q438,'3. FTNC USD'!Q438,'4. FTNC EUR'!Q438,'5. FTNC GBP'!Q438,'6. FTNC Autres (inclus)'!Q438)</f>
        <v>0</v>
      </c>
      <c r="R438" s="166">
        <f>SUM('2. FTNC CAD'!R438,'3. FTNC USD'!R438,'4. FTNC EUR'!R438,'5. FTNC GBP'!R438,'6. FTNC Autres (inclus)'!R438)</f>
        <v>0</v>
      </c>
      <c r="S438" s="166">
        <f>SUM('2. FTNC CAD'!S438,'3. FTNC USD'!S438,'4. FTNC EUR'!S438,'5. FTNC GBP'!S438,'6. FTNC Autres (inclus)'!S438)</f>
        <v>0</v>
      </c>
      <c r="T438" s="166">
        <f>SUM('2. FTNC CAD'!T438,'3. FTNC USD'!T438,'4. FTNC EUR'!T438,'5. FTNC GBP'!T438,'6. FTNC Autres (inclus)'!T438)</f>
        <v>0</v>
      </c>
      <c r="U438" s="162">
        <f>SUM('2. FTNC CAD'!U438,'3. FTNC USD'!U438,'4. FTNC EUR'!U438,'5. FTNC GBP'!U438,'6. FTNC Autres (inclus)'!U438)</f>
        <v>0</v>
      </c>
      <c r="V438" s="167">
        <f>SUM('2. FTNC CAD'!V438,'3. FTNC USD'!V438,'4. FTNC EUR'!V438,'5. FTNC GBP'!V438,'6. FTNC Autres (inclus)'!V438)</f>
        <v>0</v>
      </c>
      <c r="W438" s="226">
        <f>SUM('2. FTNC CAD'!W438,'3. FTNC USD'!W438,'4. FTNC EUR'!W438,'5. FTNC GBP'!W438,'6. FTNC Autres (inclus)'!W438)</f>
        <v>0</v>
      </c>
      <c r="Y438" s="381"/>
    </row>
    <row r="439" spans="2:25" s="71" customFormat="1" outlineLevel="1" x14ac:dyDescent="0.4">
      <c r="B439" s="32"/>
      <c r="C439" s="495"/>
      <c r="D439" s="495"/>
      <c r="E439" s="496"/>
      <c r="F439" s="497" t="s">
        <v>60</v>
      </c>
      <c r="G439" s="174">
        <f>SUM('2. FTNC CAD'!G439,'3. FTNC USD'!G439,'4. FTNC EUR'!G439,'5. FTNC GBP'!G439,'6. FTNC Autres (inclus)'!G439)</f>
        <v>0</v>
      </c>
      <c r="H439" s="175">
        <f>SUM('2. FTNC CAD'!H439,'3. FTNC USD'!H439,'4. FTNC EUR'!H439,'5. FTNC GBP'!H439,'6. FTNC Autres (inclus)'!H439)</f>
        <v>0</v>
      </c>
      <c r="I439" s="163">
        <f>SUM('2. FTNC CAD'!I439,'3. FTNC USD'!I439,'4. FTNC EUR'!I439,'5. FTNC GBP'!I439,'6. FTNC Autres (inclus)'!I439)</f>
        <v>0</v>
      </c>
      <c r="J439" s="163">
        <f>SUM('2. FTNC CAD'!J439,'3. FTNC USD'!J439,'4. FTNC EUR'!J439,'5. FTNC GBP'!J439,'6. FTNC Autres (inclus)'!J439)</f>
        <v>0</v>
      </c>
      <c r="K439" s="164">
        <f>SUM('2. FTNC CAD'!K439,'3. FTNC USD'!K439,'4. FTNC EUR'!K439,'5. FTNC GBP'!K439,'6. FTNC Autres (inclus)'!K439)</f>
        <v>0</v>
      </c>
      <c r="L439" s="165">
        <f>SUM('2. FTNC CAD'!L439,'3. FTNC USD'!L439,'4. FTNC EUR'!L439,'5. FTNC GBP'!L439,'6. FTNC Autres (inclus)'!L439)</f>
        <v>0</v>
      </c>
      <c r="M439" s="176">
        <f>SUM('2. FTNC CAD'!M439,'3. FTNC USD'!M439,'4. FTNC EUR'!M439,'5. FTNC GBP'!M439,'6. FTNC Autres (inclus)'!M439)</f>
        <v>0</v>
      </c>
      <c r="N439" s="166">
        <f>SUM('2. FTNC CAD'!N439,'3. FTNC USD'!N439,'4. FTNC EUR'!N439,'5. FTNC GBP'!N439,'6. FTNC Autres (inclus)'!N439)</f>
        <v>0</v>
      </c>
      <c r="O439" s="166">
        <f>SUM('2. FTNC CAD'!O439,'3. FTNC USD'!O439,'4. FTNC EUR'!O439,'5. FTNC GBP'!O439,'6. FTNC Autres (inclus)'!O439)</f>
        <v>0</v>
      </c>
      <c r="P439" s="166">
        <f>SUM('2. FTNC CAD'!P439,'3. FTNC USD'!P439,'4. FTNC EUR'!P439,'5. FTNC GBP'!P439,'6. FTNC Autres (inclus)'!P439)</f>
        <v>0</v>
      </c>
      <c r="Q439" s="166">
        <f>SUM('2. FTNC CAD'!Q439,'3. FTNC USD'!Q439,'4. FTNC EUR'!Q439,'5. FTNC GBP'!Q439,'6. FTNC Autres (inclus)'!Q439)</f>
        <v>0</v>
      </c>
      <c r="R439" s="166">
        <f>SUM('2. FTNC CAD'!R439,'3. FTNC USD'!R439,'4. FTNC EUR'!R439,'5. FTNC GBP'!R439,'6. FTNC Autres (inclus)'!R439)</f>
        <v>0</v>
      </c>
      <c r="S439" s="166">
        <f>SUM('2. FTNC CAD'!S439,'3. FTNC USD'!S439,'4. FTNC EUR'!S439,'5. FTNC GBP'!S439,'6. FTNC Autres (inclus)'!S439)</f>
        <v>0</v>
      </c>
      <c r="T439" s="166">
        <f>SUM('2. FTNC CAD'!T439,'3. FTNC USD'!T439,'4. FTNC EUR'!T439,'5. FTNC GBP'!T439,'6. FTNC Autres (inclus)'!T439)</f>
        <v>0</v>
      </c>
      <c r="U439" s="162">
        <f>SUM('2. FTNC CAD'!U439,'3. FTNC USD'!U439,'4. FTNC EUR'!U439,'5. FTNC GBP'!U439,'6. FTNC Autres (inclus)'!U439)</f>
        <v>0</v>
      </c>
      <c r="V439" s="167">
        <f>SUM('2. FTNC CAD'!V439,'3. FTNC USD'!V439,'4. FTNC EUR'!V439,'5. FTNC GBP'!V439,'6. FTNC Autres (inclus)'!V439)</f>
        <v>0</v>
      </c>
      <c r="W439" s="226">
        <f>SUM('2. FTNC CAD'!W439,'3. FTNC USD'!W439,'4. FTNC EUR'!W439,'5. FTNC GBP'!W439,'6. FTNC Autres (inclus)'!W439)</f>
        <v>0</v>
      </c>
      <c r="Y439" s="381"/>
    </row>
    <row r="440" spans="2:25" s="71" customFormat="1" x14ac:dyDescent="0.4">
      <c r="B440" s="32"/>
      <c r="C440" s="495"/>
      <c r="D440" s="495"/>
      <c r="E440" s="496" t="s">
        <v>61</v>
      </c>
      <c r="F440" s="496"/>
      <c r="G440" s="68">
        <f t="shared" ref="G440:W440" si="93">SUBTOTAL(9,G441:G443)</f>
        <v>0</v>
      </c>
      <c r="H440" s="69">
        <f t="shared" si="93"/>
        <v>0</v>
      </c>
      <c r="I440" s="66">
        <f t="shared" si="93"/>
        <v>0</v>
      </c>
      <c r="J440" s="66">
        <f t="shared" si="93"/>
        <v>0</v>
      </c>
      <c r="K440" s="67">
        <f t="shared" si="93"/>
        <v>0</v>
      </c>
      <c r="L440" s="36">
        <f t="shared" si="93"/>
        <v>0</v>
      </c>
      <c r="M440" s="36">
        <f t="shared" si="93"/>
        <v>0</v>
      </c>
      <c r="N440" s="36">
        <f t="shared" si="93"/>
        <v>0</v>
      </c>
      <c r="O440" s="36">
        <f t="shared" si="93"/>
        <v>0</v>
      </c>
      <c r="P440" s="36">
        <f t="shared" si="93"/>
        <v>0</v>
      </c>
      <c r="Q440" s="36">
        <f t="shared" si="93"/>
        <v>0</v>
      </c>
      <c r="R440" s="36">
        <f t="shared" si="93"/>
        <v>0</v>
      </c>
      <c r="S440" s="36">
        <f t="shared" si="93"/>
        <v>0</v>
      </c>
      <c r="T440" s="36">
        <f t="shared" si="93"/>
        <v>0</v>
      </c>
      <c r="U440" s="36">
        <f t="shared" si="93"/>
        <v>0</v>
      </c>
      <c r="V440" s="36">
        <f t="shared" si="93"/>
        <v>0</v>
      </c>
      <c r="W440" s="35">
        <f t="shared" si="93"/>
        <v>0</v>
      </c>
      <c r="Y440" s="384"/>
    </row>
    <row r="441" spans="2:25" s="71" customFormat="1" outlineLevel="1" x14ac:dyDescent="0.4">
      <c r="B441" s="32"/>
      <c r="C441" s="495"/>
      <c r="D441" s="495"/>
      <c r="E441" s="496"/>
      <c r="F441" s="497" t="s">
        <v>62</v>
      </c>
      <c r="G441" s="174">
        <f>SUM('2. FTNC CAD'!G441,'3. FTNC USD'!G441,'4. FTNC EUR'!G441,'5. FTNC GBP'!G441,'6. FTNC Autres (inclus)'!G441)</f>
        <v>0</v>
      </c>
      <c r="H441" s="175">
        <f>SUM('2. FTNC CAD'!H441,'3. FTNC USD'!H441,'4. FTNC EUR'!H441,'5. FTNC GBP'!H441,'6. FTNC Autres (inclus)'!H441)</f>
        <v>0</v>
      </c>
      <c r="I441" s="163">
        <f>SUM('2. FTNC CAD'!I441,'3. FTNC USD'!I441,'4. FTNC EUR'!I441,'5. FTNC GBP'!I441,'6. FTNC Autres (inclus)'!I441)</f>
        <v>0</v>
      </c>
      <c r="J441" s="163">
        <f>SUM('2. FTNC CAD'!J441,'3. FTNC USD'!J441,'4. FTNC EUR'!J441,'5. FTNC GBP'!J441,'6. FTNC Autres (inclus)'!J441)</f>
        <v>0</v>
      </c>
      <c r="K441" s="164">
        <f>SUM('2. FTNC CAD'!K441,'3. FTNC USD'!K441,'4. FTNC EUR'!K441,'5. FTNC GBP'!K441,'6. FTNC Autres (inclus)'!K441)</f>
        <v>0</v>
      </c>
      <c r="L441" s="165">
        <f>SUM('2. FTNC CAD'!L441,'3. FTNC USD'!L441,'4. FTNC EUR'!L441,'5. FTNC GBP'!L441,'6. FTNC Autres (inclus)'!L441)</f>
        <v>0</v>
      </c>
      <c r="M441" s="176">
        <f>SUM('2. FTNC CAD'!M441,'3. FTNC USD'!M441,'4. FTNC EUR'!M441,'5. FTNC GBP'!M441,'6. FTNC Autres (inclus)'!M441)</f>
        <v>0</v>
      </c>
      <c r="N441" s="166">
        <f>SUM('2. FTNC CAD'!N441,'3. FTNC USD'!N441,'4. FTNC EUR'!N441,'5. FTNC GBP'!N441,'6. FTNC Autres (inclus)'!N441)</f>
        <v>0</v>
      </c>
      <c r="O441" s="166">
        <f>SUM('2. FTNC CAD'!O441,'3. FTNC USD'!O441,'4. FTNC EUR'!O441,'5. FTNC GBP'!O441,'6. FTNC Autres (inclus)'!O441)</f>
        <v>0</v>
      </c>
      <c r="P441" s="166">
        <f>SUM('2. FTNC CAD'!P441,'3. FTNC USD'!P441,'4. FTNC EUR'!P441,'5. FTNC GBP'!P441,'6. FTNC Autres (inclus)'!P441)</f>
        <v>0</v>
      </c>
      <c r="Q441" s="166">
        <f>SUM('2. FTNC CAD'!Q441,'3. FTNC USD'!Q441,'4. FTNC EUR'!Q441,'5. FTNC GBP'!Q441,'6. FTNC Autres (inclus)'!Q441)</f>
        <v>0</v>
      </c>
      <c r="R441" s="166">
        <f>SUM('2. FTNC CAD'!R441,'3. FTNC USD'!R441,'4. FTNC EUR'!R441,'5. FTNC GBP'!R441,'6. FTNC Autres (inclus)'!R441)</f>
        <v>0</v>
      </c>
      <c r="S441" s="166">
        <f>SUM('2. FTNC CAD'!S441,'3. FTNC USD'!S441,'4. FTNC EUR'!S441,'5. FTNC GBP'!S441,'6. FTNC Autres (inclus)'!S441)</f>
        <v>0</v>
      </c>
      <c r="T441" s="166">
        <f>SUM('2. FTNC CAD'!T441,'3. FTNC USD'!T441,'4. FTNC EUR'!T441,'5. FTNC GBP'!T441,'6. FTNC Autres (inclus)'!T441)</f>
        <v>0</v>
      </c>
      <c r="U441" s="162">
        <f>SUM('2. FTNC CAD'!U441,'3. FTNC USD'!U441,'4. FTNC EUR'!U441,'5. FTNC GBP'!U441,'6. FTNC Autres (inclus)'!U441)</f>
        <v>0</v>
      </c>
      <c r="V441" s="167">
        <f>SUM('2. FTNC CAD'!V441,'3. FTNC USD'!V441,'4. FTNC EUR'!V441,'5. FTNC GBP'!V441,'6. FTNC Autres (inclus)'!V441)</f>
        <v>0</v>
      </c>
      <c r="W441" s="226">
        <f>SUM('2. FTNC CAD'!W441,'3. FTNC USD'!W441,'4. FTNC EUR'!W441,'5. FTNC GBP'!W441,'6. FTNC Autres (inclus)'!W441)</f>
        <v>0</v>
      </c>
      <c r="Y441" s="381"/>
    </row>
    <row r="442" spans="2:25" s="71" customFormat="1" outlineLevel="1" x14ac:dyDescent="0.4">
      <c r="B442" s="32"/>
      <c r="C442" s="495"/>
      <c r="D442" s="495"/>
      <c r="E442" s="496"/>
      <c r="F442" s="497" t="s">
        <v>63</v>
      </c>
      <c r="G442" s="174">
        <f>SUM('2. FTNC CAD'!G442,'3. FTNC USD'!G442,'4. FTNC EUR'!G442,'5. FTNC GBP'!G442,'6. FTNC Autres (inclus)'!G442)</f>
        <v>0</v>
      </c>
      <c r="H442" s="175">
        <f>SUM('2. FTNC CAD'!H442,'3. FTNC USD'!H442,'4. FTNC EUR'!H442,'5. FTNC GBP'!H442,'6. FTNC Autres (inclus)'!H442)</f>
        <v>0</v>
      </c>
      <c r="I442" s="163">
        <f>SUM('2. FTNC CAD'!I442,'3. FTNC USD'!I442,'4. FTNC EUR'!I442,'5. FTNC GBP'!I442,'6. FTNC Autres (inclus)'!I442)</f>
        <v>0</v>
      </c>
      <c r="J442" s="163">
        <f>SUM('2. FTNC CAD'!J442,'3. FTNC USD'!J442,'4. FTNC EUR'!J442,'5. FTNC GBP'!J442,'6. FTNC Autres (inclus)'!J442)</f>
        <v>0</v>
      </c>
      <c r="K442" s="164">
        <f>SUM('2. FTNC CAD'!K442,'3. FTNC USD'!K442,'4. FTNC EUR'!K442,'5. FTNC GBP'!K442,'6. FTNC Autres (inclus)'!K442)</f>
        <v>0</v>
      </c>
      <c r="L442" s="165">
        <f>SUM('2. FTNC CAD'!L442,'3. FTNC USD'!L442,'4. FTNC EUR'!L442,'5. FTNC GBP'!L442,'6. FTNC Autres (inclus)'!L442)</f>
        <v>0</v>
      </c>
      <c r="M442" s="176">
        <f>SUM('2. FTNC CAD'!M442,'3. FTNC USD'!M442,'4. FTNC EUR'!M442,'5. FTNC GBP'!M442,'6. FTNC Autres (inclus)'!M442)</f>
        <v>0</v>
      </c>
      <c r="N442" s="166">
        <f>SUM('2. FTNC CAD'!N442,'3. FTNC USD'!N442,'4. FTNC EUR'!N442,'5. FTNC GBP'!N442,'6. FTNC Autres (inclus)'!N442)</f>
        <v>0</v>
      </c>
      <c r="O442" s="166">
        <f>SUM('2. FTNC CAD'!O442,'3. FTNC USD'!O442,'4. FTNC EUR'!O442,'5. FTNC GBP'!O442,'6. FTNC Autres (inclus)'!O442)</f>
        <v>0</v>
      </c>
      <c r="P442" s="166">
        <f>SUM('2. FTNC CAD'!P442,'3. FTNC USD'!P442,'4. FTNC EUR'!P442,'5. FTNC GBP'!P442,'6. FTNC Autres (inclus)'!P442)</f>
        <v>0</v>
      </c>
      <c r="Q442" s="166">
        <f>SUM('2. FTNC CAD'!Q442,'3. FTNC USD'!Q442,'4. FTNC EUR'!Q442,'5. FTNC GBP'!Q442,'6. FTNC Autres (inclus)'!Q442)</f>
        <v>0</v>
      </c>
      <c r="R442" s="166">
        <f>SUM('2. FTNC CAD'!R442,'3. FTNC USD'!R442,'4. FTNC EUR'!R442,'5. FTNC GBP'!R442,'6. FTNC Autres (inclus)'!R442)</f>
        <v>0</v>
      </c>
      <c r="S442" s="166">
        <f>SUM('2. FTNC CAD'!S442,'3. FTNC USD'!S442,'4. FTNC EUR'!S442,'5. FTNC GBP'!S442,'6. FTNC Autres (inclus)'!S442)</f>
        <v>0</v>
      </c>
      <c r="T442" s="166">
        <f>SUM('2. FTNC CAD'!T442,'3. FTNC USD'!T442,'4. FTNC EUR'!T442,'5. FTNC GBP'!T442,'6. FTNC Autres (inclus)'!T442)</f>
        <v>0</v>
      </c>
      <c r="U442" s="162">
        <f>SUM('2. FTNC CAD'!U442,'3. FTNC USD'!U442,'4. FTNC EUR'!U442,'5. FTNC GBP'!U442,'6. FTNC Autres (inclus)'!U442)</f>
        <v>0</v>
      </c>
      <c r="V442" s="167">
        <f>SUM('2. FTNC CAD'!V442,'3. FTNC USD'!V442,'4. FTNC EUR'!V442,'5. FTNC GBP'!V442,'6. FTNC Autres (inclus)'!V442)</f>
        <v>0</v>
      </c>
      <c r="W442" s="226">
        <f>SUM('2. FTNC CAD'!W442,'3. FTNC USD'!W442,'4. FTNC EUR'!W442,'5. FTNC GBP'!W442,'6. FTNC Autres (inclus)'!W442)</f>
        <v>0</v>
      </c>
      <c r="Y442" s="381"/>
    </row>
    <row r="443" spans="2:25" s="71" customFormat="1" outlineLevel="1" x14ac:dyDescent="0.4">
      <c r="B443" s="32"/>
      <c r="C443" s="495"/>
      <c r="D443" s="495"/>
      <c r="E443" s="496"/>
      <c r="F443" s="497" t="s">
        <v>64</v>
      </c>
      <c r="G443" s="174">
        <f>SUM('2. FTNC CAD'!G443,'3. FTNC USD'!G443,'4. FTNC EUR'!G443,'5. FTNC GBP'!G443,'6. FTNC Autres (inclus)'!G443)</f>
        <v>0</v>
      </c>
      <c r="H443" s="175">
        <f>SUM('2. FTNC CAD'!H443,'3. FTNC USD'!H443,'4. FTNC EUR'!H443,'5. FTNC GBP'!H443,'6. FTNC Autres (inclus)'!H443)</f>
        <v>0</v>
      </c>
      <c r="I443" s="163">
        <f>SUM('2. FTNC CAD'!I443,'3. FTNC USD'!I443,'4. FTNC EUR'!I443,'5. FTNC GBP'!I443,'6. FTNC Autres (inclus)'!I443)</f>
        <v>0</v>
      </c>
      <c r="J443" s="163">
        <f>SUM('2. FTNC CAD'!J443,'3. FTNC USD'!J443,'4. FTNC EUR'!J443,'5. FTNC GBP'!J443,'6. FTNC Autres (inclus)'!J443)</f>
        <v>0</v>
      </c>
      <c r="K443" s="164">
        <f>SUM('2. FTNC CAD'!K443,'3. FTNC USD'!K443,'4. FTNC EUR'!K443,'5. FTNC GBP'!K443,'6. FTNC Autres (inclus)'!K443)</f>
        <v>0</v>
      </c>
      <c r="L443" s="165">
        <f>SUM('2. FTNC CAD'!L443,'3. FTNC USD'!L443,'4. FTNC EUR'!L443,'5. FTNC GBP'!L443,'6. FTNC Autres (inclus)'!L443)</f>
        <v>0</v>
      </c>
      <c r="M443" s="176">
        <f>SUM('2. FTNC CAD'!M443,'3. FTNC USD'!M443,'4. FTNC EUR'!M443,'5. FTNC GBP'!M443,'6. FTNC Autres (inclus)'!M443)</f>
        <v>0</v>
      </c>
      <c r="N443" s="166">
        <f>SUM('2. FTNC CAD'!N443,'3. FTNC USD'!N443,'4. FTNC EUR'!N443,'5. FTNC GBP'!N443,'6. FTNC Autres (inclus)'!N443)</f>
        <v>0</v>
      </c>
      <c r="O443" s="166">
        <f>SUM('2. FTNC CAD'!O443,'3. FTNC USD'!O443,'4. FTNC EUR'!O443,'5. FTNC GBP'!O443,'6. FTNC Autres (inclus)'!O443)</f>
        <v>0</v>
      </c>
      <c r="P443" s="166">
        <f>SUM('2. FTNC CAD'!P443,'3. FTNC USD'!P443,'4. FTNC EUR'!P443,'5. FTNC GBP'!P443,'6. FTNC Autres (inclus)'!P443)</f>
        <v>0</v>
      </c>
      <c r="Q443" s="166">
        <f>SUM('2. FTNC CAD'!Q443,'3. FTNC USD'!Q443,'4. FTNC EUR'!Q443,'5. FTNC GBP'!Q443,'6. FTNC Autres (inclus)'!Q443)</f>
        <v>0</v>
      </c>
      <c r="R443" s="166">
        <f>SUM('2. FTNC CAD'!R443,'3. FTNC USD'!R443,'4. FTNC EUR'!R443,'5. FTNC GBP'!R443,'6. FTNC Autres (inclus)'!R443)</f>
        <v>0</v>
      </c>
      <c r="S443" s="166">
        <f>SUM('2. FTNC CAD'!S443,'3. FTNC USD'!S443,'4. FTNC EUR'!S443,'5. FTNC GBP'!S443,'6. FTNC Autres (inclus)'!S443)</f>
        <v>0</v>
      </c>
      <c r="T443" s="166">
        <f>SUM('2. FTNC CAD'!T443,'3. FTNC USD'!T443,'4. FTNC EUR'!T443,'5. FTNC GBP'!T443,'6. FTNC Autres (inclus)'!T443)</f>
        <v>0</v>
      </c>
      <c r="U443" s="162">
        <f>SUM('2. FTNC CAD'!U443,'3. FTNC USD'!U443,'4. FTNC EUR'!U443,'5. FTNC GBP'!U443,'6. FTNC Autres (inclus)'!U443)</f>
        <v>0</v>
      </c>
      <c r="V443" s="167">
        <f>SUM('2. FTNC CAD'!V443,'3. FTNC USD'!V443,'4. FTNC EUR'!V443,'5. FTNC GBP'!V443,'6. FTNC Autres (inclus)'!V443)</f>
        <v>0</v>
      </c>
      <c r="W443" s="226">
        <f>SUM('2. FTNC CAD'!W443,'3. FTNC USD'!W443,'4. FTNC EUR'!W443,'5. FTNC GBP'!W443,'6. FTNC Autres (inclus)'!W443)</f>
        <v>0</v>
      </c>
      <c r="Y443" s="381"/>
    </row>
    <row r="444" spans="2:25" s="71" customFormat="1" x14ac:dyDescent="0.4">
      <c r="B444" s="32"/>
      <c r="C444" s="495"/>
      <c r="D444" s="495"/>
      <c r="E444" s="496" t="s">
        <v>65</v>
      </c>
      <c r="F444" s="496"/>
      <c r="G444" s="68">
        <f t="shared" ref="G444:W444" si="94">SUBTOTAL(9,G445:G447)</f>
        <v>0</v>
      </c>
      <c r="H444" s="69">
        <f t="shared" si="94"/>
        <v>0</v>
      </c>
      <c r="I444" s="66">
        <f t="shared" si="94"/>
        <v>0</v>
      </c>
      <c r="J444" s="66">
        <f t="shared" si="94"/>
        <v>0</v>
      </c>
      <c r="K444" s="67">
        <f t="shared" si="94"/>
        <v>0</v>
      </c>
      <c r="L444" s="36">
        <f t="shared" si="94"/>
        <v>0</v>
      </c>
      <c r="M444" s="36">
        <f t="shared" si="94"/>
        <v>0</v>
      </c>
      <c r="N444" s="36">
        <f t="shared" si="94"/>
        <v>0</v>
      </c>
      <c r="O444" s="36">
        <f t="shared" si="94"/>
        <v>0</v>
      </c>
      <c r="P444" s="36">
        <f t="shared" si="94"/>
        <v>0</v>
      </c>
      <c r="Q444" s="36">
        <f t="shared" si="94"/>
        <v>0</v>
      </c>
      <c r="R444" s="36">
        <f t="shared" si="94"/>
        <v>0</v>
      </c>
      <c r="S444" s="36">
        <f t="shared" si="94"/>
        <v>0</v>
      </c>
      <c r="T444" s="36">
        <f t="shared" si="94"/>
        <v>0</v>
      </c>
      <c r="U444" s="36">
        <f t="shared" si="94"/>
        <v>0</v>
      </c>
      <c r="V444" s="36">
        <f t="shared" si="94"/>
        <v>0</v>
      </c>
      <c r="W444" s="35">
        <f t="shared" si="94"/>
        <v>0</v>
      </c>
      <c r="Y444" s="384"/>
    </row>
    <row r="445" spans="2:25" s="71" customFormat="1" outlineLevel="1" x14ac:dyDescent="0.4">
      <c r="B445" s="32"/>
      <c r="C445" s="495"/>
      <c r="D445" s="495"/>
      <c r="E445" s="496"/>
      <c r="F445" s="497" t="s">
        <v>66</v>
      </c>
      <c r="G445" s="172">
        <f>SUM('2. FTNC CAD'!G445,'3. FTNC USD'!G445,'4. FTNC EUR'!G445,'5. FTNC GBP'!G445,'6. FTNC Autres (inclus)'!G445)</f>
        <v>0</v>
      </c>
      <c r="H445" s="162">
        <f>SUM('2. FTNC CAD'!H445,'3. FTNC USD'!H445,'4. FTNC EUR'!H445,'5. FTNC GBP'!H445,'6. FTNC Autres (inclus)'!H445)</f>
        <v>0</v>
      </c>
      <c r="I445" s="166">
        <f>SUM('2. FTNC CAD'!I445,'3. FTNC USD'!I445,'4. FTNC EUR'!I445,'5. FTNC GBP'!I445,'6. FTNC Autres (inclus)'!I445)</f>
        <v>0</v>
      </c>
      <c r="J445" s="166">
        <f>SUM('2. FTNC CAD'!J445,'3. FTNC USD'!J445,'4. FTNC EUR'!J445,'5. FTNC GBP'!J445,'6. FTNC Autres (inclus)'!J445)</f>
        <v>0</v>
      </c>
      <c r="K445" s="176">
        <f>SUM('2. FTNC CAD'!K445,'3. FTNC USD'!K445,'4. FTNC EUR'!K445,'5. FTNC GBP'!K445,'6. FTNC Autres (inclus)'!K445)</f>
        <v>0</v>
      </c>
      <c r="L445" s="165">
        <f>SUM('2. FTNC CAD'!L445,'3. FTNC USD'!L445,'4. FTNC EUR'!L445,'5. FTNC GBP'!L445,'6. FTNC Autres (inclus)'!L445)</f>
        <v>0</v>
      </c>
      <c r="M445" s="166">
        <f>SUM('2. FTNC CAD'!M445,'3. FTNC USD'!M445,'4. FTNC EUR'!M445,'5. FTNC GBP'!M445,'6. FTNC Autres (inclus)'!M445)</f>
        <v>0</v>
      </c>
      <c r="N445" s="166">
        <f>SUM('2. FTNC CAD'!N445,'3. FTNC USD'!N445,'4. FTNC EUR'!N445,'5. FTNC GBP'!N445,'6. FTNC Autres (inclus)'!N445)</f>
        <v>0</v>
      </c>
      <c r="O445" s="168">
        <f>SUM('2. FTNC CAD'!O445,'3. FTNC USD'!O445,'4. FTNC EUR'!O445,'5. FTNC GBP'!O445,'6. FTNC Autres (inclus)'!O445)</f>
        <v>0</v>
      </c>
      <c r="P445" s="168">
        <f>SUM('2. FTNC CAD'!P445,'3. FTNC USD'!P445,'4. FTNC EUR'!P445,'5. FTNC GBP'!P445,'6. FTNC Autres (inclus)'!P445)</f>
        <v>0</v>
      </c>
      <c r="Q445" s="168">
        <f>SUM('2. FTNC CAD'!Q445,'3. FTNC USD'!Q445,'4. FTNC EUR'!Q445,'5. FTNC GBP'!Q445,'6. FTNC Autres (inclus)'!Q445)</f>
        <v>0</v>
      </c>
      <c r="R445" s="168">
        <f>SUM('2. FTNC CAD'!R445,'3. FTNC USD'!R445,'4. FTNC EUR'!R445,'5. FTNC GBP'!R445,'6. FTNC Autres (inclus)'!R445)</f>
        <v>0</v>
      </c>
      <c r="S445" s="168">
        <f>SUM('2. FTNC CAD'!S445,'3. FTNC USD'!S445,'4. FTNC EUR'!S445,'5. FTNC GBP'!S445,'6. FTNC Autres (inclus)'!S445)</f>
        <v>0</v>
      </c>
      <c r="T445" s="168">
        <f>SUM('2. FTNC CAD'!T445,'3. FTNC USD'!T445,'4. FTNC EUR'!T445,'5. FTNC GBP'!T445,'6. FTNC Autres (inclus)'!T445)</f>
        <v>0</v>
      </c>
      <c r="U445" s="173">
        <f>SUM('2. FTNC CAD'!U445,'3. FTNC USD'!U445,'4. FTNC EUR'!U445,'5. FTNC GBP'!U445,'6. FTNC Autres (inclus)'!U445)</f>
        <v>0</v>
      </c>
      <c r="V445" s="198">
        <f>SUM('2. FTNC CAD'!V445,'3. FTNC USD'!V445,'4. FTNC EUR'!V445,'5. FTNC GBP'!V445,'6. FTNC Autres (inclus)'!V445)</f>
        <v>0</v>
      </c>
      <c r="W445" s="50">
        <f>SUM('2. FTNC CAD'!W445,'3. FTNC USD'!W445,'4. FTNC EUR'!W445,'5. FTNC GBP'!W445,'6. FTNC Autres (inclus)'!W445)</f>
        <v>0</v>
      </c>
      <c r="Y445" s="381"/>
    </row>
    <row r="446" spans="2:25" s="71" customFormat="1" outlineLevel="1" x14ac:dyDescent="0.4">
      <c r="B446" s="32"/>
      <c r="C446" s="495"/>
      <c r="D446" s="495"/>
      <c r="E446" s="496"/>
      <c r="F446" s="497" t="s">
        <v>67</v>
      </c>
      <c r="G446" s="172">
        <f>SUM('2. FTNC CAD'!G446,'3. FTNC USD'!G446,'4. FTNC EUR'!G446,'5. FTNC GBP'!G446,'6. FTNC Autres (inclus)'!G446)</f>
        <v>0</v>
      </c>
      <c r="H446" s="162">
        <f>SUM('2. FTNC CAD'!H446,'3. FTNC USD'!H446,'4. FTNC EUR'!H446,'5. FTNC GBP'!H446,'6. FTNC Autres (inclus)'!H446)</f>
        <v>0</v>
      </c>
      <c r="I446" s="166">
        <f>SUM('2. FTNC CAD'!I446,'3. FTNC USD'!I446,'4. FTNC EUR'!I446,'5. FTNC GBP'!I446,'6. FTNC Autres (inclus)'!I446)</f>
        <v>0</v>
      </c>
      <c r="J446" s="166">
        <f>SUM('2. FTNC CAD'!J446,'3. FTNC USD'!J446,'4. FTNC EUR'!J446,'5. FTNC GBP'!J446,'6. FTNC Autres (inclus)'!J446)</f>
        <v>0</v>
      </c>
      <c r="K446" s="176">
        <f>SUM('2. FTNC CAD'!K446,'3. FTNC USD'!K446,'4. FTNC EUR'!K446,'5. FTNC GBP'!K446,'6. FTNC Autres (inclus)'!K446)</f>
        <v>0</v>
      </c>
      <c r="L446" s="197">
        <f>SUM('2. FTNC CAD'!L446,'3. FTNC USD'!L446,'4. FTNC EUR'!L446,'5. FTNC GBP'!L446,'6. FTNC Autres (inclus)'!L446)</f>
        <v>0</v>
      </c>
      <c r="M446" s="166">
        <f>SUM('2. FTNC CAD'!M446,'3. FTNC USD'!M446,'4. FTNC EUR'!M446,'5. FTNC GBP'!M446,'6. FTNC Autres (inclus)'!M446)</f>
        <v>0</v>
      </c>
      <c r="N446" s="168">
        <f>SUM('2. FTNC CAD'!N446,'3. FTNC USD'!N446,'4. FTNC EUR'!N446,'5. FTNC GBP'!N446,'6. FTNC Autres (inclus)'!N446)</f>
        <v>0</v>
      </c>
      <c r="O446" s="168">
        <f>SUM('2. FTNC CAD'!O446,'3. FTNC USD'!O446,'4. FTNC EUR'!O446,'5. FTNC GBP'!O446,'6. FTNC Autres (inclus)'!O446)</f>
        <v>0</v>
      </c>
      <c r="P446" s="168">
        <f>SUM('2. FTNC CAD'!P446,'3. FTNC USD'!P446,'4. FTNC EUR'!P446,'5. FTNC GBP'!P446,'6. FTNC Autres (inclus)'!P446)</f>
        <v>0</v>
      </c>
      <c r="Q446" s="168">
        <f>SUM('2. FTNC CAD'!Q446,'3. FTNC USD'!Q446,'4. FTNC EUR'!Q446,'5. FTNC GBP'!Q446,'6. FTNC Autres (inclus)'!Q446)</f>
        <v>0</v>
      </c>
      <c r="R446" s="168">
        <f>SUM('2. FTNC CAD'!R446,'3. FTNC USD'!R446,'4. FTNC EUR'!R446,'5. FTNC GBP'!R446,'6. FTNC Autres (inclus)'!R446)</f>
        <v>0</v>
      </c>
      <c r="S446" s="168">
        <f>SUM('2. FTNC CAD'!S446,'3. FTNC USD'!S446,'4. FTNC EUR'!S446,'5. FTNC GBP'!S446,'6. FTNC Autres (inclus)'!S446)</f>
        <v>0</v>
      </c>
      <c r="T446" s="168">
        <f>SUM('2. FTNC CAD'!T446,'3. FTNC USD'!T446,'4. FTNC EUR'!T446,'5. FTNC GBP'!T446,'6. FTNC Autres (inclus)'!T446)</f>
        <v>0</v>
      </c>
      <c r="U446" s="173">
        <f>SUM('2. FTNC CAD'!U446,'3. FTNC USD'!U446,'4. FTNC EUR'!U446,'5. FTNC GBP'!U446,'6. FTNC Autres (inclus)'!U446)</f>
        <v>0</v>
      </c>
      <c r="V446" s="198">
        <f>SUM('2. FTNC CAD'!V446,'3. FTNC USD'!V446,'4. FTNC EUR'!V446,'5. FTNC GBP'!V446,'6. FTNC Autres (inclus)'!V446)</f>
        <v>0</v>
      </c>
      <c r="W446" s="50">
        <f>SUM('2. FTNC CAD'!W446,'3. FTNC USD'!W446,'4. FTNC EUR'!W446,'5. FTNC GBP'!W446,'6. FTNC Autres (inclus)'!W446)</f>
        <v>0</v>
      </c>
      <c r="Y446" s="381"/>
    </row>
    <row r="447" spans="2:25" s="71" customFormat="1" outlineLevel="1" x14ac:dyDescent="0.4">
      <c r="B447" s="32"/>
      <c r="C447" s="495"/>
      <c r="D447" s="495"/>
      <c r="E447" s="496"/>
      <c r="F447" s="497" t="s">
        <v>68</v>
      </c>
      <c r="G447" s="174">
        <f>SUM('2. FTNC CAD'!G447,'3. FTNC USD'!G447,'4. FTNC EUR'!G447,'5. FTNC GBP'!G447,'6. FTNC Autres (inclus)'!G447)</f>
        <v>0</v>
      </c>
      <c r="H447" s="175">
        <f>SUM('2. FTNC CAD'!H447,'3. FTNC USD'!H447,'4. FTNC EUR'!H447,'5. FTNC GBP'!H447,'6. FTNC Autres (inclus)'!H447)</f>
        <v>0</v>
      </c>
      <c r="I447" s="163">
        <f>SUM('2. FTNC CAD'!I447,'3. FTNC USD'!I447,'4. FTNC EUR'!I447,'5. FTNC GBP'!I447,'6. FTNC Autres (inclus)'!I447)</f>
        <v>0</v>
      </c>
      <c r="J447" s="163">
        <f>SUM('2. FTNC CAD'!J447,'3. FTNC USD'!J447,'4. FTNC EUR'!J447,'5. FTNC GBP'!J447,'6. FTNC Autres (inclus)'!J447)</f>
        <v>0</v>
      </c>
      <c r="K447" s="164">
        <f>SUM('2. FTNC CAD'!K447,'3. FTNC USD'!K447,'4. FTNC EUR'!K447,'5. FTNC GBP'!K447,'6. FTNC Autres (inclus)'!K447)</f>
        <v>0</v>
      </c>
      <c r="L447" s="165">
        <f>SUM('2. FTNC CAD'!L447,'3. FTNC USD'!L447,'4. FTNC EUR'!L447,'5. FTNC GBP'!L447,'6. FTNC Autres (inclus)'!L447)</f>
        <v>0</v>
      </c>
      <c r="M447" s="176">
        <f>SUM('2. FTNC CAD'!M447,'3. FTNC USD'!M447,'4. FTNC EUR'!M447,'5. FTNC GBP'!M447,'6. FTNC Autres (inclus)'!M447)</f>
        <v>0</v>
      </c>
      <c r="N447" s="166">
        <f>SUM('2. FTNC CAD'!N447,'3. FTNC USD'!N447,'4. FTNC EUR'!N447,'5. FTNC GBP'!N447,'6. FTNC Autres (inclus)'!N447)</f>
        <v>0</v>
      </c>
      <c r="O447" s="166">
        <f>SUM('2. FTNC CAD'!O447,'3. FTNC USD'!O447,'4. FTNC EUR'!O447,'5. FTNC GBP'!O447,'6. FTNC Autres (inclus)'!O447)</f>
        <v>0</v>
      </c>
      <c r="P447" s="166">
        <f>SUM('2. FTNC CAD'!P447,'3. FTNC USD'!P447,'4. FTNC EUR'!P447,'5. FTNC GBP'!P447,'6. FTNC Autres (inclus)'!P447)</f>
        <v>0</v>
      </c>
      <c r="Q447" s="166">
        <f>SUM('2. FTNC CAD'!Q447,'3. FTNC USD'!Q447,'4. FTNC EUR'!Q447,'5. FTNC GBP'!Q447,'6. FTNC Autres (inclus)'!Q447)</f>
        <v>0</v>
      </c>
      <c r="R447" s="166">
        <f>SUM('2. FTNC CAD'!R447,'3. FTNC USD'!R447,'4. FTNC EUR'!R447,'5. FTNC GBP'!R447,'6. FTNC Autres (inclus)'!R447)</f>
        <v>0</v>
      </c>
      <c r="S447" s="166">
        <f>SUM('2. FTNC CAD'!S447,'3. FTNC USD'!S447,'4. FTNC EUR'!S447,'5. FTNC GBP'!S447,'6. FTNC Autres (inclus)'!S447)</f>
        <v>0</v>
      </c>
      <c r="T447" s="166">
        <f>SUM('2. FTNC CAD'!T447,'3. FTNC USD'!T447,'4. FTNC EUR'!T447,'5. FTNC GBP'!T447,'6. FTNC Autres (inclus)'!T447)</f>
        <v>0</v>
      </c>
      <c r="U447" s="162">
        <f>SUM('2. FTNC CAD'!U447,'3. FTNC USD'!U447,'4. FTNC EUR'!U447,'5. FTNC GBP'!U447,'6. FTNC Autres (inclus)'!U447)</f>
        <v>0</v>
      </c>
      <c r="V447" s="167">
        <f>SUM('2. FTNC CAD'!V447,'3. FTNC USD'!V447,'4. FTNC EUR'!V447,'5. FTNC GBP'!V447,'6. FTNC Autres (inclus)'!V447)</f>
        <v>0</v>
      </c>
      <c r="W447" s="226">
        <f>SUM('2. FTNC CAD'!W447,'3. FTNC USD'!W447,'4. FTNC EUR'!W447,'5. FTNC GBP'!W447,'6. FTNC Autres (inclus)'!W447)</f>
        <v>0</v>
      </c>
      <c r="Y447" s="381"/>
    </row>
    <row r="448" spans="2:25" s="71" customFormat="1" x14ac:dyDescent="0.4">
      <c r="B448" s="32"/>
      <c r="C448" s="495"/>
      <c r="D448" s="495" t="s">
        <v>69</v>
      </c>
      <c r="E448" s="496"/>
      <c r="F448" s="496"/>
      <c r="G448" s="68"/>
      <c r="H448" s="66"/>
      <c r="I448" s="66"/>
      <c r="J448" s="66"/>
      <c r="K448" s="66"/>
      <c r="L448" s="53"/>
      <c r="M448" s="36"/>
      <c r="N448" s="36"/>
      <c r="O448" s="36"/>
      <c r="P448" s="36"/>
      <c r="Q448" s="36"/>
      <c r="R448" s="36"/>
      <c r="S448" s="36"/>
      <c r="T448" s="36"/>
      <c r="U448" s="36"/>
      <c r="V448" s="39"/>
      <c r="W448" s="39"/>
      <c r="Y448" s="606"/>
    </row>
    <row r="449" spans="2:25" s="71" customFormat="1" x14ac:dyDescent="0.4">
      <c r="B449" s="32"/>
      <c r="C449" s="495"/>
      <c r="D449" s="495"/>
      <c r="E449" s="496" t="s">
        <v>70</v>
      </c>
      <c r="F449" s="496"/>
      <c r="G449" s="68">
        <f t="shared" ref="G449:W449" si="95">SUBTOTAL(9,G450:G451)</f>
        <v>0</v>
      </c>
      <c r="H449" s="69">
        <f t="shared" si="95"/>
        <v>0</v>
      </c>
      <c r="I449" s="66">
        <f t="shared" si="95"/>
        <v>0</v>
      </c>
      <c r="J449" s="66">
        <f t="shared" si="95"/>
        <v>0</v>
      </c>
      <c r="K449" s="67">
        <f t="shared" si="95"/>
        <v>0</v>
      </c>
      <c r="L449" s="36">
        <f t="shared" si="95"/>
        <v>0</v>
      </c>
      <c r="M449" s="36">
        <f t="shared" si="95"/>
        <v>0</v>
      </c>
      <c r="N449" s="36">
        <f t="shared" si="95"/>
        <v>0</v>
      </c>
      <c r="O449" s="36">
        <f t="shared" si="95"/>
        <v>0</v>
      </c>
      <c r="P449" s="36">
        <f t="shared" si="95"/>
        <v>0</v>
      </c>
      <c r="Q449" s="36">
        <f t="shared" si="95"/>
        <v>0</v>
      </c>
      <c r="R449" s="36">
        <f t="shared" si="95"/>
        <v>0</v>
      </c>
      <c r="S449" s="36">
        <f t="shared" si="95"/>
        <v>0</v>
      </c>
      <c r="T449" s="36">
        <f t="shared" si="95"/>
        <v>0</v>
      </c>
      <c r="U449" s="36">
        <f t="shared" si="95"/>
        <v>0</v>
      </c>
      <c r="V449" s="36">
        <f t="shared" si="95"/>
        <v>0</v>
      </c>
      <c r="W449" s="35">
        <f t="shared" si="95"/>
        <v>0</v>
      </c>
      <c r="Y449" s="607"/>
    </row>
    <row r="450" spans="2:25" s="71" customFormat="1" outlineLevel="1" x14ac:dyDescent="0.4">
      <c r="B450" s="32"/>
      <c r="C450" s="495"/>
      <c r="D450" s="495"/>
      <c r="E450" s="496"/>
      <c r="F450" s="497" t="s">
        <v>71</v>
      </c>
      <c r="G450" s="174">
        <f>SUM('2. FTNC CAD'!G450,'3. FTNC USD'!G450,'4. FTNC EUR'!G450,'5. FTNC GBP'!G450,'6. FTNC Autres (inclus)'!G450)</f>
        <v>0</v>
      </c>
      <c r="H450" s="175">
        <f>SUM('2. FTNC CAD'!H450,'3. FTNC USD'!H450,'4. FTNC EUR'!H450,'5. FTNC GBP'!H450,'6. FTNC Autres (inclus)'!H450)</f>
        <v>0</v>
      </c>
      <c r="I450" s="163">
        <f>SUM('2. FTNC CAD'!I450,'3. FTNC USD'!I450,'4. FTNC EUR'!I450,'5. FTNC GBP'!I450,'6. FTNC Autres (inclus)'!I450)</f>
        <v>0</v>
      </c>
      <c r="J450" s="163">
        <f>SUM('2. FTNC CAD'!J450,'3. FTNC USD'!J450,'4. FTNC EUR'!J450,'5. FTNC GBP'!J450,'6. FTNC Autres (inclus)'!J450)</f>
        <v>0</v>
      </c>
      <c r="K450" s="164">
        <f>SUM('2. FTNC CAD'!K450,'3. FTNC USD'!K450,'4. FTNC EUR'!K450,'5. FTNC GBP'!K450,'6. FTNC Autres (inclus)'!K450)</f>
        <v>0</v>
      </c>
      <c r="L450" s="165">
        <f>SUM('2. FTNC CAD'!L450,'3. FTNC USD'!L450,'4. FTNC EUR'!L450,'5. FTNC GBP'!L450,'6. FTNC Autres (inclus)'!L450)</f>
        <v>0</v>
      </c>
      <c r="M450" s="176">
        <f>SUM('2. FTNC CAD'!M450,'3. FTNC USD'!M450,'4. FTNC EUR'!M450,'5. FTNC GBP'!M450,'6. FTNC Autres (inclus)'!M450)</f>
        <v>0</v>
      </c>
      <c r="N450" s="166">
        <f>SUM('2. FTNC CAD'!N450,'3. FTNC USD'!N450,'4. FTNC EUR'!N450,'5. FTNC GBP'!N450,'6. FTNC Autres (inclus)'!N450)</f>
        <v>0</v>
      </c>
      <c r="O450" s="166">
        <f>SUM('2. FTNC CAD'!O450,'3. FTNC USD'!O450,'4. FTNC EUR'!O450,'5. FTNC GBP'!O450,'6. FTNC Autres (inclus)'!O450)</f>
        <v>0</v>
      </c>
      <c r="P450" s="166">
        <f>SUM('2. FTNC CAD'!P450,'3. FTNC USD'!P450,'4. FTNC EUR'!P450,'5. FTNC GBP'!P450,'6. FTNC Autres (inclus)'!P450)</f>
        <v>0</v>
      </c>
      <c r="Q450" s="166">
        <f>SUM('2. FTNC CAD'!Q450,'3. FTNC USD'!Q450,'4. FTNC EUR'!Q450,'5. FTNC GBP'!Q450,'6. FTNC Autres (inclus)'!Q450)</f>
        <v>0</v>
      </c>
      <c r="R450" s="166">
        <f>SUM('2. FTNC CAD'!R450,'3. FTNC USD'!R450,'4. FTNC EUR'!R450,'5. FTNC GBP'!R450,'6. FTNC Autres (inclus)'!R450)</f>
        <v>0</v>
      </c>
      <c r="S450" s="166">
        <f>SUM('2. FTNC CAD'!S450,'3. FTNC USD'!S450,'4. FTNC EUR'!S450,'5. FTNC GBP'!S450,'6. FTNC Autres (inclus)'!S450)</f>
        <v>0</v>
      </c>
      <c r="T450" s="166">
        <f>SUM('2. FTNC CAD'!T450,'3. FTNC USD'!T450,'4. FTNC EUR'!T450,'5. FTNC GBP'!T450,'6. FTNC Autres (inclus)'!T450)</f>
        <v>0</v>
      </c>
      <c r="U450" s="162">
        <f>SUM('2. FTNC CAD'!U450,'3. FTNC USD'!U450,'4. FTNC EUR'!U450,'5. FTNC GBP'!U450,'6. FTNC Autres (inclus)'!U450)</f>
        <v>0</v>
      </c>
      <c r="V450" s="167">
        <f>SUM('2. FTNC CAD'!V450,'3. FTNC USD'!V450,'4. FTNC EUR'!V450,'5. FTNC GBP'!V450,'6. FTNC Autres (inclus)'!V450)</f>
        <v>0</v>
      </c>
      <c r="W450" s="226">
        <f>SUM('2. FTNC CAD'!W450,'3. FTNC USD'!W450,'4. FTNC EUR'!W450,'5. FTNC GBP'!W450,'6. FTNC Autres (inclus)'!W450)</f>
        <v>0</v>
      </c>
      <c r="Y450" s="381"/>
    </row>
    <row r="451" spans="2:25" s="71" customFormat="1" outlineLevel="1" x14ac:dyDescent="0.4">
      <c r="B451" s="32"/>
      <c r="C451" s="495"/>
      <c r="D451" s="495"/>
      <c r="E451" s="496"/>
      <c r="F451" s="497" t="s">
        <v>72</v>
      </c>
      <c r="G451" s="174">
        <f>SUM('2. FTNC CAD'!G451,'3. FTNC USD'!G451,'4. FTNC EUR'!G451,'5. FTNC GBP'!G451,'6. FTNC Autres (inclus)'!G451)</f>
        <v>0</v>
      </c>
      <c r="H451" s="175">
        <f>SUM('2. FTNC CAD'!H451,'3. FTNC USD'!H451,'4. FTNC EUR'!H451,'5. FTNC GBP'!H451,'6. FTNC Autres (inclus)'!H451)</f>
        <v>0</v>
      </c>
      <c r="I451" s="163">
        <f>SUM('2. FTNC CAD'!I451,'3. FTNC USD'!I451,'4. FTNC EUR'!I451,'5. FTNC GBP'!I451,'6. FTNC Autres (inclus)'!I451)</f>
        <v>0</v>
      </c>
      <c r="J451" s="163">
        <f>SUM('2. FTNC CAD'!J451,'3. FTNC USD'!J451,'4. FTNC EUR'!J451,'5. FTNC GBP'!J451,'6. FTNC Autres (inclus)'!J451)</f>
        <v>0</v>
      </c>
      <c r="K451" s="164">
        <f>SUM('2. FTNC CAD'!K451,'3. FTNC USD'!K451,'4. FTNC EUR'!K451,'5. FTNC GBP'!K451,'6. FTNC Autres (inclus)'!K451)</f>
        <v>0</v>
      </c>
      <c r="L451" s="165">
        <f>SUM('2. FTNC CAD'!L451,'3. FTNC USD'!L451,'4. FTNC EUR'!L451,'5. FTNC GBP'!L451,'6. FTNC Autres (inclus)'!L451)</f>
        <v>0</v>
      </c>
      <c r="M451" s="176">
        <f>SUM('2. FTNC CAD'!M451,'3. FTNC USD'!M451,'4. FTNC EUR'!M451,'5. FTNC GBP'!M451,'6. FTNC Autres (inclus)'!M451)</f>
        <v>0</v>
      </c>
      <c r="N451" s="166">
        <f>SUM('2. FTNC CAD'!N451,'3. FTNC USD'!N451,'4. FTNC EUR'!N451,'5. FTNC GBP'!N451,'6. FTNC Autres (inclus)'!N451)</f>
        <v>0</v>
      </c>
      <c r="O451" s="166">
        <f>SUM('2. FTNC CAD'!O451,'3. FTNC USD'!O451,'4. FTNC EUR'!O451,'5. FTNC GBP'!O451,'6. FTNC Autres (inclus)'!O451)</f>
        <v>0</v>
      </c>
      <c r="P451" s="166">
        <f>SUM('2. FTNC CAD'!P451,'3. FTNC USD'!P451,'4. FTNC EUR'!P451,'5. FTNC GBP'!P451,'6. FTNC Autres (inclus)'!P451)</f>
        <v>0</v>
      </c>
      <c r="Q451" s="166">
        <f>SUM('2. FTNC CAD'!Q451,'3. FTNC USD'!Q451,'4. FTNC EUR'!Q451,'5. FTNC GBP'!Q451,'6. FTNC Autres (inclus)'!Q451)</f>
        <v>0</v>
      </c>
      <c r="R451" s="166">
        <f>SUM('2. FTNC CAD'!R451,'3. FTNC USD'!R451,'4. FTNC EUR'!R451,'5. FTNC GBP'!R451,'6. FTNC Autres (inclus)'!R451)</f>
        <v>0</v>
      </c>
      <c r="S451" s="166">
        <f>SUM('2. FTNC CAD'!S451,'3. FTNC USD'!S451,'4. FTNC EUR'!S451,'5. FTNC GBP'!S451,'6. FTNC Autres (inclus)'!S451)</f>
        <v>0</v>
      </c>
      <c r="T451" s="166">
        <f>SUM('2. FTNC CAD'!T451,'3. FTNC USD'!T451,'4. FTNC EUR'!T451,'5. FTNC GBP'!T451,'6. FTNC Autres (inclus)'!T451)</f>
        <v>0</v>
      </c>
      <c r="U451" s="162">
        <f>SUM('2. FTNC CAD'!U451,'3. FTNC USD'!U451,'4. FTNC EUR'!U451,'5. FTNC GBP'!U451,'6. FTNC Autres (inclus)'!U451)</f>
        <v>0</v>
      </c>
      <c r="V451" s="167">
        <f>SUM('2. FTNC CAD'!V451,'3. FTNC USD'!V451,'4. FTNC EUR'!V451,'5. FTNC GBP'!V451,'6. FTNC Autres (inclus)'!V451)</f>
        <v>0</v>
      </c>
      <c r="W451" s="226">
        <f>SUM('2. FTNC CAD'!W451,'3. FTNC USD'!W451,'4. FTNC EUR'!W451,'5. FTNC GBP'!W451,'6. FTNC Autres (inclus)'!W451)</f>
        <v>0</v>
      </c>
      <c r="Y451" s="381"/>
    </row>
    <row r="452" spans="2:25" s="71" customFormat="1" x14ac:dyDescent="0.4">
      <c r="B452" s="32"/>
      <c r="C452" s="495"/>
      <c r="D452" s="495"/>
      <c r="E452" s="496" t="s">
        <v>73</v>
      </c>
      <c r="F452" s="496"/>
      <c r="G452" s="68">
        <f t="shared" ref="G452:W452" si="96">SUBTOTAL(9,G453:G455)</f>
        <v>0</v>
      </c>
      <c r="H452" s="69">
        <f t="shared" si="96"/>
        <v>0</v>
      </c>
      <c r="I452" s="66">
        <f t="shared" si="96"/>
        <v>0</v>
      </c>
      <c r="J452" s="66">
        <f t="shared" si="96"/>
        <v>0</v>
      </c>
      <c r="K452" s="67">
        <f t="shared" si="96"/>
        <v>0</v>
      </c>
      <c r="L452" s="36">
        <f t="shared" si="96"/>
        <v>0</v>
      </c>
      <c r="M452" s="36">
        <f t="shared" si="96"/>
        <v>0</v>
      </c>
      <c r="N452" s="36">
        <f t="shared" si="96"/>
        <v>0</v>
      </c>
      <c r="O452" s="36">
        <f t="shared" si="96"/>
        <v>0</v>
      </c>
      <c r="P452" s="36">
        <f t="shared" si="96"/>
        <v>0</v>
      </c>
      <c r="Q452" s="36">
        <f t="shared" si="96"/>
        <v>0</v>
      </c>
      <c r="R452" s="36">
        <f t="shared" si="96"/>
        <v>0</v>
      </c>
      <c r="S452" s="36">
        <f t="shared" si="96"/>
        <v>0</v>
      </c>
      <c r="T452" s="36">
        <f t="shared" si="96"/>
        <v>0</v>
      </c>
      <c r="U452" s="36">
        <f t="shared" si="96"/>
        <v>0</v>
      </c>
      <c r="V452" s="36">
        <f t="shared" si="96"/>
        <v>0</v>
      </c>
      <c r="W452" s="35">
        <f t="shared" si="96"/>
        <v>0</v>
      </c>
      <c r="Y452" s="384"/>
    </row>
    <row r="453" spans="2:25" s="71" customFormat="1" outlineLevel="1" x14ac:dyDescent="0.4">
      <c r="B453" s="32"/>
      <c r="C453" s="495"/>
      <c r="D453" s="495"/>
      <c r="E453" s="496"/>
      <c r="F453" s="497" t="s">
        <v>74</v>
      </c>
      <c r="G453" s="174">
        <f>SUM('2. FTNC CAD'!G453,'3. FTNC USD'!G453,'4. FTNC EUR'!G453,'5. FTNC GBP'!G453,'6. FTNC Autres (inclus)'!G453)</f>
        <v>0</v>
      </c>
      <c r="H453" s="175">
        <f>SUM('2. FTNC CAD'!H453,'3. FTNC USD'!H453,'4. FTNC EUR'!H453,'5. FTNC GBP'!H453,'6. FTNC Autres (inclus)'!H453)</f>
        <v>0</v>
      </c>
      <c r="I453" s="163">
        <f>SUM('2. FTNC CAD'!I453,'3. FTNC USD'!I453,'4. FTNC EUR'!I453,'5. FTNC GBP'!I453,'6. FTNC Autres (inclus)'!I453)</f>
        <v>0</v>
      </c>
      <c r="J453" s="163">
        <f>SUM('2. FTNC CAD'!J453,'3. FTNC USD'!J453,'4. FTNC EUR'!J453,'5. FTNC GBP'!J453,'6. FTNC Autres (inclus)'!J453)</f>
        <v>0</v>
      </c>
      <c r="K453" s="164">
        <f>SUM('2. FTNC CAD'!K453,'3. FTNC USD'!K453,'4. FTNC EUR'!K453,'5. FTNC GBP'!K453,'6. FTNC Autres (inclus)'!K453)</f>
        <v>0</v>
      </c>
      <c r="L453" s="165">
        <f>SUM('2. FTNC CAD'!L453,'3. FTNC USD'!L453,'4. FTNC EUR'!L453,'5. FTNC GBP'!L453,'6. FTNC Autres (inclus)'!L453)</f>
        <v>0</v>
      </c>
      <c r="M453" s="176">
        <f>SUM('2. FTNC CAD'!M453,'3. FTNC USD'!M453,'4. FTNC EUR'!M453,'5. FTNC GBP'!M453,'6. FTNC Autres (inclus)'!M453)</f>
        <v>0</v>
      </c>
      <c r="N453" s="166">
        <f>SUM('2. FTNC CAD'!N453,'3. FTNC USD'!N453,'4. FTNC EUR'!N453,'5. FTNC GBP'!N453,'6. FTNC Autres (inclus)'!N453)</f>
        <v>0</v>
      </c>
      <c r="O453" s="166">
        <f>SUM('2. FTNC CAD'!O453,'3. FTNC USD'!O453,'4. FTNC EUR'!O453,'5. FTNC GBP'!O453,'6. FTNC Autres (inclus)'!O453)</f>
        <v>0</v>
      </c>
      <c r="P453" s="166">
        <f>SUM('2. FTNC CAD'!P453,'3. FTNC USD'!P453,'4. FTNC EUR'!P453,'5. FTNC GBP'!P453,'6. FTNC Autres (inclus)'!P453)</f>
        <v>0</v>
      </c>
      <c r="Q453" s="166">
        <f>SUM('2. FTNC CAD'!Q453,'3. FTNC USD'!Q453,'4. FTNC EUR'!Q453,'5. FTNC GBP'!Q453,'6. FTNC Autres (inclus)'!Q453)</f>
        <v>0</v>
      </c>
      <c r="R453" s="166">
        <f>SUM('2. FTNC CAD'!R453,'3. FTNC USD'!R453,'4. FTNC EUR'!R453,'5. FTNC GBP'!R453,'6. FTNC Autres (inclus)'!R453)</f>
        <v>0</v>
      </c>
      <c r="S453" s="166">
        <f>SUM('2. FTNC CAD'!S453,'3. FTNC USD'!S453,'4. FTNC EUR'!S453,'5. FTNC GBP'!S453,'6. FTNC Autres (inclus)'!S453)</f>
        <v>0</v>
      </c>
      <c r="T453" s="166">
        <f>SUM('2. FTNC CAD'!T453,'3. FTNC USD'!T453,'4. FTNC EUR'!T453,'5. FTNC GBP'!T453,'6. FTNC Autres (inclus)'!T453)</f>
        <v>0</v>
      </c>
      <c r="U453" s="162">
        <f>SUM('2. FTNC CAD'!U453,'3. FTNC USD'!U453,'4. FTNC EUR'!U453,'5. FTNC GBP'!U453,'6. FTNC Autres (inclus)'!U453)</f>
        <v>0</v>
      </c>
      <c r="V453" s="167">
        <f>SUM('2. FTNC CAD'!V453,'3. FTNC USD'!V453,'4. FTNC EUR'!V453,'5. FTNC GBP'!V453,'6. FTNC Autres (inclus)'!V453)</f>
        <v>0</v>
      </c>
      <c r="W453" s="226">
        <f>SUM('2. FTNC CAD'!W453,'3. FTNC USD'!W453,'4. FTNC EUR'!W453,'5. FTNC GBP'!W453,'6. FTNC Autres (inclus)'!W453)</f>
        <v>0</v>
      </c>
      <c r="Y453" s="381"/>
    </row>
    <row r="454" spans="2:25" s="71" customFormat="1" outlineLevel="1" x14ac:dyDescent="0.4">
      <c r="B454" s="32"/>
      <c r="C454" s="495"/>
      <c r="D454" s="495"/>
      <c r="E454" s="496"/>
      <c r="F454" s="497" t="s">
        <v>75</v>
      </c>
      <c r="G454" s="174">
        <f>SUM('2. FTNC CAD'!G454,'3. FTNC USD'!G454,'4. FTNC EUR'!G454,'5. FTNC GBP'!G454,'6. FTNC Autres (inclus)'!G454)</f>
        <v>0</v>
      </c>
      <c r="H454" s="175">
        <f>SUM('2. FTNC CAD'!H454,'3. FTNC USD'!H454,'4. FTNC EUR'!H454,'5. FTNC GBP'!H454,'6. FTNC Autres (inclus)'!H454)</f>
        <v>0</v>
      </c>
      <c r="I454" s="163">
        <f>SUM('2. FTNC CAD'!I454,'3. FTNC USD'!I454,'4. FTNC EUR'!I454,'5. FTNC GBP'!I454,'6. FTNC Autres (inclus)'!I454)</f>
        <v>0</v>
      </c>
      <c r="J454" s="163">
        <f>SUM('2. FTNC CAD'!J454,'3. FTNC USD'!J454,'4. FTNC EUR'!J454,'5. FTNC GBP'!J454,'6. FTNC Autres (inclus)'!J454)</f>
        <v>0</v>
      </c>
      <c r="K454" s="164">
        <f>SUM('2. FTNC CAD'!K454,'3. FTNC USD'!K454,'4. FTNC EUR'!K454,'5. FTNC GBP'!K454,'6. FTNC Autres (inclus)'!K454)</f>
        <v>0</v>
      </c>
      <c r="L454" s="165">
        <f>SUM('2. FTNC CAD'!L454,'3. FTNC USD'!L454,'4. FTNC EUR'!L454,'5. FTNC GBP'!L454,'6. FTNC Autres (inclus)'!L454)</f>
        <v>0</v>
      </c>
      <c r="M454" s="176">
        <f>SUM('2. FTNC CAD'!M454,'3. FTNC USD'!M454,'4. FTNC EUR'!M454,'5. FTNC GBP'!M454,'6. FTNC Autres (inclus)'!M454)</f>
        <v>0</v>
      </c>
      <c r="N454" s="166">
        <f>SUM('2. FTNC CAD'!N454,'3. FTNC USD'!N454,'4. FTNC EUR'!N454,'5. FTNC GBP'!N454,'6. FTNC Autres (inclus)'!N454)</f>
        <v>0</v>
      </c>
      <c r="O454" s="166">
        <f>SUM('2. FTNC CAD'!O454,'3. FTNC USD'!O454,'4. FTNC EUR'!O454,'5. FTNC GBP'!O454,'6. FTNC Autres (inclus)'!O454)</f>
        <v>0</v>
      </c>
      <c r="P454" s="166">
        <f>SUM('2. FTNC CAD'!P454,'3. FTNC USD'!P454,'4. FTNC EUR'!P454,'5. FTNC GBP'!P454,'6. FTNC Autres (inclus)'!P454)</f>
        <v>0</v>
      </c>
      <c r="Q454" s="166">
        <f>SUM('2. FTNC CAD'!Q454,'3. FTNC USD'!Q454,'4. FTNC EUR'!Q454,'5. FTNC GBP'!Q454,'6. FTNC Autres (inclus)'!Q454)</f>
        <v>0</v>
      </c>
      <c r="R454" s="166">
        <f>SUM('2. FTNC CAD'!R454,'3. FTNC USD'!R454,'4. FTNC EUR'!R454,'5. FTNC GBP'!R454,'6. FTNC Autres (inclus)'!R454)</f>
        <v>0</v>
      </c>
      <c r="S454" s="166">
        <f>SUM('2. FTNC CAD'!S454,'3. FTNC USD'!S454,'4. FTNC EUR'!S454,'5. FTNC GBP'!S454,'6. FTNC Autres (inclus)'!S454)</f>
        <v>0</v>
      </c>
      <c r="T454" s="166">
        <f>SUM('2. FTNC CAD'!T454,'3. FTNC USD'!T454,'4. FTNC EUR'!T454,'5. FTNC GBP'!T454,'6. FTNC Autres (inclus)'!T454)</f>
        <v>0</v>
      </c>
      <c r="U454" s="162">
        <f>SUM('2. FTNC CAD'!U454,'3. FTNC USD'!U454,'4. FTNC EUR'!U454,'5. FTNC GBP'!U454,'6. FTNC Autres (inclus)'!U454)</f>
        <v>0</v>
      </c>
      <c r="V454" s="167">
        <f>SUM('2. FTNC CAD'!V454,'3. FTNC USD'!V454,'4. FTNC EUR'!V454,'5. FTNC GBP'!V454,'6. FTNC Autres (inclus)'!V454)</f>
        <v>0</v>
      </c>
      <c r="W454" s="226">
        <f>SUM('2. FTNC CAD'!W454,'3. FTNC USD'!W454,'4. FTNC EUR'!W454,'5. FTNC GBP'!W454,'6. FTNC Autres (inclus)'!W454)</f>
        <v>0</v>
      </c>
      <c r="Y454" s="381"/>
    </row>
    <row r="455" spans="2:25" s="71" customFormat="1" outlineLevel="1" x14ac:dyDescent="0.4">
      <c r="B455" s="32"/>
      <c r="C455" s="495"/>
      <c r="D455" s="495"/>
      <c r="E455" s="496"/>
      <c r="F455" s="497" t="s">
        <v>76</v>
      </c>
      <c r="G455" s="174">
        <f>SUM('2. FTNC CAD'!G455,'3. FTNC USD'!G455,'4. FTNC EUR'!G455,'5. FTNC GBP'!G455,'6. FTNC Autres (inclus)'!G455)</f>
        <v>0</v>
      </c>
      <c r="H455" s="175">
        <f>SUM('2. FTNC CAD'!H455,'3. FTNC USD'!H455,'4. FTNC EUR'!H455,'5. FTNC GBP'!H455,'6. FTNC Autres (inclus)'!H455)</f>
        <v>0</v>
      </c>
      <c r="I455" s="163">
        <f>SUM('2. FTNC CAD'!I455,'3. FTNC USD'!I455,'4. FTNC EUR'!I455,'5. FTNC GBP'!I455,'6. FTNC Autres (inclus)'!I455)</f>
        <v>0</v>
      </c>
      <c r="J455" s="163">
        <f>SUM('2. FTNC CAD'!J455,'3. FTNC USD'!J455,'4. FTNC EUR'!J455,'5. FTNC GBP'!J455,'6. FTNC Autres (inclus)'!J455)</f>
        <v>0</v>
      </c>
      <c r="K455" s="164">
        <f>SUM('2. FTNC CAD'!K455,'3. FTNC USD'!K455,'4. FTNC EUR'!K455,'5. FTNC GBP'!K455,'6. FTNC Autres (inclus)'!K455)</f>
        <v>0</v>
      </c>
      <c r="L455" s="165">
        <f>SUM('2. FTNC CAD'!L455,'3. FTNC USD'!L455,'4. FTNC EUR'!L455,'5. FTNC GBP'!L455,'6. FTNC Autres (inclus)'!L455)</f>
        <v>0</v>
      </c>
      <c r="M455" s="176">
        <f>SUM('2. FTNC CAD'!M455,'3. FTNC USD'!M455,'4. FTNC EUR'!M455,'5. FTNC GBP'!M455,'6. FTNC Autres (inclus)'!M455)</f>
        <v>0</v>
      </c>
      <c r="N455" s="166">
        <f>SUM('2. FTNC CAD'!N455,'3. FTNC USD'!N455,'4. FTNC EUR'!N455,'5. FTNC GBP'!N455,'6. FTNC Autres (inclus)'!N455)</f>
        <v>0</v>
      </c>
      <c r="O455" s="166">
        <f>SUM('2. FTNC CAD'!O455,'3. FTNC USD'!O455,'4. FTNC EUR'!O455,'5. FTNC GBP'!O455,'6. FTNC Autres (inclus)'!O455)</f>
        <v>0</v>
      </c>
      <c r="P455" s="166">
        <f>SUM('2. FTNC CAD'!P455,'3. FTNC USD'!P455,'4. FTNC EUR'!P455,'5. FTNC GBP'!P455,'6. FTNC Autres (inclus)'!P455)</f>
        <v>0</v>
      </c>
      <c r="Q455" s="166">
        <f>SUM('2. FTNC CAD'!Q455,'3. FTNC USD'!Q455,'4. FTNC EUR'!Q455,'5. FTNC GBP'!Q455,'6. FTNC Autres (inclus)'!Q455)</f>
        <v>0</v>
      </c>
      <c r="R455" s="166">
        <f>SUM('2. FTNC CAD'!R455,'3. FTNC USD'!R455,'4. FTNC EUR'!R455,'5. FTNC GBP'!R455,'6. FTNC Autres (inclus)'!R455)</f>
        <v>0</v>
      </c>
      <c r="S455" s="166">
        <f>SUM('2. FTNC CAD'!S455,'3. FTNC USD'!S455,'4. FTNC EUR'!S455,'5. FTNC GBP'!S455,'6. FTNC Autres (inclus)'!S455)</f>
        <v>0</v>
      </c>
      <c r="T455" s="166">
        <f>SUM('2. FTNC CAD'!T455,'3. FTNC USD'!T455,'4. FTNC EUR'!T455,'5. FTNC GBP'!T455,'6. FTNC Autres (inclus)'!T455)</f>
        <v>0</v>
      </c>
      <c r="U455" s="162">
        <f>SUM('2. FTNC CAD'!U455,'3. FTNC USD'!U455,'4. FTNC EUR'!U455,'5. FTNC GBP'!U455,'6. FTNC Autres (inclus)'!U455)</f>
        <v>0</v>
      </c>
      <c r="V455" s="167">
        <f>SUM('2. FTNC CAD'!V455,'3. FTNC USD'!V455,'4. FTNC EUR'!V455,'5. FTNC GBP'!V455,'6. FTNC Autres (inclus)'!V455)</f>
        <v>0</v>
      </c>
      <c r="W455" s="226">
        <f>SUM('2. FTNC CAD'!W455,'3. FTNC USD'!W455,'4. FTNC EUR'!W455,'5. FTNC GBP'!W455,'6. FTNC Autres (inclus)'!W455)</f>
        <v>0</v>
      </c>
      <c r="Y455" s="381"/>
    </row>
    <row r="456" spans="2:25" s="71" customFormat="1" x14ac:dyDescent="0.4">
      <c r="B456" s="32"/>
      <c r="C456" s="495"/>
      <c r="D456" s="495"/>
      <c r="E456" s="496" t="s">
        <v>77</v>
      </c>
      <c r="F456" s="496"/>
      <c r="G456" s="68">
        <f t="shared" ref="G456:W456" si="97">SUBTOTAL(9,G457:G458)</f>
        <v>0</v>
      </c>
      <c r="H456" s="69">
        <f t="shared" si="97"/>
        <v>0</v>
      </c>
      <c r="I456" s="66">
        <f t="shared" si="97"/>
        <v>0</v>
      </c>
      <c r="J456" s="66">
        <f t="shared" si="97"/>
        <v>0</v>
      </c>
      <c r="K456" s="67">
        <f t="shared" si="97"/>
        <v>0</v>
      </c>
      <c r="L456" s="36">
        <f t="shared" si="97"/>
        <v>0</v>
      </c>
      <c r="M456" s="36">
        <f t="shared" si="97"/>
        <v>0</v>
      </c>
      <c r="N456" s="36">
        <f t="shared" si="97"/>
        <v>0</v>
      </c>
      <c r="O456" s="36">
        <f t="shared" si="97"/>
        <v>0</v>
      </c>
      <c r="P456" s="36">
        <f t="shared" si="97"/>
        <v>0</v>
      </c>
      <c r="Q456" s="36">
        <f t="shared" si="97"/>
        <v>0</v>
      </c>
      <c r="R456" s="36">
        <f t="shared" si="97"/>
        <v>0</v>
      </c>
      <c r="S456" s="36">
        <f t="shared" si="97"/>
        <v>0</v>
      </c>
      <c r="T456" s="36">
        <f t="shared" si="97"/>
        <v>0</v>
      </c>
      <c r="U456" s="36">
        <f t="shared" si="97"/>
        <v>0</v>
      </c>
      <c r="V456" s="36">
        <f t="shared" si="97"/>
        <v>0</v>
      </c>
      <c r="W456" s="35">
        <f t="shared" si="97"/>
        <v>0</v>
      </c>
      <c r="Y456" s="384"/>
    </row>
    <row r="457" spans="2:25" s="71" customFormat="1" outlineLevel="1" x14ac:dyDescent="0.4">
      <c r="B457" s="32"/>
      <c r="C457" s="495"/>
      <c r="D457" s="495"/>
      <c r="E457" s="496"/>
      <c r="F457" s="497" t="s">
        <v>78</v>
      </c>
      <c r="G457" s="174">
        <f>SUM('2. FTNC CAD'!G457,'3. FTNC USD'!G457,'4. FTNC EUR'!G457,'5. FTNC GBP'!G457,'6. FTNC Autres (inclus)'!G457)</f>
        <v>0</v>
      </c>
      <c r="H457" s="175">
        <f>SUM('2. FTNC CAD'!H457,'3. FTNC USD'!H457,'4. FTNC EUR'!H457,'5. FTNC GBP'!H457,'6. FTNC Autres (inclus)'!H457)</f>
        <v>0</v>
      </c>
      <c r="I457" s="163">
        <f>SUM('2. FTNC CAD'!I457,'3. FTNC USD'!I457,'4. FTNC EUR'!I457,'5. FTNC GBP'!I457,'6. FTNC Autres (inclus)'!I457)</f>
        <v>0</v>
      </c>
      <c r="J457" s="163">
        <f>SUM('2. FTNC CAD'!J457,'3. FTNC USD'!J457,'4. FTNC EUR'!J457,'5. FTNC GBP'!J457,'6. FTNC Autres (inclus)'!J457)</f>
        <v>0</v>
      </c>
      <c r="K457" s="164">
        <f>SUM('2. FTNC CAD'!K457,'3. FTNC USD'!K457,'4. FTNC EUR'!K457,'5. FTNC GBP'!K457,'6. FTNC Autres (inclus)'!K457)</f>
        <v>0</v>
      </c>
      <c r="L457" s="165">
        <f>SUM('2. FTNC CAD'!L457,'3. FTNC USD'!L457,'4. FTNC EUR'!L457,'5. FTNC GBP'!L457,'6. FTNC Autres (inclus)'!L457)</f>
        <v>0</v>
      </c>
      <c r="M457" s="176">
        <f>SUM('2. FTNC CAD'!M457,'3. FTNC USD'!M457,'4. FTNC EUR'!M457,'5. FTNC GBP'!M457,'6. FTNC Autres (inclus)'!M457)</f>
        <v>0</v>
      </c>
      <c r="N457" s="166">
        <f>SUM('2. FTNC CAD'!N457,'3. FTNC USD'!N457,'4. FTNC EUR'!N457,'5. FTNC GBP'!N457,'6. FTNC Autres (inclus)'!N457)</f>
        <v>0</v>
      </c>
      <c r="O457" s="166">
        <f>SUM('2. FTNC CAD'!O457,'3. FTNC USD'!O457,'4. FTNC EUR'!O457,'5. FTNC GBP'!O457,'6. FTNC Autres (inclus)'!O457)</f>
        <v>0</v>
      </c>
      <c r="P457" s="166">
        <f>SUM('2. FTNC CAD'!P457,'3. FTNC USD'!P457,'4. FTNC EUR'!P457,'5. FTNC GBP'!P457,'6. FTNC Autres (inclus)'!P457)</f>
        <v>0</v>
      </c>
      <c r="Q457" s="166">
        <f>SUM('2. FTNC CAD'!Q457,'3. FTNC USD'!Q457,'4. FTNC EUR'!Q457,'5. FTNC GBP'!Q457,'6. FTNC Autres (inclus)'!Q457)</f>
        <v>0</v>
      </c>
      <c r="R457" s="166">
        <f>SUM('2. FTNC CAD'!R457,'3. FTNC USD'!R457,'4. FTNC EUR'!R457,'5. FTNC GBP'!R457,'6. FTNC Autres (inclus)'!R457)</f>
        <v>0</v>
      </c>
      <c r="S457" s="166">
        <f>SUM('2. FTNC CAD'!S457,'3. FTNC USD'!S457,'4. FTNC EUR'!S457,'5. FTNC GBP'!S457,'6. FTNC Autres (inclus)'!S457)</f>
        <v>0</v>
      </c>
      <c r="T457" s="166">
        <f>SUM('2. FTNC CAD'!T457,'3. FTNC USD'!T457,'4. FTNC EUR'!T457,'5. FTNC GBP'!T457,'6. FTNC Autres (inclus)'!T457)</f>
        <v>0</v>
      </c>
      <c r="U457" s="162">
        <f>SUM('2. FTNC CAD'!U457,'3. FTNC USD'!U457,'4. FTNC EUR'!U457,'5. FTNC GBP'!U457,'6. FTNC Autres (inclus)'!U457)</f>
        <v>0</v>
      </c>
      <c r="V457" s="167">
        <f>SUM('2. FTNC CAD'!V457,'3. FTNC USD'!V457,'4. FTNC EUR'!V457,'5. FTNC GBP'!V457,'6. FTNC Autres (inclus)'!V457)</f>
        <v>0</v>
      </c>
      <c r="W457" s="226">
        <f>SUM('2. FTNC CAD'!W457,'3. FTNC USD'!W457,'4. FTNC EUR'!W457,'5. FTNC GBP'!W457,'6. FTNC Autres (inclus)'!W457)</f>
        <v>0</v>
      </c>
      <c r="Y457" s="381"/>
    </row>
    <row r="458" spans="2:25" s="71" customFormat="1" outlineLevel="1" x14ac:dyDescent="0.4">
      <c r="B458" s="32"/>
      <c r="C458" s="495"/>
      <c r="D458" s="495"/>
      <c r="E458" s="496"/>
      <c r="F458" s="497" t="s">
        <v>79</v>
      </c>
      <c r="G458" s="174">
        <f>SUM('2. FTNC CAD'!G458,'3. FTNC USD'!G458,'4. FTNC EUR'!G458,'5. FTNC GBP'!G458,'6. FTNC Autres (inclus)'!G458)</f>
        <v>0</v>
      </c>
      <c r="H458" s="175">
        <f>SUM('2. FTNC CAD'!H458,'3. FTNC USD'!H458,'4. FTNC EUR'!H458,'5. FTNC GBP'!H458,'6. FTNC Autres (inclus)'!H458)</f>
        <v>0</v>
      </c>
      <c r="I458" s="163">
        <f>SUM('2. FTNC CAD'!I458,'3. FTNC USD'!I458,'4. FTNC EUR'!I458,'5. FTNC GBP'!I458,'6. FTNC Autres (inclus)'!I458)</f>
        <v>0</v>
      </c>
      <c r="J458" s="163">
        <f>SUM('2. FTNC CAD'!J458,'3. FTNC USD'!J458,'4. FTNC EUR'!J458,'5. FTNC GBP'!J458,'6. FTNC Autres (inclus)'!J458)</f>
        <v>0</v>
      </c>
      <c r="K458" s="164">
        <f>SUM('2. FTNC CAD'!K458,'3. FTNC USD'!K458,'4. FTNC EUR'!K458,'5. FTNC GBP'!K458,'6. FTNC Autres (inclus)'!K458)</f>
        <v>0</v>
      </c>
      <c r="L458" s="165">
        <f>SUM('2. FTNC CAD'!L458,'3. FTNC USD'!L458,'4. FTNC EUR'!L458,'5. FTNC GBP'!L458,'6. FTNC Autres (inclus)'!L458)</f>
        <v>0</v>
      </c>
      <c r="M458" s="176">
        <f>SUM('2. FTNC CAD'!M458,'3. FTNC USD'!M458,'4. FTNC EUR'!M458,'5. FTNC GBP'!M458,'6. FTNC Autres (inclus)'!M458)</f>
        <v>0</v>
      </c>
      <c r="N458" s="166">
        <f>SUM('2. FTNC CAD'!N458,'3. FTNC USD'!N458,'4. FTNC EUR'!N458,'5. FTNC GBP'!N458,'6. FTNC Autres (inclus)'!N458)</f>
        <v>0</v>
      </c>
      <c r="O458" s="166">
        <f>SUM('2. FTNC CAD'!O458,'3. FTNC USD'!O458,'4. FTNC EUR'!O458,'5. FTNC GBP'!O458,'6. FTNC Autres (inclus)'!O458)</f>
        <v>0</v>
      </c>
      <c r="P458" s="166">
        <f>SUM('2. FTNC CAD'!P458,'3. FTNC USD'!P458,'4. FTNC EUR'!P458,'5. FTNC GBP'!P458,'6. FTNC Autres (inclus)'!P458)</f>
        <v>0</v>
      </c>
      <c r="Q458" s="166">
        <f>SUM('2. FTNC CAD'!Q458,'3. FTNC USD'!Q458,'4. FTNC EUR'!Q458,'5. FTNC GBP'!Q458,'6. FTNC Autres (inclus)'!Q458)</f>
        <v>0</v>
      </c>
      <c r="R458" s="166">
        <f>SUM('2. FTNC CAD'!R458,'3. FTNC USD'!R458,'4. FTNC EUR'!R458,'5. FTNC GBP'!R458,'6. FTNC Autres (inclus)'!R458)</f>
        <v>0</v>
      </c>
      <c r="S458" s="166">
        <f>SUM('2. FTNC CAD'!S458,'3. FTNC USD'!S458,'4. FTNC EUR'!S458,'5. FTNC GBP'!S458,'6. FTNC Autres (inclus)'!S458)</f>
        <v>0</v>
      </c>
      <c r="T458" s="166">
        <f>SUM('2. FTNC CAD'!T458,'3. FTNC USD'!T458,'4. FTNC EUR'!T458,'5. FTNC GBP'!T458,'6. FTNC Autres (inclus)'!T458)</f>
        <v>0</v>
      </c>
      <c r="U458" s="162">
        <f>SUM('2. FTNC CAD'!U458,'3. FTNC USD'!U458,'4. FTNC EUR'!U458,'5. FTNC GBP'!U458,'6. FTNC Autres (inclus)'!U458)</f>
        <v>0</v>
      </c>
      <c r="V458" s="167">
        <f>SUM('2. FTNC CAD'!V458,'3. FTNC USD'!V458,'4. FTNC EUR'!V458,'5. FTNC GBP'!V458,'6. FTNC Autres (inclus)'!V458)</f>
        <v>0</v>
      </c>
      <c r="W458" s="226">
        <f>SUM('2. FTNC CAD'!W458,'3. FTNC USD'!W458,'4. FTNC EUR'!W458,'5. FTNC GBP'!W458,'6. FTNC Autres (inclus)'!W458)</f>
        <v>0</v>
      </c>
      <c r="Y458" s="381"/>
    </row>
    <row r="459" spans="2:25" s="71" customFormat="1" x14ac:dyDescent="0.4">
      <c r="B459" s="32"/>
      <c r="C459" s="495"/>
      <c r="D459" s="495"/>
      <c r="E459" s="496" t="s">
        <v>80</v>
      </c>
      <c r="F459" s="496"/>
      <c r="G459" s="68">
        <f t="shared" ref="G459:W459" si="98">SUBTOTAL(9,G460:G462)</f>
        <v>0</v>
      </c>
      <c r="H459" s="69">
        <f t="shared" si="98"/>
        <v>0</v>
      </c>
      <c r="I459" s="66">
        <f t="shared" si="98"/>
        <v>0</v>
      </c>
      <c r="J459" s="66">
        <f t="shared" si="98"/>
        <v>0</v>
      </c>
      <c r="K459" s="67">
        <f t="shared" si="98"/>
        <v>0</v>
      </c>
      <c r="L459" s="36">
        <f t="shared" si="98"/>
        <v>0</v>
      </c>
      <c r="M459" s="36">
        <f t="shared" si="98"/>
        <v>0</v>
      </c>
      <c r="N459" s="36">
        <f t="shared" si="98"/>
        <v>0</v>
      </c>
      <c r="O459" s="36">
        <f t="shared" si="98"/>
        <v>0</v>
      </c>
      <c r="P459" s="36">
        <f t="shared" si="98"/>
        <v>0</v>
      </c>
      <c r="Q459" s="36">
        <f t="shared" si="98"/>
        <v>0</v>
      </c>
      <c r="R459" s="36">
        <f t="shared" si="98"/>
        <v>0</v>
      </c>
      <c r="S459" s="36">
        <f t="shared" si="98"/>
        <v>0</v>
      </c>
      <c r="T459" s="36">
        <f t="shared" si="98"/>
        <v>0</v>
      </c>
      <c r="U459" s="36">
        <f t="shared" si="98"/>
        <v>0</v>
      </c>
      <c r="V459" s="36">
        <f t="shared" si="98"/>
        <v>0</v>
      </c>
      <c r="W459" s="35">
        <f t="shared" si="98"/>
        <v>0</v>
      </c>
      <c r="Y459" s="384"/>
    </row>
    <row r="460" spans="2:25" s="71" customFormat="1" outlineLevel="1" x14ac:dyDescent="0.4">
      <c r="B460" s="32"/>
      <c r="C460" s="495"/>
      <c r="D460" s="495"/>
      <c r="E460" s="496"/>
      <c r="F460" s="497" t="s">
        <v>81</v>
      </c>
      <c r="G460" s="174">
        <f>SUM('2. FTNC CAD'!G460,'3. FTNC USD'!G460,'4. FTNC EUR'!G460,'5. FTNC GBP'!G460,'6. FTNC Autres (inclus)'!G460)</f>
        <v>0</v>
      </c>
      <c r="H460" s="175">
        <f>SUM('2. FTNC CAD'!H460,'3. FTNC USD'!H460,'4. FTNC EUR'!H460,'5. FTNC GBP'!H460,'6. FTNC Autres (inclus)'!H460)</f>
        <v>0</v>
      </c>
      <c r="I460" s="163">
        <f>SUM('2. FTNC CAD'!I460,'3. FTNC USD'!I460,'4. FTNC EUR'!I460,'5. FTNC GBP'!I460,'6. FTNC Autres (inclus)'!I460)</f>
        <v>0</v>
      </c>
      <c r="J460" s="163">
        <f>SUM('2. FTNC CAD'!J460,'3. FTNC USD'!J460,'4. FTNC EUR'!J460,'5. FTNC GBP'!J460,'6. FTNC Autres (inclus)'!J460)</f>
        <v>0</v>
      </c>
      <c r="K460" s="164">
        <f>SUM('2. FTNC CAD'!K460,'3. FTNC USD'!K460,'4. FTNC EUR'!K460,'5. FTNC GBP'!K460,'6. FTNC Autres (inclus)'!K460)</f>
        <v>0</v>
      </c>
      <c r="L460" s="165">
        <f>SUM('2. FTNC CAD'!L460,'3. FTNC USD'!L460,'4. FTNC EUR'!L460,'5. FTNC GBP'!L460,'6. FTNC Autres (inclus)'!L460)</f>
        <v>0</v>
      </c>
      <c r="M460" s="176">
        <f>SUM('2. FTNC CAD'!M460,'3. FTNC USD'!M460,'4. FTNC EUR'!M460,'5. FTNC GBP'!M460,'6. FTNC Autres (inclus)'!M460)</f>
        <v>0</v>
      </c>
      <c r="N460" s="166">
        <f>SUM('2. FTNC CAD'!N460,'3. FTNC USD'!N460,'4. FTNC EUR'!N460,'5. FTNC GBP'!N460,'6. FTNC Autres (inclus)'!N460)</f>
        <v>0</v>
      </c>
      <c r="O460" s="166">
        <f>SUM('2. FTNC CAD'!O460,'3. FTNC USD'!O460,'4. FTNC EUR'!O460,'5. FTNC GBP'!O460,'6. FTNC Autres (inclus)'!O460)</f>
        <v>0</v>
      </c>
      <c r="P460" s="166">
        <f>SUM('2. FTNC CAD'!P460,'3. FTNC USD'!P460,'4. FTNC EUR'!P460,'5. FTNC GBP'!P460,'6. FTNC Autres (inclus)'!P460)</f>
        <v>0</v>
      </c>
      <c r="Q460" s="166">
        <f>SUM('2. FTNC CAD'!Q460,'3. FTNC USD'!Q460,'4. FTNC EUR'!Q460,'5. FTNC GBP'!Q460,'6. FTNC Autres (inclus)'!Q460)</f>
        <v>0</v>
      </c>
      <c r="R460" s="166">
        <f>SUM('2. FTNC CAD'!R460,'3. FTNC USD'!R460,'4. FTNC EUR'!R460,'5. FTNC GBP'!R460,'6. FTNC Autres (inclus)'!R460)</f>
        <v>0</v>
      </c>
      <c r="S460" s="166">
        <f>SUM('2. FTNC CAD'!S460,'3. FTNC USD'!S460,'4. FTNC EUR'!S460,'5. FTNC GBP'!S460,'6. FTNC Autres (inclus)'!S460)</f>
        <v>0</v>
      </c>
      <c r="T460" s="166">
        <f>SUM('2. FTNC CAD'!T460,'3. FTNC USD'!T460,'4. FTNC EUR'!T460,'5. FTNC GBP'!T460,'6. FTNC Autres (inclus)'!T460)</f>
        <v>0</v>
      </c>
      <c r="U460" s="162">
        <f>SUM('2. FTNC CAD'!U460,'3. FTNC USD'!U460,'4. FTNC EUR'!U460,'5. FTNC GBP'!U460,'6. FTNC Autres (inclus)'!U460)</f>
        <v>0</v>
      </c>
      <c r="V460" s="167">
        <f>SUM('2. FTNC CAD'!V460,'3. FTNC USD'!V460,'4. FTNC EUR'!V460,'5. FTNC GBP'!V460,'6. FTNC Autres (inclus)'!V460)</f>
        <v>0</v>
      </c>
      <c r="W460" s="226">
        <f>SUM('2. FTNC CAD'!W460,'3. FTNC USD'!W460,'4. FTNC EUR'!W460,'5. FTNC GBP'!W460,'6. FTNC Autres (inclus)'!W460)</f>
        <v>0</v>
      </c>
      <c r="Y460" s="381"/>
    </row>
    <row r="461" spans="2:25" s="71" customFormat="1" outlineLevel="1" x14ac:dyDescent="0.4">
      <c r="B461" s="32"/>
      <c r="C461" s="495"/>
      <c r="D461" s="495"/>
      <c r="E461" s="496"/>
      <c r="F461" s="497" t="s">
        <v>82</v>
      </c>
      <c r="G461" s="174">
        <f>SUM('2. FTNC CAD'!G461,'3. FTNC USD'!G461,'4. FTNC EUR'!G461,'5. FTNC GBP'!G461,'6. FTNC Autres (inclus)'!G461)</f>
        <v>0</v>
      </c>
      <c r="H461" s="175">
        <f>SUM('2. FTNC CAD'!H461,'3. FTNC USD'!H461,'4. FTNC EUR'!H461,'5. FTNC GBP'!H461,'6. FTNC Autres (inclus)'!H461)</f>
        <v>0</v>
      </c>
      <c r="I461" s="163">
        <f>SUM('2. FTNC CAD'!I461,'3. FTNC USD'!I461,'4. FTNC EUR'!I461,'5. FTNC GBP'!I461,'6. FTNC Autres (inclus)'!I461)</f>
        <v>0</v>
      </c>
      <c r="J461" s="163">
        <f>SUM('2. FTNC CAD'!J461,'3. FTNC USD'!J461,'4. FTNC EUR'!J461,'5. FTNC GBP'!J461,'6. FTNC Autres (inclus)'!J461)</f>
        <v>0</v>
      </c>
      <c r="K461" s="164">
        <f>SUM('2. FTNC CAD'!K461,'3. FTNC USD'!K461,'4. FTNC EUR'!K461,'5. FTNC GBP'!K461,'6. FTNC Autres (inclus)'!K461)</f>
        <v>0</v>
      </c>
      <c r="L461" s="165">
        <f>SUM('2. FTNC CAD'!L461,'3. FTNC USD'!L461,'4. FTNC EUR'!L461,'5. FTNC GBP'!L461,'6. FTNC Autres (inclus)'!L461)</f>
        <v>0</v>
      </c>
      <c r="M461" s="176">
        <f>SUM('2. FTNC CAD'!M461,'3. FTNC USD'!M461,'4. FTNC EUR'!M461,'5. FTNC GBP'!M461,'6. FTNC Autres (inclus)'!M461)</f>
        <v>0</v>
      </c>
      <c r="N461" s="166">
        <f>SUM('2. FTNC CAD'!N461,'3. FTNC USD'!N461,'4. FTNC EUR'!N461,'5. FTNC GBP'!N461,'6. FTNC Autres (inclus)'!N461)</f>
        <v>0</v>
      </c>
      <c r="O461" s="166">
        <f>SUM('2. FTNC CAD'!O461,'3. FTNC USD'!O461,'4. FTNC EUR'!O461,'5. FTNC GBP'!O461,'6. FTNC Autres (inclus)'!O461)</f>
        <v>0</v>
      </c>
      <c r="P461" s="166">
        <f>SUM('2. FTNC CAD'!P461,'3. FTNC USD'!P461,'4. FTNC EUR'!P461,'5. FTNC GBP'!P461,'6. FTNC Autres (inclus)'!P461)</f>
        <v>0</v>
      </c>
      <c r="Q461" s="166">
        <f>SUM('2. FTNC CAD'!Q461,'3. FTNC USD'!Q461,'4. FTNC EUR'!Q461,'5. FTNC GBP'!Q461,'6. FTNC Autres (inclus)'!Q461)</f>
        <v>0</v>
      </c>
      <c r="R461" s="166">
        <f>SUM('2. FTNC CAD'!R461,'3. FTNC USD'!R461,'4. FTNC EUR'!R461,'5. FTNC GBP'!R461,'6. FTNC Autres (inclus)'!R461)</f>
        <v>0</v>
      </c>
      <c r="S461" s="166">
        <f>SUM('2. FTNC CAD'!S461,'3. FTNC USD'!S461,'4. FTNC EUR'!S461,'5. FTNC GBP'!S461,'6. FTNC Autres (inclus)'!S461)</f>
        <v>0</v>
      </c>
      <c r="T461" s="166">
        <f>SUM('2. FTNC CAD'!T461,'3. FTNC USD'!T461,'4. FTNC EUR'!T461,'5. FTNC GBP'!T461,'6. FTNC Autres (inclus)'!T461)</f>
        <v>0</v>
      </c>
      <c r="U461" s="162">
        <f>SUM('2. FTNC CAD'!U461,'3. FTNC USD'!U461,'4. FTNC EUR'!U461,'5. FTNC GBP'!U461,'6. FTNC Autres (inclus)'!U461)</f>
        <v>0</v>
      </c>
      <c r="V461" s="167">
        <f>SUM('2. FTNC CAD'!V461,'3. FTNC USD'!V461,'4. FTNC EUR'!V461,'5. FTNC GBP'!V461,'6. FTNC Autres (inclus)'!V461)</f>
        <v>0</v>
      </c>
      <c r="W461" s="226">
        <f>SUM('2. FTNC CAD'!W461,'3. FTNC USD'!W461,'4. FTNC EUR'!W461,'5. FTNC GBP'!W461,'6. FTNC Autres (inclus)'!W461)</f>
        <v>0</v>
      </c>
      <c r="Y461" s="381"/>
    </row>
    <row r="462" spans="2:25" s="71" customFormat="1" outlineLevel="1" x14ac:dyDescent="0.4">
      <c r="B462" s="32"/>
      <c r="C462" s="495"/>
      <c r="D462" s="495"/>
      <c r="E462" s="496"/>
      <c r="F462" s="497" t="s">
        <v>83</v>
      </c>
      <c r="G462" s="174">
        <f>SUM('2. FTNC CAD'!G462,'3. FTNC USD'!G462,'4. FTNC EUR'!G462,'5. FTNC GBP'!G462,'6. FTNC Autres (inclus)'!G462)</f>
        <v>0</v>
      </c>
      <c r="H462" s="175">
        <f>SUM('2. FTNC CAD'!H462,'3. FTNC USD'!H462,'4. FTNC EUR'!H462,'5. FTNC GBP'!H462,'6. FTNC Autres (inclus)'!H462)</f>
        <v>0</v>
      </c>
      <c r="I462" s="163">
        <f>SUM('2. FTNC CAD'!I462,'3. FTNC USD'!I462,'4. FTNC EUR'!I462,'5. FTNC GBP'!I462,'6. FTNC Autres (inclus)'!I462)</f>
        <v>0</v>
      </c>
      <c r="J462" s="163">
        <f>SUM('2. FTNC CAD'!J462,'3. FTNC USD'!J462,'4. FTNC EUR'!J462,'5. FTNC GBP'!J462,'6. FTNC Autres (inclus)'!J462)</f>
        <v>0</v>
      </c>
      <c r="K462" s="164">
        <f>SUM('2. FTNC CAD'!K462,'3. FTNC USD'!K462,'4. FTNC EUR'!K462,'5. FTNC GBP'!K462,'6. FTNC Autres (inclus)'!K462)</f>
        <v>0</v>
      </c>
      <c r="L462" s="165">
        <f>SUM('2. FTNC CAD'!L462,'3. FTNC USD'!L462,'4. FTNC EUR'!L462,'5. FTNC GBP'!L462,'6. FTNC Autres (inclus)'!L462)</f>
        <v>0</v>
      </c>
      <c r="M462" s="176">
        <f>SUM('2. FTNC CAD'!M462,'3. FTNC USD'!M462,'4. FTNC EUR'!M462,'5. FTNC GBP'!M462,'6. FTNC Autres (inclus)'!M462)</f>
        <v>0</v>
      </c>
      <c r="N462" s="166">
        <f>SUM('2. FTNC CAD'!N462,'3. FTNC USD'!N462,'4. FTNC EUR'!N462,'5. FTNC GBP'!N462,'6. FTNC Autres (inclus)'!N462)</f>
        <v>0</v>
      </c>
      <c r="O462" s="166">
        <f>SUM('2. FTNC CAD'!O462,'3. FTNC USD'!O462,'4. FTNC EUR'!O462,'5. FTNC GBP'!O462,'6. FTNC Autres (inclus)'!O462)</f>
        <v>0</v>
      </c>
      <c r="P462" s="166">
        <f>SUM('2. FTNC CAD'!P462,'3. FTNC USD'!P462,'4. FTNC EUR'!P462,'5. FTNC GBP'!P462,'6. FTNC Autres (inclus)'!P462)</f>
        <v>0</v>
      </c>
      <c r="Q462" s="166">
        <f>SUM('2. FTNC CAD'!Q462,'3. FTNC USD'!Q462,'4. FTNC EUR'!Q462,'5. FTNC GBP'!Q462,'6. FTNC Autres (inclus)'!Q462)</f>
        <v>0</v>
      </c>
      <c r="R462" s="166">
        <f>SUM('2. FTNC CAD'!R462,'3. FTNC USD'!R462,'4. FTNC EUR'!R462,'5. FTNC GBP'!R462,'6. FTNC Autres (inclus)'!R462)</f>
        <v>0</v>
      </c>
      <c r="S462" s="166">
        <f>SUM('2. FTNC CAD'!S462,'3. FTNC USD'!S462,'4. FTNC EUR'!S462,'5. FTNC GBP'!S462,'6. FTNC Autres (inclus)'!S462)</f>
        <v>0</v>
      </c>
      <c r="T462" s="166">
        <f>SUM('2. FTNC CAD'!T462,'3. FTNC USD'!T462,'4. FTNC EUR'!T462,'5. FTNC GBP'!T462,'6. FTNC Autres (inclus)'!T462)</f>
        <v>0</v>
      </c>
      <c r="U462" s="162">
        <f>SUM('2. FTNC CAD'!U462,'3. FTNC USD'!U462,'4. FTNC EUR'!U462,'5. FTNC GBP'!U462,'6. FTNC Autres (inclus)'!U462)</f>
        <v>0</v>
      </c>
      <c r="V462" s="167">
        <f>SUM('2. FTNC CAD'!V462,'3. FTNC USD'!V462,'4. FTNC EUR'!V462,'5. FTNC GBP'!V462,'6. FTNC Autres (inclus)'!V462)</f>
        <v>0</v>
      </c>
      <c r="W462" s="226">
        <f>SUM('2. FTNC CAD'!W462,'3. FTNC USD'!W462,'4. FTNC EUR'!W462,'5. FTNC GBP'!W462,'6. FTNC Autres (inclus)'!W462)</f>
        <v>0</v>
      </c>
      <c r="Y462" s="381"/>
    </row>
    <row r="463" spans="2:25" s="71" customFormat="1" x14ac:dyDescent="0.4">
      <c r="B463" s="32"/>
      <c r="C463" s="495"/>
      <c r="D463" s="495"/>
      <c r="E463" s="496" t="s">
        <v>84</v>
      </c>
      <c r="F463" s="496"/>
      <c r="G463" s="68">
        <f t="shared" ref="G463:W463" si="99">SUBTOTAL(9,G464:G465)</f>
        <v>0</v>
      </c>
      <c r="H463" s="69">
        <f t="shared" si="99"/>
        <v>0</v>
      </c>
      <c r="I463" s="66">
        <f t="shared" si="99"/>
        <v>0</v>
      </c>
      <c r="J463" s="66">
        <f t="shared" si="99"/>
        <v>0</v>
      </c>
      <c r="K463" s="67">
        <f t="shared" si="99"/>
        <v>0</v>
      </c>
      <c r="L463" s="36">
        <f t="shared" si="99"/>
        <v>0</v>
      </c>
      <c r="M463" s="36">
        <f t="shared" si="99"/>
        <v>0</v>
      </c>
      <c r="N463" s="36">
        <f t="shared" si="99"/>
        <v>0</v>
      </c>
      <c r="O463" s="36">
        <f t="shared" si="99"/>
        <v>0</v>
      </c>
      <c r="P463" s="36">
        <f t="shared" si="99"/>
        <v>0</v>
      </c>
      <c r="Q463" s="36">
        <f t="shared" si="99"/>
        <v>0</v>
      </c>
      <c r="R463" s="36">
        <f t="shared" si="99"/>
        <v>0</v>
      </c>
      <c r="S463" s="36">
        <f t="shared" si="99"/>
        <v>0</v>
      </c>
      <c r="T463" s="36">
        <f t="shared" si="99"/>
        <v>0</v>
      </c>
      <c r="U463" s="36">
        <f t="shared" si="99"/>
        <v>0</v>
      </c>
      <c r="V463" s="36">
        <f t="shared" si="99"/>
        <v>0</v>
      </c>
      <c r="W463" s="35">
        <f t="shared" si="99"/>
        <v>0</v>
      </c>
      <c r="Y463" s="384"/>
    </row>
    <row r="464" spans="2:25" s="71" customFormat="1" outlineLevel="1" x14ac:dyDescent="0.4">
      <c r="B464" s="32"/>
      <c r="C464" s="495"/>
      <c r="D464" s="495"/>
      <c r="E464" s="496"/>
      <c r="F464" s="497" t="s">
        <v>85</v>
      </c>
      <c r="G464" s="174">
        <f>SUM('2. FTNC CAD'!G464,'3. FTNC USD'!G464,'4. FTNC EUR'!G464,'5. FTNC GBP'!G464,'6. FTNC Autres (inclus)'!G464)</f>
        <v>0</v>
      </c>
      <c r="H464" s="175">
        <f>SUM('2. FTNC CAD'!H464,'3. FTNC USD'!H464,'4. FTNC EUR'!H464,'5. FTNC GBP'!H464,'6. FTNC Autres (inclus)'!H464)</f>
        <v>0</v>
      </c>
      <c r="I464" s="163">
        <f>SUM('2. FTNC CAD'!I464,'3. FTNC USD'!I464,'4. FTNC EUR'!I464,'5. FTNC GBP'!I464,'6. FTNC Autres (inclus)'!I464)</f>
        <v>0</v>
      </c>
      <c r="J464" s="163">
        <f>SUM('2. FTNC CAD'!J464,'3. FTNC USD'!J464,'4. FTNC EUR'!J464,'5. FTNC GBP'!J464,'6. FTNC Autres (inclus)'!J464)</f>
        <v>0</v>
      </c>
      <c r="K464" s="164">
        <f>SUM('2. FTNC CAD'!K464,'3. FTNC USD'!K464,'4. FTNC EUR'!K464,'5. FTNC GBP'!K464,'6. FTNC Autres (inclus)'!K464)</f>
        <v>0</v>
      </c>
      <c r="L464" s="165">
        <f>SUM('2. FTNC CAD'!L464,'3. FTNC USD'!L464,'4. FTNC EUR'!L464,'5. FTNC GBP'!L464,'6. FTNC Autres (inclus)'!L464)</f>
        <v>0</v>
      </c>
      <c r="M464" s="176">
        <f>SUM('2. FTNC CAD'!M464,'3. FTNC USD'!M464,'4. FTNC EUR'!M464,'5. FTNC GBP'!M464,'6. FTNC Autres (inclus)'!M464)</f>
        <v>0</v>
      </c>
      <c r="N464" s="166">
        <f>SUM('2. FTNC CAD'!N464,'3. FTNC USD'!N464,'4. FTNC EUR'!N464,'5. FTNC GBP'!N464,'6. FTNC Autres (inclus)'!N464)</f>
        <v>0</v>
      </c>
      <c r="O464" s="166">
        <f>SUM('2. FTNC CAD'!O464,'3. FTNC USD'!O464,'4. FTNC EUR'!O464,'5. FTNC GBP'!O464,'6. FTNC Autres (inclus)'!O464)</f>
        <v>0</v>
      </c>
      <c r="P464" s="166">
        <f>SUM('2. FTNC CAD'!P464,'3. FTNC USD'!P464,'4. FTNC EUR'!P464,'5. FTNC GBP'!P464,'6. FTNC Autres (inclus)'!P464)</f>
        <v>0</v>
      </c>
      <c r="Q464" s="166">
        <f>SUM('2. FTNC CAD'!Q464,'3. FTNC USD'!Q464,'4. FTNC EUR'!Q464,'5. FTNC GBP'!Q464,'6. FTNC Autres (inclus)'!Q464)</f>
        <v>0</v>
      </c>
      <c r="R464" s="166">
        <f>SUM('2. FTNC CAD'!R464,'3. FTNC USD'!R464,'4. FTNC EUR'!R464,'5. FTNC GBP'!R464,'6. FTNC Autres (inclus)'!R464)</f>
        <v>0</v>
      </c>
      <c r="S464" s="166">
        <f>SUM('2. FTNC CAD'!S464,'3. FTNC USD'!S464,'4. FTNC EUR'!S464,'5. FTNC GBP'!S464,'6. FTNC Autres (inclus)'!S464)</f>
        <v>0</v>
      </c>
      <c r="T464" s="166">
        <f>SUM('2. FTNC CAD'!T464,'3. FTNC USD'!T464,'4. FTNC EUR'!T464,'5. FTNC GBP'!T464,'6. FTNC Autres (inclus)'!T464)</f>
        <v>0</v>
      </c>
      <c r="U464" s="162">
        <f>SUM('2. FTNC CAD'!U464,'3. FTNC USD'!U464,'4. FTNC EUR'!U464,'5. FTNC GBP'!U464,'6. FTNC Autres (inclus)'!U464)</f>
        <v>0</v>
      </c>
      <c r="V464" s="167">
        <f>SUM('2. FTNC CAD'!V464,'3. FTNC USD'!V464,'4. FTNC EUR'!V464,'5. FTNC GBP'!V464,'6. FTNC Autres (inclus)'!V464)</f>
        <v>0</v>
      </c>
      <c r="W464" s="226">
        <f>SUM('2. FTNC CAD'!W464,'3. FTNC USD'!W464,'4. FTNC EUR'!W464,'5. FTNC GBP'!W464,'6. FTNC Autres (inclus)'!W464)</f>
        <v>0</v>
      </c>
      <c r="Y464" s="381"/>
    </row>
    <row r="465" spans="2:25" s="71" customFormat="1" outlineLevel="1" x14ac:dyDescent="0.4">
      <c r="B465" s="32"/>
      <c r="C465" s="495"/>
      <c r="D465" s="495"/>
      <c r="E465" s="496"/>
      <c r="F465" s="497" t="s">
        <v>86</v>
      </c>
      <c r="G465" s="174">
        <f>SUM('2. FTNC CAD'!G465,'3. FTNC USD'!G465,'4. FTNC EUR'!G465,'5. FTNC GBP'!G465,'6. FTNC Autres (inclus)'!G465)</f>
        <v>0</v>
      </c>
      <c r="H465" s="175">
        <f>SUM('2. FTNC CAD'!H465,'3. FTNC USD'!H465,'4. FTNC EUR'!H465,'5. FTNC GBP'!H465,'6. FTNC Autres (inclus)'!H465)</f>
        <v>0</v>
      </c>
      <c r="I465" s="163">
        <f>SUM('2. FTNC CAD'!I465,'3. FTNC USD'!I465,'4. FTNC EUR'!I465,'5. FTNC GBP'!I465,'6. FTNC Autres (inclus)'!I465)</f>
        <v>0</v>
      </c>
      <c r="J465" s="163">
        <f>SUM('2. FTNC CAD'!J465,'3. FTNC USD'!J465,'4. FTNC EUR'!J465,'5. FTNC GBP'!J465,'6. FTNC Autres (inclus)'!J465)</f>
        <v>0</v>
      </c>
      <c r="K465" s="164">
        <f>SUM('2. FTNC CAD'!K465,'3. FTNC USD'!K465,'4. FTNC EUR'!K465,'5. FTNC GBP'!K465,'6. FTNC Autres (inclus)'!K465)</f>
        <v>0</v>
      </c>
      <c r="L465" s="165">
        <f>SUM('2. FTNC CAD'!L465,'3. FTNC USD'!L465,'4. FTNC EUR'!L465,'5. FTNC GBP'!L465,'6. FTNC Autres (inclus)'!L465)</f>
        <v>0</v>
      </c>
      <c r="M465" s="176">
        <f>SUM('2. FTNC CAD'!M465,'3. FTNC USD'!M465,'4. FTNC EUR'!M465,'5. FTNC GBP'!M465,'6. FTNC Autres (inclus)'!M465)</f>
        <v>0</v>
      </c>
      <c r="N465" s="166">
        <f>SUM('2. FTNC CAD'!N465,'3. FTNC USD'!N465,'4. FTNC EUR'!N465,'5. FTNC GBP'!N465,'6. FTNC Autres (inclus)'!N465)</f>
        <v>0</v>
      </c>
      <c r="O465" s="166">
        <f>SUM('2. FTNC CAD'!O465,'3. FTNC USD'!O465,'4. FTNC EUR'!O465,'5. FTNC GBP'!O465,'6. FTNC Autres (inclus)'!O465)</f>
        <v>0</v>
      </c>
      <c r="P465" s="166">
        <f>SUM('2. FTNC CAD'!P465,'3. FTNC USD'!P465,'4. FTNC EUR'!P465,'5. FTNC GBP'!P465,'6. FTNC Autres (inclus)'!P465)</f>
        <v>0</v>
      </c>
      <c r="Q465" s="166">
        <f>SUM('2. FTNC CAD'!Q465,'3. FTNC USD'!Q465,'4. FTNC EUR'!Q465,'5. FTNC GBP'!Q465,'6. FTNC Autres (inclus)'!Q465)</f>
        <v>0</v>
      </c>
      <c r="R465" s="166">
        <f>SUM('2. FTNC CAD'!R465,'3. FTNC USD'!R465,'4. FTNC EUR'!R465,'5. FTNC GBP'!R465,'6. FTNC Autres (inclus)'!R465)</f>
        <v>0</v>
      </c>
      <c r="S465" s="166">
        <f>SUM('2. FTNC CAD'!S465,'3. FTNC USD'!S465,'4. FTNC EUR'!S465,'5. FTNC GBP'!S465,'6. FTNC Autres (inclus)'!S465)</f>
        <v>0</v>
      </c>
      <c r="T465" s="166">
        <f>SUM('2. FTNC CAD'!T465,'3. FTNC USD'!T465,'4. FTNC EUR'!T465,'5. FTNC GBP'!T465,'6. FTNC Autres (inclus)'!T465)</f>
        <v>0</v>
      </c>
      <c r="U465" s="162">
        <f>SUM('2. FTNC CAD'!U465,'3. FTNC USD'!U465,'4. FTNC EUR'!U465,'5. FTNC GBP'!U465,'6. FTNC Autres (inclus)'!U465)</f>
        <v>0</v>
      </c>
      <c r="V465" s="167">
        <f>SUM('2. FTNC CAD'!V465,'3. FTNC USD'!V465,'4. FTNC EUR'!V465,'5. FTNC GBP'!V465,'6. FTNC Autres (inclus)'!V465)</f>
        <v>0</v>
      </c>
      <c r="W465" s="226">
        <f>SUM('2. FTNC CAD'!W465,'3. FTNC USD'!W465,'4. FTNC EUR'!W465,'5. FTNC GBP'!W465,'6. FTNC Autres (inclus)'!W465)</f>
        <v>0</v>
      </c>
      <c r="Y465" s="381"/>
    </row>
    <row r="466" spans="2:25" s="71" customFormat="1" x14ac:dyDescent="0.4">
      <c r="B466" s="32"/>
      <c r="C466" s="495"/>
      <c r="D466" s="495"/>
      <c r="E466" s="496" t="s">
        <v>87</v>
      </c>
      <c r="F466" s="496"/>
      <c r="G466" s="68">
        <f t="shared" ref="G466:W466" si="100">SUBTOTAL(9,G467:G469)</f>
        <v>0</v>
      </c>
      <c r="H466" s="69">
        <f t="shared" si="100"/>
        <v>0</v>
      </c>
      <c r="I466" s="66">
        <f t="shared" si="100"/>
        <v>0</v>
      </c>
      <c r="J466" s="66">
        <f t="shared" si="100"/>
        <v>0</v>
      </c>
      <c r="K466" s="67">
        <f t="shared" si="100"/>
        <v>0</v>
      </c>
      <c r="L466" s="36">
        <f t="shared" si="100"/>
        <v>0</v>
      </c>
      <c r="M466" s="36">
        <f t="shared" si="100"/>
        <v>0</v>
      </c>
      <c r="N466" s="36">
        <f t="shared" si="100"/>
        <v>0</v>
      </c>
      <c r="O466" s="36">
        <f t="shared" si="100"/>
        <v>0</v>
      </c>
      <c r="P466" s="36">
        <f t="shared" si="100"/>
        <v>0</v>
      </c>
      <c r="Q466" s="36">
        <f t="shared" si="100"/>
        <v>0</v>
      </c>
      <c r="R466" s="36">
        <f t="shared" si="100"/>
        <v>0</v>
      </c>
      <c r="S466" s="36">
        <f t="shared" si="100"/>
        <v>0</v>
      </c>
      <c r="T466" s="36">
        <f t="shared" si="100"/>
        <v>0</v>
      </c>
      <c r="U466" s="36">
        <f t="shared" si="100"/>
        <v>0</v>
      </c>
      <c r="V466" s="36">
        <f t="shared" si="100"/>
        <v>0</v>
      </c>
      <c r="W466" s="35">
        <f t="shared" si="100"/>
        <v>0</v>
      </c>
      <c r="Y466" s="384"/>
    </row>
    <row r="467" spans="2:25" s="71" customFormat="1" outlineLevel="1" x14ac:dyDescent="0.4">
      <c r="B467" s="32"/>
      <c r="C467" s="495"/>
      <c r="D467" s="495"/>
      <c r="E467" s="496"/>
      <c r="F467" s="497" t="s">
        <v>88</v>
      </c>
      <c r="G467" s="174">
        <f>SUM('2. FTNC CAD'!G467,'3. FTNC USD'!G467,'4. FTNC EUR'!G467,'5. FTNC GBP'!G467,'6. FTNC Autres (inclus)'!G467)</f>
        <v>0</v>
      </c>
      <c r="H467" s="175">
        <f>SUM('2. FTNC CAD'!H467,'3. FTNC USD'!H467,'4. FTNC EUR'!H467,'5. FTNC GBP'!H467,'6. FTNC Autres (inclus)'!H467)</f>
        <v>0</v>
      </c>
      <c r="I467" s="163">
        <f>SUM('2. FTNC CAD'!I467,'3. FTNC USD'!I467,'4. FTNC EUR'!I467,'5. FTNC GBP'!I467,'6. FTNC Autres (inclus)'!I467)</f>
        <v>0</v>
      </c>
      <c r="J467" s="163">
        <f>SUM('2. FTNC CAD'!J467,'3. FTNC USD'!J467,'4. FTNC EUR'!J467,'5. FTNC GBP'!J467,'6. FTNC Autres (inclus)'!J467)</f>
        <v>0</v>
      </c>
      <c r="K467" s="164">
        <f>SUM('2. FTNC CAD'!K467,'3. FTNC USD'!K467,'4. FTNC EUR'!K467,'5. FTNC GBP'!K467,'6. FTNC Autres (inclus)'!K467)</f>
        <v>0</v>
      </c>
      <c r="L467" s="165">
        <f>SUM('2. FTNC CAD'!L467,'3. FTNC USD'!L467,'4. FTNC EUR'!L467,'5. FTNC GBP'!L467,'6. FTNC Autres (inclus)'!L467)</f>
        <v>0</v>
      </c>
      <c r="M467" s="176">
        <f>SUM('2. FTNC CAD'!M467,'3. FTNC USD'!M467,'4. FTNC EUR'!M467,'5. FTNC GBP'!M467,'6. FTNC Autres (inclus)'!M467)</f>
        <v>0</v>
      </c>
      <c r="N467" s="166">
        <f>SUM('2. FTNC CAD'!N467,'3. FTNC USD'!N467,'4. FTNC EUR'!N467,'5. FTNC GBP'!N467,'6. FTNC Autres (inclus)'!N467)</f>
        <v>0</v>
      </c>
      <c r="O467" s="166">
        <f>SUM('2. FTNC CAD'!O467,'3. FTNC USD'!O467,'4. FTNC EUR'!O467,'5. FTNC GBP'!O467,'6. FTNC Autres (inclus)'!O467)</f>
        <v>0</v>
      </c>
      <c r="P467" s="166">
        <f>SUM('2. FTNC CAD'!P467,'3. FTNC USD'!P467,'4. FTNC EUR'!P467,'5. FTNC GBP'!P467,'6. FTNC Autres (inclus)'!P467)</f>
        <v>0</v>
      </c>
      <c r="Q467" s="166">
        <f>SUM('2. FTNC CAD'!Q467,'3. FTNC USD'!Q467,'4. FTNC EUR'!Q467,'5. FTNC GBP'!Q467,'6. FTNC Autres (inclus)'!Q467)</f>
        <v>0</v>
      </c>
      <c r="R467" s="166">
        <f>SUM('2. FTNC CAD'!R467,'3. FTNC USD'!R467,'4. FTNC EUR'!R467,'5. FTNC GBP'!R467,'6. FTNC Autres (inclus)'!R467)</f>
        <v>0</v>
      </c>
      <c r="S467" s="166">
        <f>SUM('2. FTNC CAD'!S467,'3. FTNC USD'!S467,'4. FTNC EUR'!S467,'5. FTNC GBP'!S467,'6. FTNC Autres (inclus)'!S467)</f>
        <v>0</v>
      </c>
      <c r="T467" s="166">
        <f>SUM('2. FTNC CAD'!T467,'3. FTNC USD'!T467,'4. FTNC EUR'!T467,'5. FTNC GBP'!T467,'6. FTNC Autres (inclus)'!T467)</f>
        <v>0</v>
      </c>
      <c r="U467" s="162">
        <f>SUM('2. FTNC CAD'!U467,'3. FTNC USD'!U467,'4. FTNC EUR'!U467,'5. FTNC GBP'!U467,'6. FTNC Autres (inclus)'!U467)</f>
        <v>0</v>
      </c>
      <c r="V467" s="167">
        <f>SUM('2. FTNC CAD'!V467,'3. FTNC USD'!V467,'4. FTNC EUR'!V467,'5. FTNC GBP'!V467,'6. FTNC Autres (inclus)'!V467)</f>
        <v>0</v>
      </c>
      <c r="W467" s="226">
        <f>SUM('2. FTNC CAD'!W467,'3. FTNC USD'!W467,'4. FTNC EUR'!W467,'5. FTNC GBP'!W467,'6. FTNC Autres (inclus)'!W467)</f>
        <v>0</v>
      </c>
      <c r="Y467" s="381"/>
    </row>
    <row r="468" spans="2:25" s="71" customFormat="1" outlineLevel="1" x14ac:dyDescent="0.4">
      <c r="B468" s="32"/>
      <c r="C468" s="495"/>
      <c r="D468" s="495"/>
      <c r="E468" s="496"/>
      <c r="F468" s="497" t="s">
        <v>89</v>
      </c>
      <c r="G468" s="174">
        <f>SUM('2. FTNC CAD'!G468,'3. FTNC USD'!G468,'4. FTNC EUR'!G468,'5. FTNC GBP'!G468,'6. FTNC Autres (inclus)'!G468)</f>
        <v>0</v>
      </c>
      <c r="H468" s="175">
        <f>SUM('2. FTNC CAD'!H468,'3. FTNC USD'!H468,'4. FTNC EUR'!H468,'5. FTNC GBP'!H468,'6. FTNC Autres (inclus)'!H468)</f>
        <v>0</v>
      </c>
      <c r="I468" s="163">
        <f>SUM('2. FTNC CAD'!I468,'3. FTNC USD'!I468,'4. FTNC EUR'!I468,'5. FTNC GBP'!I468,'6. FTNC Autres (inclus)'!I468)</f>
        <v>0</v>
      </c>
      <c r="J468" s="163">
        <f>SUM('2. FTNC CAD'!J468,'3. FTNC USD'!J468,'4. FTNC EUR'!J468,'5. FTNC GBP'!J468,'6. FTNC Autres (inclus)'!J468)</f>
        <v>0</v>
      </c>
      <c r="K468" s="164">
        <f>SUM('2. FTNC CAD'!K468,'3. FTNC USD'!K468,'4. FTNC EUR'!K468,'5. FTNC GBP'!K468,'6. FTNC Autres (inclus)'!K468)</f>
        <v>0</v>
      </c>
      <c r="L468" s="165">
        <f>SUM('2. FTNC CAD'!L468,'3. FTNC USD'!L468,'4. FTNC EUR'!L468,'5. FTNC GBP'!L468,'6. FTNC Autres (inclus)'!L468)</f>
        <v>0</v>
      </c>
      <c r="M468" s="176">
        <f>SUM('2. FTNC CAD'!M468,'3. FTNC USD'!M468,'4. FTNC EUR'!M468,'5. FTNC GBP'!M468,'6. FTNC Autres (inclus)'!M468)</f>
        <v>0</v>
      </c>
      <c r="N468" s="166">
        <f>SUM('2. FTNC CAD'!N468,'3. FTNC USD'!N468,'4. FTNC EUR'!N468,'5. FTNC GBP'!N468,'6. FTNC Autres (inclus)'!N468)</f>
        <v>0</v>
      </c>
      <c r="O468" s="166">
        <f>SUM('2. FTNC CAD'!O468,'3. FTNC USD'!O468,'4. FTNC EUR'!O468,'5. FTNC GBP'!O468,'6. FTNC Autres (inclus)'!O468)</f>
        <v>0</v>
      </c>
      <c r="P468" s="166">
        <f>SUM('2. FTNC CAD'!P468,'3. FTNC USD'!P468,'4. FTNC EUR'!P468,'5. FTNC GBP'!P468,'6. FTNC Autres (inclus)'!P468)</f>
        <v>0</v>
      </c>
      <c r="Q468" s="166">
        <f>SUM('2. FTNC CAD'!Q468,'3. FTNC USD'!Q468,'4. FTNC EUR'!Q468,'5. FTNC GBP'!Q468,'6. FTNC Autres (inclus)'!Q468)</f>
        <v>0</v>
      </c>
      <c r="R468" s="166">
        <f>SUM('2. FTNC CAD'!R468,'3. FTNC USD'!R468,'4. FTNC EUR'!R468,'5. FTNC GBP'!R468,'6. FTNC Autres (inclus)'!R468)</f>
        <v>0</v>
      </c>
      <c r="S468" s="166">
        <f>SUM('2. FTNC CAD'!S468,'3. FTNC USD'!S468,'4. FTNC EUR'!S468,'5. FTNC GBP'!S468,'6. FTNC Autres (inclus)'!S468)</f>
        <v>0</v>
      </c>
      <c r="T468" s="166">
        <f>SUM('2. FTNC CAD'!T468,'3. FTNC USD'!T468,'4. FTNC EUR'!T468,'5. FTNC GBP'!T468,'6. FTNC Autres (inclus)'!T468)</f>
        <v>0</v>
      </c>
      <c r="U468" s="162">
        <f>SUM('2. FTNC CAD'!U468,'3. FTNC USD'!U468,'4. FTNC EUR'!U468,'5. FTNC GBP'!U468,'6. FTNC Autres (inclus)'!U468)</f>
        <v>0</v>
      </c>
      <c r="V468" s="167">
        <f>SUM('2. FTNC CAD'!V468,'3. FTNC USD'!V468,'4. FTNC EUR'!V468,'5. FTNC GBP'!V468,'6. FTNC Autres (inclus)'!V468)</f>
        <v>0</v>
      </c>
      <c r="W468" s="226">
        <f>SUM('2. FTNC CAD'!W468,'3. FTNC USD'!W468,'4. FTNC EUR'!W468,'5. FTNC GBP'!W468,'6. FTNC Autres (inclus)'!W468)</f>
        <v>0</v>
      </c>
      <c r="Y468" s="381"/>
    </row>
    <row r="469" spans="2:25" s="71" customFormat="1" outlineLevel="1" x14ac:dyDescent="0.4">
      <c r="B469" s="32"/>
      <c r="C469" s="495"/>
      <c r="D469" s="495"/>
      <c r="E469" s="496"/>
      <c r="F469" s="497" t="s">
        <v>90</v>
      </c>
      <c r="G469" s="174">
        <f>SUM('2. FTNC CAD'!G469,'3. FTNC USD'!G469,'4. FTNC EUR'!G469,'5. FTNC GBP'!G469,'6. FTNC Autres (inclus)'!G469)</f>
        <v>0</v>
      </c>
      <c r="H469" s="175">
        <f>SUM('2. FTNC CAD'!H469,'3. FTNC USD'!H469,'4. FTNC EUR'!H469,'5. FTNC GBP'!H469,'6. FTNC Autres (inclus)'!H469)</f>
        <v>0</v>
      </c>
      <c r="I469" s="163">
        <f>SUM('2. FTNC CAD'!I469,'3. FTNC USD'!I469,'4. FTNC EUR'!I469,'5. FTNC GBP'!I469,'6. FTNC Autres (inclus)'!I469)</f>
        <v>0</v>
      </c>
      <c r="J469" s="163">
        <f>SUM('2. FTNC CAD'!J469,'3. FTNC USD'!J469,'4. FTNC EUR'!J469,'5. FTNC GBP'!J469,'6. FTNC Autres (inclus)'!J469)</f>
        <v>0</v>
      </c>
      <c r="K469" s="164">
        <f>SUM('2. FTNC CAD'!K469,'3. FTNC USD'!K469,'4. FTNC EUR'!K469,'5. FTNC GBP'!K469,'6. FTNC Autres (inclus)'!K469)</f>
        <v>0</v>
      </c>
      <c r="L469" s="165">
        <f>SUM('2. FTNC CAD'!L469,'3. FTNC USD'!L469,'4. FTNC EUR'!L469,'5. FTNC GBP'!L469,'6. FTNC Autres (inclus)'!L469)</f>
        <v>0</v>
      </c>
      <c r="M469" s="176">
        <f>SUM('2. FTNC CAD'!M469,'3. FTNC USD'!M469,'4. FTNC EUR'!M469,'5. FTNC GBP'!M469,'6. FTNC Autres (inclus)'!M469)</f>
        <v>0</v>
      </c>
      <c r="N469" s="166">
        <f>SUM('2. FTNC CAD'!N469,'3. FTNC USD'!N469,'4. FTNC EUR'!N469,'5. FTNC GBP'!N469,'6. FTNC Autres (inclus)'!N469)</f>
        <v>0</v>
      </c>
      <c r="O469" s="166">
        <f>SUM('2. FTNC CAD'!O469,'3. FTNC USD'!O469,'4. FTNC EUR'!O469,'5. FTNC GBP'!O469,'6. FTNC Autres (inclus)'!O469)</f>
        <v>0</v>
      </c>
      <c r="P469" s="166">
        <f>SUM('2. FTNC CAD'!P469,'3. FTNC USD'!P469,'4. FTNC EUR'!P469,'5. FTNC GBP'!P469,'6. FTNC Autres (inclus)'!P469)</f>
        <v>0</v>
      </c>
      <c r="Q469" s="166">
        <f>SUM('2. FTNC CAD'!Q469,'3. FTNC USD'!Q469,'4. FTNC EUR'!Q469,'5. FTNC GBP'!Q469,'6. FTNC Autres (inclus)'!Q469)</f>
        <v>0</v>
      </c>
      <c r="R469" s="166">
        <f>SUM('2. FTNC CAD'!R469,'3. FTNC USD'!R469,'4. FTNC EUR'!R469,'5. FTNC GBP'!R469,'6. FTNC Autres (inclus)'!R469)</f>
        <v>0</v>
      </c>
      <c r="S469" s="166">
        <f>SUM('2. FTNC CAD'!S469,'3. FTNC USD'!S469,'4. FTNC EUR'!S469,'5. FTNC GBP'!S469,'6. FTNC Autres (inclus)'!S469)</f>
        <v>0</v>
      </c>
      <c r="T469" s="166">
        <f>SUM('2. FTNC CAD'!T469,'3. FTNC USD'!T469,'4. FTNC EUR'!T469,'5. FTNC GBP'!T469,'6. FTNC Autres (inclus)'!T469)</f>
        <v>0</v>
      </c>
      <c r="U469" s="162">
        <f>SUM('2. FTNC CAD'!U469,'3. FTNC USD'!U469,'4. FTNC EUR'!U469,'5. FTNC GBP'!U469,'6. FTNC Autres (inclus)'!U469)</f>
        <v>0</v>
      </c>
      <c r="V469" s="167">
        <f>SUM('2. FTNC CAD'!V469,'3. FTNC USD'!V469,'4. FTNC EUR'!V469,'5. FTNC GBP'!V469,'6. FTNC Autres (inclus)'!V469)</f>
        <v>0</v>
      </c>
      <c r="W469" s="226">
        <f>SUM('2. FTNC CAD'!W469,'3. FTNC USD'!W469,'4. FTNC EUR'!W469,'5. FTNC GBP'!W469,'6. FTNC Autres (inclus)'!W469)</f>
        <v>0</v>
      </c>
      <c r="Y469" s="381"/>
    </row>
    <row r="470" spans="2:25" s="71" customFormat="1" x14ac:dyDescent="0.4">
      <c r="B470" s="32"/>
      <c r="C470" s="495"/>
      <c r="D470" s="495" t="s">
        <v>91</v>
      </c>
      <c r="E470" s="496"/>
      <c r="F470" s="496"/>
      <c r="G470" s="68"/>
      <c r="H470" s="66"/>
      <c r="I470" s="66"/>
      <c r="J470" s="66"/>
      <c r="K470" s="66"/>
      <c r="L470" s="53"/>
      <c r="M470" s="36"/>
      <c r="N470" s="36"/>
      <c r="O470" s="36"/>
      <c r="P470" s="36"/>
      <c r="Q470" s="36"/>
      <c r="R470" s="36"/>
      <c r="S470" s="36"/>
      <c r="T470" s="36"/>
      <c r="U470" s="36"/>
      <c r="V470" s="39"/>
      <c r="W470" s="39"/>
      <c r="Y470" s="606"/>
    </row>
    <row r="471" spans="2:25" s="71" customFormat="1" x14ac:dyDescent="0.4">
      <c r="B471" s="32"/>
      <c r="C471" s="495"/>
      <c r="D471" s="495"/>
      <c r="E471" s="496" t="s">
        <v>92</v>
      </c>
      <c r="F471" s="496"/>
      <c r="G471" s="68">
        <f t="shared" ref="G471:W471" si="101">SUBTOTAL(9,G472:G473)</f>
        <v>0</v>
      </c>
      <c r="H471" s="69">
        <f t="shared" si="101"/>
        <v>0</v>
      </c>
      <c r="I471" s="66">
        <f t="shared" si="101"/>
        <v>0</v>
      </c>
      <c r="J471" s="66">
        <f t="shared" si="101"/>
        <v>0</v>
      </c>
      <c r="K471" s="67">
        <f t="shared" si="101"/>
        <v>0</v>
      </c>
      <c r="L471" s="36">
        <f t="shared" si="101"/>
        <v>0</v>
      </c>
      <c r="M471" s="36">
        <f t="shared" si="101"/>
        <v>0</v>
      </c>
      <c r="N471" s="36">
        <f t="shared" si="101"/>
        <v>0</v>
      </c>
      <c r="O471" s="36">
        <f t="shared" si="101"/>
        <v>0</v>
      </c>
      <c r="P471" s="36">
        <f t="shared" si="101"/>
        <v>0</v>
      </c>
      <c r="Q471" s="36">
        <f t="shared" si="101"/>
        <v>0</v>
      </c>
      <c r="R471" s="36">
        <f t="shared" si="101"/>
        <v>0</v>
      </c>
      <c r="S471" s="36">
        <f t="shared" si="101"/>
        <v>0</v>
      </c>
      <c r="T471" s="36">
        <f t="shared" si="101"/>
        <v>0</v>
      </c>
      <c r="U471" s="36">
        <f t="shared" si="101"/>
        <v>0</v>
      </c>
      <c r="V471" s="36">
        <f t="shared" si="101"/>
        <v>0</v>
      </c>
      <c r="W471" s="35">
        <f t="shared" si="101"/>
        <v>0</v>
      </c>
      <c r="Y471" s="607"/>
    </row>
    <row r="472" spans="2:25" s="71" customFormat="1" outlineLevel="1" x14ac:dyDescent="0.4">
      <c r="B472" s="32"/>
      <c r="C472" s="495"/>
      <c r="D472" s="495"/>
      <c r="E472" s="496"/>
      <c r="F472" s="497" t="s">
        <v>93</v>
      </c>
      <c r="G472" s="174">
        <f>SUM('2. FTNC CAD'!G472,'3. FTNC USD'!G472,'4. FTNC EUR'!G472,'5. FTNC GBP'!G472,'6. FTNC Autres (inclus)'!G472)</f>
        <v>0</v>
      </c>
      <c r="H472" s="175">
        <f>SUM('2. FTNC CAD'!H472,'3. FTNC USD'!H472,'4. FTNC EUR'!H472,'5. FTNC GBP'!H472,'6. FTNC Autres (inclus)'!H472)</f>
        <v>0</v>
      </c>
      <c r="I472" s="163">
        <f>SUM('2. FTNC CAD'!I472,'3. FTNC USD'!I472,'4. FTNC EUR'!I472,'5. FTNC GBP'!I472,'6. FTNC Autres (inclus)'!I472)</f>
        <v>0</v>
      </c>
      <c r="J472" s="163">
        <f>SUM('2. FTNC CAD'!J472,'3. FTNC USD'!J472,'4. FTNC EUR'!J472,'5. FTNC GBP'!J472,'6. FTNC Autres (inclus)'!J472)</f>
        <v>0</v>
      </c>
      <c r="K472" s="164">
        <f>SUM('2. FTNC CAD'!K472,'3. FTNC USD'!K472,'4. FTNC EUR'!K472,'5. FTNC GBP'!K472,'6. FTNC Autres (inclus)'!K472)</f>
        <v>0</v>
      </c>
      <c r="L472" s="180">
        <f>SUM('2. FTNC CAD'!L472,'3. FTNC USD'!L472,'4. FTNC EUR'!L472,'5. FTNC GBP'!L472,'6. FTNC Autres (inclus)'!L472)</f>
        <v>0</v>
      </c>
      <c r="M472" s="166">
        <f>SUM('2. FTNC CAD'!M472,'3. FTNC USD'!M472,'4. FTNC EUR'!M472,'5. FTNC GBP'!M472,'6. FTNC Autres (inclus)'!M472)</f>
        <v>0</v>
      </c>
      <c r="N472" s="166">
        <f>SUM('2. FTNC CAD'!N472,'3. FTNC USD'!N472,'4. FTNC EUR'!N472,'5. FTNC GBP'!N472,'6. FTNC Autres (inclus)'!N472)</f>
        <v>0</v>
      </c>
      <c r="O472" s="166">
        <f>SUM('2. FTNC CAD'!O472,'3. FTNC USD'!O472,'4. FTNC EUR'!O472,'5. FTNC GBP'!O472,'6. FTNC Autres (inclus)'!O472)</f>
        <v>0</v>
      </c>
      <c r="P472" s="166">
        <f>SUM('2. FTNC CAD'!P472,'3. FTNC USD'!P472,'4. FTNC EUR'!P472,'5. FTNC GBP'!P472,'6. FTNC Autres (inclus)'!P472)</f>
        <v>0</v>
      </c>
      <c r="Q472" s="166">
        <f>SUM('2. FTNC CAD'!Q472,'3. FTNC USD'!Q472,'4. FTNC EUR'!Q472,'5. FTNC GBP'!Q472,'6. FTNC Autres (inclus)'!Q472)</f>
        <v>0</v>
      </c>
      <c r="R472" s="166">
        <f>SUM('2. FTNC CAD'!R472,'3. FTNC USD'!R472,'4. FTNC EUR'!R472,'5. FTNC GBP'!R472,'6. FTNC Autres (inclus)'!R472)</f>
        <v>0</v>
      </c>
      <c r="S472" s="166">
        <f>SUM('2. FTNC CAD'!S472,'3. FTNC USD'!S472,'4. FTNC EUR'!S472,'5. FTNC GBP'!S472,'6. FTNC Autres (inclus)'!S472)</f>
        <v>0</v>
      </c>
      <c r="T472" s="166">
        <f>SUM('2. FTNC CAD'!T472,'3. FTNC USD'!T472,'4. FTNC EUR'!T472,'5. FTNC GBP'!T472,'6. FTNC Autres (inclus)'!T472)</f>
        <v>0</v>
      </c>
      <c r="U472" s="162">
        <f>SUM('2. FTNC CAD'!U472,'3. FTNC USD'!U472,'4. FTNC EUR'!U472,'5. FTNC GBP'!U472,'6. FTNC Autres (inclus)'!U472)</f>
        <v>0</v>
      </c>
      <c r="V472" s="167">
        <f>SUM('2. FTNC CAD'!V472,'3. FTNC USD'!V472,'4. FTNC EUR'!V472,'5. FTNC GBP'!V472,'6. FTNC Autres (inclus)'!V472)</f>
        <v>0</v>
      </c>
      <c r="W472" s="226">
        <f>SUM('2. FTNC CAD'!W472,'3. FTNC USD'!W472,'4. FTNC EUR'!W472,'5. FTNC GBP'!W472,'6. FTNC Autres (inclus)'!W472)</f>
        <v>0</v>
      </c>
      <c r="Y472" s="381"/>
    </row>
    <row r="473" spans="2:25" s="71" customFormat="1" outlineLevel="1" x14ac:dyDescent="0.4">
      <c r="B473" s="32"/>
      <c r="C473" s="495"/>
      <c r="D473" s="495"/>
      <c r="E473" s="496"/>
      <c r="F473" s="497" t="s">
        <v>94</v>
      </c>
      <c r="G473" s="174">
        <f>SUM('2. FTNC CAD'!G473,'3. FTNC USD'!G473,'4. FTNC EUR'!G473,'5. FTNC GBP'!G473,'6. FTNC Autres (inclus)'!G473)</f>
        <v>0</v>
      </c>
      <c r="H473" s="175">
        <f>SUM('2. FTNC CAD'!H473,'3. FTNC USD'!H473,'4. FTNC EUR'!H473,'5. FTNC GBP'!H473,'6. FTNC Autres (inclus)'!H473)</f>
        <v>0</v>
      </c>
      <c r="I473" s="163">
        <f>SUM('2. FTNC CAD'!I473,'3. FTNC USD'!I473,'4. FTNC EUR'!I473,'5. FTNC GBP'!I473,'6. FTNC Autres (inclus)'!I473)</f>
        <v>0</v>
      </c>
      <c r="J473" s="163">
        <f>SUM('2. FTNC CAD'!J473,'3. FTNC USD'!J473,'4. FTNC EUR'!J473,'5. FTNC GBP'!J473,'6. FTNC Autres (inclus)'!J473)</f>
        <v>0</v>
      </c>
      <c r="K473" s="164">
        <f>SUM('2. FTNC CAD'!K473,'3. FTNC USD'!K473,'4. FTNC EUR'!K473,'5. FTNC GBP'!K473,'6. FTNC Autres (inclus)'!K473)</f>
        <v>0</v>
      </c>
      <c r="L473" s="180">
        <f>SUM('2. FTNC CAD'!L473,'3. FTNC USD'!L473,'4. FTNC EUR'!L473,'5. FTNC GBP'!L473,'6. FTNC Autres (inclus)'!L473)</f>
        <v>0</v>
      </c>
      <c r="M473" s="166">
        <f>SUM('2. FTNC CAD'!M473,'3. FTNC USD'!M473,'4. FTNC EUR'!M473,'5. FTNC GBP'!M473,'6. FTNC Autres (inclus)'!M473)</f>
        <v>0</v>
      </c>
      <c r="N473" s="166">
        <f>SUM('2. FTNC CAD'!N473,'3. FTNC USD'!N473,'4. FTNC EUR'!N473,'5. FTNC GBP'!N473,'6. FTNC Autres (inclus)'!N473)</f>
        <v>0</v>
      </c>
      <c r="O473" s="166">
        <f>SUM('2. FTNC CAD'!O473,'3. FTNC USD'!O473,'4. FTNC EUR'!O473,'5. FTNC GBP'!O473,'6. FTNC Autres (inclus)'!O473)</f>
        <v>0</v>
      </c>
      <c r="P473" s="166">
        <f>SUM('2. FTNC CAD'!P473,'3. FTNC USD'!P473,'4. FTNC EUR'!P473,'5. FTNC GBP'!P473,'6. FTNC Autres (inclus)'!P473)</f>
        <v>0</v>
      </c>
      <c r="Q473" s="166">
        <f>SUM('2. FTNC CAD'!Q473,'3. FTNC USD'!Q473,'4. FTNC EUR'!Q473,'5. FTNC GBP'!Q473,'6. FTNC Autres (inclus)'!Q473)</f>
        <v>0</v>
      </c>
      <c r="R473" s="166">
        <f>SUM('2. FTNC CAD'!R473,'3. FTNC USD'!R473,'4. FTNC EUR'!R473,'5. FTNC GBP'!R473,'6. FTNC Autres (inclus)'!R473)</f>
        <v>0</v>
      </c>
      <c r="S473" s="166">
        <f>SUM('2. FTNC CAD'!S473,'3. FTNC USD'!S473,'4. FTNC EUR'!S473,'5. FTNC GBP'!S473,'6. FTNC Autres (inclus)'!S473)</f>
        <v>0</v>
      </c>
      <c r="T473" s="166">
        <f>SUM('2. FTNC CAD'!T473,'3. FTNC USD'!T473,'4. FTNC EUR'!T473,'5. FTNC GBP'!T473,'6. FTNC Autres (inclus)'!T473)</f>
        <v>0</v>
      </c>
      <c r="U473" s="162">
        <f>SUM('2. FTNC CAD'!U473,'3. FTNC USD'!U473,'4. FTNC EUR'!U473,'5. FTNC GBP'!U473,'6. FTNC Autres (inclus)'!U473)</f>
        <v>0</v>
      </c>
      <c r="V473" s="167">
        <f>SUM('2. FTNC CAD'!V473,'3. FTNC USD'!V473,'4. FTNC EUR'!V473,'5. FTNC GBP'!V473,'6. FTNC Autres (inclus)'!V473)</f>
        <v>0</v>
      </c>
      <c r="W473" s="226">
        <f>SUM('2. FTNC CAD'!W473,'3. FTNC USD'!W473,'4. FTNC EUR'!W473,'5. FTNC GBP'!W473,'6. FTNC Autres (inclus)'!W473)</f>
        <v>0</v>
      </c>
      <c r="Y473" s="381"/>
    </row>
    <row r="474" spans="2:25" s="71" customFormat="1" x14ac:dyDescent="0.4">
      <c r="B474" s="32"/>
      <c r="C474" s="495"/>
      <c r="D474" s="495"/>
      <c r="E474" s="496" t="s">
        <v>95</v>
      </c>
      <c r="F474" s="496"/>
      <c r="G474" s="68">
        <f t="shared" ref="G474:W474" si="102">SUBTOTAL(9,G475:G476)</f>
        <v>0</v>
      </c>
      <c r="H474" s="69">
        <f t="shared" si="102"/>
        <v>0</v>
      </c>
      <c r="I474" s="66">
        <f t="shared" si="102"/>
        <v>0</v>
      </c>
      <c r="J474" s="66">
        <f t="shared" si="102"/>
        <v>0</v>
      </c>
      <c r="K474" s="67">
        <f t="shared" si="102"/>
        <v>0</v>
      </c>
      <c r="L474" s="36">
        <f t="shared" si="102"/>
        <v>0</v>
      </c>
      <c r="M474" s="36">
        <f t="shared" si="102"/>
        <v>0</v>
      </c>
      <c r="N474" s="36">
        <f t="shared" si="102"/>
        <v>0</v>
      </c>
      <c r="O474" s="36">
        <f t="shared" si="102"/>
        <v>0</v>
      </c>
      <c r="P474" s="36">
        <f t="shared" si="102"/>
        <v>0</v>
      </c>
      <c r="Q474" s="36">
        <f t="shared" si="102"/>
        <v>0</v>
      </c>
      <c r="R474" s="36">
        <f t="shared" si="102"/>
        <v>0</v>
      </c>
      <c r="S474" s="36">
        <f t="shared" si="102"/>
        <v>0</v>
      </c>
      <c r="T474" s="36">
        <f t="shared" si="102"/>
        <v>0</v>
      </c>
      <c r="U474" s="36">
        <f t="shared" si="102"/>
        <v>0</v>
      </c>
      <c r="V474" s="36">
        <f t="shared" si="102"/>
        <v>0</v>
      </c>
      <c r="W474" s="35">
        <f t="shared" si="102"/>
        <v>0</v>
      </c>
      <c r="Y474" s="384"/>
    </row>
    <row r="475" spans="2:25" s="71" customFormat="1" outlineLevel="1" x14ac:dyDescent="0.4">
      <c r="B475" s="32"/>
      <c r="C475" s="495"/>
      <c r="D475" s="495"/>
      <c r="E475" s="496"/>
      <c r="F475" s="497" t="s">
        <v>96</v>
      </c>
      <c r="G475" s="174">
        <f>SUM('2. FTNC CAD'!G475,'3. FTNC USD'!G475,'4. FTNC EUR'!G475,'5. FTNC GBP'!G475,'6. FTNC Autres (inclus)'!G475)</f>
        <v>0</v>
      </c>
      <c r="H475" s="175">
        <f>SUM('2. FTNC CAD'!H475,'3. FTNC USD'!H475,'4. FTNC EUR'!H475,'5. FTNC GBP'!H475,'6. FTNC Autres (inclus)'!H475)</f>
        <v>0</v>
      </c>
      <c r="I475" s="163">
        <f>SUM('2. FTNC CAD'!I475,'3. FTNC USD'!I475,'4. FTNC EUR'!I475,'5. FTNC GBP'!I475,'6. FTNC Autres (inclus)'!I475)</f>
        <v>0</v>
      </c>
      <c r="J475" s="163">
        <f>SUM('2. FTNC CAD'!J475,'3. FTNC USD'!J475,'4. FTNC EUR'!J475,'5. FTNC GBP'!J475,'6. FTNC Autres (inclus)'!J475)</f>
        <v>0</v>
      </c>
      <c r="K475" s="164">
        <f>SUM('2. FTNC CAD'!K475,'3. FTNC USD'!K475,'4. FTNC EUR'!K475,'5. FTNC GBP'!K475,'6. FTNC Autres (inclus)'!K475)</f>
        <v>0</v>
      </c>
      <c r="L475" s="180">
        <f>SUM('2. FTNC CAD'!L475,'3. FTNC USD'!L475,'4. FTNC EUR'!L475,'5. FTNC GBP'!L475,'6. FTNC Autres (inclus)'!L475)</f>
        <v>0</v>
      </c>
      <c r="M475" s="166">
        <f>SUM('2. FTNC CAD'!M475,'3. FTNC USD'!M475,'4. FTNC EUR'!M475,'5. FTNC GBP'!M475,'6. FTNC Autres (inclus)'!M475)</f>
        <v>0</v>
      </c>
      <c r="N475" s="166">
        <f>SUM('2. FTNC CAD'!N475,'3. FTNC USD'!N475,'4. FTNC EUR'!N475,'5. FTNC GBP'!N475,'6. FTNC Autres (inclus)'!N475)</f>
        <v>0</v>
      </c>
      <c r="O475" s="166">
        <f>SUM('2. FTNC CAD'!O475,'3. FTNC USD'!O475,'4. FTNC EUR'!O475,'5. FTNC GBP'!O475,'6. FTNC Autres (inclus)'!O475)</f>
        <v>0</v>
      </c>
      <c r="P475" s="166">
        <f>SUM('2. FTNC CAD'!P475,'3. FTNC USD'!P475,'4. FTNC EUR'!P475,'5. FTNC GBP'!P475,'6. FTNC Autres (inclus)'!P475)</f>
        <v>0</v>
      </c>
      <c r="Q475" s="166">
        <f>SUM('2. FTNC CAD'!Q475,'3. FTNC USD'!Q475,'4. FTNC EUR'!Q475,'5. FTNC GBP'!Q475,'6. FTNC Autres (inclus)'!Q475)</f>
        <v>0</v>
      </c>
      <c r="R475" s="166">
        <f>SUM('2. FTNC CAD'!R475,'3. FTNC USD'!R475,'4. FTNC EUR'!R475,'5. FTNC GBP'!R475,'6. FTNC Autres (inclus)'!R475)</f>
        <v>0</v>
      </c>
      <c r="S475" s="166">
        <f>SUM('2. FTNC CAD'!S475,'3. FTNC USD'!S475,'4. FTNC EUR'!S475,'5. FTNC GBP'!S475,'6. FTNC Autres (inclus)'!S475)</f>
        <v>0</v>
      </c>
      <c r="T475" s="166">
        <f>SUM('2. FTNC CAD'!T475,'3. FTNC USD'!T475,'4. FTNC EUR'!T475,'5. FTNC GBP'!T475,'6. FTNC Autres (inclus)'!T475)</f>
        <v>0</v>
      </c>
      <c r="U475" s="162">
        <f>SUM('2. FTNC CAD'!U475,'3. FTNC USD'!U475,'4. FTNC EUR'!U475,'5. FTNC GBP'!U475,'6. FTNC Autres (inclus)'!U475)</f>
        <v>0</v>
      </c>
      <c r="V475" s="167">
        <f>SUM('2. FTNC CAD'!V475,'3. FTNC USD'!V475,'4. FTNC EUR'!V475,'5. FTNC GBP'!V475,'6. FTNC Autres (inclus)'!V475)</f>
        <v>0</v>
      </c>
      <c r="W475" s="226">
        <f>SUM('2. FTNC CAD'!W475,'3. FTNC USD'!W475,'4. FTNC EUR'!W475,'5. FTNC GBP'!W475,'6. FTNC Autres (inclus)'!W475)</f>
        <v>0</v>
      </c>
      <c r="Y475" s="381"/>
    </row>
    <row r="476" spans="2:25" s="71" customFormat="1" outlineLevel="1" x14ac:dyDescent="0.4">
      <c r="B476" s="32"/>
      <c r="C476" s="495"/>
      <c r="D476" s="495"/>
      <c r="E476" s="496"/>
      <c r="F476" s="497" t="s">
        <v>97</v>
      </c>
      <c r="G476" s="174">
        <f>SUM('2. FTNC CAD'!G476,'3. FTNC USD'!G476,'4. FTNC EUR'!G476,'5. FTNC GBP'!G476,'6. FTNC Autres (inclus)'!G476)</f>
        <v>0</v>
      </c>
      <c r="H476" s="175">
        <f>SUM('2. FTNC CAD'!H476,'3. FTNC USD'!H476,'4. FTNC EUR'!H476,'5. FTNC GBP'!H476,'6. FTNC Autres (inclus)'!H476)</f>
        <v>0</v>
      </c>
      <c r="I476" s="163">
        <f>SUM('2. FTNC CAD'!I476,'3. FTNC USD'!I476,'4. FTNC EUR'!I476,'5. FTNC GBP'!I476,'6. FTNC Autres (inclus)'!I476)</f>
        <v>0</v>
      </c>
      <c r="J476" s="163">
        <f>SUM('2. FTNC CAD'!J476,'3. FTNC USD'!J476,'4. FTNC EUR'!J476,'5. FTNC GBP'!J476,'6. FTNC Autres (inclus)'!J476)</f>
        <v>0</v>
      </c>
      <c r="K476" s="164">
        <f>SUM('2. FTNC CAD'!K476,'3. FTNC USD'!K476,'4. FTNC EUR'!K476,'5. FTNC GBP'!K476,'6. FTNC Autres (inclus)'!K476)</f>
        <v>0</v>
      </c>
      <c r="L476" s="180">
        <f>SUM('2. FTNC CAD'!L476,'3. FTNC USD'!L476,'4. FTNC EUR'!L476,'5. FTNC GBP'!L476,'6. FTNC Autres (inclus)'!L476)</f>
        <v>0</v>
      </c>
      <c r="M476" s="166">
        <f>SUM('2. FTNC CAD'!M476,'3. FTNC USD'!M476,'4. FTNC EUR'!M476,'5. FTNC GBP'!M476,'6. FTNC Autres (inclus)'!M476)</f>
        <v>0</v>
      </c>
      <c r="N476" s="166">
        <f>SUM('2. FTNC CAD'!N476,'3. FTNC USD'!N476,'4. FTNC EUR'!N476,'5. FTNC GBP'!N476,'6. FTNC Autres (inclus)'!N476)</f>
        <v>0</v>
      </c>
      <c r="O476" s="166">
        <f>SUM('2. FTNC CAD'!O476,'3. FTNC USD'!O476,'4. FTNC EUR'!O476,'5. FTNC GBP'!O476,'6. FTNC Autres (inclus)'!O476)</f>
        <v>0</v>
      </c>
      <c r="P476" s="166">
        <f>SUM('2. FTNC CAD'!P476,'3. FTNC USD'!P476,'4. FTNC EUR'!P476,'5. FTNC GBP'!P476,'6. FTNC Autres (inclus)'!P476)</f>
        <v>0</v>
      </c>
      <c r="Q476" s="166">
        <f>SUM('2. FTNC CAD'!Q476,'3. FTNC USD'!Q476,'4. FTNC EUR'!Q476,'5. FTNC GBP'!Q476,'6. FTNC Autres (inclus)'!Q476)</f>
        <v>0</v>
      </c>
      <c r="R476" s="166">
        <f>SUM('2. FTNC CAD'!R476,'3. FTNC USD'!R476,'4. FTNC EUR'!R476,'5. FTNC GBP'!R476,'6. FTNC Autres (inclus)'!R476)</f>
        <v>0</v>
      </c>
      <c r="S476" s="166">
        <f>SUM('2. FTNC CAD'!S476,'3. FTNC USD'!S476,'4. FTNC EUR'!S476,'5. FTNC GBP'!S476,'6. FTNC Autres (inclus)'!S476)</f>
        <v>0</v>
      </c>
      <c r="T476" s="166">
        <f>SUM('2. FTNC CAD'!T476,'3. FTNC USD'!T476,'4. FTNC EUR'!T476,'5. FTNC GBP'!T476,'6. FTNC Autres (inclus)'!T476)</f>
        <v>0</v>
      </c>
      <c r="U476" s="162">
        <f>SUM('2. FTNC CAD'!U476,'3. FTNC USD'!U476,'4. FTNC EUR'!U476,'5. FTNC GBP'!U476,'6. FTNC Autres (inclus)'!U476)</f>
        <v>0</v>
      </c>
      <c r="V476" s="167">
        <f>SUM('2. FTNC CAD'!V476,'3. FTNC USD'!V476,'4. FTNC EUR'!V476,'5. FTNC GBP'!V476,'6. FTNC Autres (inclus)'!V476)</f>
        <v>0</v>
      </c>
      <c r="W476" s="226">
        <f>SUM('2. FTNC CAD'!W476,'3. FTNC USD'!W476,'4. FTNC EUR'!W476,'5. FTNC GBP'!W476,'6. FTNC Autres (inclus)'!W476)</f>
        <v>0</v>
      </c>
      <c r="Y476" s="381"/>
    </row>
    <row r="477" spans="2:25" s="71" customFormat="1" x14ac:dyDescent="0.4">
      <c r="B477" s="32"/>
      <c r="C477" s="495"/>
      <c r="D477" s="495"/>
      <c r="E477" s="496" t="s">
        <v>98</v>
      </c>
      <c r="F477" s="496"/>
      <c r="G477" s="68">
        <f t="shared" ref="G477:W477" si="103">SUBTOTAL(9,G478:G479)</f>
        <v>0</v>
      </c>
      <c r="H477" s="69">
        <f t="shared" si="103"/>
        <v>0</v>
      </c>
      <c r="I477" s="66">
        <f t="shared" si="103"/>
        <v>0</v>
      </c>
      <c r="J477" s="66">
        <f t="shared" si="103"/>
        <v>0</v>
      </c>
      <c r="K477" s="67">
        <f t="shared" si="103"/>
        <v>0</v>
      </c>
      <c r="L477" s="36">
        <f t="shared" si="103"/>
        <v>0</v>
      </c>
      <c r="M477" s="36">
        <f t="shared" si="103"/>
        <v>0</v>
      </c>
      <c r="N477" s="36">
        <f t="shared" si="103"/>
        <v>0</v>
      </c>
      <c r="O477" s="36">
        <f t="shared" si="103"/>
        <v>0</v>
      </c>
      <c r="P477" s="36">
        <f t="shared" si="103"/>
        <v>0</v>
      </c>
      <c r="Q477" s="36">
        <f t="shared" si="103"/>
        <v>0</v>
      </c>
      <c r="R477" s="36">
        <f t="shared" si="103"/>
        <v>0</v>
      </c>
      <c r="S477" s="36">
        <f t="shared" si="103"/>
        <v>0</v>
      </c>
      <c r="T477" s="36">
        <f t="shared" si="103"/>
        <v>0</v>
      </c>
      <c r="U477" s="36">
        <f t="shared" si="103"/>
        <v>0</v>
      </c>
      <c r="V477" s="36">
        <f t="shared" si="103"/>
        <v>0</v>
      </c>
      <c r="W477" s="35">
        <f t="shared" si="103"/>
        <v>0</v>
      </c>
      <c r="Y477" s="384"/>
    </row>
    <row r="478" spans="2:25" s="71" customFormat="1" outlineLevel="1" x14ac:dyDescent="0.4">
      <c r="B478" s="32"/>
      <c r="C478" s="495"/>
      <c r="D478" s="495"/>
      <c r="E478" s="496"/>
      <c r="F478" s="497" t="s">
        <v>99</v>
      </c>
      <c r="G478" s="174">
        <f>SUM('2. FTNC CAD'!G478,'3. FTNC USD'!G478,'4. FTNC EUR'!G478,'5. FTNC GBP'!G478,'6. FTNC Autres (inclus)'!G478)</f>
        <v>0</v>
      </c>
      <c r="H478" s="175">
        <f>SUM('2. FTNC CAD'!H478,'3. FTNC USD'!H478,'4. FTNC EUR'!H478,'5. FTNC GBP'!H478,'6. FTNC Autres (inclus)'!H478)</f>
        <v>0</v>
      </c>
      <c r="I478" s="163">
        <f>SUM('2. FTNC CAD'!I478,'3. FTNC USD'!I478,'4. FTNC EUR'!I478,'5. FTNC GBP'!I478,'6. FTNC Autres (inclus)'!I478)</f>
        <v>0</v>
      </c>
      <c r="J478" s="163">
        <f>SUM('2. FTNC CAD'!J478,'3. FTNC USD'!J478,'4. FTNC EUR'!J478,'5. FTNC GBP'!J478,'6. FTNC Autres (inclus)'!J478)</f>
        <v>0</v>
      </c>
      <c r="K478" s="164">
        <f>SUM('2. FTNC CAD'!K478,'3. FTNC USD'!K478,'4. FTNC EUR'!K478,'5. FTNC GBP'!K478,'6. FTNC Autres (inclus)'!K478)</f>
        <v>0</v>
      </c>
      <c r="L478" s="180">
        <f>SUM('2. FTNC CAD'!L478,'3. FTNC USD'!L478,'4. FTNC EUR'!L478,'5. FTNC GBP'!L478,'6. FTNC Autres (inclus)'!L478)</f>
        <v>0</v>
      </c>
      <c r="M478" s="166">
        <f>SUM('2. FTNC CAD'!M478,'3. FTNC USD'!M478,'4. FTNC EUR'!M478,'5. FTNC GBP'!M478,'6. FTNC Autres (inclus)'!M478)</f>
        <v>0</v>
      </c>
      <c r="N478" s="166">
        <f>SUM('2. FTNC CAD'!N478,'3. FTNC USD'!N478,'4. FTNC EUR'!N478,'5. FTNC GBP'!N478,'6. FTNC Autres (inclus)'!N478)</f>
        <v>0</v>
      </c>
      <c r="O478" s="166">
        <f>SUM('2. FTNC CAD'!O478,'3. FTNC USD'!O478,'4. FTNC EUR'!O478,'5. FTNC GBP'!O478,'6. FTNC Autres (inclus)'!O478)</f>
        <v>0</v>
      </c>
      <c r="P478" s="166">
        <f>SUM('2. FTNC CAD'!P478,'3. FTNC USD'!P478,'4. FTNC EUR'!P478,'5. FTNC GBP'!P478,'6. FTNC Autres (inclus)'!P478)</f>
        <v>0</v>
      </c>
      <c r="Q478" s="166">
        <f>SUM('2. FTNC CAD'!Q478,'3. FTNC USD'!Q478,'4. FTNC EUR'!Q478,'5. FTNC GBP'!Q478,'6. FTNC Autres (inclus)'!Q478)</f>
        <v>0</v>
      </c>
      <c r="R478" s="166">
        <f>SUM('2. FTNC CAD'!R478,'3. FTNC USD'!R478,'4. FTNC EUR'!R478,'5. FTNC GBP'!R478,'6. FTNC Autres (inclus)'!R478)</f>
        <v>0</v>
      </c>
      <c r="S478" s="166">
        <f>SUM('2. FTNC CAD'!S478,'3. FTNC USD'!S478,'4. FTNC EUR'!S478,'5. FTNC GBP'!S478,'6. FTNC Autres (inclus)'!S478)</f>
        <v>0</v>
      </c>
      <c r="T478" s="166">
        <f>SUM('2. FTNC CAD'!T478,'3. FTNC USD'!T478,'4. FTNC EUR'!T478,'5. FTNC GBP'!T478,'6. FTNC Autres (inclus)'!T478)</f>
        <v>0</v>
      </c>
      <c r="U478" s="162">
        <f>SUM('2. FTNC CAD'!U478,'3. FTNC USD'!U478,'4. FTNC EUR'!U478,'5. FTNC GBP'!U478,'6. FTNC Autres (inclus)'!U478)</f>
        <v>0</v>
      </c>
      <c r="V478" s="167">
        <f>SUM('2. FTNC CAD'!V478,'3. FTNC USD'!V478,'4. FTNC EUR'!V478,'5. FTNC GBP'!V478,'6. FTNC Autres (inclus)'!V478)</f>
        <v>0</v>
      </c>
      <c r="W478" s="226">
        <f>SUM('2. FTNC CAD'!W478,'3. FTNC USD'!W478,'4. FTNC EUR'!W478,'5. FTNC GBP'!W478,'6. FTNC Autres (inclus)'!W478)</f>
        <v>0</v>
      </c>
      <c r="Y478" s="381"/>
    </row>
    <row r="479" spans="2:25" s="71" customFormat="1" outlineLevel="1" x14ac:dyDescent="0.4">
      <c r="B479" s="32"/>
      <c r="C479" s="495"/>
      <c r="D479" s="495"/>
      <c r="E479" s="496"/>
      <c r="F479" s="497" t="s">
        <v>100</v>
      </c>
      <c r="G479" s="174">
        <f>SUM('2. FTNC CAD'!G479,'3. FTNC USD'!G479,'4. FTNC EUR'!G479,'5. FTNC GBP'!G479,'6. FTNC Autres (inclus)'!G479)</f>
        <v>0</v>
      </c>
      <c r="H479" s="175">
        <f>SUM('2. FTNC CAD'!H479,'3. FTNC USD'!H479,'4. FTNC EUR'!H479,'5. FTNC GBP'!H479,'6. FTNC Autres (inclus)'!H479)</f>
        <v>0</v>
      </c>
      <c r="I479" s="163">
        <f>SUM('2. FTNC CAD'!I479,'3. FTNC USD'!I479,'4. FTNC EUR'!I479,'5. FTNC GBP'!I479,'6. FTNC Autres (inclus)'!I479)</f>
        <v>0</v>
      </c>
      <c r="J479" s="163">
        <f>SUM('2. FTNC CAD'!J479,'3. FTNC USD'!J479,'4. FTNC EUR'!J479,'5. FTNC GBP'!J479,'6. FTNC Autres (inclus)'!J479)</f>
        <v>0</v>
      </c>
      <c r="K479" s="164">
        <f>SUM('2. FTNC CAD'!K479,'3. FTNC USD'!K479,'4. FTNC EUR'!K479,'5. FTNC GBP'!K479,'6. FTNC Autres (inclus)'!K479)</f>
        <v>0</v>
      </c>
      <c r="L479" s="165">
        <f>SUM('2. FTNC CAD'!L479,'3. FTNC USD'!L479,'4. FTNC EUR'!L479,'5. FTNC GBP'!L479,'6. FTNC Autres (inclus)'!L479)</f>
        <v>0</v>
      </c>
      <c r="M479" s="211">
        <f>SUM('2. FTNC CAD'!M479,'3. FTNC USD'!M479,'4. FTNC EUR'!M479,'5. FTNC GBP'!M479,'6. FTNC Autres (inclus)'!M479)</f>
        <v>0</v>
      </c>
      <c r="N479" s="184">
        <f>SUM('2. FTNC CAD'!N479,'3. FTNC USD'!N479,'4. FTNC EUR'!N479,'5. FTNC GBP'!N479,'6. FTNC Autres (inclus)'!N479)</f>
        <v>0</v>
      </c>
      <c r="O479" s="184">
        <f>SUM('2. FTNC CAD'!O479,'3. FTNC USD'!O479,'4. FTNC EUR'!O479,'5. FTNC GBP'!O479,'6. FTNC Autres (inclus)'!O479)</f>
        <v>0</v>
      </c>
      <c r="P479" s="184">
        <f>SUM('2. FTNC CAD'!P479,'3. FTNC USD'!P479,'4. FTNC EUR'!P479,'5. FTNC GBP'!P479,'6. FTNC Autres (inclus)'!P479)</f>
        <v>0</v>
      </c>
      <c r="Q479" s="184">
        <f>SUM('2. FTNC CAD'!Q479,'3. FTNC USD'!Q479,'4. FTNC EUR'!Q479,'5. FTNC GBP'!Q479,'6. FTNC Autres (inclus)'!Q479)</f>
        <v>0</v>
      </c>
      <c r="R479" s="184">
        <f>SUM('2. FTNC CAD'!R479,'3. FTNC USD'!R479,'4. FTNC EUR'!R479,'5. FTNC GBP'!R479,'6. FTNC Autres (inclus)'!R479)</f>
        <v>0</v>
      </c>
      <c r="S479" s="184">
        <f>SUM('2. FTNC CAD'!S479,'3. FTNC USD'!S479,'4. FTNC EUR'!S479,'5. FTNC GBP'!S479,'6. FTNC Autres (inclus)'!S479)</f>
        <v>0</v>
      </c>
      <c r="T479" s="184">
        <f>SUM('2. FTNC CAD'!T479,'3. FTNC USD'!T479,'4. FTNC EUR'!T479,'5. FTNC GBP'!T479,'6. FTNC Autres (inclus)'!T479)</f>
        <v>0</v>
      </c>
      <c r="U479" s="162">
        <f>SUM('2. FTNC CAD'!U479,'3. FTNC USD'!U479,'4. FTNC EUR'!U479,'5. FTNC GBP'!U479,'6. FTNC Autres (inclus)'!U479)</f>
        <v>0</v>
      </c>
      <c r="V479" s="167">
        <f>SUM('2. FTNC CAD'!V479,'3. FTNC USD'!V479,'4. FTNC EUR'!V479,'5. FTNC GBP'!V479,'6. FTNC Autres (inclus)'!V479)</f>
        <v>0</v>
      </c>
      <c r="W479" s="226">
        <f>SUM('2. FTNC CAD'!W479,'3. FTNC USD'!W479,'4. FTNC EUR'!W479,'5. FTNC GBP'!W479,'6. FTNC Autres (inclus)'!W479)</f>
        <v>0</v>
      </c>
      <c r="Y479" s="381"/>
    </row>
    <row r="480" spans="2:25" s="71" customFormat="1" x14ac:dyDescent="0.4">
      <c r="B480" s="32"/>
      <c r="C480" s="495"/>
      <c r="D480" s="495"/>
      <c r="E480" s="496" t="s">
        <v>101</v>
      </c>
      <c r="F480" s="496"/>
      <c r="G480" s="68">
        <f t="shared" ref="G480:W480" si="104">SUBTOTAL(9,G481:G482)</f>
        <v>0</v>
      </c>
      <c r="H480" s="69">
        <f t="shared" si="104"/>
        <v>0</v>
      </c>
      <c r="I480" s="66">
        <f t="shared" si="104"/>
        <v>0</v>
      </c>
      <c r="J480" s="66">
        <f t="shared" si="104"/>
        <v>0</v>
      </c>
      <c r="K480" s="67">
        <f t="shared" si="104"/>
        <v>0</v>
      </c>
      <c r="L480" s="36">
        <f t="shared" si="104"/>
        <v>0</v>
      </c>
      <c r="M480" s="36">
        <f t="shared" si="104"/>
        <v>0</v>
      </c>
      <c r="N480" s="36">
        <f t="shared" si="104"/>
        <v>0</v>
      </c>
      <c r="O480" s="36">
        <f t="shared" si="104"/>
        <v>0</v>
      </c>
      <c r="P480" s="36">
        <f t="shared" si="104"/>
        <v>0</v>
      </c>
      <c r="Q480" s="36">
        <f t="shared" si="104"/>
        <v>0</v>
      </c>
      <c r="R480" s="36">
        <f t="shared" si="104"/>
        <v>0</v>
      </c>
      <c r="S480" s="36">
        <f t="shared" si="104"/>
        <v>0</v>
      </c>
      <c r="T480" s="36">
        <f t="shared" si="104"/>
        <v>0</v>
      </c>
      <c r="U480" s="36">
        <f t="shared" si="104"/>
        <v>0</v>
      </c>
      <c r="V480" s="36">
        <f t="shared" si="104"/>
        <v>0</v>
      </c>
      <c r="W480" s="35">
        <f t="shared" si="104"/>
        <v>0</v>
      </c>
      <c r="Y480" s="384"/>
    </row>
    <row r="481" spans="2:25" s="71" customFormat="1" outlineLevel="1" x14ac:dyDescent="0.4">
      <c r="B481" s="32"/>
      <c r="C481" s="495"/>
      <c r="D481" s="495"/>
      <c r="E481" s="496"/>
      <c r="F481" s="497" t="s">
        <v>102</v>
      </c>
      <c r="G481" s="174">
        <f>SUM('2. FTNC CAD'!G481,'3. FTNC USD'!G481,'4. FTNC EUR'!G481,'5. FTNC GBP'!G481,'6. FTNC Autres (inclus)'!G481)</f>
        <v>0</v>
      </c>
      <c r="H481" s="175">
        <f>SUM('2. FTNC CAD'!H481,'3. FTNC USD'!H481,'4. FTNC EUR'!H481,'5. FTNC GBP'!H481,'6. FTNC Autres (inclus)'!H481)</f>
        <v>0</v>
      </c>
      <c r="I481" s="163">
        <f>SUM('2. FTNC CAD'!I481,'3. FTNC USD'!I481,'4. FTNC EUR'!I481,'5. FTNC GBP'!I481,'6. FTNC Autres (inclus)'!I481)</f>
        <v>0</v>
      </c>
      <c r="J481" s="163">
        <f>SUM('2. FTNC CAD'!J481,'3. FTNC USD'!J481,'4. FTNC EUR'!J481,'5. FTNC GBP'!J481,'6. FTNC Autres (inclus)'!J481)</f>
        <v>0</v>
      </c>
      <c r="K481" s="164">
        <f>SUM('2. FTNC CAD'!K481,'3. FTNC USD'!K481,'4. FTNC EUR'!K481,'5. FTNC GBP'!K481,'6. FTNC Autres (inclus)'!K481)</f>
        <v>0</v>
      </c>
      <c r="L481" s="165">
        <f>SUM('2. FTNC CAD'!L481,'3. FTNC USD'!L481,'4. FTNC EUR'!L481,'5. FTNC GBP'!L481,'6. FTNC Autres (inclus)'!L481)</f>
        <v>0</v>
      </c>
      <c r="M481" s="176">
        <f>SUM('2. FTNC CAD'!M481,'3. FTNC USD'!M481,'4. FTNC EUR'!M481,'5. FTNC GBP'!M481,'6. FTNC Autres (inclus)'!M481)</f>
        <v>0</v>
      </c>
      <c r="N481" s="166">
        <f>SUM('2. FTNC CAD'!N481,'3. FTNC USD'!N481,'4. FTNC EUR'!N481,'5. FTNC GBP'!N481,'6. FTNC Autres (inclus)'!N481)</f>
        <v>0</v>
      </c>
      <c r="O481" s="166">
        <f>SUM('2. FTNC CAD'!O481,'3. FTNC USD'!O481,'4. FTNC EUR'!O481,'5. FTNC GBP'!O481,'6. FTNC Autres (inclus)'!O481)</f>
        <v>0</v>
      </c>
      <c r="P481" s="166">
        <f>SUM('2. FTNC CAD'!P481,'3. FTNC USD'!P481,'4. FTNC EUR'!P481,'5. FTNC GBP'!P481,'6. FTNC Autres (inclus)'!P481)</f>
        <v>0</v>
      </c>
      <c r="Q481" s="166">
        <f>SUM('2. FTNC CAD'!Q481,'3. FTNC USD'!Q481,'4. FTNC EUR'!Q481,'5. FTNC GBP'!Q481,'6. FTNC Autres (inclus)'!Q481)</f>
        <v>0</v>
      </c>
      <c r="R481" s="166">
        <f>SUM('2. FTNC CAD'!R481,'3. FTNC USD'!R481,'4. FTNC EUR'!R481,'5. FTNC GBP'!R481,'6. FTNC Autres (inclus)'!R481)</f>
        <v>0</v>
      </c>
      <c r="S481" s="166">
        <f>SUM('2. FTNC CAD'!S481,'3. FTNC USD'!S481,'4. FTNC EUR'!S481,'5. FTNC GBP'!S481,'6. FTNC Autres (inclus)'!S481)</f>
        <v>0</v>
      </c>
      <c r="T481" s="166">
        <f>SUM('2. FTNC CAD'!T481,'3. FTNC USD'!T481,'4. FTNC EUR'!T481,'5. FTNC GBP'!T481,'6. FTNC Autres (inclus)'!T481)</f>
        <v>0</v>
      </c>
      <c r="U481" s="162">
        <f>SUM('2. FTNC CAD'!U481,'3. FTNC USD'!U481,'4. FTNC EUR'!U481,'5. FTNC GBP'!U481,'6. FTNC Autres (inclus)'!U481)</f>
        <v>0</v>
      </c>
      <c r="V481" s="167">
        <f>SUM('2. FTNC CAD'!V481,'3. FTNC USD'!V481,'4. FTNC EUR'!V481,'5. FTNC GBP'!V481,'6. FTNC Autres (inclus)'!V481)</f>
        <v>0</v>
      </c>
      <c r="W481" s="226">
        <f>SUM('2. FTNC CAD'!W481,'3. FTNC USD'!W481,'4. FTNC EUR'!W481,'5. FTNC GBP'!W481,'6. FTNC Autres (inclus)'!W481)</f>
        <v>0</v>
      </c>
      <c r="Y481" s="381"/>
    </row>
    <row r="482" spans="2:25" s="71" customFormat="1" outlineLevel="1" x14ac:dyDescent="0.4">
      <c r="B482" s="32"/>
      <c r="C482" s="495"/>
      <c r="D482" s="495"/>
      <c r="E482" s="496"/>
      <c r="F482" s="497" t="s">
        <v>103</v>
      </c>
      <c r="G482" s="174">
        <f>SUM('2. FTNC CAD'!G482,'3. FTNC USD'!G482,'4. FTNC EUR'!G482,'5. FTNC GBP'!G482,'6. FTNC Autres (inclus)'!G482)</f>
        <v>0</v>
      </c>
      <c r="H482" s="175">
        <f>SUM('2. FTNC CAD'!H482,'3. FTNC USD'!H482,'4. FTNC EUR'!H482,'5. FTNC GBP'!H482,'6. FTNC Autres (inclus)'!H482)</f>
        <v>0</v>
      </c>
      <c r="I482" s="163">
        <f>SUM('2. FTNC CAD'!I482,'3. FTNC USD'!I482,'4. FTNC EUR'!I482,'5. FTNC GBP'!I482,'6. FTNC Autres (inclus)'!I482)</f>
        <v>0</v>
      </c>
      <c r="J482" s="163">
        <f>SUM('2. FTNC CAD'!J482,'3. FTNC USD'!J482,'4. FTNC EUR'!J482,'5. FTNC GBP'!J482,'6. FTNC Autres (inclus)'!J482)</f>
        <v>0</v>
      </c>
      <c r="K482" s="164">
        <f>SUM('2. FTNC CAD'!K482,'3. FTNC USD'!K482,'4. FTNC EUR'!K482,'5. FTNC GBP'!K482,'6. FTNC Autres (inclus)'!K482)</f>
        <v>0</v>
      </c>
      <c r="L482" s="165">
        <f>SUM('2. FTNC CAD'!L482,'3. FTNC USD'!L482,'4. FTNC EUR'!L482,'5. FTNC GBP'!L482,'6. FTNC Autres (inclus)'!L482)</f>
        <v>0</v>
      </c>
      <c r="M482" s="176">
        <f>SUM('2. FTNC CAD'!M482,'3. FTNC USD'!M482,'4. FTNC EUR'!M482,'5. FTNC GBP'!M482,'6. FTNC Autres (inclus)'!M482)</f>
        <v>0</v>
      </c>
      <c r="N482" s="166">
        <f>SUM('2. FTNC CAD'!N482,'3. FTNC USD'!N482,'4. FTNC EUR'!N482,'5. FTNC GBP'!N482,'6. FTNC Autres (inclus)'!N482)</f>
        <v>0</v>
      </c>
      <c r="O482" s="166">
        <f>SUM('2. FTNC CAD'!O482,'3. FTNC USD'!O482,'4. FTNC EUR'!O482,'5. FTNC GBP'!O482,'6. FTNC Autres (inclus)'!O482)</f>
        <v>0</v>
      </c>
      <c r="P482" s="166">
        <f>SUM('2. FTNC CAD'!P482,'3. FTNC USD'!P482,'4. FTNC EUR'!P482,'5. FTNC GBP'!P482,'6. FTNC Autres (inclus)'!P482)</f>
        <v>0</v>
      </c>
      <c r="Q482" s="166">
        <f>SUM('2. FTNC CAD'!Q482,'3. FTNC USD'!Q482,'4. FTNC EUR'!Q482,'5. FTNC GBP'!Q482,'6. FTNC Autres (inclus)'!Q482)</f>
        <v>0</v>
      </c>
      <c r="R482" s="166">
        <f>SUM('2. FTNC CAD'!R482,'3. FTNC USD'!R482,'4. FTNC EUR'!R482,'5. FTNC GBP'!R482,'6. FTNC Autres (inclus)'!R482)</f>
        <v>0</v>
      </c>
      <c r="S482" s="166">
        <f>SUM('2. FTNC CAD'!S482,'3. FTNC USD'!S482,'4. FTNC EUR'!S482,'5. FTNC GBP'!S482,'6. FTNC Autres (inclus)'!S482)</f>
        <v>0</v>
      </c>
      <c r="T482" s="166">
        <f>SUM('2. FTNC CAD'!T482,'3. FTNC USD'!T482,'4. FTNC EUR'!T482,'5. FTNC GBP'!T482,'6. FTNC Autres (inclus)'!T482)</f>
        <v>0</v>
      </c>
      <c r="U482" s="162">
        <f>SUM('2. FTNC CAD'!U482,'3. FTNC USD'!U482,'4. FTNC EUR'!U482,'5. FTNC GBP'!U482,'6. FTNC Autres (inclus)'!U482)</f>
        <v>0</v>
      </c>
      <c r="V482" s="167">
        <f>SUM('2. FTNC CAD'!V482,'3. FTNC USD'!V482,'4. FTNC EUR'!V482,'5. FTNC GBP'!V482,'6. FTNC Autres (inclus)'!V482)</f>
        <v>0</v>
      </c>
      <c r="W482" s="226">
        <f>SUM('2. FTNC CAD'!W482,'3. FTNC USD'!W482,'4. FTNC EUR'!W482,'5. FTNC GBP'!W482,'6. FTNC Autres (inclus)'!W482)</f>
        <v>0</v>
      </c>
      <c r="Y482" s="381"/>
    </row>
    <row r="483" spans="2:25" s="71" customFormat="1" x14ac:dyDescent="0.4">
      <c r="B483" s="32"/>
      <c r="C483" s="495"/>
      <c r="D483" s="495"/>
      <c r="E483" s="496" t="s">
        <v>104</v>
      </c>
      <c r="F483" s="496"/>
      <c r="G483" s="68">
        <f t="shared" ref="G483:W483" si="105">SUBTOTAL(9,G484:G485)</f>
        <v>0</v>
      </c>
      <c r="H483" s="69">
        <f t="shared" si="105"/>
        <v>0</v>
      </c>
      <c r="I483" s="66">
        <f t="shared" si="105"/>
        <v>0</v>
      </c>
      <c r="J483" s="66">
        <f t="shared" si="105"/>
        <v>0</v>
      </c>
      <c r="K483" s="67">
        <f t="shared" si="105"/>
        <v>0</v>
      </c>
      <c r="L483" s="36">
        <f t="shared" si="105"/>
        <v>0</v>
      </c>
      <c r="M483" s="36">
        <f t="shared" si="105"/>
        <v>0</v>
      </c>
      <c r="N483" s="36">
        <f t="shared" si="105"/>
        <v>0</v>
      </c>
      <c r="O483" s="36">
        <f t="shared" si="105"/>
        <v>0</v>
      </c>
      <c r="P483" s="36">
        <f t="shared" si="105"/>
        <v>0</v>
      </c>
      <c r="Q483" s="36">
        <f t="shared" si="105"/>
        <v>0</v>
      </c>
      <c r="R483" s="36">
        <f t="shared" si="105"/>
        <v>0</v>
      </c>
      <c r="S483" s="36">
        <f t="shared" si="105"/>
        <v>0</v>
      </c>
      <c r="T483" s="36">
        <f t="shared" si="105"/>
        <v>0</v>
      </c>
      <c r="U483" s="36">
        <f t="shared" si="105"/>
        <v>0</v>
      </c>
      <c r="V483" s="36">
        <f t="shared" si="105"/>
        <v>0</v>
      </c>
      <c r="W483" s="35">
        <f t="shared" si="105"/>
        <v>0</v>
      </c>
      <c r="Y483" s="384"/>
    </row>
    <row r="484" spans="2:25" s="71" customFormat="1" outlineLevel="1" x14ac:dyDescent="0.4">
      <c r="B484" s="32"/>
      <c r="C484" s="495"/>
      <c r="D484" s="495"/>
      <c r="E484" s="496"/>
      <c r="F484" s="497" t="s">
        <v>105</v>
      </c>
      <c r="G484" s="174">
        <f>SUM('2. FTNC CAD'!G484,'3. FTNC USD'!G484,'4. FTNC EUR'!G484,'5. FTNC GBP'!G484,'6. FTNC Autres (inclus)'!G484)</f>
        <v>0</v>
      </c>
      <c r="H484" s="175">
        <f>SUM('2. FTNC CAD'!H484,'3. FTNC USD'!H484,'4. FTNC EUR'!H484,'5. FTNC GBP'!H484,'6. FTNC Autres (inclus)'!H484)</f>
        <v>0</v>
      </c>
      <c r="I484" s="163">
        <f>SUM('2. FTNC CAD'!I484,'3. FTNC USD'!I484,'4. FTNC EUR'!I484,'5. FTNC GBP'!I484,'6. FTNC Autres (inclus)'!I484)</f>
        <v>0</v>
      </c>
      <c r="J484" s="163">
        <f>SUM('2. FTNC CAD'!J484,'3. FTNC USD'!J484,'4. FTNC EUR'!J484,'5. FTNC GBP'!J484,'6. FTNC Autres (inclus)'!J484)</f>
        <v>0</v>
      </c>
      <c r="K484" s="164">
        <f>SUM('2. FTNC CAD'!K484,'3. FTNC USD'!K484,'4. FTNC EUR'!K484,'5. FTNC GBP'!K484,'6. FTNC Autres (inclus)'!K484)</f>
        <v>0</v>
      </c>
      <c r="L484" s="165">
        <f>SUM('2. FTNC CAD'!L484,'3. FTNC USD'!L484,'4. FTNC EUR'!L484,'5. FTNC GBP'!L484,'6. FTNC Autres (inclus)'!L484)</f>
        <v>0</v>
      </c>
      <c r="M484" s="176">
        <f>SUM('2. FTNC CAD'!M484,'3. FTNC USD'!M484,'4. FTNC EUR'!M484,'5. FTNC GBP'!M484,'6. FTNC Autres (inclus)'!M484)</f>
        <v>0</v>
      </c>
      <c r="N484" s="166">
        <f>SUM('2. FTNC CAD'!N484,'3. FTNC USD'!N484,'4. FTNC EUR'!N484,'5. FTNC GBP'!N484,'6. FTNC Autres (inclus)'!N484)</f>
        <v>0</v>
      </c>
      <c r="O484" s="166">
        <f>SUM('2. FTNC CAD'!O484,'3. FTNC USD'!O484,'4. FTNC EUR'!O484,'5. FTNC GBP'!O484,'6. FTNC Autres (inclus)'!O484)</f>
        <v>0</v>
      </c>
      <c r="P484" s="166">
        <f>SUM('2. FTNC CAD'!P484,'3. FTNC USD'!P484,'4. FTNC EUR'!P484,'5. FTNC GBP'!P484,'6. FTNC Autres (inclus)'!P484)</f>
        <v>0</v>
      </c>
      <c r="Q484" s="166">
        <f>SUM('2. FTNC CAD'!Q484,'3. FTNC USD'!Q484,'4. FTNC EUR'!Q484,'5. FTNC GBP'!Q484,'6. FTNC Autres (inclus)'!Q484)</f>
        <v>0</v>
      </c>
      <c r="R484" s="166">
        <f>SUM('2. FTNC CAD'!R484,'3. FTNC USD'!R484,'4. FTNC EUR'!R484,'5. FTNC GBP'!R484,'6. FTNC Autres (inclus)'!R484)</f>
        <v>0</v>
      </c>
      <c r="S484" s="166">
        <f>SUM('2. FTNC CAD'!S484,'3. FTNC USD'!S484,'4. FTNC EUR'!S484,'5. FTNC GBP'!S484,'6. FTNC Autres (inclus)'!S484)</f>
        <v>0</v>
      </c>
      <c r="T484" s="166">
        <f>SUM('2. FTNC CAD'!T484,'3. FTNC USD'!T484,'4. FTNC EUR'!T484,'5. FTNC GBP'!T484,'6. FTNC Autres (inclus)'!T484)</f>
        <v>0</v>
      </c>
      <c r="U484" s="162">
        <f>SUM('2. FTNC CAD'!U484,'3. FTNC USD'!U484,'4. FTNC EUR'!U484,'5. FTNC GBP'!U484,'6. FTNC Autres (inclus)'!U484)</f>
        <v>0</v>
      </c>
      <c r="V484" s="167">
        <f>SUM('2. FTNC CAD'!V484,'3. FTNC USD'!V484,'4. FTNC EUR'!V484,'5. FTNC GBP'!V484,'6. FTNC Autres (inclus)'!V484)</f>
        <v>0</v>
      </c>
      <c r="W484" s="226">
        <f>SUM('2. FTNC CAD'!W484,'3. FTNC USD'!W484,'4. FTNC EUR'!W484,'5. FTNC GBP'!W484,'6. FTNC Autres (inclus)'!W484)</f>
        <v>0</v>
      </c>
      <c r="Y484" s="381"/>
    </row>
    <row r="485" spans="2:25" s="71" customFormat="1" outlineLevel="1" x14ac:dyDescent="0.4">
      <c r="B485" s="32"/>
      <c r="C485" s="495"/>
      <c r="D485" s="495"/>
      <c r="E485" s="496"/>
      <c r="F485" s="497" t="s">
        <v>106</v>
      </c>
      <c r="G485" s="174">
        <f>SUM('2. FTNC CAD'!G485,'3. FTNC USD'!G485,'4. FTNC EUR'!G485,'5. FTNC GBP'!G485,'6. FTNC Autres (inclus)'!G485)</f>
        <v>0</v>
      </c>
      <c r="H485" s="175">
        <f>SUM('2. FTNC CAD'!H485,'3. FTNC USD'!H485,'4. FTNC EUR'!H485,'5. FTNC GBP'!H485,'6. FTNC Autres (inclus)'!H485)</f>
        <v>0</v>
      </c>
      <c r="I485" s="163">
        <f>SUM('2. FTNC CAD'!I485,'3. FTNC USD'!I485,'4. FTNC EUR'!I485,'5. FTNC GBP'!I485,'6. FTNC Autres (inclus)'!I485)</f>
        <v>0</v>
      </c>
      <c r="J485" s="163">
        <f>SUM('2. FTNC CAD'!J485,'3. FTNC USD'!J485,'4. FTNC EUR'!J485,'5. FTNC GBP'!J485,'6. FTNC Autres (inclus)'!J485)</f>
        <v>0</v>
      </c>
      <c r="K485" s="164">
        <f>SUM('2. FTNC CAD'!K485,'3. FTNC USD'!K485,'4. FTNC EUR'!K485,'5. FTNC GBP'!K485,'6. FTNC Autres (inclus)'!K485)</f>
        <v>0</v>
      </c>
      <c r="L485" s="165">
        <f>SUM('2. FTNC CAD'!L485,'3. FTNC USD'!L485,'4. FTNC EUR'!L485,'5. FTNC GBP'!L485,'6. FTNC Autres (inclus)'!L485)</f>
        <v>0</v>
      </c>
      <c r="M485" s="176">
        <f>SUM('2. FTNC CAD'!M485,'3. FTNC USD'!M485,'4. FTNC EUR'!M485,'5. FTNC GBP'!M485,'6. FTNC Autres (inclus)'!M485)</f>
        <v>0</v>
      </c>
      <c r="N485" s="166">
        <f>SUM('2. FTNC CAD'!N485,'3. FTNC USD'!N485,'4. FTNC EUR'!N485,'5. FTNC GBP'!N485,'6. FTNC Autres (inclus)'!N485)</f>
        <v>0</v>
      </c>
      <c r="O485" s="166">
        <f>SUM('2. FTNC CAD'!O485,'3. FTNC USD'!O485,'4. FTNC EUR'!O485,'5. FTNC GBP'!O485,'6. FTNC Autres (inclus)'!O485)</f>
        <v>0</v>
      </c>
      <c r="P485" s="166">
        <f>SUM('2. FTNC CAD'!P485,'3. FTNC USD'!P485,'4. FTNC EUR'!P485,'5. FTNC GBP'!P485,'6. FTNC Autres (inclus)'!P485)</f>
        <v>0</v>
      </c>
      <c r="Q485" s="166">
        <f>SUM('2. FTNC CAD'!Q485,'3. FTNC USD'!Q485,'4. FTNC EUR'!Q485,'5. FTNC GBP'!Q485,'6. FTNC Autres (inclus)'!Q485)</f>
        <v>0</v>
      </c>
      <c r="R485" s="166">
        <f>SUM('2. FTNC CAD'!R485,'3. FTNC USD'!R485,'4. FTNC EUR'!R485,'5. FTNC GBP'!R485,'6. FTNC Autres (inclus)'!R485)</f>
        <v>0</v>
      </c>
      <c r="S485" s="166">
        <f>SUM('2. FTNC CAD'!S485,'3. FTNC USD'!S485,'4. FTNC EUR'!S485,'5. FTNC GBP'!S485,'6. FTNC Autres (inclus)'!S485)</f>
        <v>0</v>
      </c>
      <c r="T485" s="166">
        <f>SUM('2. FTNC CAD'!T485,'3. FTNC USD'!T485,'4. FTNC EUR'!T485,'5. FTNC GBP'!T485,'6. FTNC Autres (inclus)'!T485)</f>
        <v>0</v>
      </c>
      <c r="U485" s="162">
        <f>SUM('2. FTNC CAD'!U485,'3. FTNC USD'!U485,'4. FTNC EUR'!U485,'5. FTNC GBP'!U485,'6. FTNC Autres (inclus)'!U485)</f>
        <v>0</v>
      </c>
      <c r="V485" s="167">
        <f>SUM('2. FTNC CAD'!V485,'3. FTNC USD'!V485,'4. FTNC EUR'!V485,'5. FTNC GBP'!V485,'6. FTNC Autres (inclus)'!V485)</f>
        <v>0</v>
      </c>
      <c r="W485" s="226">
        <f>SUM('2. FTNC CAD'!W485,'3. FTNC USD'!W485,'4. FTNC EUR'!W485,'5. FTNC GBP'!W485,'6. FTNC Autres (inclus)'!W485)</f>
        <v>0</v>
      </c>
      <c r="Y485" s="381"/>
    </row>
    <row r="486" spans="2:25" s="71" customFormat="1" x14ac:dyDescent="0.4">
      <c r="B486" s="32"/>
      <c r="C486" s="495"/>
      <c r="D486" s="495"/>
      <c r="E486" s="496" t="s">
        <v>107</v>
      </c>
      <c r="F486" s="496"/>
      <c r="G486" s="68">
        <f t="shared" ref="G486:W486" si="106">SUBTOTAL(9,G487:G488)</f>
        <v>0</v>
      </c>
      <c r="H486" s="69">
        <f t="shared" si="106"/>
        <v>0</v>
      </c>
      <c r="I486" s="66">
        <f t="shared" si="106"/>
        <v>0</v>
      </c>
      <c r="J486" s="66">
        <f t="shared" si="106"/>
        <v>0</v>
      </c>
      <c r="K486" s="67">
        <f t="shared" si="106"/>
        <v>0</v>
      </c>
      <c r="L486" s="36">
        <f t="shared" si="106"/>
        <v>0</v>
      </c>
      <c r="M486" s="36">
        <f t="shared" si="106"/>
        <v>0</v>
      </c>
      <c r="N486" s="36">
        <f t="shared" si="106"/>
        <v>0</v>
      </c>
      <c r="O486" s="36">
        <f t="shared" si="106"/>
        <v>0</v>
      </c>
      <c r="P486" s="36">
        <f t="shared" si="106"/>
        <v>0</v>
      </c>
      <c r="Q486" s="36">
        <f t="shared" si="106"/>
        <v>0</v>
      </c>
      <c r="R486" s="36">
        <f t="shared" si="106"/>
        <v>0</v>
      </c>
      <c r="S486" s="36">
        <f t="shared" si="106"/>
        <v>0</v>
      </c>
      <c r="T486" s="36">
        <f t="shared" si="106"/>
        <v>0</v>
      </c>
      <c r="U486" s="36">
        <f t="shared" si="106"/>
        <v>0</v>
      </c>
      <c r="V486" s="36">
        <f t="shared" si="106"/>
        <v>0</v>
      </c>
      <c r="W486" s="35">
        <f t="shared" si="106"/>
        <v>0</v>
      </c>
      <c r="Y486" s="384"/>
    </row>
    <row r="487" spans="2:25" s="71" customFormat="1" outlineLevel="1" x14ac:dyDescent="0.4">
      <c r="B487" s="32"/>
      <c r="C487" s="495"/>
      <c r="D487" s="495"/>
      <c r="E487" s="496"/>
      <c r="F487" s="497" t="s">
        <v>108</v>
      </c>
      <c r="G487" s="174">
        <f>SUM('2. FTNC CAD'!G487,'3. FTNC USD'!G487,'4. FTNC EUR'!G487,'5. FTNC GBP'!G487,'6. FTNC Autres (inclus)'!G487)</f>
        <v>0</v>
      </c>
      <c r="H487" s="175">
        <f>SUM('2. FTNC CAD'!H487,'3. FTNC USD'!H487,'4. FTNC EUR'!H487,'5. FTNC GBP'!H487,'6. FTNC Autres (inclus)'!H487)</f>
        <v>0</v>
      </c>
      <c r="I487" s="163">
        <f>SUM('2. FTNC CAD'!I487,'3. FTNC USD'!I487,'4. FTNC EUR'!I487,'5. FTNC GBP'!I487,'6. FTNC Autres (inclus)'!I487)</f>
        <v>0</v>
      </c>
      <c r="J487" s="163">
        <f>SUM('2. FTNC CAD'!J487,'3. FTNC USD'!J487,'4. FTNC EUR'!J487,'5. FTNC GBP'!J487,'6. FTNC Autres (inclus)'!J487)</f>
        <v>0</v>
      </c>
      <c r="K487" s="164">
        <f>SUM('2. FTNC CAD'!K487,'3. FTNC USD'!K487,'4. FTNC EUR'!K487,'5. FTNC GBP'!K487,'6. FTNC Autres (inclus)'!K487)</f>
        <v>0</v>
      </c>
      <c r="L487" s="165">
        <f>SUM('2. FTNC CAD'!L487,'3. FTNC USD'!L487,'4. FTNC EUR'!L487,'5. FTNC GBP'!L487,'6. FTNC Autres (inclus)'!L487)</f>
        <v>0</v>
      </c>
      <c r="M487" s="176">
        <f>SUM('2. FTNC CAD'!M487,'3. FTNC USD'!M487,'4. FTNC EUR'!M487,'5. FTNC GBP'!M487,'6. FTNC Autres (inclus)'!M487)</f>
        <v>0</v>
      </c>
      <c r="N487" s="166">
        <f>SUM('2. FTNC CAD'!N487,'3. FTNC USD'!N487,'4. FTNC EUR'!N487,'5. FTNC GBP'!N487,'6. FTNC Autres (inclus)'!N487)</f>
        <v>0</v>
      </c>
      <c r="O487" s="166">
        <f>SUM('2. FTNC CAD'!O487,'3. FTNC USD'!O487,'4. FTNC EUR'!O487,'5. FTNC GBP'!O487,'6. FTNC Autres (inclus)'!O487)</f>
        <v>0</v>
      </c>
      <c r="P487" s="166">
        <f>SUM('2. FTNC CAD'!P487,'3. FTNC USD'!P487,'4. FTNC EUR'!P487,'5. FTNC GBP'!P487,'6. FTNC Autres (inclus)'!P487)</f>
        <v>0</v>
      </c>
      <c r="Q487" s="166">
        <f>SUM('2. FTNC CAD'!Q487,'3. FTNC USD'!Q487,'4. FTNC EUR'!Q487,'5. FTNC GBP'!Q487,'6. FTNC Autres (inclus)'!Q487)</f>
        <v>0</v>
      </c>
      <c r="R487" s="166">
        <f>SUM('2. FTNC CAD'!R487,'3. FTNC USD'!R487,'4. FTNC EUR'!R487,'5. FTNC GBP'!R487,'6. FTNC Autres (inclus)'!R487)</f>
        <v>0</v>
      </c>
      <c r="S487" s="166">
        <f>SUM('2. FTNC CAD'!S487,'3. FTNC USD'!S487,'4. FTNC EUR'!S487,'5. FTNC GBP'!S487,'6. FTNC Autres (inclus)'!S487)</f>
        <v>0</v>
      </c>
      <c r="T487" s="166">
        <f>SUM('2. FTNC CAD'!T487,'3. FTNC USD'!T487,'4. FTNC EUR'!T487,'5. FTNC GBP'!T487,'6. FTNC Autres (inclus)'!T487)</f>
        <v>0</v>
      </c>
      <c r="U487" s="162">
        <f>SUM('2. FTNC CAD'!U487,'3. FTNC USD'!U487,'4. FTNC EUR'!U487,'5. FTNC GBP'!U487,'6. FTNC Autres (inclus)'!U487)</f>
        <v>0</v>
      </c>
      <c r="V487" s="167">
        <f>SUM('2. FTNC CAD'!V487,'3. FTNC USD'!V487,'4. FTNC EUR'!V487,'5. FTNC GBP'!V487,'6. FTNC Autres (inclus)'!V487)</f>
        <v>0</v>
      </c>
      <c r="W487" s="226">
        <f>SUM('2. FTNC CAD'!W487,'3. FTNC USD'!W487,'4. FTNC EUR'!W487,'5. FTNC GBP'!W487,'6. FTNC Autres (inclus)'!W487)</f>
        <v>0</v>
      </c>
      <c r="Y487" s="381"/>
    </row>
    <row r="488" spans="2:25" s="71" customFormat="1" outlineLevel="1" x14ac:dyDescent="0.4">
      <c r="B488" s="32"/>
      <c r="C488" s="495"/>
      <c r="D488" s="495"/>
      <c r="E488" s="496"/>
      <c r="F488" s="497" t="s">
        <v>109</v>
      </c>
      <c r="G488" s="174">
        <f>SUM('2. FTNC CAD'!G488,'3. FTNC USD'!G488,'4. FTNC EUR'!G488,'5. FTNC GBP'!G488,'6. FTNC Autres (inclus)'!G488)</f>
        <v>0</v>
      </c>
      <c r="H488" s="175">
        <f>SUM('2. FTNC CAD'!H488,'3. FTNC USD'!H488,'4. FTNC EUR'!H488,'5. FTNC GBP'!H488,'6. FTNC Autres (inclus)'!H488)</f>
        <v>0</v>
      </c>
      <c r="I488" s="163">
        <f>SUM('2. FTNC CAD'!I488,'3. FTNC USD'!I488,'4. FTNC EUR'!I488,'5. FTNC GBP'!I488,'6. FTNC Autres (inclus)'!I488)</f>
        <v>0</v>
      </c>
      <c r="J488" s="163">
        <f>SUM('2. FTNC CAD'!J488,'3. FTNC USD'!J488,'4. FTNC EUR'!J488,'5. FTNC GBP'!J488,'6. FTNC Autres (inclus)'!J488)</f>
        <v>0</v>
      </c>
      <c r="K488" s="164">
        <f>SUM('2. FTNC CAD'!K488,'3. FTNC USD'!K488,'4. FTNC EUR'!K488,'5. FTNC GBP'!K488,'6. FTNC Autres (inclus)'!K488)</f>
        <v>0</v>
      </c>
      <c r="L488" s="165">
        <f>SUM('2. FTNC CAD'!L488,'3. FTNC USD'!L488,'4. FTNC EUR'!L488,'5. FTNC GBP'!L488,'6. FTNC Autres (inclus)'!L488)</f>
        <v>0</v>
      </c>
      <c r="M488" s="176">
        <f>SUM('2. FTNC CAD'!M488,'3. FTNC USD'!M488,'4. FTNC EUR'!M488,'5. FTNC GBP'!M488,'6. FTNC Autres (inclus)'!M488)</f>
        <v>0</v>
      </c>
      <c r="N488" s="166">
        <f>SUM('2. FTNC CAD'!N488,'3. FTNC USD'!N488,'4. FTNC EUR'!N488,'5. FTNC GBP'!N488,'6. FTNC Autres (inclus)'!N488)</f>
        <v>0</v>
      </c>
      <c r="O488" s="166">
        <f>SUM('2. FTNC CAD'!O488,'3. FTNC USD'!O488,'4. FTNC EUR'!O488,'5. FTNC GBP'!O488,'6. FTNC Autres (inclus)'!O488)</f>
        <v>0</v>
      </c>
      <c r="P488" s="166">
        <f>SUM('2. FTNC CAD'!P488,'3. FTNC USD'!P488,'4. FTNC EUR'!P488,'5. FTNC GBP'!P488,'6. FTNC Autres (inclus)'!P488)</f>
        <v>0</v>
      </c>
      <c r="Q488" s="166">
        <f>SUM('2. FTNC CAD'!Q488,'3. FTNC USD'!Q488,'4. FTNC EUR'!Q488,'5. FTNC GBP'!Q488,'6. FTNC Autres (inclus)'!Q488)</f>
        <v>0</v>
      </c>
      <c r="R488" s="166">
        <f>SUM('2. FTNC CAD'!R488,'3. FTNC USD'!R488,'4. FTNC EUR'!R488,'5. FTNC GBP'!R488,'6. FTNC Autres (inclus)'!R488)</f>
        <v>0</v>
      </c>
      <c r="S488" s="166">
        <f>SUM('2. FTNC CAD'!S488,'3. FTNC USD'!S488,'4. FTNC EUR'!S488,'5. FTNC GBP'!S488,'6. FTNC Autres (inclus)'!S488)</f>
        <v>0</v>
      </c>
      <c r="T488" s="166">
        <f>SUM('2. FTNC CAD'!T488,'3. FTNC USD'!T488,'4. FTNC EUR'!T488,'5. FTNC GBP'!T488,'6. FTNC Autres (inclus)'!T488)</f>
        <v>0</v>
      </c>
      <c r="U488" s="162">
        <f>SUM('2. FTNC CAD'!U488,'3. FTNC USD'!U488,'4. FTNC EUR'!U488,'5. FTNC GBP'!U488,'6. FTNC Autres (inclus)'!U488)</f>
        <v>0</v>
      </c>
      <c r="V488" s="167">
        <f>SUM('2. FTNC CAD'!V488,'3. FTNC USD'!V488,'4. FTNC EUR'!V488,'5. FTNC GBP'!V488,'6. FTNC Autres (inclus)'!V488)</f>
        <v>0</v>
      </c>
      <c r="W488" s="226">
        <f>SUM('2. FTNC CAD'!W488,'3. FTNC USD'!W488,'4. FTNC EUR'!W488,'5. FTNC GBP'!W488,'6. FTNC Autres (inclus)'!W488)</f>
        <v>0</v>
      </c>
      <c r="Y488" s="381"/>
    </row>
    <row r="489" spans="2:25" s="71" customFormat="1" x14ac:dyDescent="0.4">
      <c r="B489" s="32"/>
      <c r="C489" s="495"/>
      <c r="D489" s="495" t="s">
        <v>110</v>
      </c>
      <c r="E489" s="496"/>
      <c r="F489" s="496"/>
      <c r="G489" s="68">
        <f>SUBTOTAL(9,G490:G492)</f>
        <v>0</v>
      </c>
      <c r="H489" s="66"/>
      <c r="I489" s="66"/>
      <c r="J489" s="66"/>
      <c r="K489" s="66"/>
      <c r="L489" s="53"/>
      <c r="M489" s="36"/>
      <c r="N489" s="36"/>
      <c r="O489" s="36"/>
      <c r="P489" s="36"/>
      <c r="Q489" s="36"/>
      <c r="R489" s="36"/>
      <c r="S489" s="36"/>
      <c r="T489" s="36"/>
      <c r="U489" s="36"/>
      <c r="V489" s="39"/>
      <c r="W489" s="39"/>
      <c r="Y489" s="384"/>
    </row>
    <row r="490" spans="2:25" s="71" customFormat="1" outlineLevel="1" x14ac:dyDescent="0.4">
      <c r="B490" s="32"/>
      <c r="C490" s="495"/>
      <c r="D490" s="495"/>
      <c r="E490" s="496"/>
      <c r="F490" s="497" t="s">
        <v>111</v>
      </c>
      <c r="G490" s="174">
        <f>SUM('2. FTNC CAD'!G490,'3. FTNC USD'!G490,'4. FTNC EUR'!G490,'5. FTNC GBP'!G490,'6. FTNC Autres (inclus)'!G490)</f>
        <v>0</v>
      </c>
      <c r="H490" s="69"/>
      <c r="I490" s="66"/>
      <c r="J490" s="66"/>
      <c r="K490" s="67"/>
      <c r="L490" s="53"/>
      <c r="M490" s="36"/>
      <c r="N490" s="36"/>
      <c r="O490" s="36"/>
      <c r="P490" s="36"/>
      <c r="Q490" s="36"/>
      <c r="R490" s="36"/>
      <c r="S490" s="36"/>
      <c r="T490" s="36"/>
      <c r="U490" s="36"/>
      <c r="V490" s="39"/>
      <c r="W490" s="35"/>
      <c r="Y490" s="381"/>
    </row>
    <row r="491" spans="2:25" s="71" customFormat="1" outlineLevel="1" x14ac:dyDescent="0.4">
      <c r="B491" s="32"/>
      <c r="C491" s="495"/>
      <c r="D491" s="495"/>
      <c r="E491" s="496"/>
      <c r="F491" s="497" t="s">
        <v>112</v>
      </c>
      <c r="G491" s="174">
        <f>SUM('2. FTNC CAD'!G491,'3. FTNC USD'!G491,'4. FTNC EUR'!G491,'5. FTNC GBP'!G491,'6. FTNC Autres (inclus)'!G491)</f>
        <v>0</v>
      </c>
      <c r="H491" s="69"/>
      <c r="I491" s="66"/>
      <c r="J491" s="66"/>
      <c r="K491" s="67"/>
      <c r="L491" s="53"/>
      <c r="M491" s="36"/>
      <c r="N491" s="36"/>
      <c r="O491" s="36"/>
      <c r="P491" s="36"/>
      <c r="Q491" s="36"/>
      <c r="R491" s="36"/>
      <c r="S491" s="36"/>
      <c r="T491" s="36"/>
      <c r="U491" s="36"/>
      <c r="V491" s="39"/>
      <c r="W491" s="35"/>
      <c r="Y491" s="381"/>
    </row>
    <row r="492" spans="2:25" s="71" customFormat="1" outlineLevel="1" x14ac:dyDescent="0.4">
      <c r="B492" s="32"/>
      <c r="C492" s="495"/>
      <c r="D492" s="495"/>
      <c r="E492" s="496"/>
      <c r="F492" s="497" t="s">
        <v>113</v>
      </c>
      <c r="G492" s="174">
        <f>SUM('2. FTNC CAD'!G492,'3. FTNC USD'!G492,'4. FTNC EUR'!G492,'5. FTNC GBP'!G492,'6. FTNC Autres (inclus)'!G492)</f>
        <v>0</v>
      </c>
      <c r="H492" s="69"/>
      <c r="I492" s="66"/>
      <c r="J492" s="66"/>
      <c r="K492" s="67"/>
      <c r="L492" s="53"/>
      <c r="M492" s="36"/>
      <c r="N492" s="36"/>
      <c r="O492" s="36"/>
      <c r="P492" s="36"/>
      <c r="Q492" s="36"/>
      <c r="R492" s="36"/>
      <c r="S492" s="36"/>
      <c r="T492" s="36"/>
      <c r="U492" s="36"/>
      <c r="V492" s="39"/>
      <c r="W492" s="35"/>
      <c r="Y492" s="381"/>
    </row>
    <row r="493" spans="2:25" s="71" customFormat="1" ht="13.5" customHeight="1" x14ac:dyDescent="0.4">
      <c r="B493" s="32"/>
      <c r="C493" s="498"/>
      <c r="D493" s="495" t="s">
        <v>114</v>
      </c>
      <c r="E493" s="496"/>
      <c r="F493" s="496"/>
      <c r="G493" s="68">
        <f t="shared" ref="G493:W493" si="107">SUBTOTAL(9,G494:G495)</f>
        <v>0</v>
      </c>
      <c r="H493" s="66">
        <f t="shared" si="107"/>
        <v>0</v>
      </c>
      <c r="I493" s="66">
        <f t="shared" si="107"/>
        <v>0</v>
      </c>
      <c r="J493" s="66">
        <f t="shared" si="107"/>
        <v>0</v>
      </c>
      <c r="K493" s="66">
        <f t="shared" si="107"/>
        <v>0</v>
      </c>
      <c r="L493" s="53">
        <f t="shared" si="107"/>
        <v>0</v>
      </c>
      <c r="M493" s="36">
        <f t="shared" si="107"/>
        <v>0</v>
      </c>
      <c r="N493" s="36">
        <f t="shared" si="107"/>
        <v>0</v>
      </c>
      <c r="O493" s="36">
        <f t="shared" si="107"/>
        <v>0</v>
      </c>
      <c r="P493" s="36">
        <f t="shared" si="107"/>
        <v>0</v>
      </c>
      <c r="Q493" s="36">
        <f t="shared" si="107"/>
        <v>0</v>
      </c>
      <c r="R493" s="36">
        <f t="shared" si="107"/>
        <v>0</v>
      </c>
      <c r="S493" s="36">
        <f t="shared" si="107"/>
        <v>0</v>
      </c>
      <c r="T493" s="36">
        <f t="shared" si="107"/>
        <v>0</v>
      </c>
      <c r="U493" s="36">
        <f t="shared" si="107"/>
        <v>0</v>
      </c>
      <c r="V493" s="39">
        <f t="shared" si="107"/>
        <v>0</v>
      </c>
      <c r="W493" s="39">
        <f t="shared" si="107"/>
        <v>0</v>
      </c>
      <c r="Y493" s="384"/>
    </row>
    <row r="494" spans="2:25" s="71" customFormat="1" outlineLevel="1" x14ac:dyDescent="0.4">
      <c r="B494" s="32"/>
      <c r="C494" s="495"/>
      <c r="D494" s="495"/>
      <c r="E494" s="496"/>
      <c r="F494" s="497" t="s">
        <v>115</v>
      </c>
      <c r="G494" s="174">
        <f>SUM('2. FTNC CAD'!G494,'3. FTNC USD'!G494,'4. FTNC EUR'!G494,'5. FTNC GBP'!G494,'6. FTNC Autres (inclus)'!G494)</f>
        <v>0</v>
      </c>
      <c r="H494" s="175">
        <f>SUM('2. FTNC CAD'!H494,'3. FTNC USD'!H494,'4. FTNC EUR'!H494,'5. FTNC GBP'!H494,'6. FTNC Autres (inclus)'!H494)</f>
        <v>0</v>
      </c>
      <c r="I494" s="163">
        <f>SUM('2. FTNC CAD'!I494,'3. FTNC USD'!I494,'4. FTNC EUR'!I494,'5. FTNC GBP'!I494,'6. FTNC Autres (inclus)'!I494)</f>
        <v>0</v>
      </c>
      <c r="J494" s="163">
        <f>SUM('2. FTNC CAD'!J494,'3. FTNC USD'!J494,'4. FTNC EUR'!J494,'5. FTNC GBP'!J494,'6. FTNC Autres (inclus)'!J494)</f>
        <v>0</v>
      </c>
      <c r="K494" s="164">
        <f>SUM('2. FTNC CAD'!K494,'3. FTNC USD'!K494,'4. FTNC EUR'!K494,'5. FTNC GBP'!K494,'6. FTNC Autres (inclus)'!K494)</f>
        <v>0</v>
      </c>
      <c r="L494" s="165">
        <f>SUM('2. FTNC CAD'!L494,'3. FTNC USD'!L494,'4. FTNC EUR'!L494,'5. FTNC GBP'!L494,'6. FTNC Autres (inclus)'!L494)</f>
        <v>0</v>
      </c>
      <c r="M494" s="176">
        <f>SUM('2. FTNC CAD'!M494,'3. FTNC USD'!M494,'4. FTNC EUR'!M494,'5. FTNC GBP'!M494,'6. FTNC Autres (inclus)'!M494)</f>
        <v>0</v>
      </c>
      <c r="N494" s="166">
        <f>SUM('2. FTNC CAD'!N494,'3. FTNC USD'!N494,'4. FTNC EUR'!N494,'5. FTNC GBP'!N494,'6. FTNC Autres (inclus)'!N494)</f>
        <v>0</v>
      </c>
      <c r="O494" s="166">
        <f>SUM('2. FTNC CAD'!O494,'3. FTNC USD'!O494,'4. FTNC EUR'!O494,'5. FTNC GBP'!O494,'6. FTNC Autres (inclus)'!O494)</f>
        <v>0</v>
      </c>
      <c r="P494" s="166">
        <f>SUM('2. FTNC CAD'!P494,'3. FTNC USD'!P494,'4. FTNC EUR'!P494,'5. FTNC GBP'!P494,'6. FTNC Autres (inclus)'!P494)</f>
        <v>0</v>
      </c>
      <c r="Q494" s="166">
        <f>SUM('2. FTNC CAD'!Q494,'3. FTNC USD'!Q494,'4. FTNC EUR'!Q494,'5. FTNC GBP'!Q494,'6. FTNC Autres (inclus)'!Q494)</f>
        <v>0</v>
      </c>
      <c r="R494" s="166">
        <f>SUM('2. FTNC CAD'!R494,'3. FTNC USD'!R494,'4. FTNC EUR'!R494,'5. FTNC GBP'!R494,'6. FTNC Autres (inclus)'!R494)</f>
        <v>0</v>
      </c>
      <c r="S494" s="166">
        <f>SUM('2. FTNC CAD'!S494,'3. FTNC USD'!S494,'4. FTNC EUR'!S494,'5. FTNC GBP'!S494,'6. FTNC Autres (inclus)'!S494)</f>
        <v>0</v>
      </c>
      <c r="T494" s="166">
        <f>SUM('2. FTNC CAD'!T494,'3. FTNC USD'!T494,'4. FTNC EUR'!T494,'5. FTNC GBP'!T494,'6. FTNC Autres (inclus)'!T494)</f>
        <v>0</v>
      </c>
      <c r="U494" s="162">
        <f>SUM('2. FTNC CAD'!U494,'3. FTNC USD'!U494,'4. FTNC EUR'!U494,'5. FTNC GBP'!U494,'6. FTNC Autres (inclus)'!U494)</f>
        <v>0</v>
      </c>
      <c r="V494" s="167">
        <f>SUM('2. FTNC CAD'!V494,'3. FTNC USD'!V494,'4. FTNC EUR'!V494,'5. FTNC GBP'!V494,'6. FTNC Autres (inclus)'!V494)</f>
        <v>0</v>
      </c>
      <c r="W494" s="226">
        <f>SUM('2. FTNC CAD'!W494,'3. FTNC USD'!W494,'4. FTNC EUR'!W494,'5. FTNC GBP'!W494,'6. FTNC Autres (inclus)'!W494)</f>
        <v>0</v>
      </c>
      <c r="Y494" s="381"/>
    </row>
    <row r="495" spans="2:25" s="71" customFormat="1" outlineLevel="1" x14ac:dyDescent="0.4">
      <c r="B495" s="32"/>
      <c r="C495" s="495"/>
      <c r="D495" s="495"/>
      <c r="E495" s="496"/>
      <c r="F495" s="497" t="s">
        <v>116</v>
      </c>
      <c r="G495" s="174">
        <f>SUM('2. FTNC CAD'!G495,'3. FTNC USD'!G495,'4. FTNC EUR'!G495,'5. FTNC GBP'!G495,'6. FTNC Autres (inclus)'!G495)</f>
        <v>0</v>
      </c>
      <c r="H495" s="175">
        <f>SUM('2. FTNC CAD'!H495,'3. FTNC USD'!H495,'4. FTNC EUR'!H495,'5. FTNC GBP'!H495,'6. FTNC Autres (inclus)'!H495)</f>
        <v>0</v>
      </c>
      <c r="I495" s="163">
        <f>SUM('2. FTNC CAD'!I495,'3. FTNC USD'!I495,'4. FTNC EUR'!I495,'5. FTNC GBP'!I495,'6. FTNC Autres (inclus)'!I495)</f>
        <v>0</v>
      </c>
      <c r="J495" s="163">
        <f>SUM('2. FTNC CAD'!J495,'3. FTNC USD'!J495,'4. FTNC EUR'!J495,'5. FTNC GBP'!J495,'6. FTNC Autres (inclus)'!J495)</f>
        <v>0</v>
      </c>
      <c r="K495" s="164">
        <f>SUM('2. FTNC CAD'!K495,'3. FTNC USD'!K495,'4. FTNC EUR'!K495,'5. FTNC GBP'!K495,'6. FTNC Autres (inclus)'!K495)</f>
        <v>0</v>
      </c>
      <c r="L495" s="165">
        <f>SUM('2. FTNC CAD'!L495,'3. FTNC USD'!L495,'4. FTNC EUR'!L495,'5. FTNC GBP'!L495,'6. FTNC Autres (inclus)'!L495)</f>
        <v>0</v>
      </c>
      <c r="M495" s="176">
        <f>SUM('2. FTNC CAD'!M495,'3. FTNC USD'!M495,'4. FTNC EUR'!M495,'5. FTNC GBP'!M495,'6. FTNC Autres (inclus)'!M495)</f>
        <v>0</v>
      </c>
      <c r="N495" s="166">
        <f>SUM('2. FTNC CAD'!N495,'3. FTNC USD'!N495,'4. FTNC EUR'!N495,'5. FTNC GBP'!N495,'6. FTNC Autres (inclus)'!N495)</f>
        <v>0</v>
      </c>
      <c r="O495" s="166">
        <f>SUM('2. FTNC CAD'!O495,'3. FTNC USD'!O495,'4. FTNC EUR'!O495,'5. FTNC GBP'!O495,'6. FTNC Autres (inclus)'!O495)</f>
        <v>0</v>
      </c>
      <c r="P495" s="166">
        <f>SUM('2. FTNC CAD'!P495,'3. FTNC USD'!P495,'4. FTNC EUR'!P495,'5. FTNC GBP'!P495,'6. FTNC Autres (inclus)'!P495)</f>
        <v>0</v>
      </c>
      <c r="Q495" s="166">
        <f>SUM('2. FTNC CAD'!Q495,'3. FTNC USD'!Q495,'4. FTNC EUR'!Q495,'5. FTNC GBP'!Q495,'6. FTNC Autres (inclus)'!Q495)</f>
        <v>0</v>
      </c>
      <c r="R495" s="166">
        <f>SUM('2. FTNC CAD'!R495,'3. FTNC USD'!R495,'4. FTNC EUR'!R495,'5. FTNC GBP'!R495,'6. FTNC Autres (inclus)'!R495)</f>
        <v>0</v>
      </c>
      <c r="S495" s="166">
        <f>SUM('2. FTNC CAD'!S495,'3. FTNC USD'!S495,'4. FTNC EUR'!S495,'5. FTNC GBP'!S495,'6. FTNC Autres (inclus)'!S495)</f>
        <v>0</v>
      </c>
      <c r="T495" s="166">
        <f>SUM('2. FTNC CAD'!T495,'3. FTNC USD'!T495,'4. FTNC EUR'!T495,'5. FTNC GBP'!T495,'6. FTNC Autres (inclus)'!T495)</f>
        <v>0</v>
      </c>
      <c r="U495" s="162">
        <f>SUM('2. FTNC CAD'!U495,'3. FTNC USD'!U495,'4. FTNC EUR'!U495,'5. FTNC GBP'!U495,'6. FTNC Autres (inclus)'!U495)</f>
        <v>0</v>
      </c>
      <c r="V495" s="167">
        <f>SUM('2. FTNC CAD'!V495,'3. FTNC USD'!V495,'4. FTNC EUR'!V495,'5. FTNC GBP'!V495,'6. FTNC Autres (inclus)'!V495)</f>
        <v>0</v>
      </c>
      <c r="W495" s="226">
        <f>SUM('2. FTNC CAD'!W495,'3. FTNC USD'!W495,'4. FTNC EUR'!W495,'5. FTNC GBP'!W495,'6. FTNC Autres (inclus)'!W495)</f>
        <v>0</v>
      </c>
      <c r="Y495" s="381"/>
    </row>
    <row r="496" spans="2:25" s="71" customFormat="1" x14ac:dyDescent="0.4">
      <c r="B496" s="32"/>
      <c r="C496" s="495" t="s">
        <v>306</v>
      </c>
      <c r="D496" s="495"/>
      <c r="E496" s="496"/>
      <c r="F496" s="498"/>
      <c r="G496" s="68"/>
      <c r="H496" s="66"/>
      <c r="I496" s="66"/>
      <c r="J496" s="66"/>
      <c r="K496" s="66"/>
      <c r="L496" s="53"/>
      <c r="M496" s="36"/>
      <c r="N496" s="36"/>
      <c r="O496" s="36"/>
      <c r="P496" s="36"/>
      <c r="Q496" s="36"/>
      <c r="R496" s="36"/>
      <c r="S496" s="36"/>
      <c r="T496" s="36"/>
      <c r="U496" s="36"/>
      <c r="V496" s="39"/>
      <c r="W496" s="39"/>
      <c r="Y496" s="606"/>
    </row>
    <row r="497" spans="2:25" s="71" customFormat="1" x14ac:dyDescent="0.4">
      <c r="B497" s="32"/>
      <c r="C497" s="495"/>
      <c r="D497" s="495" t="s">
        <v>307</v>
      </c>
      <c r="E497" s="496"/>
      <c r="F497" s="498"/>
      <c r="G497" s="68">
        <f t="shared" ref="G497:W497" si="108">SUBTOTAL(9,G498:G499)</f>
        <v>0</v>
      </c>
      <c r="H497" s="69">
        <f t="shared" si="108"/>
        <v>0</v>
      </c>
      <c r="I497" s="66">
        <f t="shared" si="108"/>
        <v>0</v>
      </c>
      <c r="J497" s="66">
        <f t="shared" si="108"/>
        <v>0</v>
      </c>
      <c r="K497" s="67">
        <f t="shared" si="108"/>
        <v>0</v>
      </c>
      <c r="L497" s="36">
        <f t="shared" si="108"/>
        <v>0</v>
      </c>
      <c r="M497" s="36">
        <f t="shared" si="108"/>
        <v>0</v>
      </c>
      <c r="N497" s="36">
        <f t="shared" si="108"/>
        <v>0</v>
      </c>
      <c r="O497" s="36">
        <f t="shared" si="108"/>
        <v>0</v>
      </c>
      <c r="P497" s="36">
        <f t="shared" si="108"/>
        <v>0</v>
      </c>
      <c r="Q497" s="36">
        <f t="shared" si="108"/>
        <v>0</v>
      </c>
      <c r="R497" s="36">
        <f t="shared" si="108"/>
        <v>0</v>
      </c>
      <c r="S497" s="36">
        <f t="shared" si="108"/>
        <v>0</v>
      </c>
      <c r="T497" s="36">
        <f t="shared" si="108"/>
        <v>0</v>
      </c>
      <c r="U497" s="36">
        <f t="shared" si="108"/>
        <v>0</v>
      </c>
      <c r="V497" s="36">
        <f t="shared" si="108"/>
        <v>0</v>
      </c>
      <c r="W497" s="35">
        <f t="shared" si="108"/>
        <v>0</v>
      </c>
      <c r="Y497" s="607"/>
    </row>
    <row r="498" spans="2:25" s="71" customFormat="1" outlineLevel="1" x14ac:dyDescent="0.4">
      <c r="B498" s="32"/>
      <c r="C498" s="496"/>
      <c r="D498" s="496"/>
      <c r="E498" s="496"/>
      <c r="F498" s="501" t="s">
        <v>308</v>
      </c>
      <c r="G498" s="186">
        <f>SUM('2. FTNC CAD'!G498,'3. FTNC USD'!G498,'4. FTNC EUR'!G498,'5. FTNC GBP'!G498,'6. FTNC Autres (inclus)'!G498)</f>
        <v>0</v>
      </c>
      <c r="H498" s="175">
        <f>SUM('2. FTNC CAD'!H498,'3. FTNC USD'!H498,'4. FTNC EUR'!H498,'5. FTNC GBP'!H498,'6. FTNC Autres (inclus)'!H498)</f>
        <v>0</v>
      </c>
      <c r="I498" s="163">
        <f>SUM('2. FTNC CAD'!I498,'3. FTNC USD'!I498,'4. FTNC EUR'!I498,'5. FTNC GBP'!I498,'6. FTNC Autres (inclus)'!I498)</f>
        <v>0</v>
      </c>
      <c r="J498" s="163">
        <f>SUM('2. FTNC CAD'!J498,'3. FTNC USD'!J498,'4. FTNC EUR'!J498,'5. FTNC GBP'!J498,'6. FTNC Autres (inclus)'!J498)</f>
        <v>0</v>
      </c>
      <c r="K498" s="164">
        <f>SUM('2. FTNC CAD'!K498,'3. FTNC USD'!K498,'4. FTNC EUR'!K498,'5. FTNC GBP'!K498,'6. FTNC Autres (inclus)'!K498)</f>
        <v>0</v>
      </c>
      <c r="L498" s="165">
        <f>SUM('2. FTNC CAD'!L498,'3. FTNC USD'!L498,'4. FTNC EUR'!L498,'5. FTNC GBP'!L498,'6. FTNC Autres (inclus)'!L498)</f>
        <v>0</v>
      </c>
      <c r="M498" s="176">
        <f>SUM('2. FTNC CAD'!M498,'3. FTNC USD'!M498,'4. FTNC EUR'!M498,'5. FTNC GBP'!M498,'6. FTNC Autres (inclus)'!M498)</f>
        <v>0</v>
      </c>
      <c r="N498" s="166">
        <f>SUM('2. FTNC CAD'!N498,'3. FTNC USD'!N498,'4. FTNC EUR'!N498,'5. FTNC GBP'!N498,'6. FTNC Autres (inclus)'!N498)</f>
        <v>0</v>
      </c>
      <c r="O498" s="166">
        <f>SUM('2. FTNC CAD'!O498,'3. FTNC USD'!O498,'4. FTNC EUR'!O498,'5. FTNC GBP'!O498,'6. FTNC Autres (inclus)'!O498)</f>
        <v>0</v>
      </c>
      <c r="P498" s="166">
        <f>SUM('2. FTNC CAD'!P498,'3. FTNC USD'!P498,'4. FTNC EUR'!P498,'5. FTNC GBP'!P498,'6. FTNC Autres (inclus)'!P498)</f>
        <v>0</v>
      </c>
      <c r="Q498" s="166">
        <f>SUM('2. FTNC CAD'!Q498,'3. FTNC USD'!Q498,'4. FTNC EUR'!Q498,'5. FTNC GBP'!Q498,'6. FTNC Autres (inclus)'!Q498)</f>
        <v>0</v>
      </c>
      <c r="R498" s="166">
        <f>SUM('2. FTNC CAD'!R498,'3. FTNC USD'!R498,'4. FTNC EUR'!R498,'5. FTNC GBP'!R498,'6. FTNC Autres (inclus)'!R498)</f>
        <v>0</v>
      </c>
      <c r="S498" s="166">
        <f>SUM('2. FTNC CAD'!S498,'3. FTNC USD'!S498,'4. FTNC EUR'!S498,'5. FTNC GBP'!S498,'6. FTNC Autres (inclus)'!S498)</f>
        <v>0</v>
      </c>
      <c r="T498" s="162">
        <f>SUM('2. FTNC CAD'!T498,'3. FTNC USD'!T498,'4. FTNC EUR'!T498,'5. FTNC GBP'!T498,'6. FTNC Autres (inclus)'!T498)</f>
        <v>0</v>
      </c>
      <c r="U498" s="166">
        <f>SUM('2. FTNC CAD'!U498,'3. FTNC USD'!U498,'4. FTNC EUR'!U498,'5. FTNC GBP'!U498,'6. FTNC Autres (inclus)'!U498)</f>
        <v>0</v>
      </c>
      <c r="V498" s="167">
        <f>SUM('2. FTNC CAD'!V498,'3. FTNC USD'!V498,'4. FTNC EUR'!V498,'5. FTNC GBP'!V498,'6. FTNC Autres (inclus)'!V498)</f>
        <v>0</v>
      </c>
      <c r="W498" s="226">
        <f>SUM('2. FTNC CAD'!W498,'3. FTNC USD'!W498,'4. FTNC EUR'!W498,'5. FTNC GBP'!W498,'6. FTNC Autres (inclus)'!W498)</f>
        <v>0</v>
      </c>
      <c r="Y498" s="381"/>
    </row>
    <row r="499" spans="2:25" s="71" customFormat="1" outlineLevel="1" x14ac:dyDescent="0.4">
      <c r="B499" s="32"/>
      <c r="C499" s="496"/>
      <c r="D499" s="496"/>
      <c r="E499" s="496"/>
      <c r="F499" s="497" t="s">
        <v>309</v>
      </c>
      <c r="G499" s="174">
        <f>SUM('2. FTNC CAD'!G499,'3. FTNC USD'!G499,'4. FTNC EUR'!G499,'5. FTNC GBP'!G499,'6. FTNC Autres (inclus)'!G499)</f>
        <v>0</v>
      </c>
      <c r="H499" s="175">
        <f>SUM('2. FTNC CAD'!H499,'3. FTNC USD'!H499,'4. FTNC EUR'!H499,'5. FTNC GBP'!H499,'6. FTNC Autres (inclus)'!H499)</f>
        <v>0</v>
      </c>
      <c r="I499" s="163">
        <f>SUM('2. FTNC CAD'!I499,'3. FTNC USD'!I499,'4. FTNC EUR'!I499,'5. FTNC GBP'!I499,'6. FTNC Autres (inclus)'!I499)</f>
        <v>0</v>
      </c>
      <c r="J499" s="163">
        <f>SUM('2. FTNC CAD'!J499,'3. FTNC USD'!J499,'4. FTNC EUR'!J499,'5. FTNC GBP'!J499,'6. FTNC Autres (inclus)'!J499)</f>
        <v>0</v>
      </c>
      <c r="K499" s="164">
        <f>SUM('2. FTNC CAD'!K499,'3. FTNC USD'!K499,'4. FTNC EUR'!K499,'5. FTNC GBP'!K499,'6. FTNC Autres (inclus)'!K499)</f>
        <v>0</v>
      </c>
      <c r="L499" s="165">
        <f>SUM('2. FTNC CAD'!L499,'3. FTNC USD'!L499,'4. FTNC EUR'!L499,'5. FTNC GBP'!L499,'6. FTNC Autres (inclus)'!L499)</f>
        <v>0</v>
      </c>
      <c r="M499" s="176">
        <f>SUM('2. FTNC CAD'!M499,'3. FTNC USD'!M499,'4. FTNC EUR'!M499,'5. FTNC GBP'!M499,'6. FTNC Autres (inclus)'!M499)</f>
        <v>0</v>
      </c>
      <c r="N499" s="166">
        <f>SUM('2. FTNC CAD'!N499,'3. FTNC USD'!N499,'4. FTNC EUR'!N499,'5. FTNC GBP'!N499,'6. FTNC Autres (inclus)'!N499)</f>
        <v>0</v>
      </c>
      <c r="O499" s="166">
        <f>SUM('2. FTNC CAD'!O499,'3. FTNC USD'!O499,'4. FTNC EUR'!O499,'5. FTNC GBP'!O499,'6. FTNC Autres (inclus)'!O499)</f>
        <v>0</v>
      </c>
      <c r="P499" s="166">
        <f>SUM('2. FTNC CAD'!P499,'3. FTNC USD'!P499,'4. FTNC EUR'!P499,'5. FTNC GBP'!P499,'6. FTNC Autres (inclus)'!P499)</f>
        <v>0</v>
      </c>
      <c r="Q499" s="166">
        <f>SUM('2. FTNC CAD'!Q499,'3. FTNC USD'!Q499,'4. FTNC EUR'!Q499,'5. FTNC GBP'!Q499,'6. FTNC Autres (inclus)'!Q499)</f>
        <v>0</v>
      </c>
      <c r="R499" s="166">
        <f>SUM('2. FTNC CAD'!R499,'3. FTNC USD'!R499,'4. FTNC EUR'!R499,'5. FTNC GBP'!R499,'6. FTNC Autres (inclus)'!R499)</f>
        <v>0</v>
      </c>
      <c r="S499" s="166">
        <f>SUM('2. FTNC CAD'!S499,'3. FTNC USD'!S499,'4. FTNC EUR'!S499,'5. FTNC GBP'!S499,'6. FTNC Autres (inclus)'!S499)</f>
        <v>0</v>
      </c>
      <c r="T499" s="162">
        <f>SUM('2. FTNC CAD'!T499,'3. FTNC USD'!T499,'4. FTNC EUR'!T499,'5. FTNC GBP'!T499,'6. FTNC Autres (inclus)'!T499)</f>
        <v>0</v>
      </c>
      <c r="U499" s="166">
        <f>SUM('2. FTNC CAD'!U499,'3. FTNC USD'!U499,'4. FTNC EUR'!U499,'5. FTNC GBP'!U499,'6. FTNC Autres (inclus)'!U499)</f>
        <v>0</v>
      </c>
      <c r="V499" s="167">
        <f>SUM('2. FTNC CAD'!V499,'3. FTNC USD'!V499,'4. FTNC EUR'!V499,'5. FTNC GBP'!V499,'6. FTNC Autres (inclus)'!V499)</f>
        <v>0</v>
      </c>
      <c r="W499" s="226">
        <f>SUM('2. FTNC CAD'!W499,'3. FTNC USD'!W499,'4. FTNC EUR'!W499,'5. FTNC GBP'!W499,'6. FTNC Autres (inclus)'!W499)</f>
        <v>0</v>
      </c>
      <c r="Y499" s="381"/>
    </row>
    <row r="500" spans="2:25" s="71" customFormat="1" x14ac:dyDescent="0.4">
      <c r="B500" s="32"/>
      <c r="C500" s="496"/>
      <c r="D500" s="495" t="s">
        <v>310</v>
      </c>
      <c r="E500" s="496"/>
      <c r="F500" s="496"/>
      <c r="G500" s="68">
        <f t="shared" ref="G500:W500" si="109">SUBTOTAL(9,G501:G503)</f>
        <v>0</v>
      </c>
      <c r="H500" s="69">
        <f t="shared" si="109"/>
        <v>0</v>
      </c>
      <c r="I500" s="66">
        <f t="shared" si="109"/>
        <v>0</v>
      </c>
      <c r="J500" s="66">
        <f t="shared" si="109"/>
        <v>0</v>
      </c>
      <c r="K500" s="67">
        <f t="shared" si="109"/>
        <v>0</v>
      </c>
      <c r="L500" s="36">
        <f t="shared" si="109"/>
        <v>0</v>
      </c>
      <c r="M500" s="36">
        <f t="shared" si="109"/>
        <v>0</v>
      </c>
      <c r="N500" s="36">
        <f t="shared" si="109"/>
        <v>0</v>
      </c>
      <c r="O500" s="36">
        <f t="shared" si="109"/>
        <v>0</v>
      </c>
      <c r="P500" s="36">
        <f t="shared" si="109"/>
        <v>0</v>
      </c>
      <c r="Q500" s="36">
        <f t="shared" si="109"/>
        <v>0</v>
      </c>
      <c r="R500" s="36">
        <f t="shared" si="109"/>
        <v>0</v>
      </c>
      <c r="S500" s="36">
        <f t="shared" si="109"/>
        <v>0</v>
      </c>
      <c r="T500" s="36">
        <f t="shared" si="109"/>
        <v>0</v>
      </c>
      <c r="U500" s="36">
        <f t="shared" si="109"/>
        <v>0</v>
      </c>
      <c r="V500" s="36">
        <f t="shared" si="109"/>
        <v>0</v>
      </c>
      <c r="W500" s="35">
        <f t="shared" si="109"/>
        <v>0</v>
      </c>
      <c r="Y500" s="384"/>
    </row>
    <row r="501" spans="2:25" s="71" customFormat="1" outlineLevel="1" x14ac:dyDescent="0.4">
      <c r="B501" s="32"/>
      <c r="C501" s="496"/>
      <c r="D501" s="496"/>
      <c r="E501" s="498"/>
      <c r="F501" s="497" t="s">
        <v>311</v>
      </c>
      <c r="G501" s="174">
        <f>SUM('2. FTNC CAD'!G501,'3. FTNC USD'!G501,'4. FTNC EUR'!G501,'5. FTNC GBP'!G501,'6. FTNC Autres (inclus)'!G501)</f>
        <v>0</v>
      </c>
      <c r="H501" s="175">
        <f>SUM('2. FTNC CAD'!H501,'3. FTNC USD'!H501,'4. FTNC EUR'!H501,'5. FTNC GBP'!H501,'6. FTNC Autres (inclus)'!H501)</f>
        <v>0</v>
      </c>
      <c r="I501" s="163">
        <f>SUM('2. FTNC CAD'!I501,'3. FTNC USD'!I501,'4. FTNC EUR'!I501,'5. FTNC GBP'!I501,'6. FTNC Autres (inclus)'!I501)</f>
        <v>0</v>
      </c>
      <c r="J501" s="163">
        <f>SUM('2. FTNC CAD'!J501,'3. FTNC USD'!J501,'4. FTNC EUR'!J501,'5. FTNC GBP'!J501,'6. FTNC Autres (inclus)'!J501)</f>
        <v>0</v>
      </c>
      <c r="K501" s="164">
        <f>SUM('2. FTNC CAD'!K501,'3. FTNC USD'!K501,'4. FTNC EUR'!K501,'5. FTNC GBP'!K501,'6. FTNC Autres (inclus)'!K501)</f>
        <v>0</v>
      </c>
      <c r="L501" s="165">
        <f>SUM('2. FTNC CAD'!L501,'3. FTNC USD'!L501,'4. FTNC EUR'!L501,'5. FTNC GBP'!L501,'6. FTNC Autres (inclus)'!L501)</f>
        <v>0</v>
      </c>
      <c r="M501" s="176">
        <f>SUM('2. FTNC CAD'!M501,'3. FTNC USD'!M501,'4. FTNC EUR'!M501,'5. FTNC GBP'!M501,'6. FTNC Autres (inclus)'!M501)</f>
        <v>0</v>
      </c>
      <c r="N501" s="166">
        <f>SUM('2. FTNC CAD'!N501,'3. FTNC USD'!N501,'4. FTNC EUR'!N501,'5. FTNC GBP'!N501,'6. FTNC Autres (inclus)'!N501)</f>
        <v>0</v>
      </c>
      <c r="O501" s="166">
        <f>SUM('2. FTNC CAD'!O501,'3. FTNC USD'!O501,'4. FTNC EUR'!O501,'5. FTNC GBP'!O501,'6. FTNC Autres (inclus)'!O501)</f>
        <v>0</v>
      </c>
      <c r="P501" s="166">
        <f>SUM('2. FTNC CAD'!P501,'3. FTNC USD'!P501,'4. FTNC EUR'!P501,'5. FTNC GBP'!P501,'6. FTNC Autres (inclus)'!P501)</f>
        <v>0</v>
      </c>
      <c r="Q501" s="166">
        <f>SUM('2. FTNC CAD'!Q501,'3. FTNC USD'!Q501,'4. FTNC EUR'!Q501,'5. FTNC GBP'!Q501,'6. FTNC Autres (inclus)'!Q501)</f>
        <v>0</v>
      </c>
      <c r="R501" s="166">
        <f>SUM('2. FTNC CAD'!R501,'3. FTNC USD'!R501,'4. FTNC EUR'!R501,'5. FTNC GBP'!R501,'6. FTNC Autres (inclus)'!R501)</f>
        <v>0</v>
      </c>
      <c r="S501" s="166">
        <f>SUM('2. FTNC CAD'!S501,'3. FTNC USD'!S501,'4. FTNC EUR'!S501,'5. FTNC GBP'!S501,'6. FTNC Autres (inclus)'!S501)</f>
        <v>0</v>
      </c>
      <c r="T501" s="162">
        <f>SUM('2. FTNC CAD'!T501,'3. FTNC USD'!T501,'4. FTNC EUR'!T501,'5. FTNC GBP'!T501,'6. FTNC Autres (inclus)'!T501)</f>
        <v>0</v>
      </c>
      <c r="U501" s="166">
        <f>SUM('2. FTNC CAD'!U501,'3. FTNC USD'!U501,'4. FTNC EUR'!U501,'5. FTNC GBP'!U501,'6. FTNC Autres (inclus)'!U501)</f>
        <v>0</v>
      </c>
      <c r="V501" s="167">
        <f>SUM('2. FTNC CAD'!V501,'3. FTNC USD'!V501,'4. FTNC EUR'!V501,'5. FTNC GBP'!V501,'6. FTNC Autres (inclus)'!V501)</f>
        <v>0</v>
      </c>
      <c r="W501" s="226">
        <f>SUM('2. FTNC CAD'!W501,'3. FTNC USD'!W501,'4. FTNC EUR'!W501,'5. FTNC GBP'!W501,'6. FTNC Autres (inclus)'!W501)</f>
        <v>0</v>
      </c>
      <c r="Y501" s="381"/>
    </row>
    <row r="502" spans="2:25" s="71" customFormat="1" outlineLevel="1" x14ac:dyDescent="0.4">
      <c r="B502" s="32"/>
      <c r="C502" s="496"/>
      <c r="D502" s="496"/>
      <c r="E502" s="498"/>
      <c r="F502" s="497" t="s">
        <v>312</v>
      </c>
      <c r="G502" s="174">
        <f>SUM('2. FTNC CAD'!G502,'3. FTNC USD'!G502,'4. FTNC EUR'!G502,'5. FTNC GBP'!G502,'6. FTNC Autres (inclus)'!G502)</f>
        <v>0</v>
      </c>
      <c r="H502" s="175">
        <f>SUM('2. FTNC CAD'!H502,'3. FTNC USD'!H502,'4. FTNC EUR'!H502,'5. FTNC GBP'!H502,'6. FTNC Autres (inclus)'!H502)</f>
        <v>0</v>
      </c>
      <c r="I502" s="163">
        <f>SUM('2. FTNC CAD'!I502,'3. FTNC USD'!I502,'4. FTNC EUR'!I502,'5. FTNC GBP'!I502,'6. FTNC Autres (inclus)'!I502)</f>
        <v>0</v>
      </c>
      <c r="J502" s="163">
        <f>SUM('2. FTNC CAD'!J502,'3. FTNC USD'!J502,'4. FTNC EUR'!J502,'5. FTNC GBP'!J502,'6. FTNC Autres (inclus)'!J502)</f>
        <v>0</v>
      </c>
      <c r="K502" s="164">
        <f>SUM('2. FTNC CAD'!K502,'3. FTNC USD'!K502,'4. FTNC EUR'!K502,'5. FTNC GBP'!K502,'6. FTNC Autres (inclus)'!K502)</f>
        <v>0</v>
      </c>
      <c r="L502" s="165">
        <f>SUM('2. FTNC CAD'!L502,'3. FTNC USD'!L502,'4. FTNC EUR'!L502,'5. FTNC GBP'!L502,'6. FTNC Autres (inclus)'!L502)</f>
        <v>0</v>
      </c>
      <c r="M502" s="176">
        <f>SUM('2. FTNC CAD'!M502,'3. FTNC USD'!M502,'4. FTNC EUR'!M502,'5. FTNC GBP'!M502,'6. FTNC Autres (inclus)'!M502)</f>
        <v>0</v>
      </c>
      <c r="N502" s="166">
        <f>SUM('2. FTNC CAD'!N502,'3. FTNC USD'!N502,'4. FTNC EUR'!N502,'5. FTNC GBP'!N502,'6. FTNC Autres (inclus)'!N502)</f>
        <v>0</v>
      </c>
      <c r="O502" s="166">
        <f>SUM('2. FTNC CAD'!O502,'3. FTNC USD'!O502,'4. FTNC EUR'!O502,'5. FTNC GBP'!O502,'6. FTNC Autres (inclus)'!O502)</f>
        <v>0</v>
      </c>
      <c r="P502" s="166">
        <f>SUM('2. FTNC CAD'!P502,'3. FTNC USD'!P502,'4. FTNC EUR'!P502,'5. FTNC GBP'!P502,'6. FTNC Autres (inclus)'!P502)</f>
        <v>0</v>
      </c>
      <c r="Q502" s="166">
        <f>SUM('2. FTNC CAD'!Q502,'3. FTNC USD'!Q502,'4. FTNC EUR'!Q502,'5. FTNC GBP'!Q502,'6. FTNC Autres (inclus)'!Q502)</f>
        <v>0</v>
      </c>
      <c r="R502" s="166">
        <f>SUM('2. FTNC CAD'!R502,'3. FTNC USD'!R502,'4. FTNC EUR'!R502,'5. FTNC GBP'!R502,'6. FTNC Autres (inclus)'!R502)</f>
        <v>0</v>
      </c>
      <c r="S502" s="166">
        <f>SUM('2. FTNC CAD'!S502,'3. FTNC USD'!S502,'4. FTNC EUR'!S502,'5. FTNC GBP'!S502,'6. FTNC Autres (inclus)'!S502)</f>
        <v>0</v>
      </c>
      <c r="T502" s="162">
        <f>SUM('2. FTNC CAD'!T502,'3. FTNC USD'!T502,'4. FTNC EUR'!T502,'5. FTNC GBP'!T502,'6. FTNC Autres (inclus)'!T502)</f>
        <v>0</v>
      </c>
      <c r="U502" s="166">
        <f>SUM('2. FTNC CAD'!U502,'3. FTNC USD'!U502,'4. FTNC EUR'!U502,'5. FTNC GBP'!U502,'6. FTNC Autres (inclus)'!U502)</f>
        <v>0</v>
      </c>
      <c r="V502" s="167">
        <f>SUM('2. FTNC CAD'!V502,'3. FTNC USD'!V502,'4. FTNC EUR'!V502,'5. FTNC GBP'!V502,'6. FTNC Autres (inclus)'!V502)</f>
        <v>0</v>
      </c>
      <c r="W502" s="226">
        <f>SUM('2. FTNC CAD'!W502,'3. FTNC USD'!W502,'4. FTNC EUR'!W502,'5. FTNC GBP'!W502,'6. FTNC Autres (inclus)'!W502)</f>
        <v>0</v>
      </c>
      <c r="Y502" s="381"/>
    </row>
    <row r="503" spans="2:25" s="71" customFormat="1" outlineLevel="1" x14ac:dyDescent="0.4">
      <c r="B503" s="32"/>
      <c r="C503" s="496"/>
      <c r="D503" s="496"/>
      <c r="E503" s="498"/>
      <c r="F503" s="497" t="s">
        <v>310</v>
      </c>
      <c r="G503" s="174">
        <f>SUM('2. FTNC CAD'!G503,'3. FTNC USD'!G503,'4. FTNC EUR'!G503,'5. FTNC GBP'!G503,'6. FTNC Autres (inclus)'!G503)</f>
        <v>0</v>
      </c>
      <c r="H503" s="69"/>
      <c r="I503" s="66"/>
      <c r="J503" s="66"/>
      <c r="K503" s="67"/>
      <c r="L503" s="36"/>
      <c r="M503" s="36"/>
      <c r="N503" s="36"/>
      <c r="O503" s="36"/>
      <c r="P503" s="36"/>
      <c r="Q503" s="36"/>
      <c r="R503" s="36"/>
      <c r="S503" s="36"/>
      <c r="T503" s="36"/>
      <c r="U503" s="36"/>
      <c r="V503" s="36"/>
      <c r="W503" s="35"/>
      <c r="Y503" s="381"/>
    </row>
    <row r="504" spans="2:25" s="71" customFormat="1" x14ac:dyDescent="0.4">
      <c r="B504" s="32"/>
      <c r="C504" s="496"/>
      <c r="D504" s="495" t="s">
        <v>313</v>
      </c>
      <c r="E504" s="498"/>
      <c r="F504" s="496"/>
      <c r="G504" s="68">
        <f>SUBTOTAL(9,G505:G507)</f>
        <v>0</v>
      </c>
      <c r="H504" s="66"/>
      <c r="I504" s="66"/>
      <c r="J504" s="66"/>
      <c r="K504" s="66"/>
      <c r="L504" s="53"/>
      <c r="M504" s="36"/>
      <c r="N504" s="36"/>
      <c r="O504" s="36"/>
      <c r="P504" s="36"/>
      <c r="Q504" s="36"/>
      <c r="R504" s="36"/>
      <c r="S504" s="36"/>
      <c r="T504" s="36"/>
      <c r="U504" s="36"/>
      <c r="V504" s="39"/>
      <c r="W504" s="39"/>
      <c r="Y504" s="384"/>
    </row>
    <row r="505" spans="2:25" s="71" customFormat="1" outlineLevel="1" x14ac:dyDescent="0.4">
      <c r="B505" s="32"/>
      <c r="C505" s="496"/>
      <c r="D505" s="495"/>
      <c r="E505" s="498"/>
      <c r="F505" s="497" t="s">
        <v>314</v>
      </c>
      <c r="G505" s="174">
        <f>SUM('2. FTNC CAD'!G505,'3. FTNC USD'!G505,'4. FTNC EUR'!G505,'5. FTNC GBP'!G505,'6. FTNC Autres (inclus)'!G505)</f>
        <v>0</v>
      </c>
      <c r="H505" s="66"/>
      <c r="I505" s="66"/>
      <c r="J505" s="66"/>
      <c r="K505" s="66"/>
      <c r="L505" s="53"/>
      <c r="M505" s="36"/>
      <c r="N505" s="36"/>
      <c r="O505" s="36"/>
      <c r="P505" s="36"/>
      <c r="Q505" s="36"/>
      <c r="R505" s="36"/>
      <c r="S505" s="36"/>
      <c r="T505" s="36"/>
      <c r="U505" s="36"/>
      <c r="V505" s="39"/>
      <c r="W505" s="39"/>
      <c r="Y505" s="381"/>
    </row>
    <row r="506" spans="2:25" s="71" customFormat="1" outlineLevel="1" x14ac:dyDescent="0.4">
      <c r="B506" s="32"/>
      <c r="C506" s="496"/>
      <c r="D506" s="496"/>
      <c r="E506" s="498"/>
      <c r="F506" s="497" t="s">
        <v>315</v>
      </c>
      <c r="G506" s="174">
        <f>SUM('2. FTNC CAD'!G506,'3. FTNC USD'!G506,'4. FTNC EUR'!G506,'5. FTNC GBP'!G506,'6. FTNC Autres (inclus)'!G506)</f>
        <v>0</v>
      </c>
      <c r="H506" s="66"/>
      <c r="I506" s="66"/>
      <c r="J506" s="66"/>
      <c r="K506" s="66"/>
      <c r="L506" s="53"/>
      <c r="M506" s="36"/>
      <c r="N506" s="36"/>
      <c r="O506" s="36"/>
      <c r="P506" s="36"/>
      <c r="Q506" s="36"/>
      <c r="R506" s="36"/>
      <c r="S506" s="36"/>
      <c r="T506" s="36"/>
      <c r="U506" s="36"/>
      <c r="V506" s="39"/>
      <c r="W506" s="39"/>
      <c r="Y506" s="381"/>
    </row>
    <row r="507" spans="2:25" s="71" customFormat="1" outlineLevel="1" x14ac:dyDescent="0.4">
      <c r="B507" s="32"/>
      <c r="C507" s="496"/>
      <c r="D507" s="496"/>
      <c r="E507" s="498"/>
      <c r="F507" s="497" t="s">
        <v>316</v>
      </c>
      <c r="G507" s="174">
        <f>SUM('2. FTNC CAD'!G507,'3. FTNC USD'!G507,'4. FTNC EUR'!G507,'5. FTNC GBP'!G507,'6. FTNC Autres (inclus)'!G507)</f>
        <v>0</v>
      </c>
      <c r="H507" s="66"/>
      <c r="I507" s="66"/>
      <c r="J507" s="66"/>
      <c r="K507" s="66"/>
      <c r="L507" s="53"/>
      <c r="M507" s="36"/>
      <c r="N507" s="36"/>
      <c r="O507" s="36"/>
      <c r="P507" s="36"/>
      <c r="Q507" s="36"/>
      <c r="R507" s="36"/>
      <c r="S507" s="36"/>
      <c r="T507" s="36"/>
      <c r="U507" s="36"/>
      <c r="V507" s="39"/>
      <c r="W507" s="39"/>
      <c r="Y507" s="381"/>
    </row>
    <row r="508" spans="2:25" s="71" customFormat="1" x14ac:dyDescent="0.4">
      <c r="B508" s="32"/>
      <c r="C508" s="496"/>
      <c r="D508" s="495" t="s">
        <v>306</v>
      </c>
      <c r="E508" s="498"/>
      <c r="F508" s="496"/>
      <c r="G508" s="68">
        <f>SUBTOTAL(9,G509)</f>
        <v>0</v>
      </c>
      <c r="H508" s="66"/>
      <c r="I508" s="66"/>
      <c r="J508" s="66"/>
      <c r="K508" s="66"/>
      <c r="L508" s="53"/>
      <c r="M508" s="36"/>
      <c r="N508" s="36"/>
      <c r="O508" s="36"/>
      <c r="P508" s="36"/>
      <c r="Q508" s="36"/>
      <c r="R508" s="36"/>
      <c r="S508" s="36"/>
      <c r="T508" s="36"/>
      <c r="U508" s="36"/>
      <c r="V508" s="39"/>
      <c r="W508" s="39"/>
      <c r="Y508" s="384"/>
    </row>
    <row r="509" spans="2:25" s="71" customFormat="1" outlineLevel="1" x14ac:dyDescent="0.4">
      <c r="B509" s="32"/>
      <c r="C509" s="496"/>
      <c r="D509" s="495"/>
      <c r="E509" s="498"/>
      <c r="F509" s="497" t="s">
        <v>306</v>
      </c>
      <c r="G509" s="174">
        <f>SUM('2. FTNC CAD'!G509,'3. FTNC USD'!G509,'4. FTNC EUR'!G509,'5. FTNC GBP'!G509,'6. FTNC Autres (inclus)'!G509)</f>
        <v>0</v>
      </c>
      <c r="H509" s="66"/>
      <c r="I509" s="66"/>
      <c r="J509" s="66"/>
      <c r="K509" s="66"/>
      <c r="L509" s="53"/>
      <c r="M509" s="36"/>
      <c r="N509" s="36"/>
      <c r="O509" s="36"/>
      <c r="P509" s="36"/>
      <c r="Q509" s="36"/>
      <c r="R509" s="36"/>
      <c r="S509" s="36"/>
      <c r="T509" s="36"/>
      <c r="U509" s="36"/>
      <c r="V509" s="39"/>
      <c r="W509" s="39"/>
      <c r="Y509" s="381"/>
    </row>
    <row r="510" spans="2:25" s="71" customFormat="1" outlineLevel="1" x14ac:dyDescent="0.4">
      <c r="B510" s="32"/>
      <c r="C510" s="31"/>
      <c r="D510" s="30"/>
      <c r="E510" s="65"/>
      <c r="F510" s="31"/>
      <c r="G510" s="68"/>
      <c r="H510" s="69"/>
      <c r="I510" s="66"/>
      <c r="J510" s="66"/>
      <c r="K510" s="67"/>
      <c r="L510" s="36"/>
      <c r="M510" s="36"/>
      <c r="N510" s="36"/>
      <c r="O510" s="36"/>
      <c r="P510" s="36"/>
      <c r="Q510" s="36"/>
      <c r="R510" s="36"/>
      <c r="S510" s="36"/>
      <c r="T510" s="36"/>
      <c r="U510" s="36"/>
      <c r="V510" s="36"/>
      <c r="W510" s="35"/>
      <c r="Y510" s="606"/>
    </row>
    <row r="511" spans="2:25" s="71" customFormat="1" outlineLevel="1" x14ac:dyDescent="0.4">
      <c r="B511" s="32"/>
      <c r="C511" s="30" t="s">
        <v>318</v>
      </c>
      <c r="D511" s="30"/>
      <c r="E511" s="65"/>
      <c r="F511" s="31"/>
      <c r="G511" s="68"/>
      <c r="H511" s="69"/>
      <c r="I511" s="66"/>
      <c r="J511" s="66"/>
      <c r="K511" s="67"/>
      <c r="L511" s="36"/>
      <c r="M511" s="36"/>
      <c r="N511" s="36"/>
      <c r="O511" s="36"/>
      <c r="P511" s="36"/>
      <c r="Q511" s="36"/>
      <c r="R511" s="36"/>
      <c r="S511" s="36"/>
      <c r="T511" s="36"/>
      <c r="U511" s="36"/>
      <c r="V511" s="36"/>
      <c r="W511" s="35"/>
      <c r="Y511" s="607"/>
    </row>
    <row r="512" spans="2:25" s="71" customFormat="1" outlineLevel="1" x14ac:dyDescent="0.4">
      <c r="B512" s="32"/>
      <c r="C512" s="31"/>
      <c r="D512" s="30"/>
      <c r="E512" s="65"/>
      <c r="F512" s="451" t="s">
        <v>169</v>
      </c>
      <c r="G512" s="174">
        <f>SUM('2. FTNC CAD'!G512,'3. FTNC USD'!G512,'4. FTNC EUR'!G512,'5. FTNC GBP'!G512,'6. FTNC Autres (inclus)'!G512)</f>
        <v>0</v>
      </c>
      <c r="H512" s="225">
        <f>SUM('2. FTNC CAD'!H512,'3. FTNC USD'!H512,'4. FTNC EUR'!H512,'5. FTNC GBP'!H512,'6. FTNC Autres (inclus)'!H512)</f>
        <v>0</v>
      </c>
      <c r="I512" s="163">
        <f>SUM('2. FTNC CAD'!I512,'3. FTNC USD'!I512,'4. FTNC EUR'!I512,'5. FTNC GBP'!I512,'6. FTNC Autres (inclus)'!I512)</f>
        <v>0</v>
      </c>
      <c r="J512" s="163">
        <f>SUM('2. FTNC CAD'!J512,'3. FTNC USD'!J512,'4. FTNC EUR'!J512,'5. FTNC GBP'!J512,'6. FTNC Autres (inclus)'!J512)</f>
        <v>0</v>
      </c>
      <c r="K512" s="181">
        <f>SUM('2. FTNC CAD'!K512,'3. FTNC USD'!K512,'4. FTNC EUR'!K512,'5. FTNC GBP'!K512,'6. FTNC Autres (inclus)'!K512)</f>
        <v>0</v>
      </c>
      <c r="L512" s="162">
        <f>SUM('2. FTNC CAD'!L512,'3. FTNC USD'!L512,'4. FTNC EUR'!L512,'5. FTNC GBP'!L512,'6. FTNC Autres (inclus)'!L512)</f>
        <v>0</v>
      </c>
      <c r="M512" s="176">
        <f>SUM('2. FTNC CAD'!M512,'3. FTNC USD'!M512,'4. FTNC EUR'!M512,'5. FTNC GBP'!M512,'6. FTNC Autres (inclus)'!M512)</f>
        <v>0</v>
      </c>
      <c r="N512" s="166">
        <f>SUM('2. FTNC CAD'!N512,'3. FTNC USD'!N512,'4. FTNC EUR'!N512,'5. FTNC GBP'!N512,'6. FTNC Autres (inclus)'!N512)</f>
        <v>0</v>
      </c>
      <c r="O512" s="166">
        <f>SUM('2. FTNC CAD'!O512,'3. FTNC USD'!O512,'4. FTNC EUR'!O512,'5. FTNC GBP'!O512,'6. FTNC Autres (inclus)'!O512)</f>
        <v>0</v>
      </c>
      <c r="P512" s="166">
        <f>SUM('2. FTNC CAD'!P512,'3. FTNC USD'!P512,'4. FTNC EUR'!P512,'5. FTNC GBP'!P512,'6. FTNC Autres (inclus)'!P512)</f>
        <v>0</v>
      </c>
      <c r="Q512" s="166">
        <f>SUM('2. FTNC CAD'!Q512,'3. FTNC USD'!Q512,'4. FTNC EUR'!Q512,'5. FTNC GBP'!Q512,'6. FTNC Autres (inclus)'!Q512)</f>
        <v>0</v>
      </c>
      <c r="R512" s="166">
        <f>SUM('2. FTNC CAD'!R512,'3. FTNC USD'!R512,'4. FTNC EUR'!R512,'5. FTNC GBP'!R512,'6. FTNC Autres (inclus)'!R512)</f>
        <v>0</v>
      </c>
      <c r="S512" s="166">
        <f>SUM('2. FTNC CAD'!S512,'3. FTNC USD'!S512,'4. FTNC EUR'!S512,'5. FTNC GBP'!S512,'6. FTNC Autres (inclus)'!S512)</f>
        <v>0</v>
      </c>
      <c r="T512" s="166">
        <f>SUM('2. FTNC CAD'!T512,'3. FTNC USD'!T512,'4. FTNC EUR'!T512,'5. FTNC GBP'!T512,'6. FTNC Autres (inclus)'!T512)</f>
        <v>0</v>
      </c>
      <c r="U512" s="166">
        <f>SUM('2. FTNC CAD'!U512,'3. FTNC USD'!U512,'4. FTNC EUR'!U512,'5. FTNC GBP'!U512,'6. FTNC Autres (inclus)'!U512)</f>
        <v>0</v>
      </c>
      <c r="V512" s="179">
        <f>SUM('2. FTNC CAD'!V512,'3. FTNC USD'!V512,'4. FTNC EUR'!V512,'5. FTNC GBP'!V512,'6. FTNC Autres (inclus)'!V512)</f>
        <v>0</v>
      </c>
      <c r="W512" s="112">
        <f>SUM('2. FTNC CAD'!W512,'3. FTNC USD'!W512,'4. FTNC EUR'!W512,'5. FTNC GBP'!W512,'6. FTNC Autres (inclus)'!W512)</f>
        <v>0</v>
      </c>
      <c r="Y512" s="381"/>
    </row>
    <row r="513" spans="1:39" s="71" customFormat="1" outlineLevel="1" x14ac:dyDescent="0.4">
      <c r="B513" s="32"/>
      <c r="C513" s="31"/>
      <c r="D513" s="30"/>
      <c r="E513" s="65"/>
      <c r="F513" s="451" t="s">
        <v>170</v>
      </c>
      <c r="G513" s="174">
        <f>SUM('2. FTNC CAD'!G513,'3. FTNC USD'!G513,'4. FTNC EUR'!G513,'5. FTNC GBP'!G513,'6. FTNC Autres (inclus)'!G513)</f>
        <v>0</v>
      </c>
      <c r="H513" s="225">
        <f>SUM('2. FTNC CAD'!H513,'3. FTNC USD'!H513,'4. FTNC EUR'!H513,'5. FTNC GBP'!H513,'6. FTNC Autres (inclus)'!H513)</f>
        <v>0</v>
      </c>
      <c r="I513" s="163">
        <f>SUM('2. FTNC CAD'!I513,'3. FTNC USD'!I513,'4. FTNC EUR'!I513,'5. FTNC GBP'!I513,'6. FTNC Autres (inclus)'!I513)</f>
        <v>0</v>
      </c>
      <c r="J513" s="163">
        <f>SUM('2. FTNC CAD'!J513,'3. FTNC USD'!J513,'4. FTNC EUR'!J513,'5. FTNC GBP'!J513,'6. FTNC Autres (inclus)'!J513)</f>
        <v>0</v>
      </c>
      <c r="K513" s="181">
        <f>SUM('2. FTNC CAD'!K513,'3. FTNC USD'!K513,'4. FTNC EUR'!K513,'5. FTNC GBP'!K513,'6. FTNC Autres (inclus)'!K513)</f>
        <v>0</v>
      </c>
      <c r="L513" s="162">
        <f>SUM('2. FTNC CAD'!L513,'3. FTNC USD'!L513,'4. FTNC EUR'!L513,'5. FTNC GBP'!L513,'6. FTNC Autres (inclus)'!L513)</f>
        <v>0</v>
      </c>
      <c r="M513" s="176">
        <f>SUM('2. FTNC CAD'!M513,'3. FTNC USD'!M513,'4. FTNC EUR'!M513,'5. FTNC GBP'!M513,'6. FTNC Autres (inclus)'!M513)</f>
        <v>0</v>
      </c>
      <c r="N513" s="166">
        <f>SUM('2. FTNC CAD'!N513,'3. FTNC USD'!N513,'4. FTNC EUR'!N513,'5. FTNC GBP'!N513,'6. FTNC Autres (inclus)'!N513)</f>
        <v>0</v>
      </c>
      <c r="O513" s="166">
        <f>SUM('2. FTNC CAD'!O513,'3. FTNC USD'!O513,'4. FTNC EUR'!O513,'5. FTNC GBP'!O513,'6. FTNC Autres (inclus)'!O513)</f>
        <v>0</v>
      </c>
      <c r="P513" s="166">
        <f>SUM('2. FTNC CAD'!P513,'3. FTNC USD'!P513,'4. FTNC EUR'!P513,'5. FTNC GBP'!P513,'6. FTNC Autres (inclus)'!P513)</f>
        <v>0</v>
      </c>
      <c r="Q513" s="166">
        <f>SUM('2. FTNC CAD'!Q513,'3. FTNC USD'!Q513,'4. FTNC EUR'!Q513,'5. FTNC GBP'!Q513,'6. FTNC Autres (inclus)'!Q513)</f>
        <v>0</v>
      </c>
      <c r="R513" s="166">
        <f>SUM('2. FTNC CAD'!R513,'3. FTNC USD'!R513,'4. FTNC EUR'!R513,'5. FTNC GBP'!R513,'6. FTNC Autres (inclus)'!R513)</f>
        <v>0</v>
      </c>
      <c r="S513" s="166">
        <f>SUM('2. FTNC CAD'!S513,'3. FTNC USD'!S513,'4. FTNC EUR'!S513,'5. FTNC GBP'!S513,'6. FTNC Autres (inclus)'!S513)</f>
        <v>0</v>
      </c>
      <c r="T513" s="166">
        <f>SUM('2. FTNC CAD'!T513,'3. FTNC USD'!T513,'4. FTNC EUR'!T513,'5. FTNC GBP'!T513,'6. FTNC Autres (inclus)'!T513)</f>
        <v>0</v>
      </c>
      <c r="U513" s="166">
        <f>SUM('2. FTNC CAD'!U513,'3. FTNC USD'!U513,'4. FTNC EUR'!U513,'5. FTNC GBP'!U513,'6. FTNC Autres (inclus)'!U513)</f>
        <v>0</v>
      </c>
      <c r="V513" s="179">
        <f>SUM('2. FTNC CAD'!V513,'3. FTNC USD'!V513,'4. FTNC EUR'!V513,'5. FTNC GBP'!V513,'6. FTNC Autres (inclus)'!V513)</f>
        <v>0</v>
      </c>
      <c r="W513" s="112">
        <f>SUM('2. FTNC CAD'!W513,'3. FTNC USD'!W513,'4. FTNC EUR'!W513,'5. FTNC GBP'!W513,'6. FTNC Autres (inclus)'!W513)</f>
        <v>0</v>
      </c>
      <c r="Y513" s="381"/>
    </row>
    <row r="514" spans="1:39" s="71" customFormat="1" outlineLevel="1" x14ac:dyDescent="0.4">
      <c r="B514" s="32"/>
      <c r="C514" s="31"/>
      <c r="D514" s="30"/>
      <c r="E514" s="65"/>
      <c r="F514" s="451" t="s">
        <v>171</v>
      </c>
      <c r="G514" s="174">
        <f>SUM('2. FTNC CAD'!G514,'3. FTNC USD'!G514,'4. FTNC EUR'!G514,'5. FTNC GBP'!G514,'6. FTNC Autres (inclus)'!G514)</f>
        <v>0</v>
      </c>
      <c r="H514" s="225">
        <f>SUM('2. FTNC CAD'!H514,'3. FTNC USD'!H514,'4. FTNC EUR'!H514,'5. FTNC GBP'!H514,'6. FTNC Autres (inclus)'!H514)</f>
        <v>0</v>
      </c>
      <c r="I514" s="163">
        <f>SUM('2. FTNC CAD'!I514,'3. FTNC USD'!I514,'4. FTNC EUR'!I514,'5. FTNC GBP'!I514,'6. FTNC Autres (inclus)'!I514)</f>
        <v>0</v>
      </c>
      <c r="J514" s="163">
        <f>SUM('2. FTNC CAD'!J514,'3. FTNC USD'!J514,'4. FTNC EUR'!J514,'5. FTNC GBP'!J514,'6. FTNC Autres (inclus)'!J514)</f>
        <v>0</v>
      </c>
      <c r="K514" s="181">
        <f>SUM('2. FTNC CAD'!K514,'3. FTNC USD'!K514,'4. FTNC EUR'!K514,'5. FTNC GBP'!K514,'6. FTNC Autres (inclus)'!K514)</f>
        <v>0</v>
      </c>
      <c r="L514" s="162">
        <f>SUM('2. FTNC CAD'!L514,'3. FTNC USD'!L514,'4. FTNC EUR'!L514,'5. FTNC GBP'!L514,'6. FTNC Autres (inclus)'!L514)</f>
        <v>0</v>
      </c>
      <c r="M514" s="176">
        <f>SUM('2. FTNC CAD'!M514,'3. FTNC USD'!M514,'4. FTNC EUR'!M514,'5. FTNC GBP'!M514,'6. FTNC Autres (inclus)'!M514)</f>
        <v>0</v>
      </c>
      <c r="N514" s="166">
        <f>SUM('2. FTNC CAD'!N514,'3. FTNC USD'!N514,'4. FTNC EUR'!N514,'5. FTNC GBP'!N514,'6. FTNC Autres (inclus)'!N514)</f>
        <v>0</v>
      </c>
      <c r="O514" s="166">
        <f>SUM('2. FTNC CAD'!O514,'3. FTNC USD'!O514,'4. FTNC EUR'!O514,'5. FTNC GBP'!O514,'6. FTNC Autres (inclus)'!O514)</f>
        <v>0</v>
      </c>
      <c r="P514" s="166">
        <f>SUM('2. FTNC CAD'!P514,'3. FTNC USD'!P514,'4. FTNC EUR'!P514,'5. FTNC GBP'!P514,'6. FTNC Autres (inclus)'!P514)</f>
        <v>0</v>
      </c>
      <c r="Q514" s="166">
        <f>SUM('2. FTNC CAD'!Q514,'3. FTNC USD'!Q514,'4. FTNC EUR'!Q514,'5. FTNC GBP'!Q514,'6. FTNC Autres (inclus)'!Q514)</f>
        <v>0</v>
      </c>
      <c r="R514" s="166">
        <f>SUM('2. FTNC CAD'!R514,'3. FTNC USD'!R514,'4. FTNC EUR'!R514,'5. FTNC GBP'!R514,'6. FTNC Autres (inclus)'!R514)</f>
        <v>0</v>
      </c>
      <c r="S514" s="166">
        <f>SUM('2. FTNC CAD'!S514,'3. FTNC USD'!S514,'4. FTNC EUR'!S514,'5. FTNC GBP'!S514,'6. FTNC Autres (inclus)'!S514)</f>
        <v>0</v>
      </c>
      <c r="T514" s="166">
        <f>SUM('2. FTNC CAD'!T514,'3. FTNC USD'!T514,'4. FTNC EUR'!T514,'5. FTNC GBP'!T514,'6. FTNC Autres (inclus)'!T514)</f>
        <v>0</v>
      </c>
      <c r="U514" s="166">
        <f>SUM('2. FTNC CAD'!U514,'3. FTNC USD'!U514,'4. FTNC EUR'!U514,'5. FTNC GBP'!U514,'6. FTNC Autres (inclus)'!U514)</f>
        <v>0</v>
      </c>
      <c r="V514" s="179">
        <f>SUM('2. FTNC CAD'!V514,'3. FTNC USD'!V514,'4. FTNC EUR'!V514,'5. FTNC GBP'!V514,'6. FTNC Autres (inclus)'!V514)</f>
        <v>0</v>
      </c>
      <c r="W514" s="112">
        <f>SUM('2. FTNC CAD'!W514,'3. FTNC USD'!W514,'4. FTNC EUR'!W514,'5. FTNC GBP'!W514,'6. FTNC Autres (inclus)'!W514)</f>
        <v>0</v>
      </c>
      <c r="Y514" s="381"/>
    </row>
    <row r="515" spans="1:39" x14ac:dyDescent="0.4">
      <c r="B515" s="34"/>
      <c r="C515" s="31"/>
      <c r="D515" s="31"/>
      <c r="E515" s="31"/>
      <c r="F515" s="31"/>
      <c r="G515" s="73"/>
      <c r="H515" s="74"/>
      <c r="I515" s="74"/>
      <c r="J515" s="74"/>
      <c r="K515" s="74"/>
      <c r="L515" s="45"/>
      <c r="M515" s="44"/>
      <c r="N515" s="44"/>
      <c r="O515" s="44"/>
      <c r="P515" s="44"/>
      <c r="Q515" s="44"/>
      <c r="R515" s="44"/>
      <c r="S515" s="44"/>
      <c r="T515" s="44"/>
      <c r="U515" s="44"/>
      <c r="V515" s="46"/>
      <c r="W515" s="46"/>
      <c r="Y515" s="384"/>
    </row>
    <row r="516" spans="1:39" x14ac:dyDescent="0.4">
      <c r="B516" s="537" t="s">
        <v>319</v>
      </c>
      <c r="C516" s="75"/>
      <c r="D516" s="75"/>
      <c r="E516" s="75"/>
      <c r="F516" s="75"/>
      <c r="G516" s="48">
        <f t="shared" ref="G516:W516" si="110">SUBTOTAL(9,G236:G515)</f>
        <v>0</v>
      </c>
      <c r="H516" s="47">
        <f t="shared" si="110"/>
        <v>0</v>
      </c>
      <c r="I516" s="47">
        <f t="shared" si="110"/>
        <v>0</v>
      </c>
      <c r="J516" s="47">
        <f t="shared" si="110"/>
        <v>0</v>
      </c>
      <c r="K516" s="47">
        <f t="shared" si="110"/>
        <v>0</v>
      </c>
      <c r="L516" s="49">
        <f t="shared" si="110"/>
        <v>0</v>
      </c>
      <c r="M516" s="47">
        <f t="shared" si="110"/>
        <v>0</v>
      </c>
      <c r="N516" s="47">
        <f t="shared" si="110"/>
        <v>0</v>
      </c>
      <c r="O516" s="47">
        <f t="shared" si="110"/>
        <v>0</v>
      </c>
      <c r="P516" s="47">
        <f t="shared" si="110"/>
        <v>0</v>
      </c>
      <c r="Q516" s="47">
        <f t="shared" si="110"/>
        <v>0</v>
      </c>
      <c r="R516" s="47">
        <f t="shared" si="110"/>
        <v>0</v>
      </c>
      <c r="S516" s="47">
        <f t="shared" si="110"/>
        <v>0</v>
      </c>
      <c r="T516" s="47">
        <f t="shared" si="110"/>
        <v>0</v>
      </c>
      <c r="U516" s="47">
        <f t="shared" si="110"/>
        <v>0</v>
      </c>
      <c r="V516" s="50">
        <f t="shared" si="110"/>
        <v>0</v>
      </c>
      <c r="W516" s="50">
        <f t="shared" si="110"/>
        <v>0</v>
      </c>
      <c r="Y516" s="384"/>
    </row>
    <row r="517" spans="1:39" x14ac:dyDescent="0.4">
      <c r="B517" s="525"/>
      <c r="C517" s="31"/>
      <c r="D517" s="31"/>
      <c r="E517" s="31"/>
      <c r="F517" s="31"/>
      <c r="G517" s="68"/>
      <c r="H517" s="44"/>
      <c r="I517" s="44"/>
      <c r="J517" s="44"/>
      <c r="K517" s="44"/>
      <c r="L517" s="45"/>
      <c r="M517" s="44"/>
      <c r="N517" s="44"/>
      <c r="O517" s="44"/>
      <c r="P517" s="44"/>
      <c r="Q517" s="44"/>
      <c r="R517" s="44"/>
      <c r="S517" s="44"/>
      <c r="T517" s="44"/>
      <c r="U517" s="44"/>
      <c r="V517" s="46"/>
      <c r="W517" s="46"/>
      <c r="Y517" s="384"/>
    </row>
    <row r="518" spans="1:39" x14ac:dyDescent="0.4">
      <c r="A518" s="131"/>
      <c r="B518" s="537" t="s">
        <v>320</v>
      </c>
      <c r="C518" s="75"/>
      <c r="D518" s="75"/>
      <c r="E518" s="75"/>
      <c r="F518" s="75"/>
      <c r="G518" s="172">
        <f>SUM('2. FTNC CAD'!G518,'3. FTNC USD'!G518,'4. FTNC EUR'!G518,'5. FTNC GBP'!G518,'6. FTNC Autres (inclus)'!G518)</f>
        <v>0</v>
      </c>
      <c r="H518" s="74"/>
      <c r="I518" s="74"/>
      <c r="J518" s="74"/>
      <c r="K518" s="74"/>
      <c r="L518" s="45"/>
      <c r="M518" s="44"/>
      <c r="N518" s="44"/>
      <c r="O518" s="44"/>
      <c r="P518" s="44"/>
      <c r="Q518" s="44"/>
      <c r="R518" s="44"/>
      <c r="S518" s="44"/>
      <c r="T518" s="44"/>
      <c r="U518" s="44"/>
      <c r="V518" s="46"/>
      <c r="W518" s="46"/>
      <c r="Y518" s="381"/>
    </row>
    <row r="519" spans="1:39" x14ac:dyDescent="0.4">
      <c r="B519" s="494"/>
      <c r="C519" s="31"/>
      <c r="D519" s="31"/>
      <c r="E519" s="31"/>
      <c r="F519" s="31"/>
      <c r="G519" s="73"/>
      <c r="H519" s="74"/>
      <c r="I519" s="74"/>
      <c r="J519" s="74"/>
      <c r="K519" s="74"/>
      <c r="L519" s="45"/>
      <c r="M519" s="44"/>
      <c r="N519" s="44"/>
      <c r="O519" s="44"/>
      <c r="P519" s="44"/>
      <c r="Q519" s="44"/>
      <c r="R519" s="44"/>
      <c r="S519" s="44"/>
      <c r="T519" s="44"/>
      <c r="U519" s="44"/>
      <c r="V519" s="46"/>
      <c r="W519" s="46"/>
      <c r="X519" s="71"/>
      <c r="Y519" s="384"/>
      <c r="Z519" s="71"/>
      <c r="AA519" s="71"/>
      <c r="AB519" s="71"/>
      <c r="AC519" s="71"/>
      <c r="AD519" s="71"/>
      <c r="AE519" s="71"/>
      <c r="AF519" s="71"/>
      <c r="AG519" s="71"/>
      <c r="AH519" s="71"/>
      <c r="AI519" s="71"/>
      <c r="AJ519" s="71"/>
      <c r="AK519" s="71"/>
      <c r="AL519" s="71"/>
      <c r="AM519" s="71"/>
    </row>
    <row r="520" spans="1:39" s="137" customFormat="1" ht="15.3" thickBot="1" x14ac:dyDescent="0.55000000000000004">
      <c r="B520" s="503" t="s">
        <v>321</v>
      </c>
      <c r="C520" s="76"/>
      <c r="D520" s="76"/>
      <c r="E520" s="76"/>
      <c r="F520" s="76"/>
      <c r="G520" s="77">
        <f t="shared" ref="G520:W520" si="111">SUM(G516:G519)</f>
        <v>0</v>
      </c>
      <c r="H520" s="78">
        <f t="shared" si="111"/>
        <v>0</v>
      </c>
      <c r="I520" s="78">
        <f t="shared" si="111"/>
        <v>0</v>
      </c>
      <c r="J520" s="78">
        <f t="shared" si="111"/>
        <v>0</v>
      </c>
      <c r="K520" s="78">
        <f t="shared" si="111"/>
        <v>0</v>
      </c>
      <c r="L520" s="79">
        <f t="shared" si="111"/>
        <v>0</v>
      </c>
      <c r="M520" s="80">
        <f t="shared" si="111"/>
        <v>0</v>
      </c>
      <c r="N520" s="80">
        <f t="shared" si="111"/>
        <v>0</v>
      </c>
      <c r="O520" s="80">
        <f t="shared" si="111"/>
        <v>0</v>
      </c>
      <c r="P520" s="80">
        <f t="shared" si="111"/>
        <v>0</v>
      </c>
      <c r="Q520" s="80">
        <f t="shared" si="111"/>
        <v>0</v>
      </c>
      <c r="R520" s="80">
        <f t="shared" si="111"/>
        <v>0</v>
      </c>
      <c r="S520" s="80">
        <f t="shared" si="111"/>
        <v>0</v>
      </c>
      <c r="T520" s="80">
        <f t="shared" si="111"/>
        <v>0</v>
      </c>
      <c r="U520" s="80">
        <f t="shared" si="111"/>
        <v>0</v>
      </c>
      <c r="V520" s="81">
        <f t="shared" si="111"/>
        <v>0</v>
      </c>
      <c r="W520" s="81">
        <f t="shared" si="111"/>
        <v>0</v>
      </c>
      <c r="X520" s="118"/>
      <c r="Y520" s="610"/>
      <c r="Z520" s="118"/>
      <c r="AA520" s="118"/>
      <c r="AB520" s="118"/>
      <c r="AC520" s="118"/>
      <c r="AD520" s="118"/>
      <c r="AE520" s="118"/>
      <c r="AF520" s="118"/>
      <c r="AG520" s="118"/>
      <c r="AH520" s="118"/>
      <c r="AI520" s="118"/>
      <c r="AJ520" s="118"/>
      <c r="AK520" s="118"/>
      <c r="AL520" s="118"/>
      <c r="AM520" s="118"/>
    </row>
    <row r="521" spans="1:39" s="71" customFormat="1" ht="12.6" thickBot="1" x14ac:dyDescent="0.45">
      <c r="B521" s="2"/>
      <c r="C521" s="2"/>
      <c r="D521" s="2"/>
      <c r="E521" s="2"/>
      <c r="F521" s="2"/>
      <c r="G521" s="115"/>
      <c r="H521" s="115"/>
      <c r="I521" s="115"/>
      <c r="J521" s="115"/>
      <c r="K521" s="115"/>
      <c r="L521" s="115"/>
      <c r="M521" s="115"/>
      <c r="N521" s="115"/>
      <c r="O521" s="115"/>
      <c r="P521" s="115"/>
      <c r="Q521" s="115"/>
      <c r="R521" s="115"/>
      <c r="S521" s="115"/>
      <c r="T521" s="115"/>
      <c r="U521" s="115"/>
      <c r="V521" s="115"/>
      <c r="W521" s="115"/>
      <c r="Y521"/>
    </row>
    <row r="522" spans="1:39" s="116" customFormat="1" ht="15" x14ac:dyDescent="0.5">
      <c r="B522" s="492" t="s">
        <v>334</v>
      </c>
      <c r="C522" s="120"/>
      <c r="D522" s="120"/>
      <c r="E522" s="120"/>
      <c r="F522" s="120"/>
      <c r="G522" s="414"/>
      <c r="H522" s="85"/>
      <c r="I522" s="84"/>
      <c r="J522" s="84"/>
      <c r="K522" s="84"/>
      <c r="L522" s="85"/>
      <c r="M522" s="86"/>
      <c r="N522" s="84"/>
      <c r="O522" s="84"/>
      <c r="P522" s="84"/>
      <c r="Q522" s="84"/>
      <c r="R522" s="84"/>
      <c r="S522" s="84"/>
      <c r="T522" s="84"/>
      <c r="U522" s="84"/>
      <c r="V522" s="84"/>
      <c r="W522" s="83"/>
      <c r="Y522" s="611"/>
    </row>
    <row r="523" spans="1:39" s="116" customFormat="1" ht="12.75" customHeight="1" x14ac:dyDescent="0.5">
      <c r="B523" s="525" t="s">
        <v>324</v>
      </c>
      <c r="C523" s="236"/>
      <c r="D523" s="30"/>
      <c r="E523" s="65"/>
      <c r="F523" s="615"/>
      <c r="G523" s="66"/>
      <c r="H523" s="53"/>
      <c r="I523" s="36"/>
      <c r="J523" s="36"/>
      <c r="K523" s="36"/>
      <c r="L523" s="53"/>
      <c r="M523" s="38"/>
      <c r="N523" s="36"/>
      <c r="O523" s="36"/>
      <c r="P523" s="36"/>
      <c r="Q523" s="36"/>
      <c r="R523" s="36"/>
      <c r="S523" s="36"/>
      <c r="T523" s="36"/>
      <c r="U523" s="36"/>
      <c r="V523" s="36"/>
      <c r="W523" s="35"/>
      <c r="Y523" s="382"/>
    </row>
    <row r="524" spans="1:39" s="116" customFormat="1" ht="12.75" customHeight="1" x14ac:dyDescent="0.5">
      <c r="B524" s="614"/>
      <c r="C524" s="236"/>
      <c r="D524" s="495" t="s">
        <v>325</v>
      </c>
      <c r="E524" s="30"/>
      <c r="F524" s="616"/>
      <c r="G524" s="66">
        <f t="shared" ref="G524:W524" si="112">SUBTOTAL(9,G525:G532)</f>
        <v>0</v>
      </c>
      <c r="H524" s="53">
        <f t="shared" si="112"/>
        <v>0</v>
      </c>
      <c r="I524" s="36">
        <f t="shared" si="112"/>
        <v>0</v>
      </c>
      <c r="J524" s="36">
        <f t="shared" si="112"/>
        <v>0</v>
      </c>
      <c r="K524" s="36">
        <f t="shared" si="112"/>
        <v>0</v>
      </c>
      <c r="L524" s="53">
        <f t="shared" si="112"/>
        <v>0</v>
      </c>
      <c r="M524" s="38">
        <f t="shared" si="112"/>
        <v>0</v>
      </c>
      <c r="N524" s="36">
        <f t="shared" si="112"/>
        <v>0</v>
      </c>
      <c r="O524" s="36">
        <f t="shared" si="112"/>
        <v>0</v>
      </c>
      <c r="P524" s="36">
        <f t="shared" si="112"/>
        <v>0</v>
      </c>
      <c r="Q524" s="36">
        <f t="shared" si="112"/>
        <v>0</v>
      </c>
      <c r="R524" s="36">
        <f t="shared" si="112"/>
        <v>0</v>
      </c>
      <c r="S524" s="36">
        <f t="shared" si="112"/>
        <v>0</v>
      </c>
      <c r="T524" s="36">
        <f t="shared" si="112"/>
        <v>0</v>
      </c>
      <c r="U524" s="36">
        <f t="shared" si="112"/>
        <v>0</v>
      </c>
      <c r="V524" s="36">
        <f t="shared" si="112"/>
        <v>0</v>
      </c>
      <c r="W524" s="35">
        <f t="shared" si="112"/>
        <v>0</v>
      </c>
      <c r="Y524" s="607"/>
    </row>
    <row r="525" spans="1:39" s="116" customFormat="1" ht="12.75" customHeight="1" outlineLevel="1" x14ac:dyDescent="0.5">
      <c r="B525" s="614"/>
      <c r="C525" s="236"/>
      <c r="D525" s="236"/>
      <c r="E525" s="236"/>
      <c r="F525" s="617" t="s">
        <v>326</v>
      </c>
      <c r="G525" s="443">
        <f>SUM('2. FTNC CAD'!G525,'3. FTNC USD'!G525,'4. FTNC EUR'!G525,'5. FTNC GBP'!G525,'6. FTNC Autres (inclus)'!G525)</f>
        <v>0</v>
      </c>
      <c r="H525" s="225">
        <f>SUM('2. FTNC CAD'!H525,'3. FTNC USD'!H525,'4. FTNC EUR'!H525,'5. FTNC GBP'!H525,'6. FTNC Autres (inclus)'!H525)</f>
        <v>0</v>
      </c>
      <c r="I525" s="163">
        <f>SUM('2. FTNC CAD'!I525,'3. FTNC USD'!I525,'4. FTNC EUR'!I525,'5. FTNC GBP'!I525,'6. FTNC Autres (inclus)'!I525)</f>
        <v>0</v>
      </c>
      <c r="J525" s="163">
        <f>SUM('2. FTNC CAD'!J525,'3. FTNC USD'!J525,'4. FTNC EUR'!J525,'5. FTNC GBP'!J525,'6. FTNC Autres (inclus)'!J525)</f>
        <v>0</v>
      </c>
      <c r="K525" s="181">
        <f>SUM('2. FTNC CAD'!K525,'3. FTNC USD'!K525,'4. FTNC EUR'!K525,'5. FTNC GBP'!K525,'6. FTNC Autres (inclus)'!K525)</f>
        <v>0</v>
      </c>
      <c r="L525" s="165">
        <f>SUM('2. FTNC CAD'!L525,'3. FTNC USD'!L525,'4. FTNC EUR'!L525,'5. FTNC GBP'!L525,'6. FTNC Autres (inclus)'!L525)</f>
        <v>0</v>
      </c>
      <c r="M525" s="176">
        <f>SUM('2. FTNC CAD'!M525,'3. FTNC USD'!M525,'4. FTNC EUR'!M525,'5. FTNC GBP'!M525,'6. FTNC Autres (inclus)'!M525)</f>
        <v>0</v>
      </c>
      <c r="N525" s="166">
        <f>SUM('2. FTNC CAD'!N525,'3. FTNC USD'!N525,'4. FTNC EUR'!N525,'5. FTNC GBP'!N525,'6. FTNC Autres (inclus)'!N525)</f>
        <v>0</v>
      </c>
      <c r="O525" s="166">
        <f>SUM('2. FTNC CAD'!O525,'3. FTNC USD'!O525,'4. FTNC EUR'!O525,'5. FTNC GBP'!O525,'6. FTNC Autres (inclus)'!O525)</f>
        <v>0</v>
      </c>
      <c r="P525" s="166">
        <f>SUM('2. FTNC CAD'!P525,'3. FTNC USD'!P525,'4. FTNC EUR'!P525,'5. FTNC GBP'!P525,'6. FTNC Autres (inclus)'!P525)</f>
        <v>0</v>
      </c>
      <c r="Q525" s="166">
        <f>SUM('2. FTNC CAD'!Q525,'3. FTNC USD'!Q525,'4. FTNC EUR'!Q525,'5. FTNC GBP'!Q525,'6. FTNC Autres (inclus)'!Q525)</f>
        <v>0</v>
      </c>
      <c r="R525" s="166">
        <f>SUM('2. FTNC CAD'!R525,'3. FTNC USD'!R525,'4. FTNC EUR'!R525,'5. FTNC GBP'!R525,'6. FTNC Autres (inclus)'!R525)</f>
        <v>0</v>
      </c>
      <c r="S525" s="166">
        <f>SUM('2. FTNC CAD'!S525,'3. FTNC USD'!S525,'4. FTNC EUR'!S525,'5. FTNC GBP'!S525,'6. FTNC Autres (inclus)'!S525)</f>
        <v>0</v>
      </c>
      <c r="T525" s="166">
        <f>SUM('2. FTNC CAD'!T525,'3. FTNC USD'!T525,'4. FTNC EUR'!T525,'5. FTNC GBP'!T525,'6. FTNC Autres (inclus)'!T525)</f>
        <v>0</v>
      </c>
      <c r="U525" s="166">
        <f>SUM('2. FTNC CAD'!U525,'3. FTNC USD'!U525,'4. FTNC EUR'!U525,'5. FTNC GBP'!U525,'6. FTNC Autres (inclus)'!U525)</f>
        <v>0</v>
      </c>
      <c r="V525" s="179">
        <f>SUM('2. FTNC CAD'!V525,'3. FTNC USD'!V525,'4. FTNC EUR'!V525,'5. FTNC GBP'!V525,'6. FTNC Autres (inclus)'!V525)</f>
        <v>0</v>
      </c>
      <c r="W525" s="112">
        <f>SUM('2. FTNC CAD'!W525,'3. FTNC USD'!W525,'4. FTNC EUR'!W525,'5. FTNC GBP'!W525,'6. FTNC Autres (inclus)'!W525)</f>
        <v>0</v>
      </c>
      <c r="X525" s="71"/>
      <c r="Y525" s="381"/>
    </row>
    <row r="526" spans="1:39" s="116" customFormat="1" ht="12.75" customHeight="1" outlineLevel="1" x14ac:dyDescent="0.5">
      <c r="B526" s="614"/>
      <c r="C526" s="236"/>
      <c r="D526" s="236"/>
      <c r="E526" s="236"/>
      <c r="F526" s="617" t="s">
        <v>327</v>
      </c>
      <c r="G526" s="443">
        <f>SUM('2. FTNC CAD'!G526,'3. FTNC USD'!G526,'4. FTNC EUR'!G526,'5. FTNC GBP'!G526,'6. FTNC Autres (inclus)'!G526)</f>
        <v>0</v>
      </c>
      <c r="H526" s="225">
        <f>SUM('2. FTNC CAD'!H526,'3. FTNC USD'!H526,'4. FTNC EUR'!H526,'5. FTNC GBP'!H526,'6. FTNC Autres (inclus)'!H526)</f>
        <v>0</v>
      </c>
      <c r="I526" s="163">
        <f>SUM('2. FTNC CAD'!I526,'3. FTNC USD'!I526,'4. FTNC EUR'!I526,'5. FTNC GBP'!I526,'6. FTNC Autres (inclus)'!I526)</f>
        <v>0</v>
      </c>
      <c r="J526" s="163">
        <f>SUM('2. FTNC CAD'!J526,'3. FTNC USD'!J526,'4. FTNC EUR'!J526,'5. FTNC GBP'!J526,'6. FTNC Autres (inclus)'!J526)</f>
        <v>0</v>
      </c>
      <c r="K526" s="181">
        <f>SUM('2. FTNC CAD'!K526,'3. FTNC USD'!K526,'4. FTNC EUR'!K526,'5. FTNC GBP'!K526,'6. FTNC Autres (inclus)'!K526)</f>
        <v>0</v>
      </c>
      <c r="L526" s="162">
        <f>SUM('2. FTNC CAD'!L526,'3. FTNC USD'!L526,'4. FTNC EUR'!L526,'5. FTNC GBP'!L526,'6. FTNC Autres (inclus)'!L526)</f>
        <v>0</v>
      </c>
      <c r="M526" s="176">
        <f>SUM('2. FTNC CAD'!M526,'3. FTNC USD'!M526,'4. FTNC EUR'!M526,'5. FTNC GBP'!M526,'6. FTNC Autres (inclus)'!M526)</f>
        <v>0</v>
      </c>
      <c r="N526" s="166">
        <f>SUM('2. FTNC CAD'!N526,'3. FTNC USD'!N526,'4. FTNC EUR'!N526,'5. FTNC GBP'!N526,'6. FTNC Autres (inclus)'!N526)</f>
        <v>0</v>
      </c>
      <c r="O526" s="166">
        <f>SUM('2. FTNC CAD'!O526,'3. FTNC USD'!O526,'4. FTNC EUR'!O526,'5. FTNC GBP'!O526,'6. FTNC Autres (inclus)'!O526)</f>
        <v>0</v>
      </c>
      <c r="P526" s="166">
        <f>SUM('2. FTNC CAD'!P526,'3. FTNC USD'!P526,'4. FTNC EUR'!P526,'5. FTNC GBP'!P526,'6. FTNC Autres (inclus)'!P526)</f>
        <v>0</v>
      </c>
      <c r="Q526" s="166">
        <f>SUM('2. FTNC CAD'!Q526,'3. FTNC USD'!Q526,'4. FTNC EUR'!Q526,'5. FTNC GBP'!Q526,'6. FTNC Autres (inclus)'!Q526)</f>
        <v>0</v>
      </c>
      <c r="R526" s="166">
        <f>SUM('2. FTNC CAD'!R526,'3. FTNC USD'!R526,'4. FTNC EUR'!R526,'5. FTNC GBP'!R526,'6. FTNC Autres (inclus)'!R526)</f>
        <v>0</v>
      </c>
      <c r="S526" s="166">
        <f>SUM('2. FTNC CAD'!S526,'3. FTNC USD'!S526,'4. FTNC EUR'!S526,'5. FTNC GBP'!S526,'6. FTNC Autres (inclus)'!S526)</f>
        <v>0</v>
      </c>
      <c r="T526" s="166">
        <f>SUM('2. FTNC CAD'!T526,'3. FTNC USD'!T526,'4. FTNC EUR'!T526,'5. FTNC GBP'!T526,'6. FTNC Autres (inclus)'!T526)</f>
        <v>0</v>
      </c>
      <c r="U526" s="166">
        <f>SUM('2. FTNC CAD'!U526,'3. FTNC USD'!U526,'4. FTNC EUR'!U526,'5. FTNC GBP'!U526,'6. FTNC Autres (inclus)'!U526)</f>
        <v>0</v>
      </c>
      <c r="V526" s="179">
        <f>SUM('2. FTNC CAD'!V526,'3. FTNC USD'!V526,'4. FTNC EUR'!V526,'5. FTNC GBP'!V526,'6. FTNC Autres (inclus)'!V526)</f>
        <v>0</v>
      </c>
      <c r="W526" s="112">
        <f>SUM('2. FTNC CAD'!W526,'3. FTNC USD'!W526,'4. FTNC EUR'!W526,'5. FTNC GBP'!W526,'6. FTNC Autres (inclus)'!W526)</f>
        <v>0</v>
      </c>
      <c r="X526" s="71"/>
      <c r="Y526" s="381"/>
    </row>
    <row r="527" spans="1:39" s="116" customFormat="1" ht="12.75" customHeight="1" outlineLevel="1" x14ac:dyDescent="0.5">
      <c r="B527" s="614"/>
      <c r="C527" s="236"/>
      <c r="D527" s="236"/>
      <c r="E527" s="236"/>
      <c r="F527" s="617" t="s">
        <v>328</v>
      </c>
      <c r="G527" s="443">
        <f>SUM('2. FTNC CAD'!G527,'3. FTNC USD'!G527,'4. FTNC EUR'!G527,'5. FTNC GBP'!G527,'6. FTNC Autres (inclus)'!G527)</f>
        <v>0</v>
      </c>
      <c r="H527" s="225">
        <f>SUM('2. FTNC CAD'!H527,'3. FTNC USD'!H527,'4. FTNC EUR'!H527,'5. FTNC GBP'!H527,'6. FTNC Autres (inclus)'!H527)</f>
        <v>0</v>
      </c>
      <c r="I527" s="163">
        <f>SUM('2. FTNC CAD'!I527,'3. FTNC USD'!I527,'4. FTNC EUR'!I527,'5. FTNC GBP'!I527,'6. FTNC Autres (inclus)'!I527)</f>
        <v>0</v>
      </c>
      <c r="J527" s="163">
        <f>SUM('2. FTNC CAD'!J527,'3. FTNC USD'!J527,'4. FTNC EUR'!J527,'5. FTNC GBP'!J527,'6. FTNC Autres (inclus)'!J527)</f>
        <v>0</v>
      </c>
      <c r="K527" s="181">
        <f>SUM('2. FTNC CAD'!K527,'3. FTNC USD'!K527,'4. FTNC EUR'!K527,'5. FTNC GBP'!K527,'6. FTNC Autres (inclus)'!K527)</f>
        <v>0</v>
      </c>
      <c r="L527" s="162">
        <f>SUM('2. FTNC CAD'!L527,'3. FTNC USD'!L527,'4. FTNC EUR'!L527,'5. FTNC GBP'!L527,'6. FTNC Autres (inclus)'!L527)</f>
        <v>0</v>
      </c>
      <c r="M527" s="176">
        <f>SUM('2. FTNC CAD'!M527,'3. FTNC USD'!M527,'4. FTNC EUR'!M527,'5. FTNC GBP'!M527,'6. FTNC Autres (inclus)'!M527)</f>
        <v>0</v>
      </c>
      <c r="N527" s="166">
        <f>SUM('2. FTNC CAD'!N527,'3. FTNC USD'!N527,'4. FTNC EUR'!N527,'5. FTNC GBP'!N527,'6. FTNC Autres (inclus)'!N527)</f>
        <v>0</v>
      </c>
      <c r="O527" s="166">
        <f>SUM('2. FTNC CAD'!O527,'3. FTNC USD'!O527,'4. FTNC EUR'!O527,'5. FTNC GBP'!O527,'6. FTNC Autres (inclus)'!O527)</f>
        <v>0</v>
      </c>
      <c r="P527" s="166">
        <f>SUM('2. FTNC CAD'!P527,'3. FTNC USD'!P527,'4. FTNC EUR'!P527,'5. FTNC GBP'!P527,'6. FTNC Autres (inclus)'!P527)</f>
        <v>0</v>
      </c>
      <c r="Q527" s="166">
        <f>SUM('2. FTNC CAD'!Q527,'3. FTNC USD'!Q527,'4. FTNC EUR'!Q527,'5. FTNC GBP'!Q527,'6. FTNC Autres (inclus)'!Q527)</f>
        <v>0</v>
      </c>
      <c r="R527" s="166">
        <f>SUM('2. FTNC CAD'!R527,'3. FTNC USD'!R527,'4. FTNC EUR'!R527,'5. FTNC GBP'!R527,'6. FTNC Autres (inclus)'!R527)</f>
        <v>0</v>
      </c>
      <c r="S527" s="166">
        <f>SUM('2. FTNC CAD'!S527,'3. FTNC USD'!S527,'4. FTNC EUR'!S527,'5. FTNC GBP'!S527,'6. FTNC Autres (inclus)'!S527)</f>
        <v>0</v>
      </c>
      <c r="T527" s="166">
        <f>SUM('2. FTNC CAD'!T527,'3. FTNC USD'!T527,'4. FTNC EUR'!T527,'5. FTNC GBP'!T527,'6. FTNC Autres (inclus)'!T527)</f>
        <v>0</v>
      </c>
      <c r="U527" s="166">
        <f>SUM('2. FTNC CAD'!U527,'3. FTNC USD'!U527,'4. FTNC EUR'!U527,'5. FTNC GBP'!U527,'6. FTNC Autres (inclus)'!U527)</f>
        <v>0</v>
      </c>
      <c r="V527" s="179">
        <f>SUM('2. FTNC CAD'!V527,'3. FTNC USD'!V527,'4. FTNC EUR'!V527,'5. FTNC GBP'!V527,'6. FTNC Autres (inclus)'!V527)</f>
        <v>0</v>
      </c>
      <c r="W527" s="112">
        <f>SUM('2. FTNC CAD'!W527,'3. FTNC USD'!W527,'4. FTNC EUR'!W527,'5. FTNC GBP'!W527,'6. FTNC Autres (inclus)'!W527)</f>
        <v>0</v>
      </c>
      <c r="X527" s="71"/>
      <c r="Y527" s="381"/>
    </row>
    <row r="528" spans="1:39" s="116" customFormat="1" ht="12.75" customHeight="1" outlineLevel="1" x14ac:dyDescent="0.5">
      <c r="B528" s="614"/>
      <c r="C528" s="236"/>
      <c r="D528" s="236"/>
      <c r="E528" s="236"/>
      <c r="F528" s="617" t="s">
        <v>329</v>
      </c>
      <c r="G528" s="443">
        <f>SUM('2. FTNC CAD'!G528,'3. FTNC USD'!G528,'4. FTNC EUR'!G528,'5. FTNC GBP'!G528,'6. FTNC Autres (inclus)'!G528)</f>
        <v>0</v>
      </c>
      <c r="H528" s="225">
        <f>SUM('2. FTNC CAD'!H528,'3. FTNC USD'!H528,'4. FTNC EUR'!H528,'5. FTNC GBP'!H528,'6. FTNC Autres (inclus)'!H528)</f>
        <v>0</v>
      </c>
      <c r="I528" s="163">
        <f>SUM('2. FTNC CAD'!I528,'3. FTNC USD'!I528,'4. FTNC EUR'!I528,'5. FTNC GBP'!I528,'6. FTNC Autres (inclus)'!I528)</f>
        <v>0</v>
      </c>
      <c r="J528" s="163">
        <f>SUM('2. FTNC CAD'!J528,'3. FTNC USD'!J528,'4. FTNC EUR'!J528,'5. FTNC GBP'!J528,'6. FTNC Autres (inclus)'!J528)</f>
        <v>0</v>
      </c>
      <c r="K528" s="181">
        <f>SUM('2. FTNC CAD'!K528,'3. FTNC USD'!K528,'4. FTNC EUR'!K528,'5. FTNC GBP'!K528,'6. FTNC Autres (inclus)'!K528)</f>
        <v>0</v>
      </c>
      <c r="L528" s="162">
        <f>SUM('2. FTNC CAD'!L528,'3. FTNC USD'!L528,'4. FTNC EUR'!L528,'5. FTNC GBP'!L528,'6. FTNC Autres (inclus)'!L528)</f>
        <v>0</v>
      </c>
      <c r="M528" s="176">
        <f>SUM('2. FTNC CAD'!M528,'3. FTNC USD'!M528,'4. FTNC EUR'!M528,'5. FTNC GBP'!M528,'6. FTNC Autres (inclus)'!M528)</f>
        <v>0</v>
      </c>
      <c r="N528" s="166">
        <f>SUM('2. FTNC CAD'!N528,'3. FTNC USD'!N528,'4. FTNC EUR'!N528,'5. FTNC GBP'!N528,'6. FTNC Autres (inclus)'!N528)</f>
        <v>0</v>
      </c>
      <c r="O528" s="166">
        <f>SUM('2. FTNC CAD'!O528,'3. FTNC USD'!O528,'4. FTNC EUR'!O528,'5. FTNC GBP'!O528,'6. FTNC Autres (inclus)'!O528)</f>
        <v>0</v>
      </c>
      <c r="P528" s="166">
        <f>SUM('2. FTNC CAD'!P528,'3. FTNC USD'!P528,'4. FTNC EUR'!P528,'5. FTNC GBP'!P528,'6. FTNC Autres (inclus)'!P528)</f>
        <v>0</v>
      </c>
      <c r="Q528" s="166">
        <f>SUM('2. FTNC CAD'!Q528,'3. FTNC USD'!Q528,'4. FTNC EUR'!Q528,'5. FTNC GBP'!Q528,'6. FTNC Autres (inclus)'!Q528)</f>
        <v>0</v>
      </c>
      <c r="R528" s="166">
        <f>SUM('2. FTNC CAD'!R528,'3. FTNC USD'!R528,'4. FTNC EUR'!R528,'5. FTNC GBP'!R528,'6. FTNC Autres (inclus)'!R528)</f>
        <v>0</v>
      </c>
      <c r="S528" s="166">
        <f>SUM('2. FTNC CAD'!S528,'3. FTNC USD'!S528,'4. FTNC EUR'!S528,'5. FTNC GBP'!S528,'6. FTNC Autres (inclus)'!S528)</f>
        <v>0</v>
      </c>
      <c r="T528" s="166">
        <f>SUM('2. FTNC CAD'!T528,'3. FTNC USD'!T528,'4. FTNC EUR'!T528,'5. FTNC GBP'!T528,'6. FTNC Autres (inclus)'!T528)</f>
        <v>0</v>
      </c>
      <c r="U528" s="166">
        <f>SUM('2. FTNC CAD'!U528,'3. FTNC USD'!U528,'4. FTNC EUR'!U528,'5. FTNC GBP'!U528,'6. FTNC Autres (inclus)'!U528)</f>
        <v>0</v>
      </c>
      <c r="V528" s="179">
        <f>SUM('2. FTNC CAD'!V528,'3. FTNC USD'!V528,'4. FTNC EUR'!V528,'5. FTNC GBP'!V528,'6. FTNC Autres (inclus)'!V528)</f>
        <v>0</v>
      </c>
      <c r="W528" s="112">
        <f>SUM('2. FTNC CAD'!W528,'3. FTNC USD'!W528,'4. FTNC EUR'!W528,'5. FTNC GBP'!W528,'6. FTNC Autres (inclus)'!W528)</f>
        <v>0</v>
      </c>
      <c r="X528" s="71"/>
      <c r="Y528" s="381"/>
    </row>
    <row r="529" spans="2:25" s="116" customFormat="1" ht="12.75" customHeight="1" outlineLevel="1" x14ac:dyDescent="0.5">
      <c r="B529" s="614"/>
      <c r="C529" s="236"/>
      <c r="D529" s="236"/>
      <c r="E529" s="236"/>
      <c r="F529" s="617" t="s">
        <v>330</v>
      </c>
      <c r="G529" s="443">
        <f>SUM('2. FTNC CAD'!G529,'3. FTNC USD'!G529,'4. FTNC EUR'!G529,'5. FTNC GBP'!G529,'6. FTNC Autres (inclus)'!G529)</f>
        <v>0</v>
      </c>
      <c r="H529" s="225">
        <f>SUM('2. FTNC CAD'!H529,'3. FTNC USD'!H529,'4. FTNC EUR'!H529,'5. FTNC GBP'!H529,'6. FTNC Autres (inclus)'!H529)</f>
        <v>0</v>
      </c>
      <c r="I529" s="163">
        <f>SUM('2. FTNC CAD'!I529,'3. FTNC USD'!I529,'4. FTNC EUR'!I529,'5. FTNC GBP'!I529,'6. FTNC Autres (inclus)'!I529)</f>
        <v>0</v>
      </c>
      <c r="J529" s="163">
        <f>SUM('2. FTNC CAD'!J529,'3. FTNC USD'!J529,'4. FTNC EUR'!J529,'5. FTNC GBP'!J529,'6. FTNC Autres (inclus)'!J529)</f>
        <v>0</v>
      </c>
      <c r="K529" s="181">
        <f>SUM('2. FTNC CAD'!K529,'3. FTNC USD'!K529,'4. FTNC EUR'!K529,'5. FTNC GBP'!K529,'6. FTNC Autres (inclus)'!K529)</f>
        <v>0</v>
      </c>
      <c r="L529" s="162">
        <f>SUM('2. FTNC CAD'!L529,'3. FTNC USD'!L529,'4. FTNC EUR'!L529,'5. FTNC GBP'!L529,'6. FTNC Autres (inclus)'!L529)</f>
        <v>0</v>
      </c>
      <c r="M529" s="176">
        <f>SUM('2. FTNC CAD'!M529,'3. FTNC USD'!M529,'4. FTNC EUR'!M529,'5. FTNC GBP'!M529,'6. FTNC Autres (inclus)'!M529)</f>
        <v>0</v>
      </c>
      <c r="N529" s="166">
        <f>SUM('2. FTNC CAD'!N529,'3. FTNC USD'!N529,'4. FTNC EUR'!N529,'5. FTNC GBP'!N529,'6. FTNC Autres (inclus)'!N529)</f>
        <v>0</v>
      </c>
      <c r="O529" s="166">
        <f>SUM('2. FTNC CAD'!O529,'3. FTNC USD'!O529,'4. FTNC EUR'!O529,'5. FTNC GBP'!O529,'6. FTNC Autres (inclus)'!O529)</f>
        <v>0</v>
      </c>
      <c r="P529" s="166">
        <f>SUM('2. FTNC CAD'!P529,'3. FTNC USD'!P529,'4. FTNC EUR'!P529,'5. FTNC GBP'!P529,'6. FTNC Autres (inclus)'!P529)</f>
        <v>0</v>
      </c>
      <c r="Q529" s="166">
        <f>SUM('2. FTNC CAD'!Q529,'3. FTNC USD'!Q529,'4. FTNC EUR'!Q529,'5. FTNC GBP'!Q529,'6. FTNC Autres (inclus)'!Q529)</f>
        <v>0</v>
      </c>
      <c r="R529" s="166">
        <f>SUM('2. FTNC CAD'!R529,'3. FTNC USD'!R529,'4. FTNC EUR'!R529,'5. FTNC GBP'!R529,'6. FTNC Autres (inclus)'!R529)</f>
        <v>0</v>
      </c>
      <c r="S529" s="166">
        <f>SUM('2. FTNC CAD'!S529,'3. FTNC USD'!S529,'4. FTNC EUR'!S529,'5. FTNC GBP'!S529,'6. FTNC Autres (inclus)'!S529)</f>
        <v>0</v>
      </c>
      <c r="T529" s="166">
        <f>SUM('2. FTNC CAD'!T529,'3. FTNC USD'!T529,'4. FTNC EUR'!T529,'5. FTNC GBP'!T529,'6. FTNC Autres (inclus)'!T529)</f>
        <v>0</v>
      </c>
      <c r="U529" s="166">
        <f>SUM('2. FTNC CAD'!U529,'3. FTNC USD'!U529,'4. FTNC EUR'!U529,'5. FTNC GBP'!U529,'6. FTNC Autres (inclus)'!U529)</f>
        <v>0</v>
      </c>
      <c r="V529" s="179">
        <f>SUM('2. FTNC CAD'!V529,'3. FTNC USD'!V529,'4. FTNC EUR'!V529,'5. FTNC GBP'!V529,'6. FTNC Autres (inclus)'!V529)</f>
        <v>0</v>
      </c>
      <c r="W529" s="112">
        <f>SUM('2. FTNC CAD'!W529,'3. FTNC USD'!W529,'4. FTNC EUR'!W529,'5. FTNC GBP'!W529,'6. FTNC Autres (inclus)'!W529)</f>
        <v>0</v>
      </c>
      <c r="X529" s="71"/>
      <c r="Y529" s="381"/>
    </row>
    <row r="530" spans="2:25" s="116" customFormat="1" ht="12.75" customHeight="1" outlineLevel="1" x14ac:dyDescent="0.5">
      <c r="B530" s="614"/>
      <c r="C530" s="236"/>
      <c r="D530" s="236"/>
      <c r="E530" s="236"/>
      <c r="F530" s="617" t="s">
        <v>331</v>
      </c>
      <c r="G530" s="443">
        <f>SUM('2. FTNC CAD'!G530,'3. FTNC USD'!G530,'4. FTNC EUR'!G530,'5. FTNC GBP'!G530,'6. FTNC Autres (inclus)'!G530)</f>
        <v>0</v>
      </c>
      <c r="H530" s="225">
        <f>SUM('2. FTNC CAD'!H530,'3. FTNC USD'!H530,'4. FTNC EUR'!H530,'5. FTNC GBP'!H530,'6. FTNC Autres (inclus)'!H530)</f>
        <v>0</v>
      </c>
      <c r="I530" s="163">
        <f>SUM('2. FTNC CAD'!I530,'3. FTNC USD'!I530,'4. FTNC EUR'!I530,'5. FTNC GBP'!I530,'6. FTNC Autres (inclus)'!I530)</f>
        <v>0</v>
      </c>
      <c r="J530" s="163">
        <f>SUM('2. FTNC CAD'!J530,'3. FTNC USD'!J530,'4. FTNC EUR'!J530,'5. FTNC GBP'!J530,'6. FTNC Autres (inclus)'!J530)</f>
        <v>0</v>
      </c>
      <c r="K530" s="181">
        <f>SUM('2. FTNC CAD'!K530,'3. FTNC USD'!K530,'4. FTNC EUR'!K530,'5. FTNC GBP'!K530,'6. FTNC Autres (inclus)'!K530)</f>
        <v>0</v>
      </c>
      <c r="L530" s="162">
        <f>SUM('2. FTNC CAD'!L530,'3. FTNC USD'!L530,'4. FTNC EUR'!L530,'5. FTNC GBP'!L530,'6. FTNC Autres (inclus)'!L530)</f>
        <v>0</v>
      </c>
      <c r="M530" s="176">
        <f>SUM('2. FTNC CAD'!M530,'3. FTNC USD'!M530,'4. FTNC EUR'!M530,'5. FTNC GBP'!M530,'6. FTNC Autres (inclus)'!M530)</f>
        <v>0</v>
      </c>
      <c r="N530" s="166">
        <f>SUM('2. FTNC CAD'!N530,'3. FTNC USD'!N530,'4. FTNC EUR'!N530,'5. FTNC GBP'!N530,'6. FTNC Autres (inclus)'!N530)</f>
        <v>0</v>
      </c>
      <c r="O530" s="166">
        <f>SUM('2. FTNC CAD'!O530,'3. FTNC USD'!O530,'4. FTNC EUR'!O530,'5. FTNC GBP'!O530,'6. FTNC Autres (inclus)'!O530)</f>
        <v>0</v>
      </c>
      <c r="P530" s="166">
        <f>SUM('2. FTNC CAD'!P530,'3. FTNC USD'!P530,'4. FTNC EUR'!P530,'5. FTNC GBP'!P530,'6. FTNC Autres (inclus)'!P530)</f>
        <v>0</v>
      </c>
      <c r="Q530" s="166">
        <f>SUM('2. FTNC CAD'!Q530,'3. FTNC USD'!Q530,'4. FTNC EUR'!Q530,'5. FTNC GBP'!Q530,'6. FTNC Autres (inclus)'!Q530)</f>
        <v>0</v>
      </c>
      <c r="R530" s="166">
        <f>SUM('2. FTNC CAD'!R530,'3. FTNC USD'!R530,'4. FTNC EUR'!R530,'5. FTNC GBP'!R530,'6. FTNC Autres (inclus)'!R530)</f>
        <v>0</v>
      </c>
      <c r="S530" s="166">
        <f>SUM('2. FTNC CAD'!S530,'3. FTNC USD'!S530,'4. FTNC EUR'!S530,'5. FTNC GBP'!S530,'6. FTNC Autres (inclus)'!S530)</f>
        <v>0</v>
      </c>
      <c r="T530" s="166">
        <f>SUM('2. FTNC CAD'!T530,'3. FTNC USD'!T530,'4. FTNC EUR'!T530,'5. FTNC GBP'!T530,'6. FTNC Autres (inclus)'!T530)</f>
        <v>0</v>
      </c>
      <c r="U530" s="166">
        <f>SUM('2. FTNC CAD'!U530,'3. FTNC USD'!U530,'4. FTNC EUR'!U530,'5. FTNC GBP'!U530,'6. FTNC Autres (inclus)'!U530)</f>
        <v>0</v>
      </c>
      <c r="V530" s="179">
        <f>SUM('2. FTNC CAD'!V530,'3. FTNC USD'!V530,'4. FTNC EUR'!V530,'5. FTNC GBP'!V530,'6. FTNC Autres (inclus)'!V530)</f>
        <v>0</v>
      </c>
      <c r="W530" s="112">
        <f>SUM('2. FTNC CAD'!W530,'3. FTNC USD'!W530,'4. FTNC EUR'!W530,'5. FTNC GBP'!W530,'6. FTNC Autres (inclus)'!W530)</f>
        <v>0</v>
      </c>
      <c r="X530" s="71"/>
      <c r="Y530" s="381"/>
    </row>
    <row r="531" spans="2:25" s="116" customFormat="1" ht="12.75" customHeight="1" outlineLevel="1" x14ac:dyDescent="0.5">
      <c r="B531" s="614"/>
      <c r="C531" s="236"/>
      <c r="D531" s="236"/>
      <c r="E531" s="236"/>
      <c r="F531" s="617" t="s">
        <v>332</v>
      </c>
      <c r="G531" s="186">
        <f>SUM('2. FTNC CAD'!G531,'3. FTNC USD'!G531,'4. FTNC EUR'!G531,'5. FTNC GBP'!G531,'6. FTNC Autres (inclus)'!G531)</f>
        <v>0</v>
      </c>
      <c r="H531" s="175">
        <f>SUM('2. FTNC CAD'!H531,'3. FTNC USD'!H531,'4. FTNC EUR'!H531,'5. FTNC GBP'!H531,'6. FTNC Autres (inclus)'!H531)</f>
        <v>0</v>
      </c>
      <c r="I531" s="163">
        <f>SUM('2. FTNC CAD'!I531,'3. FTNC USD'!I531,'4. FTNC EUR'!I531,'5. FTNC GBP'!I531,'6. FTNC Autres (inclus)'!I531)</f>
        <v>0</v>
      </c>
      <c r="J531" s="163">
        <f>SUM('2. FTNC CAD'!J531,'3. FTNC USD'!J531,'4. FTNC EUR'!J531,'5. FTNC GBP'!J531,'6. FTNC Autres (inclus)'!J531)</f>
        <v>0</v>
      </c>
      <c r="K531" s="181">
        <f>SUM('2. FTNC CAD'!K531,'3. FTNC USD'!K531,'4. FTNC EUR'!K531,'5. FTNC GBP'!K531,'6. FTNC Autres (inclus)'!K531)</f>
        <v>0</v>
      </c>
      <c r="L531" s="162">
        <f>SUM('2. FTNC CAD'!L531,'3. FTNC USD'!L531,'4. FTNC EUR'!L531,'5. FTNC GBP'!L531,'6. FTNC Autres (inclus)'!L531)</f>
        <v>0</v>
      </c>
      <c r="M531" s="176">
        <f>SUM('2. FTNC CAD'!M531,'3. FTNC USD'!M531,'4. FTNC EUR'!M531,'5. FTNC GBP'!M531,'6. FTNC Autres (inclus)'!M531)</f>
        <v>0</v>
      </c>
      <c r="N531" s="166">
        <f>SUM('2. FTNC CAD'!N531,'3. FTNC USD'!N531,'4. FTNC EUR'!N531,'5. FTNC GBP'!N531,'6. FTNC Autres (inclus)'!N531)</f>
        <v>0</v>
      </c>
      <c r="O531" s="166">
        <f>SUM('2. FTNC CAD'!O531,'3. FTNC USD'!O531,'4. FTNC EUR'!O531,'5. FTNC GBP'!O531,'6. FTNC Autres (inclus)'!O531)</f>
        <v>0</v>
      </c>
      <c r="P531" s="166">
        <f>SUM('2. FTNC CAD'!P531,'3. FTNC USD'!P531,'4. FTNC EUR'!P531,'5. FTNC GBP'!P531,'6. FTNC Autres (inclus)'!P531)</f>
        <v>0</v>
      </c>
      <c r="Q531" s="166">
        <f>SUM('2. FTNC CAD'!Q531,'3. FTNC USD'!Q531,'4. FTNC EUR'!Q531,'5. FTNC GBP'!Q531,'6. FTNC Autres (inclus)'!Q531)</f>
        <v>0</v>
      </c>
      <c r="R531" s="166">
        <f>SUM('2. FTNC CAD'!R531,'3. FTNC USD'!R531,'4. FTNC EUR'!R531,'5. FTNC GBP'!R531,'6. FTNC Autres (inclus)'!R531)</f>
        <v>0</v>
      </c>
      <c r="S531" s="166">
        <f>SUM('2. FTNC CAD'!S531,'3. FTNC USD'!S531,'4. FTNC EUR'!S531,'5. FTNC GBP'!S531,'6. FTNC Autres (inclus)'!S531)</f>
        <v>0</v>
      </c>
      <c r="T531" s="166">
        <f>SUM('2. FTNC CAD'!T531,'3. FTNC USD'!T531,'4. FTNC EUR'!T531,'5. FTNC GBP'!T531,'6. FTNC Autres (inclus)'!T531)</f>
        <v>0</v>
      </c>
      <c r="U531" s="166">
        <f>SUM('2. FTNC CAD'!U531,'3. FTNC USD'!U531,'4. FTNC EUR'!U531,'5. FTNC GBP'!U531,'6. FTNC Autres (inclus)'!U531)</f>
        <v>0</v>
      </c>
      <c r="V531" s="179">
        <f>SUM('2. FTNC CAD'!V531,'3. FTNC USD'!V531,'4. FTNC EUR'!V531,'5. FTNC GBP'!V531,'6. FTNC Autres (inclus)'!V531)</f>
        <v>0</v>
      </c>
      <c r="W531" s="112">
        <f>SUM('2. FTNC CAD'!W531,'3. FTNC USD'!W531,'4. FTNC EUR'!W531,'5. FTNC GBP'!W531,'6. FTNC Autres (inclus)'!W531)</f>
        <v>0</v>
      </c>
      <c r="X531" s="71"/>
      <c r="Y531" s="381"/>
    </row>
    <row r="532" spans="2:25" s="116" customFormat="1" ht="12.75" customHeight="1" outlineLevel="1" x14ac:dyDescent="0.5">
      <c r="B532" s="614"/>
      <c r="C532" s="236"/>
      <c r="D532" s="236"/>
      <c r="E532" s="236"/>
      <c r="F532" s="617" t="s">
        <v>333</v>
      </c>
      <c r="G532" s="174">
        <f>SUM('2. FTNC CAD'!G532,'3. FTNC USD'!G532,'4. FTNC EUR'!G532,'5. FTNC GBP'!G532,'6. FTNC Autres (inclus)'!G532)</f>
        <v>0</v>
      </c>
      <c r="H532" s="175">
        <f>SUM('2. FTNC CAD'!H532,'3. FTNC USD'!H532,'4. FTNC EUR'!H532,'5. FTNC GBP'!H532,'6. FTNC Autres (inclus)'!H532)</f>
        <v>0</v>
      </c>
      <c r="I532" s="163">
        <f>SUM('2. FTNC CAD'!I532,'3. FTNC USD'!I532,'4. FTNC EUR'!I532,'5. FTNC GBP'!I532,'6. FTNC Autres (inclus)'!I532)</f>
        <v>0</v>
      </c>
      <c r="J532" s="163">
        <f>SUM('2. FTNC CAD'!J532,'3. FTNC USD'!J532,'4. FTNC EUR'!J532,'5. FTNC GBP'!J532,'6. FTNC Autres (inclus)'!J532)</f>
        <v>0</v>
      </c>
      <c r="K532" s="181">
        <f>SUM('2. FTNC CAD'!K532,'3. FTNC USD'!K532,'4. FTNC EUR'!K532,'5. FTNC GBP'!K532,'6. FTNC Autres (inclus)'!K532)</f>
        <v>0</v>
      </c>
      <c r="L532" s="162">
        <f>SUM('2. FTNC CAD'!L532,'3. FTNC USD'!L532,'4. FTNC EUR'!L532,'5. FTNC GBP'!L532,'6. FTNC Autres (inclus)'!L532)</f>
        <v>0</v>
      </c>
      <c r="M532" s="176">
        <f>SUM('2. FTNC CAD'!M532,'3. FTNC USD'!M532,'4. FTNC EUR'!M532,'5. FTNC GBP'!M532,'6. FTNC Autres (inclus)'!M532)</f>
        <v>0</v>
      </c>
      <c r="N532" s="166">
        <f>SUM('2. FTNC CAD'!N532,'3. FTNC USD'!N532,'4. FTNC EUR'!N532,'5. FTNC GBP'!N532,'6. FTNC Autres (inclus)'!N532)</f>
        <v>0</v>
      </c>
      <c r="O532" s="166">
        <f>SUM('2. FTNC CAD'!O532,'3. FTNC USD'!O532,'4. FTNC EUR'!O532,'5. FTNC GBP'!O532,'6. FTNC Autres (inclus)'!O532)</f>
        <v>0</v>
      </c>
      <c r="P532" s="166">
        <f>SUM('2. FTNC CAD'!P532,'3. FTNC USD'!P532,'4. FTNC EUR'!P532,'5. FTNC GBP'!P532,'6. FTNC Autres (inclus)'!P532)</f>
        <v>0</v>
      </c>
      <c r="Q532" s="166">
        <f>SUM('2. FTNC CAD'!Q532,'3. FTNC USD'!Q532,'4. FTNC EUR'!Q532,'5. FTNC GBP'!Q532,'6. FTNC Autres (inclus)'!Q532)</f>
        <v>0</v>
      </c>
      <c r="R532" s="166">
        <f>SUM('2. FTNC CAD'!R532,'3. FTNC USD'!R532,'4. FTNC EUR'!R532,'5. FTNC GBP'!R532,'6. FTNC Autres (inclus)'!R532)</f>
        <v>0</v>
      </c>
      <c r="S532" s="166">
        <f>SUM('2. FTNC CAD'!S532,'3. FTNC USD'!S532,'4. FTNC EUR'!S532,'5. FTNC GBP'!S532,'6. FTNC Autres (inclus)'!S532)</f>
        <v>0</v>
      </c>
      <c r="T532" s="166">
        <f>SUM('2. FTNC CAD'!T532,'3. FTNC USD'!T532,'4. FTNC EUR'!T532,'5. FTNC GBP'!T532,'6. FTNC Autres (inclus)'!T532)</f>
        <v>0</v>
      </c>
      <c r="U532" s="166">
        <f>SUM('2. FTNC CAD'!U532,'3. FTNC USD'!U532,'4. FTNC EUR'!U532,'5. FTNC GBP'!U532,'6. FTNC Autres (inclus)'!U532)</f>
        <v>0</v>
      </c>
      <c r="V532" s="179">
        <f>SUM('2. FTNC CAD'!V532,'3. FTNC USD'!V532,'4. FTNC EUR'!V532,'5. FTNC GBP'!V532,'6. FTNC Autres (inclus)'!V532)</f>
        <v>0</v>
      </c>
      <c r="W532" s="112">
        <f>SUM('2. FTNC CAD'!W532,'3. FTNC USD'!W532,'4. FTNC EUR'!W532,'5. FTNC GBP'!W532,'6. FTNC Autres (inclus)'!W532)</f>
        <v>0</v>
      </c>
      <c r="X532" s="71"/>
      <c r="Y532" s="381"/>
    </row>
    <row r="533" spans="2:25" s="116" customFormat="1" ht="12.75" customHeight="1" x14ac:dyDescent="0.5">
      <c r="B533" s="614"/>
      <c r="C533" s="236"/>
      <c r="D533" s="495" t="s">
        <v>412</v>
      </c>
      <c r="E533" s="30"/>
      <c r="F533" s="30"/>
      <c r="G533" s="68">
        <f t="shared" ref="G533:W533" si="113">SUBTOTAL(9,G534:G541)</f>
        <v>0</v>
      </c>
      <c r="H533" s="36">
        <f t="shared" si="113"/>
        <v>0</v>
      </c>
      <c r="I533" s="36">
        <f t="shared" si="113"/>
        <v>0</v>
      </c>
      <c r="J533" s="36">
        <f t="shared" si="113"/>
        <v>0</v>
      </c>
      <c r="K533" s="39">
        <f t="shared" si="113"/>
        <v>0</v>
      </c>
      <c r="L533" s="36">
        <f t="shared" si="113"/>
        <v>0</v>
      </c>
      <c r="M533" s="38">
        <f t="shared" si="113"/>
        <v>0</v>
      </c>
      <c r="N533" s="36">
        <f t="shared" si="113"/>
        <v>0</v>
      </c>
      <c r="O533" s="36">
        <f t="shared" si="113"/>
        <v>0</v>
      </c>
      <c r="P533" s="36">
        <f t="shared" si="113"/>
        <v>0</v>
      </c>
      <c r="Q533" s="36">
        <f t="shared" si="113"/>
        <v>0</v>
      </c>
      <c r="R533" s="36">
        <f t="shared" si="113"/>
        <v>0</v>
      </c>
      <c r="S533" s="36">
        <f t="shared" si="113"/>
        <v>0</v>
      </c>
      <c r="T533" s="36">
        <f t="shared" si="113"/>
        <v>0</v>
      </c>
      <c r="U533" s="36">
        <f t="shared" si="113"/>
        <v>0</v>
      </c>
      <c r="V533" s="36">
        <f t="shared" si="113"/>
        <v>0</v>
      </c>
      <c r="W533" s="35">
        <f t="shared" si="113"/>
        <v>0</v>
      </c>
      <c r="Y533" s="384"/>
    </row>
    <row r="534" spans="2:25" s="116" customFormat="1" ht="12.75" customHeight="1" outlineLevel="2" x14ac:dyDescent="0.5">
      <c r="B534" s="614"/>
      <c r="C534" s="236"/>
      <c r="D534" s="236"/>
      <c r="E534" s="236"/>
      <c r="F534" s="617" t="s">
        <v>411</v>
      </c>
      <c r="G534" s="186">
        <f>SUM('2. FTNC CAD'!G534,'3. FTNC USD'!G534,'4. FTNC EUR'!G534,'5. FTNC GBP'!G534,'6. FTNC Autres (inclus)'!G534)</f>
        <v>0</v>
      </c>
      <c r="H534" s="175">
        <f>SUM('2. FTNC CAD'!H534,'3. FTNC USD'!H534,'4. FTNC EUR'!H534,'5. FTNC GBP'!H534,'6. FTNC Autres (inclus)'!H534)</f>
        <v>0</v>
      </c>
      <c r="I534" s="163">
        <f>SUM('2. FTNC CAD'!I534,'3. FTNC USD'!I534,'4. FTNC EUR'!I534,'5. FTNC GBP'!I534,'6. FTNC Autres (inclus)'!I534)</f>
        <v>0</v>
      </c>
      <c r="J534" s="163">
        <f>SUM('2. FTNC CAD'!J534,'3. FTNC USD'!J534,'4. FTNC EUR'!J534,'5. FTNC GBP'!J534,'6. FTNC Autres (inclus)'!J534)</f>
        <v>0</v>
      </c>
      <c r="K534" s="181">
        <f>SUM('2. FTNC CAD'!K534,'3. FTNC USD'!K534,'4. FTNC EUR'!K534,'5. FTNC GBP'!K534,'6. FTNC Autres (inclus)'!K534)</f>
        <v>0</v>
      </c>
      <c r="L534" s="162">
        <f>SUM('2. FTNC CAD'!L534,'3. FTNC USD'!L534,'4. FTNC EUR'!L534,'5. FTNC GBP'!L534,'6. FTNC Autres (inclus)'!L534)</f>
        <v>0</v>
      </c>
      <c r="M534" s="176">
        <f>SUM('2. FTNC CAD'!M534,'3. FTNC USD'!M534,'4. FTNC EUR'!M534,'5. FTNC GBP'!M534,'6. FTNC Autres (inclus)'!M534)</f>
        <v>0</v>
      </c>
      <c r="N534" s="166">
        <f>SUM('2. FTNC CAD'!N534,'3. FTNC USD'!N534,'4. FTNC EUR'!N534,'5. FTNC GBP'!N534,'6. FTNC Autres (inclus)'!N534)</f>
        <v>0</v>
      </c>
      <c r="O534" s="166">
        <f>SUM('2. FTNC CAD'!O534,'3. FTNC USD'!O534,'4. FTNC EUR'!O534,'5. FTNC GBP'!O534,'6. FTNC Autres (inclus)'!O534)</f>
        <v>0</v>
      </c>
      <c r="P534" s="166">
        <f>SUM('2. FTNC CAD'!P534,'3. FTNC USD'!P534,'4. FTNC EUR'!P534,'5. FTNC GBP'!P534,'6. FTNC Autres (inclus)'!P534)</f>
        <v>0</v>
      </c>
      <c r="Q534" s="166">
        <f>SUM('2. FTNC CAD'!Q534,'3. FTNC USD'!Q534,'4. FTNC EUR'!Q534,'5. FTNC GBP'!Q534,'6. FTNC Autres (inclus)'!Q534)</f>
        <v>0</v>
      </c>
      <c r="R534" s="166">
        <f>SUM('2. FTNC CAD'!R534,'3. FTNC USD'!R534,'4. FTNC EUR'!R534,'5. FTNC GBP'!R534,'6. FTNC Autres (inclus)'!R534)</f>
        <v>0</v>
      </c>
      <c r="S534" s="166">
        <f>SUM('2. FTNC CAD'!S534,'3. FTNC USD'!S534,'4. FTNC EUR'!S534,'5. FTNC GBP'!S534,'6. FTNC Autres (inclus)'!S534)</f>
        <v>0</v>
      </c>
      <c r="T534" s="166">
        <f>SUM('2. FTNC CAD'!T534,'3. FTNC USD'!T534,'4. FTNC EUR'!T534,'5. FTNC GBP'!T534,'6. FTNC Autres (inclus)'!T534)</f>
        <v>0</v>
      </c>
      <c r="U534" s="166">
        <f>SUM('2. FTNC CAD'!U534,'3. FTNC USD'!U534,'4. FTNC EUR'!U534,'5. FTNC GBP'!U534,'6. FTNC Autres (inclus)'!U534)</f>
        <v>0</v>
      </c>
      <c r="V534" s="179">
        <f>SUM('2. FTNC CAD'!V534,'3. FTNC USD'!V534,'4. FTNC EUR'!V534,'5. FTNC GBP'!V534,'6. FTNC Autres (inclus)'!V534)</f>
        <v>0</v>
      </c>
      <c r="W534" s="112">
        <f>SUM('2. FTNC CAD'!W534,'3. FTNC USD'!W534,'4. FTNC EUR'!W534,'5. FTNC GBP'!W534,'6. FTNC Autres (inclus)'!W534)</f>
        <v>0</v>
      </c>
      <c r="X534" s="71"/>
      <c r="Y534" s="381"/>
    </row>
    <row r="535" spans="2:25" s="116" customFormat="1" ht="12.75" customHeight="1" outlineLevel="2" x14ac:dyDescent="0.5">
      <c r="B535" s="614"/>
      <c r="C535" s="236"/>
      <c r="D535" s="236"/>
      <c r="E535" s="236"/>
      <c r="F535" s="617" t="s">
        <v>413</v>
      </c>
      <c r="G535" s="186">
        <f>SUM('2. FTNC CAD'!G535,'3. FTNC USD'!G535,'4. FTNC EUR'!G535,'5. FTNC GBP'!G535,'6. FTNC Autres (inclus)'!G535)</f>
        <v>0</v>
      </c>
      <c r="H535" s="175">
        <f>SUM('2. FTNC CAD'!H535,'3. FTNC USD'!H535,'4. FTNC EUR'!H535,'5. FTNC GBP'!H535,'6. FTNC Autres (inclus)'!H535)</f>
        <v>0</v>
      </c>
      <c r="I535" s="163">
        <f>SUM('2. FTNC CAD'!I535,'3. FTNC USD'!I535,'4. FTNC EUR'!I535,'5. FTNC GBP'!I535,'6. FTNC Autres (inclus)'!I535)</f>
        <v>0</v>
      </c>
      <c r="J535" s="163">
        <f>SUM('2. FTNC CAD'!J535,'3. FTNC USD'!J535,'4. FTNC EUR'!J535,'5. FTNC GBP'!J535,'6. FTNC Autres (inclus)'!J535)</f>
        <v>0</v>
      </c>
      <c r="K535" s="181">
        <f>SUM('2. FTNC CAD'!K535,'3. FTNC USD'!K535,'4. FTNC EUR'!K535,'5. FTNC GBP'!K535,'6. FTNC Autres (inclus)'!K535)</f>
        <v>0</v>
      </c>
      <c r="L535" s="162">
        <f>SUM('2. FTNC CAD'!L535,'3. FTNC USD'!L535,'4. FTNC EUR'!L535,'5. FTNC GBP'!L535,'6. FTNC Autres (inclus)'!L535)</f>
        <v>0</v>
      </c>
      <c r="M535" s="176">
        <f>SUM('2. FTNC CAD'!M535,'3. FTNC USD'!M535,'4. FTNC EUR'!M535,'5. FTNC GBP'!M535,'6. FTNC Autres (inclus)'!M535)</f>
        <v>0</v>
      </c>
      <c r="N535" s="166">
        <f>SUM('2. FTNC CAD'!N535,'3. FTNC USD'!N535,'4. FTNC EUR'!N535,'5. FTNC GBP'!N535,'6. FTNC Autres (inclus)'!N535)</f>
        <v>0</v>
      </c>
      <c r="O535" s="166">
        <f>SUM('2. FTNC CAD'!O535,'3. FTNC USD'!O535,'4. FTNC EUR'!O535,'5. FTNC GBP'!O535,'6. FTNC Autres (inclus)'!O535)</f>
        <v>0</v>
      </c>
      <c r="P535" s="166">
        <f>SUM('2. FTNC CAD'!P535,'3. FTNC USD'!P535,'4. FTNC EUR'!P535,'5. FTNC GBP'!P535,'6. FTNC Autres (inclus)'!P535)</f>
        <v>0</v>
      </c>
      <c r="Q535" s="166">
        <f>SUM('2. FTNC CAD'!Q535,'3. FTNC USD'!Q535,'4. FTNC EUR'!Q535,'5. FTNC GBP'!Q535,'6. FTNC Autres (inclus)'!Q535)</f>
        <v>0</v>
      </c>
      <c r="R535" s="166">
        <f>SUM('2. FTNC CAD'!R535,'3. FTNC USD'!R535,'4. FTNC EUR'!R535,'5. FTNC GBP'!R535,'6. FTNC Autres (inclus)'!R535)</f>
        <v>0</v>
      </c>
      <c r="S535" s="166">
        <f>SUM('2. FTNC CAD'!S535,'3. FTNC USD'!S535,'4. FTNC EUR'!S535,'5. FTNC GBP'!S535,'6. FTNC Autres (inclus)'!S535)</f>
        <v>0</v>
      </c>
      <c r="T535" s="166">
        <f>SUM('2. FTNC CAD'!T535,'3. FTNC USD'!T535,'4. FTNC EUR'!T535,'5. FTNC GBP'!T535,'6. FTNC Autres (inclus)'!T535)</f>
        <v>0</v>
      </c>
      <c r="U535" s="166">
        <f>SUM('2. FTNC CAD'!U535,'3. FTNC USD'!U535,'4. FTNC EUR'!U535,'5. FTNC GBP'!U535,'6. FTNC Autres (inclus)'!U535)</f>
        <v>0</v>
      </c>
      <c r="V535" s="179">
        <f>SUM('2. FTNC CAD'!V535,'3. FTNC USD'!V535,'4. FTNC EUR'!V535,'5. FTNC GBP'!V535,'6. FTNC Autres (inclus)'!V535)</f>
        <v>0</v>
      </c>
      <c r="W535" s="112">
        <f>SUM('2. FTNC CAD'!W535,'3. FTNC USD'!W535,'4. FTNC EUR'!W535,'5. FTNC GBP'!W535,'6. FTNC Autres (inclus)'!W535)</f>
        <v>0</v>
      </c>
      <c r="X535" s="71"/>
      <c r="Y535" s="381"/>
    </row>
    <row r="536" spans="2:25" s="116" customFormat="1" ht="12.75" customHeight="1" outlineLevel="2" x14ac:dyDescent="0.5">
      <c r="B536" s="614"/>
      <c r="C536" s="236"/>
      <c r="D536" s="236"/>
      <c r="E536" s="236"/>
      <c r="F536" s="617" t="s">
        <v>414</v>
      </c>
      <c r="G536" s="186">
        <f>SUM('2. FTNC CAD'!G536,'3. FTNC USD'!G536,'4. FTNC EUR'!G536,'5. FTNC GBP'!G536,'6. FTNC Autres (inclus)'!G536)</f>
        <v>0</v>
      </c>
      <c r="H536" s="175">
        <f>SUM('2. FTNC CAD'!H536,'3. FTNC USD'!H536,'4. FTNC EUR'!H536,'5. FTNC GBP'!H536,'6. FTNC Autres (inclus)'!H536)</f>
        <v>0</v>
      </c>
      <c r="I536" s="163">
        <f>SUM('2. FTNC CAD'!I536,'3. FTNC USD'!I536,'4. FTNC EUR'!I536,'5. FTNC GBP'!I536,'6. FTNC Autres (inclus)'!I536)</f>
        <v>0</v>
      </c>
      <c r="J536" s="163">
        <f>SUM('2. FTNC CAD'!J536,'3. FTNC USD'!J536,'4. FTNC EUR'!J536,'5. FTNC GBP'!J536,'6. FTNC Autres (inclus)'!J536)</f>
        <v>0</v>
      </c>
      <c r="K536" s="181">
        <f>SUM('2. FTNC CAD'!K536,'3. FTNC USD'!K536,'4. FTNC EUR'!K536,'5. FTNC GBP'!K536,'6. FTNC Autres (inclus)'!K536)</f>
        <v>0</v>
      </c>
      <c r="L536" s="162">
        <f>SUM('2. FTNC CAD'!L536,'3. FTNC USD'!L536,'4. FTNC EUR'!L536,'5. FTNC GBP'!L536,'6. FTNC Autres (inclus)'!L536)</f>
        <v>0</v>
      </c>
      <c r="M536" s="176">
        <f>SUM('2. FTNC CAD'!M536,'3. FTNC USD'!M536,'4. FTNC EUR'!M536,'5. FTNC GBP'!M536,'6. FTNC Autres (inclus)'!M536)</f>
        <v>0</v>
      </c>
      <c r="N536" s="166">
        <f>SUM('2. FTNC CAD'!N536,'3. FTNC USD'!N536,'4. FTNC EUR'!N536,'5. FTNC GBP'!N536,'6. FTNC Autres (inclus)'!N536)</f>
        <v>0</v>
      </c>
      <c r="O536" s="166">
        <f>SUM('2. FTNC CAD'!O536,'3. FTNC USD'!O536,'4. FTNC EUR'!O536,'5. FTNC GBP'!O536,'6. FTNC Autres (inclus)'!O536)</f>
        <v>0</v>
      </c>
      <c r="P536" s="166">
        <f>SUM('2. FTNC CAD'!P536,'3. FTNC USD'!P536,'4. FTNC EUR'!P536,'5. FTNC GBP'!P536,'6. FTNC Autres (inclus)'!P536)</f>
        <v>0</v>
      </c>
      <c r="Q536" s="166">
        <f>SUM('2. FTNC CAD'!Q536,'3. FTNC USD'!Q536,'4. FTNC EUR'!Q536,'5. FTNC GBP'!Q536,'6. FTNC Autres (inclus)'!Q536)</f>
        <v>0</v>
      </c>
      <c r="R536" s="166">
        <f>SUM('2. FTNC CAD'!R536,'3. FTNC USD'!R536,'4. FTNC EUR'!R536,'5. FTNC GBP'!R536,'6. FTNC Autres (inclus)'!R536)</f>
        <v>0</v>
      </c>
      <c r="S536" s="166">
        <f>SUM('2. FTNC CAD'!S536,'3. FTNC USD'!S536,'4. FTNC EUR'!S536,'5. FTNC GBP'!S536,'6. FTNC Autres (inclus)'!S536)</f>
        <v>0</v>
      </c>
      <c r="T536" s="166">
        <f>SUM('2. FTNC CAD'!T536,'3. FTNC USD'!T536,'4. FTNC EUR'!T536,'5. FTNC GBP'!T536,'6. FTNC Autres (inclus)'!T536)</f>
        <v>0</v>
      </c>
      <c r="U536" s="166">
        <f>SUM('2. FTNC CAD'!U536,'3. FTNC USD'!U536,'4. FTNC EUR'!U536,'5. FTNC GBP'!U536,'6. FTNC Autres (inclus)'!U536)</f>
        <v>0</v>
      </c>
      <c r="V536" s="179">
        <f>SUM('2. FTNC CAD'!V536,'3. FTNC USD'!V536,'4. FTNC EUR'!V536,'5. FTNC GBP'!V536,'6. FTNC Autres (inclus)'!V536)</f>
        <v>0</v>
      </c>
      <c r="W536" s="112">
        <f>SUM('2. FTNC CAD'!W536,'3. FTNC USD'!W536,'4. FTNC EUR'!W536,'5. FTNC GBP'!W536,'6. FTNC Autres (inclus)'!W536)</f>
        <v>0</v>
      </c>
      <c r="X536" s="71"/>
      <c r="Y536" s="381"/>
    </row>
    <row r="537" spans="2:25" s="116" customFormat="1" ht="12.75" customHeight="1" outlineLevel="2" x14ac:dyDescent="0.5">
      <c r="B537" s="614"/>
      <c r="C537" s="236"/>
      <c r="D537" s="236"/>
      <c r="E537" s="236"/>
      <c r="F537" s="617" t="s">
        <v>415</v>
      </c>
      <c r="G537" s="186">
        <f>SUM('2. FTNC CAD'!G537,'3. FTNC USD'!G537,'4. FTNC EUR'!G537,'5. FTNC GBP'!G537,'6. FTNC Autres (inclus)'!G537)</f>
        <v>0</v>
      </c>
      <c r="H537" s="175">
        <f>SUM('2. FTNC CAD'!H537,'3. FTNC USD'!H537,'4. FTNC EUR'!H537,'5. FTNC GBP'!H537,'6. FTNC Autres (inclus)'!H537)</f>
        <v>0</v>
      </c>
      <c r="I537" s="163">
        <f>SUM('2. FTNC CAD'!I537,'3. FTNC USD'!I537,'4. FTNC EUR'!I537,'5. FTNC GBP'!I537,'6. FTNC Autres (inclus)'!I537)</f>
        <v>0</v>
      </c>
      <c r="J537" s="163">
        <f>SUM('2. FTNC CAD'!J537,'3. FTNC USD'!J537,'4. FTNC EUR'!J537,'5. FTNC GBP'!J537,'6. FTNC Autres (inclus)'!J537)</f>
        <v>0</v>
      </c>
      <c r="K537" s="181">
        <f>SUM('2. FTNC CAD'!K537,'3. FTNC USD'!K537,'4. FTNC EUR'!K537,'5. FTNC GBP'!K537,'6. FTNC Autres (inclus)'!K537)</f>
        <v>0</v>
      </c>
      <c r="L537" s="162">
        <f>SUM('2. FTNC CAD'!L537,'3. FTNC USD'!L537,'4. FTNC EUR'!L537,'5. FTNC GBP'!L537,'6. FTNC Autres (inclus)'!L537)</f>
        <v>0</v>
      </c>
      <c r="M537" s="176">
        <f>SUM('2. FTNC CAD'!M537,'3. FTNC USD'!M537,'4. FTNC EUR'!M537,'5. FTNC GBP'!M537,'6. FTNC Autres (inclus)'!M537)</f>
        <v>0</v>
      </c>
      <c r="N537" s="166">
        <f>SUM('2. FTNC CAD'!N537,'3. FTNC USD'!N537,'4. FTNC EUR'!N537,'5. FTNC GBP'!N537,'6. FTNC Autres (inclus)'!N537)</f>
        <v>0</v>
      </c>
      <c r="O537" s="166">
        <f>SUM('2. FTNC CAD'!O537,'3. FTNC USD'!O537,'4. FTNC EUR'!O537,'5. FTNC GBP'!O537,'6. FTNC Autres (inclus)'!O537)</f>
        <v>0</v>
      </c>
      <c r="P537" s="166">
        <f>SUM('2. FTNC CAD'!P537,'3. FTNC USD'!P537,'4. FTNC EUR'!P537,'5. FTNC GBP'!P537,'6. FTNC Autres (inclus)'!P537)</f>
        <v>0</v>
      </c>
      <c r="Q537" s="166">
        <f>SUM('2. FTNC CAD'!Q537,'3. FTNC USD'!Q537,'4. FTNC EUR'!Q537,'5. FTNC GBP'!Q537,'6. FTNC Autres (inclus)'!Q537)</f>
        <v>0</v>
      </c>
      <c r="R537" s="166">
        <f>SUM('2. FTNC CAD'!R537,'3. FTNC USD'!R537,'4. FTNC EUR'!R537,'5. FTNC GBP'!R537,'6. FTNC Autres (inclus)'!R537)</f>
        <v>0</v>
      </c>
      <c r="S537" s="166">
        <f>SUM('2. FTNC CAD'!S537,'3. FTNC USD'!S537,'4. FTNC EUR'!S537,'5. FTNC GBP'!S537,'6. FTNC Autres (inclus)'!S537)</f>
        <v>0</v>
      </c>
      <c r="T537" s="166">
        <f>SUM('2. FTNC CAD'!T537,'3. FTNC USD'!T537,'4. FTNC EUR'!T537,'5. FTNC GBP'!T537,'6. FTNC Autres (inclus)'!T537)</f>
        <v>0</v>
      </c>
      <c r="U537" s="166">
        <f>SUM('2. FTNC CAD'!U537,'3. FTNC USD'!U537,'4. FTNC EUR'!U537,'5. FTNC GBP'!U537,'6. FTNC Autres (inclus)'!U537)</f>
        <v>0</v>
      </c>
      <c r="V537" s="179">
        <f>SUM('2. FTNC CAD'!V537,'3. FTNC USD'!V537,'4. FTNC EUR'!V537,'5. FTNC GBP'!V537,'6. FTNC Autres (inclus)'!V537)</f>
        <v>0</v>
      </c>
      <c r="W537" s="112">
        <f>SUM('2. FTNC CAD'!W537,'3. FTNC USD'!W537,'4. FTNC EUR'!W537,'5. FTNC GBP'!W537,'6. FTNC Autres (inclus)'!W537)</f>
        <v>0</v>
      </c>
      <c r="X537" s="71"/>
      <c r="Y537" s="381"/>
    </row>
    <row r="538" spans="2:25" s="116" customFormat="1" ht="12.75" customHeight="1" outlineLevel="2" x14ac:dyDescent="0.5">
      <c r="B538" s="614"/>
      <c r="C538" s="236"/>
      <c r="D538" s="236"/>
      <c r="E538" s="236"/>
      <c r="F538" s="617" t="s">
        <v>416</v>
      </c>
      <c r="G538" s="186">
        <f>SUM('2. FTNC CAD'!G538,'3. FTNC USD'!G538,'4. FTNC EUR'!G538,'5. FTNC GBP'!G538,'6. FTNC Autres (inclus)'!G538)</f>
        <v>0</v>
      </c>
      <c r="H538" s="175">
        <f>SUM('2. FTNC CAD'!H538,'3. FTNC USD'!H538,'4. FTNC EUR'!H538,'5. FTNC GBP'!H538,'6. FTNC Autres (inclus)'!H538)</f>
        <v>0</v>
      </c>
      <c r="I538" s="163">
        <f>SUM('2. FTNC CAD'!I538,'3. FTNC USD'!I538,'4. FTNC EUR'!I538,'5. FTNC GBP'!I538,'6. FTNC Autres (inclus)'!I538)</f>
        <v>0</v>
      </c>
      <c r="J538" s="163">
        <f>SUM('2. FTNC CAD'!J538,'3. FTNC USD'!J538,'4. FTNC EUR'!J538,'5. FTNC GBP'!J538,'6. FTNC Autres (inclus)'!J538)</f>
        <v>0</v>
      </c>
      <c r="K538" s="181">
        <f>SUM('2. FTNC CAD'!K538,'3. FTNC USD'!K538,'4. FTNC EUR'!K538,'5. FTNC GBP'!K538,'6. FTNC Autres (inclus)'!K538)</f>
        <v>0</v>
      </c>
      <c r="L538" s="162">
        <f>SUM('2. FTNC CAD'!L538,'3. FTNC USD'!L538,'4. FTNC EUR'!L538,'5. FTNC GBP'!L538,'6. FTNC Autres (inclus)'!L538)</f>
        <v>0</v>
      </c>
      <c r="M538" s="176">
        <f>SUM('2. FTNC CAD'!M538,'3. FTNC USD'!M538,'4. FTNC EUR'!M538,'5. FTNC GBP'!M538,'6. FTNC Autres (inclus)'!M538)</f>
        <v>0</v>
      </c>
      <c r="N538" s="166">
        <f>SUM('2. FTNC CAD'!N538,'3. FTNC USD'!N538,'4. FTNC EUR'!N538,'5. FTNC GBP'!N538,'6. FTNC Autres (inclus)'!N538)</f>
        <v>0</v>
      </c>
      <c r="O538" s="166">
        <f>SUM('2. FTNC CAD'!O538,'3. FTNC USD'!O538,'4. FTNC EUR'!O538,'5. FTNC GBP'!O538,'6. FTNC Autres (inclus)'!O538)</f>
        <v>0</v>
      </c>
      <c r="P538" s="166">
        <f>SUM('2. FTNC CAD'!P538,'3. FTNC USD'!P538,'4. FTNC EUR'!P538,'5. FTNC GBP'!P538,'6. FTNC Autres (inclus)'!P538)</f>
        <v>0</v>
      </c>
      <c r="Q538" s="166">
        <f>SUM('2. FTNC CAD'!Q538,'3. FTNC USD'!Q538,'4. FTNC EUR'!Q538,'5. FTNC GBP'!Q538,'6. FTNC Autres (inclus)'!Q538)</f>
        <v>0</v>
      </c>
      <c r="R538" s="166">
        <f>SUM('2. FTNC CAD'!R538,'3. FTNC USD'!R538,'4. FTNC EUR'!R538,'5. FTNC GBP'!R538,'6. FTNC Autres (inclus)'!R538)</f>
        <v>0</v>
      </c>
      <c r="S538" s="166">
        <f>SUM('2. FTNC CAD'!S538,'3. FTNC USD'!S538,'4. FTNC EUR'!S538,'5. FTNC GBP'!S538,'6. FTNC Autres (inclus)'!S538)</f>
        <v>0</v>
      </c>
      <c r="T538" s="166">
        <f>SUM('2. FTNC CAD'!T538,'3. FTNC USD'!T538,'4. FTNC EUR'!T538,'5. FTNC GBP'!T538,'6. FTNC Autres (inclus)'!T538)</f>
        <v>0</v>
      </c>
      <c r="U538" s="166">
        <f>SUM('2. FTNC CAD'!U538,'3. FTNC USD'!U538,'4. FTNC EUR'!U538,'5. FTNC GBP'!U538,'6. FTNC Autres (inclus)'!U538)</f>
        <v>0</v>
      </c>
      <c r="V538" s="179">
        <f>SUM('2. FTNC CAD'!V538,'3. FTNC USD'!V538,'4. FTNC EUR'!V538,'5. FTNC GBP'!V538,'6. FTNC Autres (inclus)'!V538)</f>
        <v>0</v>
      </c>
      <c r="W538" s="112">
        <f>SUM('2. FTNC CAD'!W538,'3. FTNC USD'!W538,'4. FTNC EUR'!W538,'5. FTNC GBP'!W538,'6. FTNC Autres (inclus)'!W538)</f>
        <v>0</v>
      </c>
      <c r="X538" s="71"/>
      <c r="Y538" s="381"/>
    </row>
    <row r="539" spans="2:25" s="116" customFormat="1" ht="12.75" customHeight="1" outlineLevel="2" x14ac:dyDescent="0.5">
      <c r="B539" s="614"/>
      <c r="C539" s="236"/>
      <c r="D539" s="236"/>
      <c r="E539" s="236"/>
      <c r="F539" s="617" t="s">
        <v>417</v>
      </c>
      <c r="G539" s="186">
        <f>SUM('2. FTNC CAD'!G539,'3. FTNC USD'!G539,'4. FTNC EUR'!G539,'5. FTNC GBP'!G539,'6. FTNC Autres (inclus)'!G539)</f>
        <v>0</v>
      </c>
      <c r="H539" s="175">
        <f>SUM('2. FTNC CAD'!H539,'3. FTNC USD'!H539,'4. FTNC EUR'!H539,'5. FTNC GBP'!H539,'6. FTNC Autres (inclus)'!H539)</f>
        <v>0</v>
      </c>
      <c r="I539" s="163">
        <f>SUM('2. FTNC CAD'!I539,'3. FTNC USD'!I539,'4. FTNC EUR'!I539,'5. FTNC GBP'!I539,'6. FTNC Autres (inclus)'!I539)</f>
        <v>0</v>
      </c>
      <c r="J539" s="163">
        <f>SUM('2. FTNC CAD'!J539,'3. FTNC USD'!J539,'4. FTNC EUR'!J539,'5. FTNC GBP'!J539,'6. FTNC Autres (inclus)'!J539)</f>
        <v>0</v>
      </c>
      <c r="K539" s="181">
        <f>SUM('2. FTNC CAD'!K539,'3. FTNC USD'!K539,'4. FTNC EUR'!K539,'5. FTNC GBP'!K539,'6. FTNC Autres (inclus)'!K539)</f>
        <v>0</v>
      </c>
      <c r="L539" s="162">
        <f>SUM('2. FTNC CAD'!L539,'3. FTNC USD'!L539,'4. FTNC EUR'!L539,'5. FTNC GBP'!L539,'6. FTNC Autres (inclus)'!L539)</f>
        <v>0</v>
      </c>
      <c r="M539" s="176">
        <f>SUM('2. FTNC CAD'!M539,'3. FTNC USD'!M539,'4. FTNC EUR'!M539,'5. FTNC GBP'!M539,'6. FTNC Autres (inclus)'!M539)</f>
        <v>0</v>
      </c>
      <c r="N539" s="166">
        <f>SUM('2. FTNC CAD'!N539,'3. FTNC USD'!N539,'4. FTNC EUR'!N539,'5. FTNC GBP'!N539,'6. FTNC Autres (inclus)'!N539)</f>
        <v>0</v>
      </c>
      <c r="O539" s="166">
        <f>SUM('2. FTNC CAD'!O539,'3. FTNC USD'!O539,'4. FTNC EUR'!O539,'5. FTNC GBP'!O539,'6. FTNC Autres (inclus)'!O539)</f>
        <v>0</v>
      </c>
      <c r="P539" s="166">
        <f>SUM('2. FTNC CAD'!P539,'3. FTNC USD'!P539,'4. FTNC EUR'!P539,'5. FTNC GBP'!P539,'6. FTNC Autres (inclus)'!P539)</f>
        <v>0</v>
      </c>
      <c r="Q539" s="166">
        <f>SUM('2. FTNC CAD'!Q539,'3. FTNC USD'!Q539,'4. FTNC EUR'!Q539,'5. FTNC GBP'!Q539,'6. FTNC Autres (inclus)'!Q539)</f>
        <v>0</v>
      </c>
      <c r="R539" s="166">
        <f>SUM('2. FTNC CAD'!R539,'3. FTNC USD'!R539,'4. FTNC EUR'!R539,'5. FTNC GBP'!R539,'6. FTNC Autres (inclus)'!R539)</f>
        <v>0</v>
      </c>
      <c r="S539" s="166">
        <f>SUM('2. FTNC CAD'!S539,'3. FTNC USD'!S539,'4. FTNC EUR'!S539,'5. FTNC GBP'!S539,'6. FTNC Autres (inclus)'!S539)</f>
        <v>0</v>
      </c>
      <c r="T539" s="166">
        <f>SUM('2. FTNC CAD'!T539,'3. FTNC USD'!T539,'4. FTNC EUR'!T539,'5. FTNC GBP'!T539,'6. FTNC Autres (inclus)'!T539)</f>
        <v>0</v>
      </c>
      <c r="U539" s="166">
        <f>SUM('2. FTNC CAD'!U539,'3. FTNC USD'!U539,'4. FTNC EUR'!U539,'5. FTNC GBP'!U539,'6. FTNC Autres (inclus)'!U539)</f>
        <v>0</v>
      </c>
      <c r="V539" s="179">
        <f>SUM('2. FTNC CAD'!V539,'3. FTNC USD'!V539,'4. FTNC EUR'!V539,'5. FTNC GBP'!V539,'6. FTNC Autres (inclus)'!V539)</f>
        <v>0</v>
      </c>
      <c r="W539" s="112">
        <f>SUM('2. FTNC CAD'!W539,'3. FTNC USD'!W539,'4. FTNC EUR'!W539,'5. FTNC GBP'!W539,'6. FTNC Autres (inclus)'!W539)</f>
        <v>0</v>
      </c>
      <c r="X539" s="71"/>
      <c r="Y539" s="381"/>
    </row>
    <row r="540" spans="2:25" s="116" customFormat="1" ht="12.75" customHeight="1" outlineLevel="2" x14ac:dyDescent="0.5">
      <c r="B540" s="614"/>
      <c r="C540" s="236"/>
      <c r="D540" s="236"/>
      <c r="E540" s="236"/>
      <c r="F540" s="617" t="s">
        <v>418</v>
      </c>
      <c r="G540" s="186">
        <f>SUM('2. FTNC CAD'!G540,'3. FTNC USD'!G540,'4. FTNC EUR'!G540,'5. FTNC GBP'!G540,'6. FTNC Autres (inclus)'!G540)</f>
        <v>0</v>
      </c>
      <c r="H540" s="175">
        <f>SUM('2. FTNC CAD'!H540,'3. FTNC USD'!H540,'4. FTNC EUR'!H540,'5. FTNC GBP'!H540,'6. FTNC Autres (inclus)'!H540)</f>
        <v>0</v>
      </c>
      <c r="I540" s="163">
        <f>SUM('2. FTNC CAD'!I540,'3. FTNC USD'!I540,'4. FTNC EUR'!I540,'5. FTNC GBP'!I540,'6. FTNC Autres (inclus)'!I540)</f>
        <v>0</v>
      </c>
      <c r="J540" s="163">
        <f>SUM('2. FTNC CAD'!J540,'3. FTNC USD'!J540,'4. FTNC EUR'!J540,'5. FTNC GBP'!J540,'6. FTNC Autres (inclus)'!J540)</f>
        <v>0</v>
      </c>
      <c r="K540" s="181">
        <f>SUM('2. FTNC CAD'!K540,'3. FTNC USD'!K540,'4. FTNC EUR'!K540,'5. FTNC GBP'!K540,'6. FTNC Autres (inclus)'!K540)</f>
        <v>0</v>
      </c>
      <c r="L540" s="162">
        <f>SUM('2. FTNC CAD'!L540,'3. FTNC USD'!L540,'4. FTNC EUR'!L540,'5. FTNC GBP'!L540,'6. FTNC Autres (inclus)'!L540)</f>
        <v>0</v>
      </c>
      <c r="M540" s="176">
        <f>SUM('2. FTNC CAD'!M540,'3. FTNC USD'!M540,'4. FTNC EUR'!M540,'5. FTNC GBP'!M540,'6. FTNC Autres (inclus)'!M540)</f>
        <v>0</v>
      </c>
      <c r="N540" s="166">
        <f>SUM('2. FTNC CAD'!N540,'3. FTNC USD'!N540,'4. FTNC EUR'!N540,'5. FTNC GBP'!N540,'6. FTNC Autres (inclus)'!N540)</f>
        <v>0</v>
      </c>
      <c r="O540" s="166">
        <f>SUM('2. FTNC CAD'!O540,'3. FTNC USD'!O540,'4. FTNC EUR'!O540,'5. FTNC GBP'!O540,'6. FTNC Autres (inclus)'!O540)</f>
        <v>0</v>
      </c>
      <c r="P540" s="166">
        <f>SUM('2. FTNC CAD'!P540,'3. FTNC USD'!P540,'4. FTNC EUR'!P540,'5. FTNC GBP'!P540,'6. FTNC Autres (inclus)'!P540)</f>
        <v>0</v>
      </c>
      <c r="Q540" s="166">
        <f>SUM('2. FTNC CAD'!Q540,'3. FTNC USD'!Q540,'4. FTNC EUR'!Q540,'5. FTNC GBP'!Q540,'6. FTNC Autres (inclus)'!Q540)</f>
        <v>0</v>
      </c>
      <c r="R540" s="166">
        <f>SUM('2. FTNC CAD'!R540,'3. FTNC USD'!R540,'4. FTNC EUR'!R540,'5. FTNC GBP'!R540,'6. FTNC Autres (inclus)'!R540)</f>
        <v>0</v>
      </c>
      <c r="S540" s="166">
        <f>SUM('2. FTNC CAD'!S540,'3. FTNC USD'!S540,'4. FTNC EUR'!S540,'5. FTNC GBP'!S540,'6. FTNC Autres (inclus)'!S540)</f>
        <v>0</v>
      </c>
      <c r="T540" s="166">
        <f>SUM('2. FTNC CAD'!T540,'3. FTNC USD'!T540,'4. FTNC EUR'!T540,'5. FTNC GBP'!T540,'6. FTNC Autres (inclus)'!T540)</f>
        <v>0</v>
      </c>
      <c r="U540" s="166">
        <f>SUM('2. FTNC CAD'!U540,'3. FTNC USD'!U540,'4. FTNC EUR'!U540,'5. FTNC GBP'!U540,'6. FTNC Autres (inclus)'!U540)</f>
        <v>0</v>
      </c>
      <c r="V540" s="179">
        <f>SUM('2. FTNC CAD'!V540,'3. FTNC USD'!V540,'4. FTNC EUR'!V540,'5. FTNC GBP'!V540,'6. FTNC Autres (inclus)'!V540)</f>
        <v>0</v>
      </c>
      <c r="W540" s="112">
        <f>SUM('2. FTNC CAD'!W540,'3. FTNC USD'!W540,'4. FTNC EUR'!W540,'5. FTNC GBP'!W540,'6. FTNC Autres (inclus)'!W540)</f>
        <v>0</v>
      </c>
      <c r="X540" s="71"/>
      <c r="Y540" s="381"/>
    </row>
    <row r="541" spans="2:25" s="116" customFormat="1" ht="12.75" customHeight="1" outlineLevel="2" x14ac:dyDescent="0.5">
      <c r="B541" s="614"/>
      <c r="C541" s="236"/>
      <c r="D541" s="236"/>
      <c r="E541" s="236"/>
      <c r="F541" s="617" t="s">
        <v>419</v>
      </c>
      <c r="G541" s="174">
        <f>SUM('2. FTNC CAD'!G541,'3. FTNC USD'!G541,'4. FTNC EUR'!G541,'5. FTNC GBP'!G541,'6. FTNC Autres (inclus)'!G541)</f>
        <v>0</v>
      </c>
      <c r="H541" s="175">
        <f>SUM('2. FTNC CAD'!H541,'3. FTNC USD'!H541,'4. FTNC EUR'!H541,'5. FTNC GBP'!H541,'6. FTNC Autres (inclus)'!H541)</f>
        <v>0</v>
      </c>
      <c r="I541" s="163">
        <f>SUM('2. FTNC CAD'!I541,'3. FTNC USD'!I541,'4. FTNC EUR'!I541,'5. FTNC GBP'!I541,'6. FTNC Autres (inclus)'!I541)</f>
        <v>0</v>
      </c>
      <c r="J541" s="163">
        <f>SUM('2. FTNC CAD'!J541,'3. FTNC USD'!J541,'4. FTNC EUR'!J541,'5. FTNC GBP'!J541,'6. FTNC Autres (inclus)'!J541)</f>
        <v>0</v>
      </c>
      <c r="K541" s="181">
        <f>SUM('2. FTNC CAD'!K541,'3. FTNC USD'!K541,'4. FTNC EUR'!K541,'5. FTNC GBP'!K541,'6. FTNC Autres (inclus)'!K541)</f>
        <v>0</v>
      </c>
      <c r="L541" s="162">
        <f>SUM('2. FTNC CAD'!L541,'3. FTNC USD'!L541,'4. FTNC EUR'!L541,'5. FTNC GBP'!L541,'6. FTNC Autres (inclus)'!L541)</f>
        <v>0</v>
      </c>
      <c r="M541" s="176">
        <f>SUM('2. FTNC CAD'!M541,'3. FTNC USD'!M541,'4. FTNC EUR'!M541,'5. FTNC GBP'!M541,'6. FTNC Autres (inclus)'!M541)</f>
        <v>0</v>
      </c>
      <c r="N541" s="166">
        <f>SUM('2. FTNC CAD'!N541,'3. FTNC USD'!N541,'4. FTNC EUR'!N541,'5. FTNC GBP'!N541,'6. FTNC Autres (inclus)'!N541)</f>
        <v>0</v>
      </c>
      <c r="O541" s="166">
        <f>SUM('2. FTNC CAD'!O541,'3. FTNC USD'!O541,'4. FTNC EUR'!O541,'5. FTNC GBP'!O541,'6. FTNC Autres (inclus)'!O541)</f>
        <v>0</v>
      </c>
      <c r="P541" s="166">
        <f>SUM('2. FTNC CAD'!P541,'3. FTNC USD'!P541,'4. FTNC EUR'!P541,'5. FTNC GBP'!P541,'6. FTNC Autres (inclus)'!P541)</f>
        <v>0</v>
      </c>
      <c r="Q541" s="166">
        <f>SUM('2. FTNC CAD'!Q541,'3. FTNC USD'!Q541,'4. FTNC EUR'!Q541,'5. FTNC GBP'!Q541,'6. FTNC Autres (inclus)'!Q541)</f>
        <v>0</v>
      </c>
      <c r="R541" s="166">
        <f>SUM('2. FTNC CAD'!R541,'3. FTNC USD'!R541,'4. FTNC EUR'!R541,'5. FTNC GBP'!R541,'6. FTNC Autres (inclus)'!R541)</f>
        <v>0</v>
      </c>
      <c r="S541" s="166">
        <f>SUM('2. FTNC CAD'!S541,'3. FTNC USD'!S541,'4. FTNC EUR'!S541,'5. FTNC GBP'!S541,'6. FTNC Autres (inclus)'!S541)</f>
        <v>0</v>
      </c>
      <c r="T541" s="166">
        <f>SUM('2. FTNC CAD'!T541,'3. FTNC USD'!T541,'4. FTNC EUR'!T541,'5. FTNC GBP'!T541,'6. FTNC Autres (inclus)'!T541)</f>
        <v>0</v>
      </c>
      <c r="U541" s="166">
        <f>SUM('2. FTNC CAD'!U541,'3. FTNC USD'!U541,'4. FTNC EUR'!U541,'5. FTNC GBP'!U541,'6. FTNC Autres (inclus)'!U541)</f>
        <v>0</v>
      </c>
      <c r="V541" s="179">
        <f>SUM('2. FTNC CAD'!V541,'3. FTNC USD'!V541,'4. FTNC EUR'!V541,'5. FTNC GBP'!V541,'6. FTNC Autres (inclus)'!V541)</f>
        <v>0</v>
      </c>
      <c r="W541" s="112">
        <f>SUM('2. FTNC CAD'!W541,'3. FTNC USD'!W541,'4. FTNC EUR'!W541,'5. FTNC GBP'!W541,'6. FTNC Autres (inclus)'!W541)</f>
        <v>0</v>
      </c>
      <c r="X541" s="71"/>
      <c r="Y541" s="381"/>
    </row>
    <row r="542" spans="2:25" s="116" customFormat="1" ht="12.75" customHeight="1" outlineLevel="2" x14ac:dyDescent="0.5">
      <c r="B542" s="614"/>
      <c r="C542" s="236"/>
      <c r="D542" s="495" t="s">
        <v>336</v>
      </c>
      <c r="E542" s="495"/>
      <c r="F542" s="618"/>
      <c r="G542" s="68">
        <f t="shared" ref="G542:W542" si="114">SUBTOTAL(9,G543:G544)</f>
        <v>0</v>
      </c>
      <c r="H542" s="36">
        <f t="shared" si="114"/>
        <v>0</v>
      </c>
      <c r="I542" s="36">
        <f t="shared" si="114"/>
        <v>0</v>
      </c>
      <c r="J542" s="36">
        <f t="shared" si="114"/>
        <v>0</v>
      </c>
      <c r="K542" s="39">
        <f t="shared" si="114"/>
        <v>0</v>
      </c>
      <c r="L542" s="36">
        <f t="shared" si="114"/>
        <v>0</v>
      </c>
      <c r="M542" s="38">
        <f t="shared" si="114"/>
        <v>0</v>
      </c>
      <c r="N542" s="36">
        <f t="shared" si="114"/>
        <v>0</v>
      </c>
      <c r="O542" s="36">
        <f t="shared" si="114"/>
        <v>0</v>
      </c>
      <c r="P542" s="36">
        <f t="shared" si="114"/>
        <v>0</v>
      </c>
      <c r="Q542" s="36">
        <f t="shared" si="114"/>
        <v>0</v>
      </c>
      <c r="R542" s="36">
        <f t="shared" si="114"/>
        <v>0</v>
      </c>
      <c r="S542" s="36">
        <f t="shared" si="114"/>
        <v>0</v>
      </c>
      <c r="T542" s="36">
        <f t="shared" si="114"/>
        <v>0</v>
      </c>
      <c r="U542" s="36">
        <f t="shared" si="114"/>
        <v>0</v>
      </c>
      <c r="V542" s="36">
        <f t="shared" si="114"/>
        <v>0</v>
      </c>
      <c r="W542" s="35">
        <f t="shared" si="114"/>
        <v>0</v>
      </c>
      <c r="X542" s="71"/>
      <c r="Y542" s="384"/>
    </row>
    <row r="543" spans="2:25" s="116" customFormat="1" ht="12.75" customHeight="1" outlineLevel="2" x14ac:dyDescent="0.5">
      <c r="B543" s="614"/>
      <c r="C543" s="236"/>
      <c r="D543" s="532"/>
      <c r="E543" s="532"/>
      <c r="F543" s="617" t="s">
        <v>420</v>
      </c>
      <c r="G543" s="186">
        <f>SUM('2. FTNC CAD'!G543,'3. FTNC USD'!G543,'4. FTNC EUR'!G543,'5. FTNC GBP'!G543,'6. FTNC Autres (inclus)'!G543)</f>
        <v>0</v>
      </c>
      <c r="H543" s="175">
        <f>SUM('2. FTNC CAD'!H543,'3. FTNC USD'!H543,'4. FTNC EUR'!H543,'5. FTNC GBP'!H543,'6. FTNC Autres (inclus)'!H543)</f>
        <v>0</v>
      </c>
      <c r="I543" s="163">
        <f>SUM('2. FTNC CAD'!I543,'3. FTNC USD'!I543,'4. FTNC EUR'!I543,'5. FTNC GBP'!I543,'6. FTNC Autres (inclus)'!I543)</f>
        <v>0</v>
      </c>
      <c r="J543" s="163">
        <f>SUM('2. FTNC CAD'!J543,'3. FTNC USD'!J543,'4. FTNC EUR'!J543,'5. FTNC GBP'!J543,'6. FTNC Autres (inclus)'!J543)</f>
        <v>0</v>
      </c>
      <c r="K543" s="181">
        <f>SUM('2. FTNC CAD'!K543,'3. FTNC USD'!K543,'4. FTNC EUR'!K543,'5. FTNC GBP'!K543,'6. FTNC Autres (inclus)'!K543)</f>
        <v>0</v>
      </c>
      <c r="L543" s="162">
        <f>SUM('2. FTNC CAD'!L543,'3. FTNC USD'!L543,'4. FTNC EUR'!L543,'5. FTNC GBP'!L543,'6. FTNC Autres (inclus)'!L543)</f>
        <v>0</v>
      </c>
      <c r="M543" s="176">
        <f>SUM('2. FTNC CAD'!M543,'3. FTNC USD'!M543,'4. FTNC EUR'!M543,'5. FTNC GBP'!M543,'6. FTNC Autres (inclus)'!M543)</f>
        <v>0</v>
      </c>
      <c r="N543" s="166">
        <f>SUM('2. FTNC CAD'!N543,'3. FTNC USD'!N543,'4. FTNC EUR'!N543,'5. FTNC GBP'!N543,'6. FTNC Autres (inclus)'!N543)</f>
        <v>0</v>
      </c>
      <c r="O543" s="166">
        <f>SUM('2. FTNC CAD'!O543,'3. FTNC USD'!O543,'4. FTNC EUR'!O543,'5. FTNC GBP'!O543,'6. FTNC Autres (inclus)'!O543)</f>
        <v>0</v>
      </c>
      <c r="P543" s="166">
        <f>SUM('2. FTNC CAD'!P543,'3. FTNC USD'!P543,'4. FTNC EUR'!P543,'5. FTNC GBP'!P543,'6. FTNC Autres (inclus)'!P543)</f>
        <v>0</v>
      </c>
      <c r="Q543" s="166">
        <f>SUM('2. FTNC CAD'!Q543,'3. FTNC USD'!Q543,'4. FTNC EUR'!Q543,'5. FTNC GBP'!Q543,'6. FTNC Autres (inclus)'!Q543)</f>
        <v>0</v>
      </c>
      <c r="R543" s="166">
        <f>SUM('2. FTNC CAD'!R543,'3. FTNC USD'!R543,'4. FTNC EUR'!R543,'5. FTNC GBP'!R543,'6. FTNC Autres (inclus)'!R543)</f>
        <v>0</v>
      </c>
      <c r="S543" s="166">
        <f>SUM('2. FTNC CAD'!S543,'3. FTNC USD'!S543,'4. FTNC EUR'!S543,'5. FTNC GBP'!S543,'6. FTNC Autres (inclus)'!S543)</f>
        <v>0</v>
      </c>
      <c r="T543" s="166">
        <f>SUM('2. FTNC CAD'!T543,'3. FTNC USD'!T543,'4. FTNC EUR'!T543,'5. FTNC GBP'!T543,'6. FTNC Autres (inclus)'!T543)</f>
        <v>0</v>
      </c>
      <c r="U543" s="166">
        <f>SUM('2. FTNC CAD'!U543,'3. FTNC USD'!U543,'4. FTNC EUR'!U543,'5. FTNC GBP'!U543,'6. FTNC Autres (inclus)'!U543)</f>
        <v>0</v>
      </c>
      <c r="V543" s="179">
        <f>SUM('2. FTNC CAD'!V543,'3. FTNC USD'!V543,'4. FTNC EUR'!V543,'5. FTNC GBP'!V543,'6. FTNC Autres (inclus)'!V543)</f>
        <v>0</v>
      </c>
      <c r="W543" s="112">
        <f>SUM('2. FTNC CAD'!W543,'3. FTNC USD'!W543,'4. FTNC EUR'!W543,'5. FTNC GBP'!W543,'6. FTNC Autres (inclus)'!W543)</f>
        <v>0</v>
      </c>
      <c r="X543" s="71"/>
      <c r="Y543" s="381"/>
    </row>
    <row r="544" spans="2:25" s="116" customFormat="1" ht="12.75" customHeight="1" outlineLevel="2" x14ac:dyDescent="0.5">
      <c r="B544" s="614"/>
      <c r="C544" s="236"/>
      <c r="D544" s="532"/>
      <c r="E544" s="532"/>
      <c r="F544" s="617" t="s">
        <v>421</v>
      </c>
      <c r="G544" s="174">
        <f>SUM('2. FTNC CAD'!G544,'3. FTNC USD'!G544,'4. FTNC EUR'!G544,'5. FTNC GBP'!G544,'6. FTNC Autres (inclus)'!G544)</f>
        <v>0</v>
      </c>
      <c r="H544" s="175">
        <f>SUM('2. FTNC CAD'!H544,'3. FTNC USD'!H544,'4. FTNC EUR'!H544,'5. FTNC GBP'!H544,'6. FTNC Autres (inclus)'!H544)</f>
        <v>0</v>
      </c>
      <c r="I544" s="163">
        <f>SUM('2. FTNC CAD'!I544,'3. FTNC USD'!I544,'4. FTNC EUR'!I544,'5. FTNC GBP'!I544,'6. FTNC Autres (inclus)'!I544)</f>
        <v>0</v>
      </c>
      <c r="J544" s="163">
        <f>SUM('2. FTNC CAD'!J544,'3. FTNC USD'!J544,'4. FTNC EUR'!J544,'5. FTNC GBP'!J544,'6. FTNC Autres (inclus)'!J544)</f>
        <v>0</v>
      </c>
      <c r="K544" s="181">
        <f>SUM('2. FTNC CAD'!K544,'3. FTNC USD'!K544,'4. FTNC EUR'!K544,'5. FTNC GBP'!K544,'6. FTNC Autres (inclus)'!K544)</f>
        <v>0</v>
      </c>
      <c r="L544" s="162">
        <f>SUM('2. FTNC CAD'!L544,'3. FTNC USD'!L544,'4. FTNC EUR'!L544,'5. FTNC GBP'!L544,'6. FTNC Autres (inclus)'!L544)</f>
        <v>0</v>
      </c>
      <c r="M544" s="176">
        <f>SUM('2. FTNC CAD'!M544,'3. FTNC USD'!M544,'4. FTNC EUR'!M544,'5. FTNC GBP'!M544,'6. FTNC Autres (inclus)'!M544)</f>
        <v>0</v>
      </c>
      <c r="N544" s="166">
        <f>SUM('2. FTNC CAD'!N544,'3. FTNC USD'!N544,'4. FTNC EUR'!N544,'5. FTNC GBP'!N544,'6. FTNC Autres (inclus)'!N544)</f>
        <v>0</v>
      </c>
      <c r="O544" s="166">
        <f>SUM('2. FTNC CAD'!O544,'3. FTNC USD'!O544,'4. FTNC EUR'!O544,'5. FTNC GBP'!O544,'6. FTNC Autres (inclus)'!O544)</f>
        <v>0</v>
      </c>
      <c r="P544" s="166">
        <f>SUM('2. FTNC CAD'!P544,'3. FTNC USD'!P544,'4. FTNC EUR'!P544,'5. FTNC GBP'!P544,'6. FTNC Autres (inclus)'!P544)</f>
        <v>0</v>
      </c>
      <c r="Q544" s="166">
        <f>SUM('2. FTNC CAD'!Q544,'3. FTNC USD'!Q544,'4. FTNC EUR'!Q544,'5. FTNC GBP'!Q544,'6. FTNC Autres (inclus)'!Q544)</f>
        <v>0</v>
      </c>
      <c r="R544" s="166">
        <f>SUM('2. FTNC CAD'!R544,'3. FTNC USD'!R544,'4. FTNC EUR'!R544,'5. FTNC GBP'!R544,'6. FTNC Autres (inclus)'!R544)</f>
        <v>0</v>
      </c>
      <c r="S544" s="166">
        <f>SUM('2. FTNC CAD'!S544,'3. FTNC USD'!S544,'4. FTNC EUR'!S544,'5. FTNC GBP'!S544,'6. FTNC Autres (inclus)'!S544)</f>
        <v>0</v>
      </c>
      <c r="T544" s="166">
        <f>SUM('2. FTNC CAD'!T544,'3. FTNC USD'!T544,'4. FTNC EUR'!T544,'5. FTNC GBP'!T544,'6. FTNC Autres (inclus)'!T544)</f>
        <v>0</v>
      </c>
      <c r="U544" s="166">
        <f>SUM('2. FTNC CAD'!U544,'3. FTNC USD'!U544,'4. FTNC EUR'!U544,'5. FTNC GBP'!U544,'6. FTNC Autres (inclus)'!U544)</f>
        <v>0</v>
      </c>
      <c r="V544" s="179">
        <f>SUM('2. FTNC CAD'!V544,'3. FTNC USD'!V544,'4. FTNC EUR'!V544,'5. FTNC GBP'!V544,'6. FTNC Autres (inclus)'!V544)</f>
        <v>0</v>
      </c>
      <c r="W544" s="112">
        <f>SUM('2. FTNC CAD'!W544,'3. FTNC USD'!W544,'4. FTNC EUR'!W544,'5. FTNC GBP'!W544,'6. FTNC Autres (inclus)'!W544)</f>
        <v>0</v>
      </c>
      <c r="X544" s="71"/>
      <c r="Y544" s="381"/>
    </row>
    <row r="545" spans="2:25" s="116" customFormat="1" ht="12.75" customHeight="1" x14ac:dyDescent="0.5">
      <c r="B545" s="614"/>
      <c r="C545" s="236"/>
      <c r="D545" s="495" t="s">
        <v>335</v>
      </c>
      <c r="E545" s="30"/>
      <c r="F545" s="30"/>
      <c r="G545" s="68">
        <f t="shared" ref="G545:W545" si="115">SUBTOTAL(9,G546:G550)</f>
        <v>0</v>
      </c>
      <c r="H545" s="36">
        <f t="shared" si="115"/>
        <v>0</v>
      </c>
      <c r="I545" s="36">
        <f t="shared" si="115"/>
        <v>0</v>
      </c>
      <c r="J545" s="36">
        <f t="shared" si="115"/>
        <v>0</v>
      </c>
      <c r="K545" s="39">
        <f t="shared" si="115"/>
        <v>0</v>
      </c>
      <c r="L545" s="36">
        <f t="shared" si="115"/>
        <v>0</v>
      </c>
      <c r="M545" s="38">
        <f t="shared" si="115"/>
        <v>0</v>
      </c>
      <c r="N545" s="36">
        <f t="shared" si="115"/>
        <v>0</v>
      </c>
      <c r="O545" s="36">
        <f t="shared" si="115"/>
        <v>0</v>
      </c>
      <c r="P545" s="36">
        <f t="shared" si="115"/>
        <v>0</v>
      </c>
      <c r="Q545" s="36">
        <f t="shared" si="115"/>
        <v>0</v>
      </c>
      <c r="R545" s="36">
        <f t="shared" si="115"/>
        <v>0</v>
      </c>
      <c r="S545" s="36">
        <f t="shared" si="115"/>
        <v>0</v>
      </c>
      <c r="T545" s="36">
        <f t="shared" si="115"/>
        <v>0</v>
      </c>
      <c r="U545" s="36">
        <f t="shared" si="115"/>
        <v>0</v>
      </c>
      <c r="V545" s="36">
        <f t="shared" si="115"/>
        <v>0</v>
      </c>
      <c r="W545" s="35">
        <f t="shared" si="115"/>
        <v>0</v>
      </c>
      <c r="Y545" s="384"/>
    </row>
    <row r="546" spans="2:25" s="116" customFormat="1" ht="12.75" customHeight="1" outlineLevel="1" x14ac:dyDescent="0.5">
      <c r="B546" s="614"/>
      <c r="C546" s="236"/>
      <c r="D546" s="236"/>
      <c r="E546" s="236"/>
      <c r="F546" s="617" t="s">
        <v>422</v>
      </c>
      <c r="G546" s="186">
        <f>SUM('2. FTNC CAD'!G546,'3. FTNC USD'!G546,'4. FTNC EUR'!G546,'5. FTNC GBP'!G546,'6. FTNC Autres (inclus)'!G546)</f>
        <v>0</v>
      </c>
      <c r="H546" s="175">
        <f>SUM('2. FTNC CAD'!H546,'3. FTNC USD'!H546,'4. FTNC EUR'!H546,'5. FTNC GBP'!H546,'6. FTNC Autres (inclus)'!H546)</f>
        <v>0</v>
      </c>
      <c r="I546" s="163">
        <f>SUM('2. FTNC CAD'!I546,'3. FTNC USD'!I546,'4. FTNC EUR'!I546,'5. FTNC GBP'!I546,'6. FTNC Autres (inclus)'!I546)</f>
        <v>0</v>
      </c>
      <c r="J546" s="163">
        <f>SUM('2. FTNC CAD'!J546,'3. FTNC USD'!J546,'4. FTNC EUR'!J546,'5. FTNC GBP'!J546,'6. FTNC Autres (inclus)'!J546)</f>
        <v>0</v>
      </c>
      <c r="K546" s="181">
        <f>SUM('2. FTNC CAD'!K546,'3. FTNC USD'!K546,'4. FTNC EUR'!K546,'5. FTNC GBP'!K546,'6. FTNC Autres (inclus)'!K546)</f>
        <v>0</v>
      </c>
      <c r="L546" s="162">
        <f>SUM('2. FTNC CAD'!L546,'3. FTNC USD'!L546,'4. FTNC EUR'!L546,'5. FTNC GBP'!L546,'6. FTNC Autres (inclus)'!L546)</f>
        <v>0</v>
      </c>
      <c r="M546" s="176">
        <f>SUM('2. FTNC CAD'!M546,'3. FTNC USD'!M546,'4. FTNC EUR'!M546,'5. FTNC GBP'!M546,'6. FTNC Autres (inclus)'!M546)</f>
        <v>0</v>
      </c>
      <c r="N546" s="166">
        <f>SUM('2. FTNC CAD'!N546,'3. FTNC USD'!N546,'4. FTNC EUR'!N546,'5. FTNC GBP'!N546,'6. FTNC Autres (inclus)'!N546)</f>
        <v>0</v>
      </c>
      <c r="O546" s="166">
        <f>SUM('2. FTNC CAD'!O546,'3. FTNC USD'!O546,'4. FTNC EUR'!O546,'5. FTNC GBP'!O546,'6. FTNC Autres (inclus)'!O546)</f>
        <v>0</v>
      </c>
      <c r="P546" s="166">
        <f>SUM('2. FTNC CAD'!P546,'3. FTNC USD'!P546,'4. FTNC EUR'!P546,'5. FTNC GBP'!P546,'6. FTNC Autres (inclus)'!P546)</f>
        <v>0</v>
      </c>
      <c r="Q546" s="166">
        <f>SUM('2. FTNC CAD'!Q546,'3. FTNC USD'!Q546,'4. FTNC EUR'!Q546,'5. FTNC GBP'!Q546,'6. FTNC Autres (inclus)'!Q546)</f>
        <v>0</v>
      </c>
      <c r="R546" s="166">
        <f>SUM('2. FTNC CAD'!R546,'3. FTNC USD'!R546,'4. FTNC EUR'!R546,'5. FTNC GBP'!R546,'6. FTNC Autres (inclus)'!R546)</f>
        <v>0</v>
      </c>
      <c r="S546" s="166">
        <f>SUM('2. FTNC CAD'!S546,'3. FTNC USD'!S546,'4. FTNC EUR'!S546,'5. FTNC GBP'!S546,'6. FTNC Autres (inclus)'!S546)</f>
        <v>0</v>
      </c>
      <c r="T546" s="166">
        <f>SUM('2. FTNC CAD'!T546,'3. FTNC USD'!T546,'4. FTNC EUR'!T546,'5. FTNC GBP'!T546,'6. FTNC Autres (inclus)'!T546)</f>
        <v>0</v>
      </c>
      <c r="U546" s="166">
        <f>SUM('2. FTNC CAD'!U546,'3. FTNC USD'!U546,'4. FTNC EUR'!U546,'5. FTNC GBP'!U546,'6. FTNC Autres (inclus)'!U546)</f>
        <v>0</v>
      </c>
      <c r="V546" s="179">
        <f>SUM('2. FTNC CAD'!V546,'3. FTNC USD'!V546,'4. FTNC EUR'!V546,'5. FTNC GBP'!V546,'6. FTNC Autres (inclus)'!V546)</f>
        <v>0</v>
      </c>
      <c r="W546" s="112">
        <f>SUM('2. FTNC CAD'!W546,'3. FTNC USD'!W546,'4. FTNC EUR'!W546,'5. FTNC GBP'!W546,'6. FTNC Autres (inclus)'!W546)</f>
        <v>0</v>
      </c>
      <c r="X546" s="71"/>
      <c r="Y546" s="381"/>
    </row>
    <row r="547" spans="2:25" s="116" customFormat="1" ht="12.75" customHeight="1" outlineLevel="1" x14ac:dyDescent="0.5">
      <c r="B547" s="614"/>
      <c r="C547" s="236"/>
      <c r="D547" s="236"/>
      <c r="E547" s="236"/>
      <c r="F547" s="617" t="s">
        <v>423</v>
      </c>
      <c r="G547" s="186">
        <f>SUM('2. FTNC CAD'!G547,'3. FTNC USD'!G547,'4. FTNC EUR'!G547,'5. FTNC GBP'!G547,'6. FTNC Autres (inclus)'!G547)</f>
        <v>0</v>
      </c>
      <c r="H547" s="175">
        <f>SUM('2. FTNC CAD'!H547,'3. FTNC USD'!H547,'4. FTNC EUR'!H547,'5. FTNC GBP'!H547,'6. FTNC Autres (inclus)'!H547)</f>
        <v>0</v>
      </c>
      <c r="I547" s="163">
        <f>SUM('2. FTNC CAD'!I547,'3. FTNC USD'!I547,'4. FTNC EUR'!I547,'5. FTNC GBP'!I547,'6. FTNC Autres (inclus)'!I547)</f>
        <v>0</v>
      </c>
      <c r="J547" s="163">
        <f>SUM('2. FTNC CAD'!J547,'3. FTNC USD'!J547,'4. FTNC EUR'!J547,'5. FTNC GBP'!J547,'6. FTNC Autres (inclus)'!J547)</f>
        <v>0</v>
      </c>
      <c r="K547" s="181">
        <f>SUM('2. FTNC CAD'!K547,'3. FTNC USD'!K547,'4. FTNC EUR'!K547,'5. FTNC GBP'!K547,'6. FTNC Autres (inclus)'!K547)</f>
        <v>0</v>
      </c>
      <c r="L547" s="162">
        <f>SUM('2. FTNC CAD'!L547,'3. FTNC USD'!L547,'4. FTNC EUR'!L547,'5. FTNC GBP'!L547,'6. FTNC Autres (inclus)'!L547)</f>
        <v>0</v>
      </c>
      <c r="M547" s="176">
        <f>SUM('2. FTNC CAD'!M547,'3. FTNC USD'!M547,'4. FTNC EUR'!M547,'5. FTNC GBP'!M547,'6. FTNC Autres (inclus)'!M547)</f>
        <v>0</v>
      </c>
      <c r="N547" s="166">
        <f>SUM('2. FTNC CAD'!N547,'3. FTNC USD'!N547,'4. FTNC EUR'!N547,'5. FTNC GBP'!N547,'6. FTNC Autres (inclus)'!N547)</f>
        <v>0</v>
      </c>
      <c r="O547" s="166">
        <f>SUM('2. FTNC CAD'!O547,'3. FTNC USD'!O547,'4. FTNC EUR'!O547,'5. FTNC GBP'!O547,'6. FTNC Autres (inclus)'!O547)</f>
        <v>0</v>
      </c>
      <c r="P547" s="166">
        <f>SUM('2. FTNC CAD'!P547,'3. FTNC USD'!P547,'4. FTNC EUR'!P547,'5. FTNC GBP'!P547,'6. FTNC Autres (inclus)'!P547)</f>
        <v>0</v>
      </c>
      <c r="Q547" s="166">
        <f>SUM('2. FTNC CAD'!Q547,'3. FTNC USD'!Q547,'4. FTNC EUR'!Q547,'5. FTNC GBP'!Q547,'6. FTNC Autres (inclus)'!Q547)</f>
        <v>0</v>
      </c>
      <c r="R547" s="166">
        <f>SUM('2. FTNC CAD'!R547,'3. FTNC USD'!R547,'4. FTNC EUR'!R547,'5. FTNC GBP'!R547,'6. FTNC Autres (inclus)'!R547)</f>
        <v>0</v>
      </c>
      <c r="S547" s="166">
        <f>SUM('2. FTNC CAD'!S547,'3. FTNC USD'!S547,'4. FTNC EUR'!S547,'5. FTNC GBP'!S547,'6. FTNC Autres (inclus)'!S547)</f>
        <v>0</v>
      </c>
      <c r="T547" s="166">
        <f>SUM('2. FTNC CAD'!T547,'3. FTNC USD'!T547,'4. FTNC EUR'!T547,'5. FTNC GBP'!T547,'6. FTNC Autres (inclus)'!T547)</f>
        <v>0</v>
      </c>
      <c r="U547" s="166">
        <f>SUM('2. FTNC CAD'!U547,'3. FTNC USD'!U547,'4. FTNC EUR'!U547,'5. FTNC GBP'!U547,'6. FTNC Autres (inclus)'!U547)</f>
        <v>0</v>
      </c>
      <c r="V547" s="179">
        <f>SUM('2. FTNC CAD'!V547,'3. FTNC USD'!V547,'4. FTNC EUR'!V547,'5. FTNC GBP'!V547,'6. FTNC Autres (inclus)'!V547)</f>
        <v>0</v>
      </c>
      <c r="W547" s="112">
        <f>SUM('2. FTNC CAD'!W547,'3. FTNC USD'!W547,'4. FTNC EUR'!W547,'5. FTNC GBP'!W547,'6. FTNC Autres (inclus)'!W547)</f>
        <v>0</v>
      </c>
      <c r="X547" s="71"/>
      <c r="Y547" s="381"/>
    </row>
    <row r="548" spans="2:25" s="116" customFormat="1" ht="12.75" customHeight="1" outlineLevel="1" x14ac:dyDescent="0.5">
      <c r="B548" s="614"/>
      <c r="C548" s="236"/>
      <c r="D548" s="236"/>
      <c r="E548" s="236"/>
      <c r="F548" s="617" t="s">
        <v>424</v>
      </c>
      <c r="G548" s="186">
        <f>SUM('2. FTNC CAD'!G548,'3. FTNC USD'!G548,'4. FTNC EUR'!G548,'5. FTNC GBP'!G548,'6. FTNC Autres (inclus)'!G548)</f>
        <v>0</v>
      </c>
      <c r="H548" s="175">
        <f>SUM('2. FTNC CAD'!H548,'3. FTNC USD'!H548,'4. FTNC EUR'!H548,'5. FTNC GBP'!H548,'6. FTNC Autres (inclus)'!H548)</f>
        <v>0</v>
      </c>
      <c r="I548" s="163">
        <f>SUM('2. FTNC CAD'!I548,'3. FTNC USD'!I548,'4. FTNC EUR'!I548,'5. FTNC GBP'!I548,'6. FTNC Autres (inclus)'!I548)</f>
        <v>0</v>
      </c>
      <c r="J548" s="163">
        <f>SUM('2. FTNC CAD'!J548,'3. FTNC USD'!J548,'4. FTNC EUR'!J548,'5. FTNC GBP'!J548,'6. FTNC Autres (inclus)'!J548)</f>
        <v>0</v>
      </c>
      <c r="K548" s="181">
        <f>SUM('2. FTNC CAD'!K548,'3. FTNC USD'!K548,'4. FTNC EUR'!K548,'5. FTNC GBP'!K548,'6. FTNC Autres (inclus)'!K548)</f>
        <v>0</v>
      </c>
      <c r="L548" s="162">
        <f>SUM('2. FTNC CAD'!L548,'3. FTNC USD'!L548,'4. FTNC EUR'!L548,'5. FTNC GBP'!L548,'6. FTNC Autres (inclus)'!L548)</f>
        <v>0</v>
      </c>
      <c r="M548" s="176">
        <f>SUM('2. FTNC CAD'!M548,'3. FTNC USD'!M548,'4. FTNC EUR'!M548,'5. FTNC GBP'!M548,'6. FTNC Autres (inclus)'!M548)</f>
        <v>0</v>
      </c>
      <c r="N548" s="166">
        <f>SUM('2. FTNC CAD'!N548,'3. FTNC USD'!N548,'4. FTNC EUR'!N548,'5. FTNC GBP'!N548,'6. FTNC Autres (inclus)'!N548)</f>
        <v>0</v>
      </c>
      <c r="O548" s="166">
        <f>SUM('2. FTNC CAD'!O548,'3. FTNC USD'!O548,'4. FTNC EUR'!O548,'5. FTNC GBP'!O548,'6. FTNC Autres (inclus)'!O548)</f>
        <v>0</v>
      </c>
      <c r="P548" s="166">
        <f>SUM('2. FTNC CAD'!P548,'3. FTNC USD'!P548,'4. FTNC EUR'!P548,'5. FTNC GBP'!P548,'6. FTNC Autres (inclus)'!P548)</f>
        <v>0</v>
      </c>
      <c r="Q548" s="166">
        <f>SUM('2. FTNC CAD'!Q548,'3. FTNC USD'!Q548,'4. FTNC EUR'!Q548,'5. FTNC GBP'!Q548,'6. FTNC Autres (inclus)'!Q548)</f>
        <v>0</v>
      </c>
      <c r="R548" s="166">
        <f>SUM('2. FTNC CAD'!R548,'3. FTNC USD'!R548,'4. FTNC EUR'!R548,'5. FTNC GBP'!R548,'6. FTNC Autres (inclus)'!R548)</f>
        <v>0</v>
      </c>
      <c r="S548" s="166">
        <f>SUM('2. FTNC CAD'!S548,'3. FTNC USD'!S548,'4. FTNC EUR'!S548,'5. FTNC GBP'!S548,'6. FTNC Autres (inclus)'!S548)</f>
        <v>0</v>
      </c>
      <c r="T548" s="166">
        <f>SUM('2. FTNC CAD'!T548,'3. FTNC USD'!T548,'4. FTNC EUR'!T548,'5. FTNC GBP'!T548,'6. FTNC Autres (inclus)'!T548)</f>
        <v>0</v>
      </c>
      <c r="U548" s="166">
        <f>SUM('2. FTNC CAD'!U548,'3. FTNC USD'!U548,'4. FTNC EUR'!U548,'5. FTNC GBP'!U548,'6. FTNC Autres (inclus)'!U548)</f>
        <v>0</v>
      </c>
      <c r="V548" s="179">
        <f>SUM('2. FTNC CAD'!V548,'3. FTNC USD'!V548,'4. FTNC EUR'!V548,'5. FTNC GBP'!V548,'6. FTNC Autres (inclus)'!V548)</f>
        <v>0</v>
      </c>
      <c r="W548" s="112">
        <f>SUM('2. FTNC CAD'!W548,'3. FTNC USD'!W548,'4. FTNC EUR'!W548,'5. FTNC GBP'!W548,'6. FTNC Autres (inclus)'!W548)</f>
        <v>0</v>
      </c>
      <c r="X548" s="71"/>
      <c r="Y548" s="381"/>
    </row>
    <row r="549" spans="2:25" s="116" customFormat="1" ht="12.75" customHeight="1" outlineLevel="1" x14ac:dyDescent="0.5">
      <c r="B549" s="614"/>
      <c r="C549" s="236"/>
      <c r="D549" s="236"/>
      <c r="E549" s="236"/>
      <c r="F549" s="617" t="s">
        <v>425</v>
      </c>
      <c r="G549" s="186">
        <f>SUM('2. FTNC CAD'!G549,'3. FTNC USD'!G549,'4. FTNC EUR'!G549,'5. FTNC GBP'!G549,'6. FTNC Autres (inclus)'!G549)</f>
        <v>0</v>
      </c>
      <c r="H549" s="175">
        <f>SUM('2. FTNC CAD'!H549,'3. FTNC USD'!H549,'4. FTNC EUR'!H549,'5. FTNC GBP'!H549,'6. FTNC Autres (inclus)'!H549)</f>
        <v>0</v>
      </c>
      <c r="I549" s="163">
        <f>SUM('2. FTNC CAD'!I549,'3. FTNC USD'!I549,'4. FTNC EUR'!I549,'5. FTNC GBP'!I549,'6. FTNC Autres (inclus)'!I549)</f>
        <v>0</v>
      </c>
      <c r="J549" s="163">
        <f>SUM('2. FTNC CAD'!J549,'3. FTNC USD'!J549,'4. FTNC EUR'!J549,'5. FTNC GBP'!J549,'6. FTNC Autres (inclus)'!J549)</f>
        <v>0</v>
      </c>
      <c r="K549" s="181">
        <f>SUM('2. FTNC CAD'!K549,'3. FTNC USD'!K549,'4. FTNC EUR'!K549,'5. FTNC GBP'!K549,'6. FTNC Autres (inclus)'!K549)</f>
        <v>0</v>
      </c>
      <c r="L549" s="162">
        <f>SUM('2. FTNC CAD'!L549,'3. FTNC USD'!L549,'4. FTNC EUR'!L549,'5. FTNC GBP'!L549,'6. FTNC Autres (inclus)'!L549)</f>
        <v>0</v>
      </c>
      <c r="M549" s="176">
        <f>SUM('2. FTNC CAD'!M549,'3. FTNC USD'!M549,'4. FTNC EUR'!M549,'5. FTNC GBP'!M549,'6. FTNC Autres (inclus)'!M549)</f>
        <v>0</v>
      </c>
      <c r="N549" s="166">
        <f>SUM('2. FTNC CAD'!N549,'3. FTNC USD'!N549,'4. FTNC EUR'!N549,'5. FTNC GBP'!N549,'6. FTNC Autres (inclus)'!N549)</f>
        <v>0</v>
      </c>
      <c r="O549" s="166">
        <f>SUM('2. FTNC CAD'!O549,'3. FTNC USD'!O549,'4. FTNC EUR'!O549,'5. FTNC GBP'!O549,'6. FTNC Autres (inclus)'!O549)</f>
        <v>0</v>
      </c>
      <c r="P549" s="166">
        <f>SUM('2. FTNC CAD'!P549,'3. FTNC USD'!P549,'4. FTNC EUR'!P549,'5. FTNC GBP'!P549,'6. FTNC Autres (inclus)'!P549)</f>
        <v>0</v>
      </c>
      <c r="Q549" s="166">
        <f>SUM('2. FTNC CAD'!Q549,'3. FTNC USD'!Q549,'4. FTNC EUR'!Q549,'5. FTNC GBP'!Q549,'6. FTNC Autres (inclus)'!Q549)</f>
        <v>0</v>
      </c>
      <c r="R549" s="166">
        <f>SUM('2. FTNC CAD'!R549,'3. FTNC USD'!R549,'4. FTNC EUR'!R549,'5. FTNC GBP'!R549,'6. FTNC Autres (inclus)'!R549)</f>
        <v>0</v>
      </c>
      <c r="S549" s="166">
        <f>SUM('2. FTNC CAD'!S549,'3. FTNC USD'!S549,'4. FTNC EUR'!S549,'5. FTNC GBP'!S549,'6. FTNC Autres (inclus)'!S549)</f>
        <v>0</v>
      </c>
      <c r="T549" s="166">
        <f>SUM('2. FTNC CAD'!T549,'3. FTNC USD'!T549,'4. FTNC EUR'!T549,'5. FTNC GBP'!T549,'6. FTNC Autres (inclus)'!T549)</f>
        <v>0</v>
      </c>
      <c r="U549" s="166">
        <f>SUM('2. FTNC CAD'!U549,'3. FTNC USD'!U549,'4. FTNC EUR'!U549,'5. FTNC GBP'!U549,'6. FTNC Autres (inclus)'!U549)</f>
        <v>0</v>
      </c>
      <c r="V549" s="179">
        <f>SUM('2. FTNC CAD'!V549,'3. FTNC USD'!V549,'4. FTNC EUR'!V549,'5. FTNC GBP'!V549,'6. FTNC Autres (inclus)'!V549)</f>
        <v>0</v>
      </c>
      <c r="W549" s="112">
        <f>SUM('2. FTNC CAD'!W549,'3. FTNC USD'!W549,'4. FTNC EUR'!W549,'5. FTNC GBP'!W549,'6. FTNC Autres (inclus)'!W549)</f>
        <v>0</v>
      </c>
      <c r="X549" s="71"/>
      <c r="Y549" s="381"/>
    </row>
    <row r="550" spans="2:25" s="116" customFormat="1" ht="12.75" customHeight="1" outlineLevel="1" x14ac:dyDescent="0.5">
      <c r="B550" s="614"/>
      <c r="C550" s="236"/>
      <c r="D550" s="236"/>
      <c r="E550" s="236"/>
      <c r="F550" s="617" t="s">
        <v>426</v>
      </c>
      <c r="G550" s="174">
        <f>SUM('2. FTNC CAD'!G550,'3. FTNC USD'!G550,'4. FTNC EUR'!G550,'5. FTNC GBP'!G550,'6. FTNC Autres (inclus)'!G550)</f>
        <v>0</v>
      </c>
      <c r="H550" s="175">
        <f>SUM('2. FTNC CAD'!H550,'3. FTNC USD'!H550,'4. FTNC EUR'!H550,'5. FTNC GBP'!H550,'6. FTNC Autres (inclus)'!H550)</f>
        <v>0</v>
      </c>
      <c r="I550" s="163">
        <f>SUM('2. FTNC CAD'!I550,'3. FTNC USD'!I550,'4. FTNC EUR'!I550,'5. FTNC GBP'!I550,'6. FTNC Autres (inclus)'!I550)</f>
        <v>0</v>
      </c>
      <c r="J550" s="163">
        <f>SUM('2. FTNC CAD'!J550,'3. FTNC USD'!J550,'4. FTNC EUR'!J550,'5. FTNC GBP'!J550,'6. FTNC Autres (inclus)'!J550)</f>
        <v>0</v>
      </c>
      <c r="K550" s="181">
        <f>SUM('2. FTNC CAD'!K550,'3. FTNC USD'!K550,'4. FTNC EUR'!K550,'5. FTNC GBP'!K550,'6. FTNC Autres (inclus)'!K550)</f>
        <v>0</v>
      </c>
      <c r="L550" s="162">
        <f>SUM('2. FTNC CAD'!L550,'3. FTNC USD'!L550,'4. FTNC EUR'!L550,'5. FTNC GBP'!L550,'6. FTNC Autres (inclus)'!L550)</f>
        <v>0</v>
      </c>
      <c r="M550" s="176">
        <f>SUM('2. FTNC CAD'!M550,'3. FTNC USD'!M550,'4. FTNC EUR'!M550,'5. FTNC GBP'!M550,'6. FTNC Autres (inclus)'!M550)</f>
        <v>0</v>
      </c>
      <c r="N550" s="166">
        <f>SUM('2. FTNC CAD'!N550,'3. FTNC USD'!N550,'4. FTNC EUR'!N550,'5. FTNC GBP'!N550,'6. FTNC Autres (inclus)'!N550)</f>
        <v>0</v>
      </c>
      <c r="O550" s="166">
        <f>SUM('2. FTNC CAD'!O550,'3. FTNC USD'!O550,'4. FTNC EUR'!O550,'5. FTNC GBP'!O550,'6. FTNC Autres (inclus)'!O550)</f>
        <v>0</v>
      </c>
      <c r="P550" s="166">
        <f>SUM('2. FTNC CAD'!P550,'3. FTNC USD'!P550,'4. FTNC EUR'!P550,'5. FTNC GBP'!P550,'6. FTNC Autres (inclus)'!P550)</f>
        <v>0</v>
      </c>
      <c r="Q550" s="166">
        <f>SUM('2. FTNC CAD'!Q550,'3. FTNC USD'!Q550,'4. FTNC EUR'!Q550,'5. FTNC GBP'!Q550,'6. FTNC Autres (inclus)'!Q550)</f>
        <v>0</v>
      </c>
      <c r="R550" s="166">
        <f>SUM('2. FTNC CAD'!R550,'3. FTNC USD'!R550,'4. FTNC EUR'!R550,'5. FTNC GBP'!R550,'6. FTNC Autres (inclus)'!R550)</f>
        <v>0</v>
      </c>
      <c r="S550" s="166">
        <f>SUM('2. FTNC CAD'!S550,'3. FTNC USD'!S550,'4. FTNC EUR'!S550,'5. FTNC GBP'!S550,'6. FTNC Autres (inclus)'!S550)</f>
        <v>0</v>
      </c>
      <c r="T550" s="166">
        <f>SUM('2. FTNC CAD'!T550,'3. FTNC USD'!T550,'4. FTNC EUR'!T550,'5. FTNC GBP'!T550,'6. FTNC Autres (inclus)'!T550)</f>
        <v>0</v>
      </c>
      <c r="U550" s="166">
        <f>SUM('2. FTNC CAD'!U550,'3. FTNC USD'!U550,'4. FTNC EUR'!U550,'5. FTNC GBP'!U550,'6. FTNC Autres (inclus)'!U550)</f>
        <v>0</v>
      </c>
      <c r="V550" s="179">
        <f>SUM('2. FTNC CAD'!V550,'3. FTNC USD'!V550,'4. FTNC EUR'!V550,'5. FTNC GBP'!V550,'6. FTNC Autres (inclus)'!V550)</f>
        <v>0</v>
      </c>
      <c r="W550" s="112">
        <f>SUM('2. FTNC CAD'!W550,'3. FTNC USD'!W550,'4. FTNC EUR'!W550,'5. FTNC GBP'!W550,'6. FTNC Autres (inclus)'!W550)</f>
        <v>0</v>
      </c>
      <c r="X550" s="71"/>
      <c r="Y550" s="381"/>
    </row>
    <row r="551" spans="2:25" s="116" customFormat="1" ht="12.75" customHeight="1" x14ac:dyDescent="0.5">
      <c r="B551" s="614"/>
      <c r="C551" s="236"/>
      <c r="D551" s="495" t="s">
        <v>350</v>
      </c>
      <c r="E551" s="30"/>
      <c r="F551" s="30"/>
      <c r="G551" s="68">
        <f t="shared" ref="G551:W551" si="116">SUBTOTAL(9,G552:G553)</f>
        <v>0</v>
      </c>
      <c r="H551" s="36">
        <f t="shared" si="116"/>
        <v>0</v>
      </c>
      <c r="I551" s="36">
        <f t="shared" si="116"/>
        <v>0</v>
      </c>
      <c r="J551" s="36">
        <f t="shared" si="116"/>
        <v>0</v>
      </c>
      <c r="K551" s="39">
        <f t="shared" si="116"/>
        <v>0</v>
      </c>
      <c r="L551" s="36">
        <f t="shared" si="116"/>
        <v>0</v>
      </c>
      <c r="M551" s="38">
        <f t="shared" si="116"/>
        <v>0</v>
      </c>
      <c r="N551" s="36">
        <f t="shared" si="116"/>
        <v>0</v>
      </c>
      <c r="O551" s="36">
        <f t="shared" si="116"/>
        <v>0</v>
      </c>
      <c r="P551" s="36">
        <f t="shared" si="116"/>
        <v>0</v>
      </c>
      <c r="Q551" s="36">
        <f t="shared" si="116"/>
        <v>0</v>
      </c>
      <c r="R551" s="36">
        <f t="shared" si="116"/>
        <v>0</v>
      </c>
      <c r="S551" s="36">
        <f t="shared" si="116"/>
        <v>0</v>
      </c>
      <c r="T551" s="36">
        <f t="shared" si="116"/>
        <v>0</v>
      </c>
      <c r="U551" s="36">
        <f t="shared" si="116"/>
        <v>0</v>
      </c>
      <c r="V551" s="36">
        <f t="shared" si="116"/>
        <v>0</v>
      </c>
      <c r="W551" s="35">
        <f t="shared" si="116"/>
        <v>0</v>
      </c>
      <c r="Y551" s="384"/>
    </row>
    <row r="552" spans="2:25" s="116" customFormat="1" ht="12.75" customHeight="1" outlineLevel="1" x14ac:dyDescent="0.5">
      <c r="B552" s="614"/>
      <c r="C552" s="236"/>
      <c r="D552" s="236"/>
      <c r="E552" s="236"/>
      <c r="F552" s="160" t="s">
        <v>351</v>
      </c>
      <c r="G552" s="186">
        <f>SUM('2. FTNC CAD'!G552,'3. FTNC USD'!G552,'4. FTNC EUR'!G552,'5. FTNC GBP'!G552,'6. FTNC Autres (inclus)'!G552)</f>
        <v>0</v>
      </c>
      <c r="H552" s="175">
        <f>SUM('2. FTNC CAD'!H552,'3. FTNC USD'!H552,'4. FTNC EUR'!H552,'5. FTNC GBP'!H552,'6. FTNC Autres (inclus)'!H552)</f>
        <v>0</v>
      </c>
      <c r="I552" s="163">
        <f>SUM('2. FTNC CAD'!I552,'3. FTNC USD'!I552,'4. FTNC EUR'!I552,'5. FTNC GBP'!I552,'6. FTNC Autres (inclus)'!I552)</f>
        <v>0</v>
      </c>
      <c r="J552" s="163">
        <f>SUM('2. FTNC CAD'!J552,'3. FTNC USD'!J552,'4. FTNC EUR'!J552,'5. FTNC GBP'!J552,'6. FTNC Autres (inclus)'!J552)</f>
        <v>0</v>
      </c>
      <c r="K552" s="181">
        <f>SUM('2. FTNC CAD'!K552,'3. FTNC USD'!K552,'4. FTNC EUR'!K552,'5. FTNC GBP'!K552,'6. FTNC Autres (inclus)'!K552)</f>
        <v>0</v>
      </c>
      <c r="L552" s="162">
        <f>SUM('2. FTNC CAD'!L552,'3. FTNC USD'!L552,'4. FTNC EUR'!L552,'5. FTNC GBP'!L552,'6. FTNC Autres (inclus)'!L552)</f>
        <v>0</v>
      </c>
      <c r="M552" s="176">
        <f>SUM('2. FTNC CAD'!M552,'3. FTNC USD'!M552,'4. FTNC EUR'!M552,'5. FTNC GBP'!M552,'6. FTNC Autres (inclus)'!M552)</f>
        <v>0</v>
      </c>
      <c r="N552" s="166">
        <f>SUM('2. FTNC CAD'!N552,'3. FTNC USD'!N552,'4. FTNC EUR'!N552,'5. FTNC GBP'!N552,'6. FTNC Autres (inclus)'!N552)</f>
        <v>0</v>
      </c>
      <c r="O552" s="166">
        <f>SUM('2. FTNC CAD'!O552,'3. FTNC USD'!O552,'4. FTNC EUR'!O552,'5. FTNC GBP'!O552,'6. FTNC Autres (inclus)'!O552)</f>
        <v>0</v>
      </c>
      <c r="P552" s="166">
        <f>SUM('2. FTNC CAD'!P552,'3. FTNC USD'!P552,'4. FTNC EUR'!P552,'5. FTNC GBP'!P552,'6. FTNC Autres (inclus)'!P552)</f>
        <v>0</v>
      </c>
      <c r="Q552" s="166">
        <f>SUM('2. FTNC CAD'!Q552,'3. FTNC USD'!Q552,'4. FTNC EUR'!Q552,'5. FTNC GBP'!Q552,'6. FTNC Autres (inclus)'!Q552)</f>
        <v>0</v>
      </c>
      <c r="R552" s="166">
        <f>SUM('2. FTNC CAD'!R552,'3. FTNC USD'!R552,'4. FTNC EUR'!R552,'5. FTNC GBP'!R552,'6. FTNC Autres (inclus)'!R552)</f>
        <v>0</v>
      </c>
      <c r="S552" s="166">
        <f>SUM('2. FTNC CAD'!S552,'3. FTNC USD'!S552,'4. FTNC EUR'!S552,'5. FTNC GBP'!S552,'6. FTNC Autres (inclus)'!S552)</f>
        <v>0</v>
      </c>
      <c r="T552" s="166">
        <f>SUM('2. FTNC CAD'!T552,'3. FTNC USD'!T552,'4. FTNC EUR'!T552,'5. FTNC GBP'!T552,'6. FTNC Autres (inclus)'!T552)</f>
        <v>0</v>
      </c>
      <c r="U552" s="166">
        <f>SUM('2. FTNC CAD'!U552,'3. FTNC USD'!U552,'4. FTNC EUR'!U552,'5. FTNC GBP'!U552,'6. FTNC Autres (inclus)'!U552)</f>
        <v>0</v>
      </c>
      <c r="V552" s="179">
        <f>SUM('2. FTNC CAD'!V552,'3. FTNC USD'!V552,'4. FTNC EUR'!V552,'5. FTNC GBP'!V552,'6. FTNC Autres (inclus)'!V552)</f>
        <v>0</v>
      </c>
      <c r="W552" s="112">
        <f>SUM('2. FTNC CAD'!W552,'3. FTNC USD'!W552,'4. FTNC EUR'!W552,'5. FTNC GBP'!W552,'6. FTNC Autres (inclus)'!W552)</f>
        <v>0</v>
      </c>
      <c r="X552" s="71"/>
      <c r="Y552" s="381"/>
    </row>
    <row r="553" spans="2:25" s="116" customFormat="1" ht="12.75" customHeight="1" outlineLevel="1" x14ac:dyDescent="0.5">
      <c r="B553" s="614"/>
      <c r="C553" s="236"/>
      <c r="D553" s="236"/>
      <c r="E553" s="236"/>
      <c r="F553" s="160" t="s">
        <v>409</v>
      </c>
      <c r="G553" s="174">
        <f>SUM('2. FTNC CAD'!G553,'3. FTNC USD'!G553,'4. FTNC EUR'!G553,'5. FTNC GBP'!G553,'6. FTNC Autres (inclus)'!G553)</f>
        <v>0</v>
      </c>
      <c r="H553" s="175">
        <f>SUM('2. FTNC CAD'!H553,'3. FTNC USD'!H553,'4. FTNC EUR'!H553,'5. FTNC GBP'!H553,'6. FTNC Autres (inclus)'!H553)</f>
        <v>0</v>
      </c>
      <c r="I553" s="163">
        <f>SUM('2. FTNC CAD'!I553,'3. FTNC USD'!I553,'4. FTNC EUR'!I553,'5. FTNC GBP'!I553,'6. FTNC Autres (inclus)'!I553)</f>
        <v>0</v>
      </c>
      <c r="J553" s="163">
        <f>SUM('2. FTNC CAD'!J553,'3. FTNC USD'!J553,'4. FTNC EUR'!J553,'5. FTNC GBP'!J553,'6. FTNC Autres (inclus)'!J553)</f>
        <v>0</v>
      </c>
      <c r="K553" s="181">
        <f>SUM('2. FTNC CAD'!K553,'3. FTNC USD'!K553,'4. FTNC EUR'!K553,'5. FTNC GBP'!K553,'6. FTNC Autres (inclus)'!K553)</f>
        <v>0</v>
      </c>
      <c r="L553" s="162">
        <f>SUM('2. FTNC CAD'!L553,'3. FTNC USD'!L553,'4. FTNC EUR'!L553,'5. FTNC GBP'!L553,'6. FTNC Autres (inclus)'!L553)</f>
        <v>0</v>
      </c>
      <c r="M553" s="176">
        <f>SUM('2. FTNC CAD'!M553,'3. FTNC USD'!M553,'4. FTNC EUR'!M553,'5. FTNC GBP'!M553,'6. FTNC Autres (inclus)'!M553)</f>
        <v>0</v>
      </c>
      <c r="N553" s="166">
        <f>SUM('2. FTNC CAD'!N553,'3. FTNC USD'!N553,'4. FTNC EUR'!N553,'5. FTNC GBP'!N553,'6. FTNC Autres (inclus)'!N553)</f>
        <v>0</v>
      </c>
      <c r="O553" s="166">
        <f>SUM('2. FTNC CAD'!O553,'3. FTNC USD'!O553,'4. FTNC EUR'!O553,'5. FTNC GBP'!O553,'6. FTNC Autres (inclus)'!O553)</f>
        <v>0</v>
      </c>
      <c r="P553" s="166">
        <f>SUM('2. FTNC CAD'!P553,'3. FTNC USD'!P553,'4. FTNC EUR'!P553,'5. FTNC GBP'!P553,'6. FTNC Autres (inclus)'!P553)</f>
        <v>0</v>
      </c>
      <c r="Q553" s="166">
        <f>SUM('2. FTNC CAD'!Q553,'3. FTNC USD'!Q553,'4. FTNC EUR'!Q553,'5. FTNC GBP'!Q553,'6. FTNC Autres (inclus)'!Q553)</f>
        <v>0</v>
      </c>
      <c r="R553" s="166">
        <f>SUM('2. FTNC CAD'!R553,'3. FTNC USD'!R553,'4. FTNC EUR'!R553,'5. FTNC GBP'!R553,'6. FTNC Autres (inclus)'!R553)</f>
        <v>0</v>
      </c>
      <c r="S553" s="166">
        <f>SUM('2. FTNC CAD'!S553,'3. FTNC USD'!S553,'4. FTNC EUR'!S553,'5. FTNC GBP'!S553,'6. FTNC Autres (inclus)'!S553)</f>
        <v>0</v>
      </c>
      <c r="T553" s="166">
        <f>SUM('2. FTNC CAD'!T553,'3. FTNC USD'!T553,'4. FTNC EUR'!T553,'5. FTNC GBP'!T553,'6. FTNC Autres (inclus)'!T553)</f>
        <v>0</v>
      </c>
      <c r="U553" s="166">
        <f>SUM('2. FTNC CAD'!U553,'3. FTNC USD'!U553,'4. FTNC EUR'!U553,'5. FTNC GBP'!U553,'6. FTNC Autres (inclus)'!U553)</f>
        <v>0</v>
      </c>
      <c r="V553" s="179">
        <f>SUM('2. FTNC CAD'!V553,'3. FTNC USD'!V553,'4. FTNC EUR'!V553,'5. FTNC GBP'!V553,'6. FTNC Autres (inclus)'!V553)</f>
        <v>0</v>
      </c>
      <c r="W553" s="112">
        <f>SUM('2. FTNC CAD'!W553,'3. FTNC USD'!W553,'4. FTNC EUR'!W553,'5. FTNC GBP'!W553,'6. FTNC Autres (inclus)'!W553)</f>
        <v>0</v>
      </c>
      <c r="X553" s="71"/>
      <c r="Y553" s="381"/>
    </row>
    <row r="554" spans="2:25" s="116" customFormat="1" ht="12.75" customHeight="1" x14ac:dyDescent="0.5">
      <c r="B554" s="614"/>
      <c r="C554" s="236"/>
      <c r="D554" s="495" t="s">
        <v>342</v>
      </c>
      <c r="E554" s="495"/>
      <c r="F554" s="618"/>
      <c r="G554" s="68">
        <f t="shared" ref="G554:W554" si="117">SUBTOTAL(9,G555:G561)</f>
        <v>0</v>
      </c>
      <c r="H554" s="36">
        <f t="shared" si="117"/>
        <v>0</v>
      </c>
      <c r="I554" s="36">
        <f t="shared" si="117"/>
        <v>0</v>
      </c>
      <c r="J554" s="36">
        <f t="shared" si="117"/>
        <v>0</v>
      </c>
      <c r="K554" s="39">
        <f t="shared" si="117"/>
        <v>0</v>
      </c>
      <c r="L554" s="36">
        <f t="shared" si="117"/>
        <v>0</v>
      </c>
      <c r="M554" s="38">
        <f t="shared" si="117"/>
        <v>0</v>
      </c>
      <c r="N554" s="36">
        <f t="shared" si="117"/>
        <v>0</v>
      </c>
      <c r="O554" s="36">
        <f t="shared" si="117"/>
        <v>0</v>
      </c>
      <c r="P554" s="36">
        <f t="shared" si="117"/>
        <v>0</v>
      </c>
      <c r="Q554" s="36">
        <f t="shared" si="117"/>
        <v>0</v>
      </c>
      <c r="R554" s="36">
        <f t="shared" si="117"/>
        <v>0</v>
      </c>
      <c r="S554" s="36">
        <f t="shared" si="117"/>
        <v>0</v>
      </c>
      <c r="T554" s="36">
        <f t="shared" si="117"/>
        <v>0</v>
      </c>
      <c r="U554" s="36">
        <f t="shared" si="117"/>
        <v>0</v>
      </c>
      <c r="V554" s="36">
        <f t="shared" si="117"/>
        <v>0</v>
      </c>
      <c r="W554" s="35">
        <f t="shared" si="117"/>
        <v>0</v>
      </c>
      <c r="Y554" s="384"/>
    </row>
    <row r="555" spans="2:25" s="116" customFormat="1" ht="12.75" customHeight="1" outlineLevel="1" x14ac:dyDescent="0.5">
      <c r="B555" s="614"/>
      <c r="C555" s="236"/>
      <c r="D555" s="532"/>
      <c r="E555" s="532"/>
      <c r="F555" s="617" t="s">
        <v>343</v>
      </c>
      <c r="G555" s="186">
        <f>SUM('2. FTNC CAD'!G555,'3. FTNC USD'!G555,'4. FTNC EUR'!G555,'5. FTNC GBP'!G555,'6. FTNC Autres (inclus)'!G555)</f>
        <v>0</v>
      </c>
      <c r="H555" s="175">
        <f>SUM('2. FTNC CAD'!H555,'3. FTNC USD'!H555,'4. FTNC EUR'!H555,'5. FTNC GBP'!H555,'6. FTNC Autres (inclus)'!H555)</f>
        <v>0</v>
      </c>
      <c r="I555" s="163">
        <f>SUM('2. FTNC CAD'!I555,'3. FTNC USD'!I555,'4. FTNC EUR'!I555,'5. FTNC GBP'!I555,'6. FTNC Autres (inclus)'!I555)</f>
        <v>0</v>
      </c>
      <c r="J555" s="163">
        <f>SUM('2. FTNC CAD'!J555,'3. FTNC USD'!J555,'4. FTNC EUR'!J555,'5. FTNC GBP'!J555,'6. FTNC Autres (inclus)'!J555)</f>
        <v>0</v>
      </c>
      <c r="K555" s="181">
        <f>SUM('2. FTNC CAD'!K555,'3. FTNC USD'!K555,'4. FTNC EUR'!K555,'5. FTNC GBP'!K555,'6. FTNC Autres (inclus)'!K555)</f>
        <v>0</v>
      </c>
      <c r="L555" s="162">
        <f>SUM('2. FTNC CAD'!L555,'3. FTNC USD'!L555,'4. FTNC EUR'!L555,'5. FTNC GBP'!L555,'6. FTNC Autres (inclus)'!L555)</f>
        <v>0</v>
      </c>
      <c r="M555" s="176">
        <f>SUM('2. FTNC CAD'!M555,'3. FTNC USD'!M555,'4. FTNC EUR'!M555,'5. FTNC GBP'!M555,'6. FTNC Autres (inclus)'!M555)</f>
        <v>0</v>
      </c>
      <c r="N555" s="166">
        <f>SUM('2. FTNC CAD'!N555,'3. FTNC USD'!N555,'4. FTNC EUR'!N555,'5. FTNC GBP'!N555,'6. FTNC Autres (inclus)'!N555)</f>
        <v>0</v>
      </c>
      <c r="O555" s="166">
        <f>SUM('2. FTNC CAD'!O555,'3. FTNC USD'!O555,'4. FTNC EUR'!O555,'5. FTNC GBP'!O555,'6. FTNC Autres (inclus)'!O555)</f>
        <v>0</v>
      </c>
      <c r="P555" s="166">
        <f>SUM('2. FTNC CAD'!P555,'3. FTNC USD'!P555,'4. FTNC EUR'!P555,'5. FTNC GBP'!P555,'6. FTNC Autres (inclus)'!P555)</f>
        <v>0</v>
      </c>
      <c r="Q555" s="166">
        <f>SUM('2. FTNC CAD'!Q555,'3. FTNC USD'!Q555,'4. FTNC EUR'!Q555,'5. FTNC GBP'!Q555,'6. FTNC Autres (inclus)'!Q555)</f>
        <v>0</v>
      </c>
      <c r="R555" s="166">
        <f>SUM('2. FTNC CAD'!R555,'3. FTNC USD'!R555,'4. FTNC EUR'!R555,'5. FTNC GBP'!R555,'6. FTNC Autres (inclus)'!R555)</f>
        <v>0</v>
      </c>
      <c r="S555" s="166">
        <f>SUM('2. FTNC CAD'!S555,'3. FTNC USD'!S555,'4. FTNC EUR'!S555,'5. FTNC GBP'!S555,'6. FTNC Autres (inclus)'!S555)</f>
        <v>0</v>
      </c>
      <c r="T555" s="166">
        <f>SUM('2. FTNC CAD'!T555,'3. FTNC USD'!T555,'4. FTNC EUR'!T555,'5. FTNC GBP'!T555,'6. FTNC Autres (inclus)'!T555)</f>
        <v>0</v>
      </c>
      <c r="U555" s="166">
        <f>SUM('2. FTNC CAD'!U555,'3. FTNC USD'!U555,'4. FTNC EUR'!U555,'5. FTNC GBP'!U555,'6. FTNC Autres (inclus)'!U555)</f>
        <v>0</v>
      </c>
      <c r="V555" s="179">
        <f>SUM('2. FTNC CAD'!V555,'3. FTNC USD'!V555,'4. FTNC EUR'!V555,'5. FTNC GBP'!V555,'6. FTNC Autres (inclus)'!V555)</f>
        <v>0</v>
      </c>
      <c r="W555" s="112">
        <f>SUM('2. FTNC CAD'!W555,'3. FTNC USD'!W555,'4. FTNC EUR'!W555,'5. FTNC GBP'!W555,'6. FTNC Autres (inclus)'!W555)</f>
        <v>0</v>
      </c>
      <c r="X555" s="71"/>
      <c r="Y555" s="381"/>
    </row>
    <row r="556" spans="2:25" s="116" customFormat="1" ht="12.75" customHeight="1" outlineLevel="1" x14ac:dyDescent="0.5">
      <c r="B556" s="614"/>
      <c r="C556" s="236"/>
      <c r="D556" s="532"/>
      <c r="E556" s="532"/>
      <c r="F556" s="617" t="s">
        <v>344</v>
      </c>
      <c r="G556" s="186">
        <f>SUM('2. FTNC CAD'!G556,'3. FTNC USD'!G556,'4. FTNC EUR'!G556,'5. FTNC GBP'!G556,'6. FTNC Autres (inclus)'!G556)</f>
        <v>0</v>
      </c>
      <c r="H556" s="175">
        <f>SUM('2. FTNC CAD'!H556,'3. FTNC USD'!H556,'4. FTNC EUR'!H556,'5. FTNC GBP'!H556,'6. FTNC Autres (inclus)'!H556)</f>
        <v>0</v>
      </c>
      <c r="I556" s="163">
        <f>SUM('2. FTNC CAD'!I556,'3. FTNC USD'!I556,'4. FTNC EUR'!I556,'5. FTNC GBP'!I556,'6. FTNC Autres (inclus)'!I556)</f>
        <v>0</v>
      </c>
      <c r="J556" s="163">
        <f>SUM('2. FTNC CAD'!J556,'3. FTNC USD'!J556,'4. FTNC EUR'!J556,'5. FTNC GBP'!J556,'6. FTNC Autres (inclus)'!J556)</f>
        <v>0</v>
      </c>
      <c r="K556" s="181">
        <f>SUM('2. FTNC CAD'!K556,'3. FTNC USD'!K556,'4. FTNC EUR'!K556,'5. FTNC GBP'!K556,'6. FTNC Autres (inclus)'!K556)</f>
        <v>0</v>
      </c>
      <c r="L556" s="162">
        <f>SUM('2. FTNC CAD'!L556,'3. FTNC USD'!L556,'4. FTNC EUR'!L556,'5. FTNC GBP'!L556,'6. FTNC Autres (inclus)'!L556)</f>
        <v>0</v>
      </c>
      <c r="M556" s="176">
        <f>SUM('2. FTNC CAD'!M556,'3. FTNC USD'!M556,'4. FTNC EUR'!M556,'5. FTNC GBP'!M556,'6. FTNC Autres (inclus)'!M556)</f>
        <v>0</v>
      </c>
      <c r="N556" s="166">
        <f>SUM('2. FTNC CAD'!N556,'3. FTNC USD'!N556,'4. FTNC EUR'!N556,'5. FTNC GBP'!N556,'6. FTNC Autres (inclus)'!N556)</f>
        <v>0</v>
      </c>
      <c r="O556" s="166">
        <f>SUM('2. FTNC CAD'!O556,'3. FTNC USD'!O556,'4. FTNC EUR'!O556,'5. FTNC GBP'!O556,'6. FTNC Autres (inclus)'!O556)</f>
        <v>0</v>
      </c>
      <c r="P556" s="166">
        <f>SUM('2. FTNC CAD'!P556,'3. FTNC USD'!P556,'4. FTNC EUR'!P556,'5. FTNC GBP'!P556,'6. FTNC Autres (inclus)'!P556)</f>
        <v>0</v>
      </c>
      <c r="Q556" s="166">
        <f>SUM('2. FTNC CAD'!Q556,'3. FTNC USD'!Q556,'4. FTNC EUR'!Q556,'5. FTNC GBP'!Q556,'6. FTNC Autres (inclus)'!Q556)</f>
        <v>0</v>
      </c>
      <c r="R556" s="166">
        <f>SUM('2. FTNC CAD'!R556,'3. FTNC USD'!R556,'4. FTNC EUR'!R556,'5. FTNC GBP'!R556,'6. FTNC Autres (inclus)'!R556)</f>
        <v>0</v>
      </c>
      <c r="S556" s="166">
        <f>SUM('2. FTNC CAD'!S556,'3. FTNC USD'!S556,'4. FTNC EUR'!S556,'5. FTNC GBP'!S556,'6. FTNC Autres (inclus)'!S556)</f>
        <v>0</v>
      </c>
      <c r="T556" s="166">
        <f>SUM('2. FTNC CAD'!T556,'3. FTNC USD'!T556,'4. FTNC EUR'!T556,'5. FTNC GBP'!T556,'6. FTNC Autres (inclus)'!T556)</f>
        <v>0</v>
      </c>
      <c r="U556" s="166">
        <f>SUM('2. FTNC CAD'!U556,'3. FTNC USD'!U556,'4. FTNC EUR'!U556,'5. FTNC GBP'!U556,'6. FTNC Autres (inclus)'!U556)</f>
        <v>0</v>
      </c>
      <c r="V556" s="179">
        <f>SUM('2. FTNC CAD'!V556,'3. FTNC USD'!V556,'4. FTNC EUR'!V556,'5. FTNC GBP'!V556,'6. FTNC Autres (inclus)'!V556)</f>
        <v>0</v>
      </c>
      <c r="W556" s="112">
        <f>SUM('2. FTNC CAD'!W556,'3. FTNC USD'!W556,'4. FTNC EUR'!W556,'5. FTNC GBP'!W556,'6. FTNC Autres (inclus)'!W556)</f>
        <v>0</v>
      </c>
      <c r="X556" s="71"/>
      <c r="Y556" s="381"/>
    </row>
    <row r="557" spans="2:25" s="116" customFormat="1" ht="12.75" customHeight="1" outlineLevel="1" x14ac:dyDescent="0.5">
      <c r="B557" s="614"/>
      <c r="C557" s="236"/>
      <c r="D557" s="532"/>
      <c r="E557" s="532"/>
      <c r="F557" s="617" t="s">
        <v>345</v>
      </c>
      <c r="G557" s="186">
        <f>SUM('2. FTNC CAD'!G557,'3. FTNC USD'!G557,'4. FTNC EUR'!G557,'5. FTNC GBP'!G557,'6. FTNC Autres (inclus)'!G557)</f>
        <v>0</v>
      </c>
      <c r="H557" s="175">
        <f>SUM('2. FTNC CAD'!H557,'3. FTNC USD'!H557,'4. FTNC EUR'!H557,'5. FTNC GBP'!H557,'6. FTNC Autres (inclus)'!H557)</f>
        <v>0</v>
      </c>
      <c r="I557" s="163">
        <f>SUM('2. FTNC CAD'!I557,'3. FTNC USD'!I557,'4. FTNC EUR'!I557,'5. FTNC GBP'!I557,'6. FTNC Autres (inclus)'!I557)</f>
        <v>0</v>
      </c>
      <c r="J557" s="163">
        <f>SUM('2. FTNC CAD'!J557,'3. FTNC USD'!J557,'4. FTNC EUR'!J557,'5. FTNC GBP'!J557,'6. FTNC Autres (inclus)'!J557)</f>
        <v>0</v>
      </c>
      <c r="K557" s="181">
        <f>SUM('2. FTNC CAD'!K557,'3. FTNC USD'!K557,'4. FTNC EUR'!K557,'5. FTNC GBP'!K557,'6. FTNC Autres (inclus)'!K557)</f>
        <v>0</v>
      </c>
      <c r="L557" s="162">
        <f>SUM('2. FTNC CAD'!L557,'3. FTNC USD'!L557,'4. FTNC EUR'!L557,'5. FTNC GBP'!L557,'6. FTNC Autres (inclus)'!L557)</f>
        <v>0</v>
      </c>
      <c r="M557" s="176">
        <f>SUM('2. FTNC CAD'!M557,'3. FTNC USD'!M557,'4. FTNC EUR'!M557,'5. FTNC GBP'!M557,'6. FTNC Autres (inclus)'!M557)</f>
        <v>0</v>
      </c>
      <c r="N557" s="166">
        <f>SUM('2. FTNC CAD'!N557,'3. FTNC USD'!N557,'4. FTNC EUR'!N557,'5. FTNC GBP'!N557,'6. FTNC Autres (inclus)'!N557)</f>
        <v>0</v>
      </c>
      <c r="O557" s="166">
        <f>SUM('2. FTNC CAD'!O557,'3. FTNC USD'!O557,'4. FTNC EUR'!O557,'5. FTNC GBP'!O557,'6. FTNC Autres (inclus)'!O557)</f>
        <v>0</v>
      </c>
      <c r="P557" s="166">
        <f>SUM('2. FTNC CAD'!P557,'3. FTNC USD'!P557,'4. FTNC EUR'!P557,'5. FTNC GBP'!P557,'6. FTNC Autres (inclus)'!P557)</f>
        <v>0</v>
      </c>
      <c r="Q557" s="166">
        <f>SUM('2. FTNC CAD'!Q557,'3. FTNC USD'!Q557,'4. FTNC EUR'!Q557,'5. FTNC GBP'!Q557,'6. FTNC Autres (inclus)'!Q557)</f>
        <v>0</v>
      </c>
      <c r="R557" s="166">
        <f>SUM('2. FTNC CAD'!R557,'3. FTNC USD'!R557,'4. FTNC EUR'!R557,'5. FTNC GBP'!R557,'6. FTNC Autres (inclus)'!R557)</f>
        <v>0</v>
      </c>
      <c r="S557" s="166">
        <f>SUM('2. FTNC CAD'!S557,'3. FTNC USD'!S557,'4. FTNC EUR'!S557,'5. FTNC GBP'!S557,'6. FTNC Autres (inclus)'!S557)</f>
        <v>0</v>
      </c>
      <c r="T557" s="166">
        <f>SUM('2. FTNC CAD'!T557,'3. FTNC USD'!T557,'4. FTNC EUR'!T557,'5. FTNC GBP'!T557,'6. FTNC Autres (inclus)'!T557)</f>
        <v>0</v>
      </c>
      <c r="U557" s="166">
        <f>SUM('2. FTNC CAD'!U557,'3. FTNC USD'!U557,'4. FTNC EUR'!U557,'5. FTNC GBP'!U557,'6. FTNC Autres (inclus)'!U557)</f>
        <v>0</v>
      </c>
      <c r="V557" s="179">
        <f>SUM('2. FTNC CAD'!V557,'3. FTNC USD'!V557,'4. FTNC EUR'!V557,'5. FTNC GBP'!V557,'6. FTNC Autres (inclus)'!V557)</f>
        <v>0</v>
      </c>
      <c r="W557" s="112">
        <f>SUM('2. FTNC CAD'!W557,'3. FTNC USD'!W557,'4. FTNC EUR'!W557,'5. FTNC GBP'!W557,'6. FTNC Autres (inclus)'!W557)</f>
        <v>0</v>
      </c>
      <c r="X557" s="71"/>
      <c r="Y557" s="381"/>
    </row>
    <row r="558" spans="2:25" s="116" customFormat="1" ht="12.75" customHeight="1" outlineLevel="1" x14ac:dyDescent="0.5">
      <c r="B558" s="614"/>
      <c r="C558" s="236"/>
      <c r="D558" s="532"/>
      <c r="E558" s="532"/>
      <c r="F558" s="617" t="s">
        <v>346</v>
      </c>
      <c r="G558" s="186">
        <f>SUM('2. FTNC CAD'!G558,'3. FTNC USD'!G558,'4. FTNC EUR'!G558,'5. FTNC GBP'!G558,'6. FTNC Autres (inclus)'!G558)</f>
        <v>0</v>
      </c>
      <c r="H558" s="175">
        <f>SUM('2. FTNC CAD'!H558,'3. FTNC USD'!H558,'4. FTNC EUR'!H558,'5. FTNC GBP'!H558,'6. FTNC Autres (inclus)'!H558)</f>
        <v>0</v>
      </c>
      <c r="I558" s="163">
        <f>SUM('2. FTNC CAD'!I558,'3. FTNC USD'!I558,'4. FTNC EUR'!I558,'5. FTNC GBP'!I558,'6. FTNC Autres (inclus)'!I558)</f>
        <v>0</v>
      </c>
      <c r="J558" s="163">
        <f>SUM('2. FTNC CAD'!J558,'3. FTNC USD'!J558,'4. FTNC EUR'!J558,'5. FTNC GBP'!J558,'6. FTNC Autres (inclus)'!J558)</f>
        <v>0</v>
      </c>
      <c r="K558" s="181">
        <f>SUM('2. FTNC CAD'!K558,'3. FTNC USD'!K558,'4. FTNC EUR'!K558,'5. FTNC GBP'!K558,'6. FTNC Autres (inclus)'!K558)</f>
        <v>0</v>
      </c>
      <c r="L558" s="162">
        <f>SUM('2. FTNC CAD'!L558,'3. FTNC USD'!L558,'4. FTNC EUR'!L558,'5. FTNC GBP'!L558,'6. FTNC Autres (inclus)'!L558)</f>
        <v>0</v>
      </c>
      <c r="M558" s="176">
        <f>SUM('2. FTNC CAD'!M558,'3. FTNC USD'!M558,'4. FTNC EUR'!M558,'5. FTNC GBP'!M558,'6. FTNC Autres (inclus)'!M558)</f>
        <v>0</v>
      </c>
      <c r="N558" s="166">
        <f>SUM('2. FTNC CAD'!N558,'3. FTNC USD'!N558,'4. FTNC EUR'!N558,'5. FTNC GBP'!N558,'6. FTNC Autres (inclus)'!N558)</f>
        <v>0</v>
      </c>
      <c r="O558" s="166">
        <f>SUM('2. FTNC CAD'!O558,'3. FTNC USD'!O558,'4. FTNC EUR'!O558,'5. FTNC GBP'!O558,'6. FTNC Autres (inclus)'!O558)</f>
        <v>0</v>
      </c>
      <c r="P558" s="166">
        <f>SUM('2. FTNC CAD'!P558,'3. FTNC USD'!P558,'4. FTNC EUR'!P558,'5. FTNC GBP'!P558,'6. FTNC Autres (inclus)'!P558)</f>
        <v>0</v>
      </c>
      <c r="Q558" s="166">
        <f>SUM('2. FTNC CAD'!Q558,'3. FTNC USD'!Q558,'4. FTNC EUR'!Q558,'5. FTNC GBP'!Q558,'6. FTNC Autres (inclus)'!Q558)</f>
        <v>0</v>
      </c>
      <c r="R558" s="166">
        <f>SUM('2. FTNC CAD'!R558,'3. FTNC USD'!R558,'4. FTNC EUR'!R558,'5. FTNC GBP'!R558,'6. FTNC Autres (inclus)'!R558)</f>
        <v>0</v>
      </c>
      <c r="S558" s="166">
        <f>SUM('2. FTNC CAD'!S558,'3. FTNC USD'!S558,'4. FTNC EUR'!S558,'5. FTNC GBP'!S558,'6. FTNC Autres (inclus)'!S558)</f>
        <v>0</v>
      </c>
      <c r="T558" s="166">
        <f>SUM('2. FTNC CAD'!T558,'3. FTNC USD'!T558,'4. FTNC EUR'!T558,'5. FTNC GBP'!T558,'6. FTNC Autres (inclus)'!T558)</f>
        <v>0</v>
      </c>
      <c r="U558" s="166">
        <f>SUM('2. FTNC CAD'!U558,'3. FTNC USD'!U558,'4. FTNC EUR'!U558,'5. FTNC GBP'!U558,'6. FTNC Autres (inclus)'!U558)</f>
        <v>0</v>
      </c>
      <c r="V558" s="179">
        <f>SUM('2. FTNC CAD'!V558,'3. FTNC USD'!V558,'4. FTNC EUR'!V558,'5. FTNC GBP'!V558,'6. FTNC Autres (inclus)'!V558)</f>
        <v>0</v>
      </c>
      <c r="W558" s="112">
        <f>SUM('2. FTNC CAD'!W558,'3. FTNC USD'!W558,'4. FTNC EUR'!W558,'5. FTNC GBP'!W558,'6. FTNC Autres (inclus)'!W558)</f>
        <v>0</v>
      </c>
      <c r="X558" s="71"/>
      <c r="Y558" s="381"/>
    </row>
    <row r="559" spans="2:25" s="116" customFormat="1" ht="12.75" customHeight="1" outlineLevel="1" x14ac:dyDescent="0.5">
      <c r="B559" s="614"/>
      <c r="C559" s="236"/>
      <c r="D559" s="532"/>
      <c r="E559" s="532"/>
      <c r="F559" s="617" t="s">
        <v>410</v>
      </c>
      <c r="G559" s="186">
        <f>SUM('2. FTNC CAD'!G559,'3. FTNC USD'!G559,'4. FTNC EUR'!G559,'5. FTNC GBP'!G559,'6. FTNC Autres (inclus)'!G559)</f>
        <v>0</v>
      </c>
      <c r="H559" s="175">
        <f>SUM('2. FTNC CAD'!H559,'3. FTNC USD'!H559,'4. FTNC EUR'!H559,'5. FTNC GBP'!H559,'6. FTNC Autres (inclus)'!H559)</f>
        <v>0</v>
      </c>
      <c r="I559" s="163">
        <f>SUM('2. FTNC CAD'!I559,'3. FTNC USD'!I559,'4. FTNC EUR'!I559,'5. FTNC GBP'!I559,'6. FTNC Autres (inclus)'!I559)</f>
        <v>0</v>
      </c>
      <c r="J559" s="163">
        <f>SUM('2. FTNC CAD'!J559,'3. FTNC USD'!J559,'4. FTNC EUR'!J559,'5. FTNC GBP'!J559,'6. FTNC Autres (inclus)'!J559)</f>
        <v>0</v>
      </c>
      <c r="K559" s="181">
        <f>SUM('2. FTNC CAD'!K559,'3. FTNC USD'!K559,'4. FTNC EUR'!K559,'5. FTNC GBP'!K559,'6. FTNC Autres (inclus)'!K559)</f>
        <v>0</v>
      </c>
      <c r="L559" s="162">
        <f>SUM('2. FTNC CAD'!L559,'3. FTNC USD'!L559,'4. FTNC EUR'!L559,'5. FTNC GBP'!L559,'6. FTNC Autres (inclus)'!L559)</f>
        <v>0</v>
      </c>
      <c r="M559" s="176">
        <f>SUM('2. FTNC CAD'!M559,'3. FTNC USD'!M559,'4. FTNC EUR'!M559,'5. FTNC GBP'!M559,'6. FTNC Autres (inclus)'!M559)</f>
        <v>0</v>
      </c>
      <c r="N559" s="166">
        <f>SUM('2. FTNC CAD'!N559,'3. FTNC USD'!N559,'4. FTNC EUR'!N559,'5. FTNC GBP'!N559,'6. FTNC Autres (inclus)'!N559)</f>
        <v>0</v>
      </c>
      <c r="O559" s="166">
        <f>SUM('2. FTNC CAD'!O559,'3. FTNC USD'!O559,'4. FTNC EUR'!O559,'5. FTNC GBP'!O559,'6. FTNC Autres (inclus)'!O559)</f>
        <v>0</v>
      </c>
      <c r="P559" s="166">
        <f>SUM('2. FTNC CAD'!P559,'3. FTNC USD'!P559,'4. FTNC EUR'!P559,'5. FTNC GBP'!P559,'6. FTNC Autres (inclus)'!P559)</f>
        <v>0</v>
      </c>
      <c r="Q559" s="166">
        <f>SUM('2. FTNC CAD'!Q559,'3. FTNC USD'!Q559,'4. FTNC EUR'!Q559,'5. FTNC GBP'!Q559,'6. FTNC Autres (inclus)'!Q559)</f>
        <v>0</v>
      </c>
      <c r="R559" s="166">
        <f>SUM('2. FTNC CAD'!R559,'3. FTNC USD'!R559,'4. FTNC EUR'!R559,'5. FTNC GBP'!R559,'6. FTNC Autres (inclus)'!R559)</f>
        <v>0</v>
      </c>
      <c r="S559" s="166">
        <f>SUM('2. FTNC CAD'!S559,'3. FTNC USD'!S559,'4. FTNC EUR'!S559,'5. FTNC GBP'!S559,'6. FTNC Autres (inclus)'!S559)</f>
        <v>0</v>
      </c>
      <c r="T559" s="166">
        <f>SUM('2. FTNC CAD'!T559,'3. FTNC USD'!T559,'4. FTNC EUR'!T559,'5. FTNC GBP'!T559,'6. FTNC Autres (inclus)'!T559)</f>
        <v>0</v>
      </c>
      <c r="U559" s="166">
        <f>SUM('2. FTNC CAD'!U559,'3. FTNC USD'!U559,'4. FTNC EUR'!U559,'5. FTNC GBP'!U559,'6. FTNC Autres (inclus)'!U559)</f>
        <v>0</v>
      </c>
      <c r="V559" s="179">
        <f>SUM('2. FTNC CAD'!V559,'3. FTNC USD'!V559,'4. FTNC EUR'!V559,'5. FTNC GBP'!V559,'6. FTNC Autres (inclus)'!V559)</f>
        <v>0</v>
      </c>
      <c r="W559" s="112">
        <f>SUM('2. FTNC CAD'!W559,'3. FTNC USD'!W559,'4. FTNC EUR'!W559,'5. FTNC GBP'!W559,'6. FTNC Autres (inclus)'!W559)</f>
        <v>0</v>
      </c>
      <c r="X559" s="71"/>
      <c r="Y559" s="381"/>
    </row>
    <row r="560" spans="2:25" s="116" customFormat="1" ht="12.75" customHeight="1" outlineLevel="1" x14ac:dyDescent="0.5">
      <c r="B560" s="614"/>
      <c r="C560" s="236"/>
      <c r="D560" s="532"/>
      <c r="E560" s="532"/>
      <c r="F560" s="617" t="s">
        <v>347</v>
      </c>
      <c r="G560" s="186">
        <f>SUM('2. FTNC CAD'!G560,'3. FTNC USD'!G560,'4. FTNC EUR'!G560,'5. FTNC GBP'!G560,'6. FTNC Autres (inclus)'!G560)</f>
        <v>0</v>
      </c>
      <c r="H560" s="175">
        <f>SUM('2. FTNC CAD'!H560,'3. FTNC USD'!H560,'4. FTNC EUR'!H560,'5. FTNC GBP'!H560,'6. FTNC Autres (inclus)'!H560)</f>
        <v>0</v>
      </c>
      <c r="I560" s="163">
        <f>SUM('2. FTNC CAD'!I560,'3. FTNC USD'!I560,'4. FTNC EUR'!I560,'5. FTNC GBP'!I560,'6. FTNC Autres (inclus)'!I560)</f>
        <v>0</v>
      </c>
      <c r="J560" s="163">
        <f>SUM('2. FTNC CAD'!J560,'3. FTNC USD'!J560,'4. FTNC EUR'!J560,'5. FTNC GBP'!J560,'6. FTNC Autres (inclus)'!J560)</f>
        <v>0</v>
      </c>
      <c r="K560" s="181">
        <f>SUM('2. FTNC CAD'!K560,'3. FTNC USD'!K560,'4. FTNC EUR'!K560,'5. FTNC GBP'!K560,'6. FTNC Autres (inclus)'!K560)</f>
        <v>0</v>
      </c>
      <c r="L560" s="162">
        <f>SUM('2. FTNC CAD'!L560,'3. FTNC USD'!L560,'4. FTNC EUR'!L560,'5. FTNC GBP'!L560,'6. FTNC Autres (inclus)'!L560)</f>
        <v>0</v>
      </c>
      <c r="M560" s="176">
        <f>SUM('2. FTNC CAD'!M560,'3. FTNC USD'!M560,'4. FTNC EUR'!M560,'5. FTNC GBP'!M560,'6. FTNC Autres (inclus)'!M560)</f>
        <v>0</v>
      </c>
      <c r="N560" s="166">
        <f>SUM('2. FTNC CAD'!N560,'3. FTNC USD'!N560,'4. FTNC EUR'!N560,'5. FTNC GBP'!N560,'6. FTNC Autres (inclus)'!N560)</f>
        <v>0</v>
      </c>
      <c r="O560" s="166">
        <f>SUM('2. FTNC CAD'!O560,'3. FTNC USD'!O560,'4. FTNC EUR'!O560,'5. FTNC GBP'!O560,'6. FTNC Autres (inclus)'!O560)</f>
        <v>0</v>
      </c>
      <c r="P560" s="166">
        <f>SUM('2. FTNC CAD'!P560,'3. FTNC USD'!P560,'4. FTNC EUR'!P560,'5. FTNC GBP'!P560,'6. FTNC Autres (inclus)'!P560)</f>
        <v>0</v>
      </c>
      <c r="Q560" s="166">
        <f>SUM('2. FTNC CAD'!Q560,'3. FTNC USD'!Q560,'4. FTNC EUR'!Q560,'5. FTNC GBP'!Q560,'6. FTNC Autres (inclus)'!Q560)</f>
        <v>0</v>
      </c>
      <c r="R560" s="166">
        <f>SUM('2. FTNC CAD'!R560,'3. FTNC USD'!R560,'4. FTNC EUR'!R560,'5. FTNC GBP'!R560,'6. FTNC Autres (inclus)'!R560)</f>
        <v>0</v>
      </c>
      <c r="S560" s="166">
        <f>SUM('2. FTNC CAD'!S560,'3. FTNC USD'!S560,'4. FTNC EUR'!S560,'5. FTNC GBP'!S560,'6. FTNC Autres (inclus)'!S560)</f>
        <v>0</v>
      </c>
      <c r="T560" s="166">
        <f>SUM('2. FTNC CAD'!T560,'3. FTNC USD'!T560,'4. FTNC EUR'!T560,'5. FTNC GBP'!T560,'6. FTNC Autres (inclus)'!T560)</f>
        <v>0</v>
      </c>
      <c r="U560" s="166">
        <f>SUM('2. FTNC CAD'!U560,'3. FTNC USD'!U560,'4. FTNC EUR'!U560,'5. FTNC GBP'!U560,'6. FTNC Autres (inclus)'!U560)</f>
        <v>0</v>
      </c>
      <c r="V560" s="179">
        <f>SUM('2. FTNC CAD'!V560,'3. FTNC USD'!V560,'4. FTNC EUR'!V560,'5. FTNC GBP'!V560,'6. FTNC Autres (inclus)'!V560)</f>
        <v>0</v>
      </c>
      <c r="W560" s="112">
        <f>SUM('2. FTNC CAD'!W560,'3. FTNC USD'!W560,'4. FTNC EUR'!W560,'5. FTNC GBP'!W560,'6. FTNC Autres (inclus)'!W560)</f>
        <v>0</v>
      </c>
      <c r="X560" s="71"/>
      <c r="Y560" s="381"/>
    </row>
    <row r="561" spans="2:39" s="116" customFormat="1" ht="12.75" customHeight="1" outlineLevel="1" x14ac:dyDescent="0.5">
      <c r="B561" s="614"/>
      <c r="C561" s="236"/>
      <c r="D561" s="532"/>
      <c r="E561" s="532"/>
      <c r="F561" s="617" t="s">
        <v>348</v>
      </c>
      <c r="G561" s="174">
        <f>SUM('2. FTNC CAD'!G561,'3. FTNC USD'!G561,'4. FTNC EUR'!G561,'5. FTNC GBP'!G561,'6. FTNC Autres (inclus)'!G561)</f>
        <v>0</v>
      </c>
      <c r="H561" s="175">
        <f>SUM('2. FTNC CAD'!H561,'3. FTNC USD'!H561,'4. FTNC EUR'!H561,'5. FTNC GBP'!H561,'6. FTNC Autres (inclus)'!H561)</f>
        <v>0</v>
      </c>
      <c r="I561" s="163">
        <f>SUM('2. FTNC CAD'!I561,'3. FTNC USD'!I561,'4. FTNC EUR'!I561,'5. FTNC GBP'!I561,'6. FTNC Autres (inclus)'!I561)</f>
        <v>0</v>
      </c>
      <c r="J561" s="163">
        <f>SUM('2. FTNC CAD'!J561,'3. FTNC USD'!J561,'4. FTNC EUR'!J561,'5. FTNC GBP'!J561,'6. FTNC Autres (inclus)'!J561)</f>
        <v>0</v>
      </c>
      <c r="K561" s="181">
        <f>SUM('2. FTNC CAD'!K561,'3. FTNC USD'!K561,'4. FTNC EUR'!K561,'5. FTNC GBP'!K561,'6. FTNC Autres (inclus)'!K561)</f>
        <v>0</v>
      </c>
      <c r="L561" s="162">
        <f>SUM('2. FTNC CAD'!L561,'3. FTNC USD'!L561,'4. FTNC EUR'!L561,'5. FTNC GBP'!L561,'6. FTNC Autres (inclus)'!L561)</f>
        <v>0</v>
      </c>
      <c r="M561" s="176">
        <f>SUM('2. FTNC CAD'!M561,'3. FTNC USD'!M561,'4. FTNC EUR'!M561,'5. FTNC GBP'!M561,'6. FTNC Autres (inclus)'!M561)</f>
        <v>0</v>
      </c>
      <c r="N561" s="166">
        <f>SUM('2. FTNC CAD'!N561,'3. FTNC USD'!N561,'4. FTNC EUR'!N561,'5. FTNC GBP'!N561,'6. FTNC Autres (inclus)'!N561)</f>
        <v>0</v>
      </c>
      <c r="O561" s="166">
        <f>SUM('2. FTNC CAD'!O561,'3. FTNC USD'!O561,'4. FTNC EUR'!O561,'5. FTNC GBP'!O561,'6. FTNC Autres (inclus)'!O561)</f>
        <v>0</v>
      </c>
      <c r="P561" s="166">
        <f>SUM('2. FTNC CAD'!P561,'3. FTNC USD'!P561,'4. FTNC EUR'!P561,'5. FTNC GBP'!P561,'6. FTNC Autres (inclus)'!P561)</f>
        <v>0</v>
      </c>
      <c r="Q561" s="166">
        <f>SUM('2. FTNC CAD'!Q561,'3. FTNC USD'!Q561,'4. FTNC EUR'!Q561,'5. FTNC GBP'!Q561,'6. FTNC Autres (inclus)'!Q561)</f>
        <v>0</v>
      </c>
      <c r="R561" s="166">
        <f>SUM('2. FTNC CAD'!R561,'3. FTNC USD'!R561,'4. FTNC EUR'!R561,'5. FTNC GBP'!R561,'6. FTNC Autres (inclus)'!R561)</f>
        <v>0</v>
      </c>
      <c r="S561" s="166">
        <f>SUM('2. FTNC CAD'!S561,'3. FTNC USD'!S561,'4. FTNC EUR'!S561,'5. FTNC GBP'!S561,'6. FTNC Autres (inclus)'!S561)</f>
        <v>0</v>
      </c>
      <c r="T561" s="166">
        <f>SUM('2. FTNC CAD'!T561,'3. FTNC USD'!T561,'4. FTNC EUR'!T561,'5. FTNC GBP'!T561,'6. FTNC Autres (inclus)'!T561)</f>
        <v>0</v>
      </c>
      <c r="U561" s="166">
        <f>SUM('2. FTNC CAD'!U561,'3. FTNC USD'!U561,'4. FTNC EUR'!U561,'5. FTNC GBP'!U561,'6. FTNC Autres (inclus)'!U561)</f>
        <v>0</v>
      </c>
      <c r="V561" s="179">
        <f>SUM('2. FTNC CAD'!V561,'3. FTNC USD'!V561,'4. FTNC EUR'!V561,'5. FTNC GBP'!V561,'6. FTNC Autres (inclus)'!V561)</f>
        <v>0</v>
      </c>
      <c r="W561" s="112">
        <f>SUM('2. FTNC CAD'!W561,'3. FTNC USD'!W561,'4. FTNC EUR'!W561,'5. FTNC GBP'!W561,'6. FTNC Autres (inclus)'!W561)</f>
        <v>0</v>
      </c>
      <c r="X561" s="71"/>
      <c r="Y561" s="381"/>
    </row>
    <row r="562" spans="2:39" s="116" customFormat="1" ht="12.75" customHeight="1" x14ac:dyDescent="0.5">
      <c r="B562" s="614"/>
      <c r="C562" s="236"/>
      <c r="D562" s="495" t="s">
        <v>337</v>
      </c>
      <c r="E562" s="495"/>
      <c r="F562" s="618"/>
      <c r="G562" s="68">
        <f t="shared" ref="G562:W562" si="118">SUBTOTAL(9,G563:G564)</f>
        <v>0</v>
      </c>
      <c r="H562" s="36">
        <f t="shared" si="118"/>
        <v>0</v>
      </c>
      <c r="I562" s="36">
        <f t="shared" si="118"/>
        <v>0</v>
      </c>
      <c r="J562" s="36">
        <f t="shared" si="118"/>
        <v>0</v>
      </c>
      <c r="K562" s="39">
        <f t="shared" si="118"/>
        <v>0</v>
      </c>
      <c r="L562" s="36">
        <f t="shared" si="118"/>
        <v>0</v>
      </c>
      <c r="M562" s="38">
        <f t="shared" si="118"/>
        <v>0</v>
      </c>
      <c r="N562" s="36">
        <f t="shared" si="118"/>
        <v>0</v>
      </c>
      <c r="O562" s="36">
        <f t="shared" si="118"/>
        <v>0</v>
      </c>
      <c r="P562" s="36">
        <f t="shared" si="118"/>
        <v>0</v>
      </c>
      <c r="Q562" s="36">
        <f t="shared" si="118"/>
        <v>0</v>
      </c>
      <c r="R562" s="36">
        <f t="shared" si="118"/>
        <v>0</v>
      </c>
      <c r="S562" s="36">
        <f t="shared" si="118"/>
        <v>0</v>
      </c>
      <c r="T562" s="36">
        <f t="shared" si="118"/>
        <v>0</v>
      </c>
      <c r="U562" s="36">
        <f t="shared" si="118"/>
        <v>0</v>
      </c>
      <c r="V562" s="36">
        <f t="shared" si="118"/>
        <v>0</v>
      </c>
      <c r="W562" s="35">
        <f t="shared" si="118"/>
        <v>0</v>
      </c>
      <c r="Y562" s="384"/>
    </row>
    <row r="563" spans="2:39" s="116" customFormat="1" ht="12.75" customHeight="1" outlineLevel="1" x14ac:dyDescent="0.5">
      <c r="B563" s="614"/>
      <c r="C563" s="236"/>
      <c r="D563" s="532"/>
      <c r="E563" s="532"/>
      <c r="F563" s="617" t="s">
        <v>338</v>
      </c>
      <c r="G563" s="186">
        <f>SUM('2. FTNC CAD'!G563,'3. FTNC USD'!G563,'4. FTNC EUR'!G563,'5. FTNC GBP'!G563,'6. FTNC Autres (inclus)'!G563)</f>
        <v>0</v>
      </c>
      <c r="H563" s="175">
        <f>SUM('2. FTNC CAD'!H563,'3. FTNC USD'!H563,'4. FTNC EUR'!H563,'5. FTNC GBP'!H563,'6. FTNC Autres (inclus)'!H563)</f>
        <v>0</v>
      </c>
      <c r="I563" s="163">
        <f>SUM('2. FTNC CAD'!I563,'3. FTNC USD'!I563,'4. FTNC EUR'!I563,'5. FTNC GBP'!I563,'6. FTNC Autres (inclus)'!I563)</f>
        <v>0</v>
      </c>
      <c r="J563" s="163">
        <f>SUM('2. FTNC CAD'!J563,'3. FTNC USD'!J563,'4. FTNC EUR'!J563,'5. FTNC GBP'!J563,'6. FTNC Autres (inclus)'!J563)</f>
        <v>0</v>
      </c>
      <c r="K563" s="181">
        <f>SUM('2. FTNC CAD'!K563,'3. FTNC USD'!K563,'4. FTNC EUR'!K563,'5. FTNC GBP'!K563,'6. FTNC Autres (inclus)'!K563)</f>
        <v>0</v>
      </c>
      <c r="L563" s="162">
        <f>SUM('2. FTNC CAD'!L563,'3. FTNC USD'!L563,'4. FTNC EUR'!L563,'5. FTNC GBP'!L563,'6. FTNC Autres (inclus)'!L563)</f>
        <v>0</v>
      </c>
      <c r="M563" s="176">
        <f>SUM('2. FTNC CAD'!M563,'3. FTNC USD'!M563,'4. FTNC EUR'!M563,'5. FTNC GBP'!M563,'6. FTNC Autres (inclus)'!M563)</f>
        <v>0</v>
      </c>
      <c r="N563" s="166">
        <f>SUM('2. FTNC CAD'!N563,'3. FTNC USD'!N563,'4. FTNC EUR'!N563,'5. FTNC GBP'!N563,'6. FTNC Autres (inclus)'!N563)</f>
        <v>0</v>
      </c>
      <c r="O563" s="166">
        <f>SUM('2. FTNC CAD'!O563,'3. FTNC USD'!O563,'4. FTNC EUR'!O563,'5. FTNC GBP'!O563,'6. FTNC Autres (inclus)'!O563)</f>
        <v>0</v>
      </c>
      <c r="P563" s="166">
        <f>SUM('2. FTNC CAD'!P563,'3. FTNC USD'!P563,'4. FTNC EUR'!P563,'5. FTNC GBP'!P563,'6. FTNC Autres (inclus)'!P563)</f>
        <v>0</v>
      </c>
      <c r="Q563" s="166">
        <f>SUM('2. FTNC CAD'!Q563,'3. FTNC USD'!Q563,'4. FTNC EUR'!Q563,'5. FTNC GBP'!Q563,'6. FTNC Autres (inclus)'!Q563)</f>
        <v>0</v>
      </c>
      <c r="R563" s="166">
        <f>SUM('2. FTNC CAD'!R563,'3. FTNC USD'!R563,'4. FTNC EUR'!R563,'5. FTNC GBP'!R563,'6. FTNC Autres (inclus)'!R563)</f>
        <v>0</v>
      </c>
      <c r="S563" s="166">
        <f>SUM('2. FTNC CAD'!S563,'3. FTNC USD'!S563,'4. FTNC EUR'!S563,'5. FTNC GBP'!S563,'6. FTNC Autres (inclus)'!S563)</f>
        <v>0</v>
      </c>
      <c r="T563" s="166">
        <f>SUM('2. FTNC CAD'!T563,'3. FTNC USD'!T563,'4. FTNC EUR'!T563,'5. FTNC GBP'!T563,'6. FTNC Autres (inclus)'!T563)</f>
        <v>0</v>
      </c>
      <c r="U563" s="166">
        <f>SUM('2. FTNC CAD'!U563,'3. FTNC USD'!U563,'4. FTNC EUR'!U563,'5. FTNC GBP'!U563,'6. FTNC Autres (inclus)'!U563)</f>
        <v>0</v>
      </c>
      <c r="V563" s="179">
        <f>SUM('2. FTNC CAD'!V563,'3. FTNC USD'!V563,'4. FTNC EUR'!V563,'5. FTNC GBP'!V563,'6. FTNC Autres (inclus)'!V563)</f>
        <v>0</v>
      </c>
      <c r="W563" s="112">
        <f>SUM('2. FTNC CAD'!W563,'3. FTNC USD'!W563,'4. FTNC EUR'!W563,'5. FTNC GBP'!W563,'6. FTNC Autres (inclus)'!W563)</f>
        <v>0</v>
      </c>
      <c r="X563" s="71"/>
      <c r="Y563" s="381"/>
    </row>
    <row r="564" spans="2:39" s="116" customFormat="1" ht="12.75" customHeight="1" outlineLevel="1" x14ac:dyDescent="0.5">
      <c r="B564" s="614"/>
      <c r="C564" s="236"/>
      <c r="D564" s="532"/>
      <c r="E564" s="532"/>
      <c r="F564" s="617" t="s">
        <v>339</v>
      </c>
      <c r="G564" s="174">
        <f>SUM('2. FTNC CAD'!G564,'3. FTNC USD'!G564,'4. FTNC EUR'!G564,'5. FTNC GBP'!G564,'6. FTNC Autres (inclus)'!G564)</f>
        <v>0</v>
      </c>
      <c r="H564" s="175">
        <f>SUM('2. FTNC CAD'!H564,'3. FTNC USD'!H564,'4. FTNC EUR'!H564,'5. FTNC GBP'!H564,'6. FTNC Autres (inclus)'!H564)</f>
        <v>0</v>
      </c>
      <c r="I564" s="163">
        <f>SUM('2. FTNC CAD'!I564,'3. FTNC USD'!I564,'4. FTNC EUR'!I564,'5. FTNC GBP'!I564,'6. FTNC Autres (inclus)'!I564)</f>
        <v>0</v>
      </c>
      <c r="J564" s="163">
        <f>SUM('2. FTNC CAD'!J564,'3. FTNC USD'!J564,'4. FTNC EUR'!J564,'5. FTNC GBP'!J564,'6. FTNC Autres (inclus)'!J564)</f>
        <v>0</v>
      </c>
      <c r="K564" s="181">
        <f>SUM('2. FTNC CAD'!K564,'3. FTNC USD'!K564,'4. FTNC EUR'!K564,'5. FTNC GBP'!K564,'6. FTNC Autres (inclus)'!K564)</f>
        <v>0</v>
      </c>
      <c r="L564" s="162">
        <f>SUM('2. FTNC CAD'!L564,'3. FTNC USD'!L564,'4. FTNC EUR'!L564,'5. FTNC GBP'!L564,'6. FTNC Autres (inclus)'!L564)</f>
        <v>0</v>
      </c>
      <c r="M564" s="176">
        <f>SUM('2. FTNC CAD'!M564,'3. FTNC USD'!M564,'4. FTNC EUR'!M564,'5. FTNC GBP'!M564,'6. FTNC Autres (inclus)'!M564)</f>
        <v>0</v>
      </c>
      <c r="N564" s="166">
        <f>SUM('2. FTNC CAD'!N564,'3. FTNC USD'!N564,'4. FTNC EUR'!N564,'5. FTNC GBP'!N564,'6. FTNC Autres (inclus)'!N564)</f>
        <v>0</v>
      </c>
      <c r="O564" s="166">
        <f>SUM('2. FTNC CAD'!O564,'3. FTNC USD'!O564,'4. FTNC EUR'!O564,'5. FTNC GBP'!O564,'6. FTNC Autres (inclus)'!O564)</f>
        <v>0</v>
      </c>
      <c r="P564" s="166">
        <f>SUM('2. FTNC CAD'!P564,'3. FTNC USD'!P564,'4. FTNC EUR'!P564,'5. FTNC GBP'!P564,'6. FTNC Autres (inclus)'!P564)</f>
        <v>0</v>
      </c>
      <c r="Q564" s="166">
        <f>SUM('2. FTNC CAD'!Q564,'3. FTNC USD'!Q564,'4. FTNC EUR'!Q564,'5. FTNC GBP'!Q564,'6. FTNC Autres (inclus)'!Q564)</f>
        <v>0</v>
      </c>
      <c r="R564" s="166">
        <f>SUM('2. FTNC CAD'!R564,'3. FTNC USD'!R564,'4. FTNC EUR'!R564,'5. FTNC GBP'!R564,'6. FTNC Autres (inclus)'!R564)</f>
        <v>0</v>
      </c>
      <c r="S564" s="166">
        <f>SUM('2. FTNC CAD'!S564,'3. FTNC USD'!S564,'4. FTNC EUR'!S564,'5. FTNC GBP'!S564,'6. FTNC Autres (inclus)'!S564)</f>
        <v>0</v>
      </c>
      <c r="T564" s="166">
        <f>SUM('2. FTNC CAD'!T564,'3. FTNC USD'!T564,'4. FTNC EUR'!T564,'5. FTNC GBP'!T564,'6. FTNC Autres (inclus)'!T564)</f>
        <v>0</v>
      </c>
      <c r="U564" s="166">
        <f>SUM('2. FTNC CAD'!U564,'3. FTNC USD'!U564,'4. FTNC EUR'!U564,'5. FTNC GBP'!U564,'6. FTNC Autres (inclus)'!U564)</f>
        <v>0</v>
      </c>
      <c r="V564" s="179">
        <f>SUM('2. FTNC CAD'!V564,'3. FTNC USD'!V564,'4. FTNC EUR'!V564,'5. FTNC GBP'!V564,'6. FTNC Autres (inclus)'!V564)</f>
        <v>0</v>
      </c>
      <c r="W564" s="112">
        <f>SUM('2. FTNC CAD'!W564,'3. FTNC USD'!W564,'4. FTNC EUR'!W564,'5. FTNC GBP'!W564,'6. FTNC Autres (inclus)'!W564)</f>
        <v>0</v>
      </c>
      <c r="X564" s="71"/>
      <c r="Y564" s="381"/>
    </row>
    <row r="565" spans="2:39" s="116" customFormat="1" ht="12.75" customHeight="1" x14ac:dyDescent="0.5">
      <c r="B565" s="614"/>
      <c r="C565" s="236"/>
      <c r="D565" s="495" t="s">
        <v>340</v>
      </c>
      <c r="E565" s="532"/>
      <c r="F565" s="532"/>
      <c r="G565" s="68">
        <f t="shared" ref="G565:W565" si="119">SUBTOTAL(9,G566)</f>
        <v>0</v>
      </c>
      <c r="H565" s="36">
        <f t="shared" si="119"/>
        <v>0</v>
      </c>
      <c r="I565" s="36">
        <f t="shared" si="119"/>
        <v>0</v>
      </c>
      <c r="J565" s="36">
        <f t="shared" si="119"/>
        <v>0</v>
      </c>
      <c r="K565" s="39">
        <f t="shared" si="119"/>
        <v>0</v>
      </c>
      <c r="L565" s="36">
        <f t="shared" si="119"/>
        <v>0</v>
      </c>
      <c r="M565" s="38">
        <f t="shared" si="119"/>
        <v>0</v>
      </c>
      <c r="N565" s="36">
        <f t="shared" si="119"/>
        <v>0</v>
      </c>
      <c r="O565" s="36">
        <f t="shared" si="119"/>
        <v>0</v>
      </c>
      <c r="P565" s="36">
        <f t="shared" si="119"/>
        <v>0</v>
      </c>
      <c r="Q565" s="36">
        <f t="shared" si="119"/>
        <v>0</v>
      </c>
      <c r="R565" s="36">
        <f t="shared" si="119"/>
        <v>0</v>
      </c>
      <c r="S565" s="36">
        <f t="shared" si="119"/>
        <v>0</v>
      </c>
      <c r="T565" s="36">
        <f t="shared" si="119"/>
        <v>0</v>
      </c>
      <c r="U565" s="36">
        <f t="shared" si="119"/>
        <v>0</v>
      </c>
      <c r="V565" s="36">
        <f t="shared" si="119"/>
        <v>0</v>
      </c>
      <c r="W565" s="35">
        <f t="shared" si="119"/>
        <v>0</v>
      </c>
      <c r="Y565" s="384"/>
    </row>
    <row r="566" spans="2:39" s="116" customFormat="1" ht="12.75" customHeight="1" outlineLevel="1" x14ac:dyDescent="0.5">
      <c r="B566" s="614"/>
      <c r="C566" s="236"/>
      <c r="D566" s="532"/>
      <c r="E566" s="532"/>
      <c r="F566" s="617" t="s">
        <v>341</v>
      </c>
      <c r="G566" s="174">
        <f>SUM('2. FTNC CAD'!G566,'3. FTNC USD'!G566,'4. FTNC EUR'!G566,'5. FTNC GBP'!G566,'6. FTNC Autres (inclus)'!G566)</f>
        <v>0</v>
      </c>
      <c r="H566" s="175">
        <f>SUM('2. FTNC CAD'!H566,'3. FTNC USD'!H566,'4. FTNC EUR'!H566,'5. FTNC GBP'!H566,'6. FTNC Autres (inclus)'!H566)</f>
        <v>0</v>
      </c>
      <c r="I566" s="163">
        <f>SUM('2. FTNC CAD'!I566,'3. FTNC USD'!I566,'4. FTNC EUR'!I566,'5. FTNC GBP'!I566,'6. FTNC Autres (inclus)'!I566)</f>
        <v>0</v>
      </c>
      <c r="J566" s="163">
        <f>SUM('2. FTNC CAD'!J566,'3. FTNC USD'!J566,'4. FTNC EUR'!J566,'5. FTNC GBP'!J566,'6. FTNC Autres (inclus)'!J566)</f>
        <v>0</v>
      </c>
      <c r="K566" s="181">
        <f>SUM('2. FTNC CAD'!K566,'3. FTNC USD'!K566,'4. FTNC EUR'!K566,'5. FTNC GBP'!K566,'6. FTNC Autres (inclus)'!K566)</f>
        <v>0</v>
      </c>
      <c r="L566" s="162">
        <f>SUM('2. FTNC CAD'!L566,'3. FTNC USD'!L566,'4. FTNC EUR'!L566,'5. FTNC GBP'!L566,'6. FTNC Autres (inclus)'!L566)</f>
        <v>0</v>
      </c>
      <c r="M566" s="176">
        <f>SUM('2. FTNC CAD'!M566,'3. FTNC USD'!M566,'4. FTNC EUR'!M566,'5. FTNC GBP'!M566,'6. FTNC Autres (inclus)'!M566)</f>
        <v>0</v>
      </c>
      <c r="N566" s="166">
        <f>SUM('2. FTNC CAD'!N566,'3. FTNC USD'!N566,'4. FTNC EUR'!N566,'5. FTNC GBP'!N566,'6. FTNC Autres (inclus)'!N566)</f>
        <v>0</v>
      </c>
      <c r="O566" s="166">
        <f>SUM('2. FTNC CAD'!O566,'3. FTNC USD'!O566,'4. FTNC EUR'!O566,'5. FTNC GBP'!O566,'6. FTNC Autres (inclus)'!O566)</f>
        <v>0</v>
      </c>
      <c r="P566" s="166">
        <f>SUM('2. FTNC CAD'!P566,'3. FTNC USD'!P566,'4. FTNC EUR'!P566,'5. FTNC GBP'!P566,'6. FTNC Autres (inclus)'!P566)</f>
        <v>0</v>
      </c>
      <c r="Q566" s="166">
        <f>SUM('2. FTNC CAD'!Q566,'3. FTNC USD'!Q566,'4. FTNC EUR'!Q566,'5. FTNC GBP'!Q566,'6. FTNC Autres (inclus)'!Q566)</f>
        <v>0</v>
      </c>
      <c r="R566" s="166">
        <f>SUM('2. FTNC CAD'!R566,'3. FTNC USD'!R566,'4. FTNC EUR'!R566,'5. FTNC GBP'!R566,'6. FTNC Autres (inclus)'!R566)</f>
        <v>0</v>
      </c>
      <c r="S566" s="166">
        <f>SUM('2. FTNC CAD'!S566,'3. FTNC USD'!S566,'4. FTNC EUR'!S566,'5. FTNC GBP'!S566,'6. FTNC Autres (inclus)'!S566)</f>
        <v>0</v>
      </c>
      <c r="T566" s="166">
        <f>SUM('2. FTNC CAD'!T566,'3. FTNC USD'!T566,'4. FTNC EUR'!T566,'5. FTNC GBP'!T566,'6. FTNC Autres (inclus)'!T566)</f>
        <v>0</v>
      </c>
      <c r="U566" s="166">
        <f>SUM('2. FTNC CAD'!U566,'3. FTNC USD'!U566,'4. FTNC EUR'!U566,'5. FTNC GBP'!U566,'6. FTNC Autres (inclus)'!U566)</f>
        <v>0</v>
      </c>
      <c r="V566" s="179">
        <f>SUM('2. FTNC CAD'!V566,'3. FTNC USD'!V566,'4. FTNC EUR'!V566,'5. FTNC GBP'!V566,'6. FTNC Autres (inclus)'!V566)</f>
        <v>0</v>
      </c>
      <c r="W566" s="112">
        <f>SUM('2. FTNC CAD'!W566,'3. FTNC USD'!W566,'4. FTNC EUR'!W566,'5. FTNC GBP'!W566,'6. FTNC Autres (inclus)'!W566)</f>
        <v>0</v>
      </c>
      <c r="X566" s="71"/>
      <c r="Y566" s="381"/>
    </row>
    <row r="567" spans="2:39" s="71" customFormat="1" outlineLevel="1" x14ac:dyDescent="0.4">
      <c r="B567" s="32"/>
      <c r="C567" s="31"/>
      <c r="D567" s="30"/>
      <c r="E567" s="65"/>
      <c r="F567" s="31"/>
      <c r="G567" s="68"/>
      <c r="H567" s="69"/>
      <c r="I567" s="66"/>
      <c r="J567" s="66"/>
      <c r="K567" s="67"/>
      <c r="L567" s="36"/>
      <c r="M567" s="36"/>
      <c r="N567" s="36"/>
      <c r="O567" s="36"/>
      <c r="P567" s="36"/>
      <c r="Q567" s="36"/>
      <c r="R567" s="36"/>
      <c r="S567" s="36"/>
      <c r="T567" s="36"/>
      <c r="U567" s="36"/>
      <c r="V567" s="36"/>
      <c r="W567" s="35"/>
      <c r="Y567" s="606"/>
    </row>
    <row r="568" spans="2:39" s="71" customFormat="1" outlineLevel="1" x14ac:dyDescent="0.4">
      <c r="B568" s="32"/>
      <c r="C568" s="30" t="s">
        <v>352</v>
      </c>
      <c r="D568" s="30"/>
      <c r="E568" s="65"/>
      <c r="F568" s="31"/>
      <c r="G568" s="68"/>
      <c r="H568" s="69"/>
      <c r="I568" s="66"/>
      <c r="J568" s="66"/>
      <c r="K568" s="67"/>
      <c r="L568" s="36"/>
      <c r="M568" s="36"/>
      <c r="N568" s="36"/>
      <c r="O568" s="36"/>
      <c r="P568" s="36"/>
      <c r="Q568" s="36"/>
      <c r="R568" s="36"/>
      <c r="S568" s="36"/>
      <c r="T568" s="36"/>
      <c r="U568" s="36"/>
      <c r="V568" s="36"/>
      <c r="W568" s="35"/>
      <c r="Y568" s="607"/>
    </row>
    <row r="569" spans="2:39" s="71" customFormat="1" outlineLevel="1" x14ac:dyDescent="0.4">
      <c r="B569" s="32"/>
      <c r="C569" s="31"/>
      <c r="D569" s="30"/>
      <c r="E569" s="65"/>
      <c r="F569" s="451" t="s">
        <v>169</v>
      </c>
      <c r="G569" s="174">
        <f>SUM('2. FTNC CAD'!G569,'3. FTNC USD'!G569,'4. FTNC EUR'!G569,'5. FTNC GBP'!G569,'6. FTNC Autres (inclus)'!G569)</f>
        <v>0</v>
      </c>
      <c r="H569" s="225">
        <f>SUM('2. FTNC CAD'!H569,'3. FTNC USD'!H569,'4. FTNC EUR'!H569,'5. FTNC GBP'!H569,'6. FTNC Autres (inclus)'!H569)</f>
        <v>0</v>
      </c>
      <c r="I569" s="163">
        <f>SUM('2. FTNC CAD'!I569,'3. FTNC USD'!I569,'4. FTNC EUR'!I569,'5. FTNC GBP'!I569,'6. FTNC Autres (inclus)'!I569)</f>
        <v>0</v>
      </c>
      <c r="J569" s="163">
        <f>SUM('2. FTNC CAD'!J569,'3. FTNC USD'!J569,'4. FTNC EUR'!J569,'5. FTNC GBP'!J569,'6. FTNC Autres (inclus)'!J569)</f>
        <v>0</v>
      </c>
      <c r="K569" s="181">
        <f>SUM('2. FTNC CAD'!K569,'3. FTNC USD'!K569,'4. FTNC EUR'!K569,'5. FTNC GBP'!K569,'6. FTNC Autres (inclus)'!K569)</f>
        <v>0</v>
      </c>
      <c r="L569" s="162">
        <f>SUM('2. FTNC CAD'!L569,'3. FTNC USD'!L569,'4. FTNC EUR'!L569,'5. FTNC GBP'!L569,'6. FTNC Autres (inclus)'!L569)</f>
        <v>0</v>
      </c>
      <c r="M569" s="176">
        <f>SUM('2. FTNC CAD'!M569,'3. FTNC USD'!M569,'4. FTNC EUR'!M569,'5. FTNC GBP'!M569,'6. FTNC Autres (inclus)'!M569)</f>
        <v>0</v>
      </c>
      <c r="N569" s="166">
        <f>SUM('2. FTNC CAD'!N569,'3. FTNC USD'!N569,'4. FTNC EUR'!N569,'5. FTNC GBP'!N569,'6. FTNC Autres (inclus)'!N569)</f>
        <v>0</v>
      </c>
      <c r="O569" s="166">
        <f>SUM('2. FTNC CAD'!O569,'3. FTNC USD'!O569,'4. FTNC EUR'!O569,'5. FTNC GBP'!O569,'6. FTNC Autres (inclus)'!O569)</f>
        <v>0</v>
      </c>
      <c r="P569" s="166">
        <f>SUM('2. FTNC CAD'!P569,'3. FTNC USD'!P569,'4. FTNC EUR'!P569,'5. FTNC GBP'!P569,'6. FTNC Autres (inclus)'!P569)</f>
        <v>0</v>
      </c>
      <c r="Q569" s="166">
        <f>SUM('2. FTNC CAD'!Q569,'3. FTNC USD'!Q569,'4. FTNC EUR'!Q569,'5. FTNC GBP'!Q569,'6. FTNC Autres (inclus)'!Q569)</f>
        <v>0</v>
      </c>
      <c r="R569" s="166">
        <f>SUM('2. FTNC CAD'!R569,'3. FTNC USD'!R569,'4. FTNC EUR'!R569,'5. FTNC GBP'!R569,'6. FTNC Autres (inclus)'!R569)</f>
        <v>0</v>
      </c>
      <c r="S569" s="166">
        <f>SUM('2. FTNC CAD'!S569,'3. FTNC USD'!S569,'4. FTNC EUR'!S569,'5. FTNC GBP'!S569,'6. FTNC Autres (inclus)'!S569)</f>
        <v>0</v>
      </c>
      <c r="T569" s="166">
        <f>SUM('2. FTNC CAD'!T569,'3. FTNC USD'!T569,'4. FTNC EUR'!T569,'5. FTNC GBP'!T569,'6. FTNC Autres (inclus)'!T569)</f>
        <v>0</v>
      </c>
      <c r="U569" s="166">
        <f>SUM('2. FTNC CAD'!U569,'3. FTNC USD'!U569,'4. FTNC EUR'!U569,'5. FTNC GBP'!U569,'6. FTNC Autres (inclus)'!U569)</f>
        <v>0</v>
      </c>
      <c r="V569" s="179">
        <f>SUM('2. FTNC CAD'!V569,'3. FTNC USD'!V569,'4. FTNC EUR'!V569,'5. FTNC GBP'!V569,'6. FTNC Autres (inclus)'!V569)</f>
        <v>0</v>
      </c>
      <c r="W569" s="112">
        <f>SUM('2. FTNC CAD'!W569,'3. FTNC USD'!W569,'4. FTNC EUR'!W569,'5. FTNC GBP'!W569,'6. FTNC Autres (inclus)'!W569)</f>
        <v>0</v>
      </c>
      <c r="Y569" s="381"/>
    </row>
    <row r="570" spans="2:39" s="71" customFormat="1" outlineLevel="1" x14ac:dyDescent="0.4">
      <c r="B570" s="32"/>
      <c r="C570" s="31"/>
      <c r="D570" s="30"/>
      <c r="E570" s="65"/>
      <c r="F570" s="451" t="s">
        <v>170</v>
      </c>
      <c r="G570" s="174">
        <f>SUM('2. FTNC CAD'!G570,'3. FTNC USD'!G570,'4. FTNC EUR'!G570,'5. FTNC GBP'!G570,'6. FTNC Autres (inclus)'!G570)</f>
        <v>0</v>
      </c>
      <c r="H570" s="225">
        <f>SUM('2. FTNC CAD'!H570,'3. FTNC USD'!H570,'4. FTNC EUR'!H570,'5. FTNC GBP'!H570,'6. FTNC Autres (inclus)'!H570)</f>
        <v>0</v>
      </c>
      <c r="I570" s="163">
        <f>SUM('2. FTNC CAD'!I570,'3. FTNC USD'!I570,'4. FTNC EUR'!I570,'5. FTNC GBP'!I570,'6. FTNC Autres (inclus)'!I570)</f>
        <v>0</v>
      </c>
      <c r="J570" s="163">
        <f>SUM('2. FTNC CAD'!J570,'3. FTNC USD'!J570,'4. FTNC EUR'!J570,'5. FTNC GBP'!J570,'6. FTNC Autres (inclus)'!J570)</f>
        <v>0</v>
      </c>
      <c r="K570" s="181">
        <f>SUM('2. FTNC CAD'!K570,'3. FTNC USD'!K570,'4. FTNC EUR'!K570,'5. FTNC GBP'!K570,'6. FTNC Autres (inclus)'!K570)</f>
        <v>0</v>
      </c>
      <c r="L570" s="162">
        <f>SUM('2. FTNC CAD'!L570,'3. FTNC USD'!L570,'4. FTNC EUR'!L570,'5. FTNC GBP'!L570,'6. FTNC Autres (inclus)'!L570)</f>
        <v>0</v>
      </c>
      <c r="M570" s="176">
        <f>SUM('2. FTNC CAD'!M570,'3. FTNC USD'!M570,'4. FTNC EUR'!M570,'5. FTNC GBP'!M570,'6. FTNC Autres (inclus)'!M570)</f>
        <v>0</v>
      </c>
      <c r="N570" s="166">
        <f>SUM('2. FTNC CAD'!N570,'3. FTNC USD'!N570,'4. FTNC EUR'!N570,'5. FTNC GBP'!N570,'6. FTNC Autres (inclus)'!N570)</f>
        <v>0</v>
      </c>
      <c r="O570" s="166">
        <f>SUM('2. FTNC CAD'!O570,'3. FTNC USD'!O570,'4. FTNC EUR'!O570,'5. FTNC GBP'!O570,'6. FTNC Autres (inclus)'!O570)</f>
        <v>0</v>
      </c>
      <c r="P570" s="166">
        <f>SUM('2. FTNC CAD'!P570,'3. FTNC USD'!P570,'4. FTNC EUR'!P570,'5. FTNC GBP'!P570,'6. FTNC Autres (inclus)'!P570)</f>
        <v>0</v>
      </c>
      <c r="Q570" s="166">
        <f>SUM('2. FTNC CAD'!Q570,'3. FTNC USD'!Q570,'4. FTNC EUR'!Q570,'5. FTNC GBP'!Q570,'6. FTNC Autres (inclus)'!Q570)</f>
        <v>0</v>
      </c>
      <c r="R570" s="166">
        <f>SUM('2. FTNC CAD'!R570,'3. FTNC USD'!R570,'4. FTNC EUR'!R570,'5. FTNC GBP'!R570,'6. FTNC Autres (inclus)'!R570)</f>
        <v>0</v>
      </c>
      <c r="S570" s="166">
        <f>SUM('2. FTNC CAD'!S570,'3. FTNC USD'!S570,'4. FTNC EUR'!S570,'5. FTNC GBP'!S570,'6. FTNC Autres (inclus)'!S570)</f>
        <v>0</v>
      </c>
      <c r="T570" s="166">
        <f>SUM('2. FTNC CAD'!T570,'3. FTNC USD'!T570,'4. FTNC EUR'!T570,'5. FTNC GBP'!T570,'6. FTNC Autres (inclus)'!T570)</f>
        <v>0</v>
      </c>
      <c r="U570" s="166">
        <f>SUM('2. FTNC CAD'!U570,'3. FTNC USD'!U570,'4. FTNC EUR'!U570,'5. FTNC GBP'!U570,'6. FTNC Autres (inclus)'!U570)</f>
        <v>0</v>
      </c>
      <c r="V570" s="179">
        <f>SUM('2. FTNC CAD'!V570,'3. FTNC USD'!V570,'4. FTNC EUR'!V570,'5. FTNC GBP'!V570,'6. FTNC Autres (inclus)'!V570)</f>
        <v>0</v>
      </c>
      <c r="W570" s="112">
        <f>SUM('2. FTNC CAD'!W570,'3. FTNC USD'!W570,'4. FTNC EUR'!W570,'5. FTNC GBP'!W570,'6. FTNC Autres (inclus)'!W570)</f>
        <v>0</v>
      </c>
      <c r="Y570" s="381"/>
    </row>
    <row r="571" spans="2:39" s="71" customFormat="1" outlineLevel="1" x14ac:dyDescent="0.4">
      <c r="B571" s="32"/>
      <c r="C571" s="31"/>
      <c r="D571" s="30"/>
      <c r="E571" s="65"/>
      <c r="F571" s="451" t="s">
        <v>171</v>
      </c>
      <c r="G571" s="174">
        <f>SUM('2. FTNC CAD'!G571,'3. FTNC USD'!G571,'4. FTNC EUR'!G571,'5. FTNC GBP'!G571,'6. FTNC Autres (inclus)'!G571)</f>
        <v>0</v>
      </c>
      <c r="H571" s="225">
        <f>SUM('2. FTNC CAD'!H571,'3. FTNC USD'!H571,'4. FTNC EUR'!H571,'5. FTNC GBP'!H571,'6. FTNC Autres (inclus)'!H571)</f>
        <v>0</v>
      </c>
      <c r="I571" s="163">
        <f>SUM('2. FTNC CAD'!I571,'3. FTNC USD'!I571,'4. FTNC EUR'!I571,'5. FTNC GBP'!I571,'6. FTNC Autres (inclus)'!I571)</f>
        <v>0</v>
      </c>
      <c r="J571" s="163">
        <f>SUM('2. FTNC CAD'!J571,'3. FTNC USD'!J571,'4. FTNC EUR'!J571,'5. FTNC GBP'!J571,'6. FTNC Autres (inclus)'!J571)</f>
        <v>0</v>
      </c>
      <c r="K571" s="181">
        <f>SUM('2. FTNC CAD'!K571,'3. FTNC USD'!K571,'4. FTNC EUR'!K571,'5. FTNC GBP'!K571,'6. FTNC Autres (inclus)'!K571)</f>
        <v>0</v>
      </c>
      <c r="L571" s="162">
        <f>SUM('2. FTNC CAD'!L571,'3. FTNC USD'!L571,'4. FTNC EUR'!L571,'5. FTNC GBP'!L571,'6. FTNC Autres (inclus)'!L571)</f>
        <v>0</v>
      </c>
      <c r="M571" s="176">
        <f>SUM('2. FTNC CAD'!M571,'3. FTNC USD'!M571,'4. FTNC EUR'!M571,'5. FTNC GBP'!M571,'6. FTNC Autres (inclus)'!M571)</f>
        <v>0</v>
      </c>
      <c r="N571" s="166">
        <f>SUM('2. FTNC CAD'!N571,'3. FTNC USD'!N571,'4. FTNC EUR'!N571,'5. FTNC GBP'!N571,'6. FTNC Autres (inclus)'!N571)</f>
        <v>0</v>
      </c>
      <c r="O571" s="166">
        <f>SUM('2. FTNC CAD'!O571,'3. FTNC USD'!O571,'4. FTNC EUR'!O571,'5. FTNC GBP'!O571,'6. FTNC Autres (inclus)'!O571)</f>
        <v>0</v>
      </c>
      <c r="P571" s="166">
        <f>SUM('2. FTNC CAD'!P571,'3. FTNC USD'!P571,'4. FTNC EUR'!P571,'5. FTNC GBP'!P571,'6. FTNC Autres (inclus)'!P571)</f>
        <v>0</v>
      </c>
      <c r="Q571" s="166">
        <f>SUM('2. FTNC CAD'!Q571,'3. FTNC USD'!Q571,'4. FTNC EUR'!Q571,'5. FTNC GBP'!Q571,'6. FTNC Autres (inclus)'!Q571)</f>
        <v>0</v>
      </c>
      <c r="R571" s="166">
        <f>SUM('2. FTNC CAD'!R571,'3. FTNC USD'!R571,'4. FTNC EUR'!R571,'5. FTNC GBP'!R571,'6. FTNC Autres (inclus)'!R571)</f>
        <v>0</v>
      </c>
      <c r="S571" s="166">
        <f>SUM('2. FTNC CAD'!S571,'3. FTNC USD'!S571,'4. FTNC EUR'!S571,'5. FTNC GBP'!S571,'6. FTNC Autres (inclus)'!S571)</f>
        <v>0</v>
      </c>
      <c r="T571" s="166">
        <f>SUM('2. FTNC CAD'!T571,'3. FTNC USD'!T571,'4. FTNC EUR'!T571,'5. FTNC GBP'!T571,'6. FTNC Autres (inclus)'!T571)</f>
        <v>0</v>
      </c>
      <c r="U571" s="166">
        <f>SUM('2. FTNC CAD'!U571,'3. FTNC USD'!U571,'4. FTNC EUR'!U571,'5. FTNC GBP'!U571,'6. FTNC Autres (inclus)'!U571)</f>
        <v>0</v>
      </c>
      <c r="V571" s="179">
        <f>SUM('2. FTNC CAD'!V571,'3. FTNC USD'!V571,'4. FTNC EUR'!V571,'5. FTNC GBP'!V571,'6. FTNC Autres (inclus)'!V571)</f>
        <v>0</v>
      </c>
      <c r="W571" s="112">
        <f>SUM('2. FTNC CAD'!W571,'3. FTNC USD'!W571,'4. FTNC EUR'!W571,'5. FTNC GBP'!W571,'6. FTNC Autres (inclus)'!W571)</f>
        <v>0</v>
      </c>
      <c r="Y571" s="381"/>
    </row>
    <row r="572" spans="2:39" s="116" customFormat="1" ht="12.75" customHeight="1" x14ac:dyDescent="0.5">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row>
    <row r="573" spans="2:39" s="116" customFormat="1" ht="15.3" thickBot="1" x14ac:dyDescent="0.55000000000000004">
      <c r="B573" s="503" t="s">
        <v>349</v>
      </c>
      <c r="C573" s="76"/>
      <c r="D573" s="76"/>
      <c r="E573" s="76"/>
      <c r="F573" s="76"/>
      <c r="G573" s="88">
        <f t="shared" ref="G573:W573" si="120">SUBTOTAL(9,G523:G572)</f>
        <v>0</v>
      </c>
      <c r="H573" s="434">
        <f t="shared" si="120"/>
        <v>0</v>
      </c>
      <c r="I573" s="435">
        <f t="shared" si="120"/>
        <v>0</v>
      </c>
      <c r="J573" s="435">
        <f t="shared" si="120"/>
        <v>0</v>
      </c>
      <c r="K573" s="436">
        <f t="shared" si="120"/>
        <v>0</v>
      </c>
      <c r="L573" s="437">
        <f t="shared" si="120"/>
        <v>0</v>
      </c>
      <c r="M573" s="439">
        <f t="shared" si="120"/>
        <v>0</v>
      </c>
      <c r="N573" s="438">
        <f t="shared" si="120"/>
        <v>0</v>
      </c>
      <c r="O573" s="438">
        <f t="shared" si="120"/>
        <v>0</v>
      </c>
      <c r="P573" s="438">
        <f t="shared" si="120"/>
        <v>0</v>
      </c>
      <c r="Q573" s="438">
        <f t="shared" si="120"/>
        <v>0</v>
      </c>
      <c r="R573" s="438">
        <f t="shared" si="120"/>
        <v>0</v>
      </c>
      <c r="S573" s="438">
        <f t="shared" si="120"/>
        <v>0</v>
      </c>
      <c r="T573" s="438">
        <f t="shared" si="120"/>
        <v>0</v>
      </c>
      <c r="U573" s="438">
        <f t="shared" si="120"/>
        <v>0</v>
      </c>
      <c r="V573" s="90">
        <f t="shared" si="120"/>
        <v>0</v>
      </c>
      <c r="W573" s="93">
        <f t="shared" si="120"/>
        <v>0</v>
      </c>
      <c r="X573" s="71"/>
      <c r="Y573" s="608"/>
    </row>
    <row r="574" spans="2:39" s="71" customFormat="1" ht="12.6" thickBot="1" x14ac:dyDescent="0.45">
      <c r="C574" s="2"/>
      <c r="D574" s="2"/>
      <c r="E574" s="2"/>
      <c r="F574" s="2"/>
      <c r="G574" s="54"/>
      <c r="H574" s="54"/>
      <c r="I574" s="54"/>
      <c r="J574" s="54"/>
      <c r="K574" s="54"/>
      <c r="L574" s="54"/>
      <c r="M574" s="55"/>
      <c r="N574" s="54"/>
      <c r="O574" s="54"/>
      <c r="P574" s="54"/>
      <c r="Q574" s="54"/>
      <c r="R574" s="54"/>
      <c r="S574" s="54"/>
      <c r="T574" s="54"/>
      <c r="U574" s="54"/>
      <c r="V574" s="54"/>
      <c r="W574" s="54"/>
      <c r="Y574"/>
    </row>
    <row r="575" spans="2:39" s="137" customFormat="1" ht="15" x14ac:dyDescent="0.5">
      <c r="B575" s="492" t="s">
        <v>196</v>
      </c>
      <c r="C575" s="493"/>
      <c r="D575" s="493"/>
      <c r="E575" s="493"/>
      <c r="F575" s="493"/>
      <c r="G575" s="138"/>
      <c r="H575" s="139"/>
      <c r="I575" s="139"/>
      <c r="J575" s="139"/>
      <c r="K575" s="139"/>
      <c r="L575" s="140"/>
      <c r="M575" s="139"/>
      <c r="N575" s="139"/>
      <c r="O575" s="139"/>
      <c r="P575" s="139"/>
      <c r="Q575" s="139"/>
      <c r="R575" s="139"/>
      <c r="S575" s="139"/>
      <c r="T575" s="139"/>
      <c r="U575" s="139"/>
      <c r="V575" s="141"/>
      <c r="W575" s="141"/>
      <c r="X575" s="118"/>
      <c r="Y575" s="138"/>
      <c r="Z575" s="118"/>
      <c r="AA575" s="118"/>
      <c r="AB575" s="118"/>
      <c r="AC575" s="118"/>
      <c r="AD575" s="118"/>
      <c r="AE575" s="118"/>
      <c r="AF575" s="118"/>
      <c r="AG575" s="118"/>
      <c r="AH575" s="118"/>
      <c r="AI575" s="118"/>
      <c r="AJ575" s="118"/>
      <c r="AK575" s="118"/>
      <c r="AL575" s="118"/>
      <c r="AM575" s="118"/>
    </row>
    <row r="576" spans="2:39" x14ac:dyDescent="0.4">
      <c r="B576" s="525"/>
      <c r="C576" s="495" t="s">
        <v>197</v>
      </c>
      <c r="D576" s="496"/>
      <c r="E576" s="496"/>
      <c r="F576" s="496"/>
      <c r="G576" s="51"/>
      <c r="H576" s="44"/>
      <c r="I576" s="44"/>
      <c r="J576" s="44"/>
      <c r="K576" s="44"/>
      <c r="L576" s="45"/>
      <c r="M576" s="44"/>
      <c r="N576" s="44"/>
      <c r="O576" s="44"/>
      <c r="P576" s="44"/>
      <c r="Q576" s="44"/>
      <c r="R576" s="44"/>
      <c r="S576" s="44"/>
      <c r="T576" s="44"/>
      <c r="U576" s="44"/>
      <c r="V576" s="46"/>
      <c r="W576" s="46"/>
      <c r="X576" s="71"/>
      <c r="Y576" s="382"/>
      <c r="Z576" s="71"/>
      <c r="AA576" s="71"/>
      <c r="AB576" s="71"/>
      <c r="AC576" s="71"/>
      <c r="AD576" s="71"/>
      <c r="AE576" s="71"/>
      <c r="AF576" s="71"/>
      <c r="AG576" s="71"/>
      <c r="AH576" s="71"/>
      <c r="AI576" s="71"/>
      <c r="AJ576" s="71"/>
      <c r="AK576" s="71"/>
      <c r="AL576" s="71"/>
      <c r="AM576" s="71"/>
    </row>
    <row r="577" spans="2:25" s="71" customFormat="1" x14ac:dyDescent="0.4">
      <c r="B577" s="494"/>
      <c r="C577" s="495"/>
      <c r="D577" s="499" t="s">
        <v>40</v>
      </c>
      <c r="E577" s="496"/>
      <c r="F577" s="496"/>
      <c r="G577" s="68"/>
      <c r="H577" s="69"/>
      <c r="I577" s="66"/>
      <c r="J577" s="66"/>
      <c r="K577" s="66"/>
      <c r="L577" s="53"/>
      <c r="M577" s="36"/>
      <c r="N577" s="36"/>
      <c r="O577" s="36"/>
      <c r="P577" s="36"/>
      <c r="Q577" s="36"/>
      <c r="R577" s="36"/>
      <c r="S577" s="36"/>
      <c r="T577" s="36"/>
      <c r="U577" s="36"/>
      <c r="V577" s="39"/>
      <c r="W577" s="39"/>
      <c r="Y577" s="382"/>
    </row>
    <row r="578" spans="2:25" s="71" customFormat="1" x14ac:dyDescent="0.4">
      <c r="B578" s="494"/>
      <c r="C578" s="495"/>
      <c r="D578" s="495"/>
      <c r="E578" s="496" t="s">
        <v>41</v>
      </c>
      <c r="F578" s="496"/>
      <c r="G578" s="68">
        <f t="shared" ref="G578:W578" si="121">SUBTOTAL(9,G579:G582)</f>
        <v>0</v>
      </c>
      <c r="H578" s="69">
        <f t="shared" si="121"/>
        <v>0</v>
      </c>
      <c r="I578" s="66">
        <f t="shared" si="121"/>
        <v>0</v>
      </c>
      <c r="J578" s="66">
        <f t="shared" si="121"/>
        <v>0</v>
      </c>
      <c r="K578" s="67">
        <f t="shared" si="121"/>
        <v>0</v>
      </c>
      <c r="L578" s="36">
        <f t="shared" si="121"/>
        <v>0</v>
      </c>
      <c r="M578" s="36">
        <f t="shared" si="121"/>
        <v>0</v>
      </c>
      <c r="N578" s="36">
        <f t="shared" si="121"/>
        <v>0</v>
      </c>
      <c r="O578" s="36">
        <f t="shared" si="121"/>
        <v>0</v>
      </c>
      <c r="P578" s="36">
        <f t="shared" si="121"/>
        <v>0</v>
      </c>
      <c r="Q578" s="36">
        <f t="shared" si="121"/>
        <v>0</v>
      </c>
      <c r="R578" s="36">
        <f t="shared" si="121"/>
        <v>0</v>
      </c>
      <c r="S578" s="36">
        <f t="shared" si="121"/>
        <v>0</v>
      </c>
      <c r="T578" s="36">
        <f t="shared" si="121"/>
        <v>0</v>
      </c>
      <c r="U578" s="36">
        <f t="shared" si="121"/>
        <v>0</v>
      </c>
      <c r="V578" s="36">
        <f t="shared" si="121"/>
        <v>0</v>
      </c>
      <c r="W578" s="35">
        <f t="shared" si="121"/>
        <v>0</v>
      </c>
      <c r="Y578" s="607"/>
    </row>
    <row r="579" spans="2:25" s="71" customFormat="1" outlineLevel="1" x14ac:dyDescent="0.4">
      <c r="B579" s="494"/>
      <c r="C579" s="495"/>
      <c r="D579" s="495"/>
      <c r="E579" s="496"/>
      <c r="F579" s="497" t="s">
        <v>42</v>
      </c>
      <c r="G579" s="174">
        <f>SUM('2. FTNC CAD'!G579,'3. FTNC USD'!G579,'4. FTNC EUR'!G579,'5. FTNC GBP'!G579,'6. FTNC Autres (inclus)'!G579)</f>
        <v>0</v>
      </c>
      <c r="H579" s="225">
        <f>SUM('2. FTNC CAD'!H579,'3. FTNC USD'!H579,'4. FTNC EUR'!H579,'5. FTNC GBP'!H579,'6. FTNC Autres (inclus)'!H579)</f>
        <v>0</v>
      </c>
      <c r="I579" s="163">
        <f>SUM('2. FTNC CAD'!I579,'3. FTNC USD'!I579,'4. FTNC EUR'!I579,'5. FTNC GBP'!I579,'6. FTNC Autres (inclus)'!I579)</f>
        <v>0</v>
      </c>
      <c r="J579" s="163">
        <f>SUM('2. FTNC CAD'!J579,'3. FTNC USD'!J579,'4. FTNC EUR'!J579,'5. FTNC GBP'!J579,'6. FTNC Autres (inclus)'!J579)</f>
        <v>0</v>
      </c>
      <c r="K579" s="164">
        <f>SUM('2. FTNC CAD'!K579,'3. FTNC USD'!K579,'4. FTNC EUR'!K579,'5. FTNC GBP'!K579,'6. FTNC Autres (inclus)'!K579)</f>
        <v>0</v>
      </c>
      <c r="L579" s="165">
        <f>SUM('2. FTNC CAD'!L579,'3. FTNC USD'!L579,'4. FTNC EUR'!L579,'5. FTNC GBP'!L579,'6. FTNC Autres (inclus)'!L579)</f>
        <v>0</v>
      </c>
      <c r="M579" s="166">
        <f>SUM('2. FTNC CAD'!M579,'3. FTNC USD'!M579,'4. FTNC EUR'!M579,'5. FTNC GBP'!M579,'6. FTNC Autres (inclus)'!M579)</f>
        <v>0</v>
      </c>
      <c r="N579" s="166">
        <f>SUM('2. FTNC CAD'!N579,'3. FTNC USD'!N579,'4. FTNC EUR'!N579,'5. FTNC GBP'!N579,'6. FTNC Autres (inclus)'!N579)</f>
        <v>0</v>
      </c>
      <c r="O579" s="166">
        <f>SUM('2. FTNC CAD'!O579,'3. FTNC USD'!O579,'4. FTNC EUR'!O579,'5. FTNC GBP'!O579,'6. FTNC Autres (inclus)'!O579)</f>
        <v>0</v>
      </c>
      <c r="P579" s="166">
        <f>SUM('2. FTNC CAD'!P579,'3. FTNC USD'!P579,'4. FTNC EUR'!P579,'5. FTNC GBP'!P579,'6. FTNC Autres (inclus)'!P579)</f>
        <v>0</v>
      </c>
      <c r="Q579" s="166">
        <f>SUM('2. FTNC CAD'!Q579,'3. FTNC USD'!Q579,'4. FTNC EUR'!Q579,'5. FTNC GBP'!Q579,'6. FTNC Autres (inclus)'!Q579)</f>
        <v>0</v>
      </c>
      <c r="R579" s="166">
        <f>SUM('2. FTNC CAD'!R579,'3. FTNC USD'!R579,'4. FTNC EUR'!R579,'5. FTNC GBP'!R579,'6. FTNC Autres (inclus)'!R579)</f>
        <v>0</v>
      </c>
      <c r="S579" s="166">
        <f>SUM('2. FTNC CAD'!S579,'3. FTNC USD'!S579,'4. FTNC EUR'!S579,'5. FTNC GBP'!S579,'6. FTNC Autres (inclus)'!S579)</f>
        <v>0</v>
      </c>
      <c r="T579" s="166">
        <f>SUM('2. FTNC CAD'!T579,'3. FTNC USD'!T579,'4. FTNC EUR'!T579,'5. FTNC GBP'!T579,'6. FTNC Autres (inclus)'!T579)</f>
        <v>0</v>
      </c>
      <c r="U579" s="166">
        <f>SUM('2. FTNC CAD'!U579,'3. FTNC USD'!U579,'4. FTNC EUR'!U579,'5. FTNC GBP'!U579,'6. FTNC Autres (inclus)'!U579)</f>
        <v>0</v>
      </c>
      <c r="V579" s="167">
        <f>SUM('2. FTNC CAD'!V579,'3. FTNC USD'!V579,'4. FTNC EUR'!V579,'5. FTNC GBP'!V579,'6. FTNC Autres (inclus)'!V579)</f>
        <v>0</v>
      </c>
      <c r="W579" s="226">
        <f>SUM('2. FTNC CAD'!W579,'3. FTNC USD'!W579,'4. FTNC EUR'!W579,'5. FTNC GBP'!W579,'6. FTNC Autres (inclus)'!W579)</f>
        <v>0</v>
      </c>
      <c r="Y579" s="381"/>
    </row>
    <row r="580" spans="2:25" s="71" customFormat="1" outlineLevel="1" x14ac:dyDescent="0.4">
      <c r="B580" s="494"/>
      <c r="C580" s="495"/>
      <c r="D580" s="495"/>
      <c r="E580" s="496"/>
      <c r="F580" s="497" t="s">
        <v>43</v>
      </c>
      <c r="G580" s="174">
        <f>SUM('2. FTNC CAD'!G580,'3. FTNC USD'!G580,'4. FTNC EUR'!G580,'5. FTNC GBP'!G580,'6. FTNC Autres (inclus)'!G580)</f>
        <v>0</v>
      </c>
      <c r="H580" s="225">
        <f>SUM('2. FTNC CAD'!H580,'3. FTNC USD'!H580,'4. FTNC EUR'!H580,'5. FTNC GBP'!H580,'6. FTNC Autres (inclus)'!H580)</f>
        <v>0</v>
      </c>
      <c r="I580" s="163">
        <f>SUM('2. FTNC CAD'!I580,'3. FTNC USD'!I580,'4. FTNC EUR'!I580,'5. FTNC GBP'!I580,'6. FTNC Autres (inclus)'!I580)</f>
        <v>0</v>
      </c>
      <c r="J580" s="163">
        <f>SUM('2. FTNC CAD'!J580,'3. FTNC USD'!J580,'4. FTNC EUR'!J580,'5. FTNC GBP'!J580,'6. FTNC Autres (inclus)'!J580)</f>
        <v>0</v>
      </c>
      <c r="K580" s="164">
        <f>SUM('2. FTNC CAD'!K580,'3. FTNC USD'!K580,'4. FTNC EUR'!K580,'5. FTNC GBP'!K580,'6. FTNC Autres (inclus)'!K580)</f>
        <v>0</v>
      </c>
      <c r="L580" s="165">
        <f>SUM('2. FTNC CAD'!L580,'3. FTNC USD'!L580,'4. FTNC EUR'!L580,'5. FTNC GBP'!L580,'6. FTNC Autres (inclus)'!L580)</f>
        <v>0</v>
      </c>
      <c r="M580" s="166">
        <f>SUM('2. FTNC CAD'!M580,'3. FTNC USD'!M580,'4. FTNC EUR'!M580,'5. FTNC GBP'!M580,'6. FTNC Autres (inclus)'!M580)</f>
        <v>0</v>
      </c>
      <c r="N580" s="166">
        <f>SUM('2. FTNC CAD'!N580,'3. FTNC USD'!N580,'4. FTNC EUR'!N580,'5. FTNC GBP'!N580,'6. FTNC Autres (inclus)'!N580)</f>
        <v>0</v>
      </c>
      <c r="O580" s="166">
        <f>SUM('2. FTNC CAD'!O580,'3. FTNC USD'!O580,'4. FTNC EUR'!O580,'5. FTNC GBP'!O580,'6. FTNC Autres (inclus)'!O580)</f>
        <v>0</v>
      </c>
      <c r="P580" s="166">
        <f>SUM('2. FTNC CAD'!P580,'3. FTNC USD'!P580,'4. FTNC EUR'!P580,'5. FTNC GBP'!P580,'6. FTNC Autres (inclus)'!P580)</f>
        <v>0</v>
      </c>
      <c r="Q580" s="166">
        <f>SUM('2. FTNC CAD'!Q580,'3. FTNC USD'!Q580,'4. FTNC EUR'!Q580,'5. FTNC GBP'!Q580,'6. FTNC Autres (inclus)'!Q580)</f>
        <v>0</v>
      </c>
      <c r="R580" s="166">
        <f>SUM('2. FTNC CAD'!R580,'3. FTNC USD'!R580,'4. FTNC EUR'!R580,'5. FTNC GBP'!R580,'6. FTNC Autres (inclus)'!R580)</f>
        <v>0</v>
      </c>
      <c r="S580" s="166">
        <f>SUM('2. FTNC CAD'!S580,'3. FTNC USD'!S580,'4. FTNC EUR'!S580,'5. FTNC GBP'!S580,'6. FTNC Autres (inclus)'!S580)</f>
        <v>0</v>
      </c>
      <c r="T580" s="166">
        <f>SUM('2. FTNC CAD'!T580,'3. FTNC USD'!T580,'4. FTNC EUR'!T580,'5. FTNC GBP'!T580,'6. FTNC Autres (inclus)'!T580)</f>
        <v>0</v>
      </c>
      <c r="U580" s="166">
        <f>SUM('2. FTNC CAD'!U580,'3. FTNC USD'!U580,'4. FTNC EUR'!U580,'5. FTNC GBP'!U580,'6. FTNC Autres (inclus)'!U580)</f>
        <v>0</v>
      </c>
      <c r="V580" s="167">
        <f>SUM('2. FTNC CAD'!V580,'3. FTNC USD'!V580,'4. FTNC EUR'!V580,'5. FTNC GBP'!V580,'6. FTNC Autres (inclus)'!V580)</f>
        <v>0</v>
      </c>
      <c r="W580" s="226">
        <f>SUM('2. FTNC CAD'!W580,'3. FTNC USD'!W580,'4. FTNC EUR'!W580,'5. FTNC GBP'!W580,'6. FTNC Autres (inclus)'!W580)</f>
        <v>0</v>
      </c>
      <c r="Y580" s="381"/>
    </row>
    <row r="581" spans="2:25" s="71" customFormat="1" outlineLevel="1" x14ac:dyDescent="0.4">
      <c r="B581" s="494"/>
      <c r="C581" s="495"/>
      <c r="D581" s="495"/>
      <c r="E581" s="496"/>
      <c r="F581" s="497" t="s">
        <v>44</v>
      </c>
      <c r="G581" s="174">
        <f>SUM('2. FTNC CAD'!G581,'3. FTNC USD'!G581,'4. FTNC EUR'!G581,'5. FTNC GBP'!G581,'6. FTNC Autres (inclus)'!G581)</f>
        <v>0</v>
      </c>
      <c r="H581" s="225">
        <f>SUM('2. FTNC CAD'!H581,'3. FTNC USD'!H581,'4. FTNC EUR'!H581,'5. FTNC GBP'!H581,'6. FTNC Autres (inclus)'!H581)</f>
        <v>0</v>
      </c>
      <c r="I581" s="163">
        <f>SUM('2. FTNC CAD'!I581,'3. FTNC USD'!I581,'4. FTNC EUR'!I581,'5. FTNC GBP'!I581,'6. FTNC Autres (inclus)'!I581)</f>
        <v>0</v>
      </c>
      <c r="J581" s="163">
        <f>SUM('2. FTNC CAD'!J581,'3. FTNC USD'!J581,'4. FTNC EUR'!J581,'5. FTNC GBP'!J581,'6. FTNC Autres (inclus)'!J581)</f>
        <v>0</v>
      </c>
      <c r="K581" s="164">
        <f>SUM('2. FTNC CAD'!K581,'3. FTNC USD'!K581,'4. FTNC EUR'!K581,'5. FTNC GBP'!K581,'6. FTNC Autres (inclus)'!K581)</f>
        <v>0</v>
      </c>
      <c r="L581" s="165">
        <f>SUM('2. FTNC CAD'!L581,'3. FTNC USD'!L581,'4. FTNC EUR'!L581,'5. FTNC GBP'!L581,'6. FTNC Autres (inclus)'!L581)</f>
        <v>0</v>
      </c>
      <c r="M581" s="166">
        <f>SUM('2. FTNC CAD'!M581,'3. FTNC USD'!M581,'4. FTNC EUR'!M581,'5. FTNC GBP'!M581,'6. FTNC Autres (inclus)'!M581)</f>
        <v>0</v>
      </c>
      <c r="N581" s="166">
        <f>SUM('2. FTNC CAD'!N581,'3. FTNC USD'!N581,'4. FTNC EUR'!N581,'5. FTNC GBP'!N581,'6. FTNC Autres (inclus)'!N581)</f>
        <v>0</v>
      </c>
      <c r="O581" s="166">
        <f>SUM('2. FTNC CAD'!O581,'3. FTNC USD'!O581,'4. FTNC EUR'!O581,'5. FTNC GBP'!O581,'6. FTNC Autres (inclus)'!O581)</f>
        <v>0</v>
      </c>
      <c r="P581" s="166">
        <f>SUM('2. FTNC CAD'!P581,'3. FTNC USD'!P581,'4. FTNC EUR'!P581,'5. FTNC GBP'!P581,'6. FTNC Autres (inclus)'!P581)</f>
        <v>0</v>
      </c>
      <c r="Q581" s="166">
        <f>SUM('2. FTNC CAD'!Q581,'3. FTNC USD'!Q581,'4. FTNC EUR'!Q581,'5. FTNC GBP'!Q581,'6. FTNC Autres (inclus)'!Q581)</f>
        <v>0</v>
      </c>
      <c r="R581" s="166">
        <f>SUM('2. FTNC CAD'!R581,'3. FTNC USD'!R581,'4. FTNC EUR'!R581,'5. FTNC GBP'!R581,'6. FTNC Autres (inclus)'!R581)</f>
        <v>0</v>
      </c>
      <c r="S581" s="166">
        <f>SUM('2. FTNC CAD'!S581,'3. FTNC USD'!S581,'4. FTNC EUR'!S581,'5. FTNC GBP'!S581,'6. FTNC Autres (inclus)'!S581)</f>
        <v>0</v>
      </c>
      <c r="T581" s="166">
        <f>SUM('2. FTNC CAD'!T581,'3. FTNC USD'!T581,'4. FTNC EUR'!T581,'5. FTNC GBP'!T581,'6. FTNC Autres (inclus)'!T581)</f>
        <v>0</v>
      </c>
      <c r="U581" s="166">
        <f>SUM('2. FTNC CAD'!U581,'3. FTNC USD'!U581,'4. FTNC EUR'!U581,'5. FTNC GBP'!U581,'6. FTNC Autres (inclus)'!U581)</f>
        <v>0</v>
      </c>
      <c r="V581" s="167">
        <f>SUM('2. FTNC CAD'!V581,'3. FTNC USD'!V581,'4. FTNC EUR'!V581,'5. FTNC GBP'!V581,'6. FTNC Autres (inclus)'!V581)</f>
        <v>0</v>
      </c>
      <c r="W581" s="226">
        <f>SUM('2. FTNC CAD'!W581,'3. FTNC USD'!W581,'4. FTNC EUR'!W581,'5. FTNC GBP'!W581,'6. FTNC Autres (inclus)'!W581)</f>
        <v>0</v>
      </c>
      <c r="Y581" s="381"/>
    </row>
    <row r="582" spans="2:25" s="71" customFormat="1" outlineLevel="1" x14ac:dyDescent="0.4">
      <c r="B582" s="494"/>
      <c r="C582" s="495"/>
      <c r="D582" s="495"/>
      <c r="E582" s="496"/>
      <c r="F582" s="497" t="s">
        <v>45</v>
      </c>
      <c r="G582" s="174">
        <f>SUM('2. FTNC CAD'!G582,'3. FTNC USD'!G582,'4. FTNC EUR'!G582,'5. FTNC GBP'!G582,'6. FTNC Autres (inclus)'!G582)</f>
        <v>0</v>
      </c>
      <c r="H582" s="225">
        <f>SUM('2. FTNC CAD'!H582,'3. FTNC USD'!H582,'4. FTNC EUR'!H582,'5. FTNC GBP'!H582,'6. FTNC Autres (inclus)'!H582)</f>
        <v>0</v>
      </c>
      <c r="I582" s="163">
        <f>SUM('2. FTNC CAD'!I582,'3. FTNC USD'!I582,'4. FTNC EUR'!I582,'5. FTNC GBP'!I582,'6. FTNC Autres (inclus)'!I582)</f>
        <v>0</v>
      </c>
      <c r="J582" s="163">
        <f>SUM('2. FTNC CAD'!J582,'3. FTNC USD'!J582,'4. FTNC EUR'!J582,'5. FTNC GBP'!J582,'6. FTNC Autres (inclus)'!J582)</f>
        <v>0</v>
      </c>
      <c r="K582" s="164">
        <f>SUM('2. FTNC CAD'!K582,'3. FTNC USD'!K582,'4. FTNC EUR'!K582,'5. FTNC GBP'!K582,'6. FTNC Autres (inclus)'!K582)</f>
        <v>0</v>
      </c>
      <c r="L582" s="165">
        <f>SUM('2. FTNC CAD'!L582,'3. FTNC USD'!L582,'4. FTNC EUR'!L582,'5. FTNC GBP'!L582,'6. FTNC Autres (inclus)'!L582)</f>
        <v>0</v>
      </c>
      <c r="M582" s="166">
        <f>SUM('2. FTNC CAD'!M582,'3. FTNC USD'!M582,'4. FTNC EUR'!M582,'5. FTNC GBP'!M582,'6. FTNC Autres (inclus)'!M582)</f>
        <v>0</v>
      </c>
      <c r="N582" s="166">
        <f>SUM('2. FTNC CAD'!N582,'3. FTNC USD'!N582,'4. FTNC EUR'!N582,'5. FTNC GBP'!N582,'6. FTNC Autres (inclus)'!N582)</f>
        <v>0</v>
      </c>
      <c r="O582" s="166">
        <f>SUM('2. FTNC CAD'!O582,'3. FTNC USD'!O582,'4. FTNC EUR'!O582,'5. FTNC GBP'!O582,'6. FTNC Autres (inclus)'!O582)</f>
        <v>0</v>
      </c>
      <c r="P582" s="166">
        <f>SUM('2. FTNC CAD'!P582,'3. FTNC USD'!P582,'4. FTNC EUR'!P582,'5. FTNC GBP'!P582,'6. FTNC Autres (inclus)'!P582)</f>
        <v>0</v>
      </c>
      <c r="Q582" s="166">
        <f>SUM('2. FTNC CAD'!Q582,'3. FTNC USD'!Q582,'4. FTNC EUR'!Q582,'5. FTNC GBP'!Q582,'6. FTNC Autres (inclus)'!Q582)</f>
        <v>0</v>
      </c>
      <c r="R582" s="166">
        <f>SUM('2. FTNC CAD'!R582,'3. FTNC USD'!R582,'4. FTNC EUR'!R582,'5. FTNC GBP'!R582,'6. FTNC Autres (inclus)'!R582)</f>
        <v>0</v>
      </c>
      <c r="S582" s="166">
        <f>SUM('2. FTNC CAD'!S582,'3. FTNC USD'!S582,'4. FTNC EUR'!S582,'5. FTNC GBP'!S582,'6. FTNC Autres (inclus)'!S582)</f>
        <v>0</v>
      </c>
      <c r="T582" s="166">
        <f>SUM('2. FTNC CAD'!T582,'3. FTNC USD'!T582,'4. FTNC EUR'!T582,'5. FTNC GBP'!T582,'6. FTNC Autres (inclus)'!T582)</f>
        <v>0</v>
      </c>
      <c r="U582" s="166">
        <f>SUM('2. FTNC CAD'!U582,'3. FTNC USD'!U582,'4. FTNC EUR'!U582,'5. FTNC GBP'!U582,'6. FTNC Autres (inclus)'!U582)</f>
        <v>0</v>
      </c>
      <c r="V582" s="167">
        <f>SUM('2. FTNC CAD'!V582,'3. FTNC USD'!V582,'4. FTNC EUR'!V582,'5. FTNC GBP'!V582,'6. FTNC Autres (inclus)'!V582)</f>
        <v>0</v>
      </c>
      <c r="W582" s="226">
        <f>SUM('2. FTNC CAD'!W582,'3. FTNC USD'!W582,'4. FTNC EUR'!W582,'5. FTNC GBP'!W582,'6. FTNC Autres (inclus)'!W582)</f>
        <v>0</v>
      </c>
      <c r="Y582" s="381"/>
    </row>
    <row r="583" spans="2:25" s="71" customFormat="1" x14ac:dyDescent="0.4">
      <c r="B583" s="494"/>
      <c r="C583" s="495"/>
      <c r="D583" s="495"/>
      <c r="E583" s="496" t="s">
        <v>46</v>
      </c>
      <c r="F583" s="496"/>
      <c r="G583" s="68">
        <f t="shared" ref="G583:W583" si="122">SUBTOTAL(9,G584:G587)</f>
        <v>0</v>
      </c>
      <c r="H583" s="69">
        <f t="shared" si="122"/>
        <v>0</v>
      </c>
      <c r="I583" s="66">
        <f t="shared" si="122"/>
        <v>0</v>
      </c>
      <c r="J583" s="66">
        <f t="shared" si="122"/>
        <v>0</v>
      </c>
      <c r="K583" s="67">
        <f t="shared" si="122"/>
        <v>0</v>
      </c>
      <c r="L583" s="36">
        <f t="shared" si="122"/>
        <v>0</v>
      </c>
      <c r="M583" s="36">
        <f t="shared" si="122"/>
        <v>0</v>
      </c>
      <c r="N583" s="36">
        <f t="shared" si="122"/>
        <v>0</v>
      </c>
      <c r="O583" s="36">
        <f t="shared" si="122"/>
        <v>0</v>
      </c>
      <c r="P583" s="36">
        <f t="shared" si="122"/>
        <v>0</v>
      </c>
      <c r="Q583" s="36">
        <f t="shared" si="122"/>
        <v>0</v>
      </c>
      <c r="R583" s="36">
        <f t="shared" si="122"/>
        <v>0</v>
      </c>
      <c r="S583" s="36">
        <f t="shared" si="122"/>
        <v>0</v>
      </c>
      <c r="T583" s="36">
        <f t="shared" si="122"/>
        <v>0</v>
      </c>
      <c r="U583" s="36">
        <f t="shared" si="122"/>
        <v>0</v>
      </c>
      <c r="V583" s="36">
        <f t="shared" si="122"/>
        <v>0</v>
      </c>
      <c r="W583" s="35">
        <f t="shared" si="122"/>
        <v>0</v>
      </c>
      <c r="Y583" s="384"/>
    </row>
    <row r="584" spans="2:25" s="71" customFormat="1" outlineLevel="1" x14ac:dyDescent="0.4">
      <c r="B584" s="494"/>
      <c r="C584" s="495"/>
      <c r="D584" s="495"/>
      <c r="E584" s="496"/>
      <c r="F584" s="497" t="s">
        <v>47</v>
      </c>
      <c r="G584" s="174">
        <f>SUM('2. FTNC CAD'!G584,'3. FTNC USD'!G584,'4. FTNC EUR'!G584,'5. FTNC GBP'!G584,'6. FTNC Autres (inclus)'!G584)</f>
        <v>0</v>
      </c>
      <c r="H584" s="225">
        <f>SUM('2. FTNC CAD'!H584,'3. FTNC USD'!H584,'4. FTNC EUR'!H584,'5. FTNC GBP'!H584,'6. FTNC Autres (inclus)'!H584)</f>
        <v>0</v>
      </c>
      <c r="I584" s="163">
        <f>SUM('2. FTNC CAD'!I584,'3. FTNC USD'!I584,'4. FTNC EUR'!I584,'5. FTNC GBP'!I584,'6. FTNC Autres (inclus)'!I584)</f>
        <v>0</v>
      </c>
      <c r="J584" s="163">
        <f>SUM('2. FTNC CAD'!J584,'3. FTNC USD'!J584,'4. FTNC EUR'!J584,'5. FTNC GBP'!J584,'6. FTNC Autres (inclus)'!J584)</f>
        <v>0</v>
      </c>
      <c r="K584" s="164">
        <f>SUM('2. FTNC CAD'!K584,'3. FTNC USD'!K584,'4. FTNC EUR'!K584,'5. FTNC GBP'!K584,'6. FTNC Autres (inclus)'!K584)</f>
        <v>0</v>
      </c>
      <c r="L584" s="165">
        <f>SUM('2. FTNC CAD'!L584,'3. FTNC USD'!L584,'4. FTNC EUR'!L584,'5. FTNC GBP'!L584,'6. FTNC Autres (inclus)'!L584)</f>
        <v>0</v>
      </c>
      <c r="M584" s="166">
        <f>SUM('2. FTNC CAD'!M584,'3. FTNC USD'!M584,'4. FTNC EUR'!M584,'5. FTNC GBP'!M584,'6. FTNC Autres (inclus)'!M584)</f>
        <v>0</v>
      </c>
      <c r="N584" s="166">
        <f>SUM('2. FTNC CAD'!N584,'3. FTNC USD'!N584,'4. FTNC EUR'!N584,'5. FTNC GBP'!N584,'6. FTNC Autres (inclus)'!N584)</f>
        <v>0</v>
      </c>
      <c r="O584" s="166">
        <f>SUM('2. FTNC CAD'!O584,'3. FTNC USD'!O584,'4. FTNC EUR'!O584,'5. FTNC GBP'!O584,'6. FTNC Autres (inclus)'!O584)</f>
        <v>0</v>
      </c>
      <c r="P584" s="166">
        <f>SUM('2. FTNC CAD'!P584,'3. FTNC USD'!P584,'4. FTNC EUR'!P584,'5. FTNC GBP'!P584,'6. FTNC Autres (inclus)'!P584)</f>
        <v>0</v>
      </c>
      <c r="Q584" s="166">
        <f>SUM('2. FTNC CAD'!Q584,'3. FTNC USD'!Q584,'4. FTNC EUR'!Q584,'5. FTNC GBP'!Q584,'6. FTNC Autres (inclus)'!Q584)</f>
        <v>0</v>
      </c>
      <c r="R584" s="166">
        <f>SUM('2. FTNC CAD'!R584,'3. FTNC USD'!R584,'4. FTNC EUR'!R584,'5. FTNC GBP'!R584,'6. FTNC Autres (inclus)'!R584)</f>
        <v>0</v>
      </c>
      <c r="S584" s="166">
        <f>SUM('2. FTNC CAD'!S584,'3. FTNC USD'!S584,'4. FTNC EUR'!S584,'5. FTNC GBP'!S584,'6. FTNC Autres (inclus)'!S584)</f>
        <v>0</v>
      </c>
      <c r="T584" s="166">
        <f>SUM('2. FTNC CAD'!T584,'3. FTNC USD'!T584,'4. FTNC EUR'!T584,'5. FTNC GBP'!T584,'6. FTNC Autres (inclus)'!T584)</f>
        <v>0</v>
      </c>
      <c r="U584" s="166">
        <f>SUM('2. FTNC CAD'!U584,'3. FTNC USD'!U584,'4. FTNC EUR'!U584,'5. FTNC GBP'!U584,'6. FTNC Autres (inclus)'!U584)</f>
        <v>0</v>
      </c>
      <c r="V584" s="167">
        <f>SUM('2. FTNC CAD'!V584,'3. FTNC USD'!V584,'4. FTNC EUR'!V584,'5. FTNC GBP'!V584,'6. FTNC Autres (inclus)'!V584)</f>
        <v>0</v>
      </c>
      <c r="W584" s="226">
        <f>SUM('2. FTNC CAD'!W584,'3. FTNC USD'!W584,'4. FTNC EUR'!W584,'5. FTNC GBP'!W584,'6. FTNC Autres (inclus)'!W584)</f>
        <v>0</v>
      </c>
      <c r="Y584" s="381"/>
    </row>
    <row r="585" spans="2:25" s="71" customFormat="1" outlineLevel="1" x14ac:dyDescent="0.4">
      <c r="B585" s="494"/>
      <c r="C585" s="495"/>
      <c r="D585" s="495"/>
      <c r="E585" s="496"/>
      <c r="F585" s="497" t="s">
        <v>48</v>
      </c>
      <c r="G585" s="174">
        <f>SUM('2. FTNC CAD'!G585,'3. FTNC USD'!G585,'4. FTNC EUR'!G585,'5. FTNC GBP'!G585,'6. FTNC Autres (inclus)'!G585)</f>
        <v>0</v>
      </c>
      <c r="H585" s="225">
        <f>SUM('2. FTNC CAD'!H585,'3. FTNC USD'!H585,'4. FTNC EUR'!H585,'5. FTNC GBP'!H585,'6. FTNC Autres (inclus)'!H585)</f>
        <v>0</v>
      </c>
      <c r="I585" s="163">
        <f>SUM('2. FTNC CAD'!I585,'3. FTNC USD'!I585,'4. FTNC EUR'!I585,'5. FTNC GBP'!I585,'6. FTNC Autres (inclus)'!I585)</f>
        <v>0</v>
      </c>
      <c r="J585" s="163">
        <f>SUM('2. FTNC CAD'!J585,'3. FTNC USD'!J585,'4. FTNC EUR'!J585,'5. FTNC GBP'!J585,'6. FTNC Autres (inclus)'!J585)</f>
        <v>0</v>
      </c>
      <c r="K585" s="164">
        <f>SUM('2. FTNC CAD'!K585,'3. FTNC USD'!K585,'4. FTNC EUR'!K585,'5. FTNC GBP'!K585,'6. FTNC Autres (inclus)'!K585)</f>
        <v>0</v>
      </c>
      <c r="L585" s="165">
        <f>SUM('2. FTNC CAD'!L585,'3. FTNC USD'!L585,'4. FTNC EUR'!L585,'5. FTNC GBP'!L585,'6. FTNC Autres (inclus)'!L585)</f>
        <v>0</v>
      </c>
      <c r="M585" s="166">
        <f>SUM('2. FTNC CAD'!M585,'3. FTNC USD'!M585,'4. FTNC EUR'!M585,'5. FTNC GBP'!M585,'6. FTNC Autres (inclus)'!M585)</f>
        <v>0</v>
      </c>
      <c r="N585" s="166">
        <f>SUM('2. FTNC CAD'!N585,'3. FTNC USD'!N585,'4. FTNC EUR'!N585,'5. FTNC GBP'!N585,'6. FTNC Autres (inclus)'!N585)</f>
        <v>0</v>
      </c>
      <c r="O585" s="166">
        <f>SUM('2. FTNC CAD'!O585,'3. FTNC USD'!O585,'4. FTNC EUR'!O585,'5. FTNC GBP'!O585,'6. FTNC Autres (inclus)'!O585)</f>
        <v>0</v>
      </c>
      <c r="P585" s="166">
        <f>SUM('2. FTNC CAD'!P585,'3. FTNC USD'!P585,'4. FTNC EUR'!P585,'5. FTNC GBP'!P585,'6. FTNC Autres (inclus)'!P585)</f>
        <v>0</v>
      </c>
      <c r="Q585" s="166">
        <f>SUM('2. FTNC CAD'!Q585,'3. FTNC USD'!Q585,'4. FTNC EUR'!Q585,'5. FTNC GBP'!Q585,'6. FTNC Autres (inclus)'!Q585)</f>
        <v>0</v>
      </c>
      <c r="R585" s="166">
        <f>SUM('2. FTNC CAD'!R585,'3. FTNC USD'!R585,'4. FTNC EUR'!R585,'5. FTNC GBP'!R585,'6. FTNC Autres (inclus)'!R585)</f>
        <v>0</v>
      </c>
      <c r="S585" s="166">
        <f>SUM('2. FTNC CAD'!S585,'3. FTNC USD'!S585,'4. FTNC EUR'!S585,'5. FTNC GBP'!S585,'6. FTNC Autres (inclus)'!S585)</f>
        <v>0</v>
      </c>
      <c r="T585" s="166">
        <f>SUM('2. FTNC CAD'!T585,'3. FTNC USD'!T585,'4. FTNC EUR'!T585,'5. FTNC GBP'!T585,'6. FTNC Autres (inclus)'!T585)</f>
        <v>0</v>
      </c>
      <c r="U585" s="166">
        <f>SUM('2. FTNC CAD'!U585,'3. FTNC USD'!U585,'4. FTNC EUR'!U585,'5. FTNC GBP'!U585,'6. FTNC Autres (inclus)'!U585)</f>
        <v>0</v>
      </c>
      <c r="V585" s="167">
        <f>SUM('2. FTNC CAD'!V585,'3. FTNC USD'!V585,'4. FTNC EUR'!V585,'5. FTNC GBP'!V585,'6. FTNC Autres (inclus)'!V585)</f>
        <v>0</v>
      </c>
      <c r="W585" s="226">
        <f>SUM('2. FTNC CAD'!W585,'3. FTNC USD'!W585,'4. FTNC EUR'!W585,'5. FTNC GBP'!W585,'6. FTNC Autres (inclus)'!W585)</f>
        <v>0</v>
      </c>
      <c r="Y585" s="381"/>
    </row>
    <row r="586" spans="2:25" s="71" customFormat="1" outlineLevel="1" x14ac:dyDescent="0.4">
      <c r="B586" s="494"/>
      <c r="C586" s="495"/>
      <c r="D586" s="495"/>
      <c r="E586" s="496"/>
      <c r="F586" s="497" t="s">
        <v>49</v>
      </c>
      <c r="G586" s="174">
        <f>SUM('2. FTNC CAD'!G586,'3. FTNC USD'!G586,'4. FTNC EUR'!G586,'5. FTNC GBP'!G586,'6. FTNC Autres (inclus)'!G586)</f>
        <v>0</v>
      </c>
      <c r="H586" s="225">
        <f>SUM('2. FTNC CAD'!H586,'3. FTNC USD'!H586,'4. FTNC EUR'!H586,'5. FTNC GBP'!H586,'6. FTNC Autres (inclus)'!H586)</f>
        <v>0</v>
      </c>
      <c r="I586" s="163">
        <f>SUM('2. FTNC CAD'!I586,'3. FTNC USD'!I586,'4. FTNC EUR'!I586,'5. FTNC GBP'!I586,'6. FTNC Autres (inclus)'!I586)</f>
        <v>0</v>
      </c>
      <c r="J586" s="163">
        <f>SUM('2. FTNC CAD'!J586,'3. FTNC USD'!J586,'4. FTNC EUR'!J586,'5. FTNC GBP'!J586,'6. FTNC Autres (inclus)'!J586)</f>
        <v>0</v>
      </c>
      <c r="K586" s="164">
        <f>SUM('2. FTNC CAD'!K586,'3. FTNC USD'!K586,'4. FTNC EUR'!K586,'5. FTNC GBP'!K586,'6. FTNC Autres (inclus)'!K586)</f>
        <v>0</v>
      </c>
      <c r="L586" s="165">
        <f>SUM('2. FTNC CAD'!L586,'3. FTNC USD'!L586,'4. FTNC EUR'!L586,'5. FTNC GBP'!L586,'6. FTNC Autres (inclus)'!L586)</f>
        <v>0</v>
      </c>
      <c r="M586" s="183">
        <f>SUM('2. FTNC CAD'!M586,'3. FTNC USD'!M586,'4. FTNC EUR'!M586,'5. FTNC GBP'!M586,'6. FTNC Autres (inclus)'!M586)</f>
        <v>0</v>
      </c>
      <c r="N586" s="183">
        <f>SUM('2. FTNC CAD'!N586,'3. FTNC USD'!N586,'4. FTNC EUR'!N586,'5. FTNC GBP'!N586,'6. FTNC Autres (inclus)'!N586)</f>
        <v>0</v>
      </c>
      <c r="O586" s="183">
        <f>SUM('2. FTNC CAD'!O586,'3. FTNC USD'!O586,'4. FTNC EUR'!O586,'5. FTNC GBP'!O586,'6. FTNC Autres (inclus)'!O586)</f>
        <v>0</v>
      </c>
      <c r="P586" s="183">
        <f>SUM('2. FTNC CAD'!P586,'3. FTNC USD'!P586,'4. FTNC EUR'!P586,'5. FTNC GBP'!P586,'6. FTNC Autres (inclus)'!P586)</f>
        <v>0</v>
      </c>
      <c r="Q586" s="183">
        <f>SUM('2. FTNC CAD'!Q586,'3. FTNC USD'!Q586,'4. FTNC EUR'!Q586,'5. FTNC GBP'!Q586,'6. FTNC Autres (inclus)'!Q586)</f>
        <v>0</v>
      </c>
      <c r="R586" s="183">
        <f>SUM('2. FTNC CAD'!R586,'3. FTNC USD'!R586,'4. FTNC EUR'!R586,'5. FTNC GBP'!R586,'6. FTNC Autres (inclus)'!R586)</f>
        <v>0</v>
      </c>
      <c r="S586" s="183">
        <f>SUM('2. FTNC CAD'!S586,'3. FTNC USD'!S586,'4. FTNC EUR'!S586,'5. FTNC GBP'!S586,'6. FTNC Autres (inclus)'!S586)</f>
        <v>0</v>
      </c>
      <c r="T586" s="183">
        <f>SUM('2. FTNC CAD'!T586,'3. FTNC USD'!T586,'4. FTNC EUR'!T586,'5. FTNC GBP'!T586,'6. FTNC Autres (inclus)'!T586)</f>
        <v>0</v>
      </c>
      <c r="U586" s="166">
        <f>SUM('2. FTNC CAD'!U586,'3. FTNC USD'!U586,'4. FTNC EUR'!U586,'5. FTNC GBP'!U586,'6. FTNC Autres (inclus)'!U586)</f>
        <v>0</v>
      </c>
      <c r="V586" s="167">
        <f>SUM('2. FTNC CAD'!V586,'3. FTNC USD'!V586,'4. FTNC EUR'!V586,'5. FTNC GBP'!V586,'6. FTNC Autres (inclus)'!V586)</f>
        <v>0</v>
      </c>
      <c r="W586" s="226">
        <f>SUM('2. FTNC CAD'!W586,'3. FTNC USD'!W586,'4. FTNC EUR'!W586,'5. FTNC GBP'!W586,'6. FTNC Autres (inclus)'!W586)</f>
        <v>0</v>
      </c>
      <c r="Y586" s="381"/>
    </row>
    <row r="587" spans="2:25" s="71" customFormat="1" outlineLevel="1" x14ac:dyDescent="0.4">
      <c r="B587" s="494"/>
      <c r="C587" s="495"/>
      <c r="D587" s="495"/>
      <c r="E587" s="496"/>
      <c r="F587" s="497" t="s">
        <v>50</v>
      </c>
      <c r="G587" s="174">
        <f>SUM('2. FTNC CAD'!G587,'3. FTNC USD'!G587,'4. FTNC EUR'!G587,'5. FTNC GBP'!G587,'6. FTNC Autres (inclus)'!G587)</f>
        <v>0</v>
      </c>
      <c r="H587" s="225">
        <f>SUM('2. FTNC CAD'!H587,'3. FTNC USD'!H587,'4. FTNC EUR'!H587,'5. FTNC GBP'!H587,'6. FTNC Autres (inclus)'!H587)</f>
        <v>0</v>
      </c>
      <c r="I587" s="163">
        <f>SUM('2. FTNC CAD'!I587,'3. FTNC USD'!I587,'4. FTNC EUR'!I587,'5. FTNC GBP'!I587,'6. FTNC Autres (inclus)'!I587)</f>
        <v>0</v>
      </c>
      <c r="J587" s="163">
        <f>SUM('2. FTNC CAD'!J587,'3. FTNC USD'!J587,'4. FTNC EUR'!J587,'5. FTNC GBP'!J587,'6. FTNC Autres (inclus)'!J587)</f>
        <v>0</v>
      </c>
      <c r="K587" s="164">
        <f>SUM('2. FTNC CAD'!K587,'3. FTNC USD'!K587,'4. FTNC EUR'!K587,'5. FTNC GBP'!K587,'6. FTNC Autres (inclus)'!K587)</f>
        <v>0</v>
      </c>
      <c r="L587" s="180">
        <f>SUM('2. FTNC CAD'!L587,'3. FTNC USD'!L587,'4. FTNC EUR'!L587,'5. FTNC GBP'!L587,'6. FTNC Autres (inclus)'!L587)</f>
        <v>0</v>
      </c>
      <c r="M587" s="166">
        <f>SUM('2. FTNC CAD'!M587,'3. FTNC USD'!M587,'4. FTNC EUR'!M587,'5. FTNC GBP'!M587,'6. FTNC Autres (inclus)'!M587)</f>
        <v>0</v>
      </c>
      <c r="N587" s="166">
        <f>SUM('2. FTNC CAD'!N587,'3. FTNC USD'!N587,'4. FTNC EUR'!N587,'5. FTNC GBP'!N587,'6. FTNC Autres (inclus)'!N587)</f>
        <v>0</v>
      </c>
      <c r="O587" s="166">
        <f>SUM('2. FTNC CAD'!O587,'3. FTNC USD'!O587,'4. FTNC EUR'!O587,'5. FTNC GBP'!O587,'6. FTNC Autres (inclus)'!O587)</f>
        <v>0</v>
      </c>
      <c r="P587" s="166">
        <f>SUM('2. FTNC CAD'!P587,'3. FTNC USD'!P587,'4. FTNC EUR'!P587,'5. FTNC GBP'!P587,'6. FTNC Autres (inclus)'!P587)</f>
        <v>0</v>
      </c>
      <c r="Q587" s="166">
        <f>SUM('2. FTNC CAD'!Q587,'3. FTNC USD'!Q587,'4. FTNC EUR'!Q587,'5. FTNC GBP'!Q587,'6. FTNC Autres (inclus)'!Q587)</f>
        <v>0</v>
      </c>
      <c r="R587" s="166">
        <f>SUM('2. FTNC CAD'!R587,'3. FTNC USD'!R587,'4. FTNC EUR'!R587,'5. FTNC GBP'!R587,'6. FTNC Autres (inclus)'!R587)</f>
        <v>0</v>
      </c>
      <c r="S587" s="166">
        <f>SUM('2. FTNC CAD'!S587,'3. FTNC USD'!S587,'4. FTNC EUR'!S587,'5. FTNC GBP'!S587,'6. FTNC Autres (inclus)'!S587)</f>
        <v>0</v>
      </c>
      <c r="T587" s="166">
        <f>SUM('2. FTNC CAD'!T587,'3. FTNC USD'!T587,'4. FTNC EUR'!T587,'5. FTNC GBP'!T587,'6. FTNC Autres (inclus)'!T587)</f>
        <v>0</v>
      </c>
      <c r="U587" s="162">
        <f>SUM('2. FTNC CAD'!U587,'3. FTNC USD'!U587,'4. FTNC EUR'!U587,'5. FTNC GBP'!U587,'6. FTNC Autres (inclus)'!U587)</f>
        <v>0</v>
      </c>
      <c r="V587" s="167">
        <f>SUM('2. FTNC CAD'!V587,'3. FTNC USD'!V587,'4. FTNC EUR'!V587,'5. FTNC GBP'!V587,'6. FTNC Autres (inclus)'!V587)</f>
        <v>0</v>
      </c>
      <c r="W587" s="226">
        <f>SUM('2. FTNC CAD'!W587,'3. FTNC USD'!W587,'4. FTNC EUR'!W587,'5. FTNC GBP'!W587,'6. FTNC Autres (inclus)'!W587)</f>
        <v>0</v>
      </c>
      <c r="Y587" s="381"/>
    </row>
    <row r="588" spans="2:25" s="71" customFormat="1" x14ac:dyDescent="0.4">
      <c r="B588" s="494"/>
      <c r="C588" s="495"/>
      <c r="D588" s="495"/>
      <c r="E588" s="496" t="s">
        <v>51</v>
      </c>
      <c r="F588" s="496"/>
      <c r="G588" s="68">
        <f t="shared" ref="G588:W588" si="123">SUBTOTAL(9,G589:G592)</f>
        <v>0</v>
      </c>
      <c r="H588" s="69">
        <f t="shared" si="123"/>
        <v>0</v>
      </c>
      <c r="I588" s="66">
        <f t="shared" si="123"/>
        <v>0</v>
      </c>
      <c r="J588" s="66">
        <f t="shared" si="123"/>
        <v>0</v>
      </c>
      <c r="K588" s="67">
        <f t="shared" si="123"/>
        <v>0</v>
      </c>
      <c r="L588" s="36">
        <f t="shared" si="123"/>
        <v>0</v>
      </c>
      <c r="M588" s="36">
        <f t="shared" si="123"/>
        <v>0</v>
      </c>
      <c r="N588" s="36">
        <f t="shared" si="123"/>
        <v>0</v>
      </c>
      <c r="O588" s="36">
        <f t="shared" si="123"/>
        <v>0</v>
      </c>
      <c r="P588" s="36">
        <f t="shared" si="123"/>
        <v>0</v>
      </c>
      <c r="Q588" s="36">
        <f t="shared" si="123"/>
        <v>0</v>
      </c>
      <c r="R588" s="36">
        <f t="shared" si="123"/>
        <v>0</v>
      </c>
      <c r="S588" s="36">
        <f t="shared" si="123"/>
        <v>0</v>
      </c>
      <c r="T588" s="36">
        <f t="shared" si="123"/>
        <v>0</v>
      </c>
      <c r="U588" s="36">
        <f t="shared" si="123"/>
        <v>0</v>
      </c>
      <c r="V588" s="36">
        <f t="shared" si="123"/>
        <v>0</v>
      </c>
      <c r="W588" s="35">
        <f t="shared" si="123"/>
        <v>0</v>
      </c>
      <c r="Y588" s="384"/>
    </row>
    <row r="589" spans="2:25" s="71" customFormat="1" ht="15" customHeight="1" outlineLevel="1" x14ac:dyDescent="0.4">
      <c r="B589" s="494"/>
      <c r="C589" s="495"/>
      <c r="D589" s="495"/>
      <c r="E589" s="496"/>
      <c r="F589" s="497" t="s">
        <v>52</v>
      </c>
      <c r="G589" s="174">
        <f>SUM('2. FTNC CAD'!G589,'3. FTNC USD'!G589,'4. FTNC EUR'!G589,'5. FTNC GBP'!G589,'6. FTNC Autres (inclus)'!G589)</f>
        <v>0</v>
      </c>
      <c r="H589" s="225">
        <f>SUM('2. FTNC CAD'!H589,'3. FTNC USD'!H589,'4. FTNC EUR'!H589,'5. FTNC GBP'!H589,'6. FTNC Autres (inclus)'!H589)</f>
        <v>0</v>
      </c>
      <c r="I589" s="163">
        <f>SUM('2. FTNC CAD'!I589,'3. FTNC USD'!I589,'4. FTNC EUR'!I589,'5. FTNC GBP'!I589,'6. FTNC Autres (inclus)'!I589)</f>
        <v>0</v>
      </c>
      <c r="J589" s="163">
        <f>SUM('2. FTNC CAD'!J589,'3. FTNC USD'!J589,'4. FTNC EUR'!J589,'5. FTNC GBP'!J589,'6. FTNC Autres (inclus)'!J589)</f>
        <v>0</v>
      </c>
      <c r="K589" s="164">
        <f>SUM('2. FTNC CAD'!K589,'3. FTNC USD'!K589,'4. FTNC EUR'!K589,'5. FTNC GBP'!K589,'6. FTNC Autres (inclus)'!K589)</f>
        <v>0</v>
      </c>
      <c r="L589" s="180">
        <f>SUM('2. FTNC CAD'!L589,'3. FTNC USD'!L589,'4. FTNC EUR'!L589,'5. FTNC GBP'!L589,'6. FTNC Autres (inclus)'!L589)</f>
        <v>0</v>
      </c>
      <c r="M589" s="166">
        <f>SUM('2. FTNC CAD'!M589,'3. FTNC USD'!M589,'4. FTNC EUR'!M589,'5. FTNC GBP'!M589,'6. FTNC Autres (inclus)'!M589)</f>
        <v>0</v>
      </c>
      <c r="N589" s="166">
        <f>SUM('2. FTNC CAD'!N589,'3. FTNC USD'!N589,'4. FTNC EUR'!N589,'5. FTNC GBP'!N589,'6. FTNC Autres (inclus)'!N589)</f>
        <v>0</v>
      </c>
      <c r="O589" s="166">
        <f>SUM('2. FTNC CAD'!O589,'3. FTNC USD'!O589,'4. FTNC EUR'!O589,'5. FTNC GBP'!O589,'6. FTNC Autres (inclus)'!O589)</f>
        <v>0</v>
      </c>
      <c r="P589" s="166">
        <f>SUM('2. FTNC CAD'!P589,'3. FTNC USD'!P589,'4. FTNC EUR'!P589,'5. FTNC GBP'!P589,'6. FTNC Autres (inclus)'!P589)</f>
        <v>0</v>
      </c>
      <c r="Q589" s="166">
        <f>SUM('2. FTNC CAD'!Q589,'3. FTNC USD'!Q589,'4. FTNC EUR'!Q589,'5. FTNC GBP'!Q589,'6. FTNC Autres (inclus)'!Q589)</f>
        <v>0</v>
      </c>
      <c r="R589" s="166">
        <f>SUM('2. FTNC CAD'!R589,'3. FTNC USD'!R589,'4. FTNC EUR'!R589,'5. FTNC GBP'!R589,'6. FTNC Autres (inclus)'!R589)</f>
        <v>0</v>
      </c>
      <c r="S589" s="166">
        <f>SUM('2. FTNC CAD'!S589,'3. FTNC USD'!S589,'4. FTNC EUR'!S589,'5. FTNC GBP'!S589,'6. FTNC Autres (inclus)'!S589)</f>
        <v>0</v>
      </c>
      <c r="T589" s="166">
        <f>SUM('2. FTNC CAD'!T589,'3. FTNC USD'!T589,'4. FTNC EUR'!T589,'5. FTNC GBP'!T589,'6. FTNC Autres (inclus)'!T589)</f>
        <v>0</v>
      </c>
      <c r="U589" s="162">
        <f>SUM('2. FTNC CAD'!U589,'3. FTNC USD'!U589,'4. FTNC EUR'!U589,'5. FTNC GBP'!U589,'6. FTNC Autres (inclus)'!U589)</f>
        <v>0</v>
      </c>
      <c r="V589" s="167">
        <f>SUM('2. FTNC CAD'!V589,'3. FTNC USD'!V589,'4. FTNC EUR'!V589,'5. FTNC GBP'!V589,'6. FTNC Autres (inclus)'!V589)</f>
        <v>0</v>
      </c>
      <c r="W589" s="226">
        <f>SUM('2. FTNC CAD'!W589,'3. FTNC USD'!W589,'4. FTNC EUR'!W589,'5. FTNC GBP'!W589,'6. FTNC Autres (inclus)'!W589)</f>
        <v>0</v>
      </c>
      <c r="Y589" s="381"/>
    </row>
    <row r="590" spans="2:25" s="71" customFormat="1" outlineLevel="1" x14ac:dyDescent="0.4">
      <c r="B590" s="494"/>
      <c r="C590" s="495"/>
      <c r="D590" s="495"/>
      <c r="E590" s="496"/>
      <c r="F590" s="497" t="s">
        <v>53</v>
      </c>
      <c r="G590" s="174">
        <f>SUM('2. FTNC CAD'!G590,'3. FTNC USD'!G590,'4. FTNC EUR'!G590,'5. FTNC GBP'!G590,'6. FTNC Autres (inclus)'!G590)</f>
        <v>0</v>
      </c>
      <c r="H590" s="225">
        <f>SUM('2. FTNC CAD'!H590,'3. FTNC USD'!H590,'4. FTNC EUR'!H590,'5. FTNC GBP'!H590,'6. FTNC Autres (inclus)'!H590)</f>
        <v>0</v>
      </c>
      <c r="I590" s="163">
        <f>SUM('2. FTNC CAD'!I590,'3. FTNC USD'!I590,'4. FTNC EUR'!I590,'5. FTNC GBP'!I590,'6. FTNC Autres (inclus)'!I590)</f>
        <v>0</v>
      </c>
      <c r="J590" s="163">
        <f>SUM('2. FTNC CAD'!J590,'3. FTNC USD'!J590,'4. FTNC EUR'!J590,'5. FTNC GBP'!J590,'6. FTNC Autres (inclus)'!J590)</f>
        <v>0</v>
      </c>
      <c r="K590" s="164">
        <f>SUM('2. FTNC CAD'!K590,'3. FTNC USD'!K590,'4. FTNC EUR'!K590,'5. FTNC GBP'!K590,'6. FTNC Autres (inclus)'!K590)</f>
        <v>0</v>
      </c>
      <c r="L590" s="180">
        <f>SUM('2. FTNC CAD'!L590,'3. FTNC USD'!L590,'4. FTNC EUR'!L590,'5. FTNC GBP'!L590,'6. FTNC Autres (inclus)'!L590)</f>
        <v>0</v>
      </c>
      <c r="M590" s="166">
        <f>SUM('2. FTNC CAD'!M590,'3. FTNC USD'!M590,'4. FTNC EUR'!M590,'5. FTNC GBP'!M590,'6. FTNC Autres (inclus)'!M590)</f>
        <v>0</v>
      </c>
      <c r="N590" s="166">
        <f>SUM('2. FTNC CAD'!N590,'3. FTNC USD'!N590,'4. FTNC EUR'!N590,'5. FTNC GBP'!N590,'6. FTNC Autres (inclus)'!N590)</f>
        <v>0</v>
      </c>
      <c r="O590" s="166">
        <f>SUM('2. FTNC CAD'!O590,'3. FTNC USD'!O590,'4. FTNC EUR'!O590,'5. FTNC GBP'!O590,'6. FTNC Autres (inclus)'!O590)</f>
        <v>0</v>
      </c>
      <c r="P590" s="166">
        <f>SUM('2. FTNC CAD'!P590,'3. FTNC USD'!P590,'4. FTNC EUR'!P590,'5. FTNC GBP'!P590,'6. FTNC Autres (inclus)'!P590)</f>
        <v>0</v>
      </c>
      <c r="Q590" s="166">
        <f>SUM('2. FTNC CAD'!Q590,'3. FTNC USD'!Q590,'4. FTNC EUR'!Q590,'5. FTNC GBP'!Q590,'6. FTNC Autres (inclus)'!Q590)</f>
        <v>0</v>
      </c>
      <c r="R590" s="166">
        <f>SUM('2. FTNC CAD'!R590,'3. FTNC USD'!R590,'4. FTNC EUR'!R590,'5. FTNC GBP'!R590,'6. FTNC Autres (inclus)'!R590)</f>
        <v>0</v>
      </c>
      <c r="S590" s="166">
        <f>SUM('2. FTNC CAD'!S590,'3. FTNC USD'!S590,'4. FTNC EUR'!S590,'5. FTNC GBP'!S590,'6. FTNC Autres (inclus)'!S590)</f>
        <v>0</v>
      </c>
      <c r="T590" s="166">
        <f>SUM('2. FTNC CAD'!T590,'3. FTNC USD'!T590,'4. FTNC EUR'!T590,'5. FTNC GBP'!T590,'6. FTNC Autres (inclus)'!T590)</f>
        <v>0</v>
      </c>
      <c r="U590" s="162">
        <f>SUM('2. FTNC CAD'!U590,'3. FTNC USD'!U590,'4. FTNC EUR'!U590,'5. FTNC GBP'!U590,'6. FTNC Autres (inclus)'!U590)</f>
        <v>0</v>
      </c>
      <c r="V590" s="167">
        <f>SUM('2. FTNC CAD'!V590,'3. FTNC USD'!V590,'4. FTNC EUR'!V590,'5. FTNC GBP'!V590,'6. FTNC Autres (inclus)'!V590)</f>
        <v>0</v>
      </c>
      <c r="W590" s="226">
        <f>SUM('2. FTNC CAD'!W590,'3. FTNC USD'!W590,'4. FTNC EUR'!W590,'5. FTNC GBP'!W590,'6. FTNC Autres (inclus)'!W590)</f>
        <v>0</v>
      </c>
      <c r="Y590" s="381"/>
    </row>
    <row r="591" spans="2:25" s="71" customFormat="1" outlineLevel="1" x14ac:dyDescent="0.4">
      <c r="B591" s="494"/>
      <c r="C591" s="495"/>
      <c r="D591" s="495"/>
      <c r="E591" s="496"/>
      <c r="F591" s="497" t="s">
        <v>54</v>
      </c>
      <c r="G591" s="174">
        <f>SUM('2. FTNC CAD'!G591,'3. FTNC USD'!G591,'4. FTNC EUR'!G591,'5. FTNC GBP'!G591,'6. FTNC Autres (inclus)'!G591)</f>
        <v>0</v>
      </c>
      <c r="H591" s="225">
        <f>SUM('2. FTNC CAD'!H591,'3. FTNC USD'!H591,'4. FTNC EUR'!H591,'5. FTNC GBP'!H591,'6. FTNC Autres (inclus)'!H591)</f>
        <v>0</v>
      </c>
      <c r="I591" s="163">
        <f>SUM('2. FTNC CAD'!I591,'3. FTNC USD'!I591,'4. FTNC EUR'!I591,'5. FTNC GBP'!I591,'6. FTNC Autres (inclus)'!I591)</f>
        <v>0</v>
      </c>
      <c r="J591" s="163">
        <f>SUM('2. FTNC CAD'!J591,'3. FTNC USD'!J591,'4. FTNC EUR'!J591,'5. FTNC GBP'!J591,'6. FTNC Autres (inclus)'!J591)</f>
        <v>0</v>
      </c>
      <c r="K591" s="164">
        <f>SUM('2. FTNC CAD'!K591,'3. FTNC USD'!K591,'4. FTNC EUR'!K591,'5. FTNC GBP'!K591,'6. FTNC Autres (inclus)'!K591)</f>
        <v>0</v>
      </c>
      <c r="L591" s="180">
        <f>SUM('2. FTNC CAD'!L591,'3. FTNC USD'!L591,'4. FTNC EUR'!L591,'5. FTNC GBP'!L591,'6. FTNC Autres (inclus)'!L591)</f>
        <v>0</v>
      </c>
      <c r="M591" s="166">
        <f>SUM('2. FTNC CAD'!M591,'3. FTNC USD'!M591,'4. FTNC EUR'!M591,'5. FTNC GBP'!M591,'6. FTNC Autres (inclus)'!M591)</f>
        <v>0</v>
      </c>
      <c r="N591" s="166">
        <f>SUM('2. FTNC CAD'!N591,'3. FTNC USD'!N591,'4. FTNC EUR'!N591,'5. FTNC GBP'!N591,'6. FTNC Autres (inclus)'!N591)</f>
        <v>0</v>
      </c>
      <c r="O591" s="166">
        <f>SUM('2. FTNC CAD'!O591,'3. FTNC USD'!O591,'4. FTNC EUR'!O591,'5. FTNC GBP'!O591,'6. FTNC Autres (inclus)'!O591)</f>
        <v>0</v>
      </c>
      <c r="P591" s="166">
        <f>SUM('2. FTNC CAD'!P591,'3. FTNC USD'!P591,'4. FTNC EUR'!P591,'5. FTNC GBP'!P591,'6. FTNC Autres (inclus)'!P591)</f>
        <v>0</v>
      </c>
      <c r="Q591" s="166">
        <f>SUM('2. FTNC CAD'!Q591,'3. FTNC USD'!Q591,'4. FTNC EUR'!Q591,'5. FTNC GBP'!Q591,'6. FTNC Autres (inclus)'!Q591)</f>
        <v>0</v>
      </c>
      <c r="R591" s="166">
        <f>SUM('2. FTNC CAD'!R591,'3. FTNC USD'!R591,'4. FTNC EUR'!R591,'5. FTNC GBP'!R591,'6. FTNC Autres (inclus)'!R591)</f>
        <v>0</v>
      </c>
      <c r="S591" s="166">
        <f>SUM('2. FTNC CAD'!S591,'3. FTNC USD'!S591,'4. FTNC EUR'!S591,'5. FTNC GBP'!S591,'6. FTNC Autres (inclus)'!S591)</f>
        <v>0</v>
      </c>
      <c r="T591" s="166">
        <f>SUM('2. FTNC CAD'!T591,'3. FTNC USD'!T591,'4. FTNC EUR'!T591,'5. FTNC GBP'!T591,'6. FTNC Autres (inclus)'!T591)</f>
        <v>0</v>
      </c>
      <c r="U591" s="162">
        <f>SUM('2. FTNC CAD'!U591,'3. FTNC USD'!U591,'4. FTNC EUR'!U591,'5. FTNC GBP'!U591,'6. FTNC Autres (inclus)'!U591)</f>
        <v>0</v>
      </c>
      <c r="V591" s="167">
        <f>SUM('2. FTNC CAD'!V591,'3. FTNC USD'!V591,'4. FTNC EUR'!V591,'5. FTNC GBP'!V591,'6. FTNC Autres (inclus)'!V591)</f>
        <v>0</v>
      </c>
      <c r="W591" s="226">
        <f>SUM('2. FTNC CAD'!W591,'3. FTNC USD'!W591,'4. FTNC EUR'!W591,'5. FTNC GBP'!W591,'6. FTNC Autres (inclus)'!W591)</f>
        <v>0</v>
      </c>
      <c r="Y591" s="381"/>
    </row>
    <row r="592" spans="2:25" s="71" customFormat="1" ht="15" customHeight="1" outlineLevel="1" x14ac:dyDescent="0.4">
      <c r="B592" s="494"/>
      <c r="C592" s="495"/>
      <c r="D592" s="495"/>
      <c r="E592" s="496"/>
      <c r="F592" s="497" t="s">
        <v>55</v>
      </c>
      <c r="G592" s="174">
        <f>SUM('2. FTNC CAD'!G592,'3. FTNC USD'!G592,'4. FTNC EUR'!G592,'5. FTNC GBP'!G592,'6. FTNC Autres (inclus)'!G592)</f>
        <v>0</v>
      </c>
      <c r="H592" s="225">
        <f>SUM('2. FTNC CAD'!H592,'3. FTNC USD'!H592,'4. FTNC EUR'!H592,'5. FTNC GBP'!H592,'6. FTNC Autres (inclus)'!H592)</f>
        <v>0</v>
      </c>
      <c r="I592" s="163">
        <f>SUM('2. FTNC CAD'!I592,'3. FTNC USD'!I592,'4. FTNC EUR'!I592,'5. FTNC GBP'!I592,'6. FTNC Autres (inclus)'!I592)</f>
        <v>0</v>
      </c>
      <c r="J592" s="163">
        <f>SUM('2. FTNC CAD'!J592,'3. FTNC USD'!J592,'4. FTNC EUR'!J592,'5. FTNC GBP'!J592,'6. FTNC Autres (inclus)'!J592)</f>
        <v>0</v>
      </c>
      <c r="K592" s="164">
        <f>SUM('2. FTNC CAD'!K592,'3. FTNC USD'!K592,'4. FTNC EUR'!K592,'5. FTNC GBP'!K592,'6. FTNC Autres (inclus)'!K592)</f>
        <v>0</v>
      </c>
      <c r="L592" s="180">
        <f>SUM('2. FTNC CAD'!L592,'3. FTNC USD'!L592,'4. FTNC EUR'!L592,'5. FTNC GBP'!L592,'6. FTNC Autres (inclus)'!L592)</f>
        <v>0</v>
      </c>
      <c r="M592" s="166">
        <f>SUM('2. FTNC CAD'!M592,'3. FTNC USD'!M592,'4. FTNC EUR'!M592,'5. FTNC GBP'!M592,'6. FTNC Autres (inclus)'!M592)</f>
        <v>0</v>
      </c>
      <c r="N592" s="166">
        <f>SUM('2. FTNC CAD'!N592,'3. FTNC USD'!N592,'4. FTNC EUR'!N592,'5. FTNC GBP'!N592,'6. FTNC Autres (inclus)'!N592)</f>
        <v>0</v>
      </c>
      <c r="O592" s="166">
        <f>SUM('2. FTNC CAD'!O592,'3. FTNC USD'!O592,'4. FTNC EUR'!O592,'5. FTNC GBP'!O592,'6. FTNC Autres (inclus)'!O592)</f>
        <v>0</v>
      </c>
      <c r="P592" s="166">
        <f>SUM('2. FTNC CAD'!P592,'3. FTNC USD'!P592,'4. FTNC EUR'!P592,'5. FTNC GBP'!P592,'6. FTNC Autres (inclus)'!P592)</f>
        <v>0</v>
      </c>
      <c r="Q592" s="166">
        <f>SUM('2. FTNC CAD'!Q592,'3. FTNC USD'!Q592,'4. FTNC EUR'!Q592,'5. FTNC GBP'!Q592,'6. FTNC Autres (inclus)'!Q592)</f>
        <v>0</v>
      </c>
      <c r="R592" s="166">
        <f>SUM('2. FTNC CAD'!R592,'3. FTNC USD'!R592,'4. FTNC EUR'!R592,'5. FTNC GBP'!R592,'6. FTNC Autres (inclus)'!R592)</f>
        <v>0</v>
      </c>
      <c r="S592" s="166">
        <f>SUM('2. FTNC CAD'!S592,'3. FTNC USD'!S592,'4. FTNC EUR'!S592,'5. FTNC GBP'!S592,'6. FTNC Autres (inclus)'!S592)</f>
        <v>0</v>
      </c>
      <c r="T592" s="166">
        <f>SUM('2. FTNC CAD'!T592,'3. FTNC USD'!T592,'4. FTNC EUR'!T592,'5. FTNC GBP'!T592,'6. FTNC Autres (inclus)'!T592)</f>
        <v>0</v>
      </c>
      <c r="U592" s="162">
        <f>SUM('2. FTNC CAD'!U592,'3. FTNC USD'!U592,'4. FTNC EUR'!U592,'5. FTNC GBP'!U592,'6. FTNC Autres (inclus)'!U592)</f>
        <v>0</v>
      </c>
      <c r="V592" s="167">
        <f>SUM('2. FTNC CAD'!V592,'3. FTNC USD'!V592,'4. FTNC EUR'!V592,'5. FTNC GBP'!V592,'6. FTNC Autres (inclus)'!V592)</f>
        <v>0</v>
      </c>
      <c r="W592" s="226">
        <f>SUM('2. FTNC CAD'!W592,'3. FTNC USD'!W592,'4. FTNC EUR'!W592,'5. FTNC GBP'!W592,'6. FTNC Autres (inclus)'!W592)</f>
        <v>0</v>
      </c>
      <c r="Y592" s="381"/>
    </row>
    <row r="593" spans="2:25" s="71" customFormat="1" x14ac:dyDescent="0.4">
      <c r="B593" s="494"/>
      <c r="C593" s="495"/>
      <c r="D593" s="495" t="s">
        <v>56</v>
      </c>
      <c r="E593" s="496"/>
      <c r="F593" s="496"/>
      <c r="G593" s="68"/>
      <c r="H593" s="69"/>
      <c r="I593" s="66"/>
      <c r="J593" s="66"/>
      <c r="K593" s="66"/>
      <c r="L593" s="53"/>
      <c r="M593" s="36"/>
      <c r="N593" s="36"/>
      <c r="O593" s="36"/>
      <c r="P593" s="36"/>
      <c r="Q593" s="36"/>
      <c r="R593" s="36"/>
      <c r="S593" s="36"/>
      <c r="T593" s="36"/>
      <c r="U593" s="36"/>
      <c r="V593" s="39"/>
      <c r="W593" s="39"/>
      <c r="Y593" s="606"/>
    </row>
    <row r="594" spans="2:25" s="71" customFormat="1" x14ac:dyDescent="0.4">
      <c r="B594" s="494"/>
      <c r="C594" s="495"/>
      <c r="D594" s="495"/>
      <c r="E594" s="498" t="s">
        <v>57</v>
      </c>
      <c r="F594" s="496"/>
      <c r="G594" s="68">
        <f t="shared" ref="G594:W594" si="124">SUBTOTAL(9,G595:G597)</f>
        <v>0</v>
      </c>
      <c r="H594" s="69">
        <f t="shared" si="124"/>
        <v>0</v>
      </c>
      <c r="I594" s="66">
        <f t="shared" si="124"/>
        <v>0</v>
      </c>
      <c r="J594" s="66">
        <f t="shared" si="124"/>
        <v>0</v>
      </c>
      <c r="K594" s="67">
        <f t="shared" si="124"/>
        <v>0</v>
      </c>
      <c r="L594" s="36">
        <f t="shared" si="124"/>
        <v>0</v>
      </c>
      <c r="M594" s="36">
        <f t="shared" si="124"/>
        <v>0</v>
      </c>
      <c r="N594" s="36">
        <f t="shared" si="124"/>
        <v>0</v>
      </c>
      <c r="O594" s="36">
        <f t="shared" si="124"/>
        <v>0</v>
      </c>
      <c r="P594" s="36">
        <f t="shared" si="124"/>
        <v>0</v>
      </c>
      <c r="Q594" s="36">
        <f t="shared" si="124"/>
        <v>0</v>
      </c>
      <c r="R594" s="36">
        <f t="shared" si="124"/>
        <v>0</v>
      </c>
      <c r="S594" s="36">
        <f t="shared" si="124"/>
        <v>0</v>
      </c>
      <c r="T594" s="36">
        <f t="shared" si="124"/>
        <v>0</v>
      </c>
      <c r="U594" s="36">
        <f t="shared" si="124"/>
        <v>0</v>
      </c>
      <c r="V594" s="36">
        <f t="shared" si="124"/>
        <v>0</v>
      </c>
      <c r="W594" s="35">
        <f t="shared" si="124"/>
        <v>0</v>
      </c>
      <c r="Y594" s="607"/>
    </row>
    <row r="595" spans="2:25" s="71" customFormat="1" outlineLevel="1" x14ac:dyDescent="0.4">
      <c r="B595" s="494"/>
      <c r="C595" s="495"/>
      <c r="D595" s="495"/>
      <c r="E595" s="498"/>
      <c r="F595" s="497" t="s">
        <v>58</v>
      </c>
      <c r="G595" s="174">
        <f>SUM('2. FTNC CAD'!G595,'3. FTNC USD'!G595,'4. FTNC EUR'!G595,'5. FTNC GBP'!G595,'6. FTNC Autres (inclus)'!G595)</f>
        <v>0</v>
      </c>
      <c r="H595" s="225">
        <f>SUM('2. FTNC CAD'!H595,'3. FTNC USD'!H595,'4. FTNC EUR'!H595,'5. FTNC GBP'!H595,'6. FTNC Autres (inclus)'!H595)</f>
        <v>0</v>
      </c>
      <c r="I595" s="163">
        <f>SUM('2. FTNC CAD'!I595,'3. FTNC USD'!I595,'4. FTNC EUR'!I595,'5. FTNC GBP'!I595,'6. FTNC Autres (inclus)'!I595)</f>
        <v>0</v>
      </c>
      <c r="J595" s="163">
        <f>SUM('2. FTNC CAD'!J595,'3. FTNC USD'!J595,'4. FTNC EUR'!J595,'5. FTNC GBP'!J595,'6. FTNC Autres (inclus)'!J595)</f>
        <v>0</v>
      </c>
      <c r="K595" s="164">
        <f>SUM('2. FTNC CAD'!K595,'3. FTNC USD'!K595,'4. FTNC EUR'!K595,'5. FTNC GBP'!K595,'6. FTNC Autres (inclus)'!K595)</f>
        <v>0</v>
      </c>
      <c r="L595" s="180">
        <f>SUM('2. FTNC CAD'!L595,'3. FTNC USD'!L595,'4. FTNC EUR'!L595,'5. FTNC GBP'!L595,'6. FTNC Autres (inclus)'!L595)</f>
        <v>0</v>
      </c>
      <c r="M595" s="166">
        <f>SUM('2. FTNC CAD'!M595,'3. FTNC USD'!M595,'4. FTNC EUR'!M595,'5. FTNC GBP'!M595,'6. FTNC Autres (inclus)'!M595)</f>
        <v>0</v>
      </c>
      <c r="N595" s="166">
        <f>SUM('2. FTNC CAD'!N595,'3. FTNC USD'!N595,'4. FTNC EUR'!N595,'5. FTNC GBP'!N595,'6. FTNC Autres (inclus)'!N595)</f>
        <v>0</v>
      </c>
      <c r="O595" s="166">
        <f>SUM('2. FTNC CAD'!O595,'3. FTNC USD'!O595,'4. FTNC EUR'!O595,'5. FTNC GBP'!O595,'6. FTNC Autres (inclus)'!O595)</f>
        <v>0</v>
      </c>
      <c r="P595" s="166">
        <f>SUM('2. FTNC CAD'!P595,'3. FTNC USD'!P595,'4. FTNC EUR'!P595,'5. FTNC GBP'!P595,'6. FTNC Autres (inclus)'!P595)</f>
        <v>0</v>
      </c>
      <c r="Q595" s="166">
        <f>SUM('2. FTNC CAD'!Q595,'3. FTNC USD'!Q595,'4. FTNC EUR'!Q595,'5. FTNC GBP'!Q595,'6. FTNC Autres (inclus)'!Q595)</f>
        <v>0</v>
      </c>
      <c r="R595" s="166">
        <f>SUM('2. FTNC CAD'!R595,'3. FTNC USD'!R595,'4. FTNC EUR'!R595,'5. FTNC GBP'!R595,'6. FTNC Autres (inclus)'!R595)</f>
        <v>0</v>
      </c>
      <c r="S595" s="166">
        <f>SUM('2. FTNC CAD'!S595,'3. FTNC USD'!S595,'4. FTNC EUR'!S595,'5. FTNC GBP'!S595,'6. FTNC Autres (inclus)'!S595)</f>
        <v>0</v>
      </c>
      <c r="T595" s="166">
        <f>SUM('2. FTNC CAD'!T595,'3. FTNC USD'!T595,'4. FTNC EUR'!T595,'5. FTNC GBP'!T595,'6. FTNC Autres (inclus)'!T595)</f>
        <v>0</v>
      </c>
      <c r="U595" s="162">
        <f>SUM('2. FTNC CAD'!U595,'3. FTNC USD'!U595,'4. FTNC EUR'!U595,'5. FTNC GBP'!U595,'6. FTNC Autres (inclus)'!U595)</f>
        <v>0</v>
      </c>
      <c r="V595" s="167">
        <f>SUM('2. FTNC CAD'!V595,'3. FTNC USD'!V595,'4. FTNC EUR'!V595,'5. FTNC GBP'!V595,'6. FTNC Autres (inclus)'!V595)</f>
        <v>0</v>
      </c>
      <c r="W595" s="226">
        <f>SUM('2. FTNC CAD'!W595,'3. FTNC USD'!W595,'4. FTNC EUR'!W595,'5. FTNC GBP'!W595,'6. FTNC Autres (inclus)'!W595)</f>
        <v>0</v>
      </c>
      <c r="Y595" s="381"/>
    </row>
    <row r="596" spans="2:25" s="71" customFormat="1" outlineLevel="1" x14ac:dyDescent="0.4">
      <c r="B596" s="494"/>
      <c r="C596" s="495"/>
      <c r="D596" s="495"/>
      <c r="E596" s="496"/>
      <c r="F596" s="497" t="s">
        <v>59</v>
      </c>
      <c r="G596" s="174">
        <f>SUM('2. FTNC CAD'!G596,'3. FTNC USD'!G596,'4. FTNC EUR'!G596,'5. FTNC GBP'!G596,'6. FTNC Autres (inclus)'!G596)</f>
        <v>0</v>
      </c>
      <c r="H596" s="225">
        <f>SUM('2. FTNC CAD'!H596,'3. FTNC USD'!H596,'4. FTNC EUR'!H596,'5. FTNC GBP'!H596,'6. FTNC Autres (inclus)'!H596)</f>
        <v>0</v>
      </c>
      <c r="I596" s="163">
        <f>SUM('2. FTNC CAD'!I596,'3. FTNC USD'!I596,'4. FTNC EUR'!I596,'5. FTNC GBP'!I596,'6. FTNC Autres (inclus)'!I596)</f>
        <v>0</v>
      </c>
      <c r="J596" s="163">
        <f>SUM('2. FTNC CAD'!J596,'3. FTNC USD'!J596,'4. FTNC EUR'!J596,'5. FTNC GBP'!J596,'6. FTNC Autres (inclus)'!J596)</f>
        <v>0</v>
      </c>
      <c r="K596" s="164">
        <f>SUM('2. FTNC CAD'!K596,'3. FTNC USD'!K596,'4. FTNC EUR'!K596,'5. FTNC GBP'!K596,'6. FTNC Autres (inclus)'!K596)</f>
        <v>0</v>
      </c>
      <c r="L596" s="180">
        <f>SUM('2. FTNC CAD'!L596,'3. FTNC USD'!L596,'4. FTNC EUR'!L596,'5. FTNC GBP'!L596,'6. FTNC Autres (inclus)'!L596)</f>
        <v>0</v>
      </c>
      <c r="M596" s="166">
        <f>SUM('2. FTNC CAD'!M596,'3. FTNC USD'!M596,'4. FTNC EUR'!M596,'5. FTNC GBP'!M596,'6. FTNC Autres (inclus)'!M596)</f>
        <v>0</v>
      </c>
      <c r="N596" s="166">
        <f>SUM('2. FTNC CAD'!N596,'3. FTNC USD'!N596,'4. FTNC EUR'!N596,'5. FTNC GBP'!N596,'6. FTNC Autres (inclus)'!N596)</f>
        <v>0</v>
      </c>
      <c r="O596" s="166">
        <f>SUM('2. FTNC CAD'!O596,'3. FTNC USD'!O596,'4. FTNC EUR'!O596,'5. FTNC GBP'!O596,'6. FTNC Autres (inclus)'!O596)</f>
        <v>0</v>
      </c>
      <c r="P596" s="166">
        <f>SUM('2. FTNC CAD'!P596,'3. FTNC USD'!P596,'4. FTNC EUR'!P596,'5. FTNC GBP'!P596,'6. FTNC Autres (inclus)'!P596)</f>
        <v>0</v>
      </c>
      <c r="Q596" s="166">
        <f>SUM('2. FTNC CAD'!Q596,'3. FTNC USD'!Q596,'4. FTNC EUR'!Q596,'5. FTNC GBP'!Q596,'6. FTNC Autres (inclus)'!Q596)</f>
        <v>0</v>
      </c>
      <c r="R596" s="166">
        <f>SUM('2. FTNC CAD'!R596,'3. FTNC USD'!R596,'4. FTNC EUR'!R596,'5. FTNC GBP'!R596,'6. FTNC Autres (inclus)'!R596)</f>
        <v>0</v>
      </c>
      <c r="S596" s="166">
        <f>SUM('2. FTNC CAD'!S596,'3. FTNC USD'!S596,'4. FTNC EUR'!S596,'5. FTNC GBP'!S596,'6. FTNC Autres (inclus)'!S596)</f>
        <v>0</v>
      </c>
      <c r="T596" s="166">
        <f>SUM('2. FTNC CAD'!T596,'3. FTNC USD'!T596,'4. FTNC EUR'!T596,'5. FTNC GBP'!T596,'6. FTNC Autres (inclus)'!T596)</f>
        <v>0</v>
      </c>
      <c r="U596" s="162">
        <f>SUM('2. FTNC CAD'!U596,'3. FTNC USD'!U596,'4. FTNC EUR'!U596,'5. FTNC GBP'!U596,'6. FTNC Autres (inclus)'!U596)</f>
        <v>0</v>
      </c>
      <c r="V596" s="167">
        <f>SUM('2. FTNC CAD'!V596,'3. FTNC USD'!V596,'4. FTNC EUR'!V596,'5. FTNC GBP'!V596,'6. FTNC Autres (inclus)'!V596)</f>
        <v>0</v>
      </c>
      <c r="W596" s="226">
        <f>SUM('2. FTNC CAD'!W596,'3. FTNC USD'!W596,'4. FTNC EUR'!W596,'5. FTNC GBP'!W596,'6. FTNC Autres (inclus)'!W596)</f>
        <v>0</v>
      </c>
      <c r="Y596" s="381"/>
    </row>
    <row r="597" spans="2:25" s="71" customFormat="1" outlineLevel="1" x14ac:dyDescent="0.4">
      <c r="B597" s="494"/>
      <c r="C597" s="495"/>
      <c r="D597" s="495"/>
      <c r="E597" s="496"/>
      <c r="F597" s="497" t="s">
        <v>60</v>
      </c>
      <c r="G597" s="174">
        <f>SUM('2. FTNC CAD'!G597,'3. FTNC USD'!G597,'4. FTNC EUR'!G597,'5. FTNC GBP'!G597,'6. FTNC Autres (inclus)'!G597)</f>
        <v>0</v>
      </c>
      <c r="H597" s="225">
        <f>SUM('2. FTNC CAD'!H597,'3. FTNC USD'!H597,'4. FTNC EUR'!H597,'5. FTNC GBP'!H597,'6. FTNC Autres (inclus)'!H597)</f>
        <v>0</v>
      </c>
      <c r="I597" s="163">
        <f>SUM('2. FTNC CAD'!I597,'3. FTNC USD'!I597,'4. FTNC EUR'!I597,'5. FTNC GBP'!I597,'6. FTNC Autres (inclus)'!I597)</f>
        <v>0</v>
      </c>
      <c r="J597" s="163">
        <f>SUM('2. FTNC CAD'!J597,'3. FTNC USD'!J597,'4. FTNC EUR'!J597,'5. FTNC GBP'!J597,'6. FTNC Autres (inclus)'!J597)</f>
        <v>0</v>
      </c>
      <c r="K597" s="164">
        <f>SUM('2. FTNC CAD'!K597,'3. FTNC USD'!K597,'4. FTNC EUR'!K597,'5. FTNC GBP'!K597,'6. FTNC Autres (inclus)'!K597)</f>
        <v>0</v>
      </c>
      <c r="L597" s="180">
        <f>SUM('2. FTNC CAD'!L597,'3. FTNC USD'!L597,'4. FTNC EUR'!L597,'5. FTNC GBP'!L597,'6. FTNC Autres (inclus)'!L597)</f>
        <v>0</v>
      </c>
      <c r="M597" s="166">
        <f>SUM('2. FTNC CAD'!M597,'3. FTNC USD'!M597,'4. FTNC EUR'!M597,'5. FTNC GBP'!M597,'6. FTNC Autres (inclus)'!M597)</f>
        <v>0</v>
      </c>
      <c r="N597" s="166">
        <f>SUM('2. FTNC CAD'!N597,'3. FTNC USD'!N597,'4. FTNC EUR'!N597,'5. FTNC GBP'!N597,'6. FTNC Autres (inclus)'!N597)</f>
        <v>0</v>
      </c>
      <c r="O597" s="166">
        <f>SUM('2. FTNC CAD'!O597,'3. FTNC USD'!O597,'4. FTNC EUR'!O597,'5. FTNC GBP'!O597,'6. FTNC Autres (inclus)'!O597)</f>
        <v>0</v>
      </c>
      <c r="P597" s="166">
        <f>SUM('2. FTNC CAD'!P597,'3. FTNC USD'!P597,'4. FTNC EUR'!P597,'5. FTNC GBP'!P597,'6. FTNC Autres (inclus)'!P597)</f>
        <v>0</v>
      </c>
      <c r="Q597" s="166">
        <f>SUM('2. FTNC CAD'!Q597,'3. FTNC USD'!Q597,'4. FTNC EUR'!Q597,'5. FTNC GBP'!Q597,'6. FTNC Autres (inclus)'!Q597)</f>
        <v>0</v>
      </c>
      <c r="R597" s="166">
        <f>SUM('2. FTNC CAD'!R597,'3. FTNC USD'!R597,'4. FTNC EUR'!R597,'5. FTNC GBP'!R597,'6. FTNC Autres (inclus)'!R597)</f>
        <v>0</v>
      </c>
      <c r="S597" s="166">
        <f>SUM('2. FTNC CAD'!S597,'3. FTNC USD'!S597,'4. FTNC EUR'!S597,'5. FTNC GBP'!S597,'6. FTNC Autres (inclus)'!S597)</f>
        <v>0</v>
      </c>
      <c r="T597" s="166">
        <f>SUM('2. FTNC CAD'!T597,'3. FTNC USD'!T597,'4. FTNC EUR'!T597,'5. FTNC GBP'!T597,'6. FTNC Autres (inclus)'!T597)</f>
        <v>0</v>
      </c>
      <c r="U597" s="162">
        <f>SUM('2. FTNC CAD'!U597,'3. FTNC USD'!U597,'4. FTNC EUR'!U597,'5. FTNC GBP'!U597,'6. FTNC Autres (inclus)'!U597)</f>
        <v>0</v>
      </c>
      <c r="V597" s="167">
        <f>SUM('2. FTNC CAD'!V597,'3. FTNC USD'!V597,'4. FTNC EUR'!V597,'5. FTNC GBP'!V597,'6. FTNC Autres (inclus)'!V597)</f>
        <v>0</v>
      </c>
      <c r="W597" s="226">
        <f>SUM('2. FTNC CAD'!W597,'3. FTNC USD'!W597,'4. FTNC EUR'!W597,'5. FTNC GBP'!W597,'6. FTNC Autres (inclus)'!W597)</f>
        <v>0</v>
      </c>
      <c r="Y597" s="381"/>
    </row>
    <row r="598" spans="2:25" s="71" customFormat="1" x14ac:dyDescent="0.4">
      <c r="B598" s="494"/>
      <c r="C598" s="495"/>
      <c r="D598" s="495"/>
      <c r="E598" s="496" t="s">
        <v>61</v>
      </c>
      <c r="F598" s="496"/>
      <c r="G598" s="68">
        <f t="shared" ref="G598:W598" si="125">SUBTOTAL(9,G599:G601)</f>
        <v>0</v>
      </c>
      <c r="H598" s="69">
        <f t="shared" si="125"/>
        <v>0</v>
      </c>
      <c r="I598" s="66">
        <f t="shared" si="125"/>
        <v>0</v>
      </c>
      <c r="J598" s="66">
        <f t="shared" si="125"/>
        <v>0</v>
      </c>
      <c r="K598" s="67">
        <f t="shared" si="125"/>
        <v>0</v>
      </c>
      <c r="L598" s="36">
        <f t="shared" si="125"/>
        <v>0</v>
      </c>
      <c r="M598" s="36">
        <f t="shared" si="125"/>
        <v>0</v>
      </c>
      <c r="N598" s="36">
        <f t="shared" si="125"/>
        <v>0</v>
      </c>
      <c r="O598" s="36">
        <f t="shared" si="125"/>
        <v>0</v>
      </c>
      <c r="P598" s="36">
        <f t="shared" si="125"/>
        <v>0</v>
      </c>
      <c r="Q598" s="36">
        <f t="shared" si="125"/>
        <v>0</v>
      </c>
      <c r="R598" s="36">
        <f t="shared" si="125"/>
        <v>0</v>
      </c>
      <c r="S598" s="36">
        <f t="shared" si="125"/>
        <v>0</v>
      </c>
      <c r="T598" s="36">
        <f t="shared" si="125"/>
        <v>0</v>
      </c>
      <c r="U598" s="36">
        <f t="shared" si="125"/>
        <v>0</v>
      </c>
      <c r="V598" s="36">
        <f t="shared" si="125"/>
        <v>0</v>
      </c>
      <c r="W598" s="35">
        <f t="shared" si="125"/>
        <v>0</v>
      </c>
      <c r="Y598" s="384"/>
    </row>
    <row r="599" spans="2:25" s="71" customFormat="1" outlineLevel="1" x14ac:dyDescent="0.4">
      <c r="B599" s="494"/>
      <c r="C599" s="495"/>
      <c r="D599" s="495"/>
      <c r="E599" s="496"/>
      <c r="F599" s="497" t="s">
        <v>62</v>
      </c>
      <c r="G599" s="174">
        <f>SUM('2. FTNC CAD'!G599,'3. FTNC USD'!G599,'4. FTNC EUR'!G599,'5. FTNC GBP'!G599,'6. FTNC Autres (inclus)'!G599)</f>
        <v>0</v>
      </c>
      <c r="H599" s="225">
        <f>SUM('2. FTNC CAD'!H599,'3. FTNC USD'!H599,'4. FTNC EUR'!H599,'5. FTNC GBP'!H599,'6. FTNC Autres (inclus)'!H599)</f>
        <v>0</v>
      </c>
      <c r="I599" s="163">
        <f>SUM('2. FTNC CAD'!I599,'3. FTNC USD'!I599,'4. FTNC EUR'!I599,'5. FTNC GBP'!I599,'6. FTNC Autres (inclus)'!I599)</f>
        <v>0</v>
      </c>
      <c r="J599" s="163">
        <f>SUM('2. FTNC CAD'!J599,'3. FTNC USD'!J599,'4. FTNC EUR'!J599,'5. FTNC GBP'!J599,'6. FTNC Autres (inclus)'!J599)</f>
        <v>0</v>
      </c>
      <c r="K599" s="164">
        <f>SUM('2. FTNC CAD'!K599,'3. FTNC USD'!K599,'4. FTNC EUR'!K599,'5. FTNC GBP'!K599,'6. FTNC Autres (inclus)'!K599)</f>
        <v>0</v>
      </c>
      <c r="L599" s="180">
        <f>SUM('2. FTNC CAD'!L599,'3. FTNC USD'!L599,'4. FTNC EUR'!L599,'5. FTNC GBP'!L599,'6. FTNC Autres (inclus)'!L599)</f>
        <v>0</v>
      </c>
      <c r="M599" s="166">
        <f>SUM('2. FTNC CAD'!M599,'3. FTNC USD'!M599,'4. FTNC EUR'!M599,'5. FTNC GBP'!M599,'6. FTNC Autres (inclus)'!M599)</f>
        <v>0</v>
      </c>
      <c r="N599" s="166">
        <f>SUM('2. FTNC CAD'!N599,'3. FTNC USD'!N599,'4. FTNC EUR'!N599,'5. FTNC GBP'!N599,'6. FTNC Autres (inclus)'!N599)</f>
        <v>0</v>
      </c>
      <c r="O599" s="166">
        <f>SUM('2. FTNC CAD'!O599,'3. FTNC USD'!O599,'4. FTNC EUR'!O599,'5. FTNC GBP'!O599,'6. FTNC Autres (inclus)'!O599)</f>
        <v>0</v>
      </c>
      <c r="P599" s="166">
        <f>SUM('2. FTNC CAD'!P599,'3. FTNC USD'!P599,'4. FTNC EUR'!P599,'5. FTNC GBP'!P599,'6. FTNC Autres (inclus)'!P599)</f>
        <v>0</v>
      </c>
      <c r="Q599" s="166">
        <f>SUM('2. FTNC CAD'!Q599,'3. FTNC USD'!Q599,'4. FTNC EUR'!Q599,'5. FTNC GBP'!Q599,'6. FTNC Autres (inclus)'!Q599)</f>
        <v>0</v>
      </c>
      <c r="R599" s="166">
        <f>SUM('2. FTNC CAD'!R599,'3. FTNC USD'!R599,'4. FTNC EUR'!R599,'5. FTNC GBP'!R599,'6. FTNC Autres (inclus)'!R599)</f>
        <v>0</v>
      </c>
      <c r="S599" s="166">
        <f>SUM('2. FTNC CAD'!S599,'3. FTNC USD'!S599,'4. FTNC EUR'!S599,'5. FTNC GBP'!S599,'6. FTNC Autres (inclus)'!S599)</f>
        <v>0</v>
      </c>
      <c r="T599" s="166">
        <f>SUM('2. FTNC CAD'!T599,'3. FTNC USD'!T599,'4. FTNC EUR'!T599,'5. FTNC GBP'!T599,'6. FTNC Autres (inclus)'!T599)</f>
        <v>0</v>
      </c>
      <c r="U599" s="162">
        <f>SUM('2. FTNC CAD'!U599,'3. FTNC USD'!U599,'4. FTNC EUR'!U599,'5. FTNC GBP'!U599,'6. FTNC Autres (inclus)'!U599)</f>
        <v>0</v>
      </c>
      <c r="V599" s="167">
        <f>SUM('2. FTNC CAD'!V599,'3. FTNC USD'!V599,'4. FTNC EUR'!V599,'5. FTNC GBP'!V599,'6. FTNC Autres (inclus)'!V599)</f>
        <v>0</v>
      </c>
      <c r="W599" s="226">
        <f>SUM('2. FTNC CAD'!W599,'3. FTNC USD'!W599,'4. FTNC EUR'!W599,'5. FTNC GBP'!W599,'6. FTNC Autres (inclus)'!W599)</f>
        <v>0</v>
      </c>
      <c r="Y599" s="381"/>
    </row>
    <row r="600" spans="2:25" s="71" customFormat="1" outlineLevel="1" x14ac:dyDescent="0.4">
      <c r="B600" s="494"/>
      <c r="C600" s="495"/>
      <c r="D600" s="495"/>
      <c r="E600" s="496"/>
      <c r="F600" s="497" t="s">
        <v>63</v>
      </c>
      <c r="G600" s="174">
        <f>SUM('2. FTNC CAD'!G600,'3. FTNC USD'!G600,'4. FTNC EUR'!G600,'5. FTNC GBP'!G600,'6. FTNC Autres (inclus)'!G600)</f>
        <v>0</v>
      </c>
      <c r="H600" s="225">
        <f>SUM('2. FTNC CAD'!H600,'3. FTNC USD'!H600,'4. FTNC EUR'!H600,'5. FTNC GBP'!H600,'6. FTNC Autres (inclus)'!H600)</f>
        <v>0</v>
      </c>
      <c r="I600" s="163">
        <f>SUM('2. FTNC CAD'!I600,'3. FTNC USD'!I600,'4. FTNC EUR'!I600,'5. FTNC GBP'!I600,'6. FTNC Autres (inclus)'!I600)</f>
        <v>0</v>
      </c>
      <c r="J600" s="163">
        <f>SUM('2. FTNC CAD'!J600,'3. FTNC USD'!J600,'4. FTNC EUR'!J600,'5. FTNC GBP'!J600,'6. FTNC Autres (inclus)'!J600)</f>
        <v>0</v>
      </c>
      <c r="K600" s="164">
        <f>SUM('2. FTNC CAD'!K600,'3. FTNC USD'!K600,'4. FTNC EUR'!K600,'5. FTNC GBP'!K600,'6. FTNC Autres (inclus)'!K600)</f>
        <v>0</v>
      </c>
      <c r="L600" s="180">
        <f>SUM('2. FTNC CAD'!L600,'3. FTNC USD'!L600,'4. FTNC EUR'!L600,'5. FTNC GBP'!L600,'6. FTNC Autres (inclus)'!L600)</f>
        <v>0</v>
      </c>
      <c r="M600" s="166">
        <f>SUM('2. FTNC CAD'!M600,'3. FTNC USD'!M600,'4. FTNC EUR'!M600,'5. FTNC GBP'!M600,'6. FTNC Autres (inclus)'!M600)</f>
        <v>0</v>
      </c>
      <c r="N600" s="166">
        <f>SUM('2. FTNC CAD'!N600,'3. FTNC USD'!N600,'4. FTNC EUR'!N600,'5. FTNC GBP'!N600,'6. FTNC Autres (inclus)'!N600)</f>
        <v>0</v>
      </c>
      <c r="O600" s="166">
        <f>SUM('2. FTNC CAD'!O600,'3. FTNC USD'!O600,'4. FTNC EUR'!O600,'5. FTNC GBP'!O600,'6. FTNC Autres (inclus)'!O600)</f>
        <v>0</v>
      </c>
      <c r="P600" s="166">
        <f>SUM('2. FTNC CAD'!P600,'3. FTNC USD'!P600,'4. FTNC EUR'!P600,'5. FTNC GBP'!P600,'6. FTNC Autres (inclus)'!P600)</f>
        <v>0</v>
      </c>
      <c r="Q600" s="166">
        <f>SUM('2. FTNC CAD'!Q600,'3. FTNC USD'!Q600,'4. FTNC EUR'!Q600,'5. FTNC GBP'!Q600,'6. FTNC Autres (inclus)'!Q600)</f>
        <v>0</v>
      </c>
      <c r="R600" s="166">
        <f>SUM('2. FTNC CAD'!R600,'3. FTNC USD'!R600,'4. FTNC EUR'!R600,'5. FTNC GBP'!R600,'6. FTNC Autres (inclus)'!R600)</f>
        <v>0</v>
      </c>
      <c r="S600" s="166">
        <f>SUM('2. FTNC CAD'!S600,'3. FTNC USD'!S600,'4. FTNC EUR'!S600,'5. FTNC GBP'!S600,'6. FTNC Autres (inclus)'!S600)</f>
        <v>0</v>
      </c>
      <c r="T600" s="166">
        <f>SUM('2. FTNC CAD'!T600,'3. FTNC USD'!T600,'4. FTNC EUR'!T600,'5. FTNC GBP'!T600,'6. FTNC Autres (inclus)'!T600)</f>
        <v>0</v>
      </c>
      <c r="U600" s="162">
        <f>SUM('2. FTNC CAD'!U600,'3. FTNC USD'!U600,'4. FTNC EUR'!U600,'5. FTNC GBP'!U600,'6. FTNC Autres (inclus)'!U600)</f>
        <v>0</v>
      </c>
      <c r="V600" s="167">
        <f>SUM('2. FTNC CAD'!V600,'3. FTNC USD'!V600,'4. FTNC EUR'!V600,'5. FTNC GBP'!V600,'6. FTNC Autres (inclus)'!V600)</f>
        <v>0</v>
      </c>
      <c r="W600" s="226">
        <f>SUM('2. FTNC CAD'!W600,'3. FTNC USD'!W600,'4. FTNC EUR'!W600,'5. FTNC GBP'!W600,'6. FTNC Autres (inclus)'!W600)</f>
        <v>0</v>
      </c>
      <c r="Y600" s="381"/>
    </row>
    <row r="601" spans="2:25" s="71" customFormat="1" outlineLevel="1" x14ac:dyDescent="0.4">
      <c r="B601" s="494"/>
      <c r="C601" s="495"/>
      <c r="D601" s="495"/>
      <c r="E601" s="496"/>
      <c r="F601" s="497" t="s">
        <v>64</v>
      </c>
      <c r="G601" s="174">
        <f>SUM('2. FTNC CAD'!G601,'3. FTNC USD'!G601,'4. FTNC EUR'!G601,'5. FTNC GBP'!G601,'6. FTNC Autres (inclus)'!G601)</f>
        <v>0</v>
      </c>
      <c r="H601" s="225">
        <f>SUM('2. FTNC CAD'!H601,'3. FTNC USD'!H601,'4. FTNC EUR'!H601,'5. FTNC GBP'!H601,'6. FTNC Autres (inclus)'!H601)</f>
        <v>0</v>
      </c>
      <c r="I601" s="163">
        <f>SUM('2. FTNC CAD'!I601,'3. FTNC USD'!I601,'4. FTNC EUR'!I601,'5. FTNC GBP'!I601,'6. FTNC Autres (inclus)'!I601)</f>
        <v>0</v>
      </c>
      <c r="J601" s="163">
        <f>SUM('2. FTNC CAD'!J601,'3. FTNC USD'!J601,'4. FTNC EUR'!J601,'5. FTNC GBP'!J601,'6. FTNC Autres (inclus)'!J601)</f>
        <v>0</v>
      </c>
      <c r="K601" s="164">
        <f>SUM('2. FTNC CAD'!K601,'3. FTNC USD'!K601,'4. FTNC EUR'!K601,'5. FTNC GBP'!K601,'6. FTNC Autres (inclus)'!K601)</f>
        <v>0</v>
      </c>
      <c r="L601" s="180">
        <f>SUM('2. FTNC CAD'!L601,'3. FTNC USD'!L601,'4. FTNC EUR'!L601,'5. FTNC GBP'!L601,'6. FTNC Autres (inclus)'!L601)</f>
        <v>0</v>
      </c>
      <c r="M601" s="166">
        <f>SUM('2. FTNC CAD'!M601,'3. FTNC USD'!M601,'4. FTNC EUR'!M601,'5. FTNC GBP'!M601,'6. FTNC Autres (inclus)'!M601)</f>
        <v>0</v>
      </c>
      <c r="N601" s="166">
        <f>SUM('2. FTNC CAD'!N601,'3. FTNC USD'!N601,'4. FTNC EUR'!N601,'5. FTNC GBP'!N601,'6. FTNC Autres (inclus)'!N601)</f>
        <v>0</v>
      </c>
      <c r="O601" s="166">
        <f>SUM('2. FTNC CAD'!O601,'3. FTNC USD'!O601,'4. FTNC EUR'!O601,'5. FTNC GBP'!O601,'6. FTNC Autres (inclus)'!O601)</f>
        <v>0</v>
      </c>
      <c r="P601" s="166">
        <f>SUM('2. FTNC CAD'!P601,'3. FTNC USD'!P601,'4. FTNC EUR'!P601,'5. FTNC GBP'!P601,'6. FTNC Autres (inclus)'!P601)</f>
        <v>0</v>
      </c>
      <c r="Q601" s="166">
        <f>SUM('2. FTNC CAD'!Q601,'3. FTNC USD'!Q601,'4. FTNC EUR'!Q601,'5. FTNC GBP'!Q601,'6. FTNC Autres (inclus)'!Q601)</f>
        <v>0</v>
      </c>
      <c r="R601" s="166">
        <f>SUM('2. FTNC CAD'!R601,'3. FTNC USD'!R601,'4. FTNC EUR'!R601,'5. FTNC GBP'!R601,'6. FTNC Autres (inclus)'!R601)</f>
        <v>0</v>
      </c>
      <c r="S601" s="166">
        <f>SUM('2. FTNC CAD'!S601,'3. FTNC USD'!S601,'4. FTNC EUR'!S601,'5. FTNC GBP'!S601,'6. FTNC Autres (inclus)'!S601)</f>
        <v>0</v>
      </c>
      <c r="T601" s="166">
        <f>SUM('2. FTNC CAD'!T601,'3. FTNC USD'!T601,'4. FTNC EUR'!T601,'5. FTNC GBP'!T601,'6. FTNC Autres (inclus)'!T601)</f>
        <v>0</v>
      </c>
      <c r="U601" s="162">
        <f>SUM('2. FTNC CAD'!U601,'3. FTNC USD'!U601,'4. FTNC EUR'!U601,'5. FTNC GBP'!U601,'6. FTNC Autres (inclus)'!U601)</f>
        <v>0</v>
      </c>
      <c r="V601" s="167">
        <f>SUM('2. FTNC CAD'!V601,'3. FTNC USD'!V601,'4. FTNC EUR'!V601,'5. FTNC GBP'!V601,'6. FTNC Autres (inclus)'!V601)</f>
        <v>0</v>
      </c>
      <c r="W601" s="226">
        <f>SUM('2. FTNC CAD'!W601,'3. FTNC USD'!W601,'4. FTNC EUR'!W601,'5. FTNC GBP'!W601,'6. FTNC Autres (inclus)'!W601)</f>
        <v>0</v>
      </c>
      <c r="Y601" s="381"/>
    </row>
    <row r="602" spans="2:25" s="71" customFormat="1" x14ac:dyDescent="0.4">
      <c r="B602" s="494"/>
      <c r="C602" s="495"/>
      <c r="D602" s="495"/>
      <c r="E602" s="496" t="s">
        <v>65</v>
      </c>
      <c r="F602" s="496"/>
      <c r="G602" s="68">
        <f t="shared" ref="G602:W602" si="126">SUBTOTAL(9,G603:G605)</f>
        <v>0</v>
      </c>
      <c r="H602" s="69">
        <f t="shared" si="126"/>
        <v>0</v>
      </c>
      <c r="I602" s="66">
        <f t="shared" si="126"/>
        <v>0</v>
      </c>
      <c r="J602" s="66">
        <f t="shared" si="126"/>
        <v>0</v>
      </c>
      <c r="K602" s="67">
        <f t="shared" si="126"/>
        <v>0</v>
      </c>
      <c r="L602" s="36">
        <f t="shared" si="126"/>
        <v>0</v>
      </c>
      <c r="M602" s="36">
        <f t="shared" si="126"/>
        <v>0</v>
      </c>
      <c r="N602" s="36">
        <f t="shared" si="126"/>
        <v>0</v>
      </c>
      <c r="O602" s="36">
        <f t="shared" si="126"/>
        <v>0</v>
      </c>
      <c r="P602" s="36">
        <f t="shared" si="126"/>
        <v>0</v>
      </c>
      <c r="Q602" s="36">
        <f t="shared" si="126"/>
        <v>0</v>
      </c>
      <c r="R602" s="36">
        <f t="shared" si="126"/>
        <v>0</v>
      </c>
      <c r="S602" s="36">
        <f t="shared" si="126"/>
        <v>0</v>
      </c>
      <c r="T602" s="36">
        <f t="shared" si="126"/>
        <v>0</v>
      </c>
      <c r="U602" s="36">
        <f t="shared" si="126"/>
        <v>0</v>
      </c>
      <c r="V602" s="36">
        <f t="shared" si="126"/>
        <v>0</v>
      </c>
      <c r="W602" s="35">
        <f t="shared" si="126"/>
        <v>0</v>
      </c>
      <c r="Y602" s="384"/>
    </row>
    <row r="603" spans="2:25" s="71" customFormat="1" outlineLevel="1" x14ac:dyDescent="0.4">
      <c r="B603" s="494"/>
      <c r="C603" s="495"/>
      <c r="D603" s="495"/>
      <c r="E603" s="496"/>
      <c r="F603" s="497" t="s">
        <v>66</v>
      </c>
      <c r="G603" s="174">
        <f>SUM('2. FTNC CAD'!G603,'3. FTNC USD'!G603,'4. FTNC EUR'!G603,'5. FTNC GBP'!G603,'6. FTNC Autres (inclus)'!G603)</f>
        <v>0</v>
      </c>
      <c r="H603" s="225">
        <f>SUM('2. FTNC CAD'!H603,'3. FTNC USD'!H603,'4. FTNC EUR'!H603,'5. FTNC GBP'!H603,'6. FTNC Autres (inclus)'!H603)</f>
        <v>0</v>
      </c>
      <c r="I603" s="163">
        <f>SUM('2. FTNC CAD'!I603,'3. FTNC USD'!I603,'4. FTNC EUR'!I603,'5. FTNC GBP'!I603,'6. FTNC Autres (inclus)'!I603)</f>
        <v>0</v>
      </c>
      <c r="J603" s="163">
        <f>SUM('2. FTNC CAD'!J603,'3. FTNC USD'!J603,'4. FTNC EUR'!J603,'5. FTNC GBP'!J603,'6. FTNC Autres (inclus)'!J603)</f>
        <v>0</v>
      </c>
      <c r="K603" s="164">
        <f>SUM('2. FTNC CAD'!K603,'3. FTNC USD'!K603,'4. FTNC EUR'!K603,'5. FTNC GBP'!K603,'6. FTNC Autres (inclus)'!K603)</f>
        <v>0</v>
      </c>
      <c r="L603" s="180">
        <f>SUM('2. FTNC CAD'!L603,'3. FTNC USD'!L603,'4. FTNC EUR'!L603,'5. FTNC GBP'!L603,'6. FTNC Autres (inclus)'!L603)</f>
        <v>0</v>
      </c>
      <c r="M603" s="166">
        <f>SUM('2. FTNC CAD'!M603,'3. FTNC USD'!M603,'4. FTNC EUR'!M603,'5. FTNC GBP'!M603,'6. FTNC Autres (inclus)'!M603)</f>
        <v>0</v>
      </c>
      <c r="N603" s="166">
        <f>SUM('2. FTNC CAD'!N603,'3. FTNC USD'!N603,'4. FTNC EUR'!N603,'5. FTNC GBP'!N603,'6. FTNC Autres (inclus)'!N603)</f>
        <v>0</v>
      </c>
      <c r="O603" s="166">
        <f>SUM('2. FTNC CAD'!O603,'3. FTNC USD'!O603,'4. FTNC EUR'!O603,'5. FTNC GBP'!O603,'6. FTNC Autres (inclus)'!O603)</f>
        <v>0</v>
      </c>
      <c r="P603" s="166">
        <f>SUM('2. FTNC CAD'!P603,'3. FTNC USD'!P603,'4. FTNC EUR'!P603,'5. FTNC GBP'!P603,'6. FTNC Autres (inclus)'!P603)</f>
        <v>0</v>
      </c>
      <c r="Q603" s="166">
        <f>SUM('2. FTNC CAD'!Q603,'3. FTNC USD'!Q603,'4. FTNC EUR'!Q603,'5. FTNC GBP'!Q603,'6. FTNC Autres (inclus)'!Q603)</f>
        <v>0</v>
      </c>
      <c r="R603" s="166">
        <f>SUM('2. FTNC CAD'!R603,'3. FTNC USD'!R603,'4. FTNC EUR'!R603,'5. FTNC GBP'!R603,'6. FTNC Autres (inclus)'!R603)</f>
        <v>0</v>
      </c>
      <c r="S603" s="166">
        <f>SUM('2. FTNC CAD'!S603,'3. FTNC USD'!S603,'4. FTNC EUR'!S603,'5. FTNC GBP'!S603,'6. FTNC Autres (inclus)'!S603)</f>
        <v>0</v>
      </c>
      <c r="T603" s="166">
        <f>SUM('2. FTNC CAD'!T603,'3. FTNC USD'!T603,'4. FTNC EUR'!T603,'5. FTNC GBP'!T603,'6. FTNC Autres (inclus)'!T603)</f>
        <v>0</v>
      </c>
      <c r="U603" s="162">
        <f>SUM('2. FTNC CAD'!U603,'3. FTNC USD'!U603,'4. FTNC EUR'!U603,'5. FTNC GBP'!U603,'6. FTNC Autres (inclus)'!U603)</f>
        <v>0</v>
      </c>
      <c r="V603" s="167">
        <f>SUM('2. FTNC CAD'!V603,'3. FTNC USD'!V603,'4. FTNC EUR'!V603,'5. FTNC GBP'!V603,'6. FTNC Autres (inclus)'!V603)</f>
        <v>0</v>
      </c>
      <c r="W603" s="226">
        <f>SUM('2. FTNC CAD'!W603,'3. FTNC USD'!W603,'4. FTNC EUR'!W603,'5. FTNC GBP'!W603,'6. FTNC Autres (inclus)'!W603)</f>
        <v>0</v>
      </c>
      <c r="Y603" s="381"/>
    </row>
    <row r="604" spans="2:25" s="71" customFormat="1" outlineLevel="1" x14ac:dyDescent="0.4">
      <c r="B604" s="494"/>
      <c r="C604" s="495"/>
      <c r="D604" s="495"/>
      <c r="E604" s="496"/>
      <c r="F604" s="497" t="s">
        <v>67</v>
      </c>
      <c r="G604" s="174">
        <f>SUM('2. FTNC CAD'!G604,'3. FTNC USD'!G604,'4. FTNC EUR'!G604,'5. FTNC GBP'!G604,'6. FTNC Autres (inclus)'!G604)</f>
        <v>0</v>
      </c>
      <c r="H604" s="225">
        <f>SUM('2. FTNC CAD'!H604,'3. FTNC USD'!H604,'4. FTNC EUR'!H604,'5. FTNC GBP'!H604,'6. FTNC Autres (inclus)'!H604)</f>
        <v>0</v>
      </c>
      <c r="I604" s="163">
        <f>SUM('2. FTNC CAD'!I604,'3. FTNC USD'!I604,'4. FTNC EUR'!I604,'5. FTNC GBP'!I604,'6. FTNC Autres (inclus)'!I604)</f>
        <v>0</v>
      </c>
      <c r="J604" s="163">
        <f>SUM('2. FTNC CAD'!J604,'3. FTNC USD'!J604,'4. FTNC EUR'!J604,'5. FTNC GBP'!J604,'6. FTNC Autres (inclus)'!J604)</f>
        <v>0</v>
      </c>
      <c r="K604" s="164">
        <f>SUM('2. FTNC CAD'!K604,'3. FTNC USD'!K604,'4. FTNC EUR'!K604,'5. FTNC GBP'!K604,'6. FTNC Autres (inclus)'!K604)</f>
        <v>0</v>
      </c>
      <c r="L604" s="180">
        <f>SUM('2. FTNC CAD'!L604,'3. FTNC USD'!L604,'4. FTNC EUR'!L604,'5. FTNC GBP'!L604,'6. FTNC Autres (inclus)'!L604)</f>
        <v>0</v>
      </c>
      <c r="M604" s="166">
        <f>SUM('2. FTNC CAD'!M604,'3. FTNC USD'!M604,'4. FTNC EUR'!M604,'5. FTNC GBP'!M604,'6. FTNC Autres (inclus)'!M604)</f>
        <v>0</v>
      </c>
      <c r="N604" s="166">
        <f>SUM('2. FTNC CAD'!N604,'3. FTNC USD'!N604,'4. FTNC EUR'!N604,'5. FTNC GBP'!N604,'6. FTNC Autres (inclus)'!N604)</f>
        <v>0</v>
      </c>
      <c r="O604" s="166">
        <f>SUM('2. FTNC CAD'!O604,'3. FTNC USD'!O604,'4. FTNC EUR'!O604,'5. FTNC GBP'!O604,'6. FTNC Autres (inclus)'!O604)</f>
        <v>0</v>
      </c>
      <c r="P604" s="166">
        <f>SUM('2. FTNC CAD'!P604,'3. FTNC USD'!P604,'4. FTNC EUR'!P604,'5. FTNC GBP'!P604,'6. FTNC Autres (inclus)'!P604)</f>
        <v>0</v>
      </c>
      <c r="Q604" s="166">
        <f>SUM('2. FTNC CAD'!Q604,'3. FTNC USD'!Q604,'4. FTNC EUR'!Q604,'5. FTNC GBP'!Q604,'6. FTNC Autres (inclus)'!Q604)</f>
        <v>0</v>
      </c>
      <c r="R604" s="166">
        <f>SUM('2. FTNC CAD'!R604,'3. FTNC USD'!R604,'4. FTNC EUR'!R604,'5. FTNC GBP'!R604,'6. FTNC Autres (inclus)'!R604)</f>
        <v>0</v>
      </c>
      <c r="S604" s="166">
        <f>SUM('2. FTNC CAD'!S604,'3. FTNC USD'!S604,'4. FTNC EUR'!S604,'5. FTNC GBP'!S604,'6. FTNC Autres (inclus)'!S604)</f>
        <v>0</v>
      </c>
      <c r="T604" s="166">
        <f>SUM('2. FTNC CAD'!T604,'3. FTNC USD'!T604,'4. FTNC EUR'!T604,'5. FTNC GBP'!T604,'6. FTNC Autres (inclus)'!T604)</f>
        <v>0</v>
      </c>
      <c r="U604" s="162">
        <f>SUM('2. FTNC CAD'!U604,'3. FTNC USD'!U604,'4. FTNC EUR'!U604,'5. FTNC GBP'!U604,'6. FTNC Autres (inclus)'!U604)</f>
        <v>0</v>
      </c>
      <c r="V604" s="167">
        <f>SUM('2. FTNC CAD'!V604,'3. FTNC USD'!V604,'4. FTNC EUR'!V604,'5. FTNC GBP'!V604,'6. FTNC Autres (inclus)'!V604)</f>
        <v>0</v>
      </c>
      <c r="W604" s="226">
        <f>SUM('2. FTNC CAD'!W604,'3. FTNC USD'!W604,'4. FTNC EUR'!W604,'5. FTNC GBP'!W604,'6. FTNC Autres (inclus)'!W604)</f>
        <v>0</v>
      </c>
      <c r="Y604" s="381"/>
    </row>
    <row r="605" spans="2:25" s="71" customFormat="1" outlineLevel="1" x14ac:dyDescent="0.4">
      <c r="B605" s="494"/>
      <c r="C605" s="495"/>
      <c r="D605" s="495"/>
      <c r="E605" s="496"/>
      <c r="F605" s="497" t="s">
        <v>68</v>
      </c>
      <c r="G605" s="174">
        <f>SUM('2. FTNC CAD'!G605,'3. FTNC USD'!G605,'4. FTNC EUR'!G605,'5. FTNC GBP'!G605,'6. FTNC Autres (inclus)'!G605)</f>
        <v>0</v>
      </c>
      <c r="H605" s="225">
        <f>SUM('2. FTNC CAD'!H605,'3. FTNC USD'!H605,'4. FTNC EUR'!H605,'5. FTNC GBP'!H605,'6. FTNC Autres (inclus)'!H605)</f>
        <v>0</v>
      </c>
      <c r="I605" s="163">
        <f>SUM('2. FTNC CAD'!I605,'3. FTNC USD'!I605,'4. FTNC EUR'!I605,'5. FTNC GBP'!I605,'6. FTNC Autres (inclus)'!I605)</f>
        <v>0</v>
      </c>
      <c r="J605" s="163">
        <f>SUM('2. FTNC CAD'!J605,'3. FTNC USD'!J605,'4. FTNC EUR'!J605,'5. FTNC GBP'!J605,'6. FTNC Autres (inclus)'!J605)</f>
        <v>0</v>
      </c>
      <c r="K605" s="164">
        <f>SUM('2. FTNC CAD'!K605,'3. FTNC USD'!K605,'4. FTNC EUR'!K605,'5. FTNC GBP'!K605,'6. FTNC Autres (inclus)'!K605)</f>
        <v>0</v>
      </c>
      <c r="L605" s="180">
        <f>SUM('2. FTNC CAD'!L605,'3. FTNC USD'!L605,'4. FTNC EUR'!L605,'5. FTNC GBP'!L605,'6. FTNC Autres (inclus)'!L605)</f>
        <v>0</v>
      </c>
      <c r="M605" s="166">
        <f>SUM('2. FTNC CAD'!M605,'3. FTNC USD'!M605,'4. FTNC EUR'!M605,'5. FTNC GBP'!M605,'6. FTNC Autres (inclus)'!M605)</f>
        <v>0</v>
      </c>
      <c r="N605" s="166">
        <f>SUM('2. FTNC CAD'!N605,'3. FTNC USD'!N605,'4. FTNC EUR'!N605,'5. FTNC GBP'!N605,'6. FTNC Autres (inclus)'!N605)</f>
        <v>0</v>
      </c>
      <c r="O605" s="166">
        <f>SUM('2. FTNC CAD'!O605,'3. FTNC USD'!O605,'4. FTNC EUR'!O605,'5. FTNC GBP'!O605,'6. FTNC Autres (inclus)'!O605)</f>
        <v>0</v>
      </c>
      <c r="P605" s="166">
        <f>SUM('2. FTNC CAD'!P605,'3. FTNC USD'!P605,'4. FTNC EUR'!P605,'5. FTNC GBP'!P605,'6. FTNC Autres (inclus)'!P605)</f>
        <v>0</v>
      </c>
      <c r="Q605" s="166">
        <f>SUM('2. FTNC CAD'!Q605,'3. FTNC USD'!Q605,'4. FTNC EUR'!Q605,'5. FTNC GBP'!Q605,'6. FTNC Autres (inclus)'!Q605)</f>
        <v>0</v>
      </c>
      <c r="R605" s="166">
        <f>SUM('2. FTNC CAD'!R605,'3. FTNC USD'!R605,'4. FTNC EUR'!R605,'5. FTNC GBP'!R605,'6. FTNC Autres (inclus)'!R605)</f>
        <v>0</v>
      </c>
      <c r="S605" s="166">
        <f>SUM('2. FTNC CAD'!S605,'3. FTNC USD'!S605,'4. FTNC EUR'!S605,'5. FTNC GBP'!S605,'6. FTNC Autres (inclus)'!S605)</f>
        <v>0</v>
      </c>
      <c r="T605" s="166">
        <f>SUM('2. FTNC CAD'!T605,'3. FTNC USD'!T605,'4. FTNC EUR'!T605,'5. FTNC GBP'!T605,'6. FTNC Autres (inclus)'!T605)</f>
        <v>0</v>
      </c>
      <c r="U605" s="162">
        <f>SUM('2. FTNC CAD'!U605,'3. FTNC USD'!U605,'4. FTNC EUR'!U605,'5. FTNC GBP'!U605,'6. FTNC Autres (inclus)'!U605)</f>
        <v>0</v>
      </c>
      <c r="V605" s="167">
        <f>SUM('2. FTNC CAD'!V605,'3. FTNC USD'!V605,'4. FTNC EUR'!V605,'5. FTNC GBP'!V605,'6. FTNC Autres (inclus)'!V605)</f>
        <v>0</v>
      </c>
      <c r="W605" s="226">
        <f>SUM('2. FTNC CAD'!W605,'3. FTNC USD'!W605,'4. FTNC EUR'!W605,'5. FTNC GBP'!W605,'6. FTNC Autres (inclus)'!W605)</f>
        <v>0</v>
      </c>
      <c r="Y605" s="381"/>
    </row>
    <row r="606" spans="2:25" s="71" customFormat="1" x14ac:dyDescent="0.4">
      <c r="B606" s="494"/>
      <c r="C606" s="495"/>
      <c r="D606" s="495" t="s">
        <v>69</v>
      </c>
      <c r="E606" s="496"/>
      <c r="F606" s="496"/>
      <c r="G606" s="68"/>
      <c r="H606" s="69"/>
      <c r="I606" s="66"/>
      <c r="J606" s="66"/>
      <c r="K606" s="66"/>
      <c r="L606" s="53"/>
      <c r="M606" s="36"/>
      <c r="N606" s="36"/>
      <c r="O606" s="36"/>
      <c r="P606" s="36"/>
      <c r="Q606" s="36"/>
      <c r="R606" s="36"/>
      <c r="S606" s="36"/>
      <c r="T606" s="36"/>
      <c r="U606" s="36"/>
      <c r="V606" s="39"/>
      <c r="W606" s="39"/>
      <c r="Y606" s="606"/>
    </row>
    <row r="607" spans="2:25" s="71" customFormat="1" x14ac:dyDescent="0.4">
      <c r="B607" s="494"/>
      <c r="C607" s="495"/>
      <c r="D607" s="495"/>
      <c r="E607" s="496" t="s">
        <v>70</v>
      </c>
      <c r="F607" s="496"/>
      <c r="G607" s="68">
        <f t="shared" ref="G607:W607" si="127">SUBTOTAL(9,G608:G609)</f>
        <v>0</v>
      </c>
      <c r="H607" s="69">
        <f t="shared" si="127"/>
        <v>0</v>
      </c>
      <c r="I607" s="66">
        <f t="shared" si="127"/>
        <v>0</v>
      </c>
      <c r="J607" s="66">
        <f t="shared" si="127"/>
        <v>0</v>
      </c>
      <c r="K607" s="67">
        <f t="shared" si="127"/>
        <v>0</v>
      </c>
      <c r="L607" s="36">
        <f t="shared" si="127"/>
        <v>0</v>
      </c>
      <c r="M607" s="36">
        <f t="shared" si="127"/>
        <v>0</v>
      </c>
      <c r="N607" s="36">
        <f t="shared" si="127"/>
        <v>0</v>
      </c>
      <c r="O607" s="36">
        <f t="shared" si="127"/>
        <v>0</v>
      </c>
      <c r="P607" s="36">
        <f t="shared" si="127"/>
        <v>0</v>
      </c>
      <c r="Q607" s="36">
        <f t="shared" si="127"/>
        <v>0</v>
      </c>
      <c r="R607" s="36">
        <f t="shared" si="127"/>
        <v>0</v>
      </c>
      <c r="S607" s="36">
        <f t="shared" si="127"/>
        <v>0</v>
      </c>
      <c r="T607" s="36">
        <f t="shared" si="127"/>
        <v>0</v>
      </c>
      <c r="U607" s="36">
        <f t="shared" si="127"/>
        <v>0</v>
      </c>
      <c r="V607" s="36">
        <f t="shared" si="127"/>
        <v>0</v>
      </c>
      <c r="W607" s="35">
        <f t="shared" si="127"/>
        <v>0</v>
      </c>
      <c r="Y607" s="607"/>
    </row>
    <row r="608" spans="2:25" s="71" customFormat="1" outlineLevel="1" x14ac:dyDescent="0.4">
      <c r="B608" s="494"/>
      <c r="C608" s="495"/>
      <c r="D608" s="495"/>
      <c r="E608" s="496"/>
      <c r="F608" s="497" t="s">
        <v>71</v>
      </c>
      <c r="G608" s="174">
        <f>SUM('2. FTNC CAD'!G608,'3. FTNC USD'!G608,'4. FTNC EUR'!G608,'5. FTNC GBP'!G608,'6. FTNC Autres (inclus)'!G608)</f>
        <v>0</v>
      </c>
      <c r="H608" s="225">
        <f>SUM('2. FTNC CAD'!H608,'3. FTNC USD'!H608,'4. FTNC EUR'!H608,'5. FTNC GBP'!H608,'6. FTNC Autres (inclus)'!H608)</f>
        <v>0</v>
      </c>
      <c r="I608" s="163">
        <f>SUM('2. FTNC CAD'!I608,'3. FTNC USD'!I608,'4. FTNC EUR'!I608,'5. FTNC GBP'!I608,'6. FTNC Autres (inclus)'!I608)</f>
        <v>0</v>
      </c>
      <c r="J608" s="163">
        <f>SUM('2. FTNC CAD'!J608,'3. FTNC USD'!J608,'4. FTNC EUR'!J608,'5. FTNC GBP'!J608,'6. FTNC Autres (inclus)'!J608)</f>
        <v>0</v>
      </c>
      <c r="K608" s="164">
        <f>SUM('2. FTNC CAD'!K608,'3. FTNC USD'!K608,'4. FTNC EUR'!K608,'5. FTNC GBP'!K608,'6. FTNC Autres (inclus)'!K608)</f>
        <v>0</v>
      </c>
      <c r="L608" s="180">
        <f>SUM('2. FTNC CAD'!L608,'3. FTNC USD'!L608,'4. FTNC EUR'!L608,'5. FTNC GBP'!L608,'6. FTNC Autres (inclus)'!L608)</f>
        <v>0</v>
      </c>
      <c r="M608" s="166">
        <f>SUM('2. FTNC CAD'!M608,'3. FTNC USD'!M608,'4. FTNC EUR'!M608,'5. FTNC GBP'!M608,'6. FTNC Autres (inclus)'!M608)</f>
        <v>0</v>
      </c>
      <c r="N608" s="166">
        <f>SUM('2. FTNC CAD'!N608,'3. FTNC USD'!N608,'4. FTNC EUR'!N608,'5. FTNC GBP'!N608,'6. FTNC Autres (inclus)'!N608)</f>
        <v>0</v>
      </c>
      <c r="O608" s="166">
        <f>SUM('2. FTNC CAD'!O608,'3. FTNC USD'!O608,'4. FTNC EUR'!O608,'5. FTNC GBP'!O608,'6. FTNC Autres (inclus)'!O608)</f>
        <v>0</v>
      </c>
      <c r="P608" s="166">
        <f>SUM('2. FTNC CAD'!P608,'3. FTNC USD'!P608,'4. FTNC EUR'!P608,'5. FTNC GBP'!P608,'6. FTNC Autres (inclus)'!P608)</f>
        <v>0</v>
      </c>
      <c r="Q608" s="166">
        <f>SUM('2. FTNC CAD'!Q608,'3. FTNC USD'!Q608,'4. FTNC EUR'!Q608,'5. FTNC GBP'!Q608,'6. FTNC Autres (inclus)'!Q608)</f>
        <v>0</v>
      </c>
      <c r="R608" s="166">
        <f>SUM('2. FTNC CAD'!R608,'3. FTNC USD'!R608,'4. FTNC EUR'!R608,'5. FTNC GBP'!R608,'6. FTNC Autres (inclus)'!R608)</f>
        <v>0</v>
      </c>
      <c r="S608" s="166">
        <f>SUM('2. FTNC CAD'!S608,'3. FTNC USD'!S608,'4. FTNC EUR'!S608,'5. FTNC GBP'!S608,'6. FTNC Autres (inclus)'!S608)</f>
        <v>0</v>
      </c>
      <c r="T608" s="166">
        <f>SUM('2. FTNC CAD'!T608,'3. FTNC USD'!T608,'4. FTNC EUR'!T608,'5. FTNC GBP'!T608,'6. FTNC Autres (inclus)'!T608)</f>
        <v>0</v>
      </c>
      <c r="U608" s="162">
        <f>SUM('2. FTNC CAD'!U608,'3. FTNC USD'!U608,'4. FTNC EUR'!U608,'5. FTNC GBP'!U608,'6. FTNC Autres (inclus)'!U608)</f>
        <v>0</v>
      </c>
      <c r="V608" s="167">
        <f>SUM('2. FTNC CAD'!V608,'3. FTNC USD'!V608,'4. FTNC EUR'!V608,'5. FTNC GBP'!V608,'6. FTNC Autres (inclus)'!V608)</f>
        <v>0</v>
      </c>
      <c r="W608" s="226">
        <f>SUM('2. FTNC CAD'!W608,'3. FTNC USD'!W608,'4. FTNC EUR'!W608,'5. FTNC GBP'!W608,'6. FTNC Autres (inclus)'!W608)</f>
        <v>0</v>
      </c>
      <c r="Y608" s="381"/>
    </row>
    <row r="609" spans="2:25" s="71" customFormat="1" outlineLevel="1" x14ac:dyDescent="0.4">
      <c r="B609" s="494"/>
      <c r="C609" s="495"/>
      <c r="D609" s="495"/>
      <c r="E609" s="496"/>
      <c r="F609" s="497" t="s">
        <v>72</v>
      </c>
      <c r="G609" s="174">
        <f>SUM('2. FTNC CAD'!G609,'3. FTNC USD'!G609,'4. FTNC EUR'!G609,'5. FTNC GBP'!G609,'6. FTNC Autres (inclus)'!G609)</f>
        <v>0</v>
      </c>
      <c r="H609" s="225">
        <f>SUM('2. FTNC CAD'!H609,'3. FTNC USD'!H609,'4. FTNC EUR'!H609,'5. FTNC GBP'!H609,'6. FTNC Autres (inclus)'!H609)</f>
        <v>0</v>
      </c>
      <c r="I609" s="163">
        <f>SUM('2. FTNC CAD'!I609,'3. FTNC USD'!I609,'4. FTNC EUR'!I609,'5. FTNC GBP'!I609,'6. FTNC Autres (inclus)'!I609)</f>
        <v>0</v>
      </c>
      <c r="J609" s="163">
        <f>SUM('2. FTNC CAD'!J609,'3. FTNC USD'!J609,'4. FTNC EUR'!J609,'5. FTNC GBP'!J609,'6. FTNC Autres (inclus)'!J609)</f>
        <v>0</v>
      </c>
      <c r="K609" s="164">
        <f>SUM('2. FTNC CAD'!K609,'3. FTNC USD'!K609,'4. FTNC EUR'!K609,'5. FTNC GBP'!K609,'6. FTNC Autres (inclus)'!K609)</f>
        <v>0</v>
      </c>
      <c r="L609" s="180">
        <f>SUM('2. FTNC CAD'!L609,'3. FTNC USD'!L609,'4. FTNC EUR'!L609,'5. FTNC GBP'!L609,'6. FTNC Autres (inclus)'!L609)</f>
        <v>0</v>
      </c>
      <c r="M609" s="166">
        <f>SUM('2. FTNC CAD'!M609,'3. FTNC USD'!M609,'4. FTNC EUR'!M609,'5. FTNC GBP'!M609,'6. FTNC Autres (inclus)'!M609)</f>
        <v>0</v>
      </c>
      <c r="N609" s="166">
        <f>SUM('2. FTNC CAD'!N609,'3. FTNC USD'!N609,'4. FTNC EUR'!N609,'5. FTNC GBP'!N609,'6. FTNC Autres (inclus)'!N609)</f>
        <v>0</v>
      </c>
      <c r="O609" s="166">
        <f>SUM('2. FTNC CAD'!O609,'3. FTNC USD'!O609,'4. FTNC EUR'!O609,'5. FTNC GBP'!O609,'6. FTNC Autres (inclus)'!O609)</f>
        <v>0</v>
      </c>
      <c r="P609" s="166">
        <f>SUM('2. FTNC CAD'!P609,'3. FTNC USD'!P609,'4. FTNC EUR'!P609,'5. FTNC GBP'!P609,'6. FTNC Autres (inclus)'!P609)</f>
        <v>0</v>
      </c>
      <c r="Q609" s="166">
        <f>SUM('2. FTNC CAD'!Q609,'3. FTNC USD'!Q609,'4. FTNC EUR'!Q609,'5. FTNC GBP'!Q609,'6. FTNC Autres (inclus)'!Q609)</f>
        <v>0</v>
      </c>
      <c r="R609" s="166">
        <f>SUM('2. FTNC CAD'!R609,'3. FTNC USD'!R609,'4. FTNC EUR'!R609,'5. FTNC GBP'!R609,'6. FTNC Autres (inclus)'!R609)</f>
        <v>0</v>
      </c>
      <c r="S609" s="166">
        <f>SUM('2. FTNC CAD'!S609,'3. FTNC USD'!S609,'4. FTNC EUR'!S609,'5. FTNC GBP'!S609,'6. FTNC Autres (inclus)'!S609)</f>
        <v>0</v>
      </c>
      <c r="T609" s="166">
        <f>SUM('2. FTNC CAD'!T609,'3. FTNC USD'!T609,'4. FTNC EUR'!T609,'5. FTNC GBP'!T609,'6. FTNC Autres (inclus)'!T609)</f>
        <v>0</v>
      </c>
      <c r="U609" s="162">
        <f>SUM('2. FTNC CAD'!U609,'3. FTNC USD'!U609,'4. FTNC EUR'!U609,'5. FTNC GBP'!U609,'6. FTNC Autres (inclus)'!U609)</f>
        <v>0</v>
      </c>
      <c r="V609" s="167">
        <f>SUM('2. FTNC CAD'!V609,'3. FTNC USD'!V609,'4. FTNC EUR'!V609,'5. FTNC GBP'!V609,'6. FTNC Autres (inclus)'!V609)</f>
        <v>0</v>
      </c>
      <c r="W609" s="226">
        <f>SUM('2. FTNC CAD'!W609,'3. FTNC USD'!W609,'4. FTNC EUR'!W609,'5. FTNC GBP'!W609,'6. FTNC Autres (inclus)'!W609)</f>
        <v>0</v>
      </c>
      <c r="Y609" s="381"/>
    </row>
    <row r="610" spans="2:25" s="71" customFormat="1" x14ac:dyDescent="0.4">
      <c r="B610" s="494"/>
      <c r="C610" s="495"/>
      <c r="D610" s="495"/>
      <c r="E610" s="496" t="s">
        <v>73</v>
      </c>
      <c r="F610" s="496"/>
      <c r="G610" s="68">
        <f t="shared" ref="G610:W610" si="128">SUBTOTAL(9,G611:G613)</f>
        <v>0</v>
      </c>
      <c r="H610" s="69">
        <f t="shared" si="128"/>
        <v>0</v>
      </c>
      <c r="I610" s="66">
        <f t="shared" si="128"/>
        <v>0</v>
      </c>
      <c r="J610" s="66">
        <f t="shared" si="128"/>
        <v>0</v>
      </c>
      <c r="K610" s="67">
        <f t="shared" si="128"/>
        <v>0</v>
      </c>
      <c r="L610" s="36">
        <f t="shared" si="128"/>
        <v>0</v>
      </c>
      <c r="M610" s="36">
        <f t="shared" si="128"/>
        <v>0</v>
      </c>
      <c r="N610" s="36">
        <f t="shared" si="128"/>
        <v>0</v>
      </c>
      <c r="O610" s="36">
        <f t="shared" si="128"/>
        <v>0</v>
      </c>
      <c r="P610" s="36">
        <f t="shared" si="128"/>
        <v>0</v>
      </c>
      <c r="Q610" s="36">
        <f t="shared" si="128"/>
        <v>0</v>
      </c>
      <c r="R610" s="36">
        <f t="shared" si="128"/>
        <v>0</v>
      </c>
      <c r="S610" s="36">
        <f t="shared" si="128"/>
        <v>0</v>
      </c>
      <c r="T610" s="36">
        <f t="shared" si="128"/>
        <v>0</v>
      </c>
      <c r="U610" s="36">
        <f t="shared" si="128"/>
        <v>0</v>
      </c>
      <c r="V610" s="36">
        <f t="shared" si="128"/>
        <v>0</v>
      </c>
      <c r="W610" s="35">
        <f t="shared" si="128"/>
        <v>0</v>
      </c>
      <c r="Y610" s="384"/>
    </row>
    <row r="611" spans="2:25" s="71" customFormat="1" outlineLevel="1" x14ac:dyDescent="0.4">
      <c r="B611" s="494"/>
      <c r="C611" s="495"/>
      <c r="D611" s="495"/>
      <c r="E611" s="496"/>
      <c r="F611" s="497" t="s">
        <v>74</v>
      </c>
      <c r="G611" s="174">
        <f>SUM('2. FTNC CAD'!G611,'3. FTNC USD'!G611,'4. FTNC EUR'!G611,'5. FTNC GBP'!G611,'6. FTNC Autres (inclus)'!G611)</f>
        <v>0</v>
      </c>
      <c r="H611" s="225">
        <f>SUM('2. FTNC CAD'!H611,'3. FTNC USD'!H611,'4. FTNC EUR'!H611,'5. FTNC GBP'!H611,'6. FTNC Autres (inclus)'!H611)</f>
        <v>0</v>
      </c>
      <c r="I611" s="163">
        <f>SUM('2. FTNC CAD'!I611,'3. FTNC USD'!I611,'4. FTNC EUR'!I611,'5. FTNC GBP'!I611,'6. FTNC Autres (inclus)'!I611)</f>
        <v>0</v>
      </c>
      <c r="J611" s="163">
        <f>SUM('2. FTNC CAD'!J611,'3. FTNC USD'!J611,'4. FTNC EUR'!J611,'5. FTNC GBP'!J611,'6. FTNC Autres (inclus)'!J611)</f>
        <v>0</v>
      </c>
      <c r="K611" s="164">
        <f>SUM('2. FTNC CAD'!K611,'3. FTNC USD'!K611,'4. FTNC EUR'!K611,'5. FTNC GBP'!K611,'6. FTNC Autres (inclus)'!K611)</f>
        <v>0</v>
      </c>
      <c r="L611" s="180">
        <f>SUM('2. FTNC CAD'!L611,'3. FTNC USD'!L611,'4. FTNC EUR'!L611,'5. FTNC GBP'!L611,'6. FTNC Autres (inclus)'!L611)</f>
        <v>0</v>
      </c>
      <c r="M611" s="166">
        <f>SUM('2. FTNC CAD'!M611,'3. FTNC USD'!M611,'4. FTNC EUR'!M611,'5. FTNC GBP'!M611,'6. FTNC Autres (inclus)'!M611)</f>
        <v>0</v>
      </c>
      <c r="N611" s="166">
        <f>SUM('2. FTNC CAD'!N611,'3. FTNC USD'!N611,'4. FTNC EUR'!N611,'5. FTNC GBP'!N611,'6. FTNC Autres (inclus)'!N611)</f>
        <v>0</v>
      </c>
      <c r="O611" s="166">
        <f>SUM('2. FTNC CAD'!O611,'3. FTNC USD'!O611,'4. FTNC EUR'!O611,'5. FTNC GBP'!O611,'6. FTNC Autres (inclus)'!O611)</f>
        <v>0</v>
      </c>
      <c r="P611" s="166">
        <f>SUM('2. FTNC CAD'!P611,'3. FTNC USD'!P611,'4. FTNC EUR'!P611,'5. FTNC GBP'!P611,'6. FTNC Autres (inclus)'!P611)</f>
        <v>0</v>
      </c>
      <c r="Q611" s="166">
        <f>SUM('2. FTNC CAD'!Q611,'3. FTNC USD'!Q611,'4. FTNC EUR'!Q611,'5. FTNC GBP'!Q611,'6. FTNC Autres (inclus)'!Q611)</f>
        <v>0</v>
      </c>
      <c r="R611" s="166">
        <f>SUM('2. FTNC CAD'!R611,'3. FTNC USD'!R611,'4. FTNC EUR'!R611,'5. FTNC GBP'!R611,'6. FTNC Autres (inclus)'!R611)</f>
        <v>0</v>
      </c>
      <c r="S611" s="166">
        <f>SUM('2. FTNC CAD'!S611,'3. FTNC USD'!S611,'4. FTNC EUR'!S611,'5. FTNC GBP'!S611,'6. FTNC Autres (inclus)'!S611)</f>
        <v>0</v>
      </c>
      <c r="T611" s="166">
        <f>SUM('2. FTNC CAD'!T611,'3. FTNC USD'!T611,'4. FTNC EUR'!T611,'5. FTNC GBP'!T611,'6. FTNC Autres (inclus)'!T611)</f>
        <v>0</v>
      </c>
      <c r="U611" s="162">
        <f>SUM('2. FTNC CAD'!U611,'3. FTNC USD'!U611,'4. FTNC EUR'!U611,'5. FTNC GBP'!U611,'6. FTNC Autres (inclus)'!U611)</f>
        <v>0</v>
      </c>
      <c r="V611" s="167">
        <f>SUM('2. FTNC CAD'!V611,'3. FTNC USD'!V611,'4. FTNC EUR'!V611,'5. FTNC GBP'!V611,'6. FTNC Autres (inclus)'!V611)</f>
        <v>0</v>
      </c>
      <c r="W611" s="226">
        <f>SUM('2. FTNC CAD'!W611,'3. FTNC USD'!W611,'4. FTNC EUR'!W611,'5. FTNC GBP'!W611,'6. FTNC Autres (inclus)'!W611)</f>
        <v>0</v>
      </c>
      <c r="Y611" s="381"/>
    </row>
    <row r="612" spans="2:25" s="71" customFormat="1" outlineLevel="1" x14ac:dyDescent="0.4">
      <c r="B612" s="494"/>
      <c r="C612" s="495"/>
      <c r="D612" s="495"/>
      <c r="E612" s="496"/>
      <c r="F612" s="497" t="s">
        <v>75</v>
      </c>
      <c r="G612" s="174">
        <f>SUM('2. FTNC CAD'!G612,'3. FTNC USD'!G612,'4. FTNC EUR'!G612,'5. FTNC GBP'!G612,'6. FTNC Autres (inclus)'!G612)</f>
        <v>0</v>
      </c>
      <c r="H612" s="225">
        <f>SUM('2. FTNC CAD'!H612,'3. FTNC USD'!H612,'4. FTNC EUR'!H612,'5. FTNC GBP'!H612,'6. FTNC Autres (inclus)'!H612)</f>
        <v>0</v>
      </c>
      <c r="I612" s="163">
        <f>SUM('2. FTNC CAD'!I612,'3. FTNC USD'!I612,'4. FTNC EUR'!I612,'5. FTNC GBP'!I612,'6. FTNC Autres (inclus)'!I612)</f>
        <v>0</v>
      </c>
      <c r="J612" s="163">
        <f>SUM('2. FTNC CAD'!J612,'3. FTNC USD'!J612,'4. FTNC EUR'!J612,'5. FTNC GBP'!J612,'6. FTNC Autres (inclus)'!J612)</f>
        <v>0</v>
      </c>
      <c r="K612" s="164">
        <f>SUM('2. FTNC CAD'!K612,'3. FTNC USD'!K612,'4. FTNC EUR'!K612,'5. FTNC GBP'!K612,'6. FTNC Autres (inclus)'!K612)</f>
        <v>0</v>
      </c>
      <c r="L612" s="180">
        <f>SUM('2. FTNC CAD'!L612,'3. FTNC USD'!L612,'4. FTNC EUR'!L612,'5. FTNC GBP'!L612,'6. FTNC Autres (inclus)'!L612)</f>
        <v>0</v>
      </c>
      <c r="M612" s="166">
        <f>SUM('2. FTNC CAD'!M612,'3. FTNC USD'!M612,'4. FTNC EUR'!M612,'5. FTNC GBP'!M612,'6. FTNC Autres (inclus)'!M612)</f>
        <v>0</v>
      </c>
      <c r="N612" s="166">
        <f>SUM('2. FTNC CAD'!N612,'3. FTNC USD'!N612,'4. FTNC EUR'!N612,'5. FTNC GBP'!N612,'6. FTNC Autres (inclus)'!N612)</f>
        <v>0</v>
      </c>
      <c r="O612" s="166">
        <f>SUM('2. FTNC CAD'!O612,'3. FTNC USD'!O612,'4. FTNC EUR'!O612,'5. FTNC GBP'!O612,'6. FTNC Autres (inclus)'!O612)</f>
        <v>0</v>
      </c>
      <c r="P612" s="166">
        <f>SUM('2. FTNC CAD'!P612,'3. FTNC USD'!P612,'4. FTNC EUR'!P612,'5. FTNC GBP'!P612,'6. FTNC Autres (inclus)'!P612)</f>
        <v>0</v>
      </c>
      <c r="Q612" s="166">
        <f>SUM('2. FTNC CAD'!Q612,'3. FTNC USD'!Q612,'4. FTNC EUR'!Q612,'5. FTNC GBP'!Q612,'6. FTNC Autres (inclus)'!Q612)</f>
        <v>0</v>
      </c>
      <c r="R612" s="166">
        <f>SUM('2. FTNC CAD'!R612,'3. FTNC USD'!R612,'4. FTNC EUR'!R612,'5. FTNC GBP'!R612,'6. FTNC Autres (inclus)'!R612)</f>
        <v>0</v>
      </c>
      <c r="S612" s="166">
        <f>SUM('2. FTNC CAD'!S612,'3. FTNC USD'!S612,'4. FTNC EUR'!S612,'5. FTNC GBP'!S612,'6. FTNC Autres (inclus)'!S612)</f>
        <v>0</v>
      </c>
      <c r="T612" s="166">
        <f>SUM('2. FTNC CAD'!T612,'3. FTNC USD'!T612,'4. FTNC EUR'!T612,'5. FTNC GBP'!T612,'6. FTNC Autres (inclus)'!T612)</f>
        <v>0</v>
      </c>
      <c r="U612" s="162">
        <f>SUM('2. FTNC CAD'!U612,'3. FTNC USD'!U612,'4. FTNC EUR'!U612,'5. FTNC GBP'!U612,'6. FTNC Autres (inclus)'!U612)</f>
        <v>0</v>
      </c>
      <c r="V612" s="167">
        <f>SUM('2. FTNC CAD'!V612,'3. FTNC USD'!V612,'4. FTNC EUR'!V612,'5. FTNC GBP'!V612,'6. FTNC Autres (inclus)'!V612)</f>
        <v>0</v>
      </c>
      <c r="W612" s="226">
        <f>SUM('2. FTNC CAD'!W612,'3. FTNC USD'!W612,'4. FTNC EUR'!W612,'5. FTNC GBP'!W612,'6. FTNC Autres (inclus)'!W612)</f>
        <v>0</v>
      </c>
      <c r="Y612" s="381"/>
    </row>
    <row r="613" spans="2:25" s="71" customFormat="1" outlineLevel="1" x14ac:dyDescent="0.4">
      <c r="B613" s="494"/>
      <c r="C613" s="495"/>
      <c r="D613" s="495"/>
      <c r="E613" s="496"/>
      <c r="F613" s="497" t="s">
        <v>76</v>
      </c>
      <c r="G613" s="174">
        <f>SUM('2. FTNC CAD'!G613,'3. FTNC USD'!G613,'4. FTNC EUR'!G613,'5. FTNC GBP'!G613,'6. FTNC Autres (inclus)'!G613)</f>
        <v>0</v>
      </c>
      <c r="H613" s="225">
        <f>SUM('2. FTNC CAD'!H613,'3. FTNC USD'!H613,'4. FTNC EUR'!H613,'5. FTNC GBP'!H613,'6. FTNC Autres (inclus)'!H613)</f>
        <v>0</v>
      </c>
      <c r="I613" s="163">
        <f>SUM('2. FTNC CAD'!I613,'3. FTNC USD'!I613,'4. FTNC EUR'!I613,'5. FTNC GBP'!I613,'6. FTNC Autres (inclus)'!I613)</f>
        <v>0</v>
      </c>
      <c r="J613" s="163">
        <f>SUM('2. FTNC CAD'!J613,'3. FTNC USD'!J613,'4. FTNC EUR'!J613,'5. FTNC GBP'!J613,'6. FTNC Autres (inclus)'!J613)</f>
        <v>0</v>
      </c>
      <c r="K613" s="164">
        <f>SUM('2. FTNC CAD'!K613,'3. FTNC USD'!K613,'4. FTNC EUR'!K613,'5. FTNC GBP'!K613,'6. FTNC Autres (inclus)'!K613)</f>
        <v>0</v>
      </c>
      <c r="L613" s="180">
        <f>SUM('2. FTNC CAD'!L613,'3. FTNC USD'!L613,'4. FTNC EUR'!L613,'5. FTNC GBP'!L613,'6. FTNC Autres (inclus)'!L613)</f>
        <v>0</v>
      </c>
      <c r="M613" s="166">
        <f>SUM('2. FTNC CAD'!M613,'3. FTNC USD'!M613,'4. FTNC EUR'!M613,'5. FTNC GBP'!M613,'6. FTNC Autres (inclus)'!M613)</f>
        <v>0</v>
      </c>
      <c r="N613" s="166">
        <f>SUM('2. FTNC CAD'!N613,'3. FTNC USD'!N613,'4. FTNC EUR'!N613,'5. FTNC GBP'!N613,'6. FTNC Autres (inclus)'!N613)</f>
        <v>0</v>
      </c>
      <c r="O613" s="166">
        <f>SUM('2. FTNC CAD'!O613,'3. FTNC USD'!O613,'4. FTNC EUR'!O613,'5. FTNC GBP'!O613,'6. FTNC Autres (inclus)'!O613)</f>
        <v>0</v>
      </c>
      <c r="P613" s="166">
        <f>SUM('2. FTNC CAD'!P613,'3. FTNC USD'!P613,'4. FTNC EUR'!P613,'5. FTNC GBP'!P613,'6. FTNC Autres (inclus)'!P613)</f>
        <v>0</v>
      </c>
      <c r="Q613" s="166">
        <f>SUM('2. FTNC CAD'!Q613,'3. FTNC USD'!Q613,'4. FTNC EUR'!Q613,'5. FTNC GBP'!Q613,'6. FTNC Autres (inclus)'!Q613)</f>
        <v>0</v>
      </c>
      <c r="R613" s="166">
        <f>SUM('2. FTNC CAD'!R613,'3. FTNC USD'!R613,'4. FTNC EUR'!R613,'5. FTNC GBP'!R613,'6. FTNC Autres (inclus)'!R613)</f>
        <v>0</v>
      </c>
      <c r="S613" s="166">
        <f>SUM('2. FTNC CAD'!S613,'3. FTNC USD'!S613,'4. FTNC EUR'!S613,'5. FTNC GBP'!S613,'6. FTNC Autres (inclus)'!S613)</f>
        <v>0</v>
      </c>
      <c r="T613" s="166">
        <f>SUM('2. FTNC CAD'!T613,'3. FTNC USD'!T613,'4. FTNC EUR'!T613,'5. FTNC GBP'!T613,'6. FTNC Autres (inclus)'!T613)</f>
        <v>0</v>
      </c>
      <c r="U613" s="162">
        <f>SUM('2. FTNC CAD'!U613,'3. FTNC USD'!U613,'4. FTNC EUR'!U613,'5. FTNC GBP'!U613,'6. FTNC Autres (inclus)'!U613)</f>
        <v>0</v>
      </c>
      <c r="V613" s="167">
        <f>SUM('2. FTNC CAD'!V613,'3. FTNC USD'!V613,'4. FTNC EUR'!V613,'5. FTNC GBP'!V613,'6. FTNC Autres (inclus)'!V613)</f>
        <v>0</v>
      </c>
      <c r="W613" s="226">
        <f>SUM('2. FTNC CAD'!W613,'3. FTNC USD'!W613,'4. FTNC EUR'!W613,'5. FTNC GBP'!W613,'6. FTNC Autres (inclus)'!W613)</f>
        <v>0</v>
      </c>
      <c r="Y613" s="381"/>
    </row>
    <row r="614" spans="2:25" s="71" customFormat="1" x14ac:dyDescent="0.4">
      <c r="B614" s="494"/>
      <c r="C614" s="495"/>
      <c r="D614" s="495"/>
      <c r="E614" s="496" t="s">
        <v>77</v>
      </c>
      <c r="F614" s="496"/>
      <c r="G614" s="68">
        <f t="shared" ref="G614:W614" si="129">SUBTOTAL(9,G615:G616)</f>
        <v>0</v>
      </c>
      <c r="H614" s="69">
        <f t="shared" si="129"/>
        <v>0</v>
      </c>
      <c r="I614" s="66">
        <f t="shared" si="129"/>
        <v>0</v>
      </c>
      <c r="J614" s="66">
        <f t="shared" si="129"/>
        <v>0</v>
      </c>
      <c r="K614" s="67">
        <f t="shared" si="129"/>
        <v>0</v>
      </c>
      <c r="L614" s="36">
        <f t="shared" si="129"/>
        <v>0</v>
      </c>
      <c r="M614" s="36">
        <f t="shared" si="129"/>
        <v>0</v>
      </c>
      <c r="N614" s="36">
        <f t="shared" si="129"/>
        <v>0</v>
      </c>
      <c r="O614" s="36">
        <f t="shared" si="129"/>
        <v>0</v>
      </c>
      <c r="P614" s="36">
        <f t="shared" si="129"/>
        <v>0</v>
      </c>
      <c r="Q614" s="36">
        <f t="shared" si="129"/>
        <v>0</v>
      </c>
      <c r="R614" s="36">
        <f t="shared" si="129"/>
        <v>0</v>
      </c>
      <c r="S614" s="36">
        <f t="shared" si="129"/>
        <v>0</v>
      </c>
      <c r="T614" s="36">
        <f t="shared" si="129"/>
        <v>0</v>
      </c>
      <c r="U614" s="36">
        <f t="shared" si="129"/>
        <v>0</v>
      </c>
      <c r="V614" s="36">
        <f t="shared" si="129"/>
        <v>0</v>
      </c>
      <c r="W614" s="35">
        <f t="shared" si="129"/>
        <v>0</v>
      </c>
      <c r="Y614" s="384"/>
    </row>
    <row r="615" spans="2:25" s="71" customFormat="1" outlineLevel="1" x14ac:dyDescent="0.4">
      <c r="B615" s="494"/>
      <c r="C615" s="495"/>
      <c r="D615" s="495"/>
      <c r="E615" s="496"/>
      <c r="F615" s="497" t="s">
        <v>78</v>
      </c>
      <c r="G615" s="174">
        <f>SUM('2. FTNC CAD'!G615,'3. FTNC USD'!G615,'4. FTNC EUR'!G615,'5. FTNC GBP'!G615,'6. FTNC Autres (inclus)'!G615)</f>
        <v>0</v>
      </c>
      <c r="H615" s="225">
        <f>SUM('2. FTNC CAD'!H615,'3. FTNC USD'!H615,'4. FTNC EUR'!H615,'5. FTNC GBP'!H615,'6. FTNC Autres (inclus)'!H615)</f>
        <v>0</v>
      </c>
      <c r="I615" s="163">
        <f>SUM('2. FTNC CAD'!I615,'3. FTNC USD'!I615,'4. FTNC EUR'!I615,'5. FTNC GBP'!I615,'6. FTNC Autres (inclus)'!I615)</f>
        <v>0</v>
      </c>
      <c r="J615" s="163">
        <f>SUM('2. FTNC CAD'!J615,'3. FTNC USD'!J615,'4. FTNC EUR'!J615,'5. FTNC GBP'!J615,'6. FTNC Autres (inclus)'!J615)</f>
        <v>0</v>
      </c>
      <c r="K615" s="164">
        <f>SUM('2. FTNC CAD'!K615,'3. FTNC USD'!K615,'4. FTNC EUR'!K615,'5. FTNC GBP'!K615,'6. FTNC Autres (inclus)'!K615)</f>
        <v>0</v>
      </c>
      <c r="L615" s="180">
        <f>SUM('2. FTNC CAD'!L615,'3. FTNC USD'!L615,'4. FTNC EUR'!L615,'5. FTNC GBP'!L615,'6. FTNC Autres (inclus)'!L615)</f>
        <v>0</v>
      </c>
      <c r="M615" s="166">
        <f>SUM('2. FTNC CAD'!M615,'3. FTNC USD'!M615,'4. FTNC EUR'!M615,'5. FTNC GBP'!M615,'6. FTNC Autres (inclus)'!M615)</f>
        <v>0</v>
      </c>
      <c r="N615" s="166">
        <f>SUM('2. FTNC CAD'!N615,'3. FTNC USD'!N615,'4. FTNC EUR'!N615,'5. FTNC GBP'!N615,'6. FTNC Autres (inclus)'!N615)</f>
        <v>0</v>
      </c>
      <c r="O615" s="166">
        <f>SUM('2. FTNC CAD'!O615,'3. FTNC USD'!O615,'4. FTNC EUR'!O615,'5. FTNC GBP'!O615,'6. FTNC Autres (inclus)'!O615)</f>
        <v>0</v>
      </c>
      <c r="P615" s="166">
        <f>SUM('2. FTNC CAD'!P615,'3. FTNC USD'!P615,'4. FTNC EUR'!P615,'5. FTNC GBP'!P615,'6. FTNC Autres (inclus)'!P615)</f>
        <v>0</v>
      </c>
      <c r="Q615" s="166">
        <f>SUM('2. FTNC CAD'!Q615,'3. FTNC USD'!Q615,'4. FTNC EUR'!Q615,'5. FTNC GBP'!Q615,'6. FTNC Autres (inclus)'!Q615)</f>
        <v>0</v>
      </c>
      <c r="R615" s="166">
        <f>SUM('2. FTNC CAD'!R615,'3. FTNC USD'!R615,'4. FTNC EUR'!R615,'5. FTNC GBP'!R615,'6. FTNC Autres (inclus)'!R615)</f>
        <v>0</v>
      </c>
      <c r="S615" s="166">
        <f>SUM('2. FTNC CAD'!S615,'3. FTNC USD'!S615,'4. FTNC EUR'!S615,'5. FTNC GBP'!S615,'6. FTNC Autres (inclus)'!S615)</f>
        <v>0</v>
      </c>
      <c r="T615" s="166">
        <f>SUM('2. FTNC CAD'!T615,'3. FTNC USD'!T615,'4. FTNC EUR'!T615,'5. FTNC GBP'!T615,'6. FTNC Autres (inclus)'!T615)</f>
        <v>0</v>
      </c>
      <c r="U615" s="162">
        <f>SUM('2. FTNC CAD'!U615,'3. FTNC USD'!U615,'4. FTNC EUR'!U615,'5. FTNC GBP'!U615,'6. FTNC Autres (inclus)'!U615)</f>
        <v>0</v>
      </c>
      <c r="V615" s="167">
        <f>SUM('2. FTNC CAD'!V615,'3. FTNC USD'!V615,'4. FTNC EUR'!V615,'5. FTNC GBP'!V615,'6. FTNC Autres (inclus)'!V615)</f>
        <v>0</v>
      </c>
      <c r="W615" s="226">
        <f>SUM('2. FTNC CAD'!W615,'3. FTNC USD'!W615,'4. FTNC EUR'!W615,'5. FTNC GBP'!W615,'6. FTNC Autres (inclus)'!W615)</f>
        <v>0</v>
      </c>
      <c r="Y615" s="381"/>
    </row>
    <row r="616" spans="2:25" s="71" customFormat="1" outlineLevel="1" x14ac:dyDescent="0.4">
      <c r="B616" s="494"/>
      <c r="C616" s="495"/>
      <c r="D616" s="495"/>
      <c r="E616" s="496"/>
      <c r="F616" s="497" t="s">
        <v>79</v>
      </c>
      <c r="G616" s="174">
        <f>SUM('2. FTNC CAD'!G616,'3. FTNC USD'!G616,'4. FTNC EUR'!G616,'5. FTNC GBP'!G616,'6. FTNC Autres (inclus)'!G616)</f>
        <v>0</v>
      </c>
      <c r="H616" s="225">
        <f>SUM('2. FTNC CAD'!H616,'3. FTNC USD'!H616,'4. FTNC EUR'!H616,'5. FTNC GBP'!H616,'6. FTNC Autres (inclus)'!H616)</f>
        <v>0</v>
      </c>
      <c r="I616" s="163">
        <f>SUM('2. FTNC CAD'!I616,'3. FTNC USD'!I616,'4. FTNC EUR'!I616,'5. FTNC GBP'!I616,'6. FTNC Autres (inclus)'!I616)</f>
        <v>0</v>
      </c>
      <c r="J616" s="163">
        <f>SUM('2. FTNC CAD'!J616,'3. FTNC USD'!J616,'4. FTNC EUR'!J616,'5. FTNC GBP'!J616,'6. FTNC Autres (inclus)'!J616)</f>
        <v>0</v>
      </c>
      <c r="K616" s="164">
        <f>SUM('2. FTNC CAD'!K616,'3. FTNC USD'!K616,'4. FTNC EUR'!K616,'5. FTNC GBP'!K616,'6. FTNC Autres (inclus)'!K616)</f>
        <v>0</v>
      </c>
      <c r="L616" s="180">
        <f>SUM('2. FTNC CAD'!L616,'3. FTNC USD'!L616,'4. FTNC EUR'!L616,'5. FTNC GBP'!L616,'6. FTNC Autres (inclus)'!L616)</f>
        <v>0</v>
      </c>
      <c r="M616" s="166">
        <f>SUM('2. FTNC CAD'!M616,'3. FTNC USD'!M616,'4. FTNC EUR'!M616,'5. FTNC GBP'!M616,'6. FTNC Autres (inclus)'!M616)</f>
        <v>0</v>
      </c>
      <c r="N616" s="166">
        <f>SUM('2. FTNC CAD'!N616,'3. FTNC USD'!N616,'4. FTNC EUR'!N616,'5. FTNC GBP'!N616,'6. FTNC Autres (inclus)'!N616)</f>
        <v>0</v>
      </c>
      <c r="O616" s="166">
        <f>SUM('2. FTNC CAD'!O616,'3. FTNC USD'!O616,'4. FTNC EUR'!O616,'5. FTNC GBP'!O616,'6. FTNC Autres (inclus)'!O616)</f>
        <v>0</v>
      </c>
      <c r="P616" s="166">
        <f>SUM('2. FTNC CAD'!P616,'3. FTNC USD'!P616,'4. FTNC EUR'!P616,'5. FTNC GBP'!P616,'6. FTNC Autres (inclus)'!P616)</f>
        <v>0</v>
      </c>
      <c r="Q616" s="166">
        <f>SUM('2. FTNC CAD'!Q616,'3. FTNC USD'!Q616,'4. FTNC EUR'!Q616,'5. FTNC GBP'!Q616,'6. FTNC Autres (inclus)'!Q616)</f>
        <v>0</v>
      </c>
      <c r="R616" s="166">
        <f>SUM('2. FTNC CAD'!R616,'3. FTNC USD'!R616,'4. FTNC EUR'!R616,'5. FTNC GBP'!R616,'6. FTNC Autres (inclus)'!R616)</f>
        <v>0</v>
      </c>
      <c r="S616" s="166">
        <f>SUM('2. FTNC CAD'!S616,'3. FTNC USD'!S616,'4. FTNC EUR'!S616,'5. FTNC GBP'!S616,'6. FTNC Autres (inclus)'!S616)</f>
        <v>0</v>
      </c>
      <c r="T616" s="166">
        <f>SUM('2. FTNC CAD'!T616,'3. FTNC USD'!T616,'4. FTNC EUR'!T616,'5. FTNC GBP'!T616,'6. FTNC Autres (inclus)'!T616)</f>
        <v>0</v>
      </c>
      <c r="U616" s="162">
        <f>SUM('2. FTNC CAD'!U616,'3. FTNC USD'!U616,'4. FTNC EUR'!U616,'5. FTNC GBP'!U616,'6. FTNC Autres (inclus)'!U616)</f>
        <v>0</v>
      </c>
      <c r="V616" s="167">
        <f>SUM('2. FTNC CAD'!V616,'3. FTNC USD'!V616,'4. FTNC EUR'!V616,'5. FTNC GBP'!V616,'6. FTNC Autres (inclus)'!V616)</f>
        <v>0</v>
      </c>
      <c r="W616" s="226">
        <f>SUM('2. FTNC CAD'!W616,'3. FTNC USD'!W616,'4. FTNC EUR'!W616,'5. FTNC GBP'!W616,'6. FTNC Autres (inclus)'!W616)</f>
        <v>0</v>
      </c>
      <c r="Y616" s="381"/>
    </row>
    <row r="617" spans="2:25" s="71" customFormat="1" x14ac:dyDescent="0.4">
      <c r="B617" s="494"/>
      <c r="C617" s="495"/>
      <c r="D617" s="495"/>
      <c r="E617" s="496" t="s">
        <v>80</v>
      </c>
      <c r="F617" s="496"/>
      <c r="G617" s="68">
        <f t="shared" ref="G617:W617" si="130">SUBTOTAL(9,G618:G620)</f>
        <v>0</v>
      </c>
      <c r="H617" s="69">
        <f t="shared" si="130"/>
        <v>0</v>
      </c>
      <c r="I617" s="66">
        <f t="shared" si="130"/>
        <v>0</v>
      </c>
      <c r="J617" s="66">
        <f t="shared" si="130"/>
        <v>0</v>
      </c>
      <c r="K617" s="67">
        <f t="shared" si="130"/>
        <v>0</v>
      </c>
      <c r="L617" s="36">
        <f t="shared" si="130"/>
        <v>0</v>
      </c>
      <c r="M617" s="36">
        <f t="shared" si="130"/>
        <v>0</v>
      </c>
      <c r="N617" s="36">
        <f t="shared" si="130"/>
        <v>0</v>
      </c>
      <c r="O617" s="36">
        <f t="shared" si="130"/>
        <v>0</v>
      </c>
      <c r="P617" s="36">
        <f t="shared" si="130"/>
        <v>0</v>
      </c>
      <c r="Q617" s="36">
        <f t="shared" si="130"/>
        <v>0</v>
      </c>
      <c r="R617" s="36">
        <f t="shared" si="130"/>
        <v>0</v>
      </c>
      <c r="S617" s="36">
        <f t="shared" si="130"/>
        <v>0</v>
      </c>
      <c r="T617" s="36">
        <f t="shared" si="130"/>
        <v>0</v>
      </c>
      <c r="U617" s="36">
        <f t="shared" si="130"/>
        <v>0</v>
      </c>
      <c r="V617" s="36">
        <f t="shared" si="130"/>
        <v>0</v>
      </c>
      <c r="W617" s="35">
        <f t="shared" si="130"/>
        <v>0</v>
      </c>
      <c r="Y617" s="384"/>
    </row>
    <row r="618" spans="2:25" s="71" customFormat="1" outlineLevel="1" x14ac:dyDescent="0.4">
      <c r="B618" s="494"/>
      <c r="C618" s="495"/>
      <c r="D618" s="495"/>
      <c r="E618" s="496"/>
      <c r="F618" s="497" t="s">
        <v>81</v>
      </c>
      <c r="G618" s="174">
        <f>SUM('2. FTNC CAD'!G618,'3. FTNC USD'!G618,'4. FTNC EUR'!G618,'5. FTNC GBP'!G618,'6. FTNC Autres (inclus)'!G618)</f>
        <v>0</v>
      </c>
      <c r="H618" s="225">
        <f>SUM('2. FTNC CAD'!H618,'3. FTNC USD'!H618,'4. FTNC EUR'!H618,'5. FTNC GBP'!H618,'6. FTNC Autres (inclus)'!H618)</f>
        <v>0</v>
      </c>
      <c r="I618" s="163">
        <f>SUM('2. FTNC CAD'!I618,'3. FTNC USD'!I618,'4. FTNC EUR'!I618,'5. FTNC GBP'!I618,'6. FTNC Autres (inclus)'!I618)</f>
        <v>0</v>
      </c>
      <c r="J618" s="163">
        <f>SUM('2. FTNC CAD'!J618,'3. FTNC USD'!J618,'4. FTNC EUR'!J618,'5. FTNC GBP'!J618,'6. FTNC Autres (inclus)'!J618)</f>
        <v>0</v>
      </c>
      <c r="K618" s="164">
        <f>SUM('2. FTNC CAD'!K618,'3. FTNC USD'!K618,'4. FTNC EUR'!K618,'5. FTNC GBP'!K618,'6. FTNC Autres (inclus)'!K618)</f>
        <v>0</v>
      </c>
      <c r="L618" s="180">
        <f>SUM('2. FTNC CAD'!L618,'3. FTNC USD'!L618,'4. FTNC EUR'!L618,'5. FTNC GBP'!L618,'6. FTNC Autres (inclus)'!L618)</f>
        <v>0</v>
      </c>
      <c r="M618" s="166">
        <f>SUM('2. FTNC CAD'!M618,'3. FTNC USD'!M618,'4. FTNC EUR'!M618,'5. FTNC GBP'!M618,'6. FTNC Autres (inclus)'!M618)</f>
        <v>0</v>
      </c>
      <c r="N618" s="166">
        <f>SUM('2. FTNC CAD'!N618,'3. FTNC USD'!N618,'4. FTNC EUR'!N618,'5. FTNC GBP'!N618,'6. FTNC Autres (inclus)'!N618)</f>
        <v>0</v>
      </c>
      <c r="O618" s="166">
        <f>SUM('2. FTNC CAD'!O618,'3. FTNC USD'!O618,'4. FTNC EUR'!O618,'5. FTNC GBP'!O618,'6. FTNC Autres (inclus)'!O618)</f>
        <v>0</v>
      </c>
      <c r="P618" s="166">
        <f>SUM('2. FTNC CAD'!P618,'3. FTNC USD'!P618,'4. FTNC EUR'!P618,'5. FTNC GBP'!P618,'6. FTNC Autres (inclus)'!P618)</f>
        <v>0</v>
      </c>
      <c r="Q618" s="166">
        <f>SUM('2. FTNC CAD'!Q618,'3. FTNC USD'!Q618,'4. FTNC EUR'!Q618,'5. FTNC GBP'!Q618,'6. FTNC Autres (inclus)'!Q618)</f>
        <v>0</v>
      </c>
      <c r="R618" s="166">
        <f>SUM('2. FTNC CAD'!R618,'3. FTNC USD'!R618,'4. FTNC EUR'!R618,'5. FTNC GBP'!R618,'6. FTNC Autres (inclus)'!R618)</f>
        <v>0</v>
      </c>
      <c r="S618" s="166">
        <f>SUM('2. FTNC CAD'!S618,'3. FTNC USD'!S618,'4. FTNC EUR'!S618,'5. FTNC GBP'!S618,'6. FTNC Autres (inclus)'!S618)</f>
        <v>0</v>
      </c>
      <c r="T618" s="166">
        <f>SUM('2. FTNC CAD'!T618,'3. FTNC USD'!T618,'4. FTNC EUR'!T618,'5. FTNC GBP'!T618,'6. FTNC Autres (inclus)'!T618)</f>
        <v>0</v>
      </c>
      <c r="U618" s="162">
        <f>SUM('2. FTNC CAD'!U618,'3. FTNC USD'!U618,'4. FTNC EUR'!U618,'5. FTNC GBP'!U618,'6. FTNC Autres (inclus)'!U618)</f>
        <v>0</v>
      </c>
      <c r="V618" s="167">
        <f>SUM('2. FTNC CAD'!V618,'3. FTNC USD'!V618,'4. FTNC EUR'!V618,'5. FTNC GBP'!V618,'6. FTNC Autres (inclus)'!V618)</f>
        <v>0</v>
      </c>
      <c r="W618" s="226">
        <f>SUM('2. FTNC CAD'!W618,'3. FTNC USD'!W618,'4. FTNC EUR'!W618,'5. FTNC GBP'!W618,'6. FTNC Autres (inclus)'!W618)</f>
        <v>0</v>
      </c>
      <c r="Y618" s="381"/>
    </row>
    <row r="619" spans="2:25" s="71" customFormat="1" outlineLevel="1" x14ac:dyDescent="0.4">
      <c r="B619" s="494"/>
      <c r="C619" s="495"/>
      <c r="D619" s="495"/>
      <c r="E619" s="496"/>
      <c r="F619" s="497" t="s">
        <v>82</v>
      </c>
      <c r="G619" s="174">
        <f>SUM('2. FTNC CAD'!G619,'3. FTNC USD'!G619,'4. FTNC EUR'!G619,'5. FTNC GBP'!G619,'6. FTNC Autres (inclus)'!G619)</f>
        <v>0</v>
      </c>
      <c r="H619" s="225">
        <f>SUM('2. FTNC CAD'!H619,'3. FTNC USD'!H619,'4. FTNC EUR'!H619,'5. FTNC GBP'!H619,'6. FTNC Autres (inclus)'!H619)</f>
        <v>0</v>
      </c>
      <c r="I619" s="163">
        <f>SUM('2. FTNC CAD'!I619,'3. FTNC USD'!I619,'4. FTNC EUR'!I619,'5. FTNC GBP'!I619,'6. FTNC Autres (inclus)'!I619)</f>
        <v>0</v>
      </c>
      <c r="J619" s="163">
        <f>SUM('2. FTNC CAD'!J619,'3. FTNC USD'!J619,'4. FTNC EUR'!J619,'5. FTNC GBP'!J619,'6. FTNC Autres (inclus)'!J619)</f>
        <v>0</v>
      </c>
      <c r="K619" s="164">
        <f>SUM('2. FTNC CAD'!K619,'3. FTNC USD'!K619,'4. FTNC EUR'!K619,'5. FTNC GBP'!K619,'6. FTNC Autres (inclus)'!K619)</f>
        <v>0</v>
      </c>
      <c r="L619" s="180">
        <f>SUM('2. FTNC CAD'!L619,'3. FTNC USD'!L619,'4. FTNC EUR'!L619,'5. FTNC GBP'!L619,'6. FTNC Autres (inclus)'!L619)</f>
        <v>0</v>
      </c>
      <c r="M619" s="166">
        <f>SUM('2. FTNC CAD'!M619,'3. FTNC USD'!M619,'4. FTNC EUR'!M619,'5. FTNC GBP'!M619,'6. FTNC Autres (inclus)'!M619)</f>
        <v>0</v>
      </c>
      <c r="N619" s="166">
        <f>SUM('2. FTNC CAD'!N619,'3. FTNC USD'!N619,'4. FTNC EUR'!N619,'5. FTNC GBP'!N619,'6. FTNC Autres (inclus)'!N619)</f>
        <v>0</v>
      </c>
      <c r="O619" s="166">
        <f>SUM('2. FTNC CAD'!O619,'3. FTNC USD'!O619,'4. FTNC EUR'!O619,'5. FTNC GBP'!O619,'6. FTNC Autres (inclus)'!O619)</f>
        <v>0</v>
      </c>
      <c r="P619" s="166">
        <f>SUM('2. FTNC CAD'!P619,'3. FTNC USD'!P619,'4. FTNC EUR'!P619,'5. FTNC GBP'!P619,'6. FTNC Autres (inclus)'!P619)</f>
        <v>0</v>
      </c>
      <c r="Q619" s="166">
        <f>SUM('2. FTNC CAD'!Q619,'3. FTNC USD'!Q619,'4. FTNC EUR'!Q619,'5. FTNC GBP'!Q619,'6. FTNC Autres (inclus)'!Q619)</f>
        <v>0</v>
      </c>
      <c r="R619" s="166">
        <f>SUM('2. FTNC CAD'!R619,'3. FTNC USD'!R619,'4. FTNC EUR'!R619,'5. FTNC GBP'!R619,'6. FTNC Autres (inclus)'!R619)</f>
        <v>0</v>
      </c>
      <c r="S619" s="166">
        <f>SUM('2. FTNC CAD'!S619,'3. FTNC USD'!S619,'4. FTNC EUR'!S619,'5. FTNC GBP'!S619,'6. FTNC Autres (inclus)'!S619)</f>
        <v>0</v>
      </c>
      <c r="T619" s="166">
        <f>SUM('2. FTNC CAD'!T619,'3. FTNC USD'!T619,'4. FTNC EUR'!T619,'5. FTNC GBP'!T619,'6. FTNC Autres (inclus)'!T619)</f>
        <v>0</v>
      </c>
      <c r="U619" s="162">
        <f>SUM('2. FTNC CAD'!U619,'3. FTNC USD'!U619,'4. FTNC EUR'!U619,'5. FTNC GBP'!U619,'6. FTNC Autres (inclus)'!U619)</f>
        <v>0</v>
      </c>
      <c r="V619" s="167">
        <f>SUM('2. FTNC CAD'!V619,'3. FTNC USD'!V619,'4. FTNC EUR'!V619,'5. FTNC GBP'!V619,'6. FTNC Autres (inclus)'!V619)</f>
        <v>0</v>
      </c>
      <c r="W619" s="226">
        <f>SUM('2. FTNC CAD'!W619,'3. FTNC USD'!W619,'4. FTNC EUR'!W619,'5. FTNC GBP'!W619,'6. FTNC Autres (inclus)'!W619)</f>
        <v>0</v>
      </c>
      <c r="Y619" s="381"/>
    </row>
    <row r="620" spans="2:25" s="71" customFormat="1" outlineLevel="1" x14ac:dyDescent="0.4">
      <c r="B620" s="494"/>
      <c r="C620" s="495"/>
      <c r="D620" s="495"/>
      <c r="E620" s="496"/>
      <c r="F620" s="497" t="s">
        <v>83</v>
      </c>
      <c r="G620" s="174">
        <f>SUM('2. FTNC CAD'!G620,'3. FTNC USD'!G620,'4. FTNC EUR'!G620,'5. FTNC GBP'!G620,'6. FTNC Autres (inclus)'!G620)</f>
        <v>0</v>
      </c>
      <c r="H620" s="225">
        <f>SUM('2. FTNC CAD'!H620,'3. FTNC USD'!H620,'4. FTNC EUR'!H620,'5. FTNC GBP'!H620,'6. FTNC Autres (inclus)'!H620)</f>
        <v>0</v>
      </c>
      <c r="I620" s="163">
        <f>SUM('2. FTNC CAD'!I620,'3. FTNC USD'!I620,'4. FTNC EUR'!I620,'5. FTNC GBP'!I620,'6. FTNC Autres (inclus)'!I620)</f>
        <v>0</v>
      </c>
      <c r="J620" s="163">
        <f>SUM('2. FTNC CAD'!J620,'3. FTNC USD'!J620,'4. FTNC EUR'!J620,'5. FTNC GBP'!J620,'6. FTNC Autres (inclus)'!J620)</f>
        <v>0</v>
      </c>
      <c r="K620" s="164">
        <f>SUM('2. FTNC CAD'!K620,'3. FTNC USD'!K620,'4. FTNC EUR'!K620,'5. FTNC GBP'!K620,'6. FTNC Autres (inclus)'!K620)</f>
        <v>0</v>
      </c>
      <c r="L620" s="180">
        <f>SUM('2. FTNC CAD'!L620,'3. FTNC USD'!L620,'4. FTNC EUR'!L620,'5. FTNC GBP'!L620,'6. FTNC Autres (inclus)'!L620)</f>
        <v>0</v>
      </c>
      <c r="M620" s="166">
        <f>SUM('2. FTNC CAD'!M620,'3. FTNC USD'!M620,'4. FTNC EUR'!M620,'5. FTNC GBP'!M620,'6. FTNC Autres (inclus)'!M620)</f>
        <v>0</v>
      </c>
      <c r="N620" s="166">
        <f>SUM('2. FTNC CAD'!N620,'3. FTNC USD'!N620,'4. FTNC EUR'!N620,'5. FTNC GBP'!N620,'6. FTNC Autres (inclus)'!N620)</f>
        <v>0</v>
      </c>
      <c r="O620" s="166">
        <f>SUM('2. FTNC CAD'!O620,'3. FTNC USD'!O620,'4. FTNC EUR'!O620,'5. FTNC GBP'!O620,'6. FTNC Autres (inclus)'!O620)</f>
        <v>0</v>
      </c>
      <c r="P620" s="166">
        <f>SUM('2. FTNC CAD'!P620,'3. FTNC USD'!P620,'4. FTNC EUR'!P620,'5. FTNC GBP'!P620,'6. FTNC Autres (inclus)'!P620)</f>
        <v>0</v>
      </c>
      <c r="Q620" s="166">
        <f>SUM('2. FTNC CAD'!Q620,'3. FTNC USD'!Q620,'4. FTNC EUR'!Q620,'5. FTNC GBP'!Q620,'6. FTNC Autres (inclus)'!Q620)</f>
        <v>0</v>
      </c>
      <c r="R620" s="166">
        <f>SUM('2. FTNC CAD'!R620,'3. FTNC USD'!R620,'4. FTNC EUR'!R620,'5. FTNC GBP'!R620,'6. FTNC Autres (inclus)'!R620)</f>
        <v>0</v>
      </c>
      <c r="S620" s="166">
        <f>SUM('2. FTNC CAD'!S620,'3. FTNC USD'!S620,'4. FTNC EUR'!S620,'5. FTNC GBP'!S620,'6. FTNC Autres (inclus)'!S620)</f>
        <v>0</v>
      </c>
      <c r="T620" s="166">
        <f>SUM('2. FTNC CAD'!T620,'3. FTNC USD'!T620,'4. FTNC EUR'!T620,'5. FTNC GBP'!T620,'6. FTNC Autres (inclus)'!T620)</f>
        <v>0</v>
      </c>
      <c r="U620" s="162">
        <f>SUM('2. FTNC CAD'!U620,'3. FTNC USD'!U620,'4. FTNC EUR'!U620,'5. FTNC GBP'!U620,'6. FTNC Autres (inclus)'!U620)</f>
        <v>0</v>
      </c>
      <c r="V620" s="167">
        <f>SUM('2. FTNC CAD'!V620,'3. FTNC USD'!V620,'4. FTNC EUR'!V620,'5. FTNC GBP'!V620,'6. FTNC Autres (inclus)'!V620)</f>
        <v>0</v>
      </c>
      <c r="W620" s="226">
        <f>SUM('2. FTNC CAD'!W620,'3. FTNC USD'!W620,'4. FTNC EUR'!W620,'5. FTNC GBP'!W620,'6. FTNC Autres (inclus)'!W620)</f>
        <v>0</v>
      </c>
      <c r="Y620" s="381"/>
    </row>
    <row r="621" spans="2:25" s="71" customFormat="1" x14ac:dyDescent="0.4">
      <c r="B621" s="494"/>
      <c r="C621" s="495"/>
      <c r="D621" s="495"/>
      <c r="E621" s="496" t="s">
        <v>84</v>
      </c>
      <c r="F621" s="496"/>
      <c r="G621" s="68">
        <f t="shared" ref="G621:W621" si="131">SUBTOTAL(9,G622:G623)</f>
        <v>0</v>
      </c>
      <c r="H621" s="69">
        <f t="shared" si="131"/>
        <v>0</v>
      </c>
      <c r="I621" s="66">
        <f t="shared" si="131"/>
        <v>0</v>
      </c>
      <c r="J621" s="66">
        <f t="shared" si="131"/>
        <v>0</v>
      </c>
      <c r="K621" s="67">
        <f t="shared" si="131"/>
        <v>0</v>
      </c>
      <c r="L621" s="36">
        <f t="shared" si="131"/>
        <v>0</v>
      </c>
      <c r="M621" s="36">
        <f t="shared" si="131"/>
        <v>0</v>
      </c>
      <c r="N621" s="36">
        <f t="shared" si="131"/>
        <v>0</v>
      </c>
      <c r="O621" s="36">
        <f t="shared" si="131"/>
        <v>0</v>
      </c>
      <c r="P621" s="36">
        <f t="shared" si="131"/>
        <v>0</v>
      </c>
      <c r="Q621" s="36">
        <f t="shared" si="131"/>
        <v>0</v>
      </c>
      <c r="R621" s="36">
        <f t="shared" si="131"/>
        <v>0</v>
      </c>
      <c r="S621" s="36">
        <f t="shared" si="131"/>
        <v>0</v>
      </c>
      <c r="T621" s="36">
        <f t="shared" si="131"/>
        <v>0</v>
      </c>
      <c r="U621" s="36">
        <f t="shared" si="131"/>
        <v>0</v>
      </c>
      <c r="V621" s="36">
        <f t="shared" si="131"/>
        <v>0</v>
      </c>
      <c r="W621" s="35">
        <f t="shared" si="131"/>
        <v>0</v>
      </c>
      <c r="Y621" s="384"/>
    </row>
    <row r="622" spans="2:25" s="71" customFormat="1" outlineLevel="1" x14ac:dyDescent="0.4">
      <c r="B622" s="494"/>
      <c r="C622" s="495"/>
      <c r="D622" s="495"/>
      <c r="E622" s="496"/>
      <c r="F622" s="497" t="s">
        <v>85</v>
      </c>
      <c r="G622" s="174">
        <f>SUM('2. FTNC CAD'!G622,'3. FTNC USD'!G622,'4. FTNC EUR'!G622,'5. FTNC GBP'!G622,'6. FTNC Autres (inclus)'!G622)</f>
        <v>0</v>
      </c>
      <c r="H622" s="225">
        <f>SUM('2. FTNC CAD'!H622,'3. FTNC USD'!H622,'4. FTNC EUR'!H622,'5. FTNC GBP'!H622,'6. FTNC Autres (inclus)'!H622)</f>
        <v>0</v>
      </c>
      <c r="I622" s="163">
        <f>SUM('2. FTNC CAD'!I622,'3. FTNC USD'!I622,'4. FTNC EUR'!I622,'5. FTNC GBP'!I622,'6. FTNC Autres (inclus)'!I622)</f>
        <v>0</v>
      </c>
      <c r="J622" s="163">
        <f>SUM('2. FTNC CAD'!J622,'3. FTNC USD'!J622,'4. FTNC EUR'!J622,'5. FTNC GBP'!J622,'6. FTNC Autres (inclus)'!J622)</f>
        <v>0</v>
      </c>
      <c r="K622" s="164">
        <f>SUM('2. FTNC CAD'!K622,'3. FTNC USD'!K622,'4. FTNC EUR'!K622,'5. FTNC GBP'!K622,'6. FTNC Autres (inclus)'!K622)</f>
        <v>0</v>
      </c>
      <c r="L622" s="180">
        <f>SUM('2. FTNC CAD'!L622,'3. FTNC USD'!L622,'4. FTNC EUR'!L622,'5. FTNC GBP'!L622,'6. FTNC Autres (inclus)'!L622)</f>
        <v>0</v>
      </c>
      <c r="M622" s="166">
        <f>SUM('2. FTNC CAD'!M622,'3. FTNC USD'!M622,'4. FTNC EUR'!M622,'5. FTNC GBP'!M622,'6. FTNC Autres (inclus)'!M622)</f>
        <v>0</v>
      </c>
      <c r="N622" s="166">
        <f>SUM('2. FTNC CAD'!N622,'3. FTNC USD'!N622,'4. FTNC EUR'!N622,'5. FTNC GBP'!N622,'6. FTNC Autres (inclus)'!N622)</f>
        <v>0</v>
      </c>
      <c r="O622" s="166">
        <f>SUM('2. FTNC CAD'!O622,'3. FTNC USD'!O622,'4. FTNC EUR'!O622,'5. FTNC GBP'!O622,'6. FTNC Autres (inclus)'!O622)</f>
        <v>0</v>
      </c>
      <c r="P622" s="166">
        <f>SUM('2. FTNC CAD'!P622,'3. FTNC USD'!P622,'4. FTNC EUR'!P622,'5. FTNC GBP'!P622,'6. FTNC Autres (inclus)'!P622)</f>
        <v>0</v>
      </c>
      <c r="Q622" s="166">
        <f>SUM('2. FTNC CAD'!Q622,'3. FTNC USD'!Q622,'4. FTNC EUR'!Q622,'5. FTNC GBP'!Q622,'6. FTNC Autres (inclus)'!Q622)</f>
        <v>0</v>
      </c>
      <c r="R622" s="166">
        <f>SUM('2. FTNC CAD'!R622,'3. FTNC USD'!R622,'4. FTNC EUR'!R622,'5. FTNC GBP'!R622,'6. FTNC Autres (inclus)'!R622)</f>
        <v>0</v>
      </c>
      <c r="S622" s="166">
        <f>SUM('2. FTNC CAD'!S622,'3. FTNC USD'!S622,'4. FTNC EUR'!S622,'5. FTNC GBP'!S622,'6. FTNC Autres (inclus)'!S622)</f>
        <v>0</v>
      </c>
      <c r="T622" s="166">
        <f>SUM('2. FTNC CAD'!T622,'3. FTNC USD'!T622,'4. FTNC EUR'!T622,'5. FTNC GBP'!T622,'6. FTNC Autres (inclus)'!T622)</f>
        <v>0</v>
      </c>
      <c r="U622" s="162">
        <f>SUM('2. FTNC CAD'!U622,'3. FTNC USD'!U622,'4. FTNC EUR'!U622,'5. FTNC GBP'!U622,'6. FTNC Autres (inclus)'!U622)</f>
        <v>0</v>
      </c>
      <c r="V622" s="167">
        <f>SUM('2. FTNC CAD'!V622,'3. FTNC USD'!V622,'4. FTNC EUR'!V622,'5. FTNC GBP'!V622,'6. FTNC Autres (inclus)'!V622)</f>
        <v>0</v>
      </c>
      <c r="W622" s="226">
        <f>SUM('2. FTNC CAD'!W622,'3. FTNC USD'!W622,'4. FTNC EUR'!W622,'5. FTNC GBP'!W622,'6. FTNC Autres (inclus)'!W622)</f>
        <v>0</v>
      </c>
      <c r="Y622" s="381"/>
    </row>
    <row r="623" spans="2:25" s="71" customFormat="1" outlineLevel="1" x14ac:dyDescent="0.4">
      <c r="B623" s="494"/>
      <c r="C623" s="495"/>
      <c r="D623" s="495"/>
      <c r="E623" s="496"/>
      <c r="F623" s="497" t="s">
        <v>86</v>
      </c>
      <c r="G623" s="174">
        <f>SUM('2. FTNC CAD'!G623,'3. FTNC USD'!G623,'4. FTNC EUR'!G623,'5. FTNC GBP'!G623,'6. FTNC Autres (inclus)'!G623)</f>
        <v>0</v>
      </c>
      <c r="H623" s="225">
        <f>SUM('2. FTNC CAD'!H623,'3. FTNC USD'!H623,'4. FTNC EUR'!H623,'5. FTNC GBP'!H623,'6. FTNC Autres (inclus)'!H623)</f>
        <v>0</v>
      </c>
      <c r="I623" s="163">
        <f>SUM('2. FTNC CAD'!I623,'3. FTNC USD'!I623,'4. FTNC EUR'!I623,'5. FTNC GBP'!I623,'6. FTNC Autres (inclus)'!I623)</f>
        <v>0</v>
      </c>
      <c r="J623" s="163">
        <f>SUM('2. FTNC CAD'!J623,'3. FTNC USD'!J623,'4. FTNC EUR'!J623,'5. FTNC GBP'!J623,'6. FTNC Autres (inclus)'!J623)</f>
        <v>0</v>
      </c>
      <c r="K623" s="164">
        <f>SUM('2. FTNC CAD'!K623,'3. FTNC USD'!K623,'4. FTNC EUR'!K623,'5. FTNC GBP'!K623,'6. FTNC Autres (inclus)'!K623)</f>
        <v>0</v>
      </c>
      <c r="L623" s="180">
        <f>SUM('2. FTNC CAD'!L623,'3. FTNC USD'!L623,'4. FTNC EUR'!L623,'5. FTNC GBP'!L623,'6. FTNC Autres (inclus)'!L623)</f>
        <v>0</v>
      </c>
      <c r="M623" s="166">
        <f>SUM('2. FTNC CAD'!M623,'3. FTNC USD'!M623,'4. FTNC EUR'!M623,'5. FTNC GBP'!M623,'6. FTNC Autres (inclus)'!M623)</f>
        <v>0</v>
      </c>
      <c r="N623" s="166">
        <f>SUM('2. FTNC CAD'!N623,'3. FTNC USD'!N623,'4. FTNC EUR'!N623,'5. FTNC GBP'!N623,'6. FTNC Autres (inclus)'!N623)</f>
        <v>0</v>
      </c>
      <c r="O623" s="166">
        <f>SUM('2. FTNC CAD'!O623,'3. FTNC USD'!O623,'4. FTNC EUR'!O623,'5. FTNC GBP'!O623,'6. FTNC Autres (inclus)'!O623)</f>
        <v>0</v>
      </c>
      <c r="P623" s="166">
        <f>SUM('2. FTNC CAD'!P623,'3. FTNC USD'!P623,'4. FTNC EUR'!P623,'5. FTNC GBP'!P623,'6. FTNC Autres (inclus)'!P623)</f>
        <v>0</v>
      </c>
      <c r="Q623" s="166">
        <f>SUM('2. FTNC CAD'!Q623,'3. FTNC USD'!Q623,'4. FTNC EUR'!Q623,'5. FTNC GBP'!Q623,'6. FTNC Autres (inclus)'!Q623)</f>
        <v>0</v>
      </c>
      <c r="R623" s="166">
        <f>SUM('2. FTNC CAD'!R623,'3. FTNC USD'!R623,'4. FTNC EUR'!R623,'5. FTNC GBP'!R623,'6. FTNC Autres (inclus)'!R623)</f>
        <v>0</v>
      </c>
      <c r="S623" s="166">
        <f>SUM('2. FTNC CAD'!S623,'3. FTNC USD'!S623,'4. FTNC EUR'!S623,'5. FTNC GBP'!S623,'6. FTNC Autres (inclus)'!S623)</f>
        <v>0</v>
      </c>
      <c r="T623" s="166">
        <f>SUM('2. FTNC CAD'!T623,'3. FTNC USD'!T623,'4. FTNC EUR'!T623,'5. FTNC GBP'!T623,'6. FTNC Autres (inclus)'!T623)</f>
        <v>0</v>
      </c>
      <c r="U623" s="162">
        <f>SUM('2. FTNC CAD'!U623,'3. FTNC USD'!U623,'4. FTNC EUR'!U623,'5. FTNC GBP'!U623,'6. FTNC Autres (inclus)'!U623)</f>
        <v>0</v>
      </c>
      <c r="V623" s="167">
        <f>SUM('2. FTNC CAD'!V623,'3. FTNC USD'!V623,'4. FTNC EUR'!V623,'5. FTNC GBP'!V623,'6. FTNC Autres (inclus)'!V623)</f>
        <v>0</v>
      </c>
      <c r="W623" s="226">
        <f>SUM('2. FTNC CAD'!W623,'3. FTNC USD'!W623,'4. FTNC EUR'!W623,'5. FTNC GBP'!W623,'6. FTNC Autres (inclus)'!W623)</f>
        <v>0</v>
      </c>
      <c r="Y623" s="381"/>
    </row>
    <row r="624" spans="2:25" s="71" customFormat="1" x14ac:dyDescent="0.4">
      <c r="B624" s="494"/>
      <c r="C624" s="495"/>
      <c r="D624" s="495"/>
      <c r="E624" s="496" t="s">
        <v>87</v>
      </c>
      <c r="F624" s="496"/>
      <c r="G624" s="68">
        <f t="shared" ref="G624:W624" si="132">SUBTOTAL(9,G625:G627)</f>
        <v>0</v>
      </c>
      <c r="H624" s="69">
        <f t="shared" si="132"/>
        <v>0</v>
      </c>
      <c r="I624" s="66">
        <f t="shared" si="132"/>
        <v>0</v>
      </c>
      <c r="J624" s="66">
        <f t="shared" si="132"/>
        <v>0</v>
      </c>
      <c r="K624" s="67">
        <f t="shared" si="132"/>
        <v>0</v>
      </c>
      <c r="L624" s="36">
        <f t="shared" si="132"/>
        <v>0</v>
      </c>
      <c r="M624" s="36">
        <f t="shared" si="132"/>
        <v>0</v>
      </c>
      <c r="N624" s="36">
        <f t="shared" si="132"/>
        <v>0</v>
      </c>
      <c r="O624" s="36">
        <f t="shared" si="132"/>
        <v>0</v>
      </c>
      <c r="P624" s="36">
        <f t="shared" si="132"/>
        <v>0</v>
      </c>
      <c r="Q624" s="36">
        <f t="shared" si="132"/>
        <v>0</v>
      </c>
      <c r="R624" s="36">
        <f t="shared" si="132"/>
        <v>0</v>
      </c>
      <c r="S624" s="36">
        <f t="shared" si="132"/>
        <v>0</v>
      </c>
      <c r="T624" s="36">
        <f t="shared" si="132"/>
        <v>0</v>
      </c>
      <c r="U624" s="36">
        <f t="shared" si="132"/>
        <v>0</v>
      </c>
      <c r="V624" s="36">
        <f t="shared" si="132"/>
        <v>0</v>
      </c>
      <c r="W624" s="35">
        <f t="shared" si="132"/>
        <v>0</v>
      </c>
      <c r="Y624" s="384"/>
    </row>
    <row r="625" spans="2:25" s="71" customFormat="1" outlineLevel="1" x14ac:dyDescent="0.4">
      <c r="B625" s="494"/>
      <c r="C625" s="495"/>
      <c r="D625" s="495"/>
      <c r="E625" s="496"/>
      <c r="F625" s="497" t="s">
        <v>88</v>
      </c>
      <c r="G625" s="174">
        <f>SUM('2. FTNC CAD'!G625,'3. FTNC USD'!G625,'4. FTNC EUR'!G625,'5. FTNC GBP'!G625,'6. FTNC Autres (inclus)'!G625)</f>
        <v>0</v>
      </c>
      <c r="H625" s="225">
        <f>SUM('2. FTNC CAD'!H625,'3. FTNC USD'!H625,'4. FTNC EUR'!H625,'5. FTNC GBP'!H625,'6. FTNC Autres (inclus)'!H625)</f>
        <v>0</v>
      </c>
      <c r="I625" s="163">
        <f>SUM('2. FTNC CAD'!I625,'3. FTNC USD'!I625,'4. FTNC EUR'!I625,'5. FTNC GBP'!I625,'6. FTNC Autres (inclus)'!I625)</f>
        <v>0</v>
      </c>
      <c r="J625" s="163">
        <f>SUM('2. FTNC CAD'!J625,'3. FTNC USD'!J625,'4. FTNC EUR'!J625,'5. FTNC GBP'!J625,'6. FTNC Autres (inclus)'!J625)</f>
        <v>0</v>
      </c>
      <c r="K625" s="164">
        <f>SUM('2. FTNC CAD'!K625,'3. FTNC USD'!K625,'4. FTNC EUR'!K625,'5. FTNC GBP'!K625,'6. FTNC Autres (inclus)'!K625)</f>
        <v>0</v>
      </c>
      <c r="L625" s="180">
        <f>SUM('2. FTNC CAD'!L625,'3. FTNC USD'!L625,'4. FTNC EUR'!L625,'5. FTNC GBP'!L625,'6. FTNC Autres (inclus)'!L625)</f>
        <v>0</v>
      </c>
      <c r="M625" s="166">
        <f>SUM('2. FTNC CAD'!M625,'3. FTNC USD'!M625,'4. FTNC EUR'!M625,'5. FTNC GBP'!M625,'6. FTNC Autres (inclus)'!M625)</f>
        <v>0</v>
      </c>
      <c r="N625" s="166">
        <f>SUM('2. FTNC CAD'!N625,'3. FTNC USD'!N625,'4. FTNC EUR'!N625,'5. FTNC GBP'!N625,'6. FTNC Autres (inclus)'!N625)</f>
        <v>0</v>
      </c>
      <c r="O625" s="166">
        <f>SUM('2. FTNC CAD'!O625,'3. FTNC USD'!O625,'4. FTNC EUR'!O625,'5. FTNC GBP'!O625,'6. FTNC Autres (inclus)'!O625)</f>
        <v>0</v>
      </c>
      <c r="P625" s="166">
        <f>SUM('2. FTNC CAD'!P625,'3. FTNC USD'!P625,'4. FTNC EUR'!P625,'5. FTNC GBP'!P625,'6. FTNC Autres (inclus)'!P625)</f>
        <v>0</v>
      </c>
      <c r="Q625" s="166">
        <f>SUM('2. FTNC CAD'!Q625,'3. FTNC USD'!Q625,'4. FTNC EUR'!Q625,'5. FTNC GBP'!Q625,'6. FTNC Autres (inclus)'!Q625)</f>
        <v>0</v>
      </c>
      <c r="R625" s="166">
        <f>SUM('2. FTNC CAD'!R625,'3. FTNC USD'!R625,'4. FTNC EUR'!R625,'5. FTNC GBP'!R625,'6. FTNC Autres (inclus)'!R625)</f>
        <v>0</v>
      </c>
      <c r="S625" s="166">
        <f>SUM('2. FTNC CAD'!S625,'3. FTNC USD'!S625,'4. FTNC EUR'!S625,'5. FTNC GBP'!S625,'6. FTNC Autres (inclus)'!S625)</f>
        <v>0</v>
      </c>
      <c r="T625" s="166">
        <f>SUM('2. FTNC CAD'!T625,'3. FTNC USD'!T625,'4. FTNC EUR'!T625,'5. FTNC GBP'!T625,'6. FTNC Autres (inclus)'!T625)</f>
        <v>0</v>
      </c>
      <c r="U625" s="162">
        <f>SUM('2. FTNC CAD'!U625,'3. FTNC USD'!U625,'4. FTNC EUR'!U625,'5. FTNC GBP'!U625,'6. FTNC Autres (inclus)'!U625)</f>
        <v>0</v>
      </c>
      <c r="V625" s="167">
        <f>SUM('2. FTNC CAD'!V625,'3. FTNC USD'!V625,'4. FTNC EUR'!V625,'5. FTNC GBP'!V625,'6. FTNC Autres (inclus)'!V625)</f>
        <v>0</v>
      </c>
      <c r="W625" s="226">
        <f>SUM('2. FTNC CAD'!W625,'3. FTNC USD'!W625,'4. FTNC EUR'!W625,'5. FTNC GBP'!W625,'6. FTNC Autres (inclus)'!W625)</f>
        <v>0</v>
      </c>
      <c r="Y625" s="381"/>
    </row>
    <row r="626" spans="2:25" s="71" customFormat="1" outlineLevel="1" x14ac:dyDescent="0.4">
      <c r="B626" s="494"/>
      <c r="C626" s="495"/>
      <c r="D626" s="495"/>
      <c r="E626" s="496"/>
      <c r="F626" s="497" t="s">
        <v>89</v>
      </c>
      <c r="G626" s="174">
        <f>SUM('2. FTNC CAD'!G626,'3. FTNC USD'!G626,'4. FTNC EUR'!G626,'5. FTNC GBP'!G626,'6. FTNC Autres (inclus)'!G626)</f>
        <v>0</v>
      </c>
      <c r="H626" s="225">
        <f>SUM('2. FTNC CAD'!H626,'3. FTNC USD'!H626,'4. FTNC EUR'!H626,'5. FTNC GBP'!H626,'6. FTNC Autres (inclus)'!H626)</f>
        <v>0</v>
      </c>
      <c r="I626" s="163">
        <f>SUM('2. FTNC CAD'!I626,'3. FTNC USD'!I626,'4. FTNC EUR'!I626,'5. FTNC GBP'!I626,'6. FTNC Autres (inclus)'!I626)</f>
        <v>0</v>
      </c>
      <c r="J626" s="163">
        <f>SUM('2. FTNC CAD'!J626,'3. FTNC USD'!J626,'4. FTNC EUR'!J626,'5. FTNC GBP'!J626,'6. FTNC Autres (inclus)'!J626)</f>
        <v>0</v>
      </c>
      <c r="K626" s="164">
        <f>SUM('2. FTNC CAD'!K626,'3. FTNC USD'!K626,'4. FTNC EUR'!K626,'5. FTNC GBP'!K626,'6. FTNC Autres (inclus)'!K626)</f>
        <v>0</v>
      </c>
      <c r="L626" s="180">
        <f>SUM('2. FTNC CAD'!L626,'3. FTNC USD'!L626,'4. FTNC EUR'!L626,'5. FTNC GBP'!L626,'6. FTNC Autres (inclus)'!L626)</f>
        <v>0</v>
      </c>
      <c r="M626" s="166">
        <f>SUM('2. FTNC CAD'!M626,'3. FTNC USD'!M626,'4. FTNC EUR'!M626,'5. FTNC GBP'!M626,'6. FTNC Autres (inclus)'!M626)</f>
        <v>0</v>
      </c>
      <c r="N626" s="166">
        <f>SUM('2. FTNC CAD'!N626,'3. FTNC USD'!N626,'4. FTNC EUR'!N626,'5. FTNC GBP'!N626,'6. FTNC Autres (inclus)'!N626)</f>
        <v>0</v>
      </c>
      <c r="O626" s="166">
        <f>SUM('2. FTNC CAD'!O626,'3. FTNC USD'!O626,'4. FTNC EUR'!O626,'5. FTNC GBP'!O626,'6. FTNC Autres (inclus)'!O626)</f>
        <v>0</v>
      </c>
      <c r="P626" s="166">
        <f>SUM('2. FTNC CAD'!P626,'3. FTNC USD'!P626,'4. FTNC EUR'!P626,'5. FTNC GBP'!P626,'6. FTNC Autres (inclus)'!P626)</f>
        <v>0</v>
      </c>
      <c r="Q626" s="166">
        <f>SUM('2. FTNC CAD'!Q626,'3. FTNC USD'!Q626,'4. FTNC EUR'!Q626,'5. FTNC GBP'!Q626,'6. FTNC Autres (inclus)'!Q626)</f>
        <v>0</v>
      </c>
      <c r="R626" s="166">
        <f>SUM('2. FTNC CAD'!R626,'3. FTNC USD'!R626,'4. FTNC EUR'!R626,'5. FTNC GBP'!R626,'6. FTNC Autres (inclus)'!R626)</f>
        <v>0</v>
      </c>
      <c r="S626" s="166">
        <f>SUM('2. FTNC CAD'!S626,'3. FTNC USD'!S626,'4. FTNC EUR'!S626,'5. FTNC GBP'!S626,'6. FTNC Autres (inclus)'!S626)</f>
        <v>0</v>
      </c>
      <c r="T626" s="166">
        <f>SUM('2. FTNC CAD'!T626,'3. FTNC USD'!T626,'4. FTNC EUR'!T626,'5. FTNC GBP'!T626,'6. FTNC Autres (inclus)'!T626)</f>
        <v>0</v>
      </c>
      <c r="U626" s="162">
        <f>SUM('2. FTNC CAD'!U626,'3. FTNC USD'!U626,'4. FTNC EUR'!U626,'5. FTNC GBP'!U626,'6. FTNC Autres (inclus)'!U626)</f>
        <v>0</v>
      </c>
      <c r="V626" s="167">
        <f>SUM('2. FTNC CAD'!V626,'3. FTNC USD'!V626,'4. FTNC EUR'!V626,'5. FTNC GBP'!V626,'6. FTNC Autres (inclus)'!V626)</f>
        <v>0</v>
      </c>
      <c r="W626" s="226">
        <f>SUM('2. FTNC CAD'!W626,'3. FTNC USD'!W626,'4. FTNC EUR'!W626,'5. FTNC GBP'!W626,'6. FTNC Autres (inclus)'!W626)</f>
        <v>0</v>
      </c>
      <c r="Y626" s="381"/>
    </row>
    <row r="627" spans="2:25" s="71" customFormat="1" outlineLevel="1" x14ac:dyDescent="0.4">
      <c r="B627" s="494"/>
      <c r="C627" s="495"/>
      <c r="D627" s="495"/>
      <c r="E627" s="496"/>
      <c r="F627" s="497" t="s">
        <v>90</v>
      </c>
      <c r="G627" s="174">
        <f>SUM('2. FTNC CAD'!G627,'3. FTNC USD'!G627,'4. FTNC EUR'!G627,'5. FTNC GBP'!G627,'6. FTNC Autres (inclus)'!G627)</f>
        <v>0</v>
      </c>
      <c r="H627" s="225">
        <f>SUM('2. FTNC CAD'!H627,'3. FTNC USD'!H627,'4. FTNC EUR'!H627,'5. FTNC GBP'!H627,'6. FTNC Autres (inclus)'!H627)</f>
        <v>0</v>
      </c>
      <c r="I627" s="163">
        <f>SUM('2. FTNC CAD'!I627,'3. FTNC USD'!I627,'4. FTNC EUR'!I627,'5. FTNC GBP'!I627,'6. FTNC Autres (inclus)'!I627)</f>
        <v>0</v>
      </c>
      <c r="J627" s="163">
        <f>SUM('2. FTNC CAD'!J627,'3. FTNC USD'!J627,'4. FTNC EUR'!J627,'5. FTNC GBP'!J627,'6. FTNC Autres (inclus)'!J627)</f>
        <v>0</v>
      </c>
      <c r="K627" s="164">
        <f>SUM('2. FTNC CAD'!K627,'3. FTNC USD'!K627,'4. FTNC EUR'!K627,'5. FTNC GBP'!K627,'6. FTNC Autres (inclus)'!K627)</f>
        <v>0</v>
      </c>
      <c r="L627" s="180">
        <f>SUM('2. FTNC CAD'!L627,'3. FTNC USD'!L627,'4. FTNC EUR'!L627,'5. FTNC GBP'!L627,'6. FTNC Autres (inclus)'!L627)</f>
        <v>0</v>
      </c>
      <c r="M627" s="166">
        <f>SUM('2. FTNC CAD'!M627,'3. FTNC USD'!M627,'4. FTNC EUR'!M627,'5. FTNC GBP'!M627,'6. FTNC Autres (inclus)'!M627)</f>
        <v>0</v>
      </c>
      <c r="N627" s="166">
        <f>SUM('2. FTNC CAD'!N627,'3. FTNC USD'!N627,'4. FTNC EUR'!N627,'5. FTNC GBP'!N627,'6. FTNC Autres (inclus)'!N627)</f>
        <v>0</v>
      </c>
      <c r="O627" s="166">
        <f>SUM('2. FTNC CAD'!O627,'3. FTNC USD'!O627,'4. FTNC EUR'!O627,'5. FTNC GBP'!O627,'6. FTNC Autres (inclus)'!O627)</f>
        <v>0</v>
      </c>
      <c r="P627" s="166">
        <f>SUM('2. FTNC CAD'!P627,'3. FTNC USD'!P627,'4. FTNC EUR'!P627,'5. FTNC GBP'!P627,'6. FTNC Autres (inclus)'!P627)</f>
        <v>0</v>
      </c>
      <c r="Q627" s="166">
        <f>SUM('2. FTNC CAD'!Q627,'3. FTNC USD'!Q627,'4. FTNC EUR'!Q627,'5. FTNC GBP'!Q627,'6. FTNC Autres (inclus)'!Q627)</f>
        <v>0</v>
      </c>
      <c r="R627" s="166">
        <f>SUM('2. FTNC CAD'!R627,'3. FTNC USD'!R627,'4. FTNC EUR'!R627,'5. FTNC GBP'!R627,'6. FTNC Autres (inclus)'!R627)</f>
        <v>0</v>
      </c>
      <c r="S627" s="166">
        <f>SUM('2. FTNC CAD'!S627,'3. FTNC USD'!S627,'4. FTNC EUR'!S627,'5. FTNC GBP'!S627,'6. FTNC Autres (inclus)'!S627)</f>
        <v>0</v>
      </c>
      <c r="T627" s="166">
        <f>SUM('2. FTNC CAD'!T627,'3. FTNC USD'!T627,'4. FTNC EUR'!T627,'5. FTNC GBP'!T627,'6. FTNC Autres (inclus)'!T627)</f>
        <v>0</v>
      </c>
      <c r="U627" s="162">
        <f>SUM('2. FTNC CAD'!U627,'3. FTNC USD'!U627,'4. FTNC EUR'!U627,'5. FTNC GBP'!U627,'6. FTNC Autres (inclus)'!U627)</f>
        <v>0</v>
      </c>
      <c r="V627" s="167">
        <f>SUM('2. FTNC CAD'!V627,'3. FTNC USD'!V627,'4. FTNC EUR'!V627,'5. FTNC GBP'!V627,'6. FTNC Autres (inclus)'!V627)</f>
        <v>0</v>
      </c>
      <c r="W627" s="226">
        <f>SUM('2. FTNC CAD'!W627,'3. FTNC USD'!W627,'4. FTNC EUR'!W627,'5. FTNC GBP'!W627,'6. FTNC Autres (inclus)'!W627)</f>
        <v>0</v>
      </c>
      <c r="Y627" s="381"/>
    </row>
    <row r="628" spans="2:25" s="71" customFormat="1" x14ac:dyDescent="0.4">
      <c r="B628" s="494"/>
      <c r="C628" s="495"/>
      <c r="D628" s="495" t="s">
        <v>91</v>
      </c>
      <c r="E628" s="496"/>
      <c r="F628" s="496"/>
      <c r="G628" s="68"/>
      <c r="H628" s="69"/>
      <c r="I628" s="66"/>
      <c r="J628" s="66"/>
      <c r="K628" s="66"/>
      <c r="L628" s="53"/>
      <c r="M628" s="36"/>
      <c r="N628" s="36"/>
      <c r="O628" s="36"/>
      <c r="P628" s="36"/>
      <c r="Q628" s="36"/>
      <c r="R628" s="36"/>
      <c r="S628" s="36"/>
      <c r="T628" s="36"/>
      <c r="U628" s="36"/>
      <c r="V628" s="39"/>
      <c r="W628" s="39"/>
      <c r="Y628" s="606"/>
    </row>
    <row r="629" spans="2:25" s="71" customFormat="1" x14ac:dyDescent="0.4">
      <c r="B629" s="494"/>
      <c r="C629" s="495"/>
      <c r="D629" s="495"/>
      <c r="E629" s="496" t="s">
        <v>92</v>
      </c>
      <c r="F629" s="496"/>
      <c r="G629" s="68">
        <f t="shared" ref="G629:W629" si="133">SUBTOTAL(9,G630:G631)</f>
        <v>0</v>
      </c>
      <c r="H629" s="69">
        <f t="shared" si="133"/>
        <v>0</v>
      </c>
      <c r="I629" s="66">
        <f t="shared" si="133"/>
        <v>0</v>
      </c>
      <c r="J629" s="66">
        <f t="shared" si="133"/>
        <v>0</v>
      </c>
      <c r="K629" s="67">
        <f t="shared" si="133"/>
        <v>0</v>
      </c>
      <c r="L629" s="36">
        <f t="shared" si="133"/>
        <v>0</v>
      </c>
      <c r="M629" s="36">
        <f t="shared" si="133"/>
        <v>0</v>
      </c>
      <c r="N629" s="36">
        <f t="shared" si="133"/>
        <v>0</v>
      </c>
      <c r="O629" s="36">
        <f t="shared" si="133"/>
        <v>0</v>
      </c>
      <c r="P629" s="36">
        <f t="shared" si="133"/>
        <v>0</v>
      </c>
      <c r="Q629" s="36">
        <f t="shared" si="133"/>
        <v>0</v>
      </c>
      <c r="R629" s="36">
        <f t="shared" si="133"/>
        <v>0</v>
      </c>
      <c r="S629" s="36">
        <f t="shared" si="133"/>
        <v>0</v>
      </c>
      <c r="T629" s="36">
        <f t="shared" si="133"/>
        <v>0</v>
      </c>
      <c r="U629" s="36">
        <f t="shared" si="133"/>
        <v>0</v>
      </c>
      <c r="V629" s="36">
        <f t="shared" si="133"/>
        <v>0</v>
      </c>
      <c r="W629" s="35">
        <f t="shared" si="133"/>
        <v>0</v>
      </c>
      <c r="Y629" s="607"/>
    </row>
    <row r="630" spans="2:25" s="71" customFormat="1" outlineLevel="1" x14ac:dyDescent="0.4">
      <c r="B630" s="494"/>
      <c r="C630" s="495"/>
      <c r="D630" s="495"/>
      <c r="E630" s="496"/>
      <c r="F630" s="497" t="s">
        <v>93</v>
      </c>
      <c r="G630" s="174">
        <f>SUM('2. FTNC CAD'!G630,'3. FTNC USD'!G630,'4. FTNC EUR'!G630,'5. FTNC GBP'!G630,'6. FTNC Autres (inclus)'!G630)</f>
        <v>0</v>
      </c>
      <c r="H630" s="225">
        <f>SUM('2. FTNC CAD'!H630,'3. FTNC USD'!H630,'4. FTNC EUR'!H630,'5. FTNC GBP'!H630,'6. FTNC Autres (inclus)'!H630)</f>
        <v>0</v>
      </c>
      <c r="I630" s="163">
        <f>SUM('2. FTNC CAD'!I630,'3. FTNC USD'!I630,'4. FTNC EUR'!I630,'5. FTNC GBP'!I630,'6. FTNC Autres (inclus)'!I630)</f>
        <v>0</v>
      </c>
      <c r="J630" s="163">
        <f>SUM('2. FTNC CAD'!J630,'3. FTNC USD'!J630,'4. FTNC EUR'!J630,'5. FTNC GBP'!J630,'6. FTNC Autres (inclus)'!J630)</f>
        <v>0</v>
      </c>
      <c r="K630" s="164">
        <f>SUM('2. FTNC CAD'!K630,'3. FTNC USD'!K630,'4. FTNC EUR'!K630,'5. FTNC GBP'!K630,'6. FTNC Autres (inclus)'!K630)</f>
        <v>0</v>
      </c>
      <c r="L630" s="180">
        <f>SUM('2. FTNC CAD'!L630,'3. FTNC USD'!L630,'4. FTNC EUR'!L630,'5. FTNC GBP'!L630,'6. FTNC Autres (inclus)'!L630)</f>
        <v>0</v>
      </c>
      <c r="M630" s="166">
        <f>SUM('2. FTNC CAD'!M630,'3. FTNC USD'!M630,'4. FTNC EUR'!M630,'5. FTNC GBP'!M630,'6. FTNC Autres (inclus)'!M630)</f>
        <v>0</v>
      </c>
      <c r="N630" s="166">
        <f>SUM('2. FTNC CAD'!N630,'3. FTNC USD'!N630,'4. FTNC EUR'!N630,'5. FTNC GBP'!N630,'6. FTNC Autres (inclus)'!N630)</f>
        <v>0</v>
      </c>
      <c r="O630" s="166">
        <f>SUM('2. FTNC CAD'!O630,'3. FTNC USD'!O630,'4. FTNC EUR'!O630,'5. FTNC GBP'!O630,'6. FTNC Autres (inclus)'!O630)</f>
        <v>0</v>
      </c>
      <c r="P630" s="166">
        <f>SUM('2. FTNC CAD'!P630,'3. FTNC USD'!P630,'4. FTNC EUR'!P630,'5. FTNC GBP'!P630,'6. FTNC Autres (inclus)'!P630)</f>
        <v>0</v>
      </c>
      <c r="Q630" s="166">
        <f>SUM('2. FTNC CAD'!Q630,'3. FTNC USD'!Q630,'4. FTNC EUR'!Q630,'5. FTNC GBP'!Q630,'6. FTNC Autres (inclus)'!Q630)</f>
        <v>0</v>
      </c>
      <c r="R630" s="166">
        <f>SUM('2. FTNC CAD'!R630,'3. FTNC USD'!R630,'4. FTNC EUR'!R630,'5. FTNC GBP'!R630,'6. FTNC Autres (inclus)'!R630)</f>
        <v>0</v>
      </c>
      <c r="S630" s="166">
        <f>SUM('2. FTNC CAD'!S630,'3. FTNC USD'!S630,'4. FTNC EUR'!S630,'5. FTNC GBP'!S630,'6. FTNC Autres (inclus)'!S630)</f>
        <v>0</v>
      </c>
      <c r="T630" s="166">
        <f>SUM('2. FTNC CAD'!T630,'3. FTNC USD'!T630,'4. FTNC EUR'!T630,'5. FTNC GBP'!T630,'6. FTNC Autres (inclus)'!T630)</f>
        <v>0</v>
      </c>
      <c r="U630" s="162">
        <f>SUM('2. FTNC CAD'!U630,'3. FTNC USD'!U630,'4. FTNC EUR'!U630,'5. FTNC GBP'!U630,'6. FTNC Autres (inclus)'!U630)</f>
        <v>0</v>
      </c>
      <c r="V630" s="167">
        <f>SUM('2. FTNC CAD'!V630,'3. FTNC USD'!V630,'4. FTNC EUR'!V630,'5. FTNC GBP'!V630,'6. FTNC Autres (inclus)'!V630)</f>
        <v>0</v>
      </c>
      <c r="W630" s="226">
        <f>SUM('2. FTNC CAD'!W630,'3. FTNC USD'!W630,'4. FTNC EUR'!W630,'5. FTNC GBP'!W630,'6. FTNC Autres (inclus)'!W630)</f>
        <v>0</v>
      </c>
      <c r="Y630" s="381"/>
    </row>
    <row r="631" spans="2:25" s="71" customFormat="1" outlineLevel="1" x14ac:dyDescent="0.4">
      <c r="B631" s="494"/>
      <c r="C631" s="495"/>
      <c r="D631" s="495"/>
      <c r="E631" s="496"/>
      <c r="F631" s="497" t="s">
        <v>94</v>
      </c>
      <c r="G631" s="174">
        <f>SUM('2. FTNC CAD'!G631,'3. FTNC USD'!G631,'4. FTNC EUR'!G631,'5. FTNC GBP'!G631,'6. FTNC Autres (inclus)'!G631)</f>
        <v>0</v>
      </c>
      <c r="H631" s="225">
        <f>SUM('2. FTNC CAD'!H631,'3. FTNC USD'!H631,'4. FTNC EUR'!H631,'5. FTNC GBP'!H631,'6. FTNC Autres (inclus)'!H631)</f>
        <v>0</v>
      </c>
      <c r="I631" s="163">
        <f>SUM('2. FTNC CAD'!I631,'3. FTNC USD'!I631,'4. FTNC EUR'!I631,'5. FTNC GBP'!I631,'6. FTNC Autres (inclus)'!I631)</f>
        <v>0</v>
      </c>
      <c r="J631" s="163">
        <f>SUM('2. FTNC CAD'!J631,'3. FTNC USD'!J631,'4. FTNC EUR'!J631,'5. FTNC GBP'!J631,'6. FTNC Autres (inclus)'!J631)</f>
        <v>0</v>
      </c>
      <c r="K631" s="164">
        <f>SUM('2. FTNC CAD'!K631,'3. FTNC USD'!K631,'4. FTNC EUR'!K631,'5. FTNC GBP'!K631,'6. FTNC Autres (inclus)'!K631)</f>
        <v>0</v>
      </c>
      <c r="L631" s="180">
        <f>SUM('2. FTNC CAD'!L631,'3. FTNC USD'!L631,'4. FTNC EUR'!L631,'5. FTNC GBP'!L631,'6. FTNC Autres (inclus)'!L631)</f>
        <v>0</v>
      </c>
      <c r="M631" s="166">
        <f>SUM('2. FTNC CAD'!M631,'3. FTNC USD'!M631,'4. FTNC EUR'!M631,'5. FTNC GBP'!M631,'6. FTNC Autres (inclus)'!M631)</f>
        <v>0</v>
      </c>
      <c r="N631" s="166">
        <f>SUM('2. FTNC CAD'!N631,'3. FTNC USD'!N631,'4. FTNC EUR'!N631,'5. FTNC GBP'!N631,'6. FTNC Autres (inclus)'!N631)</f>
        <v>0</v>
      </c>
      <c r="O631" s="166">
        <f>SUM('2. FTNC CAD'!O631,'3. FTNC USD'!O631,'4. FTNC EUR'!O631,'5. FTNC GBP'!O631,'6. FTNC Autres (inclus)'!O631)</f>
        <v>0</v>
      </c>
      <c r="P631" s="166">
        <f>SUM('2. FTNC CAD'!P631,'3. FTNC USD'!P631,'4. FTNC EUR'!P631,'5. FTNC GBP'!P631,'6. FTNC Autres (inclus)'!P631)</f>
        <v>0</v>
      </c>
      <c r="Q631" s="166">
        <f>SUM('2. FTNC CAD'!Q631,'3. FTNC USD'!Q631,'4. FTNC EUR'!Q631,'5. FTNC GBP'!Q631,'6. FTNC Autres (inclus)'!Q631)</f>
        <v>0</v>
      </c>
      <c r="R631" s="166">
        <f>SUM('2. FTNC CAD'!R631,'3. FTNC USD'!R631,'4. FTNC EUR'!R631,'5. FTNC GBP'!R631,'6. FTNC Autres (inclus)'!R631)</f>
        <v>0</v>
      </c>
      <c r="S631" s="166">
        <f>SUM('2. FTNC CAD'!S631,'3. FTNC USD'!S631,'4. FTNC EUR'!S631,'5. FTNC GBP'!S631,'6. FTNC Autres (inclus)'!S631)</f>
        <v>0</v>
      </c>
      <c r="T631" s="166">
        <f>SUM('2. FTNC CAD'!T631,'3. FTNC USD'!T631,'4. FTNC EUR'!T631,'5. FTNC GBP'!T631,'6. FTNC Autres (inclus)'!T631)</f>
        <v>0</v>
      </c>
      <c r="U631" s="162">
        <f>SUM('2. FTNC CAD'!U631,'3. FTNC USD'!U631,'4. FTNC EUR'!U631,'5. FTNC GBP'!U631,'6. FTNC Autres (inclus)'!U631)</f>
        <v>0</v>
      </c>
      <c r="V631" s="167">
        <f>SUM('2. FTNC CAD'!V631,'3. FTNC USD'!V631,'4. FTNC EUR'!V631,'5. FTNC GBP'!V631,'6. FTNC Autres (inclus)'!V631)</f>
        <v>0</v>
      </c>
      <c r="W631" s="226">
        <f>SUM('2. FTNC CAD'!W631,'3. FTNC USD'!W631,'4. FTNC EUR'!W631,'5. FTNC GBP'!W631,'6. FTNC Autres (inclus)'!W631)</f>
        <v>0</v>
      </c>
      <c r="Y631" s="381"/>
    </row>
    <row r="632" spans="2:25" s="71" customFormat="1" x14ac:dyDescent="0.4">
      <c r="B632" s="494"/>
      <c r="C632" s="495"/>
      <c r="D632" s="495"/>
      <c r="E632" s="496" t="s">
        <v>95</v>
      </c>
      <c r="F632" s="496"/>
      <c r="G632" s="68">
        <f t="shared" ref="G632:W632" si="134">SUBTOTAL(9,G633:G634)</f>
        <v>0</v>
      </c>
      <c r="H632" s="69">
        <f t="shared" si="134"/>
        <v>0</v>
      </c>
      <c r="I632" s="66">
        <f t="shared" si="134"/>
        <v>0</v>
      </c>
      <c r="J632" s="66">
        <f t="shared" si="134"/>
        <v>0</v>
      </c>
      <c r="K632" s="67">
        <f t="shared" si="134"/>
        <v>0</v>
      </c>
      <c r="L632" s="36">
        <f t="shared" si="134"/>
        <v>0</v>
      </c>
      <c r="M632" s="36">
        <f t="shared" si="134"/>
        <v>0</v>
      </c>
      <c r="N632" s="36">
        <f t="shared" si="134"/>
        <v>0</v>
      </c>
      <c r="O632" s="36">
        <f t="shared" si="134"/>
        <v>0</v>
      </c>
      <c r="P632" s="36">
        <f t="shared" si="134"/>
        <v>0</v>
      </c>
      <c r="Q632" s="36">
        <f t="shared" si="134"/>
        <v>0</v>
      </c>
      <c r="R632" s="36">
        <f t="shared" si="134"/>
        <v>0</v>
      </c>
      <c r="S632" s="36">
        <f t="shared" si="134"/>
        <v>0</v>
      </c>
      <c r="T632" s="36">
        <f t="shared" si="134"/>
        <v>0</v>
      </c>
      <c r="U632" s="36">
        <f t="shared" si="134"/>
        <v>0</v>
      </c>
      <c r="V632" s="36">
        <f t="shared" si="134"/>
        <v>0</v>
      </c>
      <c r="W632" s="35">
        <f t="shared" si="134"/>
        <v>0</v>
      </c>
      <c r="Y632" s="384"/>
    </row>
    <row r="633" spans="2:25" s="71" customFormat="1" outlineLevel="1" x14ac:dyDescent="0.4">
      <c r="B633" s="494"/>
      <c r="C633" s="495"/>
      <c r="D633" s="495"/>
      <c r="E633" s="496"/>
      <c r="F633" s="497" t="s">
        <v>96</v>
      </c>
      <c r="G633" s="174">
        <f>SUM('2. FTNC CAD'!G633,'3. FTNC USD'!G633,'4. FTNC EUR'!G633,'5. FTNC GBP'!G633,'6. FTNC Autres (inclus)'!G633)</f>
        <v>0</v>
      </c>
      <c r="H633" s="225">
        <f>SUM('2. FTNC CAD'!H633,'3. FTNC USD'!H633,'4. FTNC EUR'!H633,'5. FTNC GBP'!H633,'6. FTNC Autres (inclus)'!H633)</f>
        <v>0</v>
      </c>
      <c r="I633" s="163">
        <f>SUM('2. FTNC CAD'!I633,'3. FTNC USD'!I633,'4. FTNC EUR'!I633,'5. FTNC GBP'!I633,'6. FTNC Autres (inclus)'!I633)</f>
        <v>0</v>
      </c>
      <c r="J633" s="163">
        <f>SUM('2. FTNC CAD'!J633,'3. FTNC USD'!J633,'4. FTNC EUR'!J633,'5. FTNC GBP'!J633,'6. FTNC Autres (inclus)'!J633)</f>
        <v>0</v>
      </c>
      <c r="K633" s="164">
        <f>SUM('2. FTNC CAD'!K633,'3. FTNC USD'!K633,'4. FTNC EUR'!K633,'5. FTNC GBP'!K633,'6. FTNC Autres (inclus)'!K633)</f>
        <v>0</v>
      </c>
      <c r="L633" s="180">
        <f>SUM('2. FTNC CAD'!L633,'3. FTNC USD'!L633,'4. FTNC EUR'!L633,'5. FTNC GBP'!L633,'6. FTNC Autres (inclus)'!L633)</f>
        <v>0</v>
      </c>
      <c r="M633" s="183">
        <f>SUM('2. FTNC CAD'!M633,'3. FTNC USD'!M633,'4. FTNC EUR'!M633,'5. FTNC GBP'!M633,'6. FTNC Autres (inclus)'!M633)</f>
        <v>0</v>
      </c>
      <c r="N633" s="183">
        <f>SUM('2. FTNC CAD'!N633,'3. FTNC USD'!N633,'4. FTNC EUR'!N633,'5. FTNC GBP'!N633,'6. FTNC Autres (inclus)'!N633)</f>
        <v>0</v>
      </c>
      <c r="O633" s="183">
        <f>SUM('2. FTNC CAD'!O633,'3. FTNC USD'!O633,'4. FTNC EUR'!O633,'5. FTNC GBP'!O633,'6. FTNC Autres (inclus)'!O633)</f>
        <v>0</v>
      </c>
      <c r="P633" s="183">
        <f>SUM('2. FTNC CAD'!P633,'3. FTNC USD'!P633,'4. FTNC EUR'!P633,'5. FTNC GBP'!P633,'6. FTNC Autres (inclus)'!P633)</f>
        <v>0</v>
      </c>
      <c r="Q633" s="183">
        <f>SUM('2. FTNC CAD'!Q633,'3. FTNC USD'!Q633,'4. FTNC EUR'!Q633,'5. FTNC GBP'!Q633,'6. FTNC Autres (inclus)'!Q633)</f>
        <v>0</v>
      </c>
      <c r="R633" s="183">
        <f>SUM('2. FTNC CAD'!R633,'3. FTNC USD'!R633,'4. FTNC EUR'!R633,'5. FTNC GBP'!R633,'6. FTNC Autres (inclus)'!R633)</f>
        <v>0</v>
      </c>
      <c r="S633" s="183">
        <f>SUM('2. FTNC CAD'!S633,'3. FTNC USD'!S633,'4. FTNC EUR'!S633,'5. FTNC GBP'!S633,'6. FTNC Autres (inclus)'!S633)</f>
        <v>0</v>
      </c>
      <c r="T633" s="183">
        <f>SUM('2. FTNC CAD'!T633,'3. FTNC USD'!T633,'4. FTNC EUR'!T633,'5. FTNC GBP'!T633,'6. FTNC Autres (inclus)'!T633)</f>
        <v>0</v>
      </c>
      <c r="U633" s="162">
        <f>SUM('2. FTNC CAD'!U633,'3. FTNC USD'!U633,'4. FTNC EUR'!U633,'5. FTNC GBP'!U633,'6. FTNC Autres (inclus)'!U633)</f>
        <v>0</v>
      </c>
      <c r="V633" s="167">
        <f>SUM('2. FTNC CAD'!V633,'3. FTNC USD'!V633,'4. FTNC EUR'!V633,'5. FTNC GBP'!V633,'6. FTNC Autres (inclus)'!V633)</f>
        <v>0</v>
      </c>
      <c r="W633" s="226">
        <f>SUM('2. FTNC CAD'!W633,'3. FTNC USD'!W633,'4. FTNC EUR'!W633,'5. FTNC GBP'!W633,'6. FTNC Autres (inclus)'!W633)</f>
        <v>0</v>
      </c>
      <c r="Y633" s="381"/>
    </row>
    <row r="634" spans="2:25" s="71" customFormat="1" outlineLevel="1" x14ac:dyDescent="0.4">
      <c r="B634" s="494"/>
      <c r="C634" s="495"/>
      <c r="D634" s="495"/>
      <c r="E634" s="496"/>
      <c r="F634" s="497" t="s">
        <v>97</v>
      </c>
      <c r="G634" s="174">
        <f>SUM('2. FTNC CAD'!G634,'3. FTNC USD'!G634,'4. FTNC EUR'!G634,'5. FTNC GBP'!G634,'6. FTNC Autres (inclus)'!G634)</f>
        <v>0</v>
      </c>
      <c r="H634" s="225">
        <f>SUM('2. FTNC CAD'!H634,'3. FTNC USD'!H634,'4. FTNC EUR'!H634,'5. FTNC GBP'!H634,'6. FTNC Autres (inclus)'!H634)</f>
        <v>0</v>
      </c>
      <c r="I634" s="163">
        <f>SUM('2. FTNC CAD'!I634,'3. FTNC USD'!I634,'4. FTNC EUR'!I634,'5. FTNC GBP'!I634,'6. FTNC Autres (inclus)'!I634)</f>
        <v>0</v>
      </c>
      <c r="J634" s="163">
        <f>SUM('2. FTNC CAD'!J634,'3. FTNC USD'!J634,'4. FTNC EUR'!J634,'5. FTNC GBP'!J634,'6. FTNC Autres (inclus)'!J634)</f>
        <v>0</v>
      </c>
      <c r="K634" s="164">
        <f>SUM('2. FTNC CAD'!K634,'3. FTNC USD'!K634,'4. FTNC EUR'!K634,'5. FTNC GBP'!K634,'6. FTNC Autres (inclus)'!K634)</f>
        <v>0</v>
      </c>
      <c r="L634" s="180">
        <f>SUM('2. FTNC CAD'!L634,'3. FTNC USD'!L634,'4. FTNC EUR'!L634,'5. FTNC GBP'!L634,'6. FTNC Autres (inclus)'!L634)</f>
        <v>0</v>
      </c>
      <c r="M634" s="166">
        <f>SUM('2. FTNC CAD'!M634,'3. FTNC USD'!M634,'4. FTNC EUR'!M634,'5. FTNC GBP'!M634,'6. FTNC Autres (inclus)'!M634)</f>
        <v>0</v>
      </c>
      <c r="N634" s="166">
        <f>SUM('2. FTNC CAD'!N634,'3. FTNC USD'!N634,'4. FTNC EUR'!N634,'5. FTNC GBP'!N634,'6. FTNC Autres (inclus)'!N634)</f>
        <v>0</v>
      </c>
      <c r="O634" s="166">
        <f>SUM('2. FTNC CAD'!O634,'3. FTNC USD'!O634,'4. FTNC EUR'!O634,'5. FTNC GBP'!O634,'6. FTNC Autres (inclus)'!O634)</f>
        <v>0</v>
      </c>
      <c r="P634" s="166">
        <f>SUM('2. FTNC CAD'!P634,'3. FTNC USD'!P634,'4. FTNC EUR'!P634,'5. FTNC GBP'!P634,'6. FTNC Autres (inclus)'!P634)</f>
        <v>0</v>
      </c>
      <c r="Q634" s="166">
        <f>SUM('2. FTNC CAD'!Q634,'3. FTNC USD'!Q634,'4. FTNC EUR'!Q634,'5. FTNC GBP'!Q634,'6. FTNC Autres (inclus)'!Q634)</f>
        <v>0</v>
      </c>
      <c r="R634" s="166">
        <f>SUM('2. FTNC CAD'!R634,'3. FTNC USD'!R634,'4. FTNC EUR'!R634,'5. FTNC GBP'!R634,'6. FTNC Autres (inclus)'!R634)</f>
        <v>0</v>
      </c>
      <c r="S634" s="166">
        <f>SUM('2. FTNC CAD'!S634,'3. FTNC USD'!S634,'4. FTNC EUR'!S634,'5. FTNC GBP'!S634,'6. FTNC Autres (inclus)'!S634)</f>
        <v>0</v>
      </c>
      <c r="T634" s="166">
        <f>SUM('2. FTNC CAD'!T634,'3. FTNC USD'!T634,'4. FTNC EUR'!T634,'5. FTNC GBP'!T634,'6. FTNC Autres (inclus)'!T634)</f>
        <v>0</v>
      </c>
      <c r="U634" s="162">
        <f>SUM('2. FTNC CAD'!U634,'3. FTNC USD'!U634,'4. FTNC EUR'!U634,'5. FTNC GBP'!U634,'6. FTNC Autres (inclus)'!U634)</f>
        <v>0</v>
      </c>
      <c r="V634" s="167">
        <f>SUM('2. FTNC CAD'!V634,'3. FTNC USD'!V634,'4. FTNC EUR'!V634,'5. FTNC GBP'!V634,'6. FTNC Autres (inclus)'!V634)</f>
        <v>0</v>
      </c>
      <c r="W634" s="226">
        <f>SUM('2. FTNC CAD'!W634,'3. FTNC USD'!W634,'4. FTNC EUR'!W634,'5. FTNC GBP'!W634,'6. FTNC Autres (inclus)'!W634)</f>
        <v>0</v>
      </c>
      <c r="Y634" s="381"/>
    </row>
    <row r="635" spans="2:25" s="71" customFormat="1" x14ac:dyDescent="0.4">
      <c r="B635" s="494"/>
      <c r="C635" s="495"/>
      <c r="D635" s="495"/>
      <c r="E635" s="496" t="s">
        <v>98</v>
      </c>
      <c r="F635" s="496"/>
      <c r="G635" s="68">
        <f t="shared" ref="G635:W635" si="135">SUBTOTAL(9,G636:G637)</f>
        <v>0</v>
      </c>
      <c r="H635" s="69">
        <f t="shared" si="135"/>
        <v>0</v>
      </c>
      <c r="I635" s="66">
        <f t="shared" si="135"/>
        <v>0</v>
      </c>
      <c r="J635" s="66">
        <f t="shared" si="135"/>
        <v>0</v>
      </c>
      <c r="K635" s="67">
        <f t="shared" si="135"/>
        <v>0</v>
      </c>
      <c r="L635" s="36">
        <f t="shared" si="135"/>
        <v>0</v>
      </c>
      <c r="M635" s="36">
        <f t="shared" si="135"/>
        <v>0</v>
      </c>
      <c r="N635" s="36">
        <f t="shared" si="135"/>
        <v>0</v>
      </c>
      <c r="O635" s="36">
        <f t="shared" si="135"/>
        <v>0</v>
      </c>
      <c r="P635" s="36">
        <f t="shared" si="135"/>
        <v>0</v>
      </c>
      <c r="Q635" s="36">
        <f t="shared" si="135"/>
        <v>0</v>
      </c>
      <c r="R635" s="36">
        <f t="shared" si="135"/>
        <v>0</v>
      </c>
      <c r="S635" s="36">
        <f t="shared" si="135"/>
        <v>0</v>
      </c>
      <c r="T635" s="36">
        <f t="shared" si="135"/>
        <v>0</v>
      </c>
      <c r="U635" s="36">
        <f t="shared" si="135"/>
        <v>0</v>
      </c>
      <c r="V635" s="36">
        <f t="shared" si="135"/>
        <v>0</v>
      </c>
      <c r="W635" s="35">
        <f t="shared" si="135"/>
        <v>0</v>
      </c>
      <c r="Y635" s="384"/>
    </row>
    <row r="636" spans="2:25" s="71" customFormat="1" outlineLevel="1" x14ac:dyDescent="0.4">
      <c r="B636" s="494"/>
      <c r="C636" s="495"/>
      <c r="D636" s="495"/>
      <c r="E636" s="496"/>
      <c r="F636" s="497" t="s">
        <v>99</v>
      </c>
      <c r="G636" s="174">
        <f>SUM('2. FTNC CAD'!G636,'3. FTNC USD'!G636,'4. FTNC EUR'!G636,'5. FTNC GBP'!G636,'6. FTNC Autres (inclus)'!G636)</f>
        <v>0</v>
      </c>
      <c r="H636" s="225">
        <f>SUM('2. FTNC CAD'!H636,'3. FTNC USD'!H636,'4. FTNC EUR'!H636,'5. FTNC GBP'!H636,'6. FTNC Autres (inclus)'!H636)</f>
        <v>0</v>
      </c>
      <c r="I636" s="163">
        <f>SUM('2. FTNC CAD'!I636,'3. FTNC USD'!I636,'4. FTNC EUR'!I636,'5. FTNC GBP'!I636,'6. FTNC Autres (inclus)'!I636)</f>
        <v>0</v>
      </c>
      <c r="J636" s="163">
        <f>SUM('2. FTNC CAD'!J636,'3. FTNC USD'!J636,'4. FTNC EUR'!J636,'5. FTNC GBP'!J636,'6. FTNC Autres (inclus)'!J636)</f>
        <v>0</v>
      </c>
      <c r="K636" s="164">
        <f>SUM('2. FTNC CAD'!K636,'3. FTNC USD'!K636,'4. FTNC EUR'!K636,'5. FTNC GBP'!K636,'6. FTNC Autres (inclus)'!K636)</f>
        <v>0</v>
      </c>
      <c r="L636" s="180">
        <f>SUM('2. FTNC CAD'!L636,'3. FTNC USD'!L636,'4. FTNC EUR'!L636,'5. FTNC GBP'!L636,'6. FTNC Autres (inclus)'!L636)</f>
        <v>0</v>
      </c>
      <c r="M636" s="166">
        <f>SUM('2. FTNC CAD'!M636,'3. FTNC USD'!M636,'4. FTNC EUR'!M636,'5. FTNC GBP'!M636,'6. FTNC Autres (inclus)'!M636)</f>
        <v>0</v>
      </c>
      <c r="N636" s="166">
        <f>SUM('2. FTNC CAD'!N636,'3. FTNC USD'!N636,'4. FTNC EUR'!N636,'5. FTNC GBP'!N636,'6. FTNC Autres (inclus)'!N636)</f>
        <v>0</v>
      </c>
      <c r="O636" s="166">
        <f>SUM('2. FTNC CAD'!O636,'3. FTNC USD'!O636,'4. FTNC EUR'!O636,'5. FTNC GBP'!O636,'6. FTNC Autres (inclus)'!O636)</f>
        <v>0</v>
      </c>
      <c r="P636" s="166">
        <f>SUM('2. FTNC CAD'!P636,'3. FTNC USD'!P636,'4. FTNC EUR'!P636,'5. FTNC GBP'!P636,'6. FTNC Autres (inclus)'!P636)</f>
        <v>0</v>
      </c>
      <c r="Q636" s="166">
        <f>SUM('2. FTNC CAD'!Q636,'3. FTNC USD'!Q636,'4. FTNC EUR'!Q636,'5. FTNC GBP'!Q636,'6. FTNC Autres (inclus)'!Q636)</f>
        <v>0</v>
      </c>
      <c r="R636" s="166">
        <f>SUM('2. FTNC CAD'!R636,'3. FTNC USD'!R636,'4. FTNC EUR'!R636,'5. FTNC GBP'!R636,'6. FTNC Autres (inclus)'!R636)</f>
        <v>0</v>
      </c>
      <c r="S636" s="166">
        <f>SUM('2. FTNC CAD'!S636,'3. FTNC USD'!S636,'4. FTNC EUR'!S636,'5. FTNC GBP'!S636,'6. FTNC Autres (inclus)'!S636)</f>
        <v>0</v>
      </c>
      <c r="T636" s="166">
        <f>SUM('2. FTNC CAD'!T636,'3. FTNC USD'!T636,'4. FTNC EUR'!T636,'5. FTNC GBP'!T636,'6. FTNC Autres (inclus)'!T636)</f>
        <v>0</v>
      </c>
      <c r="U636" s="162">
        <f>SUM('2. FTNC CAD'!U636,'3. FTNC USD'!U636,'4. FTNC EUR'!U636,'5. FTNC GBP'!U636,'6. FTNC Autres (inclus)'!U636)</f>
        <v>0</v>
      </c>
      <c r="V636" s="167">
        <f>SUM('2. FTNC CAD'!V636,'3. FTNC USD'!V636,'4. FTNC EUR'!V636,'5. FTNC GBP'!V636,'6. FTNC Autres (inclus)'!V636)</f>
        <v>0</v>
      </c>
      <c r="W636" s="226">
        <f>SUM('2. FTNC CAD'!W636,'3. FTNC USD'!W636,'4. FTNC EUR'!W636,'5. FTNC GBP'!W636,'6. FTNC Autres (inclus)'!W636)</f>
        <v>0</v>
      </c>
      <c r="Y636" s="381"/>
    </row>
    <row r="637" spans="2:25" s="71" customFormat="1" outlineLevel="1" x14ac:dyDescent="0.4">
      <c r="B637" s="494"/>
      <c r="C637" s="495"/>
      <c r="D637" s="495"/>
      <c r="E637" s="496"/>
      <c r="F637" s="497" t="s">
        <v>100</v>
      </c>
      <c r="G637" s="174">
        <f>SUM('2. FTNC CAD'!G637,'3. FTNC USD'!G637,'4. FTNC EUR'!G637,'5. FTNC GBP'!G637,'6. FTNC Autres (inclus)'!G637)</f>
        <v>0</v>
      </c>
      <c r="H637" s="225">
        <f>SUM('2. FTNC CAD'!H637,'3. FTNC USD'!H637,'4. FTNC EUR'!H637,'5. FTNC GBP'!H637,'6. FTNC Autres (inclus)'!H637)</f>
        <v>0</v>
      </c>
      <c r="I637" s="163">
        <f>SUM('2. FTNC CAD'!I637,'3. FTNC USD'!I637,'4. FTNC EUR'!I637,'5. FTNC GBP'!I637,'6. FTNC Autres (inclus)'!I637)</f>
        <v>0</v>
      </c>
      <c r="J637" s="163">
        <f>SUM('2. FTNC CAD'!J637,'3. FTNC USD'!J637,'4. FTNC EUR'!J637,'5. FTNC GBP'!J637,'6. FTNC Autres (inclus)'!J637)</f>
        <v>0</v>
      </c>
      <c r="K637" s="164">
        <f>SUM('2. FTNC CAD'!K637,'3. FTNC USD'!K637,'4. FTNC EUR'!K637,'5. FTNC GBP'!K637,'6. FTNC Autres (inclus)'!K637)</f>
        <v>0</v>
      </c>
      <c r="L637" s="180">
        <f>SUM('2. FTNC CAD'!L637,'3. FTNC USD'!L637,'4. FTNC EUR'!L637,'5. FTNC GBP'!L637,'6. FTNC Autres (inclus)'!L637)</f>
        <v>0</v>
      </c>
      <c r="M637" s="166">
        <f>SUM('2. FTNC CAD'!M637,'3. FTNC USD'!M637,'4. FTNC EUR'!M637,'5. FTNC GBP'!M637,'6. FTNC Autres (inclus)'!M637)</f>
        <v>0</v>
      </c>
      <c r="N637" s="166">
        <f>SUM('2. FTNC CAD'!N637,'3. FTNC USD'!N637,'4. FTNC EUR'!N637,'5. FTNC GBP'!N637,'6. FTNC Autres (inclus)'!N637)</f>
        <v>0</v>
      </c>
      <c r="O637" s="166">
        <f>SUM('2. FTNC CAD'!O637,'3. FTNC USD'!O637,'4. FTNC EUR'!O637,'5. FTNC GBP'!O637,'6. FTNC Autres (inclus)'!O637)</f>
        <v>0</v>
      </c>
      <c r="P637" s="166">
        <f>SUM('2. FTNC CAD'!P637,'3. FTNC USD'!P637,'4. FTNC EUR'!P637,'5. FTNC GBP'!P637,'6. FTNC Autres (inclus)'!P637)</f>
        <v>0</v>
      </c>
      <c r="Q637" s="166">
        <f>SUM('2. FTNC CAD'!Q637,'3. FTNC USD'!Q637,'4. FTNC EUR'!Q637,'5. FTNC GBP'!Q637,'6. FTNC Autres (inclus)'!Q637)</f>
        <v>0</v>
      </c>
      <c r="R637" s="166">
        <f>SUM('2. FTNC CAD'!R637,'3. FTNC USD'!R637,'4. FTNC EUR'!R637,'5. FTNC GBP'!R637,'6. FTNC Autres (inclus)'!R637)</f>
        <v>0</v>
      </c>
      <c r="S637" s="166">
        <f>SUM('2. FTNC CAD'!S637,'3. FTNC USD'!S637,'4. FTNC EUR'!S637,'5. FTNC GBP'!S637,'6. FTNC Autres (inclus)'!S637)</f>
        <v>0</v>
      </c>
      <c r="T637" s="166">
        <f>SUM('2. FTNC CAD'!T637,'3. FTNC USD'!T637,'4. FTNC EUR'!T637,'5. FTNC GBP'!T637,'6. FTNC Autres (inclus)'!T637)</f>
        <v>0</v>
      </c>
      <c r="U637" s="162">
        <f>SUM('2. FTNC CAD'!U637,'3. FTNC USD'!U637,'4. FTNC EUR'!U637,'5. FTNC GBP'!U637,'6. FTNC Autres (inclus)'!U637)</f>
        <v>0</v>
      </c>
      <c r="V637" s="167">
        <f>SUM('2. FTNC CAD'!V637,'3. FTNC USD'!V637,'4. FTNC EUR'!V637,'5. FTNC GBP'!V637,'6. FTNC Autres (inclus)'!V637)</f>
        <v>0</v>
      </c>
      <c r="W637" s="226">
        <f>SUM('2. FTNC CAD'!W637,'3. FTNC USD'!W637,'4. FTNC EUR'!W637,'5. FTNC GBP'!W637,'6. FTNC Autres (inclus)'!W637)</f>
        <v>0</v>
      </c>
      <c r="Y637" s="381"/>
    </row>
    <row r="638" spans="2:25" s="71" customFormat="1" x14ac:dyDescent="0.4">
      <c r="B638" s="494"/>
      <c r="C638" s="495"/>
      <c r="D638" s="495"/>
      <c r="E638" s="496" t="s">
        <v>101</v>
      </c>
      <c r="F638" s="496"/>
      <c r="G638" s="68">
        <f t="shared" ref="G638:W638" si="136">SUBTOTAL(9,G639:G640)</f>
        <v>0</v>
      </c>
      <c r="H638" s="69">
        <f t="shared" si="136"/>
        <v>0</v>
      </c>
      <c r="I638" s="66">
        <f t="shared" si="136"/>
        <v>0</v>
      </c>
      <c r="J638" s="66">
        <f t="shared" si="136"/>
        <v>0</v>
      </c>
      <c r="K638" s="67">
        <f t="shared" si="136"/>
        <v>0</v>
      </c>
      <c r="L638" s="36">
        <f t="shared" si="136"/>
        <v>0</v>
      </c>
      <c r="M638" s="36">
        <f t="shared" si="136"/>
        <v>0</v>
      </c>
      <c r="N638" s="36">
        <f t="shared" si="136"/>
        <v>0</v>
      </c>
      <c r="O638" s="36">
        <f t="shared" si="136"/>
        <v>0</v>
      </c>
      <c r="P638" s="36">
        <f t="shared" si="136"/>
        <v>0</v>
      </c>
      <c r="Q638" s="36">
        <f t="shared" si="136"/>
        <v>0</v>
      </c>
      <c r="R638" s="36">
        <f t="shared" si="136"/>
        <v>0</v>
      </c>
      <c r="S638" s="36">
        <f t="shared" si="136"/>
        <v>0</v>
      </c>
      <c r="T638" s="36">
        <f t="shared" si="136"/>
        <v>0</v>
      </c>
      <c r="U638" s="36">
        <f t="shared" si="136"/>
        <v>0</v>
      </c>
      <c r="V638" s="36">
        <f t="shared" si="136"/>
        <v>0</v>
      </c>
      <c r="W638" s="35">
        <f t="shared" si="136"/>
        <v>0</v>
      </c>
      <c r="Y638" s="384"/>
    </row>
    <row r="639" spans="2:25" s="71" customFormat="1" outlineLevel="1" x14ac:dyDescent="0.4">
      <c r="B639" s="494"/>
      <c r="C639" s="495"/>
      <c r="D639" s="495"/>
      <c r="E639" s="496"/>
      <c r="F639" s="497" t="s">
        <v>102</v>
      </c>
      <c r="G639" s="174">
        <f>SUM('2. FTNC CAD'!G639,'3. FTNC USD'!G639,'4. FTNC EUR'!G639,'5. FTNC GBP'!G639,'6. FTNC Autres (inclus)'!G639)</f>
        <v>0</v>
      </c>
      <c r="H639" s="225">
        <f>SUM('2. FTNC CAD'!H639,'3. FTNC USD'!H639,'4. FTNC EUR'!H639,'5. FTNC GBP'!H639,'6. FTNC Autres (inclus)'!H639)</f>
        <v>0</v>
      </c>
      <c r="I639" s="163">
        <f>SUM('2. FTNC CAD'!I639,'3. FTNC USD'!I639,'4. FTNC EUR'!I639,'5. FTNC GBP'!I639,'6. FTNC Autres (inclus)'!I639)</f>
        <v>0</v>
      </c>
      <c r="J639" s="163">
        <f>SUM('2. FTNC CAD'!J639,'3. FTNC USD'!J639,'4. FTNC EUR'!J639,'5. FTNC GBP'!J639,'6. FTNC Autres (inclus)'!J639)</f>
        <v>0</v>
      </c>
      <c r="K639" s="164">
        <f>SUM('2. FTNC CAD'!K639,'3. FTNC USD'!K639,'4. FTNC EUR'!K639,'5. FTNC GBP'!K639,'6. FTNC Autres (inclus)'!K639)</f>
        <v>0</v>
      </c>
      <c r="L639" s="180">
        <f>SUM('2. FTNC CAD'!L639,'3. FTNC USD'!L639,'4. FTNC EUR'!L639,'5. FTNC GBP'!L639,'6. FTNC Autres (inclus)'!L639)</f>
        <v>0</v>
      </c>
      <c r="M639" s="166">
        <f>SUM('2. FTNC CAD'!M639,'3. FTNC USD'!M639,'4. FTNC EUR'!M639,'5. FTNC GBP'!M639,'6. FTNC Autres (inclus)'!M639)</f>
        <v>0</v>
      </c>
      <c r="N639" s="166">
        <f>SUM('2. FTNC CAD'!N639,'3. FTNC USD'!N639,'4. FTNC EUR'!N639,'5. FTNC GBP'!N639,'6. FTNC Autres (inclus)'!N639)</f>
        <v>0</v>
      </c>
      <c r="O639" s="166">
        <f>SUM('2. FTNC CAD'!O639,'3. FTNC USD'!O639,'4. FTNC EUR'!O639,'5. FTNC GBP'!O639,'6. FTNC Autres (inclus)'!O639)</f>
        <v>0</v>
      </c>
      <c r="P639" s="166">
        <f>SUM('2. FTNC CAD'!P639,'3. FTNC USD'!P639,'4. FTNC EUR'!P639,'5. FTNC GBP'!P639,'6. FTNC Autres (inclus)'!P639)</f>
        <v>0</v>
      </c>
      <c r="Q639" s="166">
        <f>SUM('2. FTNC CAD'!Q639,'3. FTNC USD'!Q639,'4. FTNC EUR'!Q639,'5. FTNC GBP'!Q639,'6. FTNC Autres (inclus)'!Q639)</f>
        <v>0</v>
      </c>
      <c r="R639" s="166">
        <f>SUM('2. FTNC CAD'!R639,'3. FTNC USD'!R639,'4. FTNC EUR'!R639,'5. FTNC GBP'!R639,'6. FTNC Autres (inclus)'!R639)</f>
        <v>0</v>
      </c>
      <c r="S639" s="166">
        <f>SUM('2. FTNC CAD'!S639,'3. FTNC USD'!S639,'4. FTNC EUR'!S639,'5. FTNC GBP'!S639,'6. FTNC Autres (inclus)'!S639)</f>
        <v>0</v>
      </c>
      <c r="T639" s="166">
        <f>SUM('2. FTNC CAD'!T639,'3. FTNC USD'!T639,'4. FTNC EUR'!T639,'5. FTNC GBP'!T639,'6. FTNC Autres (inclus)'!T639)</f>
        <v>0</v>
      </c>
      <c r="U639" s="162">
        <f>SUM('2. FTNC CAD'!U639,'3. FTNC USD'!U639,'4. FTNC EUR'!U639,'5. FTNC GBP'!U639,'6. FTNC Autres (inclus)'!U639)</f>
        <v>0</v>
      </c>
      <c r="V639" s="167">
        <f>SUM('2. FTNC CAD'!V639,'3. FTNC USD'!V639,'4. FTNC EUR'!V639,'5. FTNC GBP'!V639,'6. FTNC Autres (inclus)'!V639)</f>
        <v>0</v>
      </c>
      <c r="W639" s="226">
        <f>SUM('2. FTNC CAD'!W639,'3. FTNC USD'!W639,'4. FTNC EUR'!W639,'5. FTNC GBP'!W639,'6. FTNC Autres (inclus)'!W639)</f>
        <v>0</v>
      </c>
      <c r="Y639" s="381"/>
    </row>
    <row r="640" spans="2:25" s="71" customFormat="1" outlineLevel="1" x14ac:dyDescent="0.4">
      <c r="B640" s="494"/>
      <c r="C640" s="495"/>
      <c r="D640" s="495"/>
      <c r="E640" s="496"/>
      <c r="F640" s="497" t="s">
        <v>103</v>
      </c>
      <c r="G640" s="174">
        <f>SUM('2. FTNC CAD'!G640,'3. FTNC USD'!G640,'4. FTNC EUR'!G640,'5. FTNC GBP'!G640,'6. FTNC Autres (inclus)'!G640)</f>
        <v>0</v>
      </c>
      <c r="H640" s="225">
        <f>SUM('2. FTNC CAD'!H640,'3. FTNC USD'!H640,'4. FTNC EUR'!H640,'5. FTNC GBP'!H640,'6. FTNC Autres (inclus)'!H640)</f>
        <v>0</v>
      </c>
      <c r="I640" s="163">
        <f>SUM('2. FTNC CAD'!I640,'3. FTNC USD'!I640,'4. FTNC EUR'!I640,'5. FTNC GBP'!I640,'6. FTNC Autres (inclus)'!I640)</f>
        <v>0</v>
      </c>
      <c r="J640" s="163">
        <f>SUM('2. FTNC CAD'!J640,'3. FTNC USD'!J640,'4. FTNC EUR'!J640,'5. FTNC GBP'!J640,'6. FTNC Autres (inclus)'!J640)</f>
        <v>0</v>
      </c>
      <c r="K640" s="164">
        <f>SUM('2. FTNC CAD'!K640,'3. FTNC USD'!K640,'4. FTNC EUR'!K640,'5. FTNC GBP'!K640,'6. FTNC Autres (inclus)'!K640)</f>
        <v>0</v>
      </c>
      <c r="L640" s="180">
        <f>SUM('2. FTNC CAD'!L640,'3. FTNC USD'!L640,'4. FTNC EUR'!L640,'5. FTNC GBP'!L640,'6. FTNC Autres (inclus)'!L640)</f>
        <v>0</v>
      </c>
      <c r="M640" s="166">
        <f>SUM('2. FTNC CAD'!M640,'3. FTNC USD'!M640,'4. FTNC EUR'!M640,'5. FTNC GBP'!M640,'6. FTNC Autres (inclus)'!M640)</f>
        <v>0</v>
      </c>
      <c r="N640" s="166">
        <f>SUM('2. FTNC CAD'!N640,'3. FTNC USD'!N640,'4. FTNC EUR'!N640,'5. FTNC GBP'!N640,'6. FTNC Autres (inclus)'!N640)</f>
        <v>0</v>
      </c>
      <c r="O640" s="166">
        <f>SUM('2. FTNC CAD'!O640,'3. FTNC USD'!O640,'4. FTNC EUR'!O640,'5. FTNC GBP'!O640,'6. FTNC Autres (inclus)'!O640)</f>
        <v>0</v>
      </c>
      <c r="P640" s="166">
        <f>SUM('2. FTNC CAD'!P640,'3. FTNC USD'!P640,'4. FTNC EUR'!P640,'5. FTNC GBP'!P640,'6. FTNC Autres (inclus)'!P640)</f>
        <v>0</v>
      </c>
      <c r="Q640" s="166">
        <f>SUM('2. FTNC CAD'!Q640,'3. FTNC USD'!Q640,'4. FTNC EUR'!Q640,'5. FTNC GBP'!Q640,'6. FTNC Autres (inclus)'!Q640)</f>
        <v>0</v>
      </c>
      <c r="R640" s="166">
        <f>SUM('2. FTNC CAD'!R640,'3. FTNC USD'!R640,'4. FTNC EUR'!R640,'5. FTNC GBP'!R640,'6. FTNC Autres (inclus)'!R640)</f>
        <v>0</v>
      </c>
      <c r="S640" s="166">
        <f>SUM('2. FTNC CAD'!S640,'3. FTNC USD'!S640,'4. FTNC EUR'!S640,'5. FTNC GBP'!S640,'6. FTNC Autres (inclus)'!S640)</f>
        <v>0</v>
      </c>
      <c r="T640" s="166">
        <f>SUM('2. FTNC CAD'!T640,'3. FTNC USD'!T640,'4. FTNC EUR'!T640,'5. FTNC GBP'!T640,'6. FTNC Autres (inclus)'!T640)</f>
        <v>0</v>
      </c>
      <c r="U640" s="162">
        <f>SUM('2. FTNC CAD'!U640,'3. FTNC USD'!U640,'4. FTNC EUR'!U640,'5. FTNC GBP'!U640,'6. FTNC Autres (inclus)'!U640)</f>
        <v>0</v>
      </c>
      <c r="V640" s="167">
        <f>SUM('2. FTNC CAD'!V640,'3. FTNC USD'!V640,'4. FTNC EUR'!V640,'5. FTNC GBP'!V640,'6. FTNC Autres (inclus)'!V640)</f>
        <v>0</v>
      </c>
      <c r="W640" s="226">
        <f>SUM('2. FTNC CAD'!W640,'3. FTNC USD'!W640,'4. FTNC EUR'!W640,'5. FTNC GBP'!W640,'6. FTNC Autres (inclus)'!W640)</f>
        <v>0</v>
      </c>
      <c r="Y640" s="381"/>
    </row>
    <row r="641" spans="2:39" s="71" customFormat="1" x14ac:dyDescent="0.4">
      <c r="B641" s="494"/>
      <c r="C641" s="495"/>
      <c r="D641" s="495"/>
      <c r="E641" s="496" t="s">
        <v>104</v>
      </c>
      <c r="F641" s="496"/>
      <c r="G641" s="68">
        <f t="shared" ref="G641:W641" si="137">SUBTOTAL(9,G642:G643)</f>
        <v>0</v>
      </c>
      <c r="H641" s="69">
        <f t="shared" si="137"/>
        <v>0</v>
      </c>
      <c r="I641" s="66">
        <f t="shared" si="137"/>
        <v>0</v>
      </c>
      <c r="J641" s="66">
        <f t="shared" si="137"/>
        <v>0</v>
      </c>
      <c r="K641" s="67">
        <f t="shared" si="137"/>
        <v>0</v>
      </c>
      <c r="L641" s="36">
        <f t="shared" si="137"/>
        <v>0</v>
      </c>
      <c r="M641" s="36">
        <f t="shared" si="137"/>
        <v>0</v>
      </c>
      <c r="N641" s="36">
        <f t="shared" si="137"/>
        <v>0</v>
      </c>
      <c r="O641" s="36">
        <f t="shared" si="137"/>
        <v>0</v>
      </c>
      <c r="P641" s="36">
        <f t="shared" si="137"/>
        <v>0</v>
      </c>
      <c r="Q641" s="36">
        <f t="shared" si="137"/>
        <v>0</v>
      </c>
      <c r="R641" s="36">
        <f t="shared" si="137"/>
        <v>0</v>
      </c>
      <c r="S641" s="36">
        <f t="shared" si="137"/>
        <v>0</v>
      </c>
      <c r="T641" s="36">
        <f t="shared" si="137"/>
        <v>0</v>
      </c>
      <c r="U641" s="36">
        <f t="shared" si="137"/>
        <v>0</v>
      </c>
      <c r="V641" s="36">
        <f t="shared" si="137"/>
        <v>0</v>
      </c>
      <c r="W641" s="35">
        <f t="shared" si="137"/>
        <v>0</v>
      </c>
      <c r="Y641" s="384"/>
    </row>
    <row r="642" spans="2:39" s="71" customFormat="1" outlineLevel="1" x14ac:dyDescent="0.4">
      <c r="B642" s="494"/>
      <c r="C642" s="495"/>
      <c r="D642" s="495"/>
      <c r="E642" s="496"/>
      <c r="F642" s="497" t="s">
        <v>105</v>
      </c>
      <c r="G642" s="174">
        <f>SUM('2. FTNC CAD'!G642,'3. FTNC USD'!G642,'4. FTNC EUR'!G642,'5. FTNC GBP'!G642,'6. FTNC Autres (inclus)'!G642)</f>
        <v>0</v>
      </c>
      <c r="H642" s="225">
        <f>SUM('2. FTNC CAD'!H642,'3. FTNC USD'!H642,'4. FTNC EUR'!H642,'5. FTNC GBP'!H642,'6. FTNC Autres (inclus)'!H642)</f>
        <v>0</v>
      </c>
      <c r="I642" s="163">
        <f>SUM('2. FTNC CAD'!I642,'3. FTNC USD'!I642,'4. FTNC EUR'!I642,'5. FTNC GBP'!I642,'6. FTNC Autres (inclus)'!I642)</f>
        <v>0</v>
      </c>
      <c r="J642" s="163">
        <f>SUM('2. FTNC CAD'!J642,'3. FTNC USD'!J642,'4. FTNC EUR'!J642,'5. FTNC GBP'!J642,'6. FTNC Autres (inclus)'!J642)</f>
        <v>0</v>
      </c>
      <c r="K642" s="164">
        <f>SUM('2. FTNC CAD'!K642,'3. FTNC USD'!K642,'4. FTNC EUR'!K642,'5. FTNC GBP'!K642,'6. FTNC Autres (inclus)'!K642)</f>
        <v>0</v>
      </c>
      <c r="L642" s="180">
        <f>SUM('2. FTNC CAD'!L642,'3. FTNC USD'!L642,'4. FTNC EUR'!L642,'5. FTNC GBP'!L642,'6. FTNC Autres (inclus)'!L642)</f>
        <v>0</v>
      </c>
      <c r="M642" s="166">
        <f>SUM('2. FTNC CAD'!M642,'3. FTNC USD'!M642,'4. FTNC EUR'!M642,'5. FTNC GBP'!M642,'6. FTNC Autres (inclus)'!M642)</f>
        <v>0</v>
      </c>
      <c r="N642" s="166">
        <f>SUM('2. FTNC CAD'!N642,'3. FTNC USD'!N642,'4. FTNC EUR'!N642,'5. FTNC GBP'!N642,'6. FTNC Autres (inclus)'!N642)</f>
        <v>0</v>
      </c>
      <c r="O642" s="166">
        <f>SUM('2. FTNC CAD'!O642,'3. FTNC USD'!O642,'4. FTNC EUR'!O642,'5. FTNC GBP'!O642,'6. FTNC Autres (inclus)'!O642)</f>
        <v>0</v>
      </c>
      <c r="P642" s="166">
        <f>SUM('2. FTNC CAD'!P642,'3. FTNC USD'!P642,'4. FTNC EUR'!P642,'5. FTNC GBP'!P642,'6. FTNC Autres (inclus)'!P642)</f>
        <v>0</v>
      </c>
      <c r="Q642" s="166">
        <f>SUM('2. FTNC CAD'!Q642,'3. FTNC USD'!Q642,'4. FTNC EUR'!Q642,'5. FTNC GBP'!Q642,'6. FTNC Autres (inclus)'!Q642)</f>
        <v>0</v>
      </c>
      <c r="R642" s="166">
        <f>SUM('2. FTNC CAD'!R642,'3. FTNC USD'!R642,'4. FTNC EUR'!R642,'5. FTNC GBP'!R642,'6. FTNC Autres (inclus)'!R642)</f>
        <v>0</v>
      </c>
      <c r="S642" s="166">
        <f>SUM('2. FTNC CAD'!S642,'3. FTNC USD'!S642,'4. FTNC EUR'!S642,'5. FTNC GBP'!S642,'6. FTNC Autres (inclus)'!S642)</f>
        <v>0</v>
      </c>
      <c r="T642" s="166">
        <f>SUM('2. FTNC CAD'!T642,'3. FTNC USD'!T642,'4. FTNC EUR'!T642,'5. FTNC GBP'!T642,'6. FTNC Autres (inclus)'!T642)</f>
        <v>0</v>
      </c>
      <c r="U642" s="162">
        <f>SUM('2. FTNC CAD'!U642,'3. FTNC USD'!U642,'4. FTNC EUR'!U642,'5. FTNC GBP'!U642,'6. FTNC Autres (inclus)'!U642)</f>
        <v>0</v>
      </c>
      <c r="V642" s="167">
        <f>SUM('2. FTNC CAD'!V642,'3. FTNC USD'!V642,'4. FTNC EUR'!V642,'5. FTNC GBP'!V642,'6. FTNC Autres (inclus)'!V642)</f>
        <v>0</v>
      </c>
      <c r="W642" s="226">
        <f>SUM('2. FTNC CAD'!W642,'3. FTNC USD'!W642,'4. FTNC EUR'!W642,'5. FTNC GBP'!W642,'6. FTNC Autres (inclus)'!W642)</f>
        <v>0</v>
      </c>
      <c r="Y642" s="381"/>
    </row>
    <row r="643" spans="2:39" s="71" customFormat="1" outlineLevel="1" x14ac:dyDescent="0.4">
      <c r="B643" s="494"/>
      <c r="C643" s="495"/>
      <c r="D643" s="495"/>
      <c r="E643" s="496"/>
      <c r="F643" s="497" t="s">
        <v>106</v>
      </c>
      <c r="G643" s="174">
        <f>SUM('2. FTNC CAD'!G643,'3. FTNC USD'!G643,'4. FTNC EUR'!G643,'5. FTNC GBP'!G643,'6. FTNC Autres (inclus)'!G643)</f>
        <v>0</v>
      </c>
      <c r="H643" s="225">
        <f>SUM('2. FTNC CAD'!H643,'3. FTNC USD'!H643,'4. FTNC EUR'!H643,'5. FTNC GBP'!H643,'6. FTNC Autres (inclus)'!H643)</f>
        <v>0</v>
      </c>
      <c r="I643" s="163">
        <f>SUM('2. FTNC CAD'!I643,'3. FTNC USD'!I643,'4. FTNC EUR'!I643,'5. FTNC GBP'!I643,'6. FTNC Autres (inclus)'!I643)</f>
        <v>0</v>
      </c>
      <c r="J643" s="163">
        <f>SUM('2. FTNC CAD'!J643,'3. FTNC USD'!J643,'4. FTNC EUR'!J643,'5. FTNC GBP'!J643,'6. FTNC Autres (inclus)'!J643)</f>
        <v>0</v>
      </c>
      <c r="K643" s="164">
        <f>SUM('2. FTNC CAD'!K643,'3. FTNC USD'!K643,'4. FTNC EUR'!K643,'5. FTNC GBP'!K643,'6. FTNC Autres (inclus)'!K643)</f>
        <v>0</v>
      </c>
      <c r="L643" s="180">
        <f>SUM('2. FTNC CAD'!L643,'3. FTNC USD'!L643,'4. FTNC EUR'!L643,'5. FTNC GBP'!L643,'6. FTNC Autres (inclus)'!L643)</f>
        <v>0</v>
      </c>
      <c r="M643" s="184">
        <f>SUM('2. FTNC CAD'!M643,'3. FTNC USD'!M643,'4. FTNC EUR'!M643,'5. FTNC GBP'!M643,'6. FTNC Autres (inclus)'!M643)</f>
        <v>0</v>
      </c>
      <c r="N643" s="184">
        <f>SUM('2. FTNC CAD'!N643,'3. FTNC USD'!N643,'4. FTNC EUR'!N643,'5. FTNC GBP'!N643,'6. FTNC Autres (inclus)'!N643)</f>
        <v>0</v>
      </c>
      <c r="O643" s="184">
        <f>SUM('2. FTNC CAD'!O643,'3. FTNC USD'!O643,'4. FTNC EUR'!O643,'5. FTNC GBP'!O643,'6. FTNC Autres (inclus)'!O643)</f>
        <v>0</v>
      </c>
      <c r="P643" s="184">
        <f>SUM('2. FTNC CAD'!P643,'3. FTNC USD'!P643,'4. FTNC EUR'!P643,'5. FTNC GBP'!P643,'6. FTNC Autres (inclus)'!P643)</f>
        <v>0</v>
      </c>
      <c r="Q643" s="184">
        <f>SUM('2. FTNC CAD'!Q643,'3. FTNC USD'!Q643,'4. FTNC EUR'!Q643,'5. FTNC GBP'!Q643,'6. FTNC Autres (inclus)'!Q643)</f>
        <v>0</v>
      </c>
      <c r="R643" s="184">
        <f>SUM('2. FTNC CAD'!R643,'3. FTNC USD'!R643,'4. FTNC EUR'!R643,'5. FTNC GBP'!R643,'6. FTNC Autres (inclus)'!R643)</f>
        <v>0</v>
      </c>
      <c r="S643" s="184">
        <f>SUM('2. FTNC CAD'!S643,'3. FTNC USD'!S643,'4. FTNC EUR'!S643,'5. FTNC GBP'!S643,'6. FTNC Autres (inclus)'!S643)</f>
        <v>0</v>
      </c>
      <c r="T643" s="184">
        <f>SUM('2. FTNC CAD'!T643,'3. FTNC USD'!T643,'4. FTNC EUR'!T643,'5. FTNC GBP'!T643,'6. FTNC Autres (inclus)'!T643)</f>
        <v>0</v>
      </c>
      <c r="U643" s="162">
        <f>SUM('2. FTNC CAD'!U643,'3. FTNC USD'!U643,'4. FTNC EUR'!U643,'5. FTNC GBP'!U643,'6. FTNC Autres (inclus)'!U643)</f>
        <v>0</v>
      </c>
      <c r="V643" s="167">
        <f>SUM('2. FTNC CAD'!V643,'3. FTNC USD'!V643,'4. FTNC EUR'!V643,'5. FTNC GBP'!V643,'6. FTNC Autres (inclus)'!V643)</f>
        <v>0</v>
      </c>
      <c r="W643" s="226">
        <f>SUM('2. FTNC CAD'!W643,'3. FTNC USD'!W643,'4. FTNC EUR'!W643,'5. FTNC GBP'!W643,'6. FTNC Autres (inclus)'!W643)</f>
        <v>0</v>
      </c>
      <c r="Y643" s="381"/>
    </row>
    <row r="644" spans="2:39" s="71" customFormat="1" x14ac:dyDescent="0.4">
      <c r="B644" s="494"/>
      <c r="C644" s="495"/>
      <c r="D644" s="495"/>
      <c r="E644" s="496" t="s">
        <v>107</v>
      </c>
      <c r="F644" s="496"/>
      <c r="G644" s="68">
        <f t="shared" ref="G644:W644" si="138">SUBTOTAL(9,G645:G646)</f>
        <v>0</v>
      </c>
      <c r="H644" s="69">
        <f t="shared" si="138"/>
        <v>0</v>
      </c>
      <c r="I644" s="66">
        <f t="shared" si="138"/>
        <v>0</v>
      </c>
      <c r="J644" s="66">
        <f t="shared" si="138"/>
        <v>0</v>
      </c>
      <c r="K644" s="67">
        <f t="shared" si="138"/>
        <v>0</v>
      </c>
      <c r="L644" s="36">
        <f t="shared" si="138"/>
        <v>0</v>
      </c>
      <c r="M644" s="36">
        <f t="shared" si="138"/>
        <v>0</v>
      </c>
      <c r="N644" s="36">
        <f t="shared" si="138"/>
        <v>0</v>
      </c>
      <c r="O644" s="36">
        <f t="shared" si="138"/>
        <v>0</v>
      </c>
      <c r="P644" s="36">
        <f t="shared" si="138"/>
        <v>0</v>
      </c>
      <c r="Q644" s="36">
        <f t="shared" si="138"/>
        <v>0</v>
      </c>
      <c r="R644" s="36">
        <f t="shared" si="138"/>
        <v>0</v>
      </c>
      <c r="S644" s="36">
        <f t="shared" si="138"/>
        <v>0</v>
      </c>
      <c r="T644" s="36">
        <f t="shared" si="138"/>
        <v>0</v>
      </c>
      <c r="U644" s="36">
        <f t="shared" si="138"/>
        <v>0</v>
      </c>
      <c r="V644" s="36">
        <f t="shared" si="138"/>
        <v>0</v>
      </c>
      <c r="W644" s="35">
        <f t="shared" si="138"/>
        <v>0</v>
      </c>
      <c r="Y644" s="384"/>
    </row>
    <row r="645" spans="2:39" s="71" customFormat="1" outlineLevel="1" x14ac:dyDescent="0.4">
      <c r="B645" s="494"/>
      <c r="C645" s="495"/>
      <c r="D645" s="495"/>
      <c r="E645" s="496"/>
      <c r="F645" s="497" t="s">
        <v>108</v>
      </c>
      <c r="G645" s="174">
        <f>SUM('2. FTNC CAD'!G645,'3. FTNC USD'!G645,'4. FTNC EUR'!G645,'5. FTNC GBP'!G645,'6. FTNC Autres (inclus)'!G645)</f>
        <v>0</v>
      </c>
      <c r="H645" s="225">
        <f>SUM('2. FTNC CAD'!H645,'3. FTNC USD'!H645,'4. FTNC EUR'!H645,'5. FTNC GBP'!H645,'6. FTNC Autres (inclus)'!H645)</f>
        <v>0</v>
      </c>
      <c r="I645" s="163">
        <f>SUM('2. FTNC CAD'!I645,'3. FTNC USD'!I645,'4. FTNC EUR'!I645,'5. FTNC GBP'!I645,'6. FTNC Autres (inclus)'!I645)</f>
        <v>0</v>
      </c>
      <c r="J645" s="163">
        <f>SUM('2. FTNC CAD'!J645,'3. FTNC USD'!J645,'4. FTNC EUR'!J645,'5. FTNC GBP'!J645,'6. FTNC Autres (inclus)'!J645)</f>
        <v>0</v>
      </c>
      <c r="K645" s="164">
        <f>SUM('2. FTNC CAD'!K645,'3. FTNC USD'!K645,'4. FTNC EUR'!K645,'5. FTNC GBP'!K645,'6. FTNC Autres (inclus)'!K645)</f>
        <v>0</v>
      </c>
      <c r="L645" s="180">
        <f>SUM('2. FTNC CAD'!L645,'3. FTNC USD'!L645,'4. FTNC EUR'!L645,'5. FTNC GBP'!L645,'6. FTNC Autres (inclus)'!L645)</f>
        <v>0</v>
      </c>
      <c r="M645" s="166">
        <f>SUM('2. FTNC CAD'!M645,'3. FTNC USD'!M645,'4. FTNC EUR'!M645,'5. FTNC GBP'!M645,'6. FTNC Autres (inclus)'!M645)</f>
        <v>0</v>
      </c>
      <c r="N645" s="166">
        <f>SUM('2. FTNC CAD'!N645,'3. FTNC USD'!N645,'4. FTNC EUR'!N645,'5. FTNC GBP'!N645,'6. FTNC Autres (inclus)'!N645)</f>
        <v>0</v>
      </c>
      <c r="O645" s="166">
        <f>SUM('2. FTNC CAD'!O645,'3. FTNC USD'!O645,'4. FTNC EUR'!O645,'5. FTNC GBP'!O645,'6. FTNC Autres (inclus)'!O645)</f>
        <v>0</v>
      </c>
      <c r="P645" s="166">
        <f>SUM('2. FTNC CAD'!P645,'3. FTNC USD'!P645,'4. FTNC EUR'!P645,'5. FTNC GBP'!P645,'6. FTNC Autres (inclus)'!P645)</f>
        <v>0</v>
      </c>
      <c r="Q645" s="166">
        <f>SUM('2. FTNC CAD'!Q645,'3. FTNC USD'!Q645,'4. FTNC EUR'!Q645,'5. FTNC GBP'!Q645,'6. FTNC Autres (inclus)'!Q645)</f>
        <v>0</v>
      </c>
      <c r="R645" s="166">
        <f>SUM('2. FTNC CAD'!R645,'3. FTNC USD'!R645,'4. FTNC EUR'!R645,'5. FTNC GBP'!R645,'6. FTNC Autres (inclus)'!R645)</f>
        <v>0</v>
      </c>
      <c r="S645" s="166">
        <f>SUM('2. FTNC CAD'!S645,'3. FTNC USD'!S645,'4. FTNC EUR'!S645,'5. FTNC GBP'!S645,'6. FTNC Autres (inclus)'!S645)</f>
        <v>0</v>
      </c>
      <c r="T645" s="166">
        <f>SUM('2. FTNC CAD'!T645,'3. FTNC USD'!T645,'4. FTNC EUR'!T645,'5. FTNC GBP'!T645,'6. FTNC Autres (inclus)'!T645)</f>
        <v>0</v>
      </c>
      <c r="U645" s="162">
        <f>SUM('2. FTNC CAD'!U645,'3. FTNC USD'!U645,'4. FTNC EUR'!U645,'5. FTNC GBP'!U645,'6. FTNC Autres (inclus)'!U645)</f>
        <v>0</v>
      </c>
      <c r="V645" s="167">
        <f>SUM('2. FTNC CAD'!V645,'3. FTNC USD'!V645,'4. FTNC EUR'!V645,'5. FTNC GBP'!V645,'6. FTNC Autres (inclus)'!V645)</f>
        <v>0</v>
      </c>
      <c r="W645" s="226">
        <f>SUM('2. FTNC CAD'!W645,'3. FTNC USD'!W645,'4. FTNC EUR'!W645,'5. FTNC GBP'!W645,'6. FTNC Autres (inclus)'!W645)</f>
        <v>0</v>
      </c>
      <c r="Y645" s="381"/>
    </row>
    <row r="646" spans="2:39" s="71" customFormat="1" outlineLevel="1" x14ac:dyDescent="0.4">
      <c r="B646" s="494"/>
      <c r="C646" s="495"/>
      <c r="D646" s="495"/>
      <c r="E646" s="496"/>
      <c r="F646" s="497" t="s">
        <v>109</v>
      </c>
      <c r="G646" s="174">
        <f>SUM('2. FTNC CAD'!G646,'3. FTNC USD'!G646,'4. FTNC EUR'!G646,'5. FTNC GBP'!G646,'6. FTNC Autres (inclus)'!G646)</f>
        <v>0</v>
      </c>
      <c r="H646" s="225">
        <f>SUM('2. FTNC CAD'!H646,'3. FTNC USD'!H646,'4. FTNC EUR'!H646,'5. FTNC GBP'!H646,'6. FTNC Autres (inclus)'!H646)</f>
        <v>0</v>
      </c>
      <c r="I646" s="163">
        <f>SUM('2. FTNC CAD'!I646,'3. FTNC USD'!I646,'4. FTNC EUR'!I646,'5. FTNC GBP'!I646,'6. FTNC Autres (inclus)'!I646)</f>
        <v>0</v>
      </c>
      <c r="J646" s="163">
        <f>SUM('2. FTNC CAD'!J646,'3. FTNC USD'!J646,'4. FTNC EUR'!J646,'5. FTNC GBP'!J646,'6. FTNC Autres (inclus)'!J646)</f>
        <v>0</v>
      </c>
      <c r="K646" s="164">
        <f>SUM('2. FTNC CAD'!K646,'3. FTNC USD'!K646,'4. FTNC EUR'!K646,'5. FTNC GBP'!K646,'6. FTNC Autres (inclus)'!K646)</f>
        <v>0</v>
      </c>
      <c r="L646" s="180">
        <f>SUM('2. FTNC CAD'!L646,'3. FTNC USD'!L646,'4. FTNC EUR'!L646,'5. FTNC GBP'!L646,'6. FTNC Autres (inclus)'!L646)</f>
        <v>0</v>
      </c>
      <c r="M646" s="166">
        <f>SUM('2. FTNC CAD'!M646,'3. FTNC USD'!M646,'4. FTNC EUR'!M646,'5. FTNC GBP'!M646,'6. FTNC Autres (inclus)'!M646)</f>
        <v>0</v>
      </c>
      <c r="N646" s="166">
        <f>SUM('2. FTNC CAD'!N646,'3. FTNC USD'!N646,'4. FTNC EUR'!N646,'5. FTNC GBP'!N646,'6. FTNC Autres (inclus)'!N646)</f>
        <v>0</v>
      </c>
      <c r="O646" s="166">
        <f>SUM('2. FTNC CAD'!O646,'3. FTNC USD'!O646,'4. FTNC EUR'!O646,'5. FTNC GBP'!O646,'6. FTNC Autres (inclus)'!O646)</f>
        <v>0</v>
      </c>
      <c r="P646" s="166">
        <f>SUM('2. FTNC CAD'!P646,'3. FTNC USD'!P646,'4. FTNC EUR'!P646,'5. FTNC GBP'!P646,'6. FTNC Autres (inclus)'!P646)</f>
        <v>0</v>
      </c>
      <c r="Q646" s="166">
        <f>SUM('2. FTNC CAD'!Q646,'3. FTNC USD'!Q646,'4. FTNC EUR'!Q646,'5. FTNC GBP'!Q646,'6. FTNC Autres (inclus)'!Q646)</f>
        <v>0</v>
      </c>
      <c r="R646" s="166">
        <f>SUM('2. FTNC CAD'!R646,'3. FTNC USD'!R646,'4. FTNC EUR'!R646,'5. FTNC GBP'!R646,'6. FTNC Autres (inclus)'!R646)</f>
        <v>0</v>
      </c>
      <c r="S646" s="166">
        <f>SUM('2. FTNC CAD'!S646,'3. FTNC USD'!S646,'4. FTNC EUR'!S646,'5. FTNC GBP'!S646,'6. FTNC Autres (inclus)'!S646)</f>
        <v>0</v>
      </c>
      <c r="T646" s="166">
        <f>SUM('2. FTNC CAD'!T646,'3. FTNC USD'!T646,'4. FTNC EUR'!T646,'5. FTNC GBP'!T646,'6. FTNC Autres (inclus)'!T646)</f>
        <v>0</v>
      </c>
      <c r="U646" s="162">
        <f>SUM('2. FTNC CAD'!U646,'3. FTNC USD'!U646,'4. FTNC EUR'!U646,'5. FTNC GBP'!U646,'6. FTNC Autres (inclus)'!U646)</f>
        <v>0</v>
      </c>
      <c r="V646" s="167">
        <f>SUM('2. FTNC CAD'!V646,'3. FTNC USD'!V646,'4. FTNC EUR'!V646,'5. FTNC GBP'!V646,'6. FTNC Autres (inclus)'!V646)</f>
        <v>0</v>
      </c>
      <c r="W646" s="226">
        <f>SUM('2. FTNC CAD'!W646,'3. FTNC USD'!W646,'4. FTNC EUR'!W646,'5. FTNC GBP'!W646,'6. FTNC Autres (inclus)'!W646)</f>
        <v>0</v>
      </c>
      <c r="Y646" s="381"/>
    </row>
    <row r="647" spans="2:39" s="71" customFormat="1" x14ac:dyDescent="0.4">
      <c r="B647" s="494"/>
      <c r="C647" s="495"/>
      <c r="D647" s="495" t="s">
        <v>110</v>
      </c>
      <c r="E647" s="496"/>
      <c r="F647" s="496"/>
      <c r="G647" s="68">
        <f t="shared" ref="G647:W647" si="139">SUBTOTAL(9,G648:G650)</f>
        <v>0</v>
      </c>
      <c r="H647" s="69">
        <f t="shared" si="139"/>
        <v>0</v>
      </c>
      <c r="I647" s="66">
        <f t="shared" si="139"/>
        <v>0</v>
      </c>
      <c r="J647" s="66">
        <f t="shared" si="139"/>
        <v>0</v>
      </c>
      <c r="K647" s="67">
        <f t="shared" si="139"/>
        <v>0</v>
      </c>
      <c r="L647" s="36">
        <f t="shared" si="139"/>
        <v>0</v>
      </c>
      <c r="M647" s="36">
        <f t="shared" si="139"/>
        <v>0</v>
      </c>
      <c r="N647" s="36">
        <f t="shared" si="139"/>
        <v>0</v>
      </c>
      <c r="O647" s="36">
        <f t="shared" si="139"/>
        <v>0</v>
      </c>
      <c r="P647" s="36">
        <f t="shared" si="139"/>
        <v>0</v>
      </c>
      <c r="Q647" s="36">
        <f t="shared" si="139"/>
        <v>0</v>
      </c>
      <c r="R647" s="36">
        <f t="shared" si="139"/>
        <v>0</v>
      </c>
      <c r="S647" s="36">
        <f t="shared" si="139"/>
        <v>0</v>
      </c>
      <c r="T647" s="36">
        <f t="shared" si="139"/>
        <v>0</v>
      </c>
      <c r="U647" s="36">
        <f t="shared" si="139"/>
        <v>0</v>
      </c>
      <c r="V647" s="36">
        <f t="shared" si="139"/>
        <v>0</v>
      </c>
      <c r="W647" s="35">
        <f t="shared" si="139"/>
        <v>0</v>
      </c>
      <c r="Y647" s="384"/>
    </row>
    <row r="648" spans="2:39" s="71" customFormat="1" outlineLevel="1" x14ac:dyDescent="0.4">
      <c r="B648" s="494"/>
      <c r="C648" s="495"/>
      <c r="D648" s="495"/>
      <c r="E648" s="496"/>
      <c r="F648" s="497" t="s">
        <v>111</v>
      </c>
      <c r="G648" s="174">
        <f>SUM('2. FTNC CAD'!G648,'3. FTNC USD'!G648,'4. FTNC EUR'!G648,'5. FTNC GBP'!G648,'6. FTNC Autres (inclus)'!G648)</f>
        <v>0</v>
      </c>
      <c r="H648" s="225">
        <f>SUM('2. FTNC CAD'!H648,'3. FTNC USD'!H648,'4. FTNC EUR'!H648,'5. FTNC GBP'!H648,'6. FTNC Autres (inclus)'!H648)</f>
        <v>0</v>
      </c>
      <c r="I648" s="163">
        <f>SUM('2. FTNC CAD'!I648,'3. FTNC USD'!I648,'4. FTNC EUR'!I648,'5. FTNC GBP'!I648,'6. FTNC Autres (inclus)'!I648)</f>
        <v>0</v>
      </c>
      <c r="J648" s="163">
        <f>SUM('2. FTNC CAD'!J648,'3. FTNC USD'!J648,'4. FTNC EUR'!J648,'5. FTNC GBP'!J648,'6. FTNC Autres (inclus)'!J648)</f>
        <v>0</v>
      </c>
      <c r="K648" s="164">
        <f>SUM('2. FTNC CAD'!K648,'3. FTNC USD'!K648,'4. FTNC EUR'!K648,'5. FTNC GBP'!K648,'6. FTNC Autres (inclus)'!K648)</f>
        <v>0</v>
      </c>
      <c r="L648" s="180">
        <f>SUM('2. FTNC CAD'!L648,'3. FTNC USD'!L648,'4. FTNC EUR'!L648,'5. FTNC GBP'!L648,'6. FTNC Autres (inclus)'!L648)</f>
        <v>0</v>
      </c>
      <c r="M648" s="166">
        <f>SUM('2. FTNC CAD'!M648,'3. FTNC USD'!M648,'4. FTNC EUR'!M648,'5. FTNC GBP'!M648,'6. FTNC Autres (inclus)'!M648)</f>
        <v>0</v>
      </c>
      <c r="N648" s="166">
        <f>SUM('2. FTNC CAD'!N648,'3. FTNC USD'!N648,'4. FTNC EUR'!N648,'5. FTNC GBP'!N648,'6. FTNC Autres (inclus)'!N648)</f>
        <v>0</v>
      </c>
      <c r="O648" s="166">
        <f>SUM('2. FTNC CAD'!O648,'3. FTNC USD'!O648,'4. FTNC EUR'!O648,'5. FTNC GBP'!O648,'6. FTNC Autres (inclus)'!O648)</f>
        <v>0</v>
      </c>
      <c r="P648" s="166">
        <f>SUM('2. FTNC CAD'!P648,'3. FTNC USD'!P648,'4. FTNC EUR'!P648,'5. FTNC GBP'!P648,'6. FTNC Autres (inclus)'!P648)</f>
        <v>0</v>
      </c>
      <c r="Q648" s="166">
        <f>SUM('2. FTNC CAD'!Q648,'3. FTNC USD'!Q648,'4. FTNC EUR'!Q648,'5. FTNC GBP'!Q648,'6. FTNC Autres (inclus)'!Q648)</f>
        <v>0</v>
      </c>
      <c r="R648" s="166">
        <f>SUM('2. FTNC CAD'!R648,'3. FTNC USD'!R648,'4. FTNC EUR'!R648,'5. FTNC GBP'!R648,'6. FTNC Autres (inclus)'!R648)</f>
        <v>0</v>
      </c>
      <c r="S648" s="166">
        <f>SUM('2. FTNC CAD'!S648,'3. FTNC USD'!S648,'4. FTNC EUR'!S648,'5. FTNC GBP'!S648,'6. FTNC Autres (inclus)'!S648)</f>
        <v>0</v>
      </c>
      <c r="T648" s="166">
        <f>SUM('2. FTNC CAD'!T648,'3. FTNC USD'!T648,'4. FTNC EUR'!T648,'5. FTNC GBP'!T648,'6. FTNC Autres (inclus)'!T648)</f>
        <v>0</v>
      </c>
      <c r="U648" s="162">
        <f>SUM('2. FTNC CAD'!U648,'3. FTNC USD'!U648,'4. FTNC EUR'!U648,'5. FTNC GBP'!U648,'6. FTNC Autres (inclus)'!U648)</f>
        <v>0</v>
      </c>
      <c r="V648" s="167">
        <f>SUM('2. FTNC CAD'!V648,'3. FTNC USD'!V648,'4. FTNC EUR'!V648,'5. FTNC GBP'!V648,'6. FTNC Autres (inclus)'!V648)</f>
        <v>0</v>
      </c>
      <c r="W648" s="226">
        <f>SUM('2. FTNC CAD'!W648,'3. FTNC USD'!W648,'4. FTNC EUR'!W648,'5. FTNC GBP'!W648,'6. FTNC Autres (inclus)'!W648)</f>
        <v>0</v>
      </c>
      <c r="Y648" s="381"/>
    </row>
    <row r="649" spans="2:39" s="71" customFormat="1" outlineLevel="1" x14ac:dyDescent="0.4">
      <c r="B649" s="494"/>
      <c r="C649" s="495"/>
      <c r="D649" s="495"/>
      <c r="E649" s="496"/>
      <c r="F649" s="497" t="s">
        <v>112</v>
      </c>
      <c r="G649" s="174">
        <f>SUM('2. FTNC CAD'!G649,'3. FTNC USD'!G649,'4. FTNC EUR'!G649,'5. FTNC GBP'!G649,'6. FTNC Autres (inclus)'!G649)</f>
        <v>0</v>
      </c>
      <c r="H649" s="225">
        <f>SUM('2. FTNC CAD'!H649,'3. FTNC USD'!H649,'4. FTNC EUR'!H649,'5. FTNC GBP'!H649,'6. FTNC Autres (inclus)'!H649)</f>
        <v>0</v>
      </c>
      <c r="I649" s="163">
        <f>SUM('2. FTNC CAD'!I649,'3. FTNC USD'!I649,'4. FTNC EUR'!I649,'5. FTNC GBP'!I649,'6. FTNC Autres (inclus)'!I649)</f>
        <v>0</v>
      </c>
      <c r="J649" s="163">
        <f>SUM('2. FTNC CAD'!J649,'3. FTNC USD'!J649,'4. FTNC EUR'!J649,'5. FTNC GBP'!J649,'6. FTNC Autres (inclus)'!J649)</f>
        <v>0</v>
      </c>
      <c r="K649" s="164">
        <f>SUM('2. FTNC CAD'!K649,'3. FTNC USD'!K649,'4. FTNC EUR'!K649,'5. FTNC GBP'!K649,'6. FTNC Autres (inclus)'!K649)</f>
        <v>0</v>
      </c>
      <c r="L649" s="180">
        <f>SUM('2. FTNC CAD'!L649,'3. FTNC USD'!L649,'4. FTNC EUR'!L649,'5. FTNC GBP'!L649,'6. FTNC Autres (inclus)'!L649)</f>
        <v>0</v>
      </c>
      <c r="M649" s="166">
        <f>SUM('2. FTNC CAD'!M649,'3. FTNC USD'!M649,'4. FTNC EUR'!M649,'5. FTNC GBP'!M649,'6. FTNC Autres (inclus)'!M649)</f>
        <v>0</v>
      </c>
      <c r="N649" s="166">
        <f>SUM('2. FTNC CAD'!N649,'3. FTNC USD'!N649,'4. FTNC EUR'!N649,'5. FTNC GBP'!N649,'6. FTNC Autres (inclus)'!N649)</f>
        <v>0</v>
      </c>
      <c r="O649" s="166">
        <f>SUM('2. FTNC CAD'!O649,'3. FTNC USD'!O649,'4. FTNC EUR'!O649,'5. FTNC GBP'!O649,'6. FTNC Autres (inclus)'!O649)</f>
        <v>0</v>
      </c>
      <c r="P649" s="166">
        <f>SUM('2. FTNC CAD'!P649,'3. FTNC USD'!P649,'4. FTNC EUR'!P649,'5. FTNC GBP'!P649,'6. FTNC Autres (inclus)'!P649)</f>
        <v>0</v>
      </c>
      <c r="Q649" s="166">
        <f>SUM('2. FTNC CAD'!Q649,'3. FTNC USD'!Q649,'4. FTNC EUR'!Q649,'5. FTNC GBP'!Q649,'6. FTNC Autres (inclus)'!Q649)</f>
        <v>0</v>
      </c>
      <c r="R649" s="166">
        <f>SUM('2. FTNC CAD'!R649,'3. FTNC USD'!R649,'4. FTNC EUR'!R649,'5. FTNC GBP'!R649,'6. FTNC Autres (inclus)'!R649)</f>
        <v>0</v>
      </c>
      <c r="S649" s="166">
        <f>SUM('2. FTNC CAD'!S649,'3. FTNC USD'!S649,'4. FTNC EUR'!S649,'5. FTNC GBP'!S649,'6. FTNC Autres (inclus)'!S649)</f>
        <v>0</v>
      </c>
      <c r="T649" s="166">
        <f>SUM('2. FTNC CAD'!T649,'3. FTNC USD'!T649,'4. FTNC EUR'!T649,'5. FTNC GBP'!T649,'6. FTNC Autres (inclus)'!T649)</f>
        <v>0</v>
      </c>
      <c r="U649" s="162">
        <f>SUM('2. FTNC CAD'!U649,'3. FTNC USD'!U649,'4. FTNC EUR'!U649,'5. FTNC GBP'!U649,'6. FTNC Autres (inclus)'!U649)</f>
        <v>0</v>
      </c>
      <c r="V649" s="167">
        <f>SUM('2. FTNC CAD'!V649,'3. FTNC USD'!V649,'4. FTNC EUR'!V649,'5. FTNC GBP'!V649,'6. FTNC Autres (inclus)'!V649)</f>
        <v>0</v>
      </c>
      <c r="W649" s="226">
        <f>SUM('2. FTNC CAD'!W649,'3. FTNC USD'!W649,'4. FTNC EUR'!W649,'5. FTNC GBP'!W649,'6. FTNC Autres (inclus)'!W649)</f>
        <v>0</v>
      </c>
      <c r="Y649" s="381"/>
    </row>
    <row r="650" spans="2:39" s="71" customFormat="1" outlineLevel="1" x14ac:dyDescent="0.4">
      <c r="B650" s="494"/>
      <c r="C650" s="495"/>
      <c r="D650" s="495"/>
      <c r="E650" s="496"/>
      <c r="F650" s="497" t="s">
        <v>113</v>
      </c>
      <c r="G650" s="174">
        <f>SUM('2. FTNC CAD'!G650,'3. FTNC USD'!G650,'4. FTNC EUR'!G650,'5. FTNC GBP'!G650,'6. FTNC Autres (inclus)'!G650)</f>
        <v>0</v>
      </c>
      <c r="H650" s="225">
        <f>SUM('2. FTNC CAD'!H650,'3. FTNC USD'!H650,'4. FTNC EUR'!H650,'5. FTNC GBP'!H650,'6. FTNC Autres (inclus)'!H650)</f>
        <v>0</v>
      </c>
      <c r="I650" s="163">
        <f>SUM('2. FTNC CAD'!I650,'3. FTNC USD'!I650,'4. FTNC EUR'!I650,'5. FTNC GBP'!I650,'6. FTNC Autres (inclus)'!I650)</f>
        <v>0</v>
      </c>
      <c r="J650" s="163">
        <f>SUM('2. FTNC CAD'!J650,'3. FTNC USD'!J650,'4. FTNC EUR'!J650,'5. FTNC GBP'!J650,'6. FTNC Autres (inclus)'!J650)</f>
        <v>0</v>
      </c>
      <c r="K650" s="164">
        <f>SUM('2. FTNC CAD'!K650,'3. FTNC USD'!K650,'4. FTNC EUR'!K650,'5. FTNC GBP'!K650,'6. FTNC Autres (inclus)'!K650)</f>
        <v>0</v>
      </c>
      <c r="L650" s="180">
        <f>SUM('2. FTNC CAD'!L650,'3. FTNC USD'!L650,'4. FTNC EUR'!L650,'5. FTNC GBP'!L650,'6. FTNC Autres (inclus)'!L650)</f>
        <v>0</v>
      </c>
      <c r="M650" s="166">
        <f>SUM('2. FTNC CAD'!M650,'3. FTNC USD'!M650,'4. FTNC EUR'!M650,'5. FTNC GBP'!M650,'6. FTNC Autres (inclus)'!M650)</f>
        <v>0</v>
      </c>
      <c r="N650" s="166">
        <f>SUM('2. FTNC CAD'!N650,'3. FTNC USD'!N650,'4. FTNC EUR'!N650,'5. FTNC GBP'!N650,'6. FTNC Autres (inclus)'!N650)</f>
        <v>0</v>
      </c>
      <c r="O650" s="166">
        <f>SUM('2. FTNC CAD'!O650,'3. FTNC USD'!O650,'4. FTNC EUR'!O650,'5. FTNC GBP'!O650,'6. FTNC Autres (inclus)'!O650)</f>
        <v>0</v>
      </c>
      <c r="P650" s="166">
        <f>SUM('2. FTNC CAD'!P650,'3. FTNC USD'!P650,'4. FTNC EUR'!P650,'5. FTNC GBP'!P650,'6. FTNC Autres (inclus)'!P650)</f>
        <v>0</v>
      </c>
      <c r="Q650" s="166">
        <f>SUM('2. FTNC CAD'!Q650,'3. FTNC USD'!Q650,'4. FTNC EUR'!Q650,'5. FTNC GBP'!Q650,'6. FTNC Autres (inclus)'!Q650)</f>
        <v>0</v>
      </c>
      <c r="R650" s="166">
        <f>SUM('2. FTNC CAD'!R650,'3. FTNC USD'!R650,'4. FTNC EUR'!R650,'5. FTNC GBP'!R650,'6. FTNC Autres (inclus)'!R650)</f>
        <v>0</v>
      </c>
      <c r="S650" s="166">
        <f>SUM('2. FTNC CAD'!S650,'3. FTNC USD'!S650,'4. FTNC EUR'!S650,'5. FTNC GBP'!S650,'6. FTNC Autres (inclus)'!S650)</f>
        <v>0</v>
      </c>
      <c r="T650" s="166">
        <f>SUM('2. FTNC CAD'!T650,'3. FTNC USD'!T650,'4. FTNC EUR'!T650,'5. FTNC GBP'!T650,'6. FTNC Autres (inclus)'!T650)</f>
        <v>0</v>
      </c>
      <c r="U650" s="162">
        <f>SUM('2. FTNC CAD'!U650,'3. FTNC USD'!U650,'4. FTNC EUR'!U650,'5. FTNC GBP'!U650,'6. FTNC Autres (inclus)'!U650)</f>
        <v>0</v>
      </c>
      <c r="V650" s="167">
        <f>SUM('2. FTNC CAD'!V650,'3. FTNC USD'!V650,'4. FTNC EUR'!V650,'5. FTNC GBP'!V650,'6. FTNC Autres (inclus)'!V650)</f>
        <v>0</v>
      </c>
      <c r="W650" s="226">
        <f>SUM('2. FTNC CAD'!W650,'3. FTNC USD'!W650,'4. FTNC EUR'!W650,'5. FTNC GBP'!W650,'6. FTNC Autres (inclus)'!W650)</f>
        <v>0</v>
      </c>
      <c r="Y650" s="381"/>
    </row>
    <row r="651" spans="2:39" s="71" customFormat="1" x14ac:dyDescent="0.4">
      <c r="B651" s="494"/>
      <c r="C651" s="498"/>
      <c r="D651" s="495" t="s">
        <v>114</v>
      </c>
      <c r="E651" s="496"/>
      <c r="F651" s="496"/>
      <c r="G651" s="68">
        <f>SUBTOTAL(9,G652:G653)</f>
        <v>0</v>
      </c>
      <c r="H651" s="69"/>
      <c r="I651" s="66"/>
      <c r="J651" s="66"/>
      <c r="K651" s="66"/>
      <c r="L651" s="53"/>
      <c r="M651" s="36"/>
      <c r="N651" s="36"/>
      <c r="O651" s="36"/>
      <c r="P651" s="36"/>
      <c r="Q651" s="36"/>
      <c r="R651" s="36"/>
      <c r="S651" s="36"/>
      <c r="T651" s="36"/>
      <c r="U651" s="36"/>
      <c r="V651" s="39"/>
      <c r="W651" s="39"/>
      <c r="Y651" s="384"/>
    </row>
    <row r="652" spans="2:39" s="71" customFormat="1" outlineLevel="1" x14ac:dyDescent="0.4">
      <c r="B652" s="494"/>
      <c r="C652" s="495"/>
      <c r="D652" s="495"/>
      <c r="E652" s="496"/>
      <c r="F652" s="497" t="s">
        <v>115</v>
      </c>
      <c r="G652" s="174">
        <f>SUM('2. FTNC CAD'!G652,'3. FTNC USD'!G652,'4. FTNC EUR'!G652,'5. FTNC GBP'!G652,'6. FTNC Autres (inclus)'!G652)</f>
        <v>0</v>
      </c>
      <c r="H652" s="69"/>
      <c r="I652" s="66"/>
      <c r="J652" s="66"/>
      <c r="K652" s="66"/>
      <c r="L652" s="53"/>
      <c r="M652" s="36"/>
      <c r="N652" s="36"/>
      <c r="O652" s="36"/>
      <c r="P652" s="36"/>
      <c r="Q652" s="36"/>
      <c r="R652" s="36"/>
      <c r="S652" s="36"/>
      <c r="T652" s="36"/>
      <c r="U652" s="36"/>
      <c r="V652" s="39"/>
      <c r="W652" s="46"/>
      <c r="Y652" s="381"/>
    </row>
    <row r="653" spans="2:39" s="71" customFormat="1" outlineLevel="1" x14ac:dyDescent="0.4">
      <c r="B653" s="494"/>
      <c r="C653" s="495"/>
      <c r="D653" s="495"/>
      <c r="E653" s="496"/>
      <c r="F653" s="497" t="s">
        <v>116</v>
      </c>
      <c r="G653" s="174">
        <f>SUM('2. FTNC CAD'!G653,'3. FTNC USD'!G653,'4. FTNC EUR'!G653,'5. FTNC GBP'!G653,'6. FTNC Autres (inclus)'!G653)</f>
        <v>0</v>
      </c>
      <c r="H653" s="69"/>
      <c r="I653" s="66"/>
      <c r="J653" s="66"/>
      <c r="K653" s="66"/>
      <c r="L653" s="53"/>
      <c r="M653" s="36"/>
      <c r="N653" s="36"/>
      <c r="O653" s="36"/>
      <c r="P653" s="36"/>
      <c r="Q653" s="36"/>
      <c r="R653" s="36"/>
      <c r="S653" s="36"/>
      <c r="T653" s="36"/>
      <c r="U653" s="36"/>
      <c r="V653" s="39"/>
      <c r="W653" s="46"/>
      <c r="Y653" s="381"/>
    </row>
    <row r="654" spans="2:39" x14ac:dyDescent="0.4">
      <c r="B654" s="525"/>
      <c r="C654" s="495" t="s">
        <v>198</v>
      </c>
      <c r="D654" s="496"/>
      <c r="E654" s="496"/>
      <c r="F654" s="496"/>
      <c r="G654" s="51"/>
      <c r="H654" s="44"/>
      <c r="I654" s="44"/>
      <c r="J654" s="44"/>
      <c r="K654" s="44"/>
      <c r="L654" s="45"/>
      <c r="M654" s="44"/>
      <c r="N654" s="44"/>
      <c r="O654" s="44"/>
      <c r="P654" s="44"/>
      <c r="Q654" s="44"/>
      <c r="R654" s="44"/>
      <c r="S654" s="44"/>
      <c r="T654" s="44"/>
      <c r="U654" s="44"/>
      <c r="V654" s="46"/>
      <c r="W654" s="46"/>
      <c r="X654" s="71"/>
      <c r="Y654" s="606"/>
      <c r="Z654" s="71"/>
      <c r="AA654" s="71"/>
      <c r="AB654" s="71"/>
      <c r="AC654" s="71"/>
      <c r="AD654" s="71"/>
      <c r="AE654" s="71"/>
      <c r="AF654" s="71"/>
      <c r="AG654" s="71"/>
      <c r="AH654" s="71"/>
      <c r="AI654" s="71"/>
      <c r="AJ654" s="71"/>
      <c r="AK654" s="71"/>
      <c r="AL654" s="71"/>
      <c r="AM654" s="71"/>
    </row>
    <row r="655" spans="2:39" s="71" customFormat="1" x14ac:dyDescent="0.4">
      <c r="B655" s="494"/>
      <c r="C655" s="495"/>
      <c r="D655" s="499" t="s">
        <v>40</v>
      </c>
      <c r="E655" s="496"/>
      <c r="F655" s="496"/>
      <c r="G655" s="68"/>
      <c r="H655" s="69"/>
      <c r="I655" s="66"/>
      <c r="J655" s="66"/>
      <c r="K655" s="66"/>
      <c r="L655" s="53"/>
      <c r="M655" s="36"/>
      <c r="N655" s="36"/>
      <c r="O655" s="36"/>
      <c r="P655" s="36"/>
      <c r="Q655" s="36"/>
      <c r="R655" s="36"/>
      <c r="S655" s="36"/>
      <c r="T655" s="36"/>
      <c r="U655" s="36"/>
      <c r="V655" s="39"/>
      <c r="W655" s="39"/>
      <c r="Y655" s="382"/>
    </row>
    <row r="656" spans="2:39" s="71" customFormat="1" x14ac:dyDescent="0.4">
      <c r="B656" s="494"/>
      <c r="C656" s="495"/>
      <c r="D656" s="495"/>
      <c r="E656" s="496" t="s">
        <v>41</v>
      </c>
      <c r="F656" s="496"/>
      <c r="G656" s="68">
        <f t="shared" ref="G656:W656" si="140">SUBTOTAL(9,G657:G660)</f>
        <v>0</v>
      </c>
      <c r="H656" s="69">
        <f t="shared" si="140"/>
        <v>0</v>
      </c>
      <c r="I656" s="66">
        <f t="shared" si="140"/>
        <v>0</v>
      </c>
      <c r="J656" s="66">
        <f t="shared" si="140"/>
        <v>0</v>
      </c>
      <c r="K656" s="67">
        <f t="shared" si="140"/>
        <v>0</v>
      </c>
      <c r="L656" s="36">
        <f t="shared" si="140"/>
        <v>0</v>
      </c>
      <c r="M656" s="36">
        <f t="shared" si="140"/>
        <v>0</v>
      </c>
      <c r="N656" s="36">
        <f t="shared" si="140"/>
        <v>0</v>
      </c>
      <c r="O656" s="36">
        <f t="shared" si="140"/>
        <v>0</v>
      </c>
      <c r="P656" s="36">
        <f t="shared" si="140"/>
        <v>0</v>
      </c>
      <c r="Q656" s="36">
        <f t="shared" si="140"/>
        <v>0</v>
      </c>
      <c r="R656" s="36">
        <f t="shared" si="140"/>
        <v>0</v>
      </c>
      <c r="S656" s="36">
        <f t="shared" si="140"/>
        <v>0</v>
      </c>
      <c r="T656" s="36">
        <f t="shared" si="140"/>
        <v>0</v>
      </c>
      <c r="U656" s="36">
        <f t="shared" si="140"/>
        <v>0</v>
      </c>
      <c r="V656" s="36">
        <f t="shared" si="140"/>
        <v>0</v>
      </c>
      <c r="W656" s="35">
        <f t="shared" si="140"/>
        <v>0</v>
      </c>
      <c r="Y656" s="607"/>
    </row>
    <row r="657" spans="2:25" s="71" customFormat="1" outlineLevel="1" x14ac:dyDescent="0.4">
      <c r="B657" s="494"/>
      <c r="C657" s="495"/>
      <c r="D657" s="495"/>
      <c r="E657" s="496"/>
      <c r="F657" s="497" t="s">
        <v>42</v>
      </c>
      <c r="G657" s="174">
        <f>SUM('2. FTNC CAD'!G657,'3. FTNC USD'!G657,'4. FTNC EUR'!G657,'5. FTNC GBP'!G657,'6. FTNC Autres (inclus)'!G657)</f>
        <v>0</v>
      </c>
      <c r="H657" s="225">
        <f>SUM('2. FTNC CAD'!H657,'3. FTNC USD'!H657,'4. FTNC EUR'!H657,'5. FTNC GBP'!H657,'6. FTNC Autres (inclus)'!H657)</f>
        <v>0</v>
      </c>
      <c r="I657" s="163">
        <f>SUM('2. FTNC CAD'!I657,'3. FTNC USD'!I657,'4. FTNC EUR'!I657,'5. FTNC GBP'!I657,'6. FTNC Autres (inclus)'!I657)</f>
        <v>0</v>
      </c>
      <c r="J657" s="163">
        <f>SUM('2. FTNC CAD'!J657,'3. FTNC USD'!J657,'4. FTNC EUR'!J657,'5. FTNC GBP'!J657,'6. FTNC Autres (inclus)'!J657)</f>
        <v>0</v>
      </c>
      <c r="K657" s="164">
        <f>SUM('2. FTNC CAD'!K657,'3. FTNC USD'!K657,'4. FTNC EUR'!K657,'5. FTNC GBP'!K657,'6. FTNC Autres (inclus)'!K657)</f>
        <v>0</v>
      </c>
      <c r="L657" s="180">
        <f>SUM('2. FTNC CAD'!L657,'3. FTNC USD'!L657,'4. FTNC EUR'!L657,'5. FTNC GBP'!L657,'6. FTNC Autres (inclus)'!L657)</f>
        <v>0</v>
      </c>
      <c r="M657" s="166">
        <f>SUM('2. FTNC CAD'!M657,'3. FTNC USD'!M657,'4. FTNC EUR'!M657,'5. FTNC GBP'!M657,'6. FTNC Autres (inclus)'!M657)</f>
        <v>0</v>
      </c>
      <c r="N657" s="166">
        <f>SUM('2. FTNC CAD'!N657,'3. FTNC USD'!N657,'4. FTNC EUR'!N657,'5. FTNC GBP'!N657,'6. FTNC Autres (inclus)'!N657)</f>
        <v>0</v>
      </c>
      <c r="O657" s="166">
        <f>SUM('2. FTNC CAD'!O657,'3. FTNC USD'!O657,'4. FTNC EUR'!O657,'5. FTNC GBP'!O657,'6. FTNC Autres (inclus)'!O657)</f>
        <v>0</v>
      </c>
      <c r="P657" s="166">
        <f>SUM('2. FTNC CAD'!P657,'3. FTNC USD'!P657,'4. FTNC EUR'!P657,'5. FTNC GBP'!P657,'6. FTNC Autres (inclus)'!P657)</f>
        <v>0</v>
      </c>
      <c r="Q657" s="166">
        <f>SUM('2. FTNC CAD'!Q657,'3. FTNC USD'!Q657,'4. FTNC EUR'!Q657,'5. FTNC GBP'!Q657,'6. FTNC Autres (inclus)'!Q657)</f>
        <v>0</v>
      </c>
      <c r="R657" s="166">
        <f>SUM('2. FTNC CAD'!R657,'3. FTNC USD'!R657,'4. FTNC EUR'!R657,'5. FTNC GBP'!R657,'6. FTNC Autres (inclus)'!R657)</f>
        <v>0</v>
      </c>
      <c r="S657" s="166">
        <f>SUM('2. FTNC CAD'!S657,'3. FTNC USD'!S657,'4. FTNC EUR'!S657,'5. FTNC GBP'!S657,'6. FTNC Autres (inclus)'!S657)</f>
        <v>0</v>
      </c>
      <c r="T657" s="166">
        <f>SUM('2. FTNC CAD'!T657,'3. FTNC USD'!T657,'4. FTNC EUR'!T657,'5. FTNC GBP'!T657,'6. FTNC Autres (inclus)'!T657)</f>
        <v>0</v>
      </c>
      <c r="U657" s="162">
        <f>SUM('2. FTNC CAD'!U657,'3. FTNC USD'!U657,'4. FTNC EUR'!U657,'5. FTNC GBP'!U657,'6. FTNC Autres (inclus)'!U657)</f>
        <v>0</v>
      </c>
      <c r="V657" s="167">
        <f>SUM('2. FTNC CAD'!V657,'3. FTNC USD'!V657,'4. FTNC EUR'!V657,'5. FTNC GBP'!V657,'6. FTNC Autres (inclus)'!V657)</f>
        <v>0</v>
      </c>
      <c r="W657" s="226">
        <f>SUM('2. FTNC CAD'!W657,'3. FTNC USD'!W657,'4. FTNC EUR'!W657,'5. FTNC GBP'!W657,'6. FTNC Autres (inclus)'!W657)</f>
        <v>0</v>
      </c>
      <c r="Y657" s="381"/>
    </row>
    <row r="658" spans="2:25" s="71" customFormat="1" outlineLevel="1" x14ac:dyDescent="0.4">
      <c r="B658" s="494"/>
      <c r="C658" s="495"/>
      <c r="D658" s="495"/>
      <c r="E658" s="496"/>
      <c r="F658" s="497" t="s">
        <v>43</v>
      </c>
      <c r="G658" s="174">
        <f>SUM('2. FTNC CAD'!G658,'3. FTNC USD'!G658,'4. FTNC EUR'!G658,'5. FTNC GBP'!G658,'6. FTNC Autres (inclus)'!G658)</f>
        <v>0</v>
      </c>
      <c r="H658" s="225">
        <f>SUM('2. FTNC CAD'!H658,'3. FTNC USD'!H658,'4. FTNC EUR'!H658,'5. FTNC GBP'!H658,'6. FTNC Autres (inclus)'!H658)</f>
        <v>0</v>
      </c>
      <c r="I658" s="163">
        <f>SUM('2. FTNC CAD'!I658,'3. FTNC USD'!I658,'4. FTNC EUR'!I658,'5. FTNC GBP'!I658,'6. FTNC Autres (inclus)'!I658)</f>
        <v>0</v>
      </c>
      <c r="J658" s="163">
        <f>SUM('2. FTNC CAD'!J658,'3. FTNC USD'!J658,'4. FTNC EUR'!J658,'5. FTNC GBP'!J658,'6. FTNC Autres (inclus)'!J658)</f>
        <v>0</v>
      </c>
      <c r="K658" s="164">
        <f>SUM('2. FTNC CAD'!K658,'3. FTNC USD'!K658,'4. FTNC EUR'!K658,'5. FTNC GBP'!K658,'6. FTNC Autres (inclus)'!K658)</f>
        <v>0</v>
      </c>
      <c r="L658" s="180">
        <f>SUM('2. FTNC CAD'!L658,'3. FTNC USD'!L658,'4. FTNC EUR'!L658,'5. FTNC GBP'!L658,'6. FTNC Autres (inclus)'!L658)</f>
        <v>0</v>
      </c>
      <c r="M658" s="166">
        <f>SUM('2. FTNC CAD'!M658,'3. FTNC USD'!M658,'4. FTNC EUR'!M658,'5. FTNC GBP'!M658,'6. FTNC Autres (inclus)'!M658)</f>
        <v>0</v>
      </c>
      <c r="N658" s="166">
        <f>SUM('2. FTNC CAD'!N658,'3. FTNC USD'!N658,'4. FTNC EUR'!N658,'5. FTNC GBP'!N658,'6. FTNC Autres (inclus)'!N658)</f>
        <v>0</v>
      </c>
      <c r="O658" s="166">
        <f>SUM('2. FTNC CAD'!O658,'3. FTNC USD'!O658,'4. FTNC EUR'!O658,'5. FTNC GBP'!O658,'6. FTNC Autres (inclus)'!O658)</f>
        <v>0</v>
      </c>
      <c r="P658" s="166">
        <f>SUM('2. FTNC CAD'!P658,'3. FTNC USD'!P658,'4. FTNC EUR'!P658,'5. FTNC GBP'!P658,'6. FTNC Autres (inclus)'!P658)</f>
        <v>0</v>
      </c>
      <c r="Q658" s="166">
        <f>SUM('2. FTNC CAD'!Q658,'3. FTNC USD'!Q658,'4. FTNC EUR'!Q658,'5. FTNC GBP'!Q658,'6. FTNC Autres (inclus)'!Q658)</f>
        <v>0</v>
      </c>
      <c r="R658" s="166">
        <f>SUM('2. FTNC CAD'!R658,'3. FTNC USD'!R658,'4. FTNC EUR'!R658,'5. FTNC GBP'!R658,'6. FTNC Autres (inclus)'!R658)</f>
        <v>0</v>
      </c>
      <c r="S658" s="166">
        <f>SUM('2. FTNC CAD'!S658,'3. FTNC USD'!S658,'4. FTNC EUR'!S658,'5. FTNC GBP'!S658,'6. FTNC Autres (inclus)'!S658)</f>
        <v>0</v>
      </c>
      <c r="T658" s="166">
        <f>SUM('2. FTNC CAD'!T658,'3. FTNC USD'!T658,'4. FTNC EUR'!T658,'5. FTNC GBP'!T658,'6. FTNC Autres (inclus)'!T658)</f>
        <v>0</v>
      </c>
      <c r="U658" s="162">
        <f>SUM('2. FTNC CAD'!U658,'3. FTNC USD'!U658,'4. FTNC EUR'!U658,'5. FTNC GBP'!U658,'6. FTNC Autres (inclus)'!U658)</f>
        <v>0</v>
      </c>
      <c r="V658" s="167">
        <f>SUM('2. FTNC CAD'!V658,'3. FTNC USD'!V658,'4. FTNC EUR'!V658,'5. FTNC GBP'!V658,'6. FTNC Autres (inclus)'!V658)</f>
        <v>0</v>
      </c>
      <c r="W658" s="226">
        <f>SUM('2. FTNC CAD'!W658,'3. FTNC USD'!W658,'4. FTNC EUR'!W658,'5. FTNC GBP'!W658,'6. FTNC Autres (inclus)'!W658)</f>
        <v>0</v>
      </c>
      <c r="Y658" s="381"/>
    </row>
    <row r="659" spans="2:25" s="71" customFormat="1" outlineLevel="1" x14ac:dyDescent="0.4">
      <c r="B659" s="494"/>
      <c r="C659" s="495"/>
      <c r="D659" s="495"/>
      <c r="E659" s="496"/>
      <c r="F659" s="497" t="s">
        <v>44</v>
      </c>
      <c r="G659" s="174">
        <f>SUM('2. FTNC CAD'!G659,'3. FTNC USD'!G659,'4. FTNC EUR'!G659,'5. FTNC GBP'!G659,'6. FTNC Autres (inclus)'!G659)</f>
        <v>0</v>
      </c>
      <c r="H659" s="225">
        <f>SUM('2. FTNC CAD'!H659,'3. FTNC USD'!H659,'4. FTNC EUR'!H659,'5. FTNC GBP'!H659,'6. FTNC Autres (inclus)'!H659)</f>
        <v>0</v>
      </c>
      <c r="I659" s="163">
        <f>SUM('2. FTNC CAD'!I659,'3. FTNC USD'!I659,'4. FTNC EUR'!I659,'5. FTNC GBP'!I659,'6. FTNC Autres (inclus)'!I659)</f>
        <v>0</v>
      </c>
      <c r="J659" s="163">
        <f>SUM('2. FTNC CAD'!J659,'3. FTNC USD'!J659,'4. FTNC EUR'!J659,'5. FTNC GBP'!J659,'6. FTNC Autres (inclus)'!J659)</f>
        <v>0</v>
      </c>
      <c r="K659" s="164">
        <f>SUM('2. FTNC CAD'!K659,'3. FTNC USD'!K659,'4. FTNC EUR'!K659,'5. FTNC GBP'!K659,'6. FTNC Autres (inclus)'!K659)</f>
        <v>0</v>
      </c>
      <c r="L659" s="180">
        <f>SUM('2. FTNC CAD'!L659,'3. FTNC USD'!L659,'4. FTNC EUR'!L659,'5. FTNC GBP'!L659,'6. FTNC Autres (inclus)'!L659)</f>
        <v>0</v>
      </c>
      <c r="M659" s="166">
        <f>SUM('2. FTNC CAD'!M659,'3. FTNC USD'!M659,'4. FTNC EUR'!M659,'5. FTNC GBP'!M659,'6. FTNC Autres (inclus)'!M659)</f>
        <v>0</v>
      </c>
      <c r="N659" s="166">
        <f>SUM('2. FTNC CAD'!N659,'3. FTNC USD'!N659,'4. FTNC EUR'!N659,'5. FTNC GBP'!N659,'6. FTNC Autres (inclus)'!N659)</f>
        <v>0</v>
      </c>
      <c r="O659" s="166">
        <f>SUM('2. FTNC CAD'!O659,'3. FTNC USD'!O659,'4. FTNC EUR'!O659,'5. FTNC GBP'!O659,'6. FTNC Autres (inclus)'!O659)</f>
        <v>0</v>
      </c>
      <c r="P659" s="166">
        <f>SUM('2. FTNC CAD'!P659,'3. FTNC USD'!P659,'4. FTNC EUR'!P659,'5. FTNC GBP'!P659,'6. FTNC Autres (inclus)'!P659)</f>
        <v>0</v>
      </c>
      <c r="Q659" s="166">
        <f>SUM('2. FTNC CAD'!Q659,'3. FTNC USD'!Q659,'4. FTNC EUR'!Q659,'5. FTNC GBP'!Q659,'6. FTNC Autres (inclus)'!Q659)</f>
        <v>0</v>
      </c>
      <c r="R659" s="166">
        <f>SUM('2. FTNC CAD'!R659,'3. FTNC USD'!R659,'4. FTNC EUR'!R659,'5. FTNC GBP'!R659,'6. FTNC Autres (inclus)'!R659)</f>
        <v>0</v>
      </c>
      <c r="S659" s="166">
        <f>SUM('2. FTNC CAD'!S659,'3. FTNC USD'!S659,'4. FTNC EUR'!S659,'5. FTNC GBP'!S659,'6. FTNC Autres (inclus)'!S659)</f>
        <v>0</v>
      </c>
      <c r="T659" s="166">
        <f>SUM('2. FTNC CAD'!T659,'3. FTNC USD'!T659,'4. FTNC EUR'!T659,'5. FTNC GBP'!T659,'6. FTNC Autres (inclus)'!T659)</f>
        <v>0</v>
      </c>
      <c r="U659" s="162">
        <f>SUM('2. FTNC CAD'!U659,'3. FTNC USD'!U659,'4. FTNC EUR'!U659,'5. FTNC GBP'!U659,'6. FTNC Autres (inclus)'!U659)</f>
        <v>0</v>
      </c>
      <c r="V659" s="167">
        <f>SUM('2. FTNC CAD'!V659,'3. FTNC USD'!V659,'4. FTNC EUR'!V659,'5. FTNC GBP'!V659,'6. FTNC Autres (inclus)'!V659)</f>
        <v>0</v>
      </c>
      <c r="W659" s="226">
        <f>SUM('2. FTNC CAD'!W659,'3. FTNC USD'!W659,'4. FTNC EUR'!W659,'5. FTNC GBP'!W659,'6. FTNC Autres (inclus)'!W659)</f>
        <v>0</v>
      </c>
      <c r="Y659" s="381"/>
    </row>
    <row r="660" spans="2:25" s="71" customFormat="1" outlineLevel="1" x14ac:dyDescent="0.4">
      <c r="B660" s="494"/>
      <c r="C660" s="495"/>
      <c r="D660" s="495"/>
      <c r="E660" s="496"/>
      <c r="F660" s="497" t="s">
        <v>45</v>
      </c>
      <c r="G660" s="174">
        <f>SUM('2. FTNC CAD'!G660,'3. FTNC USD'!G660,'4. FTNC EUR'!G660,'5. FTNC GBP'!G660,'6. FTNC Autres (inclus)'!G660)</f>
        <v>0</v>
      </c>
      <c r="H660" s="225">
        <f>SUM('2. FTNC CAD'!H660,'3. FTNC USD'!H660,'4. FTNC EUR'!H660,'5. FTNC GBP'!H660,'6. FTNC Autres (inclus)'!H660)</f>
        <v>0</v>
      </c>
      <c r="I660" s="163">
        <f>SUM('2. FTNC CAD'!I660,'3. FTNC USD'!I660,'4. FTNC EUR'!I660,'5. FTNC GBP'!I660,'6. FTNC Autres (inclus)'!I660)</f>
        <v>0</v>
      </c>
      <c r="J660" s="163">
        <f>SUM('2. FTNC CAD'!J660,'3. FTNC USD'!J660,'4. FTNC EUR'!J660,'5. FTNC GBP'!J660,'6. FTNC Autres (inclus)'!J660)</f>
        <v>0</v>
      </c>
      <c r="K660" s="164">
        <f>SUM('2. FTNC CAD'!K660,'3. FTNC USD'!K660,'4. FTNC EUR'!K660,'5. FTNC GBP'!K660,'6. FTNC Autres (inclus)'!K660)</f>
        <v>0</v>
      </c>
      <c r="L660" s="180">
        <f>SUM('2. FTNC CAD'!L660,'3. FTNC USD'!L660,'4. FTNC EUR'!L660,'5. FTNC GBP'!L660,'6. FTNC Autres (inclus)'!L660)</f>
        <v>0</v>
      </c>
      <c r="M660" s="166">
        <f>SUM('2. FTNC CAD'!M660,'3. FTNC USD'!M660,'4. FTNC EUR'!M660,'5. FTNC GBP'!M660,'6. FTNC Autres (inclus)'!M660)</f>
        <v>0</v>
      </c>
      <c r="N660" s="166">
        <f>SUM('2. FTNC CAD'!N660,'3. FTNC USD'!N660,'4. FTNC EUR'!N660,'5. FTNC GBP'!N660,'6. FTNC Autres (inclus)'!N660)</f>
        <v>0</v>
      </c>
      <c r="O660" s="166">
        <f>SUM('2. FTNC CAD'!O660,'3. FTNC USD'!O660,'4. FTNC EUR'!O660,'5. FTNC GBP'!O660,'6. FTNC Autres (inclus)'!O660)</f>
        <v>0</v>
      </c>
      <c r="P660" s="166">
        <f>SUM('2. FTNC CAD'!P660,'3. FTNC USD'!P660,'4. FTNC EUR'!P660,'5. FTNC GBP'!P660,'6. FTNC Autres (inclus)'!P660)</f>
        <v>0</v>
      </c>
      <c r="Q660" s="166">
        <f>SUM('2. FTNC CAD'!Q660,'3. FTNC USD'!Q660,'4. FTNC EUR'!Q660,'5. FTNC GBP'!Q660,'6. FTNC Autres (inclus)'!Q660)</f>
        <v>0</v>
      </c>
      <c r="R660" s="166">
        <f>SUM('2. FTNC CAD'!R660,'3. FTNC USD'!R660,'4. FTNC EUR'!R660,'5. FTNC GBP'!R660,'6. FTNC Autres (inclus)'!R660)</f>
        <v>0</v>
      </c>
      <c r="S660" s="166">
        <f>SUM('2. FTNC CAD'!S660,'3. FTNC USD'!S660,'4. FTNC EUR'!S660,'5. FTNC GBP'!S660,'6. FTNC Autres (inclus)'!S660)</f>
        <v>0</v>
      </c>
      <c r="T660" s="166">
        <f>SUM('2. FTNC CAD'!T660,'3. FTNC USD'!T660,'4. FTNC EUR'!T660,'5. FTNC GBP'!T660,'6. FTNC Autres (inclus)'!T660)</f>
        <v>0</v>
      </c>
      <c r="U660" s="162">
        <f>SUM('2. FTNC CAD'!U660,'3. FTNC USD'!U660,'4. FTNC EUR'!U660,'5. FTNC GBP'!U660,'6. FTNC Autres (inclus)'!U660)</f>
        <v>0</v>
      </c>
      <c r="V660" s="167">
        <f>SUM('2. FTNC CAD'!V660,'3. FTNC USD'!V660,'4. FTNC EUR'!V660,'5. FTNC GBP'!V660,'6. FTNC Autres (inclus)'!V660)</f>
        <v>0</v>
      </c>
      <c r="W660" s="226">
        <f>SUM('2. FTNC CAD'!W660,'3. FTNC USD'!W660,'4. FTNC EUR'!W660,'5. FTNC GBP'!W660,'6. FTNC Autres (inclus)'!W660)</f>
        <v>0</v>
      </c>
      <c r="Y660" s="381"/>
    </row>
    <row r="661" spans="2:25" s="71" customFormat="1" x14ac:dyDescent="0.4">
      <c r="B661" s="494"/>
      <c r="C661" s="495"/>
      <c r="D661" s="495"/>
      <c r="E661" s="496" t="s">
        <v>46</v>
      </c>
      <c r="F661" s="496"/>
      <c r="G661" s="68">
        <f t="shared" ref="G661:W661" si="141">SUBTOTAL(9,G662:G665)</f>
        <v>0</v>
      </c>
      <c r="H661" s="69">
        <f t="shared" si="141"/>
        <v>0</v>
      </c>
      <c r="I661" s="66">
        <f t="shared" si="141"/>
        <v>0</v>
      </c>
      <c r="J661" s="66">
        <f t="shared" si="141"/>
        <v>0</v>
      </c>
      <c r="K661" s="67">
        <f t="shared" si="141"/>
        <v>0</v>
      </c>
      <c r="L661" s="36">
        <f t="shared" si="141"/>
        <v>0</v>
      </c>
      <c r="M661" s="36">
        <f t="shared" si="141"/>
        <v>0</v>
      </c>
      <c r="N661" s="36">
        <f t="shared" si="141"/>
        <v>0</v>
      </c>
      <c r="O661" s="36">
        <f t="shared" si="141"/>
        <v>0</v>
      </c>
      <c r="P661" s="36">
        <f t="shared" si="141"/>
        <v>0</v>
      </c>
      <c r="Q661" s="36">
        <f t="shared" si="141"/>
        <v>0</v>
      </c>
      <c r="R661" s="36">
        <f t="shared" si="141"/>
        <v>0</v>
      </c>
      <c r="S661" s="36">
        <f t="shared" si="141"/>
        <v>0</v>
      </c>
      <c r="T661" s="36">
        <f t="shared" si="141"/>
        <v>0</v>
      </c>
      <c r="U661" s="36">
        <f t="shared" si="141"/>
        <v>0</v>
      </c>
      <c r="V661" s="36">
        <f t="shared" si="141"/>
        <v>0</v>
      </c>
      <c r="W661" s="35">
        <f t="shared" si="141"/>
        <v>0</v>
      </c>
      <c r="Y661" s="384"/>
    </row>
    <row r="662" spans="2:25" s="71" customFormat="1" outlineLevel="1" x14ac:dyDescent="0.4">
      <c r="B662" s="494"/>
      <c r="C662" s="495"/>
      <c r="D662" s="495"/>
      <c r="E662" s="496"/>
      <c r="F662" s="497" t="s">
        <v>47</v>
      </c>
      <c r="G662" s="174">
        <f>SUM('2. FTNC CAD'!G662,'3. FTNC USD'!G662,'4. FTNC EUR'!G662,'5. FTNC GBP'!G662,'6. FTNC Autres (inclus)'!G662)</f>
        <v>0</v>
      </c>
      <c r="H662" s="225">
        <f>SUM('2. FTNC CAD'!H662,'3. FTNC USD'!H662,'4. FTNC EUR'!H662,'5. FTNC GBP'!H662,'6. FTNC Autres (inclus)'!H662)</f>
        <v>0</v>
      </c>
      <c r="I662" s="163">
        <f>SUM('2. FTNC CAD'!I662,'3. FTNC USD'!I662,'4. FTNC EUR'!I662,'5. FTNC GBP'!I662,'6. FTNC Autres (inclus)'!I662)</f>
        <v>0</v>
      </c>
      <c r="J662" s="163">
        <f>SUM('2. FTNC CAD'!J662,'3. FTNC USD'!J662,'4. FTNC EUR'!J662,'5. FTNC GBP'!J662,'6. FTNC Autres (inclus)'!J662)</f>
        <v>0</v>
      </c>
      <c r="K662" s="164">
        <f>SUM('2. FTNC CAD'!K662,'3. FTNC USD'!K662,'4. FTNC EUR'!K662,'5. FTNC GBP'!K662,'6. FTNC Autres (inclus)'!K662)</f>
        <v>0</v>
      </c>
      <c r="L662" s="180">
        <f>SUM('2. FTNC CAD'!L662,'3. FTNC USD'!L662,'4. FTNC EUR'!L662,'5. FTNC GBP'!L662,'6. FTNC Autres (inclus)'!L662)</f>
        <v>0</v>
      </c>
      <c r="M662" s="166">
        <f>SUM('2. FTNC CAD'!M662,'3. FTNC USD'!M662,'4. FTNC EUR'!M662,'5. FTNC GBP'!M662,'6. FTNC Autres (inclus)'!M662)</f>
        <v>0</v>
      </c>
      <c r="N662" s="166">
        <f>SUM('2. FTNC CAD'!N662,'3. FTNC USD'!N662,'4. FTNC EUR'!N662,'5. FTNC GBP'!N662,'6. FTNC Autres (inclus)'!N662)</f>
        <v>0</v>
      </c>
      <c r="O662" s="166">
        <f>SUM('2. FTNC CAD'!O662,'3. FTNC USD'!O662,'4. FTNC EUR'!O662,'5. FTNC GBP'!O662,'6. FTNC Autres (inclus)'!O662)</f>
        <v>0</v>
      </c>
      <c r="P662" s="166">
        <f>SUM('2. FTNC CAD'!P662,'3. FTNC USD'!P662,'4. FTNC EUR'!P662,'5. FTNC GBP'!P662,'6. FTNC Autres (inclus)'!P662)</f>
        <v>0</v>
      </c>
      <c r="Q662" s="166">
        <f>SUM('2. FTNC CAD'!Q662,'3. FTNC USD'!Q662,'4. FTNC EUR'!Q662,'5. FTNC GBP'!Q662,'6. FTNC Autres (inclus)'!Q662)</f>
        <v>0</v>
      </c>
      <c r="R662" s="166">
        <f>SUM('2. FTNC CAD'!R662,'3. FTNC USD'!R662,'4. FTNC EUR'!R662,'5. FTNC GBP'!R662,'6. FTNC Autres (inclus)'!R662)</f>
        <v>0</v>
      </c>
      <c r="S662" s="166">
        <f>SUM('2. FTNC CAD'!S662,'3. FTNC USD'!S662,'4. FTNC EUR'!S662,'5. FTNC GBP'!S662,'6. FTNC Autres (inclus)'!S662)</f>
        <v>0</v>
      </c>
      <c r="T662" s="166">
        <f>SUM('2. FTNC CAD'!T662,'3. FTNC USD'!T662,'4. FTNC EUR'!T662,'5. FTNC GBP'!T662,'6. FTNC Autres (inclus)'!T662)</f>
        <v>0</v>
      </c>
      <c r="U662" s="162">
        <f>SUM('2. FTNC CAD'!U662,'3. FTNC USD'!U662,'4. FTNC EUR'!U662,'5. FTNC GBP'!U662,'6. FTNC Autres (inclus)'!U662)</f>
        <v>0</v>
      </c>
      <c r="V662" s="167">
        <f>SUM('2. FTNC CAD'!V662,'3. FTNC USD'!V662,'4. FTNC EUR'!V662,'5. FTNC GBP'!V662,'6. FTNC Autres (inclus)'!V662)</f>
        <v>0</v>
      </c>
      <c r="W662" s="226">
        <f>SUM('2. FTNC CAD'!W662,'3. FTNC USD'!W662,'4. FTNC EUR'!W662,'5. FTNC GBP'!W662,'6. FTNC Autres (inclus)'!W662)</f>
        <v>0</v>
      </c>
      <c r="Y662" s="381"/>
    </row>
    <row r="663" spans="2:25" s="71" customFormat="1" outlineLevel="1" x14ac:dyDescent="0.4">
      <c r="B663" s="494"/>
      <c r="C663" s="495"/>
      <c r="D663" s="495"/>
      <c r="E663" s="496"/>
      <c r="F663" s="497" t="s">
        <v>48</v>
      </c>
      <c r="G663" s="174">
        <f>SUM('2. FTNC CAD'!G663,'3. FTNC USD'!G663,'4. FTNC EUR'!G663,'5. FTNC GBP'!G663,'6. FTNC Autres (inclus)'!G663)</f>
        <v>0</v>
      </c>
      <c r="H663" s="225">
        <f>SUM('2. FTNC CAD'!H663,'3. FTNC USD'!H663,'4. FTNC EUR'!H663,'5. FTNC GBP'!H663,'6. FTNC Autres (inclus)'!H663)</f>
        <v>0</v>
      </c>
      <c r="I663" s="163">
        <f>SUM('2. FTNC CAD'!I663,'3. FTNC USD'!I663,'4. FTNC EUR'!I663,'5. FTNC GBP'!I663,'6. FTNC Autres (inclus)'!I663)</f>
        <v>0</v>
      </c>
      <c r="J663" s="163">
        <f>SUM('2. FTNC CAD'!J663,'3. FTNC USD'!J663,'4. FTNC EUR'!J663,'5. FTNC GBP'!J663,'6. FTNC Autres (inclus)'!J663)</f>
        <v>0</v>
      </c>
      <c r="K663" s="164">
        <f>SUM('2. FTNC CAD'!K663,'3. FTNC USD'!K663,'4. FTNC EUR'!K663,'5. FTNC GBP'!K663,'6. FTNC Autres (inclus)'!K663)</f>
        <v>0</v>
      </c>
      <c r="L663" s="180">
        <f>SUM('2. FTNC CAD'!L663,'3. FTNC USD'!L663,'4. FTNC EUR'!L663,'5. FTNC GBP'!L663,'6. FTNC Autres (inclus)'!L663)</f>
        <v>0</v>
      </c>
      <c r="M663" s="166">
        <f>SUM('2. FTNC CAD'!M663,'3. FTNC USD'!M663,'4. FTNC EUR'!M663,'5. FTNC GBP'!M663,'6. FTNC Autres (inclus)'!M663)</f>
        <v>0</v>
      </c>
      <c r="N663" s="166">
        <f>SUM('2. FTNC CAD'!N663,'3. FTNC USD'!N663,'4. FTNC EUR'!N663,'5. FTNC GBP'!N663,'6. FTNC Autres (inclus)'!N663)</f>
        <v>0</v>
      </c>
      <c r="O663" s="166">
        <f>SUM('2. FTNC CAD'!O663,'3. FTNC USD'!O663,'4. FTNC EUR'!O663,'5. FTNC GBP'!O663,'6. FTNC Autres (inclus)'!O663)</f>
        <v>0</v>
      </c>
      <c r="P663" s="166">
        <f>SUM('2. FTNC CAD'!P663,'3. FTNC USD'!P663,'4. FTNC EUR'!P663,'5. FTNC GBP'!P663,'6. FTNC Autres (inclus)'!P663)</f>
        <v>0</v>
      </c>
      <c r="Q663" s="166">
        <f>SUM('2. FTNC CAD'!Q663,'3. FTNC USD'!Q663,'4. FTNC EUR'!Q663,'5. FTNC GBP'!Q663,'6. FTNC Autres (inclus)'!Q663)</f>
        <v>0</v>
      </c>
      <c r="R663" s="166">
        <f>SUM('2. FTNC CAD'!R663,'3. FTNC USD'!R663,'4. FTNC EUR'!R663,'5. FTNC GBP'!R663,'6. FTNC Autres (inclus)'!R663)</f>
        <v>0</v>
      </c>
      <c r="S663" s="166">
        <f>SUM('2. FTNC CAD'!S663,'3. FTNC USD'!S663,'4. FTNC EUR'!S663,'5. FTNC GBP'!S663,'6. FTNC Autres (inclus)'!S663)</f>
        <v>0</v>
      </c>
      <c r="T663" s="166">
        <f>SUM('2. FTNC CAD'!T663,'3. FTNC USD'!T663,'4. FTNC EUR'!T663,'5. FTNC GBP'!T663,'6. FTNC Autres (inclus)'!T663)</f>
        <v>0</v>
      </c>
      <c r="U663" s="162">
        <f>SUM('2. FTNC CAD'!U663,'3. FTNC USD'!U663,'4. FTNC EUR'!U663,'5. FTNC GBP'!U663,'6. FTNC Autres (inclus)'!U663)</f>
        <v>0</v>
      </c>
      <c r="V663" s="167">
        <f>SUM('2. FTNC CAD'!V663,'3. FTNC USD'!V663,'4. FTNC EUR'!V663,'5. FTNC GBP'!V663,'6. FTNC Autres (inclus)'!V663)</f>
        <v>0</v>
      </c>
      <c r="W663" s="226">
        <f>SUM('2. FTNC CAD'!W663,'3. FTNC USD'!W663,'4. FTNC EUR'!W663,'5. FTNC GBP'!W663,'6. FTNC Autres (inclus)'!W663)</f>
        <v>0</v>
      </c>
      <c r="Y663" s="381"/>
    </row>
    <row r="664" spans="2:25" s="71" customFormat="1" outlineLevel="1" x14ac:dyDescent="0.4">
      <c r="B664" s="494"/>
      <c r="C664" s="495"/>
      <c r="D664" s="495"/>
      <c r="E664" s="496"/>
      <c r="F664" s="497" t="s">
        <v>49</v>
      </c>
      <c r="G664" s="174">
        <f>SUM('2. FTNC CAD'!G664,'3. FTNC USD'!G664,'4. FTNC EUR'!G664,'5. FTNC GBP'!G664,'6. FTNC Autres (inclus)'!G664)</f>
        <v>0</v>
      </c>
      <c r="H664" s="225">
        <f>SUM('2. FTNC CAD'!H664,'3. FTNC USD'!H664,'4. FTNC EUR'!H664,'5. FTNC GBP'!H664,'6. FTNC Autres (inclus)'!H664)</f>
        <v>0</v>
      </c>
      <c r="I664" s="163">
        <f>SUM('2. FTNC CAD'!I664,'3. FTNC USD'!I664,'4. FTNC EUR'!I664,'5. FTNC GBP'!I664,'6. FTNC Autres (inclus)'!I664)</f>
        <v>0</v>
      </c>
      <c r="J664" s="163">
        <f>SUM('2. FTNC CAD'!J664,'3. FTNC USD'!J664,'4. FTNC EUR'!J664,'5. FTNC GBP'!J664,'6. FTNC Autres (inclus)'!J664)</f>
        <v>0</v>
      </c>
      <c r="K664" s="164">
        <f>SUM('2. FTNC CAD'!K664,'3. FTNC USD'!K664,'4. FTNC EUR'!K664,'5. FTNC GBP'!K664,'6. FTNC Autres (inclus)'!K664)</f>
        <v>0</v>
      </c>
      <c r="L664" s="180">
        <f>SUM('2. FTNC CAD'!L664,'3. FTNC USD'!L664,'4. FTNC EUR'!L664,'5. FTNC GBP'!L664,'6. FTNC Autres (inclus)'!L664)</f>
        <v>0</v>
      </c>
      <c r="M664" s="166">
        <f>SUM('2. FTNC CAD'!M664,'3. FTNC USD'!M664,'4. FTNC EUR'!M664,'5. FTNC GBP'!M664,'6. FTNC Autres (inclus)'!M664)</f>
        <v>0</v>
      </c>
      <c r="N664" s="166">
        <f>SUM('2. FTNC CAD'!N664,'3. FTNC USD'!N664,'4. FTNC EUR'!N664,'5. FTNC GBP'!N664,'6. FTNC Autres (inclus)'!N664)</f>
        <v>0</v>
      </c>
      <c r="O664" s="166">
        <f>SUM('2. FTNC CAD'!O664,'3. FTNC USD'!O664,'4. FTNC EUR'!O664,'5. FTNC GBP'!O664,'6. FTNC Autres (inclus)'!O664)</f>
        <v>0</v>
      </c>
      <c r="P664" s="166">
        <f>SUM('2. FTNC CAD'!P664,'3. FTNC USD'!P664,'4. FTNC EUR'!P664,'5. FTNC GBP'!P664,'6. FTNC Autres (inclus)'!P664)</f>
        <v>0</v>
      </c>
      <c r="Q664" s="166">
        <f>SUM('2. FTNC CAD'!Q664,'3. FTNC USD'!Q664,'4. FTNC EUR'!Q664,'5. FTNC GBP'!Q664,'6. FTNC Autres (inclus)'!Q664)</f>
        <v>0</v>
      </c>
      <c r="R664" s="166">
        <f>SUM('2. FTNC CAD'!R664,'3. FTNC USD'!R664,'4. FTNC EUR'!R664,'5. FTNC GBP'!R664,'6. FTNC Autres (inclus)'!R664)</f>
        <v>0</v>
      </c>
      <c r="S664" s="166">
        <f>SUM('2. FTNC CAD'!S664,'3. FTNC USD'!S664,'4. FTNC EUR'!S664,'5. FTNC GBP'!S664,'6. FTNC Autres (inclus)'!S664)</f>
        <v>0</v>
      </c>
      <c r="T664" s="166">
        <f>SUM('2. FTNC CAD'!T664,'3. FTNC USD'!T664,'4. FTNC EUR'!T664,'5. FTNC GBP'!T664,'6. FTNC Autres (inclus)'!T664)</f>
        <v>0</v>
      </c>
      <c r="U664" s="162">
        <f>SUM('2. FTNC CAD'!U664,'3. FTNC USD'!U664,'4. FTNC EUR'!U664,'5. FTNC GBP'!U664,'6. FTNC Autres (inclus)'!U664)</f>
        <v>0</v>
      </c>
      <c r="V664" s="167">
        <f>SUM('2. FTNC CAD'!V664,'3. FTNC USD'!V664,'4. FTNC EUR'!V664,'5. FTNC GBP'!V664,'6. FTNC Autres (inclus)'!V664)</f>
        <v>0</v>
      </c>
      <c r="W664" s="226">
        <f>SUM('2. FTNC CAD'!W664,'3. FTNC USD'!W664,'4. FTNC EUR'!W664,'5. FTNC GBP'!W664,'6. FTNC Autres (inclus)'!W664)</f>
        <v>0</v>
      </c>
      <c r="Y664" s="381"/>
    </row>
    <row r="665" spans="2:25" s="71" customFormat="1" outlineLevel="1" x14ac:dyDescent="0.4">
      <c r="B665" s="494"/>
      <c r="C665" s="495"/>
      <c r="D665" s="495"/>
      <c r="E665" s="496"/>
      <c r="F665" s="497" t="s">
        <v>50</v>
      </c>
      <c r="G665" s="174">
        <f>SUM('2. FTNC CAD'!G665,'3. FTNC USD'!G665,'4. FTNC EUR'!G665,'5. FTNC GBP'!G665,'6. FTNC Autres (inclus)'!G665)</f>
        <v>0</v>
      </c>
      <c r="H665" s="225">
        <f>SUM('2. FTNC CAD'!H665,'3. FTNC USD'!H665,'4. FTNC EUR'!H665,'5. FTNC GBP'!H665,'6. FTNC Autres (inclus)'!H665)</f>
        <v>0</v>
      </c>
      <c r="I665" s="163">
        <f>SUM('2. FTNC CAD'!I665,'3. FTNC USD'!I665,'4. FTNC EUR'!I665,'5. FTNC GBP'!I665,'6. FTNC Autres (inclus)'!I665)</f>
        <v>0</v>
      </c>
      <c r="J665" s="163">
        <f>SUM('2. FTNC CAD'!J665,'3. FTNC USD'!J665,'4. FTNC EUR'!J665,'5. FTNC GBP'!J665,'6. FTNC Autres (inclus)'!J665)</f>
        <v>0</v>
      </c>
      <c r="K665" s="164">
        <f>SUM('2. FTNC CAD'!K665,'3. FTNC USD'!K665,'4. FTNC EUR'!K665,'5. FTNC GBP'!K665,'6. FTNC Autres (inclus)'!K665)</f>
        <v>0</v>
      </c>
      <c r="L665" s="180">
        <f>SUM('2. FTNC CAD'!L665,'3. FTNC USD'!L665,'4. FTNC EUR'!L665,'5. FTNC GBP'!L665,'6. FTNC Autres (inclus)'!L665)</f>
        <v>0</v>
      </c>
      <c r="M665" s="166">
        <f>SUM('2. FTNC CAD'!M665,'3. FTNC USD'!M665,'4. FTNC EUR'!M665,'5. FTNC GBP'!M665,'6. FTNC Autres (inclus)'!M665)</f>
        <v>0</v>
      </c>
      <c r="N665" s="166">
        <f>SUM('2. FTNC CAD'!N665,'3. FTNC USD'!N665,'4. FTNC EUR'!N665,'5. FTNC GBP'!N665,'6. FTNC Autres (inclus)'!N665)</f>
        <v>0</v>
      </c>
      <c r="O665" s="166">
        <f>SUM('2. FTNC CAD'!O665,'3. FTNC USD'!O665,'4. FTNC EUR'!O665,'5. FTNC GBP'!O665,'6. FTNC Autres (inclus)'!O665)</f>
        <v>0</v>
      </c>
      <c r="P665" s="166">
        <f>SUM('2. FTNC CAD'!P665,'3. FTNC USD'!P665,'4. FTNC EUR'!P665,'5. FTNC GBP'!P665,'6. FTNC Autres (inclus)'!P665)</f>
        <v>0</v>
      </c>
      <c r="Q665" s="166">
        <f>SUM('2. FTNC CAD'!Q665,'3. FTNC USD'!Q665,'4. FTNC EUR'!Q665,'5. FTNC GBP'!Q665,'6. FTNC Autres (inclus)'!Q665)</f>
        <v>0</v>
      </c>
      <c r="R665" s="166">
        <f>SUM('2. FTNC CAD'!R665,'3. FTNC USD'!R665,'4. FTNC EUR'!R665,'5. FTNC GBP'!R665,'6. FTNC Autres (inclus)'!R665)</f>
        <v>0</v>
      </c>
      <c r="S665" s="166">
        <f>SUM('2. FTNC CAD'!S665,'3. FTNC USD'!S665,'4. FTNC EUR'!S665,'5. FTNC GBP'!S665,'6. FTNC Autres (inclus)'!S665)</f>
        <v>0</v>
      </c>
      <c r="T665" s="166">
        <f>SUM('2. FTNC CAD'!T665,'3. FTNC USD'!T665,'4. FTNC EUR'!T665,'5. FTNC GBP'!T665,'6. FTNC Autres (inclus)'!T665)</f>
        <v>0</v>
      </c>
      <c r="U665" s="162">
        <f>SUM('2. FTNC CAD'!U665,'3. FTNC USD'!U665,'4. FTNC EUR'!U665,'5. FTNC GBP'!U665,'6. FTNC Autres (inclus)'!U665)</f>
        <v>0</v>
      </c>
      <c r="V665" s="167">
        <f>SUM('2. FTNC CAD'!V665,'3. FTNC USD'!V665,'4. FTNC EUR'!V665,'5. FTNC GBP'!V665,'6. FTNC Autres (inclus)'!V665)</f>
        <v>0</v>
      </c>
      <c r="W665" s="226">
        <f>SUM('2. FTNC CAD'!W665,'3. FTNC USD'!W665,'4. FTNC EUR'!W665,'5. FTNC GBP'!W665,'6. FTNC Autres (inclus)'!W665)</f>
        <v>0</v>
      </c>
      <c r="Y665" s="381"/>
    </row>
    <row r="666" spans="2:25" s="71" customFormat="1" x14ac:dyDescent="0.4">
      <c r="B666" s="494"/>
      <c r="C666" s="495"/>
      <c r="D666" s="495"/>
      <c r="E666" s="496" t="s">
        <v>51</v>
      </c>
      <c r="F666" s="496"/>
      <c r="G666" s="68">
        <f t="shared" ref="G666:W666" si="142">SUBTOTAL(9,G667:G670)</f>
        <v>0</v>
      </c>
      <c r="H666" s="69">
        <f t="shared" si="142"/>
        <v>0</v>
      </c>
      <c r="I666" s="66">
        <f t="shared" si="142"/>
        <v>0</v>
      </c>
      <c r="J666" s="66">
        <f t="shared" si="142"/>
        <v>0</v>
      </c>
      <c r="K666" s="67">
        <f t="shared" si="142"/>
        <v>0</v>
      </c>
      <c r="L666" s="36">
        <f t="shared" si="142"/>
        <v>0</v>
      </c>
      <c r="M666" s="36">
        <f t="shared" si="142"/>
        <v>0</v>
      </c>
      <c r="N666" s="36">
        <f t="shared" si="142"/>
        <v>0</v>
      </c>
      <c r="O666" s="36">
        <f t="shared" si="142"/>
        <v>0</v>
      </c>
      <c r="P666" s="36">
        <f t="shared" si="142"/>
        <v>0</v>
      </c>
      <c r="Q666" s="36">
        <f t="shared" si="142"/>
        <v>0</v>
      </c>
      <c r="R666" s="36">
        <f t="shared" si="142"/>
        <v>0</v>
      </c>
      <c r="S666" s="36">
        <f t="shared" si="142"/>
        <v>0</v>
      </c>
      <c r="T666" s="36">
        <f t="shared" si="142"/>
        <v>0</v>
      </c>
      <c r="U666" s="36">
        <f t="shared" si="142"/>
        <v>0</v>
      </c>
      <c r="V666" s="36">
        <f t="shared" si="142"/>
        <v>0</v>
      </c>
      <c r="W666" s="35">
        <f t="shared" si="142"/>
        <v>0</v>
      </c>
      <c r="Y666" s="384"/>
    </row>
    <row r="667" spans="2:25" s="71" customFormat="1" outlineLevel="1" x14ac:dyDescent="0.4">
      <c r="B667" s="494"/>
      <c r="C667" s="495"/>
      <c r="D667" s="495"/>
      <c r="E667" s="496"/>
      <c r="F667" s="497" t="s">
        <v>52</v>
      </c>
      <c r="G667" s="174">
        <f>SUM('2. FTNC CAD'!G667,'3. FTNC USD'!G667,'4. FTNC EUR'!G667,'5. FTNC GBP'!G667,'6. FTNC Autres (inclus)'!G667)</f>
        <v>0</v>
      </c>
      <c r="H667" s="225">
        <f>SUM('2. FTNC CAD'!H667,'3. FTNC USD'!H667,'4. FTNC EUR'!H667,'5. FTNC GBP'!H667,'6. FTNC Autres (inclus)'!H667)</f>
        <v>0</v>
      </c>
      <c r="I667" s="163">
        <f>SUM('2. FTNC CAD'!I667,'3. FTNC USD'!I667,'4. FTNC EUR'!I667,'5. FTNC GBP'!I667,'6. FTNC Autres (inclus)'!I667)</f>
        <v>0</v>
      </c>
      <c r="J667" s="163">
        <f>SUM('2. FTNC CAD'!J667,'3. FTNC USD'!J667,'4. FTNC EUR'!J667,'5. FTNC GBP'!J667,'6. FTNC Autres (inclus)'!J667)</f>
        <v>0</v>
      </c>
      <c r="K667" s="164">
        <f>SUM('2. FTNC CAD'!K667,'3. FTNC USD'!K667,'4. FTNC EUR'!K667,'5. FTNC GBP'!K667,'6. FTNC Autres (inclus)'!K667)</f>
        <v>0</v>
      </c>
      <c r="L667" s="180">
        <f>SUM('2. FTNC CAD'!L667,'3. FTNC USD'!L667,'4. FTNC EUR'!L667,'5. FTNC GBP'!L667,'6. FTNC Autres (inclus)'!L667)</f>
        <v>0</v>
      </c>
      <c r="M667" s="166">
        <f>SUM('2. FTNC CAD'!M667,'3. FTNC USD'!M667,'4. FTNC EUR'!M667,'5. FTNC GBP'!M667,'6. FTNC Autres (inclus)'!M667)</f>
        <v>0</v>
      </c>
      <c r="N667" s="166">
        <f>SUM('2. FTNC CAD'!N667,'3. FTNC USD'!N667,'4. FTNC EUR'!N667,'5. FTNC GBP'!N667,'6. FTNC Autres (inclus)'!N667)</f>
        <v>0</v>
      </c>
      <c r="O667" s="166">
        <f>SUM('2. FTNC CAD'!O667,'3. FTNC USD'!O667,'4. FTNC EUR'!O667,'5. FTNC GBP'!O667,'6. FTNC Autres (inclus)'!O667)</f>
        <v>0</v>
      </c>
      <c r="P667" s="166">
        <f>SUM('2. FTNC CAD'!P667,'3. FTNC USD'!P667,'4. FTNC EUR'!P667,'5. FTNC GBP'!P667,'6. FTNC Autres (inclus)'!P667)</f>
        <v>0</v>
      </c>
      <c r="Q667" s="166">
        <f>SUM('2. FTNC CAD'!Q667,'3. FTNC USD'!Q667,'4. FTNC EUR'!Q667,'5. FTNC GBP'!Q667,'6. FTNC Autres (inclus)'!Q667)</f>
        <v>0</v>
      </c>
      <c r="R667" s="166">
        <f>SUM('2. FTNC CAD'!R667,'3. FTNC USD'!R667,'4. FTNC EUR'!R667,'5. FTNC GBP'!R667,'6. FTNC Autres (inclus)'!R667)</f>
        <v>0</v>
      </c>
      <c r="S667" s="166">
        <f>SUM('2. FTNC CAD'!S667,'3. FTNC USD'!S667,'4. FTNC EUR'!S667,'5. FTNC GBP'!S667,'6. FTNC Autres (inclus)'!S667)</f>
        <v>0</v>
      </c>
      <c r="T667" s="166">
        <f>SUM('2. FTNC CAD'!T667,'3. FTNC USD'!T667,'4. FTNC EUR'!T667,'5. FTNC GBP'!T667,'6. FTNC Autres (inclus)'!T667)</f>
        <v>0</v>
      </c>
      <c r="U667" s="162">
        <f>SUM('2. FTNC CAD'!U667,'3. FTNC USD'!U667,'4. FTNC EUR'!U667,'5. FTNC GBP'!U667,'6. FTNC Autres (inclus)'!U667)</f>
        <v>0</v>
      </c>
      <c r="V667" s="167">
        <f>SUM('2. FTNC CAD'!V667,'3. FTNC USD'!V667,'4. FTNC EUR'!V667,'5. FTNC GBP'!V667,'6. FTNC Autres (inclus)'!V667)</f>
        <v>0</v>
      </c>
      <c r="W667" s="226">
        <f>SUM('2. FTNC CAD'!W667,'3. FTNC USD'!W667,'4. FTNC EUR'!W667,'5. FTNC GBP'!W667,'6. FTNC Autres (inclus)'!W667)</f>
        <v>0</v>
      </c>
      <c r="Y667" s="381"/>
    </row>
    <row r="668" spans="2:25" s="71" customFormat="1" outlineLevel="1" x14ac:dyDescent="0.4">
      <c r="B668" s="494"/>
      <c r="C668" s="495"/>
      <c r="D668" s="495"/>
      <c r="E668" s="496"/>
      <c r="F668" s="497" t="s">
        <v>53</v>
      </c>
      <c r="G668" s="174">
        <f>SUM('2. FTNC CAD'!G668,'3. FTNC USD'!G668,'4. FTNC EUR'!G668,'5. FTNC GBP'!G668,'6. FTNC Autres (inclus)'!G668)</f>
        <v>0</v>
      </c>
      <c r="H668" s="225">
        <f>SUM('2. FTNC CAD'!H668,'3. FTNC USD'!H668,'4. FTNC EUR'!H668,'5. FTNC GBP'!H668,'6. FTNC Autres (inclus)'!H668)</f>
        <v>0</v>
      </c>
      <c r="I668" s="163">
        <f>SUM('2. FTNC CAD'!I668,'3. FTNC USD'!I668,'4. FTNC EUR'!I668,'5. FTNC GBP'!I668,'6. FTNC Autres (inclus)'!I668)</f>
        <v>0</v>
      </c>
      <c r="J668" s="163">
        <f>SUM('2. FTNC CAD'!J668,'3. FTNC USD'!J668,'4. FTNC EUR'!J668,'5. FTNC GBP'!J668,'6. FTNC Autres (inclus)'!J668)</f>
        <v>0</v>
      </c>
      <c r="K668" s="164">
        <f>SUM('2. FTNC CAD'!K668,'3. FTNC USD'!K668,'4. FTNC EUR'!K668,'5. FTNC GBP'!K668,'6. FTNC Autres (inclus)'!K668)</f>
        <v>0</v>
      </c>
      <c r="L668" s="180">
        <f>SUM('2. FTNC CAD'!L668,'3. FTNC USD'!L668,'4. FTNC EUR'!L668,'5. FTNC GBP'!L668,'6. FTNC Autres (inclus)'!L668)</f>
        <v>0</v>
      </c>
      <c r="M668" s="166">
        <f>SUM('2. FTNC CAD'!M668,'3. FTNC USD'!M668,'4. FTNC EUR'!M668,'5. FTNC GBP'!M668,'6. FTNC Autres (inclus)'!M668)</f>
        <v>0</v>
      </c>
      <c r="N668" s="166">
        <f>SUM('2. FTNC CAD'!N668,'3. FTNC USD'!N668,'4. FTNC EUR'!N668,'5. FTNC GBP'!N668,'6. FTNC Autres (inclus)'!N668)</f>
        <v>0</v>
      </c>
      <c r="O668" s="166">
        <f>SUM('2. FTNC CAD'!O668,'3. FTNC USD'!O668,'4. FTNC EUR'!O668,'5. FTNC GBP'!O668,'6. FTNC Autres (inclus)'!O668)</f>
        <v>0</v>
      </c>
      <c r="P668" s="166">
        <f>SUM('2. FTNC CAD'!P668,'3. FTNC USD'!P668,'4. FTNC EUR'!P668,'5. FTNC GBP'!P668,'6. FTNC Autres (inclus)'!P668)</f>
        <v>0</v>
      </c>
      <c r="Q668" s="166">
        <f>SUM('2. FTNC CAD'!Q668,'3. FTNC USD'!Q668,'4. FTNC EUR'!Q668,'5. FTNC GBP'!Q668,'6. FTNC Autres (inclus)'!Q668)</f>
        <v>0</v>
      </c>
      <c r="R668" s="166">
        <f>SUM('2. FTNC CAD'!R668,'3. FTNC USD'!R668,'4. FTNC EUR'!R668,'5. FTNC GBP'!R668,'6. FTNC Autres (inclus)'!R668)</f>
        <v>0</v>
      </c>
      <c r="S668" s="166">
        <f>SUM('2. FTNC CAD'!S668,'3. FTNC USD'!S668,'4. FTNC EUR'!S668,'5. FTNC GBP'!S668,'6. FTNC Autres (inclus)'!S668)</f>
        <v>0</v>
      </c>
      <c r="T668" s="166">
        <f>SUM('2. FTNC CAD'!T668,'3. FTNC USD'!T668,'4. FTNC EUR'!T668,'5. FTNC GBP'!T668,'6. FTNC Autres (inclus)'!T668)</f>
        <v>0</v>
      </c>
      <c r="U668" s="162">
        <f>SUM('2. FTNC CAD'!U668,'3. FTNC USD'!U668,'4. FTNC EUR'!U668,'5. FTNC GBP'!U668,'6. FTNC Autres (inclus)'!U668)</f>
        <v>0</v>
      </c>
      <c r="V668" s="167">
        <f>SUM('2. FTNC CAD'!V668,'3. FTNC USD'!V668,'4. FTNC EUR'!V668,'5. FTNC GBP'!V668,'6. FTNC Autres (inclus)'!V668)</f>
        <v>0</v>
      </c>
      <c r="W668" s="226">
        <f>SUM('2. FTNC CAD'!W668,'3. FTNC USD'!W668,'4. FTNC EUR'!W668,'5. FTNC GBP'!W668,'6. FTNC Autres (inclus)'!W668)</f>
        <v>0</v>
      </c>
      <c r="Y668" s="381"/>
    </row>
    <row r="669" spans="2:25" s="71" customFormat="1" outlineLevel="1" x14ac:dyDescent="0.4">
      <c r="B669" s="494"/>
      <c r="C669" s="495"/>
      <c r="D669" s="495"/>
      <c r="E669" s="496"/>
      <c r="F669" s="497" t="s">
        <v>54</v>
      </c>
      <c r="G669" s="174">
        <f>SUM('2. FTNC CAD'!G669,'3. FTNC USD'!G669,'4. FTNC EUR'!G669,'5. FTNC GBP'!G669,'6. FTNC Autres (inclus)'!G669)</f>
        <v>0</v>
      </c>
      <c r="H669" s="225">
        <f>SUM('2. FTNC CAD'!H669,'3. FTNC USD'!H669,'4. FTNC EUR'!H669,'5. FTNC GBP'!H669,'6. FTNC Autres (inclus)'!H669)</f>
        <v>0</v>
      </c>
      <c r="I669" s="163">
        <f>SUM('2. FTNC CAD'!I669,'3. FTNC USD'!I669,'4. FTNC EUR'!I669,'5. FTNC GBP'!I669,'6. FTNC Autres (inclus)'!I669)</f>
        <v>0</v>
      </c>
      <c r="J669" s="163">
        <f>SUM('2. FTNC CAD'!J669,'3. FTNC USD'!J669,'4. FTNC EUR'!J669,'5. FTNC GBP'!J669,'6. FTNC Autres (inclus)'!J669)</f>
        <v>0</v>
      </c>
      <c r="K669" s="164">
        <f>SUM('2. FTNC CAD'!K669,'3. FTNC USD'!K669,'4. FTNC EUR'!K669,'5. FTNC GBP'!K669,'6. FTNC Autres (inclus)'!K669)</f>
        <v>0</v>
      </c>
      <c r="L669" s="180">
        <f>SUM('2. FTNC CAD'!L669,'3. FTNC USD'!L669,'4. FTNC EUR'!L669,'5. FTNC GBP'!L669,'6. FTNC Autres (inclus)'!L669)</f>
        <v>0</v>
      </c>
      <c r="M669" s="166">
        <f>SUM('2. FTNC CAD'!M669,'3. FTNC USD'!M669,'4. FTNC EUR'!M669,'5. FTNC GBP'!M669,'6. FTNC Autres (inclus)'!M669)</f>
        <v>0</v>
      </c>
      <c r="N669" s="166">
        <f>SUM('2. FTNC CAD'!N669,'3. FTNC USD'!N669,'4. FTNC EUR'!N669,'5. FTNC GBP'!N669,'6. FTNC Autres (inclus)'!N669)</f>
        <v>0</v>
      </c>
      <c r="O669" s="166">
        <f>SUM('2. FTNC CAD'!O669,'3. FTNC USD'!O669,'4. FTNC EUR'!O669,'5. FTNC GBP'!O669,'6. FTNC Autres (inclus)'!O669)</f>
        <v>0</v>
      </c>
      <c r="P669" s="166">
        <f>SUM('2. FTNC CAD'!P669,'3. FTNC USD'!P669,'4. FTNC EUR'!P669,'5. FTNC GBP'!P669,'6. FTNC Autres (inclus)'!P669)</f>
        <v>0</v>
      </c>
      <c r="Q669" s="166">
        <f>SUM('2. FTNC CAD'!Q669,'3. FTNC USD'!Q669,'4. FTNC EUR'!Q669,'5. FTNC GBP'!Q669,'6. FTNC Autres (inclus)'!Q669)</f>
        <v>0</v>
      </c>
      <c r="R669" s="166">
        <f>SUM('2. FTNC CAD'!R669,'3. FTNC USD'!R669,'4. FTNC EUR'!R669,'5. FTNC GBP'!R669,'6. FTNC Autres (inclus)'!R669)</f>
        <v>0</v>
      </c>
      <c r="S669" s="166">
        <f>SUM('2. FTNC CAD'!S669,'3. FTNC USD'!S669,'4. FTNC EUR'!S669,'5. FTNC GBP'!S669,'6. FTNC Autres (inclus)'!S669)</f>
        <v>0</v>
      </c>
      <c r="T669" s="166">
        <f>SUM('2. FTNC CAD'!T669,'3. FTNC USD'!T669,'4. FTNC EUR'!T669,'5. FTNC GBP'!T669,'6. FTNC Autres (inclus)'!T669)</f>
        <v>0</v>
      </c>
      <c r="U669" s="162">
        <f>SUM('2. FTNC CAD'!U669,'3. FTNC USD'!U669,'4. FTNC EUR'!U669,'5. FTNC GBP'!U669,'6. FTNC Autres (inclus)'!U669)</f>
        <v>0</v>
      </c>
      <c r="V669" s="167">
        <f>SUM('2. FTNC CAD'!V669,'3. FTNC USD'!V669,'4. FTNC EUR'!V669,'5. FTNC GBP'!V669,'6. FTNC Autres (inclus)'!V669)</f>
        <v>0</v>
      </c>
      <c r="W669" s="226">
        <f>SUM('2. FTNC CAD'!W669,'3. FTNC USD'!W669,'4. FTNC EUR'!W669,'5. FTNC GBP'!W669,'6. FTNC Autres (inclus)'!W669)</f>
        <v>0</v>
      </c>
      <c r="Y669" s="381"/>
    </row>
    <row r="670" spans="2:25" s="71" customFormat="1" outlineLevel="1" x14ac:dyDescent="0.4">
      <c r="B670" s="494"/>
      <c r="C670" s="495"/>
      <c r="D670" s="495"/>
      <c r="E670" s="496"/>
      <c r="F670" s="497" t="s">
        <v>55</v>
      </c>
      <c r="G670" s="174">
        <f>SUM('2. FTNC CAD'!G670,'3. FTNC USD'!G670,'4. FTNC EUR'!G670,'5. FTNC GBP'!G670,'6. FTNC Autres (inclus)'!G670)</f>
        <v>0</v>
      </c>
      <c r="H670" s="225">
        <f>SUM('2. FTNC CAD'!H670,'3. FTNC USD'!H670,'4. FTNC EUR'!H670,'5. FTNC GBP'!H670,'6. FTNC Autres (inclus)'!H670)</f>
        <v>0</v>
      </c>
      <c r="I670" s="163">
        <f>SUM('2. FTNC CAD'!I670,'3. FTNC USD'!I670,'4. FTNC EUR'!I670,'5. FTNC GBP'!I670,'6. FTNC Autres (inclus)'!I670)</f>
        <v>0</v>
      </c>
      <c r="J670" s="163">
        <f>SUM('2. FTNC CAD'!J670,'3. FTNC USD'!J670,'4. FTNC EUR'!J670,'5. FTNC GBP'!J670,'6. FTNC Autres (inclus)'!J670)</f>
        <v>0</v>
      </c>
      <c r="K670" s="164">
        <f>SUM('2. FTNC CAD'!K670,'3. FTNC USD'!K670,'4. FTNC EUR'!K670,'5. FTNC GBP'!K670,'6. FTNC Autres (inclus)'!K670)</f>
        <v>0</v>
      </c>
      <c r="L670" s="180">
        <f>SUM('2. FTNC CAD'!L670,'3. FTNC USD'!L670,'4. FTNC EUR'!L670,'5. FTNC GBP'!L670,'6. FTNC Autres (inclus)'!L670)</f>
        <v>0</v>
      </c>
      <c r="M670" s="166">
        <f>SUM('2. FTNC CAD'!M670,'3. FTNC USD'!M670,'4. FTNC EUR'!M670,'5. FTNC GBP'!M670,'6. FTNC Autres (inclus)'!M670)</f>
        <v>0</v>
      </c>
      <c r="N670" s="166">
        <f>SUM('2. FTNC CAD'!N670,'3. FTNC USD'!N670,'4. FTNC EUR'!N670,'5. FTNC GBP'!N670,'6. FTNC Autres (inclus)'!N670)</f>
        <v>0</v>
      </c>
      <c r="O670" s="166">
        <f>SUM('2. FTNC CAD'!O670,'3. FTNC USD'!O670,'4. FTNC EUR'!O670,'5. FTNC GBP'!O670,'6. FTNC Autres (inclus)'!O670)</f>
        <v>0</v>
      </c>
      <c r="P670" s="166">
        <f>SUM('2. FTNC CAD'!P670,'3. FTNC USD'!P670,'4. FTNC EUR'!P670,'5. FTNC GBP'!P670,'6. FTNC Autres (inclus)'!P670)</f>
        <v>0</v>
      </c>
      <c r="Q670" s="166">
        <f>SUM('2. FTNC CAD'!Q670,'3. FTNC USD'!Q670,'4. FTNC EUR'!Q670,'5. FTNC GBP'!Q670,'6. FTNC Autres (inclus)'!Q670)</f>
        <v>0</v>
      </c>
      <c r="R670" s="166">
        <f>SUM('2. FTNC CAD'!R670,'3. FTNC USD'!R670,'4. FTNC EUR'!R670,'5. FTNC GBP'!R670,'6. FTNC Autres (inclus)'!R670)</f>
        <v>0</v>
      </c>
      <c r="S670" s="166">
        <f>SUM('2. FTNC CAD'!S670,'3. FTNC USD'!S670,'4. FTNC EUR'!S670,'5. FTNC GBP'!S670,'6. FTNC Autres (inclus)'!S670)</f>
        <v>0</v>
      </c>
      <c r="T670" s="166">
        <f>SUM('2. FTNC CAD'!T670,'3. FTNC USD'!T670,'4. FTNC EUR'!T670,'5. FTNC GBP'!T670,'6. FTNC Autres (inclus)'!T670)</f>
        <v>0</v>
      </c>
      <c r="U670" s="162">
        <f>SUM('2. FTNC CAD'!U670,'3. FTNC USD'!U670,'4. FTNC EUR'!U670,'5. FTNC GBP'!U670,'6. FTNC Autres (inclus)'!U670)</f>
        <v>0</v>
      </c>
      <c r="V670" s="167">
        <f>SUM('2. FTNC CAD'!V670,'3. FTNC USD'!V670,'4. FTNC EUR'!V670,'5. FTNC GBP'!V670,'6. FTNC Autres (inclus)'!V670)</f>
        <v>0</v>
      </c>
      <c r="W670" s="226">
        <f>SUM('2. FTNC CAD'!W670,'3. FTNC USD'!W670,'4. FTNC EUR'!W670,'5. FTNC GBP'!W670,'6. FTNC Autres (inclus)'!W670)</f>
        <v>0</v>
      </c>
      <c r="Y670" s="381"/>
    </row>
    <row r="671" spans="2:25" s="71" customFormat="1" x14ac:dyDescent="0.4">
      <c r="B671" s="494"/>
      <c r="C671" s="495"/>
      <c r="D671" s="495" t="s">
        <v>56</v>
      </c>
      <c r="E671" s="496"/>
      <c r="F671" s="496"/>
      <c r="G671" s="68"/>
      <c r="H671" s="69"/>
      <c r="I671" s="66"/>
      <c r="J671" s="66"/>
      <c r="K671" s="66"/>
      <c r="L671" s="53"/>
      <c r="M671" s="36"/>
      <c r="N671" s="36"/>
      <c r="O671" s="36"/>
      <c r="P671" s="36"/>
      <c r="Q671" s="36"/>
      <c r="R671" s="36"/>
      <c r="S671" s="36"/>
      <c r="T671" s="36"/>
      <c r="U671" s="36"/>
      <c r="V671" s="39"/>
      <c r="W671" s="39"/>
      <c r="Y671" s="606"/>
    </row>
    <row r="672" spans="2:25" s="71" customFormat="1" x14ac:dyDescent="0.4">
      <c r="B672" s="494"/>
      <c r="C672" s="495"/>
      <c r="D672" s="495"/>
      <c r="E672" s="498" t="s">
        <v>57</v>
      </c>
      <c r="F672" s="496"/>
      <c r="G672" s="68">
        <f t="shared" ref="G672:W672" si="143">SUBTOTAL(9,G673:G675)</f>
        <v>0</v>
      </c>
      <c r="H672" s="69">
        <f t="shared" si="143"/>
        <v>0</v>
      </c>
      <c r="I672" s="66">
        <f t="shared" si="143"/>
        <v>0</v>
      </c>
      <c r="J672" s="66">
        <f t="shared" si="143"/>
        <v>0</v>
      </c>
      <c r="K672" s="67">
        <f t="shared" si="143"/>
        <v>0</v>
      </c>
      <c r="L672" s="36">
        <f t="shared" si="143"/>
        <v>0</v>
      </c>
      <c r="M672" s="36">
        <f t="shared" si="143"/>
        <v>0</v>
      </c>
      <c r="N672" s="36">
        <f t="shared" si="143"/>
        <v>0</v>
      </c>
      <c r="O672" s="36">
        <f t="shared" si="143"/>
        <v>0</v>
      </c>
      <c r="P672" s="36">
        <f t="shared" si="143"/>
        <v>0</v>
      </c>
      <c r="Q672" s="36">
        <f t="shared" si="143"/>
        <v>0</v>
      </c>
      <c r="R672" s="36">
        <f t="shared" si="143"/>
        <v>0</v>
      </c>
      <c r="S672" s="36">
        <f t="shared" si="143"/>
        <v>0</v>
      </c>
      <c r="T672" s="36">
        <f t="shared" si="143"/>
        <v>0</v>
      </c>
      <c r="U672" s="36">
        <f t="shared" si="143"/>
        <v>0</v>
      </c>
      <c r="V672" s="36">
        <f t="shared" si="143"/>
        <v>0</v>
      </c>
      <c r="W672" s="35">
        <f t="shared" si="143"/>
        <v>0</v>
      </c>
      <c r="Y672" s="607"/>
    </row>
    <row r="673" spans="2:25" s="71" customFormat="1" outlineLevel="1" x14ac:dyDescent="0.4">
      <c r="B673" s="494"/>
      <c r="C673" s="495"/>
      <c r="D673" s="495"/>
      <c r="E673" s="498"/>
      <c r="F673" s="497" t="s">
        <v>58</v>
      </c>
      <c r="G673" s="174">
        <f>SUM('2. FTNC CAD'!G673,'3. FTNC USD'!G673,'4. FTNC EUR'!G673,'5. FTNC GBP'!G673,'6. FTNC Autres (inclus)'!G673)</f>
        <v>0</v>
      </c>
      <c r="H673" s="225">
        <f>SUM('2. FTNC CAD'!H673,'3. FTNC USD'!H673,'4. FTNC EUR'!H673,'5. FTNC GBP'!H673,'6. FTNC Autres (inclus)'!H673)</f>
        <v>0</v>
      </c>
      <c r="I673" s="163">
        <f>SUM('2. FTNC CAD'!I673,'3. FTNC USD'!I673,'4. FTNC EUR'!I673,'5. FTNC GBP'!I673,'6. FTNC Autres (inclus)'!I673)</f>
        <v>0</v>
      </c>
      <c r="J673" s="163">
        <f>SUM('2. FTNC CAD'!J673,'3. FTNC USD'!J673,'4. FTNC EUR'!J673,'5. FTNC GBP'!J673,'6. FTNC Autres (inclus)'!J673)</f>
        <v>0</v>
      </c>
      <c r="K673" s="164">
        <f>SUM('2. FTNC CAD'!K673,'3. FTNC USD'!K673,'4. FTNC EUR'!K673,'5. FTNC GBP'!K673,'6. FTNC Autres (inclus)'!K673)</f>
        <v>0</v>
      </c>
      <c r="L673" s="180">
        <f>SUM('2. FTNC CAD'!L673,'3. FTNC USD'!L673,'4. FTNC EUR'!L673,'5. FTNC GBP'!L673,'6. FTNC Autres (inclus)'!L673)</f>
        <v>0</v>
      </c>
      <c r="M673" s="166">
        <f>SUM('2. FTNC CAD'!M673,'3. FTNC USD'!M673,'4. FTNC EUR'!M673,'5. FTNC GBP'!M673,'6. FTNC Autres (inclus)'!M673)</f>
        <v>0</v>
      </c>
      <c r="N673" s="166">
        <f>SUM('2. FTNC CAD'!N673,'3. FTNC USD'!N673,'4. FTNC EUR'!N673,'5. FTNC GBP'!N673,'6. FTNC Autres (inclus)'!N673)</f>
        <v>0</v>
      </c>
      <c r="O673" s="166">
        <f>SUM('2. FTNC CAD'!O673,'3. FTNC USD'!O673,'4. FTNC EUR'!O673,'5. FTNC GBP'!O673,'6. FTNC Autres (inclus)'!O673)</f>
        <v>0</v>
      </c>
      <c r="P673" s="166">
        <f>SUM('2. FTNC CAD'!P673,'3. FTNC USD'!P673,'4. FTNC EUR'!P673,'5. FTNC GBP'!P673,'6. FTNC Autres (inclus)'!P673)</f>
        <v>0</v>
      </c>
      <c r="Q673" s="166">
        <f>SUM('2. FTNC CAD'!Q673,'3. FTNC USD'!Q673,'4. FTNC EUR'!Q673,'5. FTNC GBP'!Q673,'6. FTNC Autres (inclus)'!Q673)</f>
        <v>0</v>
      </c>
      <c r="R673" s="166">
        <f>SUM('2. FTNC CAD'!R673,'3. FTNC USD'!R673,'4. FTNC EUR'!R673,'5. FTNC GBP'!R673,'6. FTNC Autres (inclus)'!R673)</f>
        <v>0</v>
      </c>
      <c r="S673" s="166">
        <f>SUM('2. FTNC CAD'!S673,'3. FTNC USD'!S673,'4. FTNC EUR'!S673,'5. FTNC GBP'!S673,'6. FTNC Autres (inclus)'!S673)</f>
        <v>0</v>
      </c>
      <c r="T673" s="166">
        <f>SUM('2. FTNC CAD'!T673,'3. FTNC USD'!T673,'4. FTNC EUR'!T673,'5. FTNC GBP'!T673,'6. FTNC Autres (inclus)'!T673)</f>
        <v>0</v>
      </c>
      <c r="U673" s="162">
        <f>SUM('2. FTNC CAD'!U673,'3. FTNC USD'!U673,'4. FTNC EUR'!U673,'5. FTNC GBP'!U673,'6. FTNC Autres (inclus)'!U673)</f>
        <v>0</v>
      </c>
      <c r="V673" s="167">
        <f>SUM('2. FTNC CAD'!V673,'3. FTNC USD'!V673,'4. FTNC EUR'!V673,'5. FTNC GBP'!V673,'6. FTNC Autres (inclus)'!V673)</f>
        <v>0</v>
      </c>
      <c r="W673" s="226">
        <f>SUM('2. FTNC CAD'!W673,'3. FTNC USD'!W673,'4. FTNC EUR'!W673,'5. FTNC GBP'!W673,'6. FTNC Autres (inclus)'!W673)</f>
        <v>0</v>
      </c>
      <c r="Y673" s="381"/>
    </row>
    <row r="674" spans="2:25" s="71" customFormat="1" outlineLevel="1" x14ac:dyDescent="0.4">
      <c r="B674" s="494"/>
      <c r="C674" s="495"/>
      <c r="D674" s="495"/>
      <c r="E674" s="496"/>
      <c r="F674" s="497" t="s">
        <v>59</v>
      </c>
      <c r="G674" s="174">
        <f>SUM('2. FTNC CAD'!G674,'3. FTNC USD'!G674,'4. FTNC EUR'!G674,'5. FTNC GBP'!G674,'6. FTNC Autres (inclus)'!G674)</f>
        <v>0</v>
      </c>
      <c r="H674" s="225">
        <f>SUM('2. FTNC CAD'!H674,'3. FTNC USD'!H674,'4. FTNC EUR'!H674,'5. FTNC GBP'!H674,'6. FTNC Autres (inclus)'!H674)</f>
        <v>0</v>
      </c>
      <c r="I674" s="163">
        <f>SUM('2. FTNC CAD'!I674,'3. FTNC USD'!I674,'4. FTNC EUR'!I674,'5. FTNC GBP'!I674,'6. FTNC Autres (inclus)'!I674)</f>
        <v>0</v>
      </c>
      <c r="J674" s="163">
        <f>SUM('2. FTNC CAD'!J674,'3. FTNC USD'!J674,'4. FTNC EUR'!J674,'5. FTNC GBP'!J674,'6. FTNC Autres (inclus)'!J674)</f>
        <v>0</v>
      </c>
      <c r="K674" s="164">
        <f>SUM('2. FTNC CAD'!K674,'3. FTNC USD'!K674,'4. FTNC EUR'!K674,'5. FTNC GBP'!K674,'6. FTNC Autres (inclus)'!K674)</f>
        <v>0</v>
      </c>
      <c r="L674" s="180">
        <f>SUM('2. FTNC CAD'!L674,'3. FTNC USD'!L674,'4. FTNC EUR'!L674,'5. FTNC GBP'!L674,'6. FTNC Autres (inclus)'!L674)</f>
        <v>0</v>
      </c>
      <c r="M674" s="166">
        <f>SUM('2. FTNC CAD'!M674,'3. FTNC USD'!M674,'4. FTNC EUR'!M674,'5. FTNC GBP'!M674,'6. FTNC Autres (inclus)'!M674)</f>
        <v>0</v>
      </c>
      <c r="N674" s="166">
        <f>SUM('2. FTNC CAD'!N674,'3. FTNC USD'!N674,'4. FTNC EUR'!N674,'5. FTNC GBP'!N674,'6. FTNC Autres (inclus)'!N674)</f>
        <v>0</v>
      </c>
      <c r="O674" s="166">
        <f>SUM('2. FTNC CAD'!O674,'3. FTNC USD'!O674,'4. FTNC EUR'!O674,'5. FTNC GBP'!O674,'6. FTNC Autres (inclus)'!O674)</f>
        <v>0</v>
      </c>
      <c r="P674" s="166">
        <f>SUM('2. FTNC CAD'!P674,'3. FTNC USD'!P674,'4. FTNC EUR'!P674,'5. FTNC GBP'!P674,'6. FTNC Autres (inclus)'!P674)</f>
        <v>0</v>
      </c>
      <c r="Q674" s="166">
        <f>SUM('2. FTNC CAD'!Q674,'3. FTNC USD'!Q674,'4. FTNC EUR'!Q674,'5. FTNC GBP'!Q674,'6. FTNC Autres (inclus)'!Q674)</f>
        <v>0</v>
      </c>
      <c r="R674" s="166">
        <f>SUM('2. FTNC CAD'!R674,'3. FTNC USD'!R674,'4. FTNC EUR'!R674,'5. FTNC GBP'!R674,'6. FTNC Autres (inclus)'!R674)</f>
        <v>0</v>
      </c>
      <c r="S674" s="166">
        <f>SUM('2. FTNC CAD'!S674,'3. FTNC USD'!S674,'4. FTNC EUR'!S674,'5. FTNC GBP'!S674,'6. FTNC Autres (inclus)'!S674)</f>
        <v>0</v>
      </c>
      <c r="T674" s="166">
        <f>SUM('2. FTNC CAD'!T674,'3. FTNC USD'!T674,'4. FTNC EUR'!T674,'5. FTNC GBP'!T674,'6. FTNC Autres (inclus)'!T674)</f>
        <v>0</v>
      </c>
      <c r="U674" s="162">
        <f>SUM('2. FTNC CAD'!U674,'3. FTNC USD'!U674,'4. FTNC EUR'!U674,'5. FTNC GBP'!U674,'6. FTNC Autres (inclus)'!U674)</f>
        <v>0</v>
      </c>
      <c r="V674" s="167">
        <f>SUM('2. FTNC CAD'!V674,'3. FTNC USD'!V674,'4. FTNC EUR'!V674,'5. FTNC GBP'!V674,'6. FTNC Autres (inclus)'!V674)</f>
        <v>0</v>
      </c>
      <c r="W674" s="226">
        <f>SUM('2. FTNC CAD'!W674,'3. FTNC USD'!W674,'4. FTNC EUR'!W674,'5. FTNC GBP'!W674,'6. FTNC Autres (inclus)'!W674)</f>
        <v>0</v>
      </c>
      <c r="Y674" s="381"/>
    </row>
    <row r="675" spans="2:25" s="71" customFormat="1" outlineLevel="1" x14ac:dyDescent="0.4">
      <c r="B675" s="494"/>
      <c r="C675" s="495"/>
      <c r="D675" s="495"/>
      <c r="E675" s="496"/>
      <c r="F675" s="497" t="s">
        <v>60</v>
      </c>
      <c r="G675" s="174">
        <f>SUM('2. FTNC CAD'!G675,'3. FTNC USD'!G675,'4. FTNC EUR'!G675,'5. FTNC GBP'!G675,'6. FTNC Autres (inclus)'!G675)</f>
        <v>0</v>
      </c>
      <c r="H675" s="225">
        <f>SUM('2. FTNC CAD'!H675,'3. FTNC USD'!H675,'4. FTNC EUR'!H675,'5. FTNC GBP'!H675,'6. FTNC Autres (inclus)'!H675)</f>
        <v>0</v>
      </c>
      <c r="I675" s="163">
        <f>SUM('2. FTNC CAD'!I675,'3. FTNC USD'!I675,'4. FTNC EUR'!I675,'5. FTNC GBP'!I675,'6. FTNC Autres (inclus)'!I675)</f>
        <v>0</v>
      </c>
      <c r="J675" s="163">
        <f>SUM('2. FTNC CAD'!J675,'3. FTNC USD'!J675,'4. FTNC EUR'!J675,'5. FTNC GBP'!J675,'6. FTNC Autres (inclus)'!J675)</f>
        <v>0</v>
      </c>
      <c r="K675" s="164">
        <f>SUM('2. FTNC CAD'!K675,'3. FTNC USD'!K675,'4. FTNC EUR'!K675,'5. FTNC GBP'!K675,'6. FTNC Autres (inclus)'!K675)</f>
        <v>0</v>
      </c>
      <c r="L675" s="180">
        <f>SUM('2. FTNC CAD'!L675,'3. FTNC USD'!L675,'4. FTNC EUR'!L675,'5. FTNC GBP'!L675,'6. FTNC Autres (inclus)'!L675)</f>
        <v>0</v>
      </c>
      <c r="M675" s="166">
        <f>SUM('2. FTNC CAD'!M675,'3. FTNC USD'!M675,'4. FTNC EUR'!M675,'5. FTNC GBP'!M675,'6. FTNC Autres (inclus)'!M675)</f>
        <v>0</v>
      </c>
      <c r="N675" s="166">
        <f>SUM('2. FTNC CAD'!N675,'3. FTNC USD'!N675,'4. FTNC EUR'!N675,'5. FTNC GBP'!N675,'6. FTNC Autres (inclus)'!N675)</f>
        <v>0</v>
      </c>
      <c r="O675" s="166">
        <f>SUM('2. FTNC CAD'!O675,'3. FTNC USD'!O675,'4. FTNC EUR'!O675,'5. FTNC GBP'!O675,'6. FTNC Autres (inclus)'!O675)</f>
        <v>0</v>
      </c>
      <c r="P675" s="166">
        <f>SUM('2. FTNC CAD'!P675,'3. FTNC USD'!P675,'4. FTNC EUR'!P675,'5. FTNC GBP'!P675,'6. FTNC Autres (inclus)'!P675)</f>
        <v>0</v>
      </c>
      <c r="Q675" s="166">
        <f>SUM('2. FTNC CAD'!Q675,'3. FTNC USD'!Q675,'4. FTNC EUR'!Q675,'5. FTNC GBP'!Q675,'6. FTNC Autres (inclus)'!Q675)</f>
        <v>0</v>
      </c>
      <c r="R675" s="166">
        <f>SUM('2. FTNC CAD'!R675,'3. FTNC USD'!R675,'4. FTNC EUR'!R675,'5. FTNC GBP'!R675,'6. FTNC Autres (inclus)'!R675)</f>
        <v>0</v>
      </c>
      <c r="S675" s="166">
        <f>SUM('2. FTNC CAD'!S675,'3. FTNC USD'!S675,'4. FTNC EUR'!S675,'5. FTNC GBP'!S675,'6. FTNC Autres (inclus)'!S675)</f>
        <v>0</v>
      </c>
      <c r="T675" s="166">
        <f>SUM('2. FTNC CAD'!T675,'3. FTNC USD'!T675,'4. FTNC EUR'!T675,'5. FTNC GBP'!T675,'6. FTNC Autres (inclus)'!T675)</f>
        <v>0</v>
      </c>
      <c r="U675" s="162">
        <f>SUM('2. FTNC CAD'!U675,'3. FTNC USD'!U675,'4. FTNC EUR'!U675,'5. FTNC GBP'!U675,'6. FTNC Autres (inclus)'!U675)</f>
        <v>0</v>
      </c>
      <c r="V675" s="167">
        <f>SUM('2. FTNC CAD'!V675,'3. FTNC USD'!V675,'4. FTNC EUR'!V675,'5. FTNC GBP'!V675,'6. FTNC Autres (inclus)'!V675)</f>
        <v>0</v>
      </c>
      <c r="W675" s="226">
        <f>SUM('2. FTNC CAD'!W675,'3. FTNC USD'!W675,'4. FTNC EUR'!W675,'5. FTNC GBP'!W675,'6. FTNC Autres (inclus)'!W675)</f>
        <v>0</v>
      </c>
      <c r="Y675" s="381"/>
    </row>
    <row r="676" spans="2:25" s="71" customFormat="1" x14ac:dyDescent="0.4">
      <c r="B676" s="494"/>
      <c r="C676" s="495"/>
      <c r="D676" s="495"/>
      <c r="E676" s="496" t="s">
        <v>61</v>
      </c>
      <c r="F676" s="496"/>
      <c r="G676" s="68">
        <f t="shared" ref="G676:W676" si="144">SUBTOTAL(9,G677:G679)</f>
        <v>0</v>
      </c>
      <c r="H676" s="69">
        <f t="shared" si="144"/>
        <v>0</v>
      </c>
      <c r="I676" s="66">
        <f t="shared" si="144"/>
        <v>0</v>
      </c>
      <c r="J676" s="66">
        <f t="shared" si="144"/>
        <v>0</v>
      </c>
      <c r="K676" s="67">
        <f t="shared" si="144"/>
        <v>0</v>
      </c>
      <c r="L676" s="36">
        <f t="shared" si="144"/>
        <v>0</v>
      </c>
      <c r="M676" s="36">
        <f t="shared" si="144"/>
        <v>0</v>
      </c>
      <c r="N676" s="36">
        <f t="shared" si="144"/>
        <v>0</v>
      </c>
      <c r="O676" s="36">
        <f t="shared" si="144"/>
        <v>0</v>
      </c>
      <c r="P676" s="36">
        <f t="shared" si="144"/>
        <v>0</v>
      </c>
      <c r="Q676" s="36">
        <f t="shared" si="144"/>
        <v>0</v>
      </c>
      <c r="R676" s="36">
        <f t="shared" si="144"/>
        <v>0</v>
      </c>
      <c r="S676" s="36">
        <f t="shared" si="144"/>
        <v>0</v>
      </c>
      <c r="T676" s="36">
        <f t="shared" si="144"/>
        <v>0</v>
      </c>
      <c r="U676" s="36">
        <f t="shared" si="144"/>
        <v>0</v>
      </c>
      <c r="V676" s="36">
        <f t="shared" si="144"/>
        <v>0</v>
      </c>
      <c r="W676" s="35">
        <f t="shared" si="144"/>
        <v>0</v>
      </c>
      <c r="Y676" s="384"/>
    </row>
    <row r="677" spans="2:25" s="71" customFormat="1" outlineLevel="1" x14ac:dyDescent="0.4">
      <c r="B677" s="494"/>
      <c r="C677" s="495"/>
      <c r="D677" s="495"/>
      <c r="E677" s="496"/>
      <c r="F677" s="497" t="s">
        <v>62</v>
      </c>
      <c r="G677" s="174">
        <f>SUM('2. FTNC CAD'!G677,'3. FTNC USD'!G677,'4. FTNC EUR'!G677,'5. FTNC GBP'!G677,'6. FTNC Autres (inclus)'!G677)</f>
        <v>0</v>
      </c>
      <c r="H677" s="225">
        <f>SUM('2. FTNC CAD'!H677,'3. FTNC USD'!H677,'4. FTNC EUR'!H677,'5. FTNC GBP'!H677,'6. FTNC Autres (inclus)'!H677)</f>
        <v>0</v>
      </c>
      <c r="I677" s="163">
        <f>SUM('2. FTNC CAD'!I677,'3. FTNC USD'!I677,'4. FTNC EUR'!I677,'5. FTNC GBP'!I677,'6. FTNC Autres (inclus)'!I677)</f>
        <v>0</v>
      </c>
      <c r="J677" s="163">
        <f>SUM('2. FTNC CAD'!J677,'3. FTNC USD'!J677,'4. FTNC EUR'!J677,'5. FTNC GBP'!J677,'6. FTNC Autres (inclus)'!J677)</f>
        <v>0</v>
      </c>
      <c r="K677" s="164">
        <f>SUM('2. FTNC CAD'!K677,'3. FTNC USD'!K677,'4. FTNC EUR'!K677,'5. FTNC GBP'!K677,'6. FTNC Autres (inclus)'!K677)</f>
        <v>0</v>
      </c>
      <c r="L677" s="180">
        <f>SUM('2. FTNC CAD'!L677,'3. FTNC USD'!L677,'4. FTNC EUR'!L677,'5. FTNC GBP'!L677,'6. FTNC Autres (inclus)'!L677)</f>
        <v>0</v>
      </c>
      <c r="M677" s="166">
        <f>SUM('2. FTNC CAD'!M677,'3. FTNC USD'!M677,'4. FTNC EUR'!M677,'5. FTNC GBP'!M677,'6. FTNC Autres (inclus)'!M677)</f>
        <v>0</v>
      </c>
      <c r="N677" s="166">
        <f>SUM('2. FTNC CAD'!N677,'3. FTNC USD'!N677,'4. FTNC EUR'!N677,'5. FTNC GBP'!N677,'6. FTNC Autres (inclus)'!N677)</f>
        <v>0</v>
      </c>
      <c r="O677" s="166">
        <f>SUM('2. FTNC CAD'!O677,'3. FTNC USD'!O677,'4. FTNC EUR'!O677,'5. FTNC GBP'!O677,'6. FTNC Autres (inclus)'!O677)</f>
        <v>0</v>
      </c>
      <c r="P677" s="166">
        <f>SUM('2. FTNC CAD'!P677,'3. FTNC USD'!P677,'4. FTNC EUR'!P677,'5. FTNC GBP'!P677,'6. FTNC Autres (inclus)'!P677)</f>
        <v>0</v>
      </c>
      <c r="Q677" s="166">
        <f>SUM('2. FTNC CAD'!Q677,'3. FTNC USD'!Q677,'4. FTNC EUR'!Q677,'5. FTNC GBP'!Q677,'6. FTNC Autres (inclus)'!Q677)</f>
        <v>0</v>
      </c>
      <c r="R677" s="166">
        <f>SUM('2. FTNC CAD'!R677,'3. FTNC USD'!R677,'4. FTNC EUR'!R677,'5. FTNC GBP'!R677,'6. FTNC Autres (inclus)'!R677)</f>
        <v>0</v>
      </c>
      <c r="S677" s="166">
        <f>SUM('2. FTNC CAD'!S677,'3. FTNC USD'!S677,'4. FTNC EUR'!S677,'5. FTNC GBP'!S677,'6. FTNC Autres (inclus)'!S677)</f>
        <v>0</v>
      </c>
      <c r="T677" s="166">
        <f>SUM('2. FTNC CAD'!T677,'3. FTNC USD'!T677,'4. FTNC EUR'!T677,'5. FTNC GBP'!T677,'6. FTNC Autres (inclus)'!T677)</f>
        <v>0</v>
      </c>
      <c r="U677" s="162">
        <f>SUM('2. FTNC CAD'!U677,'3. FTNC USD'!U677,'4. FTNC EUR'!U677,'5. FTNC GBP'!U677,'6. FTNC Autres (inclus)'!U677)</f>
        <v>0</v>
      </c>
      <c r="V677" s="167">
        <f>SUM('2. FTNC CAD'!V677,'3. FTNC USD'!V677,'4. FTNC EUR'!V677,'5. FTNC GBP'!V677,'6. FTNC Autres (inclus)'!V677)</f>
        <v>0</v>
      </c>
      <c r="W677" s="226">
        <f>SUM('2. FTNC CAD'!W677,'3. FTNC USD'!W677,'4. FTNC EUR'!W677,'5. FTNC GBP'!W677,'6. FTNC Autres (inclus)'!W677)</f>
        <v>0</v>
      </c>
      <c r="Y677" s="381"/>
    </row>
    <row r="678" spans="2:25" s="71" customFormat="1" outlineLevel="1" x14ac:dyDescent="0.4">
      <c r="B678" s="494"/>
      <c r="C678" s="495"/>
      <c r="D678" s="495"/>
      <c r="E678" s="496"/>
      <c r="F678" s="497" t="s">
        <v>63</v>
      </c>
      <c r="G678" s="174">
        <f>SUM('2. FTNC CAD'!G678,'3. FTNC USD'!G678,'4. FTNC EUR'!G678,'5. FTNC GBP'!G678,'6. FTNC Autres (inclus)'!G678)</f>
        <v>0</v>
      </c>
      <c r="H678" s="225">
        <f>SUM('2. FTNC CAD'!H678,'3. FTNC USD'!H678,'4. FTNC EUR'!H678,'5. FTNC GBP'!H678,'6. FTNC Autres (inclus)'!H678)</f>
        <v>0</v>
      </c>
      <c r="I678" s="163">
        <f>SUM('2. FTNC CAD'!I678,'3. FTNC USD'!I678,'4. FTNC EUR'!I678,'5. FTNC GBP'!I678,'6. FTNC Autres (inclus)'!I678)</f>
        <v>0</v>
      </c>
      <c r="J678" s="163">
        <f>SUM('2. FTNC CAD'!J678,'3. FTNC USD'!J678,'4. FTNC EUR'!J678,'5. FTNC GBP'!J678,'6. FTNC Autres (inclus)'!J678)</f>
        <v>0</v>
      </c>
      <c r="K678" s="164">
        <f>SUM('2. FTNC CAD'!K678,'3. FTNC USD'!K678,'4. FTNC EUR'!K678,'5. FTNC GBP'!K678,'6. FTNC Autres (inclus)'!K678)</f>
        <v>0</v>
      </c>
      <c r="L678" s="180">
        <f>SUM('2. FTNC CAD'!L678,'3. FTNC USD'!L678,'4. FTNC EUR'!L678,'5. FTNC GBP'!L678,'6. FTNC Autres (inclus)'!L678)</f>
        <v>0</v>
      </c>
      <c r="M678" s="166">
        <f>SUM('2. FTNC CAD'!M678,'3. FTNC USD'!M678,'4. FTNC EUR'!M678,'5. FTNC GBP'!M678,'6. FTNC Autres (inclus)'!M678)</f>
        <v>0</v>
      </c>
      <c r="N678" s="166">
        <f>SUM('2. FTNC CAD'!N678,'3. FTNC USD'!N678,'4. FTNC EUR'!N678,'5. FTNC GBP'!N678,'6. FTNC Autres (inclus)'!N678)</f>
        <v>0</v>
      </c>
      <c r="O678" s="166">
        <f>SUM('2. FTNC CAD'!O678,'3. FTNC USD'!O678,'4. FTNC EUR'!O678,'5. FTNC GBP'!O678,'6. FTNC Autres (inclus)'!O678)</f>
        <v>0</v>
      </c>
      <c r="P678" s="166">
        <f>SUM('2. FTNC CAD'!P678,'3. FTNC USD'!P678,'4. FTNC EUR'!P678,'5. FTNC GBP'!P678,'6. FTNC Autres (inclus)'!P678)</f>
        <v>0</v>
      </c>
      <c r="Q678" s="166">
        <f>SUM('2. FTNC CAD'!Q678,'3. FTNC USD'!Q678,'4. FTNC EUR'!Q678,'5. FTNC GBP'!Q678,'6. FTNC Autres (inclus)'!Q678)</f>
        <v>0</v>
      </c>
      <c r="R678" s="166">
        <f>SUM('2. FTNC CAD'!R678,'3. FTNC USD'!R678,'4. FTNC EUR'!R678,'5. FTNC GBP'!R678,'6. FTNC Autres (inclus)'!R678)</f>
        <v>0</v>
      </c>
      <c r="S678" s="166">
        <f>SUM('2. FTNC CAD'!S678,'3. FTNC USD'!S678,'4. FTNC EUR'!S678,'5. FTNC GBP'!S678,'6. FTNC Autres (inclus)'!S678)</f>
        <v>0</v>
      </c>
      <c r="T678" s="166">
        <f>SUM('2. FTNC CAD'!T678,'3. FTNC USD'!T678,'4. FTNC EUR'!T678,'5. FTNC GBP'!T678,'6. FTNC Autres (inclus)'!T678)</f>
        <v>0</v>
      </c>
      <c r="U678" s="162">
        <f>SUM('2. FTNC CAD'!U678,'3. FTNC USD'!U678,'4. FTNC EUR'!U678,'5. FTNC GBP'!U678,'6. FTNC Autres (inclus)'!U678)</f>
        <v>0</v>
      </c>
      <c r="V678" s="167">
        <f>SUM('2. FTNC CAD'!V678,'3. FTNC USD'!V678,'4. FTNC EUR'!V678,'5. FTNC GBP'!V678,'6. FTNC Autres (inclus)'!V678)</f>
        <v>0</v>
      </c>
      <c r="W678" s="226">
        <f>SUM('2. FTNC CAD'!W678,'3. FTNC USD'!W678,'4. FTNC EUR'!W678,'5. FTNC GBP'!W678,'6. FTNC Autres (inclus)'!W678)</f>
        <v>0</v>
      </c>
      <c r="Y678" s="381"/>
    </row>
    <row r="679" spans="2:25" s="71" customFormat="1" outlineLevel="1" x14ac:dyDescent="0.4">
      <c r="B679" s="494"/>
      <c r="C679" s="495"/>
      <c r="D679" s="495"/>
      <c r="E679" s="496"/>
      <c r="F679" s="497" t="s">
        <v>64</v>
      </c>
      <c r="G679" s="174">
        <f>SUM('2. FTNC CAD'!G679,'3. FTNC USD'!G679,'4. FTNC EUR'!G679,'5. FTNC GBP'!G679,'6. FTNC Autres (inclus)'!G679)</f>
        <v>0</v>
      </c>
      <c r="H679" s="225">
        <f>SUM('2. FTNC CAD'!H679,'3. FTNC USD'!H679,'4. FTNC EUR'!H679,'5. FTNC GBP'!H679,'6. FTNC Autres (inclus)'!H679)</f>
        <v>0</v>
      </c>
      <c r="I679" s="163">
        <f>SUM('2. FTNC CAD'!I679,'3. FTNC USD'!I679,'4. FTNC EUR'!I679,'5. FTNC GBP'!I679,'6. FTNC Autres (inclus)'!I679)</f>
        <v>0</v>
      </c>
      <c r="J679" s="163">
        <f>SUM('2. FTNC CAD'!J679,'3. FTNC USD'!J679,'4. FTNC EUR'!J679,'5. FTNC GBP'!J679,'6. FTNC Autres (inclus)'!J679)</f>
        <v>0</v>
      </c>
      <c r="K679" s="164">
        <f>SUM('2. FTNC CAD'!K679,'3. FTNC USD'!K679,'4. FTNC EUR'!K679,'5. FTNC GBP'!K679,'6. FTNC Autres (inclus)'!K679)</f>
        <v>0</v>
      </c>
      <c r="L679" s="180">
        <f>SUM('2. FTNC CAD'!L679,'3. FTNC USD'!L679,'4. FTNC EUR'!L679,'5. FTNC GBP'!L679,'6. FTNC Autres (inclus)'!L679)</f>
        <v>0</v>
      </c>
      <c r="M679" s="166">
        <f>SUM('2. FTNC CAD'!M679,'3. FTNC USD'!M679,'4. FTNC EUR'!M679,'5. FTNC GBP'!M679,'6. FTNC Autres (inclus)'!M679)</f>
        <v>0</v>
      </c>
      <c r="N679" s="166">
        <f>SUM('2. FTNC CAD'!N679,'3. FTNC USD'!N679,'4. FTNC EUR'!N679,'5. FTNC GBP'!N679,'6. FTNC Autres (inclus)'!N679)</f>
        <v>0</v>
      </c>
      <c r="O679" s="166">
        <f>SUM('2. FTNC CAD'!O679,'3. FTNC USD'!O679,'4. FTNC EUR'!O679,'5. FTNC GBP'!O679,'6. FTNC Autres (inclus)'!O679)</f>
        <v>0</v>
      </c>
      <c r="P679" s="166">
        <f>SUM('2. FTNC CAD'!P679,'3. FTNC USD'!P679,'4. FTNC EUR'!P679,'5. FTNC GBP'!P679,'6. FTNC Autres (inclus)'!P679)</f>
        <v>0</v>
      </c>
      <c r="Q679" s="166">
        <f>SUM('2. FTNC CAD'!Q679,'3. FTNC USD'!Q679,'4. FTNC EUR'!Q679,'5. FTNC GBP'!Q679,'6. FTNC Autres (inclus)'!Q679)</f>
        <v>0</v>
      </c>
      <c r="R679" s="166">
        <f>SUM('2. FTNC CAD'!R679,'3. FTNC USD'!R679,'4. FTNC EUR'!R679,'5. FTNC GBP'!R679,'6. FTNC Autres (inclus)'!R679)</f>
        <v>0</v>
      </c>
      <c r="S679" s="166">
        <f>SUM('2. FTNC CAD'!S679,'3. FTNC USD'!S679,'4. FTNC EUR'!S679,'5. FTNC GBP'!S679,'6. FTNC Autres (inclus)'!S679)</f>
        <v>0</v>
      </c>
      <c r="T679" s="166">
        <f>SUM('2. FTNC CAD'!T679,'3. FTNC USD'!T679,'4. FTNC EUR'!T679,'5. FTNC GBP'!T679,'6. FTNC Autres (inclus)'!T679)</f>
        <v>0</v>
      </c>
      <c r="U679" s="162">
        <f>SUM('2. FTNC CAD'!U679,'3. FTNC USD'!U679,'4. FTNC EUR'!U679,'5. FTNC GBP'!U679,'6. FTNC Autres (inclus)'!U679)</f>
        <v>0</v>
      </c>
      <c r="V679" s="167">
        <f>SUM('2. FTNC CAD'!V679,'3. FTNC USD'!V679,'4. FTNC EUR'!V679,'5. FTNC GBP'!V679,'6. FTNC Autres (inclus)'!V679)</f>
        <v>0</v>
      </c>
      <c r="W679" s="226">
        <f>SUM('2. FTNC CAD'!W679,'3. FTNC USD'!W679,'4. FTNC EUR'!W679,'5. FTNC GBP'!W679,'6. FTNC Autres (inclus)'!W679)</f>
        <v>0</v>
      </c>
      <c r="Y679" s="381"/>
    </row>
    <row r="680" spans="2:25" s="71" customFormat="1" x14ac:dyDescent="0.4">
      <c r="B680" s="494"/>
      <c r="C680" s="495"/>
      <c r="D680" s="495"/>
      <c r="E680" s="496" t="s">
        <v>65</v>
      </c>
      <c r="F680" s="496"/>
      <c r="G680" s="68">
        <f t="shared" ref="G680:W680" si="145">SUBTOTAL(9,G681:G683)</f>
        <v>0</v>
      </c>
      <c r="H680" s="69">
        <f t="shared" si="145"/>
        <v>0</v>
      </c>
      <c r="I680" s="66">
        <f t="shared" si="145"/>
        <v>0</v>
      </c>
      <c r="J680" s="66">
        <f t="shared" si="145"/>
        <v>0</v>
      </c>
      <c r="K680" s="67">
        <f t="shared" si="145"/>
        <v>0</v>
      </c>
      <c r="L680" s="36">
        <f t="shared" si="145"/>
        <v>0</v>
      </c>
      <c r="M680" s="36">
        <f t="shared" si="145"/>
        <v>0</v>
      </c>
      <c r="N680" s="36">
        <f t="shared" si="145"/>
        <v>0</v>
      </c>
      <c r="O680" s="36">
        <f t="shared" si="145"/>
        <v>0</v>
      </c>
      <c r="P680" s="36">
        <f t="shared" si="145"/>
        <v>0</v>
      </c>
      <c r="Q680" s="36">
        <f t="shared" si="145"/>
        <v>0</v>
      </c>
      <c r="R680" s="36">
        <f t="shared" si="145"/>
        <v>0</v>
      </c>
      <c r="S680" s="36">
        <f t="shared" si="145"/>
        <v>0</v>
      </c>
      <c r="T680" s="36">
        <f t="shared" si="145"/>
        <v>0</v>
      </c>
      <c r="U680" s="36">
        <f t="shared" si="145"/>
        <v>0</v>
      </c>
      <c r="V680" s="36">
        <f t="shared" si="145"/>
        <v>0</v>
      </c>
      <c r="W680" s="35">
        <f t="shared" si="145"/>
        <v>0</v>
      </c>
      <c r="Y680" s="384"/>
    </row>
    <row r="681" spans="2:25" s="71" customFormat="1" outlineLevel="1" x14ac:dyDescent="0.4">
      <c r="B681" s="494"/>
      <c r="C681" s="495"/>
      <c r="D681" s="495"/>
      <c r="E681" s="496"/>
      <c r="F681" s="497" t="s">
        <v>66</v>
      </c>
      <c r="G681" s="174">
        <f>SUM('2. FTNC CAD'!G681,'3. FTNC USD'!G681,'4. FTNC EUR'!G681,'5. FTNC GBP'!G681,'6. FTNC Autres (inclus)'!G681)</f>
        <v>0</v>
      </c>
      <c r="H681" s="225">
        <f>SUM('2. FTNC CAD'!H681,'3. FTNC USD'!H681,'4. FTNC EUR'!H681,'5. FTNC GBP'!H681,'6. FTNC Autres (inclus)'!H681)</f>
        <v>0</v>
      </c>
      <c r="I681" s="163">
        <f>SUM('2. FTNC CAD'!I681,'3. FTNC USD'!I681,'4. FTNC EUR'!I681,'5. FTNC GBP'!I681,'6. FTNC Autres (inclus)'!I681)</f>
        <v>0</v>
      </c>
      <c r="J681" s="163">
        <f>SUM('2. FTNC CAD'!J681,'3. FTNC USD'!J681,'4. FTNC EUR'!J681,'5. FTNC GBP'!J681,'6. FTNC Autres (inclus)'!J681)</f>
        <v>0</v>
      </c>
      <c r="K681" s="164">
        <f>SUM('2. FTNC CAD'!K681,'3. FTNC USD'!K681,'4. FTNC EUR'!K681,'5. FTNC GBP'!K681,'6. FTNC Autres (inclus)'!K681)</f>
        <v>0</v>
      </c>
      <c r="L681" s="180">
        <f>SUM('2. FTNC CAD'!L681,'3. FTNC USD'!L681,'4. FTNC EUR'!L681,'5. FTNC GBP'!L681,'6. FTNC Autres (inclus)'!L681)</f>
        <v>0</v>
      </c>
      <c r="M681" s="166">
        <f>SUM('2. FTNC CAD'!M681,'3. FTNC USD'!M681,'4. FTNC EUR'!M681,'5. FTNC GBP'!M681,'6. FTNC Autres (inclus)'!M681)</f>
        <v>0</v>
      </c>
      <c r="N681" s="166">
        <f>SUM('2. FTNC CAD'!N681,'3. FTNC USD'!N681,'4. FTNC EUR'!N681,'5. FTNC GBP'!N681,'6. FTNC Autres (inclus)'!N681)</f>
        <v>0</v>
      </c>
      <c r="O681" s="166">
        <f>SUM('2. FTNC CAD'!O681,'3. FTNC USD'!O681,'4. FTNC EUR'!O681,'5. FTNC GBP'!O681,'6. FTNC Autres (inclus)'!O681)</f>
        <v>0</v>
      </c>
      <c r="P681" s="166">
        <f>SUM('2. FTNC CAD'!P681,'3. FTNC USD'!P681,'4. FTNC EUR'!P681,'5. FTNC GBP'!P681,'6. FTNC Autres (inclus)'!P681)</f>
        <v>0</v>
      </c>
      <c r="Q681" s="166">
        <f>SUM('2. FTNC CAD'!Q681,'3. FTNC USD'!Q681,'4. FTNC EUR'!Q681,'5. FTNC GBP'!Q681,'6. FTNC Autres (inclus)'!Q681)</f>
        <v>0</v>
      </c>
      <c r="R681" s="166">
        <f>SUM('2. FTNC CAD'!R681,'3. FTNC USD'!R681,'4. FTNC EUR'!R681,'5. FTNC GBP'!R681,'6. FTNC Autres (inclus)'!R681)</f>
        <v>0</v>
      </c>
      <c r="S681" s="166">
        <f>SUM('2. FTNC CAD'!S681,'3. FTNC USD'!S681,'4. FTNC EUR'!S681,'5. FTNC GBP'!S681,'6. FTNC Autres (inclus)'!S681)</f>
        <v>0</v>
      </c>
      <c r="T681" s="166">
        <f>SUM('2. FTNC CAD'!T681,'3. FTNC USD'!T681,'4. FTNC EUR'!T681,'5. FTNC GBP'!T681,'6. FTNC Autres (inclus)'!T681)</f>
        <v>0</v>
      </c>
      <c r="U681" s="162">
        <f>SUM('2. FTNC CAD'!U681,'3. FTNC USD'!U681,'4. FTNC EUR'!U681,'5. FTNC GBP'!U681,'6. FTNC Autres (inclus)'!U681)</f>
        <v>0</v>
      </c>
      <c r="V681" s="167">
        <f>SUM('2. FTNC CAD'!V681,'3. FTNC USD'!V681,'4. FTNC EUR'!V681,'5. FTNC GBP'!V681,'6. FTNC Autres (inclus)'!V681)</f>
        <v>0</v>
      </c>
      <c r="W681" s="226">
        <f>SUM('2. FTNC CAD'!W681,'3. FTNC USD'!W681,'4. FTNC EUR'!W681,'5. FTNC GBP'!W681,'6. FTNC Autres (inclus)'!W681)</f>
        <v>0</v>
      </c>
      <c r="Y681" s="381"/>
    </row>
    <row r="682" spans="2:25" s="71" customFormat="1" outlineLevel="1" x14ac:dyDescent="0.4">
      <c r="B682" s="494"/>
      <c r="C682" s="495"/>
      <c r="D682" s="495"/>
      <c r="E682" s="496"/>
      <c r="F682" s="497" t="s">
        <v>67</v>
      </c>
      <c r="G682" s="174">
        <f>SUM('2. FTNC CAD'!G682,'3. FTNC USD'!G682,'4. FTNC EUR'!G682,'5. FTNC GBP'!G682,'6. FTNC Autres (inclus)'!G682)</f>
        <v>0</v>
      </c>
      <c r="H682" s="225">
        <f>SUM('2. FTNC CAD'!H682,'3. FTNC USD'!H682,'4. FTNC EUR'!H682,'5. FTNC GBP'!H682,'6. FTNC Autres (inclus)'!H682)</f>
        <v>0</v>
      </c>
      <c r="I682" s="163">
        <f>SUM('2. FTNC CAD'!I682,'3. FTNC USD'!I682,'4. FTNC EUR'!I682,'5. FTNC GBP'!I682,'6. FTNC Autres (inclus)'!I682)</f>
        <v>0</v>
      </c>
      <c r="J682" s="163">
        <f>SUM('2. FTNC CAD'!J682,'3. FTNC USD'!J682,'4. FTNC EUR'!J682,'5. FTNC GBP'!J682,'6. FTNC Autres (inclus)'!J682)</f>
        <v>0</v>
      </c>
      <c r="K682" s="164">
        <f>SUM('2. FTNC CAD'!K682,'3. FTNC USD'!K682,'4. FTNC EUR'!K682,'5. FTNC GBP'!K682,'6. FTNC Autres (inclus)'!K682)</f>
        <v>0</v>
      </c>
      <c r="L682" s="180">
        <f>SUM('2. FTNC CAD'!L682,'3. FTNC USD'!L682,'4. FTNC EUR'!L682,'5. FTNC GBP'!L682,'6. FTNC Autres (inclus)'!L682)</f>
        <v>0</v>
      </c>
      <c r="M682" s="166">
        <f>SUM('2. FTNC CAD'!M682,'3. FTNC USD'!M682,'4. FTNC EUR'!M682,'5. FTNC GBP'!M682,'6. FTNC Autres (inclus)'!M682)</f>
        <v>0</v>
      </c>
      <c r="N682" s="166">
        <f>SUM('2. FTNC CAD'!N682,'3. FTNC USD'!N682,'4. FTNC EUR'!N682,'5. FTNC GBP'!N682,'6. FTNC Autres (inclus)'!N682)</f>
        <v>0</v>
      </c>
      <c r="O682" s="166">
        <f>SUM('2. FTNC CAD'!O682,'3. FTNC USD'!O682,'4. FTNC EUR'!O682,'5. FTNC GBP'!O682,'6. FTNC Autres (inclus)'!O682)</f>
        <v>0</v>
      </c>
      <c r="P682" s="166">
        <f>SUM('2. FTNC CAD'!P682,'3. FTNC USD'!P682,'4. FTNC EUR'!P682,'5. FTNC GBP'!P682,'6. FTNC Autres (inclus)'!P682)</f>
        <v>0</v>
      </c>
      <c r="Q682" s="166">
        <f>SUM('2. FTNC CAD'!Q682,'3. FTNC USD'!Q682,'4. FTNC EUR'!Q682,'5. FTNC GBP'!Q682,'6. FTNC Autres (inclus)'!Q682)</f>
        <v>0</v>
      </c>
      <c r="R682" s="166">
        <f>SUM('2. FTNC CAD'!R682,'3. FTNC USD'!R682,'4. FTNC EUR'!R682,'5. FTNC GBP'!R682,'6. FTNC Autres (inclus)'!R682)</f>
        <v>0</v>
      </c>
      <c r="S682" s="166">
        <f>SUM('2. FTNC CAD'!S682,'3. FTNC USD'!S682,'4. FTNC EUR'!S682,'5. FTNC GBP'!S682,'6. FTNC Autres (inclus)'!S682)</f>
        <v>0</v>
      </c>
      <c r="T682" s="166">
        <f>SUM('2. FTNC CAD'!T682,'3. FTNC USD'!T682,'4. FTNC EUR'!T682,'5. FTNC GBP'!T682,'6. FTNC Autres (inclus)'!T682)</f>
        <v>0</v>
      </c>
      <c r="U682" s="162">
        <f>SUM('2. FTNC CAD'!U682,'3. FTNC USD'!U682,'4. FTNC EUR'!U682,'5. FTNC GBP'!U682,'6. FTNC Autres (inclus)'!U682)</f>
        <v>0</v>
      </c>
      <c r="V682" s="167">
        <f>SUM('2. FTNC CAD'!V682,'3. FTNC USD'!V682,'4. FTNC EUR'!V682,'5. FTNC GBP'!V682,'6. FTNC Autres (inclus)'!V682)</f>
        <v>0</v>
      </c>
      <c r="W682" s="226">
        <f>SUM('2. FTNC CAD'!W682,'3. FTNC USD'!W682,'4. FTNC EUR'!W682,'5. FTNC GBP'!W682,'6. FTNC Autres (inclus)'!W682)</f>
        <v>0</v>
      </c>
      <c r="Y682" s="381"/>
    </row>
    <row r="683" spans="2:25" s="71" customFormat="1" outlineLevel="1" x14ac:dyDescent="0.4">
      <c r="B683" s="494"/>
      <c r="C683" s="495"/>
      <c r="D683" s="495"/>
      <c r="E683" s="496"/>
      <c r="F683" s="497" t="s">
        <v>68</v>
      </c>
      <c r="G683" s="174">
        <f>SUM('2. FTNC CAD'!G683,'3. FTNC USD'!G683,'4. FTNC EUR'!G683,'5. FTNC GBP'!G683,'6. FTNC Autres (inclus)'!G683)</f>
        <v>0</v>
      </c>
      <c r="H683" s="225">
        <f>SUM('2. FTNC CAD'!H683,'3. FTNC USD'!H683,'4. FTNC EUR'!H683,'5. FTNC GBP'!H683,'6. FTNC Autres (inclus)'!H683)</f>
        <v>0</v>
      </c>
      <c r="I683" s="163">
        <f>SUM('2. FTNC CAD'!I683,'3. FTNC USD'!I683,'4. FTNC EUR'!I683,'5. FTNC GBP'!I683,'6. FTNC Autres (inclus)'!I683)</f>
        <v>0</v>
      </c>
      <c r="J683" s="163">
        <f>SUM('2. FTNC CAD'!J683,'3. FTNC USD'!J683,'4. FTNC EUR'!J683,'5. FTNC GBP'!J683,'6. FTNC Autres (inclus)'!J683)</f>
        <v>0</v>
      </c>
      <c r="K683" s="164">
        <f>SUM('2. FTNC CAD'!K683,'3. FTNC USD'!K683,'4. FTNC EUR'!K683,'5. FTNC GBP'!K683,'6. FTNC Autres (inclus)'!K683)</f>
        <v>0</v>
      </c>
      <c r="L683" s="180">
        <f>SUM('2. FTNC CAD'!L683,'3. FTNC USD'!L683,'4. FTNC EUR'!L683,'5. FTNC GBP'!L683,'6. FTNC Autres (inclus)'!L683)</f>
        <v>0</v>
      </c>
      <c r="M683" s="166">
        <f>SUM('2. FTNC CAD'!M683,'3. FTNC USD'!M683,'4. FTNC EUR'!M683,'5. FTNC GBP'!M683,'6. FTNC Autres (inclus)'!M683)</f>
        <v>0</v>
      </c>
      <c r="N683" s="166">
        <f>SUM('2. FTNC CAD'!N683,'3. FTNC USD'!N683,'4. FTNC EUR'!N683,'5. FTNC GBP'!N683,'6. FTNC Autres (inclus)'!N683)</f>
        <v>0</v>
      </c>
      <c r="O683" s="166">
        <f>SUM('2. FTNC CAD'!O683,'3. FTNC USD'!O683,'4. FTNC EUR'!O683,'5. FTNC GBP'!O683,'6. FTNC Autres (inclus)'!O683)</f>
        <v>0</v>
      </c>
      <c r="P683" s="166">
        <f>SUM('2. FTNC CAD'!P683,'3. FTNC USD'!P683,'4. FTNC EUR'!P683,'5. FTNC GBP'!P683,'6. FTNC Autres (inclus)'!P683)</f>
        <v>0</v>
      </c>
      <c r="Q683" s="166">
        <f>SUM('2. FTNC CAD'!Q683,'3. FTNC USD'!Q683,'4. FTNC EUR'!Q683,'5. FTNC GBP'!Q683,'6. FTNC Autres (inclus)'!Q683)</f>
        <v>0</v>
      </c>
      <c r="R683" s="166">
        <f>SUM('2. FTNC CAD'!R683,'3. FTNC USD'!R683,'4. FTNC EUR'!R683,'5. FTNC GBP'!R683,'6. FTNC Autres (inclus)'!R683)</f>
        <v>0</v>
      </c>
      <c r="S683" s="166">
        <f>SUM('2. FTNC CAD'!S683,'3. FTNC USD'!S683,'4. FTNC EUR'!S683,'5. FTNC GBP'!S683,'6. FTNC Autres (inclus)'!S683)</f>
        <v>0</v>
      </c>
      <c r="T683" s="166">
        <f>SUM('2. FTNC CAD'!T683,'3. FTNC USD'!T683,'4. FTNC EUR'!T683,'5. FTNC GBP'!T683,'6. FTNC Autres (inclus)'!T683)</f>
        <v>0</v>
      </c>
      <c r="U683" s="162">
        <f>SUM('2. FTNC CAD'!U683,'3. FTNC USD'!U683,'4. FTNC EUR'!U683,'5. FTNC GBP'!U683,'6. FTNC Autres (inclus)'!U683)</f>
        <v>0</v>
      </c>
      <c r="V683" s="167">
        <f>SUM('2. FTNC CAD'!V683,'3. FTNC USD'!V683,'4. FTNC EUR'!V683,'5. FTNC GBP'!V683,'6. FTNC Autres (inclus)'!V683)</f>
        <v>0</v>
      </c>
      <c r="W683" s="226">
        <f>SUM('2. FTNC CAD'!W683,'3. FTNC USD'!W683,'4. FTNC EUR'!W683,'5. FTNC GBP'!W683,'6. FTNC Autres (inclus)'!W683)</f>
        <v>0</v>
      </c>
      <c r="Y683" s="381"/>
    </row>
    <row r="684" spans="2:25" s="71" customFormat="1" x14ac:dyDescent="0.4">
      <c r="B684" s="494"/>
      <c r="C684" s="495"/>
      <c r="D684" s="495" t="s">
        <v>69</v>
      </c>
      <c r="E684" s="496"/>
      <c r="F684" s="496"/>
      <c r="G684" s="68"/>
      <c r="H684" s="69"/>
      <c r="I684" s="66"/>
      <c r="J684" s="66"/>
      <c r="K684" s="66"/>
      <c r="L684" s="53"/>
      <c r="M684" s="36"/>
      <c r="N684" s="36"/>
      <c r="O684" s="36"/>
      <c r="P684" s="36"/>
      <c r="Q684" s="36"/>
      <c r="R684" s="36"/>
      <c r="S684" s="36"/>
      <c r="T684" s="36"/>
      <c r="U684" s="36"/>
      <c r="V684" s="39"/>
      <c r="W684" s="39"/>
      <c r="Y684" s="606"/>
    </row>
    <row r="685" spans="2:25" s="71" customFormat="1" x14ac:dyDescent="0.4">
      <c r="B685" s="494"/>
      <c r="C685" s="495"/>
      <c r="D685" s="495"/>
      <c r="E685" s="496" t="s">
        <v>70</v>
      </c>
      <c r="F685" s="496"/>
      <c r="G685" s="68">
        <f t="shared" ref="G685:W685" si="146">SUBTOTAL(9,G686:G687)</f>
        <v>0</v>
      </c>
      <c r="H685" s="69">
        <f t="shared" si="146"/>
        <v>0</v>
      </c>
      <c r="I685" s="66">
        <f t="shared" si="146"/>
        <v>0</v>
      </c>
      <c r="J685" s="66">
        <f t="shared" si="146"/>
        <v>0</v>
      </c>
      <c r="K685" s="67">
        <f t="shared" si="146"/>
        <v>0</v>
      </c>
      <c r="L685" s="36">
        <f t="shared" si="146"/>
        <v>0</v>
      </c>
      <c r="M685" s="36">
        <f t="shared" si="146"/>
        <v>0</v>
      </c>
      <c r="N685" s="36">
        <f t="shared" si="146"/>
        <v>0</v>
      </c>
      <c r="O685" s="36">
        <f t="shared" si="146"/>
        <v>0</v>
      </c>
      <c r="P685" s="36">
        <f t="shared" si="146"/>
        <v>0</v>
      </c>
      <c r="Q685" s="36">
        <f t="shared" si="146"/>
        <v>0</v>
      </c>
      <c r="R685" s="36">
        <f t="shared" si="146"/>
        <v>0</v>
      </c>
      <c r="S685" s="36">
        <f t="shared" si="146"/>
        <v>0</v>
      </c>
      <c r="T685" s="36">
        <f t="shared" si="146"/>
        <v>0</v>
      </c>
      <c r="U685" s="36">
        <f t="shared" si="146"/>
        <v>0</v>
      </c>
      <c r="V685" s="36">
        <f t="shared" si="146"/>
        <v>0</v>
      </c>
      <c r="W685" s="35">
        <f t="shared" si="146"/>
        <v>0</v>
      </c>
      <c r="Y685" s="607"/>
    </row>
    <row r="686" spans="2:25" s="71" customFormat="1" outlineLevel="1" x14ac:dyDescent="0.4">
      <c r="B686" s="494"/>
      <c r="C686" s="495"/>
      <c r="D686" s="495"/>
      <c r="E686" s="496"/>
      <c r="F686" s="497" t="s">
        <v>71</v>
      </c>
      <c r="G686" s="174">
        <f>SUM('2. FTNC CAD'!G686,'3. FTNC USD'!G686,'4. FTNC EUR'!G686,'5. FTNC GBP'!G686,'6. FTNC Autres (inclus)'!G686)</f>
        <v>0</v>
      </c>
      <c r="H686" s="225">
        <f>SUM('2. FTNC CAD'!H686,'3. FTNC USD'!H686,'4. FTNC EUR'!H686,'5. FTNC GBP'!H686,'6. FTNC Autres (inclus)'!H686)</f>
        <v>0</v>
      </c>
      <c r="I686" s="163">
        <f>SUM('2. FTNC CAD'!I686,'3. FTNC USD'!I686,'4. FTNC EUR'!I686,'5. FTNC GBP'!I686,'6. FTNC Autres (inclus)'!I686)</f>
        <v>0</v>
      </c>
      <c r="J686" s="163">
        <f>SUM('2. FTNC CAD'!J686,'3. FTNC USD'!J686,'4. FTNC EUR'!J686,'5. FTNC GBP'!J686,'6. FTNC Autres (inclus)'!J686)</f>
        <v>0</v>
      </c>
      <c r="K686" s="164">
        <f>SUM('2. FTNC CAD'!K686,'3. FTNC USD'!K686,'4. FTNC EUR'!K686,'5. FTNC GBP'!K686,'6. FTNC Autres (inclus)'!K686)</f>
        <v>0</v>
      </c>
      <c r="L686" s="180">
        <f>SUM('2. FTNC CAD'!L686,'3. FTNC USD'!L686,'4. FTNC EUR'!L686,'5. FTNC GBP'!L686,'6. FTNC Autres (inclus)'!L686)</f>
        <v>0</v>
      </c>
      <c r="M686" s="166">
        <f>SUM('2. FTNC CAD'!M686,'3. FTNC USD'!M686,'4. FTNC EUR'!M686,'5. FTNC GBP'!M686,'6. FTNC Autres (inclus)'!M686)</f>
        <v>0</v>
      </c>
      <c r="N686" s="166">
        <f>SUM('2. FTNC CAD'!N686,'3. FTNC USD'!N686,'4. FTNC EUR'!N686,'5. FTNC GBP'!N686,'6. FTNC Autres (inclus)'!N686)</f>
        <v>0</v>
      </c>
      <c r="O686" s="166">
        <f>SUM('2. FTNC CAD'!O686,'3. FTNC USD'!O686,'4. FTNC EUR'!O686,'5. FTNC GBP'!O686,'6. FTNC Autres (inclus)'!O686)</f>
        <v>0</v>
      </c>
      <c r="P686" s="166">
        <f>SUM('2. FTNC CAD'!P686,'3. FTNC USD'!P686,'4. FTNC EUR'!P686,'5. FTNC GBP'!P686,'6. FTNC Autres (inclus)'!P686)</f>
        <v>0</v>
      </c>
      <c r="Q686" s="166">
        <f>SUM('2. FTNC CAD'!Q686,'3. FTNC USD'!Q686,'4. FTNC EUR'!Q686,'5. FTNC GBP'!Q686,'6. FTNC Autres (inclus)'!Q686)</f>
        <v>0</v>
      </c>
      <c r="R686" s="166">
        <f>SUM('2. FTNC CAD'!R686,'3. FTNC USD'!R686,'4. FTNC EUR'!R686,'5. FTNC GBP'!R686,'6. FTNC Autres (inclus)'!R686)</f>
        <v>0</v>
      </c>
      <c r="S686" s="166">
        <f>SUM('2. FTNC CAD'!S686,'3. FTNC USD'!S686,'4. FTNC EUR'!S686,'5. FTNC GBP'!S686,'6. FTNC Autres (inclus)'!S686)</f>
        <v>0</v>
      </c>
      <c r="T686" s="166">
        <f>SUM('2. FTNC CAD'!T686,'3. FTNC USD'!T686,'4. FTNC EUR'!T686,'5. FTNC GBP'!T686,'6. FTNC Autres (inclus)'!T686)</f>
        <v>0</v>
      </c>
      <c r="U686" s="162">
        <f>SUM('2. FTNC CAD'!U686,'3. FTNC USD'!U686,'4. FTNC EUR'!U686,'5. FTNC GBP'!U686,'6. FTNC Autres (inclus)'!U686)</f>
        <v>0</v>
      </c>
      <c r="V686" s="167">
        <f>SUM('2. FTNC CAD'!V686,'3. FTNC USD'!V686,'4. FTNC EUR'!V686,'5. FTNC GBP'!V686,'6. FTNC Autres (inclus)'!V686)</f>
        <v>0</v>
      </c>
      <c r="W686" s="226">
        <f>SUM('2. FTNC CAD'!W686,'3. FTNC USD'!W686,'4. FTNC EUR'!W686,'5. FTNC GBP'!W686,'6. FTNC Autres (inclus)'!W686)</f>
        <v>0</v>
      </c>
      <c r="Y686" s="381"/>
    </row>
    <row r="687" spans="2:25" s="71" customFormat="1" outlineLevel="1" x14ac:dyDescent="0.4">
      <c r="B687" s="494"/>
      <c r="C687" s="495"/>
      <c r="D687" s="495"/>
      <c r="E687" s="496"/>
      <c r="F687" s="497" t="s">
        <v>72</v>
      </c>
      <c r="G687" s="174">
        <f>SUM('2. FTNC CAD'!G687,'3. FTNC USD'!G687,'4. FTNC EUR'!G687,'5. FTNC GBP'!G687,'6. FTNC Autres (inclus)'!G687)</f>
        <v>0</v>
      </c>
      <c r="H687" s="225">
        <f>SUM('2. FTNC CAD'!H687,'3. FTNC USD'!H687,'4. FTNC EUR'!H687,'5. FTNC GBP'!H687,'6. FTNC Autres (inclus)'!H687)</f>
        <v>0</v>
      </c>
      <c r="I687" s="163">
        <f>SUM('2. FTNC CAD'!I687,'3. FTNC USD'!I687,'4. FTNC EUR'!I687,'5. FTNC GBP'!I687,'6. FTNC Autres (inclus)'!I687)</f>
        <v>0</v>
      </c>
      <c r="J687" s="163">
        <f>SUM('2. FTNC CAD'!J687,'3. FTNC USD'!J687,'4. FTNC EUR'!J687,'5. FTNC GBP'!J687,'6. FTNC Autres (inclus)'!J687)</f>
        <v>0</v>
      </c>
      <c r="K687" s="164">
        <f>SUM('2. FTNC CAD'!K687,'3. FTNC USD'!K687,'4. FTNC EUR'!K687,'5. FTNC GBP'!K687,'6. FTNC Autres (inclus)'!K687)</f>
        <v>0</v>
      </c>
      <c r="L687" s="180">
        <f>SUM('2. FTNC CAD'!L687,'3. FTNC USD'!L687,'4. FTNC EUR'!L687,'5. FTNC GBP'!L687,'6. FTNC Autres (inclus)'!L687)</f>
        <v>0</v>
      </c>
      <c r="M687" s="166">
        <f>SUM('2. FTNC CAD'!M687,'3. FTNC USD'!M687,'4. FTNC EUR'!M687,'5. FTNC GBP'!M687,'6. FTNC Autres (inclus)'!M687)</f>
        <v>0</v>
      </c>
      <c r="N687" s="166">
        <f>SUM('2. FTNC CAD'!N687,'3. FTNC USD'!N687,'4. FTNC EUR'!N687,'5. FTNC GBP'!N687,'6. FTNC Autres (inclus)'!N687)</f>
        <v>0</v>
      </c>
      <c r="O687" s="166">
        <f>SUM('2. FTNC CAD'!O687,'3. FTNC USD'!O687,'4. FTNC EUR'!O687,'5. FTNC GBP'!O687,'6. FTNC Autres (inclus)'!O687)</f>
        <v>0</v>
      </c>
      <c r="P687" s="166">
        <f>SUM('2. FTNC CAD'!P687,'3. FTNC USD'!P687,'4. FTNC EUR'!P687,'5. FTNC GBP'!P687,'6. FTNC Autres (inclus)'!P687)</f>
        <v>0</v>
      </c>
      <c r="Q687" s="166">
        <f>SUM('2. FTNC CAD'!Q687,'3. FTNC USD'!Q687,'4. FTNC EUR'!Q687,'5. FTNC GBP'!Q687,'6. FTNC Autres (inclus)'!Q687)</f>
        <v>0</v>
      </c>
      <c r="R687" s="166">
        <f>SUM('2. FTNC CAD'!R687,'3. FTNC USD'!R687,'4. FTNC EUR'!R687,'5. FTNC GBP'!R687,'6. FTNC Autres (inclus)'!R687)</f>
        <v>0</v>
      </c>
      <c r="S687" s="166">
        <f>SUM('2. FTNC CAD'!S687,'3. FTNC USD'!S687,'4. FTNC EUR'!S687,'5. FTNC GBP'!S687,'6. FTNC Autres (inclus)'!S687)</f>
        <v>0</v>
      </c>
      <c r="T687" s="166">
        <f>SUM('2. FTNC CAD'!T687,'3. FTNC USD'!T687,'4. FTNC EUR'!T687,'5. FTNC GBP'!T687,'6. FTNC Autres (inclus)'!T687)</f>
        <v>0</v>
      </c>
      <c r="U687" s="162">
        <f>SUM('2. FTNC CAD'!U687,'3. FTNC USD'!U687,'4. FTNC EUR'!U687,'5. FTNC GBP'!U687,'6. FTNC Autres (inclus)'!U687)</f>
        <v>0</v>
      </c>
      <c r="V687" s="167">
        <f>SUM('2. FTNC CAD'!V687,'3. FTNC USD'!V687,'4. FTNC EUR'!V687,'5. FTNC GBP'!V687,'6. FTNC Autres (inclus)'!V687)</f>
        <v>0</v>
      </c>
      <c r="W687" s="226">
        <f>SUM('2. FTNC CAD'!W687,'3. FTNC USD'!W687,'4. FTNC EUR'!W687,'5. FTNC GBP'!W687,'6. FTNC Autres (inclus)'!W687)</f>
        <v>0</v>
      </c>
      <c r="Y687" s="381"/>
    </row>
    <row r="688" spans="2:25" s="71" customFormat="1" x14ac:dyDescent="0.4">
      <c r="B688" s="494"/>
      <c r="C688" s="495"/>
      <c r="D688" s="495"/>
      <c r="E688" s="496" t="s">
        <v>73</v>
      </c>
      <c r="F688" s="496"/>
      <c r="G688" s="68">
        <f t="shared" ref="G688:W688" si="147">SUBTOTAL(9,G689:G691)</f>
        <v>0</v>
      </c>
      <c r="H688" s="69">
        <f t="shared" si="147"/>
        <v>0</v>
      </c>
      <c r="I688" s="66">
        <f t="shared" si="147"/>
        <v>0</v>
      </c>
      <c r="J688" s="66">
        <f t="shared" si="147"/>
        <v>0</v>
      </c>
      <c r="K688" s="67">
        <f t="shared" si="147"/>
        <v>0</v>
      </c>
      <c r="L688" s="36">
        <f t="shared" si="147"/>
        <v>0</v>
      </c>
      <c r="M688" s="36">
        <f t="shared" si="147"/>
        <v>0</v>
      </c>
      <c r="N688" s="36">
        <f t="shared" si="147"/>
        <v>0</v>
      </c>
      <c r="O688" s="36">
        <f t="shared" si="147"/>
        <v>0</v>
      </c>
      <c r="P688" s="36">
        <f t="shared" si="147"/>
        <v>0</v>
      </c>
      <c r="Q688" s="36">
        <f t="shared" si="147"/>
        <v>0</v>
      </c>
      <c r="R688" s="36">
        <f t="shared" si="147"/>
        <v>0</v>
      </c>
      <c r="S688" s="36">
        <f t="shared" si="147"/>
        <v>0</v>
      </c>
      <c r="T688" s="36">
        <f t="shared" si="147"/>
        <v>0</v>
      </c>
      <c r="U688" s="36">
        <f t="shared" si="147"/>
        <v>0</v>
      </c>
      <c r="V688" s="36">
        <f t="shared" si="147"/>
        <v>0</v>
      </c>
      <c r="W688" s="35">
        <f t="shared" si="147"/>
        <v>0</v>
      </c>
      <c r="Y688" s="384"/>
    </row>
    <row r="689" spans="2:25" s="71" customFormat="1" outlineLevel="1" x14ac:dyDescent="0.4">
      <c r="B689" s="494"/>
      <c r="C689" s="495"/>
      <c r="D689" s="495"/>
      <c r="E689" s="496"/>
      <c r="F689" s="497" t="s">
        <v>74</v>
      </c>
      <c r="G689" s="174">
        <f>SUM('2. FTNC CAD'!G689,'3. FTNC USD'!G689,'4. FTNC EUR'!G689,'5. FTNC GBP'!G689,'6. FTNC Autres (inclus)'!G689)</f>
        <v>0</v>
      </c>
      <c r="H689" s="225">
        <f>SUM('2. FTNC CAD'!H689,'3. FTNC USD'!H689,'4. FTNC EUR'!H689,'5. FTNC GBP'!H689,'6. FTNC Autres (inclus)'!H689)</f>
        <v>0</v>
      </c>
      <c r="I689" s="163">
        <f>SUM('2. FTNC CAD'!I689,'3. FTNC USD'!I689,'4. FTNC EUR'!I689,'5. FTNC GBP'!I689,'6. FTNC Autres (inclus)'!I689)</f>
        <v>0</v>
      </c>
      <c r="J689" s="163">
        <f>SUM('2. FTNC CAD'!J689,'3. FTNC USD'!J689,'4. FTNC EUR'!J689,'5. FTNC GBP'!J689,'6. FTNC Autres (inclus)'!J689)</f>
        <v>0</v>
      </c>
      <c r="K689" s="164">
        <f>SUM('2. FTNC CAD'!K689,'3. FTNC USD'!K689,'4. FTNC EUR'!K689,'5. FTNC GBP'!K689,'6. FTNC Autres (inclus)'!K689)</f>
        <v>0</v>
      </c>
      <c r="L689" s="180">
        <f>SUM('2. FTNC CAD'!L689,'3. FTNC USD'!L689,'4. FTNC EUR'!L689,'5. FTNC GBP'!L689,'6. FTNC Autres (inclus)'!L689)</f>
        <v>0</v>
      </c>
      <c r="M689" s="166">
        <f>SUM('2. FTNC CAD'!M689,'3. FTNC USD'!M689,'4. FTNC EUR'!M689,'5. FTNC GBP'!M689,'6. FTNC Autres (inclus)'!M689)</f>
        <v>0</v>
      </c>
      <c r="N689" s="166">
        <f>SUM('2. FTNC CAD'!N689,'3. FTNC USD'!N689,'4. FTNC EUR'!N689,'5. FTNC GBP'!N689,'6. FTNC Autres (inclus)'!N689)</f>
        <v>0</v>
      </c>
      <c r="O689" s="166">
        <f>SUM('2. FTNC CAD'!O689,'3. FTNC USD'!O689,'4. FTNC EUR'!O689,'5. FTNC GBP'!O689,'6. FTNC Autres (inclus)'!O689)</f>
        <v>0</v>
      </c>
      <c r="P689" s="166">
        <f>SUM('2. FTNC CAD'!P689,'3. FTNC USD'!P689,'4. FTNC EUR'!P689,'5. FTNC GBP'!P689,'6. FTNC Autres (inclus)'!P689)</f>
        <v>0</v>
      </c>
      <c r="Q689" s="166">
        <f>SUM('2. FTNC CAD'!Q689,'3. FTNC USD'!Q689,'4. FTNC EUR'!Q689,'5. FTNC GBP'!Q689,'6. FTNC Autres (inclus)'!Q689)</f>
        <v>0</v>
      </c>
      <c r="R689" s="166">
        <f>SUM('2. FTNC CAD'!R689,'3. FTNC USD'!R689,'4. FTNC EUR'!R689,'5. FTNC GBP'!R689,'6. FTNC Autres (inclus)'!R689)</f>
        <v>0</v>
      </c>
      <c r="S689" s="166">
        <f>SUM('2. FTNC CAD'!S689,'3. FTNC USD'!S689,'4. FTNC EUR'!S689,'5. FTNC GBP'!S689,'6. FTNC Autres (inclus)'!S689)</f>
        <v>0</v>
      </c>
      <c r="T689" s="166">
        <f>SUM('2. FTNC CAD'!T689,'3. FTNC USD'!T689,'4. FTNC EUR'!T689,'5. FTNC GBP'!T689,'6. FTNC Autres (inclus)'!T689)</f>
        <v>0</v>
      </c>
      <c r="U689" s="162">
        <f>SUM('2. FTNC CAD'!U689,'3. FTNC USD'!U689,'4. FTNC EUR'!U689,'5. FTNC GBP'!U689,'6. FTNC Autres (inclus)'!U689)</f>
        <v>0</v>
      </c>
      <c r="V689" s="167">
        <f>SUM('2. FTNC CAD'!V689,'3. FTNC USD'!V689,'4. FTNC EUR'!V689,'5. FTNC GBP'!V689,'6. FTNC Autres (inclus)'!V689)</f>
        <v>0</v>
      </c>
      <c r="W689" s="226">
        <f>SUM('2. FTNC CAD'!W689,'3. FTNC USD'!W689,'4. FTNC EUR'!W689,'5. FTNC GBP'!W689,'6. FTNC Autres (inclus)'!W689)</f>
        <v>0</v>
      </c>
      <c r="Y689" s="381"/>
    </row>
    <row r="690" spans="2:25" s="71" customFormat="1" outlineLevel="1" x14ac:dyDescent="0.4">
      <c r="B690" s="494"/>
      <c r="C690" s="495"/>
      <c r="D690" s="495"/>
      <c r="E690" s="496"/>
      <c r="F690" s="497" t="s">
        <v>75</v>
      </c>
      <c r="G690" s="174">
        <f>SUM('2. FTNC CAD'!G690,'3. FTNC USD'!G690,'4. FTNC EUR'!G690,'5. FTNC GBP'!G690,'6. FTNC Autres (inclus)'!G690)</f>
        <v>0</v>
      </c>
      <c r="H690" s="225">
        <f>SUM('2. FTNC CAD'!H690,'3. FTNC USD'!H690,'4. FTNC EUR'!H690,'5. FTNC GBP'!H690,'6. FTNC Autres (inclus)'!H690)</f>
        <v>0</v>
      </c>
      <c r="I690" s="163">
        <f>SUM('2. FTNC CAD'!I690,'3. FTNC USD'!I690,'4. FTNC EUR'!I690,'5. FTNC GBP'!I690,'6. FTNC Autres (inclus)'!I690)</f>
        <v>0</v>
      </c>
      <c r="J690" s="163">
        <f>SUM('2. FTNC CAD'!J690,'3. FTNC USD'!J690,'4. FTNC EUR'!J690,'5. FTNC GBP'!J690,'6. FTNC Autres (inclus)'!J690)</f>
        <v>0</v>
      </c>
      <c r="K690" s="164">
        <f>SUM('2. FTNC CAD'!K690,'3. FTNC USD'!K690,'4. FTNC EUR'!K690,'5. FTNC GBP'!K690,'6. FTNC Autres (inclus)'!K690)</f>
        <v>0</v>
      </c>
      <c r="L690" s="180">
        <f>SUM('2. FTNC CAD'!L690,'3. FTNC USD'!L690,'4. FTNC EUR'!L690,'5. FTNC GBP'!L690,'6. FTNC Autres (inclus)'!L690)</f>
        <v>0</v>
      </c>
      <c r="M690" s="166">
        <f>SUM('2. FTNC CAD'!M690,'3. FTNC USD'!M690,'4. FTNC EUR'!M690,'5. FTNC GBP'!M690,'6. FTNC Autres (inclus)'!M690)</f>
        <v>0</v>
      </c>
      <c r="N690" s="166">
        <f>SUM('2. FTNC CAD'!N690,'3. FTNC USD'!N690,'4. FTNC EUR'!N690,'5. FTNC GBP'!N690,'6. FTNC Autres (inclus)'!N690)</f>
        <v>0</v>
      </c>
      <c r="O690" s="166">
        <f>SUM('2. FTNC CAD'!O690,'3. FTNC USD'!O690,'4. FTNC EUR'!O690,'5. FTNC GBP'!O690,'6. FTNC Autres (inclus)'!O690)</f>
        <v>0</v>
      </c>
      <c r="P690" s="166">
        <f>SUM('2. FTNC CAD'!P690,'3. FTNC USD'!P690,'4. FTNC EUR'!P690,'5. FTNC GBP'!P690,'6. FTNC Autres (inclus)'!P690)</f>
        <v>0</v>
      </c>
      <c r="Q690" s="166">
        <f>SUM('2. FTNC CAD'!Q690,'3. FTNC USD'!Q690,'4. FTNC EUR'!Q690,'5. FTNC GBP'!Q690,'6. FTNC Autres (inclus)'!Q690)</f>
        <v>0</v>
      </c>
      <c r="R690" s="166">
        <f>SUM('2. FTNC CAD'!R690,'3. FTNC USD'!R690,'4. FTNC EUR'!R690,'5. FTNC GBP'!R690,'6. FTNC Autres (inclus)'!R690)</f>
        <v>0</v>
      </c>
      <c r="S690" s="166">
        <f>SUM('2. FTNC CAD'!S690,'3. FTNC USD'!S690,'4. FTNC EUR'!S690,'5. FTNC GBP'!S690,'6. FTNC Autres (inclus)'!S690)</f>
        <v>0</v>
      </c>
      <c r="T690" s="166">
        <f>SUM('2. FTNC CAD'!T690,'3. FTNC USD'!T690,'4. FTNC EUR'!T690,'5. FTNC GBP'!T690,'6. FTNC Autres (inclus)'!T690)</f>
        <v>0</v>
      </c>
      <c r="U690" s="162">
        <f>SUM('2. FTNC CAD'!U690,'3. FTNC USD'!U690,'4. FTNC EUR'!U690,'5. FTNC GBP'!U690,'6. FTNC Autres (inclus)'!U690)</f>
        <v>0</v>
      </c>
      <c r="V690" s="167">
        <f>SUM('2. FTNC CAD'!V690,'3. FTNC USD'!V690,'4. FTNC EUR'!V690,'5. FTNC GBP'!V690,'6. FTNC Autres (inclus)'!V690)</f>
        <v>0</v>
      </c>
      <c r="W690" s="226">
        <f>SUM('2. FTNC CAD'!W690,'3. FTNC USD'!W690,'4. FTNC EUR'!W690,'5. FTNC GBP'!W690,'6. FTNC Autres (inclus)'!W690)</f>
        <v>0</v>
      </c>
      <c r="Y690" s="381"/>
    </row>
    <row r="691" spans="2:25" s="71" customFormat="1" outlineLevel="1" x14ac:dyDescent="0.4">
      <c r="B691" s="494"/>
      <c r="C691" s="495"/>
      <c r="D691" s="495"/>
      <c r="E691" s="496"/>
      <c r="F691" s="497" t="s">
        <v>76</v>
      </c>
      <c r="G691" s="174">
        <f>SUM('2. FTNC CAD'!G691,'3. FTNC USD'!G691,'4. FTNC EUR'!G691,'5. FTNC GBP'!G691,'6. FTNC Autres (inclus)'!G691)</f>
        <v>0</v>
      </c>
      <c r="H691" s="225">
        <f>SUM('2. FTNC CAD'!H691,'3. FTNC USD'!H691,'4. FTNC EUR'!H691,'5. FTNC GBP'!H691,'6. FTNC Autres (inclus)'!H691)</f>
        <v>0</v>
      </c>
      <c r="I691" s="163">
        <f>SUM('2. FTNC CAD'!I691,'3. FTNC USD'!I691,'4. FTNC EUR'!I691,'5. FTNC GBP'!I691,'6. FTNC Autres (inclus)'!I691)</f>
        <v>0</v>
      </c>
      <c r="J691" s="163">
        <f>SUM('2. FTNC CAD'!J691,'3. FTNC USD'!J691,'4. FTNC EUR'!J691,'5. FTNC GBP'!J691,'6. FTNC Autres (inclus)'!J691)</f>
        <v>0</v>
      </c>
      <c r="K691" s="164">
        <f>SUM('2. FTNC CAD'!K691,'3. FTNC USD'!K691,'4. FTNC EUR'!K691,'5. FTNC GBP'!K691,'6. FTNC Autres (inclus)'!K691)</f>
        <v>0</v>
      </c>
      <c r="L691" s="180">
        <f>SUM('2. FTNC CAD'!L691,'3. FTNC USD'!L691,'4. FTNC EUR'!L691,'5. FTNC GBP'!L691,'6. FTNC Autres (inclus)'!L691)</f>
        <v>0</v>
      </c>
      <c r="M691" s="166">
        <f>SUM('2. FTNC CAD'!M691,'3. FTNC USD'!M691,'4. FTNC EUR'!M691,'5. FTNC GBP'!M691,'6. FTNC Autres (inclus)'!M691)</f>
        <v>0</v>
      </c>
      <c r="N691" s="166">
        <f>SUM('2. FTNC CAD'!N691,'3. FTNC USD'!N691,'4. FTNC EUR'!N691,'5. FTNC GBP'!N691,'6. FTNC Autres (inclus)'!N691)</f>
        <v>0</v>
      </c>
      <c r="O691" s="166">
        <f>SUM('2. FTNC CAD'!O691,'3. FTNC USD'!O691,'4. FTNC EUR'!O691,'5. FTNC GBP'!O691,'6. FTNC Autres (inclus)'!O691)</f>
        <v>0</v>
      </c>
      <c r="P691" s="166">
        <f>SUM('2. FTNC CAD'!P691,'3. FTNC USD'!P691,'4. FTNC EUR'!P691,'5. FTNC GBP'!P691,'6. FTNC Autres (inclus)'!P691)</f>
        <v>0</v>
      </c>
      <c r="Q691" s="166">
        <f>SUM('2. FTNC CAD'!Q691,'3. FTNC USD'!Q691,'4. FTNC EUR'!Q691,'5. FTNC GBP'!Q691,'6. FTNC Autres (inclus)'!Q691)</f>
        <v>0</v>
      </c>
      <c r="R691" s="166">
        <f>SUM('2. FTNC CAD'!R691,'3. FTNC USD'!R691,'4. FTNC EUR'!R691,'5. FTNC GBP'!R691,'6. FTNC Autres (inclus)'!R691)</f>
        <v>0</v>
      </c>
      <c r="S691" s="166">
        <f>SUM('2. FTNC CAD'!S691,'3. FTNC USD'!S691,'4. FTNC EUR'!S691,'5. FTNC GBP'!S691,'6. FTNC Autres (inclus)'!S691)</f>
        <v>0</v>
      </c>
      <c r="T691" s="166">
        <f>SUM('2. FTNC CAD'!T691,'3. FTNC USD'!T691,'4. FTNC EUR'!T691,'5. FTNC GBP'!T691,'6. FTNC Autres (inclus)'!T691)</f>
        <v>0</v>
      </c>
      <c r="U691" s="162">
        <f>SUM('2. FTNC CAD'!U691,'3. FTNC USD'!U691,'4. FTNC EUR'!U691,'5. FTNC GBP'!U691,'6. FTNC Autres (inclus)'!U691)</f>
        <v>0</v>
      </c>
      <c r="V691" s="167">
        <f>SUM('2. FTNC CAD'!V691,'3. FTNC USD'!V691,'4. FTNC EUR'!V691,'5. FTNC GBP'!V691,'6. FTNC Autres (inclus)'!V691)</f>
        <v>0</v>
      </c>
      <c r="W691" s="226">
        <f>SUM('2. FTNC CAD'!W691,'3. FTNC USD'!W691,'4. FTNC EUR'!W691,'5. FTNC GBP'!W691,'6. FTNC Autres (inclus)'!W691)</f>
        <v>0</v>
      </c>
      <c r="Y691" s="381"/>
    </row>
    <row r="692" spans="2:25" s="71" customFormat="1" x14ac:dyDescent="0.4">
      <c r="B692" s="494"/>
      <c r="C692" s="495"/>
      <c r="D692" s="495"/>
      <c r="E692" s="496" t="s">
        <v>77</v>
      </c>
      <c r="F692" s="496"/>
      <c r="G692" s="68">
        <f t="shared" ref="G692:W692" si="148">SUBTOTAL(9,G693:G694)</f>
        <v>0</v>
      </c>
      <c r="H692" s="69">
        <f t="shared" si="148"/>
        <v>0</v>
      </c>
      <c r="I692" s="66">
        <f t="shared" si="148"/>
        <v>0</v>
      </c>
      <c r="J692" s="66">
        <f t="shared" si="148"/>
        <v>0</v>
      </c>
      <c r="K692" s="67">
        <f t="shared" si="148"/>
        <v>0</v>
      </c>
      <c r="L692" s="36">
        <f t="shared" si="148"/>
        <v>0</v>
      </c>
      <c r="M692" s="36">
        <f t="shared" si="148"/>
        <v>0</v>
      </c>
      <c r="N692" s="36">
        <f t="shared" si="148"/>
        <v>0</v>
      </c>
      <c r="O692" s="36">
        <f t="shared" si="148"/>
        <v>0</v>
      </c>
      <c r="P692" s="36">
        <f t="shared" si="148"/>
        <v>0</v>
      </c>
      <c r="Q692" s="36">
        <f t="shared" si="148"/>
        <v>0</v>
      </c>
      <c r="R692" s="36">
        <f t="shared" si="148"/>
        <v>0</v>
      </c>
      <c r="S692" s="36">
        <f t="shared" si="148"/>
        <v>0</v>
      </c>
      <c r="T692" s="36">
        <f t="shared" si="148"/>
        <v>0</v>
      </c>
      <c r="U692" s="36">
        <f t="shared" si="148"/>
        <v>0</v>
      </c>
      <c r="V692" s="36">
        <f t="shared" si="148"/>
        <v>0</v>
      </c>
      <c r="W692" s="35">
        <f t="shared" si="148"/>
        <v>0</v>
      </c>
      <c r="Y692" s="384"/>
    </row>
    <row r="693" spans="2:25" s="71" customFormat="1" outlineLevel="1" x14ac:dyDescent="0.4">
      <c r="B693" s="494"/>
      <c r="C693" s="495"/>
      <c r="D693" s="495"/>
      <c r="E693" s="496"/>
      <c r="F693" s="497" t="s">
        <v>78</v>
      </c>
      <c r="G693" s="174">
        <f>SUM('2. FTNC CAD'!G693,'3. FTNC USD'!G693,'4. FTNC EUR'!G693,'5. FTNC GBP'!G693,'6. FTNC Autres (inclus)'!G693)</f>
        <v>0</v>
      </c>
      <c r="H693" s="225">
        <f>SUM('2. FTNC CAD'!H693,'3. FTNC USD'!H693,'4. FTNC EUR'!H693,'5. FTNC GBP'!H693,'6. FTNC Autres (inclus)'!H693)</f>
        <v>0</v>
      </c>
      <c r="I693" s="163">
        <f>SUM('2. FTNC CAD'!I693,'3. FTNC USD'!I693,'4. FTNC EUR'!I693,'5. FTNC GBP'!I693,'6. FTNC Autres (inclus)'!I693)</f>
        <v>0</v>
      </c>
      <c r="J693" s="163">
        <f>SUM('2. FTNC CAD'!J693,'3. FTNC USD'!J693,'4. FTNC EUR'!J693,'5. FTNC GBP'!J693,'6. FTNC Autres (inclus)'!J693)</f>
        <v>0</v>
      </c>
      <c r="K693" s="164">
        <f>SUM('2. FTNC CAD'!K693,'3. FTNC USD'!K693,'4. FTNC EUR'!K693,'5. FTNC GBP'!K693,'6. FTNC Autres (inclus)'!K693)</f>
        <v>0</v>
      </c>
      <c r="L693" s="180">
        <f>SUM('2. FTNC CAD'!L693,'3. FTNC USD'!L693,'4. FTNC EUR'!L693,'5. FTNC GBP'!L693,'6. FTNC Autres (inclus)'!L693)</f>
        <v>0</v>
      </c>
      <c r="M693" s="166">
        <f>SUM('2. FTNC CAD'!M693,'3. FTNC USD'!M693,'4. FTNC EUR'!M693,'5. FTNC GBP'!M693,'6. FTNC Autres (inclus)'!M693)</f>
        <v>0</v>
      </c>
      <c r="N693" s="166">
        <f>SUM('2. FTNC CAD'!N693,'3. FTNC USD'!N693,'4. FTNC EUR'!N693,'5. FTNC GBP'!N693,'6. FTNC Autres (inclus)'!N693)</f>
        <v>0</v>
      </c>
      <c r="O693" s="166">
        <f>SUM('2. FTNC CAD'!O693,'3. FTNC USD'!O693,'4. FTNC EUR'!O693,'5. FTNC GBP'!O693,'6. FTNC Autres (inclus)'!O693)</f>
        <v>0</v>
      </c>
      <c r="P693" s="166">
        <f>SUM('2. FTNC CAD'!P693,'3. FTNC USD'!P693,'4. FTNC EUR'!P693,'5. FTNC GBP'!P693,'6. FTNC Autres (inclus)'!P693)</f>
        <v>0</v>
      </c>
      <c r="Q693" s="166">
        <f>SUM('2. FTNC CAD'!Q693,'3. FTNC USD'!Q693,'4. FTNC EUR'!Q693,'5. FTNC GBP'!Q693,'6. FTNC Autres (inclus)'!Q693)</f>
        <v>0</v>
      </c>
      <c r="R693" s="166">
        <f>SUM('2. FTNC CAD'!R693,'3. FTNC USD'!R693,'4. FTNC EUR'!R693,'5. FTNC GBP'!R693,'6. FTNC Autres (inclus)'!R693)</f>
        <v>0</v>
      </c>
      <c r="S693" s="166">
        <f>SUM('2. FTNC CAD'!S693,'3. FTNC USD'!S693,'4. FTNC EUR'!S693,'5. FTNC GBP'!S693,'6. FTNC Autres (inclus)'!S693)</f>
        <v>0</v>
      </c>
      <c r="T693" s="166">
        <f>SUM('2. FTNC CAD'!T693,'3. FTNC USD'!T693,'4. FTNC EUR'!T693,'5. FTNC GBP'!T693,'6. FTNC Autres (inclus)'!T693)</f>
        <v>0</v>
      </c>
      <c r="U693" s="162">
        <f>SUM('2. FTNC CAD'!U693,'3. FTNC USD'!U693,'4. FTNC EUR'!U693,'5. FTNC GBP'!U693,'6. FTNC Autres (inclus)'!U693)</f>
        <v>0</v>
      </c>
      <c r="V693" s="167">
        <f>SUM('2. FTNC CAD'!V693,'3. FTNC USD'!V693,'4. FTNC EUR'!V693,'5. FTNC GBP'!V693,'6. FTNC Autres (inclus)'!V693)</f>
        <v>0</v>
      </c>
      <c r="W693" s="226">
        <f>SUM('2. FTNC CAD'!W693,'3. FTNC USD'!W693,'4. FTNC EUR'!W693,'5. FTNC GBP'!W693,'6. FTNC Autres (inclus)'!W693)</f>
        <v>0</v>
      </c>
      <c r="Y693" s="381"/>
    </row>
    <row r="694" spans="2:25" s="71" customFormat="1" outlineLevel="1" x14ac:dyDescent="0.4">
      <c r="B694" s="494"/>
      <c r="C694" s="495"/>
      <c r="D694" s="495"/>
      <c r="E694" s="496"/>
      <c r="F694" s="497" t="s">
        <v>79</v>
      </c>
      <c r="G694" s="174">
        <f>SUM('2. FTNC CAD'!G694,'3. FTNC USD'!G694,'4. FTNC EUR'!G694,'5. FTNC GBP'!G694,'6. FTNC Autres (inclus)'!G694)</f>
        <v>0</v>
      </c>
      <c r="H694" s="225">
        <f>SUM('2. FTNC CAD'!H694,'3. FTNC USD'!H694,'4. FTNC EUR'!H694,'5. FTNC GBP'!H694,'6. FTNC Autres (inclus)'!H694)</f>
        <v>0</v>
      </c>
      <c r="I694" s="163">
        <f>SUM('2. FTNC CAD'!I694,'3. FTNC USD'!I694,'4. FTNC EUR'!I694,'5. FTNC GBP'!I694,'6. FTNC Autres (inclus)'!I694)</f>
        <v>0</v>
      </c>
      <c r="J694" s="163">
        <f>SUM('2. FTNC CAD'!J694,'3. FTNC USD'!J694,'4. FTNC EUR'!J694,'5. FTNC GBP'!J694,'6. FTNC Autres (inclus)'!J694)</f>
        <v>0</v>
      </c>
      <c r="K694" s="164">
        <f>SUM('2. FTNC CAD'!K694,'3. FTNC USD'!K694,'4. FTNC EUR'!K694,'5. FTNC GBP'!K694,'6. FTNC Autres (inclus)'!K694)</f>
        <v>0</v>
      </c>
      <c r="L694" s="180">
        <f>SUM('2. FTNC CAD'!L694,'3. FTNC USD'!L694,'4. FTNC EUR'!L694,'5. FTNC GBP'!L694,'6. FTNC Autres (inclus)'!L694)</f>
        <v>0</v>
      </c>
      <c r="M694" s="166">
        <f>SUM('2. FTNC CAD'!M694,'3. FTNC USD'!M694,'4. FTNC EUR'!M694,'5. FTNC GBP'!M694,'6. FTNC Autres (inclus)'!M694)</f>
        <v>0</v>
      </c>
      <c r="N694" s="166">
        <f>SUM('2. FTNC CAD'!N694,'3. FTNC USD'!N694,'4. FTNC EUR'!N694,'5. FTNC GBP'!N694,'6. FTNC Autres (inclus)'!N694)</f>
        <v>0</v>
      </c>
      <c r="O694" s="166">
        <f>SUM('2. FTNC CAD'!O694,'3. FTNC USD'!O694,'4. FTNC EUR'!O694,'5. FTNC GBP'!O694,'6. FTNC Autres (inclus)'!O694)</f>
        <v>0</v>
      </c>
      <c r="P694" s="166">
        <f>SUM('2. FTNC CAD'!P694,'3. FTNC USD'!P694,'4. FTNC EUR'!P694,'5. FTNC GBP'!P694,'6. FTNC Autres (inclus)'!P694)</f>
        <v>0</v>
      </c>
      <c r="Q694" s="166">
        <f>SUM('2. FTNC CAD'!Q694,'3. FTNC USD'!Q694,'4. FTNC EUR'!Q694,'5. FTNC GBP'!Q694,'6. FTNC Autres (inclus)'!Q694)</f>
        <v>0</v>
      </c>
      <c r="R694" s="166">
        <f>SUM('2. FTNC CAD'!R694,'3. FTNC USD'!R694,'4. FTNC EUR'!R694,'5. FTNC GBP'!R694,'6. FTNC Autres (inclus)'!R694)</f>
        <v>0</v>
      </c>
      <c r="S694" s="166">
        <f>SUM('2. FTNC CAD'!S694,'3. FTNC USD'!S694,'4. FTNC EUR'!S694,'5. FTNC GBP'!S694,'6. FTNC Autres (inclus)'!S694)</f>
        <v>0</v>
      </c>
      <c r="T694" s="166">
        <f>SUM('2. FTNC CAD'!T694,'3. FTNC USD'!T694,'4. FTNC EUR'!T694,'5. FTNC GBP'!T694,'6. FTNC Autres (inclus)'!T694)</f>
        <v>0</v>
      </c>
      <c r="U694" s="162">
        <f>SUM('2. FTNC CAD'!U694,'3. FTNC USD'!U694,'4. FTNC EUR'!U694,'5. FTNC GBP'!U694,'6. FTNC Autres (inclus)'!U694)</f>
        <v>0</v>
      </c>
      <c r="V694" s="167">
        <f>SUM('2. FTNC CAD'!V694,'3. FTNC USD'!V694,'4. FTNC EUR'!V694,'5. FTNC GBP'!V694,'6. FTNC Autres (inclus)'!V694)</f>
        <v>0</v>
      </c>
      <c r="W694" s="226">
        <f>SUM('2. FTNC CAD'!W694,'3. FTNC USD'!W694,'4. FTNC EUR'!W694,'5. FTNC GBP'!W694,'6. FTNC Autres (inclus)'!W694)</f>
        <v>0</v>
      </c>
      <c r="Y694" s="381"/>
    </row>
    <row r="695" spans="2:25" s="71" customFormat="1" x14ac:dyDescent="0.4">
      <c r="B695" s="494"/>
      <c r="C695" s="495"/>
      <c r="D695" s="495"/>
      <c r="E695" s="496" t="s">
        <v>80</v>
      </c>
      <c r="F695" s="496"/>
      <c r="G695" s="68">
        <f t="shared" ref="G695:W695" si="149">SUBTOTAL(9,G696:G698)</f>
        <v>0</v>
      </c>
      <c r="H695" s="69">
        <f t="shared" si="149"/>
        <v>0</v>
      </c>
      <c r="I695" s="66">
        <f t="shared" si="149"/>
        <v>0</v>
      </c>
      <c r="J695" s="66">
        <f t="shared" si="149"/>
        <v>0</v>
      </c>
      <c r="K695" s="67">
        <f t="shared" si="149"/>
        <v>0</v>
      </c>
      <c r="L695" s="36">
        <f t="shared" si="149"/>
        <v>0</v>
      </c>
      <c r="M695" s="36">
        <f t="shared" si="149"/>
        <v>0</v>
      </c>
      <c r="N695" s="36">
        <f t="shared" si="149"/>
        <v>0</v>
      </c>
      <c r="O695" s="36">
        <f t="shared" si="149"/>
        <v>0</v>
      </c>
      <c r="P695" s="36">
        <f t="shared" si="149"/>
        <v>0</v>
      </c>
      <c r="Q695" s="36">
        <f t="shared" si="149"/>
        <v>0</v>
      </c>
      <c r="R695" s="36">
        <f t="shared" si="149"/>
        <v>0</v>
      </c>
      <c r="S695" s="36">
        <f t="shared" si="149"/>
        <v>0</v>
      </c>
      <c r="T695" s="36">
        <f t="shared" si="149"/>
        <v>0</v>
      </c>
      <c r="U695" s="36">
        <f t="shared" si="149"/>
        <v>0</v>
      </c>
      <c r="V695" s="36">
        <f t="shared" si="149"/>
        <v>0</v>
      </c>
      <c r="W695" s="35">
        <f t="shared" si="149"/>
        <v>0</v>
      </c>
      <c r="Y695" s="384"/>
    </row>
    <row r="696" spans="2:25" s="71" customFormat="1" outlineLevel="1" x14ac:dyDescent="0.4">
      <c r="B696" s="494"/>
      <c r="C696" s="495"/>
      <c r="D696" s="495"/>
      <c r="E696" s="496"/>
      <c r="F696" s="497" t="s">
        <v>81</v>
      </c>
      <c r="G696" s="174">
        <f>SUM('2. FTNC CAD'!G696,'3. FTNC USD'!G696,'4. FTNC EUR'!G696,'5. FTNC GBP'!G696,'6. FTNC Autres (inclus)'!G696)</f>
        <v>0</v>
      </c>
      <c r="H696" s="225">
        <f>SUM('2. FTNC CAD'!H696,'3. FTNC USD'!H696,'4. FTNC EUR'!H696,'5. FTNC GBP'!H696,'6. FTNC Autres (inclus)'!H696)</f>
        <v>0</v>
      </c>
      <c r="I696" s="163">
        <f>SUM('2. FTNC CAD'!I696,'3. FTNC USD'!I696,'4. FTNC EUR'!I696,'5. FTNC GBP'!I696,'6. FTNC Autres (inclus)'!I696)</f>
        <v>0</v>
      </c>
      <c r="J696" s="163">
        <f>SUM('2. FTNC CAD'!J696,'3. FTNC USD'!J696,'4. FTNC EUR'!J696,'5. FTNC GBP'!J696,'6. FTNC Autres (inclus)'!J696)</f>
        <v>0</v>
      </c>
      <c r="K696" s="164">
        <f>SUM('2. FTNC CAD'!K696,'3. FTNC USD'!K696,'4. FTNC EUR'!K696,'5. FTNC GBP'!K696,'6. FTNC Autres (inclus)'!K696)</f>
        <v>0</v>
      </c>
      <c r="L696" s="180">
        <f>SUM('2. FTNC CAD'!L696,'3. FTNC USD'!L696,'4. FTNC EUR'!L696,'5. FTNC GBP'!L696,'6. FTNC Autres (inclus)'!L696)</f>
        <v>0</v>
      </c>
      <c r="M696" s="166">
        <f>SUM('2. FTNC CAD'!M696,'3. FTNC USD'!M696,'4. FTNC EUR'!M696,'5. FTNC GBP'!M696,'6. FTNC Autres (inclus)'!M696)</f>
        <v>0</v>
      </c>
      <c r="N696" s="166">
        <f>SUM('2. FTNC CAD'!N696,'3. FTNC USD'!N696,'4. FTNC EUR'!N696,'5. FTNC GBP'!N696,'6. FTNC Autres (inclus)'!N696)</f>
        <v>0</v>
      </c>
      <c r="O696" s="166">
        <f>SUM('2. FTNC CAD'!O696,'3. FTNC USD'!O696,'4. FTNC EUR'!O696,'5. FTNC GBP'!O696,'6. FTNC Autres (inclus)'!O696)</f>
        <v>0</v>
      </c>
      <c r="P696" s="166">
        <f>SUM('2. FTNC CAD'!P696,'3. FTNC USD'!P696,'4. FTNC EUR'!P696,'5. FTNC GBP'!P696,'6. FTNC Autres (inclus)'!P696)</f>
        <v>0</v>
      </c>
      <c r="Q696" s="166">
        <f>SUM('2. FTNC CAD'!Q696,'3. FTNC USD'!Q696,'4. FTNC EUR'!Q696,'5. FTNC GBP'!Q696,'6. FTNC Autres (inclus)'!Q696)</f>
        <v>0</v>
      </c>
      <c r="R696" s="166">
        <f>SUM('2. FTNC CAD'!R696,'3. FTNC USD'!R696,'4. FTNC EUR'!R696,'5. FTNC GBP'!R696,'6. FTNC Autres (inclus)'!R696)</f>
        <v>0</v>
      </c>
      <c r="S696" s="166">
        <f>SUM('2. FTNC CAD'!S696,'3. FTNC USD'!S696,'4. FTNC EUR'!S696,'5. FTNC GBP'!S696,'6. FTNC Autres (inclus)'!S696)</f>
        <v>0</v>
      </c>
      <c r="T696" s="166">
        <f>SUM('2. FTNC CAD'!T696,'3. FTNC USD'!T696,'4. FTNC EUR'!T696,'5. FTNC GBP'!T696,'6. FTNC Autres (inclus)'!T696)</f>
        <v>0</v>
      </c>
      <c r="U696" s="162">
        <f>SUM('2. FTNC CAD'!U696,'3. FTNC USD'!U696,'4. FTNC EUR'!U696,'5. FTNC GBP'!U696,'6. FTNC Autres (inclus)'!U696)</f>
        <v>0</v>
      </c>
      <c r="V696" s="167">
        <f>SUM('2. FTNC CAD'!V696,'3. FTNC USD'!V696,'4. FTNC EUR'!V696,'5. FTNC GBP'!V696,'6. FTNC Autres (inclus)'!V696)</f>
        <v>0</v>
      </c>
      <c r="W696" s="226">
        <f>SUM('2. FTNC CAD'!W696,'3. FTNC USD'!W696,'4. FTNC EUR'!W696,'5. FTNC GBP'!W696,'6. FTNC Autres (inclus)'!W696)</f>
        <v>0</v>
      </c>
      <c r="Y696" s="381"/>
    </row>
    <row r="697" spans="2:25" s="71" customFormat="1" outlineLevel="1" x14ac:dyDescent="0.4">
      <c r="B697" s="494"/>
      <c r="C697" s="495"/>
      <c r="D697" s="495"/>
      <c r="E697" s="496"/>
      <c r="F697" s="497" t="s">
        <v>82</v>
      </c>
      <c r="G697" s="174">
        <f>SUM('2. FTNC CAD'!G697,'3. FTNC USD'!G697,'4. FTNC EUR'!G697,'5. FTNC GBP'!G697,'6. FTNC Autres (inclus)'!G697)</f>
        <v>0</v>
      </c>
      <c r="H697" s="225">
        <f>SUM('2. FTNC CAD'!H697,'3. FTNC USD'!H697,'4. FTNC EUR'!H697,'5. FTNC GBP'!H697,'6. FTNC Autres (inclus)'!H697)</f>
        <v>0</v>
      </c>
      <c r="I697" s="163">
        <f>SUM('2. FTNC CAD'!I697,'3. FTNC USD'!I697,'4. FTNC EUR'!I697,'5. FTNC GBP'!I697,'6. FTNC Autres (inclus)'!I697)</f>
        <v>0</v>
      </c>
      <c r="J697" s="163">
        <f>SUM('2. FTNC CAD'!J697,'3. FTNC USD'!J697,'4. FTNC EUR'!J697,'5. FTNC GBP'!J697,'6. FTNC Autres (inclus)'!J697)</f>
        <v>0</v>
      </c>
      <c r="K697" s="164">
        <f>SUM('2. FTNC CAD'!K697,'3. FTNC USD'!K697,'4. FTNC EUR'!K697,'5. FTNC GBP'!K697,'6. FTNC Autres (inclus)'!K697)</f>
        <v>0</v>
      </c>
      <c r="L697" s="180">
        <f>SUM('2. FTNC CAD'!L697,'3. FTNC USD'!L697,'4. FTNC EUR'!L697,'5. FTNC GBP'!L697,'6. FTNC Autres (inclus)'!L697)</f>
        <v>0</v>
      </c>
      <c r="M697" s="166">
        <f>SUM('2. FTNC CAD'!M697,'3. FTNC USD'!M697,'4. FTNC EUR'!M697,'5. FTNC GBP'!M697,'6. FTNC Autres (inclus)'!M697)</f>
        <v>0</v>
      </c>
      <c r="N697" s="166">
        <f>SUM('2. FTNC CAD'!N697,'3. FTNC USD'!N697,'4. FTNC EUR'!N697,'5. FTNC GBP'!N697,'6. FTNC Autres (inclus)'!N697)</f>
        <v>0</v>
      </c>
      <c r="O697" s="166">
        <f>SUM('2. FTNC CAD'!O697,'3. FTNC USD'!O697,'4. FTNC EUR'!O697,'5. FTNC GBP'!O697,'6. FTNC Autres (inclus)'!O697)</f>
        <v>0</v>
      </c>
      <c r="P697" s="166">
        <f>SUM('2. FTNC CAD'!P697,'3. FTNC USD'!P697,'4. FTNC EUR'!P697,'5. FTNC GBP'!P697,'6. FTNC Autres (inclus)'!P697)</f>
        <v>0</v>
      </c>
      <c r="Q697" s="166">
        <f>SUM('2. FTNC CAD'!Q697,'3. FTNC USD'!Q697,'4. FTNC EUR'!Q697,'5. FTNC GBP'!Q697,'6. FTNC Autres (inclus)'!Q697)</f>
        <v>0</v>
      </c>
      <c r="R697" s="166">
        <f>SUM('2. FTNC CAD'!R697,'3. FTNC USD'!R697,'4. FTNC EUR'!R697,'5. FTNC GBP'!R697,'6. FTNC Autres (inclus)'!R697)</f>
        <v>0</v>
      </c>
      <c r="S697" s="166">
        <f>SUM('2. FTNC CAD'!S697,'3. FTNC USD'!S697,'4. FTNC EUR'!S697,'5. FTNC GBP'!S697,'6. FTNC Autres (inclus)'!S697)</f>
        <v>0</v>
      </c>
      <c r="T697" s="166">
        <f>SUM('2. FTNC CAD'!T697,'3. FTNC USD'!T697,'4. FTNC EUR'!T697,'5. FTNC GBP'!T697,'6. FTNC Autres (inclus)'!T697)</f>
        <v>0</v>
      </c>
      <c r="U697" s="162">
        <f>SUM('2. FTNC CAD'!U697,'3. FTNC USD'!U697,'4. FTNC EUR'!U697,'5. FTNC GBP'!U697,'6. FTNC Autres (inclus)'!U697)</f>
        <v>0</v>
      </c>
      <c r="V697" s="167">
        <f>SUM('2. FTNC CAD'!V697,'3. FTNC USD'!V697,'4. FTNC EUR'!V697,'5. FTNC GBP'!V697,'6. FTNC Autres (inclus)'!V697)</f>
        <v>0</v>
      </c>
      <c r="W697" s="226">
        <f>SUM('2. FTNC CAD'!W697,'3. FTNC USD'!W697,'4. FTNC EUR'!W697,'5. FTNC GBP'!W697,'6. FTNC Autres (inclus)'!W697)</f>
        <v>0</v>
      </c>
      <c r="Y697" s="381"/>
    </row>
    <row r="698" spans="2:25" s="71" customFormat="1" outlineLevel="1" x14ac:dyDescent="0.4">
      <c r="B698" s="494"/>
      <c r="C698" s="495"/>
      <c r="D698" s="495"/>
      <c r="E698" s="496"/>
      <c r="F698" s="497" t="s">
        <v>83</v>
      </c>
      <c r="G698" s="174">
        <f>SUM('2. FTNC CAD'!G698,'3. FTNC USD'!G698,'4. FTNC EUR'!G698,'5. FTNC GBP'!G698,'6. FTNC Autres (inclus)'!G698)</f>
        <v>0</v>
      </c>
      <c r="H698" s="225">
        <f>SUM('2. FTNC CAD'!H698,'3. FTNC USD'!H698,'4. FTNC EUR'!H698,'5. FTNC GBP'!H698,'6. FTNC Autres (inclus)'!H698)</f>
        <v>0</v>
      </c>
      <c r="I698" s="163">
        <f>SUM('2. FTNC CAD'!I698,'3. FTNC USD'!I698,'4. FTNC EUR'!I698,'5. FTNC GBP'!I698,'6. FTNC Autres (inclus)'!I698)</f>
        <v>0</v>
      </c>
      <c r="J698" s="163">
        <f>SUM('2. FTNC CAD'!J698,'3. FTNC USD'!J698,'4. FTNC EUR'!J698,'5. FTNC GBP'!J698,'6. FTNC Autres (inclus)'!J698)</f>
        <v>0</v>
      </c>
      <c r="K698" s="164">
        <f>SUM('2. FTNC CAD'!K698,'3. FTNC USD'!K698,'4. FTNC EUR'!K698,'5. FTNC GBP'!K698,'6. FTNC Autres (inclus)'!K698)</f>
        <v>0</v>
      </c>
      <c r="L698" s="180">
        <f>SUM('2. FTNC CAD'!L698,'3. FTNC USD'!L698,'4. FTNC EUR'!L698,'5. FTNC GBP'!L698,'6. FTNC Autres (inclus)'!L698)</f>
        <v>0</v>
      </c>
      <c r="M698" s="166">
        <f>SUM('2. FTNC CAD'!M698,'3. FTNC USD'!M698,'4. FTNC EUR'!M698,'5. FTNC GBP'!M698,'6. FTNC Autres (inclus)'!M698)</f>
        <v>0</v>
      </c>
      <c r="N698" s="166">
        <f>SUM('2. FTNC CAD'!N698,'3. FTNC USD'!N698,'4. FTNC EUR'!N698,'5. FTNC GBP'!N698,'6. FTNC Autres (inclus)'!N698)</f>
        <v>0</v>
      </c>
      <c r="O698" s="166">
        <f>SUM('2. FTNC CAD'!O698,'3. FTNC USD'!O698,'4. FTNC EUR'!O698,'5. FTNC GBP'!O698,'6. FTNC Autres (inclus)'!O698)</f>
        <v>0</v>
      </c>
      <c r="P698" s="166">
        <f>SUM('2. FTNC CAD'!P698,'3. FTNC USD'!P698,'4. FTNC EUR'!P698,'5. FTNC GBP'!P698,'6. FTNC Autres (inclus)'!P698)</f>
        <v>0</v>
      </c>
      <c r="Q698" s="166">
        <f>SUM('2. FTNC CAD'!Q698,'3. FTNC USD'!Q698,'4. FTNC EUR'!Q698,'5. FTNC GBP'!Q698,'6. FTNC Autres (inclus)'!Q698)</f>
        <v>0</v>
      </c>
      <c r="R698" s="166">
        <f>SUM('2. FTNC CAD'!R698,'3. FTNC USD'!R698,'4. FTNC EUR'!R698,'5. FTNC GBP'!R698,'6. FTNC Autres (inclus)'!R698)</f>
        <v>0</v>
      </c>
      <c r="S698" s="166">
        <f>SUM('2. FTNC CAD'!S698,'3. FTNC USD'!S698,'4. FTNC EUR'!S698,'5. FTNC GBP'!S698,'6. FTNC Autres (inclus)'!S698)</f>
        <v>0</v>
      </c>
      <c r="T698" s="166">
        <f>SUM('2. FTNC CAD'!T698,'3. FTNC USD'!T698,'4. FTNC EUR'!T698,'5. FTNC GBP'!T698,'6. FTNC Autres (inclus)'!T698)</f>
        <v>0</v>
      </c>
      <c r="U698" s="162">
        <f>SUM('2. FTNC CAD'!U698,'3. FTNC USD'!U698,'4. FTNC EUR'!U698,'5. FTNC GBP'!U698,'6. FTNC Autres (inclus)'!U698)</f>
        <v>0</v>
      </c>
      <c r="V698" s="167">
        <f>SUM('2. FTNC CAD'!V698,'3. FTNC USD'!V698,'4. FTNC EUR'!V698,'5. FTNC GBP'!V698,'6. FTNC Autres (inclus)'!V698)</f>
        <v>0</v>
      </c>
      <c r="W698" s="226">
        <f>SUM('2. FTNC CAD'!W698,'3. FTNC USD'!W698,'4. FTNC EUR'!W698,'5. FTNC GBP'!W698,'6. FTNC Autres (inclus)'!W698)</f>
        <v>0</v>
      </c>
      <c r="Y698" s="381"/>
    </row>
    <row r="699" spans="2:25" s="71" customFormat="1" x14ac:dyDescent="0.4">
      <c r="B699" s="494"/>
      <c r="C699" s="495"/>
      <c r="D699" s="495"/>
      <c r="E699" s="496" t="s">
        <v>84</v>
      </c>
      <c r="F699" s="496"/>
      <c r="G699" s="68">
        <f t="shared" ref="G699:W699" si="150">SUBTOTAL(9,G700:G701)</f>
        <v>0</v>
      </c>
      <c r="H699" s="69">
        <f t="shared" si="150"/>
        <v>0</v>
      </c>
      <c r="I699" s="66">
        <f t="shared" si="150"/>
        <v>0</v>
      </c>
      <c r="J699" s="66">
        <f t="shared" si="150"/>
        <v>0</v>
      </c>
      <c r="K699" s="67">
        <f t="shared" si="150"/>
        <v>0</v>
      </c>
      <c r="L699" s="36">
        <f t="shared" si="150"/>
        <v>0</v>
      </c>
      <c r="M699" s="36">
        <f t="shared" si="150"/>
        <v>0</v>
      </c>
      <c r="N699" s="36">
        <f t="shared" si="150"/>
        <v>0</v>
      </c>
      <c r="O699" s="36">
        <f t="shared" si="150"/>
        <v>0</v>
      </c>
      <c r="P699" s="36">
        <f t="shared" si="150"/>
        <v>0</v>
      </c>
      <c r="Q699" s="36">
        <f t="shared" si="150"/>
        <v>0</v>
      </c>
      <c r="R699" s="36">
        <f t="shared" si="150"/>
        <v>0</v>
      </c>
      <c r="S699" s="36">
        <f t="shared" si="150"/>
        <v>0</v>
      </c>
      <c r="T699" s="36">
        <f t="shared" si="150"/>
        <v>0</v>
      </c>
      <c r="U699" s="36">
        <f t="shared" si="150"/>
        <v>0</v>
      </c>
      <c r="V699" s="36">
        <f t="shared" si="150"/>
        <v>0</v>
      </c>
      <c r="W699" s="35">
        <f t="shared" si="150"/>
        <v>0</v>
      </c>
      <c r="Y699" s="384"/>
    </row>
    <row r="700" spans="2:25" s="71" customFormat="1" outlineLevel="1" x14ac:dyDescent="0.4">
      <c r="B700" s="494"/>
      <c r="C700" s="495"/>
      <c r="D700" s="495"/>
      <c r="E700" s="496"/>
      <c r="F700" s="497" t="s">
        <v>85</v>
      </c>
      <c r="G700" s="174">
        <f>SUM('2. FTNC CAD'!G700,'3. FTNC USD'!G700,'4. FTNC EUR'!G700,'5. FTNC GBP'!G700,'6. FTNC Autres (inclus)'!G700)</f>
        <v>0</v>
      </c>
      <c r="H700" s="225">
        <f>SUM('2. FTNC CAD'!H700,'3. FTNC USD'!H700,'4. FTNC EUR'!H700,'5. FTNC GBP'!H700,'6. FTNC Autres (inclus)'!H700)</f>
        <v>0</v>
      </c>
      <c r="I700" s="163">
        <f>SUM('2. FTNC CAD'!I700,'3. FTNC USD'!I700,'4. FTNC EUR'!I700,'5. FTNC GBP'!I700,'6. FTNC Autres (inclus)'!I700)</f>
        <v>0</v>
      </c>
      <c r="J700" s="163">
        <f>SUM('2. FTNC CAD'!J700,'3. FTNC USD'!J700,'4. FTNC EUR'!J700,'5. FTNC GBP'!J700,'6. FTNC Autres (inclus)'!J700)</f>
        <v>0</v>
      </c>
      <c r="K700" s="164">
        <f>SUM('2. FTNC CAD'!K700,'3. FTNC USD'!K700,'4. FTNC EUR'!K700,'5. FTNC GBP'!K700,'6. FTNC Autres (inclus)'!K700)</f>
        <v>0</v>
      </c>
      <c r="L700" s="180">
        <f>SUM('2. FTNC CAD'!L700,'3. FTNC USD'!L700,'4. FTNC EUR'!L700,'5. FTNC GBP'!L700,'6. FTNC Autres (inclus)'!L700)</f>
        <v>0</v>
      </c>
      <c r="M700" s="166">
        <f>SUM('2. FTNC CAD'!M700,'3. FTNC USD'!M700,'4. FTNC EUR'!M700,'5. FTNC GBP'!M700,'6. FTNC Autres (inclus)'!M700)</f>
        <v>0</v>
      </c>
      <c r="N700" s="166">
        <f>SUM('2. FTNC CAD'!N700,'3. FTNC USD'!N700,'4. FTNC EUR'!N700,'5. FTNC GBP'!N700,'6. FTNC Autres (inclus)'!N700)</f>
        <v>0</v>
      </c>
      <c r="O700" s="166">
        <f>SUM('2. FTNC CAD'!O700,'3. FTNC USD'!O700,'4. FTNC EUR'!O700,'5. FTNC GBP'!O700,'6. FTNC Autres (inclus)'!O700)</f>
        <v>0</v>
      </c>
      <c r="P700" s="166">
        <f>SUM('2. FTNC CAD'!P700,'3. FTNC USD'!P700,'4. FTNC EUR'!P700,'5. FTNC GBP'!P700,'6. FTNC Autres (inclus)'!P700)</f>
        <v>0</v>
      </c>
      <c r="Q700" s="166">
        <f>SUM('2. FTNC CAD'!Q700,'3. FTNC USD'!Q700,'4. FTNC EUR'!Q700,'5. FTNC GBP'!Q700,'6. FTNC Autres (inclus)'!Q700)</f>
        <v>0</v>
      </c>
      <c r="R700" s="166">
        <f>SUM('2. FTNC CAD'!R700,'3. FTNC USD'!R700,'4. FTNC EUR'!R700,'5. FTNC GBP'!R700,'6. FTNC Autres (inclus)'!R700)</f>
        <v>0</v>
      </c>
      <c r="S700" s="166">
        <f>SUM('2. FTNC CAD'!S700,'3. FTNC USD'!S700,'4. FTNC EUR'!S700,'5. FTNC GBP'!S700,'6. FTNC Autres (inclus)'!S700)</f>
        <v>0</v>
      </c>
      <c r="T700" s="166">
        <f>SUM('2. FTNC CAD'!T700,'3. FTNC USD'!T700,'4. FTNC EUR'!T700,'5. FTNC GBP'!T700,'6. FTNC Autres (inclus)'!T700)</f>
        <v>0</v>
      </c>
      <c r="U700" s="162">
        <f>SUM('2. FTNC CAD'!U700,'3. FTNC USD'!U700,'4. FTNC EUR'!U700,'5. FTNC GBP'!U700,'6. FTNC Autres (inclus)'!U700)</f>
        <v>0</v>
      </c>
      <c r="V700" s="167">
        <f>SUM('2. FTNC CAD'!V700,'3. FTNC USD'!V700,'4. FTNC EUR'!V700,'5. FTNC GBP'!V700,'6. FTNC Autres (inclus)'!V700)</f>
        <v>0</v>
      </c>
      <c r="W700" s="226">
        <f>SUM('2. FTNC CAD'!W700,'3. FTNC USD'!W700,'4. FTNC EUR'!W700,'5. FTNC GBP'!W700,'6. FTNC Autres (inclus)'!W700)</f>
        <v>0</v>
      </c>
      <c r="Y700" s="381"/>
    </row>
    <row r="701" spans="2:25" s="71" customFormat="1" outlineLevel="1" x14ac:dyDescent="0.4">
      <c r="B701" s="494"/>
      <c r="C701" s="495"/>
      <c r="D701" s="495"/>
      <c r="E701" s="496"/>
      <c r="F701" s="497" t="s">
        <v>86</v>
      </c>
      <c r="G701" s="174">
        <f>SUM('2. FTNC CAD'!G701,'3. FTNC USD'!G701,'4. FTNC EUR'!G701,'5. FTNC GBP'!G701,'6. FTNC Autres (inclus)'!G701)</f>
        <v>0</v>
      </c>
      <c r="H701" s="225">
        <f>SUM('2. FTNC CAD'!H701,'3. FTNC USD'!H701,'4. FTNC EUR'!H701,'5. FTNC GBP'!H701,'6. FTNC Autres (inclus)'!H701)</f>
        <v>0</v>
      </c>
      <c r="I701" s="163">
        <f>SUM('2. FTNC CAD'!I701,'3. FTNC USD'!I701,'4. FTNC EUR'!I701,'5. FTNC GBP'!I701,'6. FTNC Autres (inclus)'!I701)</f>
        <v>0</v>
      </c>
      <c r="J701" s="163">
        <f>SUM('2. FTNC CAD'!J701,'3. FTNC USD'!J701,'4. FTNC EUR'!J701,'5. FTNC GBP'!J701,'6. FTNC Autres (inclus)'!J701)</f>
        <v>0</v>
      </c>
      <c r="K701" s="164">
        <f>SUM('2. FTNC CAD'!K701,'3. FTNC USD'!K701,'4. FTNC EUR'!K701,'5. FTNC GBP'!K701,'6. FTNC Autres (inclus)'!K701)</f>
        <v>0</v>
      </c>
      <c r="L701" s="180">
        <f>SUM('2. FTNC CAD'!L701,'3. FTNC USD'!L701,'4. FTNC EUR'!L701,'5. FTNC GBP'!L701,'6. FTNC Autres (inclus)'!L701)</f>
        <v>0</v>
      </c>
      <c r="M701" s="166">
        <f>SUM('2. FTNC CAD'!M701,'3. FTNC USD'!M701,'4. FTNC EUR'!M701,'5. FTNC GBP'!M701,'6. FTNC Autres (inclus)'!M701)</f>
        <v>0</v>
      </c>
      <c r="N701" s="166">
        <f>SUM('2. FTNC CAD'!N701,'3. FTNC USD'!N701,'4. FTNC EUR'!N701,'5. FTNC GBP'!N701,'6. FTNC Autres (inclus)'!N701)</f>
        <v>0</v>
      </c>
      <c r="O701" s="166">
        <f>SUM('2. FTNC CAD'!O701,'3. FTNC USD'!O701,'4. FTNC EUR'!O701,'5. FTNC GBP'!O701,'6. FTNC Autres (inclus)'!O701)</f>
        <v>0</v>
      </c>
      <c r="P701" s="166">
        <f>SUM('2. FTNC CAD'!P701,'3. FTNC USD'!P701,'4. FTNC EUR'!P701,'5. FTNC GBP'!P701,'6. FTNC Autres (inclus)'!P701)</f>
        <v>0</v>
      </c>
      <c r="Q701" s="166">
        <f>SUM('2. FTNC CAD'!Q701,'3. FTNC USD'!Q701,'4. FTNC EUR'!Q701,'5. FTNC GBP'!Q701,'6. FTNC Autres (inclus)'!Q701)</f>
        <v>0</v>
      </c>
      <c r="R701" s="166">
        <f>SUM('2. FTNC CAD'!R701,'3. FTNC USD'!R701,'4. FTNC EUR'!R701,'5. FTNC GBP'!R701,'6. FTNC Autres (inclus)'!R701)</f>
        <v>0</v>
      </c>
      <c r="S701" s="166">
        <f>SUM('2. FTNC CAD'!S701,'3. FTNC USD'!S701,'4. FTNC EUR'!S701,'5. FTNC GBP'!S701,'6. FTNC Autres (inclus)'!S701)</f>
        <v>0</v>
      </c>
      <c r="T701" s="166">
        <f>SUM('2. FTNC CAD'!T701,'3. FTNC USD'!T701,'4. FTNC EUR'!T701,'5. FTNC GBP'!T701,'6. FTNC Autres (inclus)'!T701)</f>
        <v>0</v>
      </c>
      <c r="U701" s="162">
        <f>SUM('2. FTNC CAD'!U701,'3. FTNC USD'!U701,'4. FTNC EUR'!U701,'5. FTNC GBP'!U701,'6. FTNC Autres (inclus)'!U701)</f>
        <v>0</v>
      </c>
      <c r="V701" s="167">
        <f>SUM('2. FTNC CAD'!V701,'3. FTNC USD'!V701,'4. FTNC EUR'!V701,'5. FTNC GBP'!V701,'6. FTNC Autres (inclus)'!V701)</f>
        <v>0</v>
      </c>
      <c r="W701" s="226">
        <f>SUM('2. FTNC CAD'!W701,'3. FTNC USD'!W701,'4. FTNC EUR'!W701,'5. FTNC GBP'!W701,'6. FTNC Autres (inclus)'!W701)</f>
        <v>0</v>
      </c>
      <c r="Y701" s="381"/>
    </row>
    <row r="702" spans="2:25" s="71" customFormat="1" x14ac:dyDescent="0.4">
      <c r="B702" s="494"/>
      <c r="C702" s="495"/>
      <c r="D702" s="495"/>
      <c r="E702" s="496" t="s">
        <v>87</v>
      </c>
      <c r="F702" s="496"/>
      <c r="G702" s="68">
        <f t="shared" ref="G702:W702" si="151">SUBTOTAL(9,G703:G705)</f>
        <v>0</v>
      </c>
      <c r="H702" s="69">
        <f t="shared" si="151"/>
        <v>0</v>
      </c>
      <c r="I702" s="66">
        <f t="shared" si="151"/>
        <v>0</v>
      </c>
      <c r="J702" s="66">
        <f t="shared" si="151"/>
        <v>0</v>
      </c>
      <c r="K702" s="67">
        <f t="shared" si="151"/>
        <v>0</v>
      </c>
      <c r="L702" s="36">
        <f t="shared" si="151"/>
        <v>0</v>
      </c>
      <c r="M702" s="36">
        <f t="shared" si="151"/>
        <v>0</v>
      </c>
      <c r="N702" s="36">
        <f t="shared" si="151"/>
        <v>0</v>
      </c>
      <c r="O702" s="36">
        <f t="shared" si="151"/>
        <v>0</v>
      </c>
      <c r="P702" s="36">
        <f t="shared" si="151"/>
        <v>0</v>
      </c>
      <c r="Q702" s="36">
        <f t="shared" si="151"/>
        <v>0</v>
      </c>
      <c r="R702" s="36">
        <f t="shared" si="151"/>
        <v>0</v>
      </c>
      <c r="S702" s="36">
        <f t="shared" si="151"/>
        <v>0</v>
      </c>
      <c r="T702" s="36">
        <f t="shared" si="151"/>
        <v>0</v>
      </c>
      <c r="U702" s="36">
        <f t="shared" si="151"/>
        <v>0</v>
      </c>
      <c r="V702" s="36">
        <f t="shared" si="151"/>
        <v>0</v>
      </c>
      <c r="W702" s="35">
        <f t="shared" si="151"/>
        <v>0</v>
      </c>
      <c r="Y702" s="384"/>
    </row>
    <row r="703" spans="2:25" s="71" customFormat="1" outlineLevel="1" x14ac:dyDescent="0.4">
      <c r="B703" s="494"/>
      <c r="C703" s="495"/>
      <c r="D703" s="495"/>
      <c r="E703" s="496"/>
      <c r="F703" s="497" t="s">
        <v>88</v>
      </c>
      <c r="G703" s="174">
        <f>SUM('2. FTNC CAD'!G703,'3. FTNC USD'!G703,'4. FTNC EUR'!G703,'5. FTNC GBP'!G703,'6. FTNC Autres (inclus)'!G703)</f>
        <v>0</v>
      </c>
      <c r="H703" s="225">
        <f>SUM('2. FTNC CAD'!H703,'3. FTNC USD'!H703,'4. FTNC EUR'!H703,'5. FTNC GBP'!H703,'6. FTNC Autres (inclus)'!H703)</f>
        <v>0</v>
      </c>
      <c r="I703" s="163">
        <f>SUM('2. FTNC CAD'!I703,'3. FTNC USD'!I703,'4. FTNC EUR'!I703,'5. FTNC GBP'!I703,'6. FTNC Autres (inclus)'!I703)</f>
        <v>0</v>
      </c>
      <c r="J703" s="163">
        <f>SUM('2. FTNC CAD'!J703,'3. FTNC USD'!J703,'4. FTNC EUR'!J703,'5. FTNC GBP'!J703,'6. FTNC Autres (inclus)'!J703)</f>
        <v>0</v>
      </c>
      <c r="K703" s="164">
        <f>SUM('2. FTNC CAD'!K703,'3. FTNC USD'!K703,'4. FTNC EUR'!K703,'5. FTNC GBP'!K703,'6. FTNC Autres (inclus)'!K703)</f>
        <v>0</v>
      </c>
      <c r="L703" s="180">
        <f>SUM('2. FTNC CAD'!L703,'3. FTNC USD'!L703,'4. FTNC EUR'!L703,'5. FTNC GBP'!L703,'6. FTNC Autres (inclus)'!L703)</f>
        <v>0</v>
      </c>
      <c r="M703" s="166">
        <f>SUM('2. FTNC CAD'!M703,'3. FTNC USD'!M703,'4. FTNC EUR'!M703,'5. FTNC GBP'!M703,'6. FTNC Autres (inclus)'!M703)</f>
        <v>0</v>
      </c>
      <c r="N703" s="166">
        <f>SUM('2. FTNC CAD'!N703,'3. FTNC USD'!N703,'4. FTNC EUR'!N703,'5. FTNC GBP'!N703,'6. FTNC Autres (inclus)'!N703)</f>
        <v>0</v>
      </c>
      <c r="O703" s="166">
        <f>SUM('2. FTNC CAD'!O703,'3. FTNC USD'!O703,'4. FTNC EUR'!O703,'5. FTNC GBP'!O703,'6. FTNC Autres (inclus)'!O703)</f>
        <v>0</v>
      </c>
      <c r="P703" s="166">
        <f>SUM('2. FTNC CAD'!P703,'3. FTNC USD'!P703,'4. FTNC EUR'!P703,'5. FTNC GBP'!P703,'6. FTNC Autres (inclus)'!P703)</f>
        <v>0</v>
      </c>
      <c r="Q703" s="166">
        <f>SUM('2. FTNC CAD'!Q703,'3. FTNC USD'!Q703,'4. FTNC EUR'!Q703,'5. FTNC GBP'!Q703,'6. FTNC Autres (inclus)'!Q703)</f>
        <v>0</v>
      </c>
      <c r="R703" s="166">
        <f>SUM('2. FTNC CAD'!R703,'3. FTNC USD'!R703,'4. FTNC EUR'!R703,'5. FTNC GBP'!R703,'6. FTNC Autres (inclus)'!R703)</f>
        <v>0</v>
      </c>
      <c r="S703" s="166">
        <f>SUM('2. FTNC CAD'!S703,'3. FTNC USD'!S703,'4. FTNC EUR'!S703,'5. FTNC GBP'!S703,'6. FTNC Autres (inclus)'!S703)</f>
        <v>0</v>
      </c>
      <c r="T703" s="166">
        <f>SUM('2. FTNC CAD'!T703,'3. FTNC USD'!T703,'4. FTNC EUR'!T703,'5. FTNC GBP'!T703,'6. FTNC Autres (inclus)'!T703)</f>
        <v>0</v>
      </c>
      <c r="U703" s="162">
        <f>SUM('2. FTNC CAD'!U703,'3. FTNC USD'!U703,'4. FTNC EUR'!U703,'5. FTNC GBP'!U703,'6. FTNC Autres (inclus)'!U703)</f>
        <v>0</v>
      </c>
      <c r="V703" s="167">
        <f>SUM('2. FTNC CAD'!V703,'3. FTNC USD'!V703,'4. FTNC EUR'!V703,'5. FTNC GBP'!V703,'6. FTNC Autres (inclus)'!V703)</f>
        <v>0</v>
      </c>
      <c r="W703" s="226">
        <f>SUM('2. FTNC CAD'!W703,'3. FTNC USD'!W703,'4. FTNC EUR'!W703,'5. FTNC GBP'!W703,'6. FTNC Autres (inclus)'!W703)</f>
        <v>0</v>
      </c>
      <c r="Y703" s="381"/>
    </row>
    <row r="704" spans="2:25" s="71" customFormat="1" outlineLevel="1" x14ac:dyDescent="0.4">
      <c r="B704" s="494"/>
      <c r="C704" s="495"/>
      <c r="D704" s="495"/>
      <c r="E704" s="496"/>
      <c r="F704" s="497" t="s">
        <v>89</v>
      </c>
      <c r="G704" s="174">
        <f>SUM('2. FTNC CAD'!G704,'3. FTNC USD'!G704,'4. FTNC EUR'!G704,'5. FTNC GBP'!G704,'6. FTNC Autres (inclus)'!G704)</f>
        <v>0</v>
      </c>
      <c r="H704" s="225">
        <f>SUM('2. FTNC CAD'!H704,'3. FTNC USD'!H704,'4. FTNC EUR'!H704,'5. FTNC GBP'!H704,'6. FTNC Autres (inclus)'!H704)</f>
        <v>0</v>
      </c>
      <c r="I704" s="163">
        <f>SUM('2. FTNC CAD'!I704,'3. FTNC USD'!I704,'4. FTNC EUR'!I704,'5. FTNC GBP'!I704,'6. FTNC Autres (inclus)'!I704)</f>
        <v>0</v>
      </c>
      <c r="J704" s="163">
        <f>SUM('2. FTNC CAD'!J704,'3. FTNC USD'!J704,'4. FTNC EUR'!J704,'5. FTNC GBP'!J704,'6. FTNC Autres (inclus)'!J704)</f>
        <v>0</v>
      </c>
      <c r="K704" s="164">
        <f>SUM('2. FTNC CAD'!K704,'3. FTNC USD'!K704,'4. FTNC EUR'!K704,'5. FTNC GBP'!K704,'6. FTNC Autres (inclus)'!K704)</f>
        <v>0</v>
      </c>
      <c r="L704" s="180">
        <f>SUM('2. FTNC CAD'!L704,'3. FTNC USD'!L704,'4. FTNC EUR'!L704,'5. FTNC GBP'!L704,'6. FTNC Autres (inclus)'!L704)</f>
        <v>0</v>
      </c>
      <c r="M704" s="166">
        <f>SUM('2. FTNC CAD'!M704,'3. FTNC USD'!M704,'4. FTNC EUR'!M704,'5. FTNC GBP'!M704,'6. FTNC Autres (inclus)'!M704)</f>
        <v>0</v>
      </c>
      <c r="N704" s="166">
        <f>SUM('2. FTNC CAD'!N704,'3. FTNC USD'!N704,'4. FTNC EUR'!N704,'5. FTNC GBP'!N704,'6. FTNC Autres (inclus)'!N704)</f>
        <v>0</v>
      </c>
      <c r="O704" s="166">
        <f>SUM('2. FTNC CAD'!O704,'3. FTNC USD'!O704,'4. FTNC EUR'!O704,'5. FTNC GBP'!O704,'6. FTNC Autres (inclus)'!O704)</f>
        <v>0</v>
      </c>
      <c r="P704" s="166">
        <f>SUM('2. FTNC CAD'!P704,'3. FTNC USD'!P704,'4. FTNC EUR'!P704,'5. FTNC GBP'!P704,'6. FTNC Autres (inclus)'!P704)</f>
        <v>0</v>
      </c>
      <c r="Q704" s="166">
        <f>SUM('2. FTNC CAD'!Q704,'3. FTNC USD'!Q704,'4. FTNC EUR'!Q704,'5. FTNC GBP'!Q704,'6. FTNC Autres (inclus)'!Q704)</f>
        <v>0</v>
      </c>
      <c r="R704" s="166">
        <f>SUM('2. FTNC CAD'!R704,'3. FTNC USD'!R704,'4. FTNC EUR'!R704,'5. FTNC GBP'!R704,'6. FTNC Autres (inclus)'!R704)</f>
        <v>0</v>
      </c>
      <c r="S704" s="166">
        <f>SUM('2. FTNC CAD'!S704,'3. FTNC USD'!S704,'4. FTNC EUR'!S704,'5. FTNC GBP'!S704,'6. FTNC Autres (inclus)'!S704)</f>
        <v>0</v>
      </c>
      <c r="T704" s="166">
        <f>SUM('2. FTNC CAD'!T704,'3. FTNC USD'!T704,'4. FTNC EUR'!T704,'5. FTNC GBP'!T704,'6. FTNC Autres (inclus)'!T704)</f>
        <v>0</v>
      </c>
      <c r="U704" s="162">
        <f>SUM('2. FTNC CAD'!U704,'3. FTNC USD'!U704,'4. FTNC EUR'!U704,'5. FTNC GBP'!U704,'6. FTNC Autres (inclus)'!U704)</f>
        <v>0</v>
      </c>
      <c r="V704" s="167">
        <f>SUM('2. FTNC CAD'!V704,'3. FTNC USD'!V704,'4. FTNC EUR'!V704,'5. FTNC GBP'!V704,'6. FTNC Autres (inclus)'!V704)</f>
        <v>0</v>
      </c>
      <c r="W704" s="226">
        <f>SUM('2. FTNC CAD'!W704,'3. FTNC USD'!W704,'4. FTNC EUR'!W704,'5. FTNC GBP'!W704,'6. FTNC Autres (inclus)'!W704)</f>
        <v>0</v>
      </c>
      <c r="Y704" s="381"/>
    </row>
    <row r="705" spans="2:25" s="71" customFormat="1" outlineLevel="1" x14ac:dyDescent="0.4">
      <c r="B705" s="494"/>
      <c r="C705" s="495"/>
      <c r="D705" s="495"/>
      <c r="E705" s="496"/>
      <c r="F705" s="497" t="s">
        <v>90</v>
      </c>
      <c r="G705" s="174">
        <f>SUM('2. FTNC CAD'!G705,'3. FTNC USD'!G705,'4. FTNC EUR'!G705,'5. FTNC GBP'!G705,'6. FTNC Autres (inclus)'!G705)</f>
        <v>0</v>
      </c>
      <c r="H705" s="225">
        <f>SUM('2. FTNC CAD'!H705,'3. FTNC USD'!H705,'4. FTNC EUR'!H705,'5. FTNC GBP'!H705,'6. FTNC Autres (inclus)'!H705)</f>
        <v>0</v>
      </c>
      <c r="I705" s="163">
        <f>SUM('2. FTNC CAD'!I705,'3. FTNC USD'!I705,'4. FTNC EUR'!I705,'5. FTNC GBP'!I705,'6. FTNC Autres (inclus)'!I705)</f>
        <v>0</v>
      </c>
      <c r="J705" s="163">
        <f>SUM('2. FTNC CAD'!J705,'3. FTNC USD'!J705,'4. FTNC EUR'!J705,'5. FTNC GBP'!J705,'6. FTNC Autres (inclus)'!J705)</f>
        <v>0</v>
      </c>
      <c r="K705" s="164">
        <f>SUM('2. FTNC CAD'!K705,'3. FTNC USD'!K705,'4. FTNC EUR'!K705,'5. FTNC GBP'!K705,'6. FTNC Autres (inclus)'!K705)</f>
        <v>0</v>
      </c>
      <c r="L705" s="180">
        <f>SUM('2. FTNC CAD'!L705,'3. FTNC USD'!L705,'4. FTNC EUR'!L705,'5. FTNC GBP'!L705,'6. FTNC Autres (inclus)'!L705)</f>
        <v>0</v>
      </c>
      <c r="M705" s="166">
        <f>SUM('2. FTNC CAD'!M705,'3. FTNC USD'!M705,'4. FTNC EUR'!M705,'5. FTNC GBP'!M705,'6. FTNC Autres (inclus)'!M705)</f>
        <v>0</v>
      </c>
      <c r="N705" s="166">
        <f>SUM('2. FTNC CAD'!N705,'3. FTNC USD'!N705,'4. FTNC EUR'!N705,'5. FTNC GBP'!N705,'6. FTNC Autres (inclus)'!N705)</f>
        <v>0</v>
      </c>
      <c r="O705" s="166">
        <f>SUM('2. FTNC CAD'!O705,'3. FTNC USD'!O705,'4. FTNC EUR'!O705,'5. FTNC GBP'!O705,'6. FTNC Autres (inclus)'!O705)</f>
        <v>0</v>
      </c>
      <c r="P705" s="166">
        <f>SUM('2. FTNC CAD'!P705,'3. FTNC USD'!P705,'4. FTNC EUR'!P705,'5. FTNC GBP'!P705,'6. FTNC Autres (inclus)'!P705)</f>
        <v>0</v>
      </c>
      <c r="Q705" s="166">
        <f>SUM('2. FTNC CAD'!Q705,'3. FTNC USD'!Q705,'4. FTNC EUR'!Q705,'5. FTNC GBP'!Q705,'6. FTNC Autres (inclus)'!Q705)</f>
        <v>0</v>
      </c>
      <c r="R705" s="166">
        <f>SUM('2. FTNC CAD'!R705,'3. FTNC USD'!R705,'4. FTNC EUR'!R705,'5. FTNC GBP'!R705,'6. FTNC Autres (inclus)'!R705)</f>
        <v>0</v>
      </c>
      <c r="S705" s="166">
        <f>SUM('2. FTNC CAD'!S705,'3. FTNC USD'!S705,'4. FTNC EUR'!S705,'5. FTNC GBP'!S705,'6. FTNC Autres (inclus)'!S705)</f>
        <v>0</v>
      </c>
      <c r="T705" s="166">
        <f>SUM('2. FTNC CAD'!T705,'3. FTNC USD'!T705,'4. FTNC EUR'!T705,'5. FTNC GBP'!T705,'6. FTNC Autres (inclus)'!T705)</f>
        <v>0</v>
      </c>
      <c r="U705" s="162">
        <f>SUM('2. FTNC CAD'!U705,'3. FTNC USD'!U705,'4. FTNC EUR'!U705,'5. FTNC GBP'!U705,'6. FTNC Autres (inclus)'!U705)</f>
        <v>0</v>
      </c>
      <c r="V705" s="167">
        <f>SUM('2. FTNC CAD'!V705,'3. FTNC USD'!V705,'4. FTNC EUR'!V705,'5. FTNC GBP'!V705,'6. FTNC Autres (inclus)'!V705)</f>
        <v>0</v>
      </c>
      <c r="W705" s="226">
        <f>SUM('2. FTNC CAD'!W705,'3. FTNC USD'!W705,'4. FTNC EUR'!W705,'5. FTNC GBP'!W705,'6. FTNC Autres (inclus)'!W705)</f>
        <v>0</v>
      </c>
      <c r="Y705" s="381"/>
    </row>
    <row r="706" spans="2:25" s="71" customFormat="1" x14ac:dyDescent="0.4">
      <c r="B706" s="494"/>
      <c r="C706" s="495"/>
      <c r="D706" s="495" t="s">
        <v>91</v>
      </c>
      <c r="E706" s="496"/>
      <c r="F706" s="496"/>
      <c r="G706" s="68"/>
      <c r="H706" s="69"/>
      <c r="I706" s="66"/>
      <c r="J706" s="66"/>
      <c r="K706" s="66"/>
      <c r="L706" s="53"/>
      <c r="M706" s="36"/>
      <c r="N706" s="36"/>
      <c r="O706" s="36"/>
      <c r="P706" s="36"/>
      <c r="Q706" s="36"/>
      <c r="R706" s="36"/>
      <c r="S706" s="36"/>
      <c r="T706" s="36"/>
      <c r="U706" s="36"/>
      <c r="V706" s="39"/>
      <c r="W706" s="39"/>
      <c r="Y706" s="606"/>
    </row>
    <row r="707" spans="2:25" s="71" customFormat="1" x14ac:dyDescent="0.4">
      <c r="B707" s="494"/>
      <c r="C707" s="495"/>
      <c r="D707" s="495"/>
      <c r="E707" s="496" t="s">
        <v>92</v>
      </c>
      <c r="F707" s="496"/>
      <c r="G707" s="68">
        <f t="shared" ref="G707:W707" si="152">SUBTOTAL(9,G708:G709)</f>
        <v>0</v>
      </c>
      <c r="H707" s="69">
        <f t="shared" si="152"/>
        <v>0</v>
      </c>
      <c r="I707" s="66">
        <f t="shared" si="152"/>
        <v>0</v>
      </c>
      <c r="J707" s="66">
        <f t="shared" si="152"/>
        <v>0</v>
      </c>
      <c r="K707" s="67">
        <f t="shared" si="152"/>
        <v>0</v>
      </c>
      <c r="L707" s="36">
        <f t="shared" si="152"/>
        <v>0</v>
      </c>
      <c r="M707" s="36">
        <f t="shared" si="152"/>
        <v>0</v>
      </c>
      <c r="N707" s="36">
        <f t="shared" si="152"/>
        <v>0</v>
      </c>
      <c r="O707" s="36">
        <f t="shared" si="152"/>
        <v>0</v>
      </c>
      <c r="P707" s="36">
        <f t="shared" si="152"/>
        <v>0</v>
      </c>
      <c r="Q707" s="36">
        <f t="shared" si="152"/>
        <v>0</v>
      </c>
      <c r="R707" s="36">
        <f t="shared" si="152"/>
        <v>0</v>
      </c>
      <c r="S707" s="36">
        <f t="shared" si="152"/>
        <v>0</v>
      </c>
      <c r="T707" s="36">
        <f t="shared" si="152"/>
        <v>0</v>
      </c>
      <c r="U707" s="36">
        <f t="shared" si="152"/>
        <v>0</v>
      </c>
      <c r="V707" s="36">
        <f t="shared" si="152"/>
        <v>0</v>
      </c>
      <c r="W707" s="35">
        <f t="shared" si="152"/>
        <v>0</v>
      </c>
      <c r="Y707" s="607"/>
    </row>
    <row r="708" spans="2:25" s="71" customFormat="1" outlineLevel="1" x14ac:dyDescent="0.4">
      <c r="B708" s="494"/>
      <c r="C708" s="495"/>
      <c r="D708" s="495"/>
      <c r="E708" s="496"/>
      <c r="F708" s="497" t="s">
        <v>93</v>
      </c>
      <c r="G708" s="174">
        <f>SUM('2. FTNC CAD'!G708,'3. FTNC USD'!G708,'4. FTNC EUR'!G708,'5. FTNC GBP'!G708,'6. FTNC Autres (inclus)'!G708)</f>
        <v>0</v>
      </c>
      <c r="H708" s="225">
        <f>SUM('2. FTNC CAD'!H708,'3. FTNC USD'!H708,'4. FTNC EUR'!H708,'5. FTNC GBP'!H708,'6. FTNC Autres (inclus)'!H708)</f>
        <v>0</v>
      </c>
      <c r="I708" s="163">
        <f>SUM('2. FTNC CAD'!I708,'3. FTNC USD'!I708,'4. FTNC EUR'!I708,'5. FTNC GBP'!I708,'6. FTNC Autres (inclus)'!I708)</f>
        <v>0</v>
      </c>
      <c r="J708" s="163">
        <f>SUM('2. FTNC CAD'!J708,'3. FTNC USD'!J708,'4. FTNC EUR'!J708,'5. FTNC GBP'!J708,'6. FTNC Autres (inclus)'!J708)</f>
        <v>0</v>
      </c>
      <c r="K708" s="164">
        <f>SUM('2. FTNC CAD'!K708,'3. FTNC USD'!K708,'4. FTNC EUR'!K708,'5. FTNC GBP'!K708,'6. FTNC Autres (inclus)'!K708)</f>
        <v>0</v>
      </c>
      <c r="L708" s="180">
        <f>SUM('2. FTNC CAD'!L708,'3. FTNC USD'!L708,'4. FTNC EUR'!L708,'5. FTNC GBP'!L708,'6. FTNC Autres (inclus)'!L708)</f>
        <v>0</v>
      </c>
      <c r="M708" s="166">
        <f>SUM('2. FTNC CAD'!M708,'3. FTNC USD'!M708,'4. FTNC EUR'!M708,'5. FTNC GBP'!M708,'6. FTNC Autres (inclus)'!M708)</f>
        <v>0</v>
      </c>
      <c r="N708" s="166">
        <f>SUM('2. FTNC CAD'!N708,'3. FTNC USD'!N708,'4. FTNC EUR'!N708,'5. FTNC GBP'!N708,'6. FTNC Autres (inclus)'!N708)</f>
        <v>0</v>
      </c>
      <c r="O708" s="166">
        <f>SUM('2. FTNC CAD'!O708,'3. FTNC USD'!O708,'4. FTNC EUR'!O708,'5. FTNC GBP'!O708,'6. FTNC Autres (inclus)'!O708)</f>
        <v>0</v>
      </c>
      <c r="P708" s="166">
        <f>SUM('2. FTNC CAD'!P708,'3. FTNC USD'!P708,'4. FTNC EUR'!P708,'5. FTNC GBP'!P708,'6. FTNC Autres (inclus)'!P708)</f>
        <v>0</v>
      </c>
      <c r="Q708" s="166">
        <f>SUM('2. FTNC CAD'!Q708,'3. FTNC USD'!Q708,'4. FTNC EUR'!Q708,'5. FTNC GBP'!Q708,'6. FTNC Autres (inclus)'!Q708)</f>
        <v>0</v>
      </c>
      <c r="R708" s="166">
        <f>SUM('2. FTNC CAD'!R708,'3. FTNC USD'!R708,'4. FTNC EUR'!R708,'5. FTNC GBP'!R708,'6. FTNC Autres (inclus)'!R708)</f>
        <v>0</v>
      </c>
      <c r="S708" s="166">
        <f>SUM('2. FTNC CAD'!S708,'3. FTNC USD'!S708,'4. FTNC EUR'!S708,'5. FTNC GBP'!S708,'6. FTNC Autres (inclus)'!S708)</f>
        <v>0</v>
      </c>
      <c r="T708" s="166">
        <f>SUM('2. FTNC CAD'!T708,'3. FTNC USD'!T708,'4. FTNC EUR'!T708,'5. FTNC GBP'!T708,'6. FTNC Autres (inclus)'!T708)</f>
        <v>0</v>
      </c>
      <c r="U708" s="162">
        <f>SUM('2. FTNC CAD'!U708,'3. FTNC USD'!U708,'4. FTNC EUR'!U708,'5. FTNC GBP'!U708,'6. FTNC Autres (inclus)'!U708)</f>
        <v>0</v>
      </c>
      <c r="V708" s="167">
        <f>SUM('2. FTNC CAD'!V708,'3. FTNC USD'!V708,'4. FTNC EUR'!V708,'5. FTNC GBP'!V708,'6. FTNC Autres (inclus)'!V708)</f>
        <v>0</v>
      </c>
      <c r="W708" s="226">
        <f>SUM('2. FTNC CAD'!W708,'3. FTNC USD'!W708,'4. FTNC EUR'!W708,'5. FTNC GBP'!W708,'6. FTNC Autres (inclus)'!W708)</f>
        <v>0</v>
      </c>
      <c r="Y708" s="381"/>
    </row>
    <row r="709" spans="2:25" s="71" customFormat="1" outlineLevel="1" x14ac:dyDescent="0.4">
      <c r="B709" s="494"/>
      <c r="C709" s="495"/>
      <c r="D709" s="495"/>
      <c r="E709" s="496"/>
      <c r="F709" s="497" t="s">
        <v>94</v>
      </c>
      <c r="G709" s="174">
        <f>SUM('2. FTNC CAD'!G709,'3. FTNC USD'!G709,'4. FTNC EUR'!G709,'5. FTNC GBP'!G709,'6. FTNC Autres (inclus)'!G709)</f>
        <v>0</v>
      </c>
      <c r="H709" s="225">
        <f>SUM('2. FTNC CAD'!H709,'3. FTNC USD'!H709,'4. FTNC EUR'!H709,'5. FTNC GBP'!H709,'6. FTNC Autres (inclus)'!H709)</f>
        <v>0</v>
      </c>
      <c r="I709" s="163">
        <f>SUM('2. FTNC CAD'!I709,'3. FTNC USD'!I709,'4. FTNC EUR'!I709,'5. FTNC GBP'!I709,'6. FTNC Autres (inclus)'!I709)</f>
        <v>0</v>
      </c>
      <c r="J709" s="163">
        <f>SUM('2. FTNC CAD'!J709,'3. FTNC USD'!J709,'4. FTNC EUR'!J709,'5. FTNC GBP'!J709,'6. FTNC Autres (inclus)'!J709)</f>
        <v>0</v>
      </c>
      <c r="K709" s="164">
        <f>SUM('2. FTNC CAD'!K709,'3. FTNC USD'!K709,'4. FTNC EUR'!K709,'5. FTNC GBP'!K709,'6. FTNC Autres (inclus)'!K709)</f>
        <v>0</v>
      </c>
      <c r="L709" s="180">
        <f>SUM('2. FTNC CAD'!L709,'3. FTNC USD'!L709,'4. FTNC EUR'!L709,'5. FTNC GBP'!L709,'6. FTNC Autres (inclus)'!L709)</f>
        <v>0</v>
      </c>
      <c r="M709" s="166">
        <f>SUM('2. FTNC CAD'!M709,'3. FTNC USD'!M709,'4. FTNC EUR'!M709,'5. FTNC GBP'!M709,'6. FTNC Autres (inclus)'!M709)</f>
        <v>0</v>
      </c>
      <c r="N709" s="166">
        <f>SUM('2. FTNC CAD'!N709,'3. FTNC USD'!N709,'4. FTNC EUR'!N709,'5. FTNC GBP'!N709,'6. FTNC Autres (inclus)'!N709)</f>
        <v>0</v>
      </c>
      <c r="O709" s="166">
        <f>SUM('2. FTNC CAD'!O709,'3. FTNC USD'!O709,'4. FTNC EUR'!O709,'5. FTNC GBP'!O709,'6. FTNC Autres (inclus)'!O709)</f>
        <v>0</v>
      </c>
      <c r="P709" s="166">
        <f>SUM('2. FTNC CAD'!P709,'3. FTNC USD'!P709,'4. FTNC EUR'!P709,'5. FTNC GBP'!P709,'6. FTNC Autres (inclus)'!P709)</f>
        <v>0</v>
      </c>
      <c r="Q709" s="166">
        <f>SUM('2. FTNC CAD'!Q709,'3. FTNC USD'!Q709,'4. FTNC EUR'!Q709,'5. FTNC GBP'!Q709,'6. FTNC Autres (inclus)'!Q709)</f>
        <v>0</v>
      </c>
      <c r="R709" s="166">
        <f>SUM('2. FTNC CAD'!R709,'3. FTNC USD'!R709,'4. FTNC EUR'!R709,'5. FTNC GBP'!R709,'6. FTNC Autres (inclus)'!R709)</f>
        <v>0</v>
      </c>
      <c r="S709" s="166">
        <f>SUM('2. FTNC CAD'!S709,'3. FTNC USD'!S709,'4. FTNC EUR'!S709,'5. FTNC GBP'!S709,'6. FTNC Autres (inclus)'!S709)</f>
        <v>0</v>
      </c>
      <c r="T709" s="166">
        <f>SUM('2. FTNC CAD'!T709,'3. FTNC USD'!T709,'4. FTNC EUR'!T709,'5. FTNC GBP'!T709,'6. FTNC Autres (inclus)'!T709)</f>
        <v>0</v>
      </c>
      <c r="U709" s="162">
        <f>SUM('2. FTNC CAD'!U709,'3. FTNC USD'!U709,'4. FTNC EUR'!U709,'5. FTNC GBP'!U709,'6. FTNC Autres (inclus)'!U709)</f>
        <v>0</v>
      </c>
      <c r="V709" s="167">
        <f>SUM('2. FTNC CAD'!V709,'3. FTNC USD'!V709,'4. FTNC EUR'!V709,'5. FTNC GBP'!V709,'6. FTNC Autres (inclus)'!V709)</f>
        <v>0</v>
      </c>
      <c r="W709" s="226">
        <f>SUM('2. FTNC CAD'!W709,'3. FTNC USD'!W709,'4. FTNC EUR'!W709,'5. FTNC GBP'!W709,'6. FTNC Autres (inclus)'!W709)</f>
        <v>0</v>
      </c>
      <c r="Y709" s="381"/>
    </row>
    <row r="710" spans="2:25" s="71" customFormat="1" x14ac:dyDescent="0.4">
      <c r="B710" s="494"/>
      <c r="C710" s="495"/>
      <c r="D710" s="495"/>
      <c r="E710" s="496" t="s">
        <v>95</v>
      </c>
      <c r="F710" s="496"/>
      <c r="G710" s="68">
        <f t="shared" ref="G710:W710" si="153">SUBTOTAL(9,G711:G712)</f>
        <v>0</v>
      </c>
      <c r="H710" s="69">
        <f t="shared" si="153"/>
        <v>0</v>
      </c>
      <c r="I710" s="66">
        <f t="shared" si="153"/>
        <v>0</v>
      </c>
      <c r="J710" s="66">
        <f t="shared" si="153"/>
        <v>0</v>
      </c>
      <c r="K710" s="67">
        <f t="shared" si="153"/>
        <v>0</v>
      </c>
      <c r="L710" s="36">
        <f t="shared" si="153"/>
        <v>0</v>
      </c>
      <c r="M710" s="36">
        <f t="shared" si="153"/>
        <v>0</v>
      </c>
      <c r="N710" s="36">
        <f t="shared" si="153"/>
        <v>0</v>
      </c>
      <c r="O710" s="36">
        <f t="shared" si="153"/>
        <v>0</v>
      </c>
      <c r="P710" s="36">
        <f t="shared" si="153"/>
        <v>0</v>
      </c>
      <c r="Q710" s="36">
        <f t="shared" si="153"/>
        <v>0</v>
      </c>
      <c r="R710" s="36">
        <f t="shared" si="153"/>
        <v>0</v>
      </c>
      <c r="S710" s="36">
        <f t="shared" si="153"/>
        <v>0</v>
      </c>
      <c r="T710" s="36">
        <f t="shared" si="153"/>
        <v>0</v>
      </c>
      <c r="U710" s="36">
        <f t="shared" si="153"/>
        <v>0</v>
      </c>
      <c r="V710" s="36">
        <f t="shared" si="153"/>
        <v>0</v>
      </c>
      <c r="W710" s="35">
        <f t="shared" si="153"/>
        <v>0</v>
      </c>
      <c r="Y710" s="384"/>
    </row>
    <row r="711" spans="2:25" s="71" customFormat="1" outlineLevel="1" x14ac:dyDescent="0.4">
      <c r="B711" s="494"/>
      <c r="C711" s="495"/>
      <c r="D711" s="495"/>
      <c r="E711" s="496"/>
      <c r="F711" s="497" t="s">
        <v>96</v>
      </c>
      <c r="G711" s="174">
        <f>SUM('2. FTNC CAD'!G711,'3. FTNC USD'!G711,'4. FTNC EUR'!G711,'5. FTNC GBP'!G711,'6. FTNC Autres (inclus)'!G711)</f>
        <v>0</v>
      </c>
      <c r="H711" s="225">
        <f>SUM('2. FTNC CAD'!H711,'3. FTNC USD'!H711,'4. FTNC EUR'!H711,'5. FTNC GBP'!H711,'6. FTNC Autres (inclus)'!H711)</f>
        <v>0</v>
      </c>
      <c r="I711" s="163">
        <f>SUM('2. FTNC CAD'!I711,'3. FTNC USD'!I711,'4. FTNC EUR'!I711,'5. FTNC GBP'!I711,'6. FTNC Autres (inclus)'!I711)</f>
        <v>0</v>
      </c>
      <c r="J711" s="163">
        <f>SUM('2. FTNC CAD'!J711,'3. FTNC USD'!J711,'4. FTNC EUR'!J711,'5. FTNC GBP'!J711,'6. FTNC Autres (inclus)'!J711)</f>
        <v>0</v>
      </c>
      <c r="K711" s="164">
        <f>SUM('2. FTNC CAD'!K711,'3. FTNC USD'!K711,'4. FTNC EUR'!K711,'5. FTNC GBP'!K711,'6. FTNC Autres (inclus)'!K711)</f>
        <v>0</v>
      </c>
      <c r="L711" s="180">
        <f>SUM('2. FTNC CAD'!L711,'3. FTNC USD'!L711,'4. FTNC EUR'!L711,'5. FTNC GBP'!L711,'6. FTNC Autres (inclus)'!L711)</f>
        <v>0</v>
      </c>
      <c r="M711" s="166">
        <f>SUM('2. FTNC CAD'!M711,'3. FTNC USD'!M711,'4. FTNC EUR'!M711,'5. FTNC GBP'!M711,'6. FTNC Autres (inclus)'!M711)</f>
        <v>0</v>
      </c>
      <c r="N711" s="166">
        <f>SUM('2. FTNC CAD'!N711,'3. FTNC USD'!N711,'4. FTNC EUR'!N711,'5. FTNC GBP'!N711,'6. FTNC Autres (inclus)'!N711)</f>
        <v>0</v>
      </c>
      <c r="O711" s="166">
        <f>SUM('2. FTNC CAD'!O711,'3. FTNC USD'!O711,'4. FTNC EUR'!O711,'5. FTNC GBP'!O711,'6. FTNC Autres (inclus)'!O711)</f>
        <v>0</v>
      </c>
      <c r="P711" s="166">
        <f>SUM('2. FTNC CAD'!P711,'3. FTNC USD'!P711,'4. FTNC EUR'!P711,'5. FTNC GBP'!P711,'6. FTNC Autres (inclus)'!P711)</f>
        <v>0</v>
      </c>
      <c r="Q711" s="166">
        <f>SUM('2. FTNC CAD'!Q711,'3. FTNC USD'!Q711,'4. FTNC EUR'!Q711,'5. FTNC GBP'!Q711,'6. FTNC Autres (inclus)'!Q711)</f>
        <v>0</v>
      </c>
      <c r="R711" s="166">
        <f>SUM('2. FTNC CAD'!R711,'3. FTNC USD'!R711,'4. FTNC EUR'!R711,'5. FTNC GBP'!R711,'6. FTNC Autres (inclus)'!R711)</f>
        <v>0</v>
      </c>
      <c r="S711" s="166">
        <f>SUM('2. FTNC CAD'!S711,'3. FTNC USD'!S711,'4. FTNC EUR'!S711,'5. FTNC GBP'!S711,'6. FTNC Autres (inclus)'!S711)</f>
        <v>0</v>
      </c>
      <c r="T711" s="166">
        <f>SUM('2. FTNC CAD'!T711,'3. FTNC USD'!T711,'4. FTNC EUR'!T711,'5. FTNC GBP'!T711,'6. FTNC Autres (inclus)'!T711)</f>
        <v>0</v>
      </c>
      <c r="U711" s="162">
        <f>SUM('2. FTNC CAD'!U711,'3. FTNC USD'!U711,'4. FTNC EUR'!U711,'5. FTNC GBP'!U711,'6. FTNC Autres (inclus)'!U711)</f>
        <v>0</v>
      </c>
      <c r="V711" s="167">
        <f>SUM('2. FTNC CAD'!V711,'3. FTNC USD'!V711,'4. FTNC EUR'!V711,'5. FTNC GBP'!V711,'6. FTNC Autres (inclus)'!V711)</f>
        <v>0</v>
      </c>
      <c r="W711" s="226">
        <f>SUM('2. FTNC CAD'!W711,'3. FTNC USD'!W711,'4. FTNC EUR'!W711,'5. FTNC GBP'!W711,'6. FTNC Autres (inclus)'!W711)</f>
        <v>0</v>
      </c>
      <c r="Y711" s="381"/>
    </row>
    <row r="712" spans="2:25" s="71" customFormat="1" outlineLevel="1" x14ac:dyDescent="0.4">
      <c r="B712" s="494"/>
      <c r="C712" s="495"/>
      <c r="D712" s="495"/>
      <c r="E712" s="496"/>
      <c r="F712" s="497" t="s">
        <v>97</v>
      </c>
      <c r="G712" s="174">
        <f>SUM('2. FTNC CAD'!G712,'3. FTNC USD'!G712,'4. FTNC EUR'!G712,'5. FTNC GBP'!G712,'6. FTNC Autres (inclus)'!G712)</f>
        <v>0</v>
      </c>
      <c r="H712" s="225">
        <f>SUM('2. FTNC CAD'!H712,'3. FTNC USD'!H712,'4. FTNC EUR'!H712,'5. FTNC GBP'!H712,'6. FTNC Autres (inclus)'!H712)</f>
        <v>0</v>
      </c>
      <c r="I712" s="163">
        <f>SUM('2. FTNC CAD'!I712,'3. FTNC USD'!I712,'4. FTNC EUR'!I712,'5. FTNC GBP'!I712,'6. FTNC Autres (inclus)'!I712)</f>
        <v>0</v>
      </c>
      <c r="J712" s="163">
        <f>SUM('2. FTNC CAD'!J712,'3. FTNC USD'!J712,'4. FTNC EUR'!J712,'5. FTNC GBP'!J712,'6. FTNC Autres (inclus)'!J712)</f>
        <v>0</v>
      </c>
      <c r="K712" s="164">
        <f>SUM('2. FTNC CAD'!K712,'3. FTNC USD'!K712,'4. FTNC EUR'!K712,'5. FTNC GBP'!K712,'6. FTNC Autres (inclus)'!K712)</f>
        <v>0</v>
      </c>
      <c r="L712" s="180">
        <f>SUM('2. FTNC CAD'!L712,'3. FTNC USD'!L712,'4. FTNC EUR'!L712,'5. FTNC GBP'!L712,'6. FTNC Autres (inclus)'!L712)</f>
        <v>0</v>
      </c>
      <c r="M712" s="166">
        <f>SUM('2. FTNC CAD'!M712,'3. FTNC USD'!M712,'4. FTNC EUR'!M712,'5. FTNC GBP'!M712,'6. FTNC Autres (inclus)'!M712)</f>
        <v>0</v>
      </c>
      <c r="N712" s="166">
        <f>SUM('2. FTNC CAD'!N712,'3. FTNC USD'!N712,'4. FTNC EUR'!N712,'5. FTNC GBP'!N712,'6. FTNC Autres (inclus)'!N712)</f>
        <v>0</v>
      </c>
      <c r="O712" s="166">
        <f>SUM('2. FTNC CAD'!O712,'3. FTNC USD'!O712,'4. FTNC EUR'!O712,'5. FTNC GBP'!O712,'6. FTNC Autres (inclus)'!O712)</f>
        <v>0</v>
      </c>
      <c r="P712" s="166">
        <f>SUM('2. FTNC CAD'!P712,'3. FTNC USD'!P712,'4. FTNC EUR'!P712,'5. FTNC GBP'!P712,'6. FTNC Autres (inclus)'!P712)</f>
        <v>0</v>
      </c>
      <c r="Q712" s="166">
        <f>SUM('2. FTNC CAD'!Q712,'3. FTNC USD'!Q712,'4. FTNC EUR'!Q712,'5. FTNC GBP'!Q712,'6. FTNC Autres (inclus)'!Q712)</f>
        <v>0</v>
      </c>
      <c r="R712" s="166">
        <f>SUM('2. FTNC CAD'!R712,'3. FTNC USD'!R712,'4. FTNC EUR'!R712,'5. FTNC GBP'!R712,'6. FTNC Autres (inclus)'!R712)</f>
        <v>0</v>
      </c>
      <c r="S712" s="166">
        <f>SUM('2. FTNC CAD'!S712,'3. FTNC USD'!S712,'4. FTNC EUR'!S712,'5. FTNC GBP'!S712,'6. FTNC Autres (inclus)'!S712)</f>
        <v>0</v>
      </c>
      <c r="T712" s="166">
        <f>SUM('2. FTNC CAD'!T712,'3. FTNC USD'!T712,'4. FTNC EUR'!T712,'5. FTNC GBP'!T712,'6. FTNC Autres (inclus)'!T712)</f>
        <v>0</v>
      </c>
      <c r="U712" s="162">
        <f>SUM('2. FTNC CAD'!U712,'3. FTNC USD'!U712,'4. FTNC EUR'!U712,'5. FTNC GBP'!U712,'6. FTNC Autres (inclus)'!U712)</f>
        <v>0</v>
      </c>
      <c r="V712" s="167">
        <f>SUM('2. FTNC CAD'!V712,'3. FTNC USD'!V712,'4. FTNC EUR'!V712,'5. FTNC GBP'!V712,'6. FTNC Autres (inclus)'!V712)</f>
        <v>0</v>
      </c>
      <c r="W712" s="226">
        <f>SUM('2. FTNC CAD'!W712,'3. FTNC USD'!W712,'4. FTNC EUR'!W712,'5. FTNC GBP'!W712,'6. FTNC Autres (inclus)'!W712)</f>
        <v>0</v>
      </c>
      <c r="Y712" s="381"/>
    </row>
    <row r="713" spans="2:25" s="71" customFormat="1" x14ac:dyDescent="0.4">
      <c r="B713" s="494"/>
      <c r="C713" s="495"/>
      <c r="D713" s="495"/>
      <c r="E713" s="496" t="s">
        <v>98</v>
      </c>
      <c r="F713" s="496"/>
      <c r="G713" s="68">
        <f t="shared" ref="G713:W713" si="154">SUBTOTAL(9,G714:G715)</f>
        <v>0</v>
      </c>
      <c r="H713" s="69">
        <f t="shared" si="154"/>
        <v>0</v>
      </c>
      <c r="I713" s="66">
        <f t="shared" si="154"/>
        <v>0</v>
      </c>
      <c r="J713" s="66">
        <f t="shared" si="154"/>
        <v>0</v>
      </c>
      <c r="K713" s="67">
        <f t="shared" si="154"/>
        <v>0</v>
      </c>
      <c r="L713" s="36">
        <f t="shared" si="154"/>
        <v>0</v>
      </c>
      <c r="M713" s="36">
        <f t="shared" si="154"/>
        <v>0</v>
      </c>
      <c r="N713" s="36">
        <f t="shared" si="154"/>
        <v>0</v>
      </c>
      <c r="O713" s="36">
        <f t="shared" si="154"/>
        <v>0</v>
      </c>
      <c r="P713" s="36">
        <f t="shared" si="154"/>
        <v>0</v>
      </c>
      <c r="Q713" s="36">
        <f t="shared" si="154"/>
        <v>0</v>
      </c>
      <c r="R713" s="36">
        <f t="shared" si="154"/>
        <v>0</v>
      </c>
      <c r="S713" s="36">
        <f t="shared" si="154"/>
        <v>0</v>
      </c>
      <c r="T713" s="36">
        <f t="shared" si="154"/>
        <v>0</v>
      </c>
      <c r="U713" s="36">
        <f t="shared" si="154"/>
        <v>0</v>
      </c>
      <c r="V713" s="36">
        <f t="shared" si="154"/>
        <v>0</v>
      </c>
      <c r="W713" s="35">
        <f t="shared" si="154"/>
        <v>0</v>
      </c>
      <c r="Y713" s="384"/>
    </row>
    <row r="714" spans="2:25" s="71" customFormat="1" outlineLevel="1" x14ac:dyDescent="0.4">
      <c r="B714" s="494"/>
      <c r="C714" s="495"/>
      <c r="D714" s="495"/>
      <c r="E714" s="496"/>
      <c r="F714" s="497" t="s">
        <v>99</v>
      </c>
      <c r="G714" s="174">
        <f>SUM('2. FTNC CAD'!G714,'3. FTNC USD'!G714,'4. FTNC EUR'!G714,'5. FTNC GBP'!G714,'6. FTNC Autres (inclus)'!G714)</f>
        <v>0</v>
      </c>
      <c r="H714" s="225">
        <f>SUM('2. FTNC CAD'!H714,'3. FTNC USD'!H714,'4. FTNC EUR'!H714,'5. FTNC GBP'!H714,'6. FTNC Autres (inclus)'!H714)</f>
        <v>0</v>
      </c>
      <c r="I714" s="163">
        <f>SUM('2. FTNC CAD'!I714,'3. FTNC USD'!I714,'4. FTNC EUR'!I714,'5. FTNC GBP'!I714,'6. FTNC Autres (inclus)'!I714)</f>
        <v>0</v>
      </c>
      <c r="J714" s="163">
        <f>SUM('2. FTNC CAD'!J714,'3. FTNC USD'!J714,'4. FTNC EUR'!J714,'5. FTNC GBP'!J714,'6. FTNC Autres (inclus)'!J714)</f>
        <v>0</v>
      </c>
      <c r="K714" s="164">
        <f>SUM('2. FTNC CAD'!K714,'3. FTNC USD'!K714,'4. FTNC EUR'!K714,'5. FTNC GBP'!K714,'6. FTNC Autres (inclus)'!K714)</f>
        <v>0</v>
      </c>
      <c r="L714" s="180">
        <f>SUM('2. FTNC CAD'!L714,'3. FTNC USD'!L714,'4. FTNC EUR'!L714,'5. FTNC GBP'!L714,'6. FTNC Autres (inclus)'!L714)</f>
        <v>0</v>
      </c>
      <c r="M714" s="166">
        <f>SUM('2. FTNC CAD'!M714,'3. FTNC USD'!M714,'4. FTNC EUR'!M714,'5. FTNC GBP'!M714,'6. FTNC Autres (inclus)'!M714)</f>
        <v>0</v>
      </c>
      <c r="N714" s="166">
        <f>SUM('2. FTNC CAD'!N714,'3. FTNC USD'!N714,'4. FTNC EUR'!N714,'5. FTNC GBP'!N714,'6. FTNC Autres (inclus)'!N714)</f>
        <v>0</v>
      </c>
      <c r="O714" s="166">
        <f>SUM('2. FTNC CAD'!O714,'3. FTNC USD'!O714,'4. FTNC EUR'!O714,'5. FTNC GBP'!O714,'6. FTNC Autres (inclus)'!O714)</f>
        <v>0</v>
      </c>
      <c r="P714" s="166">
        <f>SUM('2. FTNC CAD'!P714,'3. FTNC USD'!P714,'4. FTNC EUR'!P714,'5. FTNC GBP'!P714,'6. FTNC Autres (inclus)'!P714)</f>
        <v>0</v>
      </c>
      <c r="Q714" s="166">
        <f>SUM('2. FTNC CAD'!Q714,'3. FTNC USD'!Q714,'4. FTNC EUR'!Q714,'5. FTNC GBP'!Q714,'6. FTNC Autres (inclus)'!Q714)</f>
        <v>0</v>
      </c>
      <c r="R714" s="166">
        <f>SUM('2. FTNC CAD'!R714,'3. FTNC USD'!R714,'4. FTNC EUR'!R714,'5. FTNC GBP'!R714,'6. FTNC Autres (inclus)'!R714)</f>
        <v>0</v>
      </c>
      <c r="S714" s="166">
        <f>SUM('2. FTNC CAD'!S714,'3. FTNC USD'!S714,'4. FTNC EUR'!S714,'5. FTNC GBP'!S714,'6. FTNC Autres (inclus)'!S714)</f>
        <v>0</v>
      </c>
      <c r="T714" s="166">
        <f>SUM('2. FTNC CAD'!T714,'3. FTNC USD'!T714,'4. FTNC EUR'!T714,'5. FTNC GBP'!T714,'6. FTNC Autres (inclus)'!T714)</f>
        <v>0</v>
      </c>
      <c r="U714" s="162">
        <f>SUM('2. FTNC CAD'!U714,'3. FTNC USD'!U714,'4. FTNC EUR'!U714,'5. FTNC GBP'!U714,'6. FTNC Autres (inclus)'!U714)</f>
        <v>0</v>
      </c>
      <c r="V714" s="167">
        <f>SUM('2. FTNC CAD'!V714,'3. FTNC USD'!V714,'4. FTNC EUR'!V714,'5. FTNC GBP'!V714,'6. FTNC Autres (inclus)'!V714)</f>
        <v>0</v>
      </c>
      <c r="W714" s="226">
        <f>SUM('2. FTNC CAD'!W714,'3. FTNC USD'!W714,'4. FTNC EUR'!W714,'5. FTNC GBP'!W714,'6. FTNC Autres (inclus)'!W714)</f>
        <v>0</v>
      </c>
      <c r="Y714" s="381"/>
    </row>
    <row r="715" spans="2:25" s="71" customFormat="1" outlineLevel="1" x14ac:dyDescent="0.4">
      <c r="B715" s="494"/>
      <c r="C715" s="495"/>
      <c r="D715" s="495"/>
      <c r="E715" s="496"/>
      <c r="F715" s="497" t="s">
        <v>100</v>
      </c>
      <c r="G715" s="174">
        <f>SUM('2. FTNC CAD'!G715,'3. FTNC USD'!G715,'4. FTNC EUR'!G715,'5. FTNC GBP'!G715,'6. FTNC Autres (inclus)'!G715)</f>
        <v>0</v>
      </c>
      <c r="H715" s="225">
        <f>SUM('2. FTNC CAD'!H715,'3. FTNC USD'!H715,'4. FTNC EUR'!H715,'5. FTNC GBP'!H715,'6. FTNC Autres (inclus)'!H715)</f>
        <v>0</v>
      </c>
      <c r="I715" s="163">
        <f>SUM('2. FTNC CAD'!I715,'3. FTNC USD'!I715,'4. FTNC EUR'!I715,'5. FTNC GBP'!I715,'6. FTNC Autres (inclus)'!I715)</f>
        <v>0</v>
      </c>
      <c r="J715" s="163">
        <f>SUM('2. FTNC CAD'!J715,'3. FTNC USD'!J715,'4. FTNC EUR'!J715,'5. FTNC GBP'!J715,'6. FTNC Autres (inclus)'!J715)</f>
        <v>0</v>
      </c>
      <c r="K715" s="164">
        <f>SUM('2. FTNC CAD'!K715,'3. FTNC USD'!K715,'4. FTNC EUR'!K715,'5. FTNC GBP'!K715,'6. FTNC Autres (inclus)'!K715)</f>
        <v>0</v>
      </c>
      <c r="L715" s="180">
        <f>SUM('2. FTNC CAD'!L715,'3. FTNC USD'!L715,'4. FTNC EUR'!L715,'5. FTNC GBP'!L715,'6. FTNC Autres (inclus)'!L715)</f>
        <v>0</v>
      </c>
      <c r="M715" s="166">
        <f>SUM('2. FTNC CAD'!M715,'3. FTNC USD'!M715,'4. FTNC EUR'!M715,'5. FTNC GBP'!M715,'6. FTNC Autres (inclus)'!M715)</f>
        <v>0</v>
      </c>
      <c r="N715" s="166">
        <f>SUM('2. FTNC CAD'!N715,'3. FTNC USD'!N715,'4. FTNC EUR'!N715,'5. FTNC GBP'!N715,'6. FTNC Autres (inclus)'!N715)</f>
        <v>0</v>
      </c>
      <c r="O715" s="166">
        <f>SUM('2. FTNC CAD'!O715,'3. FTNC USD'!O715,'4. FTNC EUR'!O715,'5. FTNC GBP'!O715,'6. FTNC Autres (inclus)'!O715)</f>
        <v>0</v>
      </c>
      <c r="P715" s="166">
        <f>SUM('2. FTNC CAD'!P715,'3. FTNC USD'!P715,'4. FTNC EUR'!P715,'5. FTNC GBP'!P715,'6. FTNC Autres (inclus)'!P715)</f>
        <v>0</v>
      </c>
      <c r="Q715" s="166">
        <f>SUM('2. FTNC CAD'!Q715,'3. FTNC USD'!Q715,'4. FTNC EUR'!Q715,'5. FTNC GBP'!Q715,'6. FTNC Autres (inclus)'!Q715)</f>
        <v>0</v>
      </c>
      <c r="R715" s="166">
        <f>SUM('2. FTNC CAD'!R715,'3. FTNC USD'!R715,'4. FTNC EUR'!R715,'5. FTNC GBP'!R715,'6. FTNC Autres (inclus)'!R715)</f>
        <v>0</v>
      </c>
      <c r="S715" s="166">
        <f>SUM('2. FTNC CAD'!S715,'3. FTNC USD'!S715,'4. FTNC EUR'!S715,'5. FTNC GBP'!S715,'6. FTNC Autres (inclus)'!S715)</f>
        <v>0</v>
      </c>
      <c r="T715" s="166">
        <f>SUM('2. FTNC CAD'!T715,'3. FTNC USD'!T715,'4. FTNC EUR'!T715,'5. FTNC GBP'!T715,'6. FTNC Autres (inclus)'!T715)</f>
        <v>0</v>
      </c>
      <c r="U715" s="162">
        <f>SUM('2. FTNC CAD'!U715,'3. FTNC USD'!U715,'4. FTNC EUR'!U715,'5. FTNC GBP'!U715,'6. FTNC Autres (inclus)'!U715)</f>
        <v>0</v>
      </c>
      <c r="V715" s="167">
        <f>SUM('2. FTNC CAD'!V715,'3. FTNC USD'!V715,'4. FTNC EUR'!V715,'5. FTNC GBP'!V715,'6. FTNC Autres (inclus)'!V715)</f>
        <v>0</v>
      </c>
      <c r="W715" s="226">
        <f>SUM('2. FTNC CAD'!W715,'3. FTNC USD'!W715,'4. FTNC EUR'!W715,'5. FTNC GBP'!W715,'6. FTNC Autres (inclus)'!W715)</f>
        <v>0</v>
      </c>
      <c r="Y715" s="381"/>
    </row>
    <row r="716" spans="2:25" s="71" customFormat="1" x14ac:dyDescent="0.4">
      <c r="B716" s="494"/>
      <c r="C716" s="495"/>
      <c r="D716" s="495"/>
      <c r="E716" s="496" t="s">
        <v>101</v>
      </c>
      <c r="F716" s="496"/>
      <c r="G716" s="68">
        <f t="shared" ref="G716:W716" si="155">SUBTOTAL(9,G717:G718)</f>
        <v>0</v>
      </c>
      <c r="H716" s="69">
        <f t="shared" si="155"/>
        <v>0</v>
      </c>
      <c r="I716" s="66">
        <f t="shared" si="155"/>
        <v>0</v>
      </c>
      <c r="J716" s="66">
        <f t="shared" si="155"/>
        <v>0</v>
      </c>
      <c r="K716" s="67">
        <f t="shared" si="155"/>
        <v>0</v>
      </c>
      <c r="L716" s="36">
        <f t="shared" si="155"/>
        <v>0</v>
      </c>
      <c r="M716" s="36">
        <f t="shared" si="155"/>
        <v>0</v>
      </c>
      <c r="N716" s="36">
        <f t="shared" si="155"/>
        <v>0</v>
      </c>
      <c r="O716" s="36">
        <f t="shared" si="155"/>
        <v>0</v>
      </c>
      <c r="P716" s="36">
        <f t="shared" si="155"/>
        <v>0</v>
      </c>
      <c r="Q716" s="36">
        <f t="shared" si="155"/>
        <v>0</v>
      </c>
      <c r="R716" s="36">
        <f t="shared" si="155"/>
        <v>0</v>
      </c>
      <c r="S716" s="36">
        <f t="shared" si="155"/>
        <v>0</v>
      </c>
      <c r="T716" s="36">
        <f t="shared" si="155"/>
        <v>0</v>
      </c>
      <c r="U716" s="36">
        <f t="shared" si="155"/>
        <v>0</v>
      </c>
      <c r="V716" s="36">
        <f t="shared" si="155"/>
        <v>0</v>
      </c>
      <c r="W716" s="35">
        <f t="shared" si="155"/>
        <v>0</v>
      </c>
      <c r="Y716" s="384"/>
    </row>
    <row r="717" spans="2:25" s="71" customFormat="1" outlineLevel="1" x14ac:dyDescent="0.4">
      <c r="B717" s="494"/>
      <c r="C717" s="495"/>
      <c r="D717" s="495"/>
      <c r="E717" s="496"/>
      <c r="F717" s="497" t="s">
        <v>102</v>
      </c>
      <c r="G717" s="174">
        <f>SUM('2. FTNC CAD'!G717,'3. FTNC USD'!G717,'4. FTNC EUR'!G717,'5. FTNC GBP'!G717,'6. FTNC Autres (inclus)'!G717)</f>
        <v>0</v>
      </c>
      <c r="H717" s="225">
        <f>SUM('2. FTNC CAD'!H717,'3. FTNC USD'!H717,'4. FTNC EUR'!H717,'5. FTNC GBP'!H717,'6. FTNC Autres (inclus)'!H717)</f>
        <v>0</v>
      </c>
      <c r="I717" s="163">
        <f>SUM('2. FTNC CAD'!I717,'3. FTNC USD'!I717,'4. FTNC EUR'!I717,'5. FTNC GBP'!I717,'6. FTNC Autres (inclus)'!I717)</f>
        <v>0</v>
      </c>
      <c r="J717" s="163">
        <f>SUM('2. FTNC CAD'!J717,'3. FTNC USD'!J717,'4. FTNC EUR'!J717,'5. FTNC GBP'!J717,'6. FTNC Autres (inclus)'!J717)</f>
        <v>0</v>
      </c>
      <c r="K717" s="164">
        <f>SUM('2. FTNC CAD'!K717,'3. FTNC USD'!K717,'4. FTNC EUR'!K717,'5. FTNC GBP'!K717,'6. FTNC Autres (inclus)'!K717)</f>
        <v>0</v>
      </c>
      <c r="L717" s="180">
        <f>SUM('2. FTNC CAD'!L717,'3. FTNC USD'!L717,'4. FTNC EUR'!L717,'5. FTNC GBP'!L717,'6. FTNC Autres (inclus)'!L717)</f>
        <v>0</v>
      </c>
      <c r="M717" s="166">
        <f>SUM('2. FTNC CAD'!M717,'3. FTNC USD'!M717,'4. FTNC EUR'!M717,'5. FTNC GBP'!M717,'6. FTNC Autres (inclus)'!M717)</f>
        <v>0</v>
      </c>
      <c r="N717" s="166">
        <f>SUM('2. FTNC CAD'!N717,'3. FTNC USD'!N717,'4. FTNC EUR'!N717,'5. FTNC GBP'!N717,'6. FTNC Autres (inclus)'!N717)</f>
        <v>0</v>
      </c>
      <c r="O717" s="166">
        <f>SUM('2. FTNC CAD'!O717,'3. FTNC USD'!O717,'4. FTNC EUR'!O717,'5. FTNC GBP'!O717,'6. FTNC Autres (inclus)'!O717)</f>
        <v>0</v>
      </c>
      <c r="P717" s="166">
        <f>SUM('2. FTNC CAD'!P717,'3. FTNC USD'!P717,'4. FTNC EUR'!P717,'5. FTNC GBP'!P717,'6. FTNC Autres (inclus)'!P717)</f>
        <v>0</v>
      </c>
      <c r="Q717" s="166">
        <f>SUM('2. FTNC CAD'!Q717,'3. FTNC USD'!Q717,'4. FTNC EUR'!Q717,'5. FTNC GBP'!Q717,'6. FTNC Autres (inclus)'!Q717)</f>
        <v>0</v>
      </c>
      <c r="R717" s="166">
        <f>SUM('2. FTNC CAD'!R717,'3. FTNC USD'!R717,'4. FTNC EUR'!R717,'5. FTNC GBP'!R717,'6. FTNC Autres (inclus)'!R717)</f>
        <v>0</v>
      </c>
      <c r="S717" s="166">
        <f>SUM('2. FTNC CAD'!S717,'3. FTNC USD'!S717,'4. FTNC EUR'!S717,'5. FTNC GBP'!S717,'6. FTNC Autres (inclus)'!S717)</f>
        <v>0</v>
      </c>
      <c r="T717" s="166">
        <f>SUM('2. FTNC CAD'!T717,'3. FTNC USD'!T717,'4. FTNC EUR'!T717,'5. FTNC GBP'!T717,'6. FTNC Autres (inclus)'!T717)</f>
        <v>0</v>
      </c>
      <c r="U717" s="162">
        <f>SUM('2. FTNC CAD'!U717,'3. FTNC USD'!U717,'4. FTNC EUR'!U717,'5. FTNC GBP'!U717,'6. FTNC Autres (inclus)'!U717)</f>
        <v>0</v>
      </c>
      <c r="V717" s="167">
        <f>SUM('2. FTNC CAD'!V717,'3. FTNC USD'!V717,'4. FTNC EUR'!V717,'5. FTNC GBP'!V717,'6. FTNC Autres (inclus)'!V717)</f>
        <v>0</v>
      </c>
      <c r="W717" s="226">
        <f>SUM('2. FTNC CAD'!W717,'3. FTNC USD'!W717,'4. FTNC EUR'!W717,'5. FTNC GBP'!W717,'6. FTNC Autres (inclus)'!W717)</f>
        <v>0</v>
      </c>
      <c r="Y717" s="381"/>
    </row>
    <row r="718" spans="2:25" s="71" customFormat="1" outlineLevel="1" x14ac:dyDescent="0.4">
      <c r="B718" s="494"/>
      <c r="C718" s="495"/>
      <c r="D718" s="495"/>
      <c r="E718" s="496"/>
      <c r="F718" s="497" t="s">
        <v>103</v>
      </c>
      <c r="G718" s="174">
        <f>SUM('2. FTNC CAD'!G718,'3. FTNC USD'!G718,'4. FTNC EUR'!G718,'5. FTNC GBP'!G718,'6. FTNC Autres (inclus)'!G718)</f>
        <v>0</v>
      </c>
      <c r="H718" s="225">
        <f>SUM('2. FTNC CAD'!H718,'3. FTNC USD'!H718,'4. FTNC EUR'!H718,'5. FTNC GBP'!H718,'6. FTNC Autres (inclus)'!H718)</f>
        <v>0</v>
      </c>
      <c r="I718" s="163">
        <f>SUM('2. FTNC CAD'!I718,'3. FTNC USD'!I718,'4. FTNC EUR'!I718,'5. FTNC GBP'!I718,'6. FTNC Autres (inclus)'!I718)</f>
        <v>0</v>
      </c>
      <c r="J718" s="163">
        <f>SUM('2. FTNC CAD'!J718,'3. FTNC USD'!J718,'4. FTNC EUR'!J718,'5. FTNC GBP'!J718,'6. FTNC Autres (inclus)'!J718)</f>
        <v>0</v>
      </c>
      <c r="K718" s="164">
        <f>SUM('2. FTNC CAD'!K718,'3. FTNC USD'!K718,'4. FTNC EUR'!K718,'5. FTNC GBP'!K718,'6. FTNC Autres (inclus)'!K718)</f>
        <v>0</v>
      </c>
      <c r="L718" s="180">
        <f>SUM('2. FTNC CAD'!L718,'3. FTNC USD'!L718,'4. FTNC EUR'!L718,'5. FTNC GBP'!L718,'6. FTNC Autres (inclus)'!L718)</f>
        <v>0</v>
      </c>
      <c r="M718" s="166">
        <f>SUM('2. FTNC CAD'!M718,'3. FTNC USD'!M718,'4. FTNC EUR'!M718,'5. FTNC GBP'!M718,'6. FTNC Autres (inclus)'!M718)</f>
        <v>0</v>
      </c>
      <c r="N718" s="166">
        <f>SUM('2. FTNC CAD'!N718,'3. FTNC USD'!N718,'4. FTNC EUR'!N718,'5. FTNC GBP'!N718,'6. FTNC Autres (inclus)'!N718)</f>
        <v>0</v>
      </c>
      <c r="O718" s="166">
        <f>SUM('2. FTNC CAD'!O718,'3. FTNC USD'!O718,'4. FTNC EUR'!O718,'5. FTNC GBP'!O718,'6. FTNC Autres (inclus)'!O718)</f>
        <v>0</v>
      </c>
      <c r="P718" s="166">
        <f>SUM('2. FTNC CAD'!P718,'3. FTNC USD'!P718,'4. FTNC EUR'!P718,'5. FTNC GBP'!P718,'6. FTNC Autres (inclus)'!P718)</f>
        <v>0</v>
      </c>
      <c r="Q718" s="166">
        <f>SUM('2. FTNC CAD'!Q718,'3. FTNC USD'!Q718,'4. FTNC EUR'!Q718,'5. FTNC GBP'!Q718,'6. FTNC Autres (inclus)'!Q718)</f>
        <v>0</v>
      </c>
      <c r="R718" s="166">
        <f>SUM('2. FTNC CAD'!R718,'3. FTNC USD'!R718,'4. FTNC EUR'!R718,'5. FTNC GBP'!R718,'6. FTNC Autres (inclus)'!R718)</f>
        <v>0</v>
      </c>
      <c r="S718" s="166">
        <f>SUM('2. FTNC CAD'!S718,'3. FTNC USD'!S718,'4. FTNC EUR'!S718,'5. FTNC GBP'!S718,'6. FTNC Autres (inclus)'!S718)</f>
        <v>0</v>
      </c>
      <c r="T718" s="166">
        <f>SUM('2. FTNC CAD'!T718,'3. FTNC USD'!T718,'4. FTNC EUR'!T718,'5. FTNC GBP'!T718,'6. FTNC Autres (inclus)'!T718)</f>
        <v>0</v>
      </c>
      <c r="U718" s="162">
        <f>SUM('2. FTNC CAD'!U718,'3. FTNC USD'!U718,'4. FTNC EUR'!U718,'5. FTNC GBP'!U718,'6. FTNC Autres (inclus)'!U718)</f>
        <v>0</v>
      </c>
      <c r="V718" s="167">
        <f>SUM('2. FTNC CAD'!V718,'3. FTNC USD'!V718,'4. FTNC EUR'!V718,'5. FTNC GBP'!V718,'6. FTNC Autres (inclus)'!V718)</f>
        <v>0</v>
      </c>
      <c r="W718" s="226">
        <f>SUM('2. FTNC CAD'!W718,'3. FTNC USD'!W718,'4. FTNC EUR'!W718,'5. FTNC GBP'!W718,'6. FTNC Autres (inclus)'!W718)</f>
        <v>0</v>
      </c>
      <c r="Y718" s="381"/>
    </row>
    <row r="719" spans="2:25" s="71" customFormat="1" x14ac:dyDescent="0.4">
      <c r="B719" s="494"/>
      <c r="C719" s="495"/>
      <c r="D719" s="495"/>
      <c r="E719" s="496" t="s">
        <v>104</v>
      </c>
      <c r="F719" s="496"/>
      <c r="G719" s="68">
        <f t="shared" ref="G719:W719" si="156">SUBTOTAL(9,G720:G721)</f>
        <v>0</v>
      </c>
      <c r="H719" s="69">
        <f t="shared" si="156"/>
        <v>0</v>
      </c>
      <c r="I719" s="66">
        <f t="shared" si="156"/>
        <v>0</v>
      </c>
      <c r="J719" s="66">
        <f t="shared" si="156"/>
        <v>0</v>
      </c>
      <c r="K719" s="67">
        <f t="shared" si="156"/>
        <v>0</v>
      </c>
      <c r="L719" s="36">
        <f t="shared" si="156"/>
        <v>0</v>
      </c>
      <c r="M719" s="36">
        <f t="shared" si="156"/>
        <v>0</v>
      </c>
      <c r="N719" s="36">
        <f t="shared" si="156"/>
        <v>0</v>
      </c>
      <c r="O719" s="36">
        <f t="shared" si="156"/>
        <v>0</v>
      </c>
      <c r="P719" s="36">
        <f t="shared" si="156"/>
        <v>0</v>
      </c>
      <c r="Q719" s="36">
        <f t="shared" si="156"/>
        <v>0</v>
      </c>
      <c r="R719" s="36">
        <f t="shared" si="156"/>
        <v>0</v>
      </c>
      <c r="S719" s="36">
        <f t="shared" si="156"/>
        <v>0</v>
      </c>
      <c r="T719" s="36">
        <f t="shared" si="156"/>
        <v>0</v>
      </c>
      <c r="U719" s="36">
        <f t="shared" si="156"/>
        <v>0</v>
      </c>
      <c r="V719" s="36">
        <f t="shared" si="156"/>
        <v>0</v>
      </c>
      <c r="W719" s="35">
        <f t="shared" si="156"/>
        <v>0</v>
      </c>
      <c r="Y719" s="384"/>
    </row>
    <row r="720" spans="2:25" s="71" customFormat="1" outlineLevel="1" x14ac:dyDescent="0.4">
      <c r="B720" s="494"/>
      <c r="C720" s="495"/>
      <c r="D720" s="495"/>
      <c r="E720" s="496"/>
      <c r="F720" s="497" t="s">
        <v>105</v>
      </c>
      <c r="G720" s="174">
        <f>SUM('2. FTNC CAD'!G720,'3. FTNC USD'!G720,'4. FTNC EUR'!G720,'5. FTNC GBP'!G720,'6. FTNC Autres (inclus)'!G720)</f>
        <v>0</v>
      </c>
      <c r="H720" s="225">
        <f>SUM('2. FTNC CAD'!H720,'3. FTNC USD'!H720,'4. FTNC EUR'!H720,'5. FTNC GBP'!H720,'6. FTNC Autres (inclus)'!H720)</f>
        <v>0</v>
      </c>
      <c r="I720" s="163">
        <f>SUM('2. FTNC CAD'!I720,'3. FTNC USD'!I720,'4. FTNC EUR'!I720,'5. FTNC GBP'!I720,'6. FTNC Autres (inclus)'!I720)</f>
        <v>0</v>
      </c>
      <c r="J720" s="163">
        <f>SUM('2. FTNC CAD'!J720,'3. FTNC USD'!J720,'4. FTNC EUR'!J720,'5. FTNC GBP'!J720,'6. FTNC Autres (inclus)'!J720)</f>
        <v>0</v>
      </c>
      <c r="K720" s="164">
        <f>SUM('2. FTNC CAD'!K720,'3. FTNC USD'!K720,'4. FTNC EUR'!K720,'5. FTNC GBP'!K720,'6. FTNC Autres (inclus)'!K720)</f>
        <v>0</v>
      </c>
      <c r="L720" s="180">
        <f>SUM('2. FTNC CAD'!L720,'3. FTNC USD'!L720,'4. FTNC EUR'!L720,'5. FTNC GBP'!L720,'6. FTNC Autres (inclus)'!L720)</f>
        <v>0</v>
      </c>
      <c r="M720" s="166">
        <f>SUM('2. FTNC CAD'!M720,'3. FTNC USD'!M720,'4. FTNC EUR'!M720,'5. FTNC GBP'!M720,'6. FTNC Autres (inclus)'!M720)</f>
        <v>0</v>
      </c>
      <c r="N720" s="166">
        <f>SUM('2. FTNC CAD'!N720,'3. FTNC USD'!N720,'4. FTNC EUR'!N720,'5. FTNC GBP'!N720,'6. FTNC Autres (inclus)'!N720)</f>
        <v>0</v>
      </c>
      <c r="O720" s="166">
        <f>SUM('2. FTNC CAD'!O720,'3. FTNC USD'!O720,'4. FTNC EUR'!O720,'5. FTNC GBP'!O720,'6. FTNC Autres (inclus)'!O720)</f>
        <v>0</v>
      </c>
      <c r="P720" s="166">
        <f>SUM('2. FTNC CAD'!P720,'3. FTNC USD'!P720,'4. FTNC EUR'!P720,'5. FTNC GBP'!P720,'6. FTNC Autres (inclus)'!P720)</f>
        <v>0</v>
      </c>
      <c r="Q720" s="166">
        <f>SUM('2. FTNC CAD'!Q720,'3. FTNC USD'!Q720,'4. FTNC EUR'!Q720,'5. FTNC GBP'!Q720,'6. FTNC Autres (inclus)'!Q720)</f>
        <v>0</v>
      </c>
      <c r="R720" s="166">
        <f>SUM('2. FTNC CAD'!R720,'3. FTNC USD'!R720,'4. FTNC EUR'!R720,'5. FTNC GBP'!R720,'6. FTNC Autres (inclus)'!R720)</f>
        <v>0</v>
      </c>
      <c r="S720" s="166">
        <f>SUM('2. FTNC CAD'!S720,'3. FTNC USD'!S720,'4. FTNC EUR'!S720,'5. FTNC GBP'!S720,'6. FTNC Autres (inclus)'!S720)</f>
        <v>0</v>
      </c>
      <c r="T720" s="166">
        <f>SUM('2. FTNC CAD'!T720,'3. FTNC USD'!T720,'4. FTNC EUR'!T720,'5. FTNC GBP'!T720,'6. FTNC Autres (inclus)'!T720)</f>
        <v>0</v>
      </c>
      <c r="U720" s="162">
        <f>SUM('2. FTNC CAD'!U720,'3. FTNC USD'!U720,'4. FTNC EUR'!U720,'5. FTNC GBP'!U720,'6. FTNC Autres (inclus)'!U720)</f>
        <v>0</v>
      </c>
      <c r="V720" s="167">
        <f>SUM('2. FTNC CAD'!V720,'3. FTNC USD'!V720,'4. FTNC EUR'!V720,'5. FTNC GBP'!V720,'6. FTNC Autres (inclus)'!V720)</f>
        <v>0</v>
      </c>
      <c r="W720" s="226">
        <f>SUM('2. FTNC CAD'!W720,'3. FTNC USD'!W720,'4. FTNC EUR'!W720,'5. FTNC GBP'!W720,'6. FTNC Autres (inclus)'!W720)</f>
        <v>0</v>
      </c>
      <c r="Y720" s="381"/>
    </row>
    <row r="721" spans="2:39" s="71" customFormat="1" outlineLevel="1" x14ac:dyDescent="0.4">
      <c r="B721" s="494"/>
      <c r="C721" s="495"/>
      <c r="D721" s="495"/>
      <c r="E721" s="496"/>
      <c r="F721" s="497" t="s">
        <v>106</v>
      </c>
      <c r="G721" s="174">
        <f>SUM('2. FTNC CAD'!G721,'3. FTNC USD'!G721,'4. FTNC EUR'!G721,'5. FTNC GBP'!G721,'6. FTNC Autres (inclus)'!G721)</f>
        <v>0</v>
      </c>
      <c r="H721" s="225">
        <f>SUM('2. FTNC CAD'!H721,'3. FTNC USD'!H721,'4. FTNC EUR'!H721,'5. FTNC GBP'!H721,'6. FTNC Autres (inclus)'!H721)</f>
        <v>0</v>
      </c>
      <c r="I721" s="163">
        <f>SUM('2. FTNC CAD'!I721,'3. FTNC USD'!I721,'4. FTNC EUR'!I721,'5. FTNC GBP'!I721,'6. FTNC Autres (inclus)'!I721)</f>
        <v>0</v>
      </c>
      <c r="J721" s="163">
        <f>SUM('2. FTNC CAD'!J721,'3. FTNC USD'!J721,'4. FTNC EUR'!J721,'5. FTNC GBP'!J721,'6. FTNC Autres (inclus)'!J721)</f>
        <v>0</v>
      </c>
      <c r="K721" s="164">
        <f>SUM('2. FTNC CAD'!K721,'3. FTNC USD'!K721,'4. FTNC EUR'!K721,'5. FTNC GBP'!K721,'6. FTNC Autres (inclus)'!K721)</f>
        <v>0</v>
      </c>
      <c r="L721" s="180">
        <f>SUM('2. FTNC CAD'!L721,'3. FTNC USD'!L721,'4. FTNC EUR'!L721,'5. FTNC GBP'!L721,'6. FTNC Autres (inclus)'!L721)</f>
        <v>0</v>
      </c>
      <c r="M721" s="166">
        <f>SUM('2. FTNC CAD'!M721,'3. FTNC USD'!M721,'4. FTNC EUR'!M721,'5. FTNC GBP'!M721,'6. FTNC Autres (inclus)'!M721)</f>
        <v>0</v>
      </c>
      <c r="N721" s="166">
        <f>SUM('2. FTNC CAD'!N721,'3. FTNC USD'!N721,'4. FTNC EUR'!N721,'5. FTNC GBP'!N721,'6. FTNC Autres (inclus)'!N721)</f>
        <v>0</v>
      </c>
      <c r="O721" s="166">
        <f>SUM('2. FTNC CAD'!O721,'3. FTNC USD'!O721,'4. FTNC EUR'!O721,'5. FTNC GBP'!O721,'6. FTNC Autres (inclus)'!O721)</f>
        <v>0</v>
      </c>
      <c r="P721" s="166">
        <f>SUM('2. FTNC CAD'!P721,'3. FTNC USD'!P721,'4. FTNC EUR'!P721,'5. FTNC GBP'!P721,'6. FTNC Autres (inclus)'!P721)</f>
        <v>0</v>
      </c>
      <c r="Q721" s="166">
        <f>SUM('2. FTNC CAD'!Q721,'3. FTNC USD'!Q721,'4. FTNC EUR'!Q721,'5. FTNC GBP'!Q721,'6. FTNC Autres (inclus)'!Q721)</f>
        <v>0</v>
      </c>
      <c r="R721" s="166">
        <f>SUM('2. FTNC CAD'!R721,'3. FTNC USD'!R721,'4. FTNC EUR'!R721,'5. FTNC GBP'!R721,'6. FTNC Autres (inclus)'!R721)</f>
        <v>0</v>
      </c>
      <c r="S721" s="166">
        <f>SUM('2. FTNC CAD'!S721,'3. FTNC USD'!S721,'4. FTNC EUR'!S721,'5. FTNC GBP'!S721,'6. FTNC Autres (inclus)'!S721)</f>
        <v>0</v>
      </c>
      <c r="T721" s="166">
        <f>SUM('2. FTNC CAD'!T721,'3. FTNC USD'!T721,'4. FTNC EUR'!T721,'5. FTNC GBP'!T721,'6. FTNC Autres (inclus)'!T721)</f>
        <v>0</v>
      </c>
      <c r="U721" s="162">
        <f>SUM('2. FTNC CAD'!U721,'3. FTNC USD'!U721,'4. FTNC EUR'!U721,'5. FTNC GBP'!U721,'6. FTNC Autres (inclus)'!U721)</f>
        <v>0</v>
      </c>
      <c r="V721" s="167">
        <f>SUM('2. FTNC CAD'!V721,'3. FTNC USD'!V721,'4. FTNC EUR'!V721,'5. FTNC GBP'!V721,'6. FTNC Autres (inclus)'!V721)</f>
        <v>0</v>
      </c>
      <c r="W721" s="226">
        <f>SUM('2. FTNC CAD'!W721,'3. FTNC USD'!W721,'4. FTNC EUR'!W721,'5. FTNC GBP'!W721,'6. FTNC Autres (inclus)'!W721)</f>
        <v>0</v>
      </c>
      <c r="Y721" s="381"/>
    </row>
    <row r="722" spans="2:39" s="71" customFormat="1" x14ac:dyDescent="0.4">
      <c r="B722" s="494"/>
      <c r="C722" s="495"/>
      <c r="D722" s="495"/>
      <c r="E722" s="496" t="s">
        <v>107</v>
      </c>
      <c r="F722" s="496"/>
      <c r="G722" s="68">
        <f t="shared" ref="G722:W722" si="157">SUBTOTAL(9,G723:G724)</f>
        <v>0</v>
      </c>
      <c r="H722" s="69">
        <f t="shared" si="157"/>
        <v>0</v>
      </c>
      <c r="I722" s="66">
        <f t="shared" si="157"/>
        <v>0</v>
      </c>
      <c r="J722" s="66">
        <f t="shared" si="157"/>
        <v>0</v>
      </c>
      <c r="K722" s="67">
        <f t="shared" si="157"/>
        <v>0</v>
      </c>
      <c r="L722" s="36">
        <f t="shared" si="157"/>
        <v>0</v>
      </c>
      <c r="M722" s="36">
        <f t="shared" si="157"/>
        <v>0</v>
      </c>
      <c r="N722" s="36">
        <f t="shared" si="157"/>
        <v>0</v>
      </c>
      <c r="O722" s="36">
        <f t="shared" si="157"/>
        <v>0</v>
      </c>
      <c r="P722" s="36">
        <f t="shared" si="157"/>
        <v>0</v>
      </c>
      <c r="Q722" s="36">
        <f t="shared" si="157"/>
        <v>0</v>
      </c>
      <c r="R722" s="36">
        <f t="shared" si="157"/>
        <v>0</v>
      </c>
      <c r="S722" s="36">
        <f t="shared" si="157"/>
        <v>0</v>
      </c>
      <c r="T722" s="36">
        <f t="shared" si="157"/>
        <v>0</v>
      </c>
      <c r="U722" s="36">
        <f t="shared" si="157"/>
        <v>0</v>
      </c>
      <c r="V722" s="36">
        <f t="shared" si="157"/>
        <v>0</v>
      </c>
      <c r="W722" s="35">
        <f t="shared" si="157"/>
        <v>0</v>
      </c>
      <c r="Y722" s="384"/>
    </row>
    <row r="723" spans="2:39" s="71" customFormat="1" outlineLevel="1" x14ac:dyDescent="0.4">
      <c r="B723" s="494"/>
      <c r="C723" s="495"/>
      <c r="D723" s="495"/>
      <c r="E723" s="496"/>
      <c r="F723" s="497" t="s">
        <v>108</v>
      </c>
      <c r="G723" s="174">
        <f>SUM('2. FTNC CAD'!G723,'3. FTNC USD'!G723,'4. FTNC EUR'!G723,'5. FTNC GBP'!G723,'6. FTNC Autres (inclus)'!G723)</f>
        <v>0</v>
      </c>
      <c r="H723" s="225">
        <f>SUM('2. FTNC CAD'!H723,'3. FTNC USD'!H723,'4. FTNC EUR'!H723,'5. FTNC GBP'!H723,'6. FTNC Autres (inclus)'!H723)</f>
        <v>0</v>
      </c>
      <c r="I723" s="163">
        <f>SUM('2. FTNC CAD'!I723,'3. FTNC USD'!I723,'4. FTNC EUR'!I723,'5. FTNC GBP'!I723,'6. FTNC Autres (inclus)'!I723)</f>
        <v>0</v>
      </c>
      <c r="J723" s="163">
        <f>SUM('2. FTNC CAD'!J723,'3. FTNC USD'!J723,'4. FTNC EUR'!J723,'5. FTNC GBP'!J723,'6. FTNC Autres (inclus)'!J723)</f>
        <v>0</v>
      </c>
      <c r="K723" s="164">
        <f>SUM('2. FTNC CAD'!K723,'3. FTNC USD'!K723,'4. FTNC EUR'!K723,'5. FTNC GBP'!K723,'6. FTNC Autres (inclus)'!K723)</f>
        <v>0</v>
      </c>
      <c r="L723" s="180">
        <f>SUM('2. FTNC CAD'!L723,'3. FTNC USD'!L723,'4. FTNC EUR'!L723,'5. FTNC GBP'!L723,'6. FTNC Autres (inclus)'!L723)</f>
        <v>0</v>
      </c>
      <c r="M723" s="166">
        <f>SUM('2. FTNC CAD'!M723,'3. FTNC USD'!M723,'4. FTNC EUR'!M723,'5. FTNC GBP'!M723,'6. FTNC Autres (inclus)'!M723)</f>
        <v>0</v>
      </c>
      <c r="N723" s="166">
        <f>SUM('2. FTNC CAD'!N723,'3. FTNC USD'!N723,'4. FTNC EUR'!N723,'5. FTNC GBP'!N723,'6. FTNC Autres (inclus)'!N723)</f>
        <v>0</v>
      </c>
      <c r="O723" s="166">
        <f>SUM('2. FTNC CAD'!O723,'3. FTNC USD'!O723,'4. FTNC EUR'!O723,'5. FTNC GBP'!O723,'6. FTNC Autres (inclus)'!O723)</f>
        <v>0</v>
      </c>
      <c r="P723" s="166">
        <f>SUM('2. FTNC CAD'!P723,'3. FTNC USD'!P723,'4. FTNC EUR'!P723,'5. FTNC GBP'!P723,'6. FTNC Autres (inclus)'!P723)</f>
        <v>0</v>
      </c>
      <c r="Q723" s="166">
        <f>SUM('2. FTNC CAD'!Q723,'3. FTNC USD'!Q723,'4. FTNC EUR'!Q723,'5. FTNC GBP'!Q723,'6. FTNC Autres (inclus)'!Q723)</f>
        <v>0</v>
      </c>
      <c r="R723" s="166">
        <f>SUM('2. FTNC CAD'!R723,'3. FTNC USD'!R723,'4. FTNC EUR'!R723,'5. FTNC GBP'!R723,'6. FTNC Autres (inclus)'!R723)</f>
        <v>0</v>
      </c>
      <c r="S723" s="166">
        <f>SUM('2. FTNC CAD'!S723,'3. FTNC USD'!S723,'4. FTNC EUR'!S723,'5. FTNC GBP'!S723,'6. FTNC Autres (inclus)'!S723)</f>
        <v>0</v>
      </c>
      <c r="T723" s="166">
        <f>SUM('2. FTNC CAD'!T723,'3. FTNC USD'!T723,'4. FTNC EUR'!T723,'5. FTNC GBP'!T723,'6. FTNC Autres (inclus)'!T723)</f>
        <v>0</v>
      </c>
      <c r="U723" s="162">
        <f>SUM('2. FTNC CAD'!U723,'3. FTNC USD'!U723,'4. FTNC EUR'!U723,'5. FTNC GBP'!U723,'6. FTNC Autres (inclus)'!U723)</f>
        <v>0</v>
      </c>
      <c r="V723" s="167">
        <f>SUM('2. FTNC CAD'!V723,'3. FTNC USD'!V723,'4. FTNC EUR'!V723,'5. FTNC GBP'!V723,'6. FTNC Autres (inclus)'!V723)</f>
        <v>0</v>
      </c>
      <c r="W723" s="226">
        <f>SUM('2. FTNC CAD'!W723,'3. FTNC USD'!W723,'4. FTNC EUR'!W723,'5. FTNC GBP'!W723,'6. FTNC Autres (inclus)'!W723)</f>
        <v>0</v>
      </c>
      <c r="Y723" s="381"/>
    </row>
    <row r="724" spans="2:39" s="71" customFormat="1" outlineLevel="1" x14ac:dyDescent="0.4">
      <c r="B724" s="494"/>
      <c r="C724" s="495"/>
      <c r="D724" s="495"/>
      <c r="E724" s="496"/>
      <c r="F724" s="497" t="s">
        <v>109</v>
      </c>
      <c r="G724" s="174">
        <f>SUM('2. FTNC CAD'!G724,'3. FTNC USD'!G724,'4. FTNC EUR'!G724,'5. FTNC GBP'!G724,'6. FTNC Autres (inclus)'!G724)</f>
        <v>0</v>
      </c>
      <c r="H724" s="225">
        <f>SUM('2. FTNC CAD'!H724,'3. FTNC USD'!H724,'4. FTNC EUR'!H724,'5. FTNC GBP'!H724,'6. FTNC Autres (inclus)'!H724)</f>
        <v>0</v>
      </c>
      <c r="I724" s="163">
        <f>SUM('2. FTNC CAD'!I724,'3. FTNC USD'!I724,'4. FTNC EUR'!I724,'5. FTNC GBP'!I724,'6. FTNC Autres (inclus)'!I724)</f>
        <v>0</v>
      </c>
      <c r="J724" s="163">
        <f>SUM('2. FTNC CAD'!J724,'3. FTNC USD'!J724,'4. FTNC EUR'!J724,'5. FTNC GBP'!J724,'6. FTNC Autres (inclus)'!J724)</f>
        <v>0</v>
      </c>
      <c r="K724" s="164">
        <f>SUM('2. FTNC CAD'!K724,'3. FTNC USD'!K724,'4. FTNC EUR'!K724,'5. FTNC GBP'!K724,'6. FTNC Autres (inclus)'!K724)</f>
        <v>0</v>
      </c>
      <c r="L724" s="180">
        <f>SUM('2. FTNC CAD'!L724,'3. FTNC USD'!L724,'4. FTNC EUR'!L724,'5. FTNC GBP'!L724,'6. FTNC Autres (inclus)'!L724)</f>
        <v>0</v>
      </c>
      <c r="M724" s="166">
        <f>SUM('2. FTNC CAD'!M724,'3. FTNC USD'!M724,'4. FTNC EUR'!M724,'5. FTNC GBP'!M724,'6. FTNC Autres (inclus)'!M724)</f>
        <v>0</v>
      </c>
      <c r="N724" s="166">
        <f>SUM('2. FTNC CAD'!N724,'3. FTNC USD'!N724,'4. FTNC EUR'!N724,'5. FTNC GBP'!N724,'6. FTNC Autres (inclus)'!N724)</f>
        <v>0</v>
      </c>
      <c r="O724" s="166">
        <f>SUM('2. FTNC CAD'!O724,'3. FTNC USD'!O724,'4. FTNC EUR'!O724,'5. FTNC GBP'!O724,'6. FTNC Autres (inclus)'!O724)</f>
        <v>0</v>
      </c>
      <c r="P724" s="166">
        <f>SUM('2. FTNC CAD'!P724,'3. FTNC USD'!P724,'4. FTNC EUR'!P724,'5. FTNC GBP'!P724,'6. FTNC Autres (inclus)'!P724)</f>
        <v>0</v>
      </c>
      <c r="Q724" s="166">
        <f>SUM('2. FTNC CAD'!Q724,'3. FTNC USD'!Q724,'4. FTNC EUR'!Q724,'5. FTNC GBP'!Q724,'6. FTNC Autres (inclus)'!Q724)</f>
        <v>0</v>
      </c>
      <c r="R724" s="166">
        <f>SUM('2. FTNC CAD'!R724,'3. FTNC USD'!R724,'4. FTNC EUR'!R724,'5. FTNC GBP'!R724,'6. FTNC Autres (inclus)'!R724)</f>
        <v>0</v>
      </c>
      <c r="S724" s="166">
        <f>SUM('2. FTNC CAD'!S724,'3. FTNC USD'!S724,'4. FTNC EUR'!S724,'5. FTNC GBP'!S724,'6. FTNC Autres (inclus)'!S724)</f>
        <v>0</v>
      </c>
      <c r="T724" s="166">
        <f>SUM('2. FTNC CAD'!T724,'3. FTNC USD'!T724,'4. FTNC EUR'!T724,'5. FTNC GBP'!T724,'6. FTNC Autres (inclus)'!T724)</f>
        <v>0</v>
      </c>
      <c r="U724" s="162">
        <f>SUM('2. FTNC CAD'!U724,'3. FTNC USD'!U724,'4. FTNC EUR'!U724,'5. FTNC GBP'!U724,'6. FTNC Autres (inclus)'!U724)</f>
        <v>0</v>
      </c>
      <c r="V724" s="167">
        <f>SUM('2. FTNC CAD'!V724,'3. FTNC USD'!V724,'4. FTNC EUR'!V724,'5. FTNC GBP'!V724,'6. FTNC Autres (inclus)'!V724)</f>
        <v>0</v>
      </c>
      <c r="W724" s="226">
        <f>SUM('2. FTNC CAD'!W724,'3. FTNC USD'!W724,'4. FTNC EUR'!W724,'5. FTNC GBP'!W724,'6. FTNC Autres (inclus)'!W724)</f>
        <v>0</v>
      </c>
      <c r="Y724" s="381"/>
    </row>
    <row r="725" spans="2:39" s="71" customFormat="1" x14ac:dyDescent="0.4">
      <c r="B725" s="494"/>
      <c r="C725" s="495"/>
      <c r="D725" s="495" t="s">
        <v>110</v>
      </c>
      <c r="E725" s="496"/>
      <c r="F725" s="496"/>
      <c r="G725" s="68">
        <f t="shared" ref="G725:W725" si="158">SUBTOTAL(9,G726:G728)</f>
        <v>0</v>
      </c>
      <c r="H725" s="69">
        <f t="shared" si="158"/>
        <v>0</v>
      </c>
      <c r="I725" s="66">
        <f t="shared" si="158"/>
        <v>0</v>
      </c>
      <c r="J725" s="66">
        <f t="shared" si="158"/>
        <v>0</v>
      </c>
      <c r="K725" s="67">
        <f t="shared" si="158"/>
        <v>0</v>
      </c>
      <c r="L725" s="36">
        <f t="shared" si="158"/>
        <v>0</v>
      </c>
      <c r="M725" s="36">
        <f t="shared" si="158"/>
        <v>0</v>
      </c>
      <c r="N725" s="36">
        <f t="shared" si="158"/>
        <v>0</v>
      </c>
      <c r="O725" s="36">
        <f t="shared" si="158"/>
        <v>0</v>
      </c>
      <c r="P725" s="36">
        <f t="shared" si="158"/>
        <v>0</v>
      </c>
      <c r="Q725" s="36">
        <f t="shared" si="158"/>
        <v>0</v>
      </c>
      <c r="R725" s="36">
        <f t="shared" si="158"/>
        <v>0</v>
      </c>
      <c r="S725" s="36">
        <f t="shared" si="158"/>
        <v>0</v>
      </c>
      <c r="T725" s="36">
        <f t="shared" si="158"/>
        <v>0</v>
      </c>
      <c r="U725" s="36">
        <f t="shared" si="158"/>
        <v>0</v>
      </c>
      <c r="V725" s="36">
        <f t="shared" si="158"/>
        <v>0</v>
      </c>
      <c r="W725" s="35">
        <f t="shared" si="158"/>
        <v>0</v>
      </c>
      <c r="Y725" s="384"/>
    </row>
    <row r="726" spans="2:39" s="71" customFormat="1" outlineLevel="1" x14ac:dyDescent="0.4">
      <c r="B726" s="494"/>
      <c r="C726" s="495"/>
      <c r="D726" s="495"/>
      <c r="E726" s="496"/>
      <c r="F726" s="497" t="s">
        <v>111</v>
      </c>
      <c r="G726" s="174">
        <f>SUM('2. FTNC CAD'!G726,'3. FTNC USD'!G726,'4. FTNC EUR'!G726,'5. FTNC GBP'!G726,'6. FTNC Autres (inclus)'!G726)</f>
        <v>0</v>
      </c>
      <c r="H726" s="225">
        <f>SUM('2. FTNC CAD'!H726,'3. FTNC USD'!H726,'4. FTNC EUR'!H726,'5. FTNC GBP'!H726,'6. FTNC Autres (inclus)'!H726)</f>
        <v>0</v>
      </c>
      <c r="I726" s="163">
        <f>SUM('2. FTNC CAD'!I726,'3. FTNC USD'!I726,'4. FTNC EUR'!I726,'5. FTNC GBP'!I726,'6. FTNC Autres (inclus)'!I726)</f>
        <v>0</v>
      </c>
      <c r="J726" s="163">
        <f>SUM('2. FTNC CAD'!J726,'3. FTNC USD'!J726,'4. FTNC EUR'!J726,'5. FTNC GBP'!J726,'6. FTNC Autres (inclus)'!J726)</f>
        <v>0</v>
      </c>
      <c r="K726" s="164">
        <f>SUM('2. FTNC CAD'!K726,'3. FTNC USD'!K726,'4. FTNC EUR'!K726,'5. FTNC GBP'!K726,'6. FTNC Autres (inclus)'!K726)</f>
        <v>0</v>
      </c>
      <c r="L726" s="180">
        <f>SUM('2. FTNC CAD'!L726,'3. FTNC USD'!L726,'4. FTNC EUR'!L726,'5. FTNC GBP'!L726,'6. FTNC Autres (inclus)'!L726)</f>
        <v>0</v>
      </c>
      <c r="M726" s="166">
        <f>SUM('2. FTNC CAD'!M726,'3. FTNC USD'!M726,'4. FTNC EUR'!M726,'5. FTNC GBP'!M726,'6. FTNC Autres (inclus)'!M726)</f>
        <v>0</v>
      </c>
      <c r="N726" s="166">
        <f>SUM('2. FTNC CAD'!N726,'3. FTNC USD'!N726,'4. FTNC EUR'!N726,'5. FTNC GBP'!N726,'6. FTNC Autres (inclus)'!N726)</f>
        <v>0</v>
      </c>
      <c r="O726" s="166">
        <f>SUM('2. FTNC CAD'!O726,'3. FTNC USD'!O726,'4. FTNC EUR'!O726,'5. FTNC GBP'!O726,'6. FTNC Autres (inclus)'!O726)</f>
        <v>0</v>
      </c>
      <c r="P726" s="166">
        <f>SUM('2. FTNC CAD'!P726,'3. FTNC USD'!P726,'4. FTNC EUR'!P726,'5. FTNC GBP'!P726,'6. FTNC Autres (inclus)'!P726)</f>
        <v>0</v>
      </c>
      <c r="Q726" s="166">
        <f>SUM('2. FTNC CAD'!Q726,'3. FTNC USD'!Q726,'4. FTNC EUR'!Q726,'5. FTNC GBP'!Q726,'6. FTNC Autres (inclus)'!Q726)</f>
        <v>0</v>
      </c>
      <c r="R726" s="166">
        <f>SUM('2. FTNC CAD'!R726,'3. FTNC USD'!R726,'4. FTNC EUR'!R726,'5. FTNC GBP'!R726,'6. FTNC Autres (inclus)'!R726)</f>
        <v>0</v>
      </c>
      <c r="S726" s="166">
        <f>SUM('2. FTNC CAD'!S726,'3. FTNC USD'!S726,'4. FTNC EUR'!S726,'5. FTNC GBP'!S726,'6. FTNC Autres (inclus)'!S726)</f>
        <v>0</v>
      </c>
      <c r="T726" s="166">
        <f>SUM('2. FTNC CAD'!T726,'3. FTNC USD'!T726,'4. FTNC EUR'!T726,'5. FTNC GBP'!T726,'6. FTNC Autres (inclus)'!T726)</f>
        <v>0</v>
      </c>
      <c r="U726" s="162">
        <f>SUM('2. FTNC CAD'!U726,'3. FTNC USD'!U726,'4. FTNC EUR'!U726,'5. FTNC GBP'!U726,'6. FTNC Autres (inclus)'!U726)</f>
        <v>0</v>
      </c>
      <c r="V726" s="167">
        <f>SUM('2. FTNC CAD'!V726,'3. FTNC USD'!V726,'4. FTNC EUR'!V726,'5. FTNC GBP'!V726,'6. FTNC Autres (inclus)'!V726)</f>
        <v>0</v>
      </c>
      <c r="W726" s="226">
        <f>SUM('2. FTNC CAD'!W726,'3. FTNC USD'!W726,'4. FTNC EUR'!W726,'5. FTNC GBP'!W726,'6. FTNC Autres (inclus)'!W726)</f>
        <v>0</v>
      </c>
      <c r="Y726" s="381"/>
    </row>
    <row r="727" spans="2:39" s="71" customFormat="1" outlineLevel="1" x14ac:dyDescent="0.4">
      <c r="B727" s="494"/>
      <c r="C727" s="495"/>
      <c r="D727" s="495"/>
      <c r="E727" s="496"/>
      <c r="F727" s="497" t="s">
        <v>112</v>
      </c>
      <c r="G727" s="174">
        <f>SUM('2. FTNC CAD'!G727,'3. FTNC USD'!G727,'4. FTNC EUR'!G727,'5. FTNC GBP'!G727,'6. FTNC Autres (inclus)'!G727)</f>
        <v>0</v>
      </c>
      <c r="H727" s="225">
        <f>SUM('2. FTNC CAD'!H727,'3. FTNC USD'!H727,'4. FTNC EUR'!H727,'5. FTNC GBP'!H727,'6. FTNC Autres (inclus)'!H727)</f>
        <v>0</v>
      </c>
      <c r="I727" s="163">
        <f>SUM('2. FTNC CAD'!I727,'3. FTNC USD'!I727,'4. FTNC EUR'!I727,'5. FTNC GBP'!I727,'6. FTNC Autres (inclus)'!I727)</f>
        <v>0</v>
      </c>
      <c r="J727" s="163">
        <f>SUM('2. FTNC CAD'!J727,'3. FTNC USD'!J727,'4. FTNC EUR'!J727,'5. FTNC GBP'!J727,'6. FTNC Autres (inclus)'!J727)</f>
        <v>0</v>
      </c>
      <c r="K727" s="164">
        <f>SUM('2. FTNC CAD'!K727,'3. FTNC USD'!K727,'4. FTNC EUR'!K727,'5. FTNC GBP'!K727,'6. FTNC Autres (inclus)'!K727)</f>
        <v>0</v>
      </c>
      <c r="L727" s="180">
        <f>SUM('2. FTNC CAD'!L727,'3. FTNC USD'!L727,'4. FTNC EUR'!L727,'5. FTNC GBP'!L727,'6. FTNC Autres (inclus)'!L727)</f>
        <v>0</v>
      </c>
      <c r="M727" s="166">
        <f>SUM('2. FTNC CAD'!M727,'3. FTNC USD'!M727,'4. FTNC EUR'!M727,'5. FTNC GBP'!M727,'6. FTNC Autres (inclus)'!M727)</f>
        <v>0</v>
      </c>
      <c r="N727" s="166">
        <f>SUM('2. FTNC CAD'!N727,'3. FTNC USD'!N727,'4. FTNC EUR'!N727,'5. FTNC GBP'!N727,'6. FTNC Autres (inclus)'!N727)</f>
        <v>0</v>
      </c>
      <c r="O727" s="166">
        <f>SUM('2. FTNC CAD'!O727,'3. FTNC USD'!O727,'4. FTNC EUR'!O727,'5. FTNC GBP'!O727,'6. FTNC Autres (inclus)'!O727)</f>
        <v>0</v>
      </c>
      <c r="P727" s="166">
        <f>SUM('2. FTNC CAD'!P727,'3. FTNC USD'!P727,'4. FTNC EUR'!P727,'5. FTNC GBP'!P727,'6. FTNC Autres (inclus)'!P727)</f>
        <v>0</v>
      </c>
      <c r="Q727" s="166">
        <f>SUM('2. FTNC CAD'!Q727,'3. FTNC USD'!Q727,'4. FTNC EUR'!Q727,'5. FTNC GBP'!Q727,'6. FTNC Autres (inclus)'!Q727)</f>
        <v>0</v>
      </c>
      <c r="R727" s="166">
        <f>SUM('2. FTNC CAD'!R727,'3. FTNC USD'!R727,'4. FTNC EUR'!R727,'5. FTNC GBP'!R727,'6. FTNC Autres (inclus)'!R727)</f>
        <v>0</v>
      </c>
      <c r="S727" s="166">
        <f>SUM('2. FTNC CAD'!S727,'3. FTNC USD'!S727,'4. FTNC EUR'!S727,'5. FTNC GBP'!S727,'6. FTNC Autres (inclus)'!S727)</f>
        <v>0</v>
      </c>
      <c r="T727" s="166">
        <f>SUM('2. FTNC CAD'!T727,'3. FTNC USD'!T727,'4. FTNC EUR'!T727,'5. FTNC GBP'!T727,'6. FTNC Autres (inclus)'!T727)</f>
        <v>0</v>
      </c>
      <c r="U727" s="162">
        <f>SUM('2. FTNC CAD'!U727,'3. FTNC USD'!U727,'4. FTNC EUR'!U727,'5. FTNC GBP'!U727,'6. FTNC Autres (inclus)'!U727)</f>
        <v>0</v>
      </c>
      <c r="V727" s="167">
        <f>SUM('2. FTNC CAD'!V727,'3. FTNC USD'!V727,'4. FTNC EUR'!V727,'5. FTNC GBP'!V727,'6. FTNC Autres (inclus)'!V727)</f>
        <v>0</v>
      </c>
      <c r="W727" s="226">
        <f>SUM('2. FTNC CAD'!W727,'3. FTNC USD'!W727,'4. FTNC EUR'!W727,'5. FTNC GBP'!W727,'6. FTNC Autres (inclus)'!W727)</f>
        <v>0</v>
      </c>
      <c r="Y727" s="381"/>
    </row>
    <row r="728" spans="2:39" s="71" customFormat="1" outlineLevel="1" x14ac:dyDescent="0.4">
      <c r="B728" s="494"/>
      <c r="C728" s="495"/>
      <c r="D728" s="495"/>
      <c r="E728" s="496"/>
      <c r="F728" s="497" t="s">
        <v>113</v>
      </c>
      <c r="G728" s="174">
        <f>SUM('2. FTNC CAD'!G728,'3. FTNC USD'!G728,'4. FTNC EUR'!G728,'5. FTNC GBP'!G728,'6. FTNC Autres (inclus)'!G728)</f>
        <v>0</v>
      </c>
      <c r="H728" s="225">
        <f>SUM('2. FTNC CAD'!H728,'3. FTNC USD'!H728,'4. FTNC EUR'!H728,'5. FTNC GBP'!H728,'6. FTNC Autres (inclus)'!H728)</f>
        <v>0</v>
      </c>
      <c r="I728" s="163">
        <f>SUM('2. FTNC CAD'!I728,'3. FTNC USD'!I728,'4. FTNC EUR'!I728,'5. FTNC GBP'!I728,'6. FTNC Autres (inclus)'!I728)</f>
        <v>0</v>
      </c>
      <c r="J728" s="163">
        <f>SUM('2. FTNC CAD'!J728,'3. FTNC USD'!J728,'4. FTNC EUR'!J728,'5. FTNC GBP'!J728,'6. FTNC Autres (inclus)'!J728)</f>
        <v>0</v>
      </c>
      <c r="K728" s="164">
        <f>SUM('2. FTNC CAD'!K728,'3. FTNC USD'!K728,'4. FTNC EUR'!K728,'5. FTNC GBP'!K728,'6. FTNC Autres (inclus)'!K728)</f>
        <v>0</v>
      </c>
      <c r="L728" s="180">
        <f>SUM('2. FTNC CAD'!L728,'3. FTNC USD'!L728,'4. FTNC EUR'!L728,'5. FTNC GBP'!L728,'6. FTNC Autres (inclus)'!L728)</f>
        <v>0</v>
      </c>
      <c r="M728" s="166">
        <f>SUM('2. FTNC CAD'!M728,'3. FTNC USD'!M728,'4. FTNC EUR'!M728,'5. FTNC GBP'!M728,'6. FTNC Autres (inclus)'!M728)</f>
        <v>0</v>
      </c>
      <c r="N728" s="166">
        <f>SUM('2. FTNC CAD'!N728,'3. FTNC USD'!N728,'4. FTNC EUR'!N728,'5. FTNC GBP'!N728,'6. FTNC Autres (inclus)'!N728)</f>
        <v>0</v>
      </c>
      <c r="O728" s="166">
        <f>SUM('2. FTNC CAD'!O728,'3. FTNC USD'!O728,'4. FTNC EUR'!O728,'5. FTNC GBP'!O728,'6. FTNC Autres (inclus)'!O728)</f>
        <v>0</v>
      </c>
      <c r="P728" s="166">
        <f>SUM('2. FTNC CAD'!P728,'3. FTNC USD'!P728,'4. FTNC EUR'!P728,'5. FTNC GBP'!P728,'6. FTNC Autres (inclus)'!P728)</f>
        <v>0</v>
      </c>
      <c r="Q728" s="166">
        <f>SUM('2. FTNC CAD'!Q728,'3. FTNC USD'!Q728,'4. FTNC EUR'!Q728,'5. FTNC GBP'!Q728,'6. FTNC Autres (inclus)'!Q728)</f>
        <v>0</v>
      </c>
      <c r="R728" s="166">
        <f>SUM('2. FTNC CAD'!R728,'3. FTNC USD'!R728,'4. FTNC EUR'!R728,'5. FTNC GBP'!R728,'6. FTNC Autres (inclus)'!R728)</f>
        <v>0</v>
      </c>
      <c r="S728" s="166">
        <f>SUM('2. FTNC CAD'!S728,'3. FTNC USD'!S728,'4. FTNC EUR'!S728,'5. FTNC GBP'!S728,'6. FTNC Autres (inclus)'!S728)</f>
        <v>0</v>
      </c>
      <c r="T728" s="166">
        <f>SUM('2. FTNC CAD'!T728,'3. FTNC USD'!T728,'4. FTNC EUR'!T728,'5. FTNC GBP'!T728,'6. FTNC Autres (inclus)'!T728)</f>
        <v>0</v>
      </c>
      <c r="U728" s="162">
        <f>SUM('2. FTNC CAD'!U728,'3. FTNC USD'!U728,'4. FTNC EUR'!U728,'5. FTNC GBP'!U728,'6. FTNC Autres (inclus)'!U728)</f>
        <v>0</v>
      </c>
      <c r="V728" s="167">
        <f>SUM('2. FTNC CAD'!V728,'3. FTNC USD'!V728,'4. FTNC EUR'!V728,'5. FTNC GBP'!V728,'6. FTNC Autres (inclus)'!V728)</f>
        <v>0</v>
      </c>
      <c r="W728" s="226">
        <f>SUM('2. FTNC CAD'!W728,'3. FTNC USD'!W728,'4. FTNC EUR'!W728,'5. FTNC GBP'!W728,'6. FTNC Autres (inclus)'!W728)</f>
        <v>0</v>
      </c>
      <c r="Y728" s="381"/>
    </row>
    <row r="729" spans="2:39" s="71" customFormat="1" x14ac:dyDescent="0.4">
      <c r="B729" s="494"/>
      <c r="C729" s="498"/>
      <c r="D729" s="495" t="s">
        <v>114</v>
      </c>
      <c r="E729" s="496"/>
      <c r="F729" s="496"/>
      <c r="G729" s="68">
        <f>SUBTOTAL(9,G730:G731)</f>
        <v>0</v>
      </c>
      <c r="H729" s="69"/>
      <c r="I729" s="66"/>
      <c r="J729" s="66"/>
      <c r="K729" s="66"/>
      <c r="L729" s="53"/>
      <c r="M729" s="36"/>
      <c r="N729" s="36"/>
      <c r="O729" s="36"/>
      <c r="P729" s="36"/>
      <c r="Q729" s="36"/>
      <c r="R729" s="36"/>
      <c r="S729" s="36"/>
      <c r="T729" s="36"/>
      <c r="U729" s="36"/>
      <c r="V729" s="39"/>
      <c r="W729" s="39"/>
      <c r="Y729" s="384"/>
    </row>
    <row r="730" spans="2:39" s="71" customFormat="1" outlineLevel="1" x14ac:dyDescent="0.4">
      <c r="B730" s="494"/>
      <c r="C730" s="495"/>
      <c r="D730" s="495"/>
      <c r="E730" s="496"/>
      <c r="F730" s="497" t="s">
        <v>115</v>
      </c>
      <c r="G730" s="174">
        <f>SUM('2. FTNC CAD'!G730,'3. FTNC USD'!G730,'4. FTNC EUR'!G730,'5. FTNC GBP'!G730,'6. FTNC Autres (inclus)'!G730)</f>
        <v>0</v>
      </c>
      <c r="H730" s="69"/>
      <c r="I730" s="66"/>
      <c r="J730" s="66"/>
      <c r="K730" s="66"/>
      <c r="L730" s="53"/>
      <c r="M730" s="36"/>
      <c r="N730" s="36"/>
      <c r="O730" s="36"/>
      <c r="P730" s="36"/>
      <c r="Q730" s="36"/>
      <c r="R730" s="36"/>
      <c r="S730" s="36"/>
      <c r="T730" s="36"/>
      <c r="U730" s="36"/>
      <c r="V730" s="39"/>
      <c r="W730" s="39"/>
      <c r="Y730" s="381"/>
    </row>
    <row r="731" spans="2:39" s="71" customFormat="1" outlineLevel="1" x14ac:dyDescent="0.4">
      <c r="B731" s="494"/>
      <c r="C731" s="495"/>
      <c r="D731" s="495"/>
      <c r="E731" s="496"/>
      <c r="F731" s="497" t="s">
        <v>116</v>
      </c>
      <c r="G731" s="174">
        <f>SUM('2. FTNC CAD'!G731,'3. FTNC USD'!G731,'4. FTNC EUR'!G731,'5. FTNC GBP'!G731,'6. FTNC Autres (inclus)'!G731)</f>
        <v>0</v>
      </c>
      <c r="H731" s="69"/>
      <c r="I731" s="66"/>
      <c r="J731" s="66"/>
      <c r="K731" s="66"/>
      <c r="L731" s="53"/>
      <c r="M731" s="36"/>
      <c r="N731" s="36"/>
      <c r="O731" s="36"/>
      <c r="P731" s="36"/>
      <c r="Q731" s="36"/>
      <c r="R731" s="36"/>
      <c r="S731" s="36"/>
      <c r="T731" s="36"/>
      <c r="U731" s="36"/>
      <c r="V731" s="39"/>
      <c r="W731" s="39"/>
      <c r="Y731" s="381"/>
    </row>
    <row r="732" spans="2:39" x14ac:dyDescent="0.4">
      <c r="B732" s="525"/>
      <c r="C732" s="495" t="s">
        <v>199</v>
      </c>
      <c r="D732" s="496"/>
      <c r="E732" s="496"/>
      <c r="F732" s="496"/>
      <c r="G732" s="73"/>
      <c r="H732" s="45"/>
      <c r="I732" s="44"/>
      <c r="J732" s="44"/>
      <c r="K732" s="44"/>
      <c r="L732" s="45"/>
      <c r="M732" s="44"/>
      <c r="N732" s="44"/>
      <c r="O732" s="44"/>
      <c r="P732" s="44"/>
      <c r="Q732" s="44"/>
      <c r="R732" s="44"/>
      <c r="S732" s="44"/>
      <c r="T732" s="44"/>
      <c r="U732" s="44"/>
      <c r="V732" s="46"/>
      <c r="W732" s="46"/>
      <c r="X732" s="71"/>
      <c r="Y732" s="606"/>
      <c r="Z732" s="71"/>
      <c r="AA732" s="71"/>
      <c r="AB732" s="71"/>
      <c r="AC732" s="71"/>
      <c r="AD732" s="71"/>
      <c r="AE732" s="71"/>
      <c r="AF732" s="71"/>
      <c r="AG732" s="71"/>
      <c r="AH732" s="71"/>
      <c r="AI732" s="71"/>
      <c r="AJ732" s="71"/>
      <c r="AK732" s="71"/>
      <c r="AL732" s="71"/>
      <c r="AM732" s="71"/>
    </row>
    <row r="733" spans="2:39" s="71" customFormat="1" x14ac:dyDescent="0.4">
      <c r="B733" s="494"/>
      <c r="C733" s="495"/>
      <c r="D733" s="499" t="s">
        <v>40</v>
      </c>
      <c r="E733" s="496"/>
      <c r="F733" s="496"/>
      <c r="G733" s="68"/>
      <c r="H733" s="69"/>
      <c r="I733" s="66"/>
      <c r="J733" s="66"/>
      <c r="K733" s="66"/>
      <c r="L733" s="53"/>
      <c r="M733" s="36"/>
      <c r="N733" s="36"/>
      <c r="O733" s="36"/>
      <c r="P733" s="36"/>
      <c r="Q733" s="36"/>
      <c r="R733" s="36"/>
      <c r="S733" s="36"/>
      <c r="T733" s="36"/>
      <c r="U733" s="36"/>
      <c r="V733" s="39"/>
      <c r="W733" s="39"/>
      <c r="Y733" s="382"/>
    </row>
    <row r="734" spans="2:39" s="71" customFormat="1" x14ac:dyDescent="0.4">
      <c r="B734" s="494"/>
      <c r="C734" s="495"/>
      <c r="D734" s="495"/>
      <c r="E734" s="496" t="s">
        <v>41</v>
      </c>
      <c r="F734" s="496"/>
      <c r="G734" s="68">
        <f t="shared" ref="G734:W734" si="159">SUBTOTAL(9,G735:G738)</f>
        <v>0</v>
      </c>
      <c r="H734" s="69">
        <f t="shared" si="159"/>
        <v>0</v>
      </c>
      <c r="I734" s="66">
        <f t="shared" si="159"/>
        <v>0</v>
      </c>
      <c r="J734" s="66">
        <f t="shared" si="159"/>
        <v>0</v>
      </c>
      <c r="K734" s="67">
        <f t="shared" si="159"/>
        <v>0</v>
      </c>
      <c r="L734" s="36">
        <f t="shared" si="159"/>
        <v>0</v>
      </c>
      <c r="M734" s="36">
        <f t="shared" si="159"/>
        <v>0</v>
      </c>
      <c r="N734" s="36">
        <f t="shared" si="159"/>
        <v>0</v>
      </c>
      <c r="O734" s="36">
        <f t="shared" si="159"/>
        <v>0</v>
      </c>
      <c r="P734" s="36">
        <f t="shared" si="159"/>
        <v>0</v>
      </c>
      <c r="Q734" s="36">
        <f t="shared" si="159"/>
        <v>0</v>
      </c>
      <c r="R734" s="36">
        <f t="shared" si="159"/>
        <v>0</v>
      </c>
      <c r="S734" s="36">
        <f t="shared" si="159"/>
        <v>0</v>
      </c>
      <c r="T734" s="36">
        <f t="shared" si="159"/>
        <v>0</v>
      </c>
      <c r="U734" s="36">
        <f t="shared" si="159"/>
        <v>0</v>
      </c>
      <c r="V734" s="36">
        <f t="shared" si="159"/>
        <v>0</v>
      </c>
      <c r="W734" s="35">
        <f t="shared" si="159"/>
        <v>0</v>
      </c>
      <c r="Y734" s="607"/>
    </row>
    <row r="735" spans="2:39" s="71" customFormat="1" outlineLevel="1" x14ac:dyDescent="0.4">
      <c r="B735" s="494"/>
      <c r="C735" s="495"/>
      <c r="D735" s="495"/>
      <c r="E735" s="496"/>
      <c r="F735" s="497" t="s">
        <v>42</v>
      </c>
      <c r="G735" s="174">
        <f>SUM('2. FTNC CAD'!G735,'3. FTNC USD'!G735,'4. FTNC EUR'!G735,'5. FTNC GBP'!G735,'6. FTNC Autres (inclus)'!G735)</f>
        <v>0</v>
      </c>
      <c r="H735" s="225">
        <f>SUM('2. FTNC CAD'!H735,'3. FTNC USD'!H735,'4. FTNC EUR'!H735,'5. FTNC GBP'!H735,'6. FTNC Autres (inclus)'!H735)</f>
        <v>0</v>
      </c>
      <c r="I735" s="163">
        <f>SUM('2. FTNC CAD'!I735,'3. FTNC USD'!I735,'4. FTNC EUR'!I735,'5. FTNC GBP'!I735,'6. FTNC Autres (inclus)'!I735)</f>
        <v>0</v>
      </c>
      <c r="J735" s="163">
        <f>SUM('2. FTNC CAD'!J735,'3. FTNC USD'!J735,'4. FTNC EUR'!J735,'5. FTNC GBP'!J735,'6. FTNC Autres (inclus)'!J735)</f>
        <v>0</v>
      </c>
      <c r="K735" s="164">
        <f>SUM('2. FTNC CAD'!K735,'3. FTNC USD'!K735,'4. FTNC EUR'!K735,'5. FTNC GBP'!K735,'6. FTNC Autres (inclus)'!K735)</f>
        <v>0</v>
      </c>
      <c r="L735" s="180">
        <f>SUM('2. FTNC CAD'!L735,'3. FTNC USD'!L735,'4. FTNC EUR'!L735,'5. FTNC GBP'!L735,'6. FTNC Autres (inclus)'!L735)</f>
        <v>0</v>
      </c>
      <c r="M735" s="166">
        <f>SUM('2. FTNC CAD'!M735,'3. FTNC USD'!M735,'4. FTNC EUR'!M735,'5. FTNC GBP'!M735,'6. FTNC Autres (inclus)'!M735)</f>
        <v>0</v>
      </c>
      <c r="N735" s="166">
        <f>SUM('2. FTNC CAD'!N735,'3. FTNC USD'!N735,'4. FTNC EUR'!N735,'5. FTNC GBP'!N735,'6. FTNC Autres (inclus)'!N735)</f>
        <v>0</v>
      </c>
      <c r="O735" s="166">
        <f>SUM('2. FTNC CAD'!O735,'3. FTNC USD'!O735,'4. FTNC EUR'!O735,'5. FTNC GBP'!O735,'6. FTNC Autres (inclus)'!O735)</f>
        <v>0</v>
      </c>
      <c r="P735" s="166">
        <f>SUM('2. FTNC CAD'!P735,'3. FTNC USD'!P735,'4. FTNC EUR'!P735,'5. FTNC GBP'!P735,'6. FTNC Autres (inclus)'!P735)</f>
        <v>0</v>
      </c>
      <c r="Q735" s="166">
        <f>SUM('2. FTNC CAD'!Q735,'3. FTNC USD'!Q735,'4. FTNC EUR'!Q735,'5. FTNC GBP'!Q735,'6. FTNC Autres (inclus)'!Q735)</f>
        <v>0</v>
      </c>
      <c r="R735" s="166">
        <f>SUM('2. FTNC CAD'!R735,'3. FTNC USD'!R735,'4. FTNC EUR'!R735,'5. FTNC GBP'!R735,'6. FTNC Autres (inclus)'!R735)</f>
        <v>0</v>
      </c>
      <c r="S735" s="166">
        <f>SUM('2. FTNC CAD'!S735,'3. FTNC USD'!S735,'4. FTNC EUR'!S735,'5. FTNC GBP'!S735,'6. FTNC Autres (inclus)'!S735)</f>
        <v>0</v>
      </c>
      <c r="T735" s="166">
        <f>SUM('2. FTNC CAD'!T735,'3. FTNC USD'!T735,'4. FTNC EUR'!T735,'5. FTNC GBP'!T735,'6. FTNC Autres (inclus)'!T735)</f>
        <v>0</v>
      </c>
      <c r="U735" s="162">
        <f>SUM('2. FTNC CAD'!U735,'3. FTNC USD'!U735,'4. FTNC EUR'!U735,'5. FTNC GBP'!U735,'6. FTNC Autres (inclus)'!U735)</f>
        <v>0</v>
      </c>
      <c r="V735" s="167">
        <f>SUM('2. FTNC CAD'!V735,'3. FTNC USD'!V735,'4. FTNC EUR'!V735,'5. FTNC GBP'!V735,'6. FTNC Autres (inclus)'!V735)</f>
        <v>0</v>
      </c>
      <c r="W735" s="226">
        <f>SUM('2. FTNC CAD'!W735,'3. FTNC USD'!W735,'4. FTNC EUR'!W735,'5. FTNC GBP'!W735,'6. FTNC Autres (inclus)'!W735)</f>
        <v>0</v>
      </c>
      <c r="Y735" s="381"/>
    </row>
    <row r="736" spans="2:39" s="71" customFormat="1" outlineLevel="1" x14ac:dyDescent="0.4">
      <c r="B736" s="494"/>
      <c r="C736" s="495"/>
      <c r="D736" s="495"/>
      <c r="E736" s="496"/>
      <c r="F736" s="497" t="s">
        <v>43</v>
      </c>
      <c r="G736" s="174">
        <f>SUM('2. FTNC CAD'!G736,'3. FTNC USD'!G736,'4. FTNC EUR'!G736,'5. FTNC GBP'!G736,'6. FTNC Autres (inclus)'!G736)</f>
        <v>0</v>
      </c>
      <c r="H736" s="225">
        <f>SUM('2. FTNC CAD'!H736,'3. FTNC USD'!H736,'4. FTNC EUR'!H736,'5. FTNC GBP'!H736,'6. FTNC Autres (inclus)'!H736)</f>
        <v>0</v>
      </c>
      <c r="I736" s="163">
        <f>SUM('2. FTNC CAD'!I736,'3. FTNC USD'!I736,'4. FTNC EUR'!I736,'5. FTNC GBP'!I736,'6. FTNC Autres (inclus)'!I736)</f>
        <v>0</v>
      </c>
      <c r="J736" s="163">
        <f>SUM('2. FTNC CAD'!J736,'3. FTNC USD'!J736,'4. FTNC EUR'!J736,'5. FTNC GBP'!J736,'6. FTNC Autres (inclus)'!J736)</f>
        <v>0</v>
      </c>
      <c r="K736" s="164">
        <f>SUM('2. FTNC CAD'!K736,'3. FTNC USD'!K736,'4. FTNC EUR'!K736,'5. FTNC GBP'!K736,'6. FTNC Autres (inclus)'!K736)</f>
        <v>0</v>
      </c>
      <c r="L736" s="180">
        <f>SUM('2. FTNC CAD'!L736,'3. FTNC USD'!L736,'4. FTNC EUR'!L736,'5. FTNC GBP'!L736,'6. FTNC Autres (inclus)'!L736)</f>
        <v>0</v>
      </c>
      <c r="M736" s="166">
        <f>SUM('2. FTNC CAD'!M736,'3. FTNC USD'!M736,'4. FTNC EUR'!M736,'5. FTNC GBP'!M736,'6. FTNC Autres (inclus)'!M736)</f>
        <v>0</v>
      </c>
      <c r="N736" s="166">
        <f>SUM('2. FTNC CAD'!N736,'3. FTNC USD'!N736,'4. FTNC EUR'!N736,'5. FTNC GBP'!N736,'6. FTNC Autres (inclus)'!N736)</f>
        <v>0</v>
      </c>
      <c r="O736" s="166">
        <f>SUM('2. FTNC CAD'!O736,'3. FTNC USD'!O736,'4. FTNC EUR'!O736,'5. FTNC GBP'!O736,'6. FTNC Autres (inclus)'!O736)</f>
        <v>0</v>
      </c>
      <c r="P736" s="166">
        <f>SUM('2. FTNC CAD'!P736,'3. FTNC USD'!P736,'4. FTNC EUR'!P736,'5. FTNC GBP'!P736,'6. FTNC Autres (inclus)'!P736)</f>
        <v>0</v>
      </c>
      <c r="Q736" s="166">
        <f>SUM('2. FTNC CAD'!Q736,'3. FTNC USD'!Q736,'4. FTNC EUR'!Q736,'5. FTNC GBP'!Q736,'6. FTNC Autres (inclus)'!Q736)</f>
        <v>0</v>
      </c>
      <c r="R736" s="166">
        <f>SUM('2. FTNC CAD'!R736,'3. FTNC USD'!R736,'4. FTNC EUR'!R736,'5. FTNC GBP'!R736,'6. FTNC Autres (inclus)'!R736)</f>
        <v>0</v>
      </c>
      <c r="S736" s="166">
        <f>SUM('2. FTNC CAD'!S736,'3. FTNC USD'!S736,'4. FTNC EUR'!S736,'5. FTNC GBP'!S736,'6. FTNC Autres (inclus)'!S736)</f>
        <v>0</v>
      </c>
      <c r="T736" s="166">
        <f>SUM('2. FTNC CAD'!T736,'3. FTNC USD'!T736,'4. FTNC EUR'!T736,'5. FTNC GBP'!T736,'6. FTNC Autres (inclus)'!T736)</f>
        <v>0</v>
      </c>
      <c r="U736" s="162">
        <f>SUM('2. FTNC CAD'!U736,'3. FTNC USD'!U736,'4. FTNC EUR'!U736,'5. FTNC GBP'!U736,'6. FTNC Autres (inclus)'!U736)</f>
        <v>0</v>
      </c>
      <c r="V736" s="167">
        <f>SUM('2. FTNC CAD'!V736,'3. FTNC USD'!V736,'4. FTNC EUR'!V736,'5. FTNC GBP'!V736,'6. FTNC Autres (inclus)'!V736)</f>
        <v>0</v>
      </c>
      <c r="W736" s="226">
        <f>SUM('2. FTNC CAD'!W736,'3. FTNC USD'!W736,'4. FTNC EUR'!W736,'5. FTNC GBP'!W736,'6. FTNC Autres (inclus)'!W736)</f>
        <v>0</v>
      </c>
      <c r="Y736" s="381"/>
    </row>
    <row r="737" spans="2:25" s="71" customFormat="1" outlineLevel="1" x14ac:dyDescent="0.4">
      <c r="B737" s="494"/>
      <c r="C737" s="495"/>
      <c r="D737" s="495"/>
      <c r="E737" s="496"/>
      <c r="F737" s="497" t="s">
        <v>44</v>
      </c>
      <c r="G737" s="174">
        <f>SUM('2. FTNC CAD'!G737,'3. FTNC USD'!G737,'4. FTNC EUR'!G737,'5. FTNC GBP'!G737,'6. FTNC Autres (inclus)'!G737)</f>
        <v>0</v>
      </c>
      <c r="H737" s="225">
        <f>SUM('2. FTNC CAD'!H737,'3. FTNC USD'!H737,'4. FTNC EUR'!H737,'5. FTNC GBP'!H737,'6. FTNC Autres (inclus)'!H737)</f>
        <v>0</v>
      </c>
      <c r="I737" s="163">
        <f>SUM('2. FTNC CAD'!I737,'3. FTNC USD'!I737,'4. FTNC EUR'!I737,'5. FTNC GBP'!I737,'6. FTNC Autres (inclus)'!I737)</f>
        <v>0</v>
      </c>
      <c r="J737" s="163">
        <f>SUM('2. FTNC CAD'!J737,'3. FTNC USD'!J737,'4. FTNC EUR'!J737,'5. FTNC GBP'!J737,'6. FTNC Autres (inclus)'!J737)</f>
        <v>0</v>
      </c>
      <c r="K737" s="164">
        <f>SUM('2. FTNC CAD'!K737,'3. FTNC USD'!K737,'4. FTNC EUR'!K737,'5. FTNC GBP'!K737,'6. FTNC Autres (inclus)'!K737)</f>
        <v>0</v>
      </c>
      <c r="L737" s="180">
        <f>SUM('2. FTNC CAD'!L737,'3. FTNC USD'!L737,'4. FTNC EUR'!L737,'5. FTNC GBP'!L737,'6. FTNC Autres (inclus)'!L737)</f>
        <v>0</v>
      </c>
      <c r="M737" s="166">
        <f>SUM('2. FTNC CAD'!M737,'3. FTNC USD'!M737,'4. FTNC EUR'!M737,'5. FTNC GBP'!M737,'6. FTNC Autres (inclus)'!M737)</f>
        <v>0</v>
      </c>
      <c r="N737" s="166">
        <f>SUM('2. FTNC CAD'!N737,'3. FTNC USD'!N737,'4. FTNC EUR'!N737,'5. FTNC GBP'!N737,'6. FTNC Autres (inclus)'!N737)</f>
        <v>0</v>
      </c>
      <c r="O737" s="166">
        <f>SUM('2. FTNC CAD'!O737,'3. FTNC USD'!O737,'4. FTNC EUR'!O737,'5. FTNC GBP'!O737,'6. FTNC Autres (inclus)'!O737)</f>
        <v>0</v>
      </c>
      <c r="P737" s="166">
        <f>SUM('2. FTNC CAD'!P737,'3. FTNC USD'!P737,'4. FTNC EUR'!P737,'5. FTNC GBP'!P737,'6. FTNC Autres (inclus)'!P737)</f>
        <v>0</v>
      </c>
      <c r="Q737" s="166">
        <f>SUM('2. FTNC CAD'!Q737,'3. FTNC USD'!Q737,'4. FTNC EUR'!Q737,'5. FTNC GBP'!Q737,'6. FTNC Autres (inclus)'!Q737)</f>
        <v>0</v>
      </c>
      <c r="R737" s="166">
        <f>SUM('2. FTNC CAD'!R737,'3. FTNC USD'!R737,'4. FTNC EUR'!R737,'5. FTNC GBP'!R737,'6. FTNC Autres (inclus)'!R737)</f>
        <v>0</v>
      </c>
      <c r="S737" s="166">
        <f>SUM('2. FTNC CAD'!S737,'3. FTNC USD'!S737,'4. FTNC EUR'!S737,'5. FTNC GBP'!S737,'6. FTNC Autres (inclus)'!S737)</f>
        <v>0</v>
      </c>
      <c r="T737" s="166">
        <f>SUM('2. FTNC CAD'!T737,'3. FTNC USD'!T737,'4. FTNC EUR'!T737,'5. FTNC GBP'!T737,'6. FTNC Autres (inclus)'!T737)</f>
        <v>0</v>
      </c>
      <c r="U737" s="162">
        <f>SUM('2. FTNC CAD'!U737,'3. FTNC USD'!U737,'4. FTNC EUR'!U737,'5. FTNC GBP'!U737,'6. FTNC Autres (inclus)'!U737)</f>
        <v>0</v>
      </c>
      <c r="V737" s="167">
        <f>SUM('2. FTNC CAD'!V737,'3. FTNC USD'!V737,'4. FTNC EUR'!V737,'5. FTNC GBP'!V737,'6. FTNC Autres (inclus)'!V737)</f>
        <v>0</v>
      </c>
      <c r="W737" s="226">
        <f>SUM('2. FTNC CAD'!W737,'3. FTNC USD'!W737,'4. FTNC EUR'!W737,'5. FTNC GBP'!W737,'6. FTNC Autres (inclus)'!W737)</f>
        <v>0</v>
      </c>
      <c r="Y737" s="381"/>
    </row>
    <row r="738" spans="2:25" s="71" customFormat="1" outlineLevel="1" x14ac:dyDescent="0.4">
      <c r="B738" s="494"/>
      <c r="C738" s="495"/>
      <c r="D738" s="495"/>
      <c r="E738" s="496"/>
      <c r="F738" s="497" t="s">
        <v>45</v>
      </c>
      <c r="G738" s="174">
        <f>SUM('2. FTNC CAD'!G738,'3. FTNC USD'!G738,'4. FTNC EUR'!G738,'5. FTNC GBP'!G738,'6. FTNC Autres (inclus)'!G738)</f>
        <v>0</v>
      </c>
      <c r="H738" s="225">
        <f>SUM('2. FTNC CAD'!H738,'3. FTNC USD'!H738,'4. FTNC EUR'!H738,'5. FTNC GBP'!H738,'6. FTNC Autres (inclus)'!H738)</f>
        <v>0</v>
      </c>
      <c r="I738" s="163">
        <f>SUM('2. FTNC CAD'!I738,'3. FTNC USD'!I738,'4. FTNC EUR'!I738,'5. FTNC GBP'!I738,'6. FTNC Autres (inclus)'!I738)</f>
        <v>0</v>
      </c>
      <c r="J738" s="163">
        <f>SUM('2. FTNC CAD'!J738,'3. FTNC USD'!J738,'4. FTNC EUR'!J738,'5. FTNC GBP'!J738,'6. FTNC Autres (inclus)'!J738)</f>
        <v>0</v>
      </c>
      <c r="K738" s="164">
        <f>SUM('2. FTNC CAD'!K738,'3. FTNC USD'!K738,'4. FTNC EUR'!K738,'5. FTNC GBP'!K738,'6. FTNC Autres (inclus)'!K738)</f>
        <v>0</v>
      </c>
      <c r="L738" s="180">
        <f>SUM('2. FTNC CAD'!L738,'3. FTNC USD'!L738,'4. FTNC EUR'!L738,'5. FTNC GBP'!L738,'6. FTNC Autres (inclus)'!L738)</f>
        <v>0</v>
      </c>
      <c r="M738" s="166">
        <f>SUM('2. FTNC CAD'!M738,'3. FTNC USD'!M738,'4. FTNC EUR'!M738,'5. FTNC GBP'!M738,'6. FTNC Autres (inclus)'!M738)</f>
        <v>0</v>
      </c>
      <c r="N738" s="166">
        <f>SUM('2. FTNC CAD'!N738,'3. FTNC USD'!N738,'4. FTNC EUR'!N738,'5. FTNC GBP'!N738,'6. FTNC Autres (inclus)'!N738)</f>
        <v>0</v>
      </c>
      <c r="O738" s="166">
        <f>SUM('2. FTNC CAD'!O738,'3. FTNC USD'!O738,'4. FTNC EUR'!O738,'5. FTNC GBP'!O738,'6. FTNC Autres (inclus)'!O738)</f>
        <v>0</v>
      </c>
      <c r="P738" s="166">
        <f>SUM('2. FTNC CAD'!P738,'3. FTNC USD'!P738,'4. FTNC EUR'!P738,'5. FTNC GBP'!P738,'6. FTNC Autres (inclus)'!P738)</f>
        <v>0</v>
      </c>
      <c r="Q738" s="166">
        <f>SUM('2. FTNC CAD'!Q738,'3. FTNC USD'!Q738,'4. FTNC EUR'!Q738,'5. FTNC GBP'!Q738,'6. FTNC Autres (inclus)'!Q738)</f>
        <v>0</v>
      </c>
      <c r="R738" s="166">
        <f>SUM('2. FTNC CAD'!R738,'3. FTNC USD'!R738,'4. FTNC EUR'!R738,'5. FTNC GBP'!R738,'6. FTNC Autres (inclus)'!R738)</f>
        <v>0</v>
      </c>
      <c r="S738" s="166">
        <f>SUM('2. FTNC CAD'!S738,'3. FTNC USD'!S738,'4. FTNC EUR'!S738,'5. FTNC GBP'!S738,'6. FTNC Autres (inclus)'!S738)</f>
        <v>0</v>
      </c>
      <c r="T738" s="166">
        <f>SUM('2. FTNC CAD'!T738,'3. FTNC USD'!T738,'4. FTNC EUR'!T738,'5. FTNC GBP'!T738,'6. FTNC Autres (inclus)'!T738)</f>
        <v>0</v>
      </c>
      <c r="U738" s="162">
        <f>SUM('2. FTNC CAD'!U738,'3. FTNC USD'!U738,'4. FTNC EUR'!U738,'5. FTNC GBP'!U738,'6. FTNC Autres (inclus)'!U738)</f>
        <v>0</v>
      </c>
      <c r="V738" s="167">
        <f>SUM('2. FTNC CAD'!V738,'3. FTNC USD'!V738,'4. FTNC EUR'!V738,'5. FTNC GBP'!V738,'6. FTNC Autres (inclus)'!V738)</f>
        <v>0</v>
      </c>
      <c r="W738" s="226">
        <f>SUM('2. FTNC CAD'!W738,'3. FTNC USD'!W738,'4. FTNC EUR'!W738,'5. FTNC GBP'!W738,'6. FTNC Autres (inclus)'!W738)</f>
        <v>0</v>
      </c>
      <c r="Y738" s="381"/>
    </row>
    <row r="739" spans="2:25" s="71" customFormat="1" x14ac:dyDescent="0.4">
      <c r="B739" s="494"/>
      <c r="C739" s="495"/>
      <c r="D739" s="495"/>
      <c r="E739" s="496" t="s">
        <v>46</v>
      </c>
      <c r="F739" s="496"/>
      <c r="G739" s="68">
        <f t="shared" ref="G739:W739" si="160">SUBTOTAL(9,G740:G743)</f>
        <v>0</v>
      </c>
      <c r="H739" s="69">
        <f t="shared" si="160"/>
        <v>0</v>
      </c>
      <c r="I739" s="66">
        <f t="shared" si="160"/>
        <v>0</v>
      </c>
      <c r="J739" s="66">
        <f t="shared" si="160"/>
        <v>0</v>
      </c>
      <c r="K739" s="67">
        <f t="shared" si="160"/>
        <v>0</v>
      </c>
      <c r="L739" s="36">
        <f t="shared" si="160"/>
        <v>0</v>
      </c>
      <c r="M739" s="36">
        <f t="shared" si="160"/>
        <v>0</v>
      </c>
      <c r="N739" s="36">
        <f t="shared" si="160"/>
        <v>0</v>
      </c>
      <c r="O739" s="36">
        <f t="shared" si="160"/>
        <v>0</v>
      </c>
      <c r="P739" s="36">
        <f t="shared" si="160"/>
        <v>0</v>
      </c>
      <c r="Q739" s="36">
        <f t="shared" si="160"/>
        <v>0</v>
      </c>
      <c r="R739" s="36">
        <f t="shared" si="160"/>
        <v>0</v>
      </c>
      <c r="S739" s="36">
        <f t="shared" si="160"/>
        <v>0</v>
      </c>
      <c r="T739" s="36">
        <f t="shared" si="160"/>
        <v>0</v>
      </c>
      <c r="U739" s="36">
        <f t="shared" si="160"/>
        <v>0</v>
      </c>
      <c r="V739" s="36">
        <f t="shared" si="160"/>
        <v>0</v>
      </c>
      <c r="W739" s="35">
        <f t="shared" si="160"/>
        <v>0</v>
      </c>
      <c r="Y739" s="384"/>
    </row>
    <row r="740" spans="2:25" s="71" customFormat="1" outlineLevel="1" x14ac:dyDescent="0.4">
      <c r="B740" s="494"/>
      <c r="C740" s="495"/>
      <c r="D740" s="495"/>
      <c r="E740" s="496"/>
      <c r="F740" s="497" t="s">
        <v>47</v>
      </c>
      <c r="G740" s="174">
        <f>SUM('2. FTNC CAD'!G740,'3. FTNC USD'!G740,'4. FTNC EUR'!G740,'5. FTNC GBP'!G740,'6. FTNC Autres (inclus)'!G740)</f>
        <v>0</v>
      </c>
      <c r="H740" s="225">
        <f>SUM('2. FTNC CAD'!H740,'3. FTNC USD'!H740,'4. FTNC EUR'!H740,'5. FTNC GBP'!H740,'6. FTNC Autres (inclus)'!H740)</f>
        <v>0</v>
      </c>
      <c r="I740" s="163">
        <f>SUM('2. FTNC CAD'!I740,'3. FTNC USD'!I740,'4. FTNC EUR'!I740,'5. FTNC GBP'!I740,'6. FTNC Autres (inclus)'!I740)</f>
        <v>0</v>
      </c>
      <c r="J740" s="163">
        <f>SUM('2. FTNC CAD'!J740,'3. FTNC USD'!J740,'4. FTNC EUR'!J740,'5. FTNC GBP'!J740,'6. FTNC Autres (inclus)'!J740)</f>
        <v>0</v>
      </c>
      <c r="K740" s="164">
        <f>SUM('2. FTNC CAD'!K740,'3. FTNC USD'!K740,'4. FTNC EUR'!K740,'5. FTNC GBP'!K740,'6. FTNC Autres (inclus)'!K740)</f>
        <v>0</v>
      </c>
      <c r="L740" s="180">
        <f>SUM('2. FTNC CAD'!L740,'3. FTNC USD'!L740,'4. FTNC EUR'!L740,'5. FTNC GBP'!L740,'6. FTNC Autres (inclus)'!L740)</f>
        <v>0</v>
      </c>
      <c r="M740" s="166">
        <f>SUM('2. FTNC CAD'!M740,'3. FTNC USD'!M740,'4. FTNC EUR'!M740,'5. FTNC GBP'!M740,'6. FTNC Autres (inclus)'!M740)</f>
        <v>0</v>
      </c>
      <c r="N740" s="166">
        <f>SUM('2. FTNC CAD'!N740,'3. FTNC USD'!N740,'4. FTNC EUR'!N740,'5. FTNC GBP'!N740,'6. FTNC Autres (inclus)'!N740)</f>
        <v>0</v>
      </c>
      <c r="O740" s="166">
        <f>SUM('2. FTNC CAD'!O740,'3. FTNC USD'!O740,'4. FTNC EUR'!O740,'5. FTNC GBP'!O740,'6. FTNC Autres (inclus)'!O740)</f>
        <v>0</v>
      </c>
      <c r="P740" s="166">
        <f>SUM('2. FTNC CAD'!P740,'3. FTNC USD'!P740,'4. FTNC EUR'!P740,'5. FTNC GBP'!P740,'6. FTNC Autres (inclus)'!P740)</f>
        <v>0</v>
      </c>
      <c r="Q740" s="166">
        <f>SUM('2. FTNC CAD'!Q740,'3. FTNC USD'!Q740,'4. FTNC EUR'!Q740,'5. FTNC GBP'!Q740,'6. FTNC Autres (inclus)'!Q740)</f>
        <v>0</v>
      </c>
      <c r="R740" s="166">
        <f>SUM('2. FTNC CAD'!R740,'3. FTNC USD'!R740,'4. FTNC EUR'!R740,'5. FTNC GBP'!R740,'6. FTNC Autres (inclus)'!R740)</f>
        <v>0</v>
      </c>
      <c r="S740" s="166">
        <f>SUM('2. FTNC CAD'!S740,'3. FTNC USD'!S740,'4. FTNC EUR'!S740,'5. FTNC GBP'!S740,'6. FTNC Autres (inclus)'!S740)</f>
        <v>0</v>
      </c>
      <c r="T740" s="166">
        <f>SUM('2. FTNC CAD'!T740,'3. FTNC USD'!T740,'4. FTNC EUR'!T740,'5. FTNC GBP'!T740,'6. FTNC Autres (inclus)'!T740)</f>
        <v>0</v>
      </c>
      <c r="U740" s="162">
        <f>SUM('2. FTNC CAD'!U740,'3. FTNC USD'!U740,'4. FTNC EUR'!U740,'5. FTNC GBP'!U740,'6. FTNC Autres (inclus)'!U740)</f>
        <v>0</v>
      </c>
      <c r="V740" s="167">
        <f>SUM('2. FTNC CAD'!V740,'3. FTNC USD'!V740,'4. FTNC EUR'!V740,'5. FTNC GBP'!V740,'6. FTNC Autres (inclus)'!V740)</f>
        <v>0</v>
      </c>
      <c r="W740" s="226">
        <f>SUM('2. FTNC CAD'!W740,'3. FTNC USD'!W740,'4. FTNC EUR'!W740,'5. FTNC GBP'!W740,'6. FTNC Autres (inclus)'!W740)</f>
        <v>0</v>
      </c>
      <c r="Y740" s="381"/>
    </row>
    <row r="741" spans="2:25" s="71" customFormat="1" outlineLevel="1" x14ac:dyDescent="0.4">
      <c r="B741" s="494"/>
      <c r="C741" s="495"/>
      <c r="D741" s="495"/>
      <c r="E741" s="496"/>
      <c r="F741" s="497" t="s">
        <v>48</v>
      </c>
      <c r="G741" s="174">
        <f>SUM('2. FTNC CAD'!G741,'3. FTNC USD'!G741,'4. FTNC EUR'!G741,'5. FTNC GBP'!G741,'6. FTNC Autres (inclus)'!G741)</f>
        <v>0</v>
      </c>
      <c r="H741" s="225">
        <f>SUM('2. FTNC CAD'!H741,'3. FTNC USD'!H741,'4. FTNC EUR'!H741,'5. FTNC GBP'!H741,'6. FTNC Autres (inclus)'!H741)</f>
        <v>0</v>
      </c>
      <c r="I741" s="163">
        <f>SUM('2. FTNC CAD'!I741,'3. FTNC USD'!I741,'4. FTNC EUR'!I741,'5. FTNC GBP'!I741,'6. FTNC Autres (inclus)'!I741)</f>
        <v>0</v>
      </c>
      <c r="J741" s="163">
        <f>SUM('2. FTNC CAD'!J741,'3. FTNC USD'!J741,'4. FTNC EUR'!J741,'5. FTNC GBP'!J741,'6. FTNC Autres (inclus)'!J741)</f>
        <v>0</v>
      </c>
      <c r="K741" s="164">
        <f>SUM('2. FTNC CAD'!K741,'3. FTNC USD'!K741,'4. FTNC EUR'!K741,'5. FTNC GBP'!K741,'6. FTNC Autres (inclus)'!K741)</f>
        <v>0</v>
      </c>
      <c r="L741" s="180">
        <f>SUM('2. FTNC CAD'!L741,'3. FTNC USD'!L741,'4. FTNC EUR'!L741,'5. FTNC GBP'!L741,'6. FTNC Autres (inclus)'!L741)</f>
        <v>0</v>
      </c>
      <c r="M741" s="166">
        <f>SUM('2. FTNC CAD'!M741,'3. FTNC USD'!M741,'4. FTNC EUR'!M741,'5. FTNC GBP'!M741,'6. FTNC Autres (inclus)'!M741)</f>
        <v>0</v>
      </c>
      <c r="N741" s="166">
        <f>SUM('2. FTNC CAD'!N741,'3. FTNC USD'!N741,'4. FTNC EUR'!N741,'5. FTNC GBP'!N741,'6. FTNC Autres (inclus)'!N741)</f>
        <v>0</v>
      </c>
      <c r="O741" s="166">
        <f>SUM('2. FTNC CAD'!O741,'3. FTNC USD'!O741,'4. FTNC EUR'!O741,'5. FTNC GBP'!O741,'6. FTNC Autres (inclus)'!O741)</f>
        <v>0</v>
      </c>
      <c r="P741" s="166">
        <f>SUM('2. FTNC CAD'!P741,'3. FTNC USD'!P741,'4. FTNC EUR'!P741,'5. FTNC GBP'!P741,'6. FTNC Autres (inclus)'!P741)</f>
        <v>0</v>
      </c>
      <c r="Q741" s="166">
        <f>SUM('2. FTNC CAD'!Q741,'3. FTNC USD'!Q741,'4. FTNC EUR'!Q741,'5. FTNC GBP'!Q741,'6. FTNC Autres (inclus)'!Q741)</f>
        <v>0</v>
      </c>
      <c r="R741" s="166">
        <f>SUM('2. FTNC CAD'!R741,'3. FTNC USD'!R741,'4. FTNC EUR'!R741,'5. FTNC GBP'!R741,'6. FTNC Autres (inclus)'!R741)</f>
        <v>0</v>
      </c>
      <c r="S741" s="166">
        <f>SUM('2. FTNC CAD'!S741,'3. FTNC USD'!S741,'4. FTNC EUR'!S741,'5. FTNC GBP'!S741,'6. FTNC Autres (inclus)'!S741)</f>
        <v>0</v>
      </c>
      <c r="T741" s="166">
        <f>SUM('2. FTNC CAD'!T741,'3. FTNC USD'!T741,'4. FTNC EUR'!T741,'5. FTNC GBP'!T741,'6. FTNC Autres (inclus)'!T741)</f>
        <v>0</v>
      </c>
      <c r="U741" s="162">
        <f>SUM('2. FTNC CAD'!U741,'3. FTNC USD'!U741,'4. FTNC EUR'!U741,'5. FTNC GBP'!U741,'6. FTNC Autres (inclus)'!U741)</f>
        <v>0</v>
      </c>
      <c r="V741" s="167">
        <f>SUM('2. FTNC CAD'!V741,'3. FTNC USD'!V741,'4. FTNC EUR'!V741,'5. FTNC GBP'!V741,'6. FTNC Autres (inclus)'!V741)</f>
        <v>0</v>
      </c>
      <c r="W741" s="226">
        <f>SUM('2. FTNC CAD'!W741,'3. FTNC USD'!W741,'4. FTNC EUR'!W741,'5. FTNC GBP'!W741,'6. FTNC Autres (inclus)'!W741)</f>
        <v>0</v>
      </c>
      <c r="Y741" s="381"/>
    </row>
    <row r="742" spans="2:25" s="71" customFormat="1" outlineLevel="1" x14ac:dyDescent="0.4">
      <c r="B742" s="494"/>
      <c r="C742" s="495"/>
      <c r="D742" s="495"/>
      <c r="E742" s="496"/>
      <c r="F742" s="497" t="s">
        <v>49</v>
      </c>
      <c r="G742" s="174">
        <f>SUM('2. FTNC CAD'!G742,'3. FTNC USD'!G742,'4. FTNC EUR'!G742,'5. FTNC GBP'!G742,'6. FTNC Autres (inclus)'!G742)</f>
        <v>0</v>
      </c>
      <c r="H742" s="225">
        <f>SUM('2. FTNC CAD'!H742,'3. FTNC USD'!H742,'4. FTNC EUR'!H742,'5. FTNC GBP'!H742,'6. FTNC Autres (inclus)'!H742)</f>
        <v>0</v>
      </c>
      <c r="I742" s="163">
        <f>SUM('2. FTNC CAD'!I742,'3. FTNC USD'!I742,'4. FTNC EUR'!I742,'5. FTNC GBP'!I742,'6. FTNC Autres (inclus)'!I742)</f>
        <v>0</v>
      </c>
      <c r="J742" s="163">
        <f>SUM('2. FTNC CAD'!J742,'3. FTNC USD'!J742,'4. FTNC EUR'!J742,'5. FTNC GBP'!J742,'6. FTNC Autres (inclus)'!J742)</f>
        <v>0</v>
      </c>
      <c r="K742" s="164">
        <f>SUM('2. FTNC CAD'!K742,'3. FTNC USD'!K742,'4. FTNC EUR'!K742,'5. FTNC GBP'!K742,'6. FTNC Autres (inclus)'!K742)</f>
        <v>0</v>
      </c>
      <c r="L742" s="180">
        <f>SUM('2. FTNC CAD'!L742,'3. FTNC USD'!L742,'4. FTNC EUR'!L742,'5. FTNC GBP'!L742,'6. FTNC Autres (inclus)'!L742)</f>
        <v>0</v>
      </c>
      <c r="M742" s="166">
        <f>SUM('2. FTNC CAD'!M742,'3. FTNC USD'!M742,'4. FTNC EUR'!M742,'5. FTNC GBP'!M742,'6. FTNC Autres (inclus)'!M742)</f>
        <v>0</v>
      </c>
      <c r="N742" s="166">
        <f>SUM('2. FTNC CAD'!N742,'3. FTNC USD'!N742,'4. FTNC EUR'!N742,'5. FTNC GBP'!N742,'6. FTNC Autres (inclus)'!N742)</f>
        <v>0</v>
      </c>
      <c r="O742" s="166">
        <f>SUM('2. FTNC CAD'!O742,'3. FTNC USD'!O742,'4. FTNC EUR'!O742,'5. FTNC GBP'!O742,'6. FTNC Autres (inclus)'!O742)</f>
        <v>0</v>
      </c>
      <c r="P742" s="166">
        <f>SUM('2. FTNC CAD'!P742,'3. FTNC USD'!P742,'4. FTNC EUR'!P742,'5. FTNC GBP'!P742,'6. FTNC Autres (inclus)'!P742)</f>
        <v>0</v>
      </c>
      <c r="Q742" s="166">
        <f>SUM('2. FTNC CAD'!Q742,'3. FTNC USD'!Q742,'4. FTNC EUR'!Q742,'5. FTNC GBP'!Q742,'6. FTNC Autres (inclus)'!Q742)</f>
        <v>0</v>
      </c>
      <c r="R742" s="166">
        <f>SUM('2. FTNC CAD'!R742,'3. FTNC USD'!R742,'4. FTNC EUR'!R742,'5. FTNC GBP'!R742,'6. FTNC Autres (inclus)'!R742)</f>
        <v>0</v>
      </c>
      <c r="S742" s="166">
        <f>SUM('2. FTNC CAD'!S742,'3. FTNC USD'!S742,'4. FTNC EUR'!S742,'5. FTNC GBP'!S742,'6. FTNC Autres (inclus)'!S742)</f>
        <v>0</v>
      </c>
      <c r="T742" s="166">
        <f>SUM('2. FTNC CAD'!T742,'3. FTNC USD'!T742,'4. FTNC EUR'!T742,'5. FTNC GBP'!T742,'6. FTNC Autres (inclus)'!T742)</f>
        <v>0</v>
      </c>
      <c r="U742" s="162">
        <f>SUM('2. FTNC CAD'!U742,'3. FTNC USD'!U742,'4. FTNC EUR'!U742,'5. FTNC GBP'!U742,'6. FTNC Autres (inclus)'!U742)</f>
        <v>0</v>
      </c>
      <c r="V742" s="167">
        <f>SUM('2. FTNC CAD'!V742,'3. FTNC USD'!V742,'4. FTNC EUR'!V742,'5. FTNC GBP'!V742,'6. FTNC Autres (inclus)'!V742)</f>
        <v>0</v>
      </c>
      <c r="W742" s="226">
        <f>SUM('2. FTNC CAD'!W742,'3. FTNC USD'!W742,'4. FTNC EUR'!W742,'5. FTNC GBP'!W742,'6. FTNC Autres (inclus)'!W742)</f>
        <v>0</v>
      </c>
      <c r="Y742" s="381"/>
    </row>
    <row r="743" spans="2:25" s="71" customFormat="1" outlineLevel="1" x14ac:dyDescent="0.4">
      <c r="B743" s="494"/>
      <c r="C743" s="495"/>
      <c r="D743" s="495"/>
      <c r="E743" s="496"/>
      <c r="F743" s="497" t="s">
        <v>50</v>
      </c>
      <c r="G743" s="174">
        <f>SUM('2. FTNC CAD'!G743,'3. FTNC USD'!G743,'4. FTNC EUR'!G743,'5. FTNC GBP'!G743,'6. FTNC Autres (inclus)'!G743)</f>
        <v>0</v>
      </c>
      <c r="H743" s="225">
        <f>SUM('2. FTNC CAD'!H743,'3. FTNC USD'!H743,'4. FTNC EUR'!H743,'5. FTNC GBP'!H743,'6. FTNC Autres (inclus)'!H743)</f>
        <v>0</v>
      </c>
      <c r="I743" s="163">
        <f>SUM('2. FTNC CAD'!I743,'3. FTNC USD'!I743,'4. FTNC EUR'!I743,'5. FTNC GBP'!I743,'6. FTNC Autres (inclus)'!I743)</f>
        <v>0</v>
      </c>
      <c r="J743" s="163">
        <f>SUM('2. FTNC CAD'!J743,'3. FTNC USD'!J743,'4. FTNC EUR'!J743,'5. FTNC GBP'!J743,'6. FTNC Autres (inclus)'!J743)</f>
        <v>0</v>
      </c>
      <c r="K743" s="164">
        <f>SUM('2. FTNC CAD'!K743,'3. FTNC USD'!K743,'4. FTNC EUR'!K743,'5. FTNC GBP'!K743,'6. FTNC Autres (inclus)'!K743)</f>
        <v>0</v>
      </c>
      <c r="L743" s="180">
        <f>SUM('2. FTNC CAD'!L743,'3. FTNC USD'!L743,'4. FTNC EUR'!L743,'5. FTNC GBP'!L743,'6. FTNC Autres (inclus)'!L743)</f>
        <v>0</v>
      </c>
      <c r="M743" s="166">
        <f>SUM('2. FTNC CAD'!M743,'3. FTNC USD'!M743,'4. FTNC EUR'!M743,'5. FTNC GBP'!M743,'6. FTNC Autres (inclus)'!M743)</f>
        <v>0</v>
      </c>
      <c r="N743" s="166">
        <f>SUM('2. FTNC CAD'!N743,'3. FTNC USD'!N743,'4. FTNC EUR'!N743,'5. FTNC GBP'!N743,'6. FTNC Autres (inclus)'!N743)</f>
        <v>0</v>
      </c>
      <c r="O743" s="166">
        <f>SUM('2. FTNC CAD'!O743,'3. FTNC USD'!O743,'4. FTNC EUR'!O743,'5. FTNC GBP'!O743,'6. FTNC Autres (inclus)'!O743)</f>
        <v>0</v>
      </c>
      <c r="P743" s="166">
        <f>SUM('2. FTNC CAD'!P743,'3. FTNC USD'!P743,'4. FTNC EUR'!P743,'5. FTNC GBP'!P743,'6. FTNC Autres (inclus)'!P743)</f>
        <v>0</v>
      </c>
      <c r="Q743" s="166">
        <f>SUM('2. FTNC CAD'!Q743,'3. FTNC USD'!Q743,'4. FTNC EUR'!Q743,'5. FTNC GBP'!Q743,'6. FTNC Autres (inclus)'!Q743)</f>
        <v>0</v>
      </c>
      <c r="R743" s="166">
        <f>SUM('2. FTNC CAD'!R743,'3. FTNC USD'!R743,'4. FTNC EUR'!R743,'5. FTNC GBP'!R743,'6. FTNC Autres (inclus)'!R743)</f>
        <v>0</v>
      </c>
      <c r="S743" s="166">
        <f>SUM('2. FTNC CAD'!S743,'3. FTNC USD'!S743,'4. FTNC EUR'!S743,'5. FTNC GBP'!S743,'6. FTNC Autres (inclus)'!S743)</f>
        <v>0</v>
      </c>
      <c r="T743" s="166">
        <f>SUM('2. FTNC CAD'!T743,'3. FTNC USD'!T743,'4. FTNC EUR'!T743,'5. FTNC GBP'!T743,'6. FTNC Autres (inclus)'!T743)</f>
        <v>0</v>
      </c>
      <c r="U743" s="162">
        <f>SUM('2. FTNC CAD'!U743,'3. FTNC USD'!U743,'4. FTNC EUR'!U743,'5. FTNC GBP'!U743,'6. FTNC Autres (inclus)'!U743)</f>
        <v>0</v>
      </c>
      <c r="V743" s="167">
        <f>SUM('2. FTNC CAD'!V743,'3. FTNC USD'!V743,'4. FTNC EUR'!V743,'5. FTNC GBP'!V743,'6. FTNC Autres (inclus)'!V743)</f>
        <v>0</v>
      </c>
      <c r="W743" s="226">
        <f>SUM('2. FTNC CAD'!W743,'3. FTNC USD'!W743,'4. FTNC EUR'!W743,'5. FTNC GBP'!W743,'6. FTNC Autres (inclus)'!W743)</f>
        <v>0</v>
      </c>
      <c r="Y743" s="381"/>
    </row>
    <row r="744" spans="2:25" s="71" customFormat="1" x14ac:dyDescent="0.4">
      <c r="B744" s="494"/>
      <c r="C744" s="495"/>
      <c r="D744" s="495"/>
      <c r="E744" s="496" t="s">
        <v>51</v>
      </c>
      <c r="F744" s="496"/>
      <c r="G744" s="68">
        <f t="shared" ref="G744:W744" si="161">SUBTOTAL(9,G745:G748)</f>
        <v>0</v>
      </c>
      <c r="H744" s="69">
        <f t="shared" si="161"/>
        <v>0</v>
      </c>
      <c r="I744" s="66">
        <f t="shared" si="161"/>
        <v>0</v>
      </c>
      <c r="J744" s="66">
        <f t="shared" si="161"/>
        <v>0</v>
      </c>
      <c r="K744" s="67">
        <f t="shared" si="161"/>
        <v>0</v>
      </c>
      <c r="L744" s="36">
        <f t="shared" si="161"/>
        <v>0</v>
      </c>
      <c r="M744" s="36">
        <f t="shared" si="161"/>
        <v>0</v>
      </c>
      <c r="N744" s="36">
        <f t="shared" si="161"/>
        <v>0</v>
      </c>
      <c r="O744" s="36">
        <f t="shared" si="161"/>
        <v>0</v>
      </c>
      <c r="P744" s="36">
        <f t="shared" si="161"/>
        <v>0</v>
      </c>
      <c r="Q744" s="36">
        <f t="shared" si="161"/>
        <v>0</v>
      </c>
      <c r="R744" s="36">
        <f t="shared" si="161"/>
        <v>0</v>
      </c>
      <c r="S744" s="36">
        <f t="shared" si="161"/>
        <v>0</v>
      </c>
      <c r="T744" s="36">
        <f t="shared" si="161"/>
        <v>0</v>
      </c>
      <c r="U744" s="36">
        <f t="shared" si="161"/>
        <v>0</v>
      </c>
      <c r="V744" s="36">
        <f t="shared" si="161"/>
        <v>0</v>
      </c>
      <c r="W744" s="35">
        <f t="shared" si="161"/>
        <v>0</v>
      </c>
      <c r="Y744" s="384"/>
    </row>
    <row r="745" spans="2:25" s="71" customFormat="1" outlineLevel="1" x14ac:dyDescent="0.4">
      <c r="B745" s="494"/>
      <c r="C745" s="495"/>
      <c r="D745" s="495"/>
      <c r="E745" s="496"/>
      <c r="F745" s="497" t="s">
        <v>52</v>
      </c>
      <c r="G745" s="174">
        <f>SUM('2. FTNC CAD'!G745,'3. FTNC USD'!G745,'4. FTNC EUR'!G745,'5. FTNC GBP'!G745,'6. FTNC Autres (inclus)'!G745)</f>
        <v>0</v>
      </c>
      <c r="H745" s="225">
        <f>SUM('2. FTNC CAD'!H745,'3. FTNC USD'!H745,'4. FTNC EUR'!H745,'5. FTNC GBP'!H745,'6. FTNC Autres (inclus)'!H745)</f>
        <v>0</v>
      </c>
      <c r="I745" s="163">
        <f>SUM('2. FTNC CAD'!I745,'3. FTNC USD'!I745,'4. FTNC EUR'!I745,'5. FTNC GBP'!I745,'6. FTNC Autres (inclus)'!I745)</f>
        <v>0</v>
      </c>
      <c r="J745" s="163">
        <f>SUM('2. FTNC CAD'!J745,'3. FTNC USD'!J745,'4. FTNC EUR'!J745,'5. FTNC GBP'!J745,'6. FTNC Autres (inclus)'!J745)</f>
        <v>0</v>
      </c>
      <c r="K745" s="164">
        <f>SUM('2. FTNC CAD'!K745,'3. FTNC USD'!K745,'4. FTNC EUR'!K745,'5. FTNC GBP'!K745,'6. FTNC Autres (inclus)'!K745)</f>
        <v>0</v>
      </c>
      <c r="L745" s="180">
        <f>SUM('2. FTNC CAD'!L745,'3. FTNC USD'!L745,'4. FTNC EUR'!L745,'5. FTNC GBP'!L745,'6. FTNC Autres (inclus)'!L745)</f>
        <v>0</v>
      </c>
      <c r="M745" s="166">
        <f>SUM('2. FTNC CAD'!M745,'3. FTNC USD'!M745,'4. FTNC EUR'!M745,'5. FTNC GBP'!M745,'6. FTNC Autres (inclus)'!M745)</f>
        <v>0</v>
      </c>
      <c r="N745" s="166">
        <f>SUM('2. FTNC CAD'!N745,'3. FTNC USD'!N745,'4. FTNC EUR'!N745,'5. FTNC GBP'!N745,'6. FTNC Autres (inclus)'!N745)</f>
        <v>0</v>
      </c>
      <c r="O745" s="166">
        <f>SUM('2. FTNC CAD'!O745,'3. FTNC USD'!O745,'4. FTNC EUR'!O745,'5. FTNC GBP'!O745,'6. FTNC Autres (inclus)'!O745)</f>
        <v>0</v>
      </c>
      <c r="P745" s="166">
        <f>SUM('2. FTNC CAD'!P745,'3. FTNC USD'!P745,'4. FTNC EUR'!P745,'5. FTNC GBP'!P745,'6. FTNC Autres (inclus)'!P745)</f>
        <v>0</v>
      </c>
      <c r="Q745" s="166">
        <f>SUM('2. FTNC CAD'!Q745,'3. FTNC USD'!Q745,'4. FTNC EUR'!Q745,'5. FTNC GBP'!Q745,'6. FTNC Autres (inclus)'!Q745)</f>
        <v>0</v>
      </c>
      <c r="R745" s="166">
        <f>SUM('2. FTNC CAD'!R745,'3. FTNC USD'!R745,'4. FTNC EUR'!R745,'5. FTNC GBP'!R745,'6. FTNC Autres (inclus)'!R745)</f>
        <v>0</v>
      </c>
      <c r="S745" s="166">
        <f>SUM('2. FTNC CAD'!S745,'3. FTNC USD'!S745,'4. FTNC EUR'!S745,'5. FTNC GBP'!S745,'6. FTNC Autres (inclus)'!S745)</f>
        <v>0</v>
      </c>
      <c r="T745" s="166">
        <f>SUM('2. FTNC CAD'!T745,'3. FTNC USD'!T745,'4. FTNC EUR'!T745,'5. FTNC GBP'!T745,'6. FTNC Autres (inclus)'!T745)</f>
        <v>0</v>
      </c>
      <c r="U745" s="162">
        <f>SUM('2. FTNC CAD'!U745,'3. FTNC USD'!U745,'4. FTNC EUR'!U745,'5. FTNC GBP'!U745,'6. FTNC Autres (inclus)'!U745)</f>
        <v>0</v>
      </c>
      <c r="V745" s="167">
        <f>SUM('2. FTNC CAD'!V745,'3. FTNC USD'!V745,'4. FTNC EUR'!V745,'5. FTNC GBP'!V745,'6. FTNC Autres (inclus)'!V745)</f>
        <v>0</v>
      </c>
      <c r="W745" s="226">
        <f>SUM('2. FTNC CAD'!W745,'3. FTNC USD'!W745,'4. FTNC EUR'!W745,'5. FTNC GBP'!W745,'6. FTNC Autres (inclus)'!W745)</f>
        <v>0</v>
      </c>
      <c r="Y745" s="381"/>
    </row>
    <row r="746" spans="2:25" s="71" customFormat="1" outlineLevel="1" x14ac:dyDescent="0.4">
      <c r="B746" s="494"/>
      <c r="C746" s="495"/>
      <c r="D746" s="495"/>
      <c r="E746" s="496"/>
      <c r="F746" s="497" t="s">
        <v>53</v>
      </c>
      <c r="G746" s="174">
        <f>SUM('2. FTNC CAD'!G746,'3. FTNC USD'!G746,'4. FTNC EUR'!G746,'5. FTNC GBP'!G746,'6. FTNC Autres (inclus)'!G746)</f>
        <v>0</v>
      </c>
      <c r="H746" s="225">
        <f>SUM('2. FTNC CAD'!H746,'3. FTNC USD'!H746,'4. FTNC EUR'!H746,'5. FTNC GBP'!H746,'6. FTNC Autres (inclus)'!H746)</f>
        <v>0</v>
      </c>
      <c r="I746" s="163">
        <f>SUM('2. FTNC CAD'!I746,'3. FTNC USD'!I746,'4. FTNC EUR'!I746,'5. FTNC GBP'!I746,'6. FTNC Autres (inclus)'!I746)</f>
        <v>0</v>
      </c>
      <c r="J746" s="163">
        <f>SUM('2. FTNC CAD'!J746,'3. FTNC USD'!J746,'4. FTNC EUR'!J746,'5. FTNC GBP'!J746,'6. FTNC Autres (inclus)'!J746)</f>
        <v>0</v>
      </c>
      <c r="K746" s="164">
        <f>SUM('2. FTNC CAD'!K746,'3. FTNC USD'!K746,'4. FTNC EUR'!K746,'5. FTNC GBP'!K746,'6. FTNC Autres (inclus)'!K746)</f>
        <v>0</v>
      </c>
      <c r="L746" s="180">
        <f>SUM('2. FTNC CAD'!L746,'3. FTNC USD'!L746,'4. FTNC EUR'!L746,'5. FTNC GBP'!L746,'6. FTNC Autres (inclus)'!L746)</f>
        <v>0</v>
      </c>
      <c r="M746" s="166">
        <f>SUM('2. FTNC CAD'!M746,'3. FTNC USD'!M746,'4. FTNC EUR'!M746,'5. FTNC GBP'!M746,'6. FTNC Autres (inclus)'!M746)</f>
        <v>0</v>
      </c>
      <c r="N746" s="166">
        <f>SUM('2. FTNC CAD'!N746,'3. FTNC USD'!N746,'4. FTNC EUR'!N746,'5. FTNC GBP'!N746,'6. FTNC Autres (inclus)'!N746)</f>
        <v>0</v>
      </c>
      <c r="O746" s="166">
        <f>SUM('2. FTNC CAD'!O746,'3. FTNC USD'!O746,'4. FTNC EUR'!O746,'5. FTNC GBP'!O746,'6. FTNC Autres (inclus)'!O746)</f>
        <v>0</v>
      </c>
      <c r="P746" s="166">
        <f>SUM('2. FTNC CAD'!P746,'3. FTNC USD'!P746,'4. FTNC EUR'!P746,'5. FTNC GBP'!P746,'6. FTNC Autres (inclus)'!P746)</f>
        <v>0</v>
      </c>
      <c r="Q746" s="166">
        <f>SUM('2. FTNC CAD'!Q746,'3. FTNC USD'!Q746,'4. FTNC EUR'!Q746,'5. FTNC GBP'!Q746,'6. FTNC Autres (inclus)'!Q746)</f>
        <v>0</v>
      </c>
      <c r="R746" s="166">
        <f>SUM('2. FTNC CAD'!R746,'3. FTNC USD'!R746,'4. FTNC EUR'!R746,'5. FTNC GBP'!R746,'6. FTNC Autres (inclus)'!R746)</f>
        <v>0</v>
      </c>
      <c r="S746" s="166">
        <f>SUM('2. FTNC CAD'!S746,'3. FTNC USD'!S746,'4. FTNC EUR'!S746,'5. FTNC GBP'!S746,'6. FTNC Autres (inclus)'!S746)</f>
        <v>0</v>
      </c>
      <c r="T746" s="166">
        <f>SUM('2. FTNC CAD'!T746,'3. FTNC USD'!T746,'4. FTNC EUR'!T746,'5. FTNC GBP'!T746,'6. FTNC Autres (inclus)'!T746)</f>
        <v>0</v>
      </c>
      <c r="U746" s="162">
        <f>SUM('2. FTNC CAD'!U746,'3. FTNC USD'!U746,'4. FTNC EUR'!U746,'5. FTNC GBP'!U746,'6. FTNC Autres (inclus)'!U746)</f>
        <v>0</v>
      </c>
      <c r="V746" s="167">
        <f>SUM('2. FTNC CAD'!V746,'3. FTNC USD'!V746,'4. FTNC EUR'!V746,'5. FTNC GBP'!V746,'6. FTNC Autres (inclus)'!V746)</f>
        <v>0</v>
      </c>
      <c r="W746" s="226">
        <f>SUM('2. FTNC CAD'!W746,'3. FTNC USD'!W746,'4. FTNC EUR'!W746,'5. FTNC GBP'!W746,'6. FTNC Autres (inclus)'!W746)</f>
        <v>0</v>
      </c>
      <c r="Y746" s="381"/>
    </row>
    <row r="747" spans="2:25" s="71" customFormat="1" outlineLevel="1" x14ac:dyDescent="0.4">
      <c r="B747" s="494"/>
      <c r="C747" s="495"/>
      <c r="D747" s="495"/>
      <c r="E747" s="496"/>
      <c r="F747" s="497" t="s">
        <v>54</v>
      </c>
      <c r="G747" s="174">
        <f>SUM('2. FTNC CAD'!G747,'3. FTNC USD'!G747,'4. FTNC EUR'!G747,'5. FTNC GBP'!G747,'6. FTNC Autres (inclus)'!G747)</f>
        <v>0</v>
      </c>
      <c r="H747" s="225">
        <f>SUM('2. FTNC CAD'!H747,'3. FTNC USD'!H747,'4. FTNC EUR'!H747,'5. FTNC GBP'!H747,'6. FTNC Autres (inclus)'!H747)</f>
        <v>0</v>
      </c>
      <c r="I747" s="163">
        <f>SUM('2. FTNC CAD'!I747,'3. FTNC USD'!I747,'4. FTNC EUR'!I747,'5. FTNC GBP'!I747,'6. FTNC Autres (inclus)'!I747)</f>
        <v>0</v>
      </c>
      <c r="J747" s="163">
        <f>SUM('2. FTNC CAD'!J747,'3. FTNC USD'!J747,'4. FTNC EUR'!J747,'5. FTNC GBP'!J747,'6. FTNC Autres (inclus)'!J747)</f>
        <v>0</v>
      </c>
      <c r="K747" s="164">
        <f>SUM('2. FTNC CAD'!K747,'3. FTNC USD'!K747,'4. FTNC EUR'!K747,'5. FTNC GBP'!K747,'6. FTNC Autres (inclus)'!K747)</f>
        <v>0</v>
      </c>
      <c r="L747" s="180">
        <f>SUM('2. FTNC CAD'!L747,'3. FTNC USD'!L747,'4. FTNC EUR'!L747,'5. FTNC GBP'!L747,'6. FTNC Autres (inclus)'!L747)</f>
        <v>0</v>
      </c>
      <c r="M747" s="166">
        <f>SUM('2. FTNC CAD'!M747,'3. FTNC USD'!M747,'4. FTNC EUR'!M747,'5. FTNC GBP'!M747,'6. FTNC Autres (inclus)'!M747)</f>
        <v>0</v>
      </c>
      <c r="N747" s="166">
        <f>SUM('2. FTNC CAD'!N747,'3. FTNC USD'!N747,'4. FTNC EUR'!N747,'5. FTNC GBP'!N747,'6. FTNC Autres (inclus)'!N747)</f>
        <v>0</v>
      </c>
      <c r="O747" s="166">
        <f>SUM('2. FTNC CAD'!O747,'3. FTNC USD'!O747,'4. FTNC EUR'!O747,'5. FTNC GBP'!O747,'6. FTNC Autres (inclus)'!O747)</f>
        <v>0</v>
      </c>
      <c r="P747" s="166">
        <f>SUM('2. FTNC CAD'!P747,'3. FTNC USD'!P747,'4. FTNC EUR'!P747,'5. FTNC GBP'!P747,'6. FTNC Autres (inclus)'!P747)</f>
        <v>0</v>
      </c>
      <c r="Q747" s="166">
        <f>SUM('2. FTNC CAD'!Q747,'3. FTNC USD'!Q747,'4. FTNC EUR'!Q747,'5. FTNC GBP'!Q747,'6. FTNC Autres (inclus)'!Q747)</f>
        <v>0</v>
      </c>
      <c r="R747" s="166">
        <f>SUM('2. FTNC CAD'!R747,'3. FTNC USD'!R747,'4. FTNC EUR'!R747,'5. FTNC GBP'!R747,'6. FTNC Autres (inclus)'!R747)</f>
        <v>0</v>
      </c>
      <c r="S747" s="166">
        <f>SUM('2. FTNC CAD'!S747,'3. FTNC USD'!S747,'4. FTNC EUR'!S747,'5. FTNC GBP'!S747,'6. FTNC Autres (inclus)'!S747)</f>
        <v>0</v>
      </c>
      <c r="T747" s="166">
        <f>SUM('2. FTNC CAD'!T747,'3. FTNC USD'!T747,'4. FTNC EUR'!T747,'5. FTNC GBP'!T747,'6. FTNC Autres (inclus)'!T747)</f>
        <v>0</v>
      </c>
      <c r="U747" s="162">
        <f>SUM('2. FTNC CAD'!U747,'3. FTNC USD'!U747,'4. FTNC EUR'!U747,'5. FTNC GBP'!U747,'6. FTNC Autres (inclus)'!U747)</f>
        <v>0</v>
      </c>
      <c r="V747" s="167">
        <f>SUM('2. FTNC CAD'!V747,'3. FTNC USD'!V747,'4. FTNC EUR'!V747,'5. FTNC GBP'!V747,'6. FTNC Autres (inclus)'!V747)</f>
        <v>0</v>
      </c>
      <c r="W747" s="226">
        <f>SUM('2. FTNC CAD'!W747,'3. FTNC USD'!W747,'4. FTNC EUR'!W747,'5. FTNC GBP'!W747,'6. FTNC Autres (inclus)'!W747)</f>
        <v>0</v>
      </c>
      <c r="Y747" s="381"/>
    </row>
    <row r="748" spans="2:25" s="71" customFormat="1" outlineLevel="1" x14ac:dyDescent="0.4">
      <c r="B748" s="494"/>
      <c r="C748" s="495"/>
      <c r="D748" s="495"/>
      <c r="E748" s="496"/>
      <c r="F748" s="497" t="s">
        <v>55</v>
      </c>
      <c r="G748" s="174">
        <f>SUM('2. FTNC CAD'!G748,'3. FTNC USD'!G748,'4. FTNC EUR'!G748,'5. FTNC GBP'!G748,'6. FTNC Autres (inclus)'!G748)</f>
        <v>0</v>
      </c>
      <c r="H748" s="225">
        <f>SUM('2. FTNC CAD'!H748,'3. FTNC USD'!H748,'4. FTNC EUR'!H748,'5. FTNC GBP'!H748,'6. FTNC Autres (inclus)'!H748)</f>
        <v>0</v>
      </c>
      <c r="I748" s="163">
        <f>SUM('2. FTNC CAD'!I748,'3. FTNC USD'!I748,'4. FTNC EUR'!I748,'5. FTNC GBP'!I748,'6. FTNC Autres (inclus)'!I748)</f>
        <v>0</v>
      </c>
      <c r="J748" s="163">
        <f>SUM('2. FTNC CAD'!J748,'3. FTNC USD'!J748,'4. FTNC EUR'!J748,'5. FTNC GBP'!J748,'6. FTNC Autres (inclus)'!J748)</f>
        <v>0</v>
      </c>
      <c r="K748" s="164">
        <f>SUM('2. FTNC CAD'!K748,'3. FTNC USD'!K748,'4. FTNC EUR'!K748,'5. FTNC GBP'!K748,'6. FTNC Autres (inclus)'!K748)</f>
        <v>0</v>
      </c>
      <c r="L748" s="180">
        <f>SUM('2. FTNC CAD'!L748,'3. FTNC USD'!L748,'4. FTNC EUR'!L748,'5. FTNC GBP'!L748,'6. FTNC Autres (inclus)'!L748)</f>
        <v>0</v>
      </c>
      <c r="M748" s="166">
        <f>SUM('2. FTNC CAD'!M748,'3. FTNC USD'!M748,'4. FTNC EUR'!M748,'5. FTNC GBP'!M748,'6. FTNC Autres (inclus)'!M748)</f>
        <v>0</v>
      </c>
      <c r="N748" s="166">
        <f>SUM('2. FTNC CAD'!N748,'3. FTNC USD'!N748,'4. FTNC EUR'!N748,'5. FTNC GBP'!N748,'6. FTNC Autres (inclus)'!N748)</f>
        <v>0</v>
      </c>
      <c r="O748" s="166">
        <f>SUM('2. FTNC CAD'!O748,'3. FTNC USD'!O748,'4. FTNC EUR'!O748,'5. FTNC GBP'!O748,'6. FTNC Autres (inclus)'!O748)</f>
        <v>0</v>
      </c>
      <c r="P748" s="166">
        <f>SUM('2. FTNC CAD'!P748,'3. FTNC USD'!P748,'4. FTNC EUR'!P748,'5. FTNC GBP'!P748,'6. FTNC Autres (inclus)'!P748)</f>
        <v>0</v>
      </c>
      <c r="Q748" s="166">
        <f>SUM('2. FTNC CAD'!Q748,'3. FTNC USD'!Q748,'4. FTNC EUR'!Q748,'5. FTNC GBP'!Q748,'6. FTNC Autres (inclus)'!Q748)</f>
        <v>0</v>
      </c>
      <c r="R748" s="166">
        <f>SUM('2. FTNC CAD'!R748,'3. FTNC USD'!R748,'4. FTNC EUR'!R748,'5. FTNC GBP'!R748,'6. FTNC Autres (inclus)'!R748)</f>
        <v>0</v>
      </c>
      <c r="S748" s="166">
        <f>SUM('2. FTNC CAD'!S748,'3. FTNC USD'!S748,'4. FTNC EUR'!S748,'5. FTNC GBP'!S748,'6. FTNC Autres (inclus)'!S748)</f>
        <v>0</v>
      </c>
      <c r="T748" s="166">
        <f>SUM('2. FTNC CAD'!T748,'3. FTNC USD'!T748,'4. FTNC EUR'!T748,'5. FTNC GBP'!T748,'6. FTNC Autres (inclus)'!T748)</f>
        <v>0</v>
      </c>
      <c r="U748" s="162">
        <f>SUM('2. FTNC CAD'!U748,'3. FTNC USD'!U748,'4. FTNC EUR'!U748,'5. FTNC GBP'!U748,'6. FTNC Autres (inclus)'!U748)</f>
        <v>0</v>
      </c>
      <c r="V748" s="167">
        <f>SUM('2. FTNC CAD'!V748,'3. FTNC USD'!V748,'4. FTNC EUR'!V748,'5. FTNC GBP'!V748,'6. FTNC Autres (inclus)'!V748)</f>
        <v>0</v>
      </c>
      <c r="W748" s="226">
        <f>SUM('2. FTNC CAD'!W748,'3. FTNC USD'!W748,'4. FTNC EUR'!W748,'5. FTNC GBP'!W748,'6. FTNC Autres (inclus)'!W748)</f>
        <v>0</v>
      </c>
      <c r="Y748" s="381"/>
    </row>
    <row r="749" spans="2:25" s="71" customFormat="1" x14ac:dyDescent="0.4">
      <c r="B749" s="494"/>
      <c r="C749" s="495"/>
      <c r="D749" s="495" t="s">
        <v>56</v>
      </c>
      <c r="E749" s="496"/>
      <c r="F749" s="496"/>
      <c r="G749" s="68"/>
      <c r="H749" s="69"/>
      <c r="I749" s="66"/>
      <c r="J749" s="66"/>
      <c r="K749" s="66"/>
      <c r="L749" s="53"/>
      <c r="M749" s="36"/>
      <c r="N749" s="36"/>
      <c r="O749" s="36"/>
      <c r="P749" s="36"/>
      <c r="Q749" s="36"/>
      <c r="R749" s="36"/>
      <c r="S749" s="36"/>
      <c r="T749" s="36"/>
      <c r="U749" s="36"/>
      <c r="V749" s="39"/>
      <c r="W749" s="39"/>
      <c r="Y749" s="606"/>
    </row>
    <row r="750" spans="2:25" s="71" customFormat="1" x14ac:dyDescent="0.4">
      <c r="B750" s="494"/>
      <c r="C750" s="495"/>
      <c r="D750" s="495"/>
      <c r="E750" s="498" t="s">
        <v>57</v>
      </c>
      <c r="F750" s="496"/>
      <c r="G750" s="68">
        <f t="shared" ref="G750:W750" si="162">SUBTOTAL(9,G751:G753)</f>
        <v>0</v>
      </c>
      <c r="H750" s="69">
        <f t="shared" si="162"/>
        <v>0</v>
      </c>
      <c r="I750" s="66">
        <f t="shared" si="162"/>
        <v>0</v>
      </c>
      <c r="J750" s="66">
        <f t="shared" si="162"/>
        <v>0</v>
      </c>
      <c r="K750" s="67">
        <f t="shared" si="162"/>
        <v>0</v>
      </c>
      <c r="L750" s="36">
        <f t="shared" si="162"/>
        <v>0</v>
      </c>
      <c r="M750" s="36">
        <f t="shared" si="162"/>
        <v>0</v>
      </c>
      <c r="N750" s="36">
        <f t="shared" si="162"/>
        <v>0</v>
      </c>
      <c r="O750" s="36">
        <f t="shared" si="162"/>
        <v>0</v>
      </c>
      <c r="P750" s="36">
        <f t="shared" si="162"/>
        <v>0</v>
      </c>
      <c r="Q750" s="36">
        <f t="shared" si="162"/>
        <v>0</v>
      </c>
      <c r="R750" s="36">
        <f t="shared" si="162"/>
        <v>0</v>
      </c>
      <c r="S750" s="36">
        <f t="shared" si="162"/>
        <v>0</v>
      </c>
      <c r="T750" s="36">
        <f t="shared" si="162"/>
        <v>0</v>
      </c>
      <c r="U750" s="36">
        <f t="shared" si="162"/>
        <v>0</v>
      </c>
      <c r="V750" s="36">
        <f t="shared" si="162"/>
        <v>0</v>
      </c>
      <c r="W750" s="35">
        <f t="shared" si="162"/>
        <v>0</v>
      </c>
      <c r="Y750" s="607"/>
    </row>
    <row r="751" spans="2:25" s="71" customFormat="1" outlineLevel="1" x14ac:dyDescent="0.4">
      <c r="B751" s="494"/>
      <c r="C751" s="495"/>
      <c r="D751" s="495"/>
      <c r="E751" s="498"/>
      <c r="F751" s="497" t="s">
        <v>58</v>
      </c>
      <c r="G751" s="174">
        <f>SUM('2. FTNC CAD'!G751,'3. FTNC USD'!G751,'4. FTNC EUR'!G751,'5. FTNC GBP'!G751,'6. FTNC Autres (inclus)'!G751)</f>
        <v>0</v>
      </c>
      <c r="H751" s="225">
        <f>SUM('2. FTNC CAD'!H751,'3. FTNC USD'!H751,'4. FTNC EUR'!H751,'5. FTNC GBP'!H751,'6. FTNC Autres (inclus)'!H751)</f>
        <v>0</v>
      </c>
      <c r="I751" s="163">
        <f>SUM('2. FTNC CAD'!I751,'3. FTNC USD'!I751,'4. FTNC EUR'!I751,'5. FTNC GBP'!I751,'6. FTNC Autres (inclus)'!I751)</f>
        <v>0</v>
      </c>
      <c r="J751" s="163">
        <f>SUM('2. FTNC CAD'!J751,'3. FTNC USD'!J751,'4. FTNC EUR'!J751,'5. FTNC GBP'!J751,'6. FTNC Autres (inclus)'!J751)</f>
        <v>0</v>
      </c>
      <c r="K751" s="164">
        <f>SUM('2. FTNC CAD'!K751,'3. FTNC USD'!K751,'4. FTNC EUR'!K751,'5. FTNC GBP'!K751,'6. FTNC Autres (inclus)'!K751)</f>
        <v>0</v>
      </c>
      <c r="L751" s="180">
        <f>SUM('2. FTNC CAD'!L751,'3. FTNC USD'!L751,'4. FTNC EUR'!L751,'5. FTNC GBP'!L751,'6. FTNC Autres (inclus)'!L751)</f>
        <v>0</v>
      </c>
      <c r="M751" s="166">
        <f>SUM('2. FTNC CAD'!M751,'3. FTNC USD'!M751,'4. FTNC EUR'!M751,'5. FTNC GBP'!M751,'6. FTNC Autres (inclus)'!M751)</f>
        <v>0</v>
      </c>
      <c r="N751" s="166">
        <f>SUM('2. FTNC CAD'!N751,'3. FTNC USD'!N751,'4. FTNC EUR'!N751,'5. FTNC GBP'!N751,'6. FTNC Autres (inclus)'!N751)</f>
        <v>0</v>
      </c>
      <c r="O751" s="166">
        <f>SUM('2. FTNC CAD'!O751,'3. FTNC USD'!O751,'4. FTNC EUR'!O751,'5. FTNC GBP'!O751,'6. FTNC Autres (inclus)'!O751)</f>
        <v>0</v>
      </c>
      <c r="P751" s="166">
        <f>SUM('2. FTNC CAD'!P751,'3. FTNC USD'!P751,'4. FTNC EUR'!P751,'5. FTNC GBP'!P751,'6. FTNC Autres (inclus)'!P751)</f>
        <v>0</v>
      </c>
      <c r="Q751" s="166">
        <f>SUM('2. FTNC CAD'!Q751,'3. FTNC USD'!Q751,'4. FTNC EUR'!Q751,'5. FTNC GBP'!Q751,'6. FTNC Autres (inclus)'!Q751)</f>
        <v>0</v>
      </c>
      <c r="R751" s="166">
        <f>SUM('2. FTNC CAD'!R751,'3. FTNC USD'!R751,'4. FTNC EUR'!R751,'5. FTNC GBP'!R751,'6. FTNC Autres (inclus)'!R751)</f>
        <v>0</v>
      </c>
      <c r="S751" s="166">
        <f>SUM('2. FTNC CAD'!S751,'3. FTNC USD'!S751,'4. FTNC EUR'!S751,'5. FTNC GBP'!S751,'6. FTNC Autres (inclus)'!S751)</f>
        <v>0</v>
      </c>
      <c r="T751" s="166">
        <f>SUM('2. FTNC CAD'!T751,'3. FTNC USD'!T751,'4. FTNC EUR'!T751,'5. FTNC GBP'!T751,'6. FTNC Autres (inclus)'!T751)</f>
        <v>0</v>
      </c>
      <c r="U751" s="162">
        <f>SUM('2. FTNC CAD'!U751,'3. FTNC USD'!U751,'4. FTNC EUR'!U751,'5. FTNC GBP'!U751,'6. FTNC Autres (inclus)'!U751)</f>
        <v>0</v>
      </c>
      <c r="V751" s="167">
        <f>SUM('2. FTNC CAD'!V751,'3. FTNC USD'!V751,'4. FTNC EUR'!V751,'5. FTNC GBP'!V751,'6. FTNC Autres (inclus)'!V751)</f>
        <v>0</v>
      </c>
      <c r="W751" s="226">
        <f>SUM('2. FTNC CAD'!W751,'3. FTNC USD'!W751,'4. FTNC EUR'!W751,'5. FTNC GBP'!W751,'6. FTNC Autres (inclus)'!W751)</f>
        <v>0</v>
      </c>
      <c r="Y751" s="381"/>
    </row>
    <row r="752" spans="2:25" s="71" customFormat="1" outlineLevel="1" x14ac:dyDescent="0.4">
      <c r="B752" s="494"/>
      <c r="C752" s="495"/>
      <c r="D752" s="495"/>
      <c r="E752" s="496"/>
      <c r="F752" s="497" t="s">
        <v>59</v>
      </c>
      <c r="G752" s="174">
        <f>SUM('2. FTNC CAD'!G752,'3. FTNC USD'!G752,'4. FTNC EUR'!G752,'5. FTNC GBP'!G752,'6. FTNC Autres (inclus)'!G752)</f>
        <v>0</v>
      </c>
      <c r="H752" s="225">
        <f>SUM('2. FTNC CAD'!H752,'3. FTNC USD'!H752,'4. FTNC EUR'!H752,'5. FTNC GBP'!H752,'6. FTNC Autres (inclus)'!H752)</f>
        <v>0</v>
      </c>
      <c r="I752" s="163">
        <f>SUM('2. FTNC CAD'!I752,'3. FTNC USD'!I752,'4. FTNC EUR'!I752,'5. FTNC GBP'!I752,'6. FTNC Autres (inclus)'!I752)</f>
        <v>0</v>
      </c>
      <c r="J752" s="163">
        <f>SUM('2. FTNC CAD'!J752,'3. FTNC USD'!J752,'4. FTNC EUR'!J752,'5. FTNC GBP'!J752,'6. FTNC Autres (inclus)'!J752)</f>
        <v>0</v>
      </c>
      <c r="K752" s="164">
        <f>SUM('2. FTNC CAD'!K752,'3. FTNC USD'!K752,'4. FTNC EUR'!K752,'5. FTNC GBP'!K752,'6. FTNC Autres (inclus)'!K752)</f>
        <v>0</v>
      </c>
      <c r="L752" s="180">
        <f>SUM('2. FTNC CAD'!L752,'3. FTNC USD'!L752,'4. FTNC EUR'!L752,'5. FTNC GBP'!L752,'6. FTNC Autres (inclus)'!L752)</f>
        <v>0</v>
      </c>
      <c r="M752" s="166">
        <f>SUM('2. FTNC CAD'!M752,'3. FTNC USD'!M752,'4. FTNC EUR'!M752,'5. FTNC GBP'!M752,'6. FTNC Autres (inclus)'!M752)</f>
        <v>0</v>
      </c>
      <c r="N752" s="166">
        <f>SUM('2. FTNC CAD'!N752,'3. FTNC USD'!N752,'4. FTNC EUR'!N752,'5. FTNC GBP'!N752,'6. FTNC Autres (inclus)'!N752)</f>
        <v>0</v>
      </c>
      <c r="O752" s="166">
        <f>SUM('2. FTNC CAD'!O752,'3. FTNC USD'!O752,'4. FTNC EUR'!O752,'5. FTNC GBP'!O752,'6. FTNC Autres (inclus)'!O752)</f>
        <v>0</v>
      </c>
      <c r="P752" s="166">
        <f>SUM('2. FTNC CAD'!P752,'3. FTNC USD'!P752,'4. FTNC EUR'!P752,'5. FTNC GBP'!P752,'6. FTNC Autres (inclus)'!P752)</f>
        <v>0</v>
      </c>
      <c r="Q752" s="166">
        <f>SUM('2. FTNC CAD'!Q752,'3. FTNC USD'!Q752,'4. FTNC EUR'!Q752,'5. FTNC GBP'!Q752,'6. FTNC Autres (inclus)'!Q752)</f>
        <v>0</v>
      </c>
      <c r="R752" s="166">
        <f>SUM('2. FTNC CAD'!R752,'3. FTNC USD'!R752,'4. FTNC EUR'!R752,'5. FTNC GBP'!R752,'6. FTNC Autres (inclus)'!R752)</f>
        <v>0</v>
      </c>
      <c r="S752" s="166">
        <f>SUM('2. FTNC CAD'!S752,'3. FTNC USD'!S752,'4. FTNC EUR'!S752,'5. FTNC GBP'!S752,'6. FTNC Autres (inclus)'!S752)</f>
        <v>0</v>
      </c>
      <c r="T752" s="166">
        <f>SUM('2. FTNC CAD'!T752,'3. FTNC USD'!T752,'4. FTNC EUR'!T752,'5. FTNC GBP'!T752,'6. FTNC Autres (inclus)'!T752)</f>
        <v>0</v>
      </c>
      <c r="U752" s="162">
        <f>SUM('2. FTNC CAD'!U752,'3. FTNC USD'!U752,'4. FTNC EUR'!U752,'5. FTNC GBP'!U752,'6. FTNC Autres (inclus)'!U752)</f>
        <v>0</v>
      </c>
      <c r="V752" s="167">
        <f>SUM('2. FTNC CAD'!V752,'3. FTNC USD'!V752,'4. FTNC EUR'!V752,'5. FTNC GBP'!V752,'6. FTNC Autres (inclus)'!V752)</f>
        <v>0</v>
      </c>
      <c r="W752" s="226">
        <f>SUM('2. FTNC CAD'!W752,'3. FTNC USD'!W752,'4. FTNC EUR'!W752,'5. FTNC GBP'!W752,'6. FTNC Autres (inclus)'!W752)</f>
        <v>0</v>
      </c>
      <c r="Y752" s="381"/>
    </row>
    <row r="753" spans="2:25" s="71" customFormat="1" outlineLevel="1" x14ac:dyDescent="0.4">
      <c r="B753" s="494"/>
      <c r="C753" s="495"/>
      <c r="D753" s="495"/>
      <c r="E753" s="496"/>
      <c r="F753" s="497" t="s">
        <v>60</v>
      </c>
      <c r="G753" s="174">
        <f>SUM('2. FTNC CAD'!G753,'3. FTNC USD'!G753,'4. FTNC EUR'!G753,'5. FTNC GBP'!G753,'6. FTNC Autres (inclus)'!G753)</f>
        <v>0</v>
      </c>
      <c r="H753" s="225">
        <f>SUM('2. FTNC CAD'!H753,'3. FTNC USD'!H753,'4. FTNC EUR'!H753,'5. FTNC GBP'!H753,'6. FTNC Autres (inclus)'!H753)</f>
        <v>0</v>
      </c>
      <c r="I753" s="163">
        <f>SUM('2. FTNC CAD'!I753,'3. FTNC USD'!I753,'4. FTNC EUR'!I753,'5. FTNC GBP'!I753,'6. FTNC Autres (inclus)'!I753)</f>
        <v>0</v>
      </c>
      <c r="J753" s="163">
        <f>SUM('2. FTNC CAD'!J753,'3. FTNC USD'!J753,'4. FTNC EUR'!J753,'5. FTNC GBP'!J753,'6. FTNC Autres (inclus)'!J753)</f>
        <v>0</v>
      </c>
      <c r="K753" s="164">
        <f>SUM('2. FTNC CAD'!K753,'3. FTNC USD'!K753,'4. FTNC EUR'!K753,'5. FTNC GBP'!K753,'6. FTNC Autres (inclus)'!K753)</f>
        <v>0</v>
      </c>
      <c r="L753" s="180">
        <f>SUM('2. FTNC CAD'!L753,'3. FTNC USD'!L753,'4. FTNC EUR'!L753,'5. FTNC GBP'!L753,'6. FTNC Autres (inclus)'!L753)</f>
        <v>0</v>
      </c>
      <c r="M753" s="166">
        <f>SUM('2. FTNC CAD'!M753,'3. FTNC USD'!M753,'4. FTNC EUR'!M753,'5. FTNC GBP'!M753,'6. FTNC Autres (inclus)'!M753)</f>
        <v>0</v>
      </c>
      <c r="N753" s="166">
        <f>SUM('2. FTNC CAD'!N753,'3. FTNC USD'!N753,'4. FTNC EUR'!N753,'5. FTNC GBP'!N753,'6. FTNC Autres (inclus)'!N753)</f>
        <v>0</v>
      </c>
      <c r="O753" s="166">
        <f>SUM('2. FTNC CAD'!O753,'3. FTNC USD'!O753,'4. FTNC EUR'!O753,'5. FTNC GBP'!O753,'6. FTNC Autres (inclus)'!O753)</f>
        <v>0</v>
      </c>
      <c r="P753" s="166">
        <f>SUM('2. FTNC CAD'!P753,'3. FTNC USD'!P753,'4. FTNC EUR'!P753,'5. FTNC GBP'!P753,'6. FTNC Autres (inclus)'!P753)</f>
        <v>0</v>
      </c>
      <c r="Q753" s="166">
        <f>SUM('2. FTNC CAD'!Q753,'3. FTNC USD'!Q753,'4. FTNC EUR'!Q753,'5. FTNC GBP'!Q753,'6. FTNC Autres (inclus)'!Q753)</f>
        <v>0</v>
      </c>
      <c r="R753" s="166">
        <f>SUM('2. FTNC CAD'!R753,'3. FTNC USD'!R753,'4. FTNC EUR'!R753,'5. FTNC GBP'!R753,'6. FTNC Autres (inclus)'!R753)</f>
        <v>0</v>
      </c>
      <c r="S753" s="166">
        <f>SUM('2. FTNC CAD'!S753,'3. FTNC USD'!S753,'4. FTNC EUR'!S753,'5. FTNC GBP'!S753,'6. FTNC Autres (inclus)'!S753)</f>
        <v>0</v>
      </c>
      <c r="T753" s="166">
        <f>SUM('2. FTNC CAD'!T753,'3. FTNC USD'!T753,'4. FTNC EUR'!T753,'5. FTNC GBP'!T753,'6. FTNC Autres (inclus)'!T753)</f>
        <v>0</v>
      </c>
      <c r="U753" s="162">
        <f>SUM('2. FTNC CAD'!U753,'3. FTNC USD'!U753,'4. FTNC EUR'!U753,'5. FTNC GBP'!U753,'6. FTNC Autres (inclus)'!U753)</f>
        <v>0</v>
      </c>
      <c r="V753" s="167">
        <f>SUM('2. FTNC CAD'!V753,'3. FTNC USD'!V753,'4. FTNC EUR'!V753,'5. FTNC GBP'!V753,'6. FTNC Autres (inclus)'!V753)</f>
        <v>0</v>
      </c>
      <c r="W753" s="226">
        <f>SUM('2. FTNC CAD'!W753,'3. FTNC USD'!W753,'4. FTNC EUR'!W753,'5. FTNC GBP'!W753,'6. FTNC Autres (inclus)'!W753)</f>
        <v>0</v>
      </c>
      <c r="Y753" s="381"/>
    </row>
    <row r="754" spans="2:25" s="71" customFormat="1" x14ac:dyDescent="0.4">
      <c r="B754" s="494"/>
      <c r="C754" s="495"/>
      <c r="D754" s="495"/>
      <c r="E754" s="496" t="s">
        <v>61</v>
      </c>
      <c r="F754" s="496"/>
      <c r="G754" s="68">
        <f t="shared" ref="G754:W754" si="163">SUBTOTAL(9,G755:G757)</f>
        <v>0</v>
      </c>
      <c r="H754" s="69">
        <f t="shared" si="163"/>
        <v>0</v>
      </c>
      <c r="I754" s="66">
        <f t="shared" si="163"/>
        <v>0</v>
      </c>
      <c r="J754" s="66">
        <f t="shared" si="163"/>
        <v>0</v>
      </c>
      <c r="K754" s="67">
        <f t="shared" si="163"/>
        <v>0</v>
      </c>
      <c r="L754" s="36">
        <f t="shared" si="163"/>
        <v>0</v>
      </c>
      <c r="M754" s="36">
        <f t="shared" si="163"/>
        <v>0</v>
      </c>
      <c r="N754" s="36">
        <f t="shared" si="163"/>
        <v>0</v>
      </c>
      <c r="O754" s="36">
        <f t="shared" si="163"/>
        <v>0</v>
      </c>
      <c r="P754" s="36">
        <f t="shared" si="163"/>
        <v>0</v>
      </c>
      <c r="Q754" s="36">
        <f t="shared" si="163"/>
        <v>0</v>
      </c>
      <c r="R754" s="36">
        <f t="shared" si="163"/>
        <v>0</v>
      </c>
      <c r="S754" s="36">
        <f t="shared" si="163"/>
        <v>0</v>
      </c>
      <c r="T754" s="36">
        <f t="shared" si="163"/>
        <v>0</v>
      </c>
      <c r="U754" s="36">
        <f t="shared" si="163"/>
        <v>0</v>
      </c>
      <c r="V754" s="36">
        <f t="shared" si="163"/>
        <v>0</v>
      </c>
      <c r="W754" s="35">
        <f t="shared" si="163"/>
        <v>0</v>
      </c>
      <c r="Y754" s="384"/>
    </row>
    <row r="755" spans="2:25" s="71" customFormat="1" outlineLevel="1" x14ac:dyDescent="0.4">
      <c r="B755" s="494"/>
      <c r="C755" s="495"/>
      <c r="D755" s="495"/>
      <c r="E755" s="496"/>
      <c r="F755" s="497" t="s">
        <v>62</v>
      </c>
      <c r="G755" s="174">
        <f>SUM('2. FTNC CAD'!G755,'3. FTNC USD'!G755,'4. FTNC EUR'!G755,'5. FTNC GBP'!G755,'6. FTNC Autres (inclus)'!G755)</f>
        <v>0</v>
      </c>
      <c r="H755" s="225">
        <f>SUM('2. FTNC CAD'!H755,'3. FTNC USD'!H755,'4. FTNC EUR'!H755,'5. FTNC GBP'!H755,'6. FTNC Autres (inclus)'!H755)</f>
        <v>0</v>
      </c>
      <c r="I755" s="163">
        <f>SUM('2. FTNC CAD'!I755,'3. FTNC USD'!I755,'4. FTNC EUR'!I755,'5. FTNC GBP'!I755,'6. FTNC Autres (inclus)'!I755)</f>
        <v>0</v>
      </c>
      <c r="J755" s="163">
        <f>SUM('2. FTNC CAD'!J755,'3. FTNC USD'!J755,'4. FTNC EUR'!J755,'5. FTNC GBP'!J755,'6. FTNC Autres (inclus)'!J755)</f>
        <v>0</v>
      </c>
      <c r="K755" s="164">
        <f>SUM('2. FTNC CAD'!K755,'3. FTNC USD'!K755,'4. FTNC EUR'!K755,'5. FTNC GBP'!K755,'6. FTNC Autres (inclus)'!K755)</f>
        <v>0</v>
      </c>
      <c r="L755" s="180">
        <f>SUM('2. FTNC CAD'!L755,'3. FTNC USD'!L755,'4. FTNC EUR'!L755,'5. FTNC GBP'!L755,'6. FTNC Autres (inclus)'!L755)</f>
        <v>0</v>
      </c>
      <c r="M755" s="166">
        <f>SUM('2. FTNC CAD'!M755,'3. FTNC USD'!M755,'4. FTNC EUR'!M755,'5. FTNC GBP'!M755,'6. FTNC Autres (inclus)'!M755)</f>
        <v>0</v>
      </c>
      <c r="N755" s="166">
        <f>SUM('2. FTNC CAD'!N755,'3. FTNC USD'!N755,'4. FTNC EUR'!N755,'5. FTNC GBP'!N755,'6. FTNC Autres (inclus)'!N755)</f>
        <v>0</v>
      </c>
      <c r="O755" s="166">
        <f>SUM('2. FTNC CAD'!O755,'3. FTNC USD'!O755,'4. FTNC EUR'!O755,'5. FTNC GBP'!O755,'6. FTNC Autres (inclus)'!O755)</f>
        <v>0</v>
      </c>
      <c r="P755" s="166">
        <f>SUM('2. FTNC CAD'!P755,'3. FTNC USD'!P755,'4. FTNC EUR'!P755,'5. FTNC GBP'!P755,'6. FTNC Autres (inclus)'!P755)</f>
        <v>0</v>
      </c>
      <c r="Q755" s="166">
        <f>SUM('2. FTNC CAD'!Q755,'3. FTNC USD'!Q755,'4. FTNC EUR'!Q755,'5. FTNC GBP'!Q755,'6. FTNC Autres (inclus)'!Q755)</f>
        <v>0</v>
      </c>
      <c r="R755" s="166">
        <f>SUM('2. FTNC CAD'!R755,'3. FTNC USD'!R755,'4. FTNC EUR'!R755,'5. FTNC GBP'!R755,'6. FTNC Autres (inclus)'!R755)</f>
        <v>0</v>
      </c>
      <c r="S755" s="166">
        <f>SUM('2. FTNC CAD'!S755,'3. FTNC USD'!S755,'4. FTNC EUR'!S755,'5. FTNC GBP'!S755,'6. FTNC Autres (inclus)'!S755)</f>
        <v>0</v>
      </c>
      <c r="T755" s="166">
        <f>SUM('2. FTNC CAD'!T755,'3. FTNC USD'!T755,'4. FTNC EUR'!T755,'5. FTNC GBP'!T755,'6. FTNC Autres (inclus)'!T755)</f>
        <v>0</v>
      </c>
      <c r="U755" s="162">
        <f>SUM('2. FTNC CAD'!U755,'3. FTNC USD'!U755,'4. FTNC EUR'!U755,'5. FTNC GBP'!U755,'6. FTNC Autres (inclus)'!U755)</f>
        <v>0</v>
      </c>
      <c r="V755" s="167">
        <f>SUM('2. FTNC CAD'!V755,'3. FTNC USD'!V755,'4. FTNC EUR'!V755,'5. FTNC GBP'!V755,'6. FTNC Autres (inclus)'!V755)</f>
        <v>0</v>
      </c>
      <c r="W755" s="226">
        <f>SUM('2. FTNC CAD'!W755,'3. FTNC USD'!W755,'4. FTNC EUR'!W755,'5. FTNC GBP'!W755,'6. FTNC Autres (inclus)'!W755)</f>
        <v>0</v>
      </c>
      <c r="Y755" s="381"/>
    </row>
    <row r="756" spans="2:25" s="71" customFormat="1" outlineLevel="1" x14ac:dyDescent="0.4">
      <c r="B756" s="494"/>
      <c r="C756" s="495"/>
      <c r="D756" s="495"/>
      <c r="E756" s="496"/>
      <c r="F756" s="497" t="s">
        <v>63</v>
      </c>
      <c r="G756" s="174">
        <f>SUM('2. FTNC CAD'!G756,'3. FTNC USD'!G756,'4. FTNC EUR'!G756,'5. FTNC GBP'!G756,'6. FTNC Autres (inclus)'!G756)</f>
        <v>0</v>
      </c>
      <c r="H756" s="225">
        <f>SUM('2. FTNC CAD'!H756,'3. FTNC USD'!H756,'4. FTNC EUR'!H756,'5. FTNC GBP'!H756,'6. FTNC Autres (inclus)'!H756)</f>
        <v>0</v>
      </c>
      <c r="I756" s="163">
        <f>SUM('2. FTNC CAD'!I756,'3. FTNC USD'!I756,'4. FTNC EUR'!I756,'5. FTNC GBP'!I756,'6. FTNC Autres (inclus)'!I756)</f>
        <v>0</v>
      </c>
      <c r="J756" s="163">
        <f>SUM('2. FTNC CAD'!J756,'3. FTNC USD'!J756,'4. FTNC EUR'!J756,'5. FTNC GBP'!J756,'6. FTNC Autres (inclus)'!J756)</f>
        <v>0</v>
      </c>
      <c r="K756" s="164">
        <f>SUM('2. FTNC CAD'!K756,'3. FTNC USD'!K756,'4. FTNC EUR'!K756,'5. FTNC GBP'!K756,'6. FTNC Autres (inclus)'!K756)</f>
        <v>0</v>
      </c>
      <c r="L756" s="180">
        <f>SUM('2. FTNC CAD'!L756,'3. FTNC USD'!L756,'4. FTNC EUR'!L756,'5. FTNC GBP'!L756,'6. FTNC Autres (inclus)'!L756)</f>
        <v>0</v>
      </c>
      <c r="M756" s="166">
        <f>SUM('2. FTNC CAD'!M756,'3. FTNC USD'!M756,'4. FTNC EUR'!M756,'5. FTNC GBP'!M756,'6. FTNC Autres (inclus)'!M756)</f>
        <v>0</v>
      </c>
      <c r="N756" s="166">
        <f>SUM('2. FTNC CAD'!N756,'3. FTNC USD'!N756,'4. FTNC EUR'!N756,'5. FTNC GBP'!N756,'6. FTNC Autres (inclus)'!N756)</f>
        <v>0</v>
      </c>
      <c r="O756" s="166">
        <f>SUM('2. FTNC CAD'!O756,'3. FTNC USD'!O756,'4. FTNC EUR'!O756,'5. FTNC GBP'!O756,'6. FTNC Autres (inclus)'!O756)</f>
        <v>0</v>
      </c>
      <c r="P756" s="166">
        <f>SUM('2. FTNC CAD'!P756,'3. FTNC USD'!P756,'4. FTNC EUR'!P756,'5. FTNC GBP'!P756,'6. FTNC Autres (inclus)'!P756)</f>
        <v>0</v>
      </c>
      <c r="Q756" s="166">
        <f>SUM('2. FTNC CAD'!Q756,'3. FTNC USD'!Q756,'4. FTNC EUR'!Q756,'5. FTNC GBP'!Q756,'6. FTNC Autres (inclus)'!Q756)</f>
        <v>0</v>
      </c>
      <c r="R756" s="166">
        <f>SUM('2. FTNC CAD'!R756,'3. FTNC USD'!R756,'4. FTNC EUR'!R756,'5. FTNC GBP'!R756,'6. FTNC Autres (inclus)'!R756)</f>
        <v>0</v>
      </c>
      <c r="S756" s="166">
        <f>SUM('2. FTNC CAD'!S756,'3. FTNC USD'!S756,'4. FTNC EUR'!S756,'5. FTNC GBP'!S756,'6. FTNC Autres (inclus)'!S756)</f>
        <v>0</v>
      </c>
      <c r="T756" s="166">
        <f>SUM('2. FTNC CAD'!T756,'3. FTNC USD'!T756,'4. FTNC EUR'!T756,'5. FTNC GBP'!T756,'6. FTNC Autres (inclus)'!T756)</f>
        <v>0</v>
      </c>
      <c r="U756" s="162">
        <f>SUM('2. FTNC CAD'!U756,'3. FTNC USD'!U756,'4. FTNC EUR'!U756,'5. FTNC GBP'!U756,'6. FTNC Autres (inclus)'!U756)</f>
        <v>0</v>
      </c>
      <c r="V756" s="167">
        <f>SUM('2. FTNC CAD'!V756,'3. FTNC USD'!V756,'4. FTNC EUR'!V756,'5. FTNC GBP'!V756,'6. FTNC Autres (inclus)'!V756)</f>
        <v>0</v>
      </c>
      <c r="W756" s="226">
        <f>SUM('2. FTNC CAD'!W756,'3. FTNC USD'!W756,'4. FTNC EUR'!W756,'5. FTNC GBP'!W756,'6. FTNC Autres (inclus)'!W756)</f>
        <v>0</v>
      </c>
      <c r="Y756" s="381"/>
    </row>
    <row r="757" spans="2:25" s="71" customFormat="1" outlineLevel="1" x14ac:dyDescent="0.4">
      <c r="B757" s="494"/>
      <c r="C757" s="495"/>
      <c r="D757" s="495"/>
      <c r="E757" s="496"/>
      <c r="F757" s="497" t="s">
        <v>64</v>
      </c>
      <c r="G757" s="174">
        <f>SUM('2. FTNC CAD'!G757,'3. FTNC USD'!G757,'4. FTNC EUR'!G757,'5. FTNC GBP'!G757,'6. FTNC Autres (inclus)'!G757)</f>
        <v>0</v>
      </c>
      <c r="H757" s="225">
        <f>SUM('2. FTNC CAD'!H757,'3. FTNC USD'!H757,'4. FTNC EUR'!H757,'5. FTNC GBP'!H757,'6. FTNC Autres (inclus)'!H757)</f>
        <v>0</v>
      </c>
      <c r="I757" s="163">
        <f>SUM('2. FTNC CAD'!I757,'3. FTNC USD'!I757,'4. FTNC EUR'!I757,'5. FTNC GBP'!I757,'6. FTNC Autres (inclus)'!I757)</f>
        <v>0</v>
      </c>
      <c r="J757" s="163">
        <f>SUM('2. FTNC CAD'!J757,'3. FTNC USD'!J757,'4. FTNC EUR'!J757,'5. FTNC GBP'!J757,'6. FTNC Autres (inclus)'!J757)</f>
        <v>0</v>
      </c>
      <c r="K757" s="164">
        <f>SUM('2. FTNC CAD'!K757,'3. FTNC USD'!K757,'4. FTNC EUR'!K757,'5. FTNC GBP'!K757,'6. FTNC Autres (inclus)'!K757)</f>
        <v>0</v>
      </c>
      <c r="L757" s="180">
        <f>SUM('2. FTNC CAD'!L757,'3. FTNC USD'!L757,'4. FTNC EUR'!L757,'5. FTNC GBP'!L757,'6. FTNC Autres (inclus)'!L757)</f>
        <v>0</v>
      </c>
      <c r="M757" s="166">
        <f>SUM('2. FTNC CAD'!M757,'3. FTNC USD'!M757,'4. FTNC EUR'!M757,'5. FTNC GBP'!M757,'6. FTNC Autres (inclus)'!M757)</f>
        <v>0</v>
      </c>
      <c r="N757" s="166">
        <f>SUM('2. FTNC CAD'!N757,'3. FTNC USD'!N757,'4. FTNC EUR'!N757,'5. FTNC GBP'!N757,'6. FTNC Autres (inclus)'!N757)</f>
        <v>0</v>
      </c>
      <c r="O757" s="166">
        <f>SUM('2. FTNC CAD'!O757,'3. FTNC USD'!O757,'4. FTNC EUR'!O757,'5. FTNC GBP'!O757,'6. FTNC Autres (inclus)'!O757)</f>
        <v>0</v>
      </c>
      <c r="P757" s="166">
        <f>SUM('2. FTNC CAD'!P757,'3. FTNC USD'!P757,'4. FTNC EUR'!P757,'5. FTNC GBP'!P757,'6. FTNC Autres (inclus)'!P757)</f>
        <v>0</v>
      </c>
      <c r="Q757" s="166">
        <f>SUM('2. FTNC CAD'!Q757,'3. FTNC USD'!Q757,'4. FTNC EUR'!Q757,'5. FTNC GBP'!Q757,'6. FTNC Autres (inclus)'!Q757)</f>
        <v>0</v>
      </c>
      <c r="R757" s="166">
        <f>SUM('2. FTNC CAD'!R757,'3. FTNC USD'!R757,'4. FTNC EUR'!R757,'5. FTNC GBP'!R757,'6. FTNC Autres (inclus)'!R757)</f>
        <v>0</v>
      </c>
      <c r="S757" s="166">
        <f>SUM('2. FTNC CAD'!S757,'3. FTNC USD'!S757,'4. FTNC EUR'!S757,'5. FTNC GBP'!S757,'6. FTNC Autres (inclus)'!S757)</f>
        <v>0</v>
      </c>
      <c r="T757" s="166">
        <f>SUM('2. FTNC CAD'!T757,'3. FTNC USD'!T757,'4. FTNC EUR'!T757,'5. FTNC GBP'!T757,'6. FTNC Autres (inclus)'!T757)</f>
        <v>0</v>
      </c>
      <c r="U757" s="162">
        <f>SUM('2. FTNC CAD'!U757,'3. FTNC USD'!U757,'4. FTNC EUR'!U757,'5. FTNC GBP'!U757,'6. FTNC Autres (inclus)'!U757)</f>
        <v>0</v>
      </c>
      <c r="V757" s="167">
        <f>SUM('2. FTNC CAD'!V757,'3. FTNC USD'!V757,'4. FTNC EUR'!V757,'5. FTNC GBP'!V757,'6. FTNC Autres (inclus)'!V757)</f>
        <v>0</v>
      </c>
      <c r="W757" s="226">
        <f>SUM('2. FTNC CAD'!W757,'3. FTNC USD'!W757,'4. FTNC EUR'!W757,'5. FTNC GBP'!W757,'6. FTNC Autres (inclus)'!W757)</f>
        <v>0</v>
      </c>
      <c r="Y757" s="381"/>
    </row>
    <row r="758" spans="2:25" s="71" customFormat="1" x14ac:dyDescent="0.4">
      <c r="B758" s="494"/>
      <c r="C758" s="495"/>
      <c r="D758" s="495"/>
      <c r="E758" s="496" t="s">
        <v>65</v>
      </c>
      <c r="F758" s="496"/>
      <c r="G758" s="68">
        <f t="shared" ref="G758:W758" si="164">SUBTOTAL(9,G759:G761)</f>
        <v>0</v>
      </c>
      <c r="H758" s="69">
        <f t="shared" si="164"/>
        <v>0</v>
      </c>
      <c r="I758" s="66">
        <f t="shared" si="164"/>
        <v>0</v>
      </c>
      <c r="J758" s="66">
        <f t="shared" si="164"/>
        <v>0</v>
      </c>
      <c r="K758" s="67">
        <f t="shared" si="164"/>
        <v>0</v>
      </c>
      <c r="L758" s="36">
        <f t="shared" si="164"/>
        <v>0</v>
      </c>
      <c r="M758" s="36">
        <f t="shared" si="164"/>
        <v>0</v>
      </c>
      <c r="N758" s="36">
        <f t="shared" si="164"/>
        <v>0</v>
      </c>
      <c r="O758" s="36">
        <f t="shared" si="164"/>
        <v>0</v>
      </c>
      <c r="P758" s="36">
        <f t="shared" si="164"/>
        <v>0</v>
      </c>
      <c r="Q758" s="36">
        <f t="shared" si="164"/>
        <v>0</v>
      </c>
      <c r="R758" s="36">
        <f t="shared" si="164"/>
        <v>0</v>
      </c>
      <c r="S758" s="36">
        <f t="shared" si="164"/>
        <v>0</v>
      </c>
      <c r="T758" s="36">
        <f t="shared" si="164"/>
        <v>0</v>
      </c>
      <c r="U758" s="36">
        <f t="shared" si="164"/>
        <v>0</v>
      </c>
      <c r="V758" s="36">
        <f t="shared" si="164"/>
        <v>0</v>
      </c>
      <c r="W758" s="35">
        <f t="shared" si="164"/>
        <v>0</v>
      </c>
      <c r="Y758" s="384"/>
    </row>
    <row r="759" spans="2:25" s="71" customFormat="1" outlineLevel="1" x14ac:dyDescent="0.4">
      <c r="B759" s="494"/>
      <c r="C759" s="495"/>
      <c r="D759" s="495"/>
      <c r="E759" s="496"/>
      <c r="F759" s="497" t="s">
        <v>66</v>
      </c>
      <c r="G759" s="174">
        <f>SUM('2. FTNC CAD'!G759,'3. FTNC USD'!G759,'4. FTNC EUR'!G759,'5. FTNC GBP'!G759,'6. FTNC Autres (inclus)'!G759)</f>
        <v>0</v>
      </c>
      <c r="H759" s="225">
        <f>SUM('2. FTNC CAD'!H759,'3. FTNC USD'!H759,'4. FTNC EUR'!H759,'5. FTNC GBP'!H759,'6. FTNC Autres (inclus)'!H759)</f>
        <v>0</v>
      </c>
      <c r="I759" s="163">
        <f>SUM('2. FTNC CAD'!I759,'3. FTNC USD'!I759,'4. FTNC EUR'!I759,'5. FTNC GBP'!I759,'6. FTNC Autres (inclus)'!I759)</f>
        <v>0</v>
      </c>
      <c r="J759" s="163">
        <f>SUM('2. FTNC CAD'!J759,'3. FTNC USD'!J759,'4. FTNC EUR'!J759,'5. FTNC GBP'!J759,'6. FTNC Autres (inclus)'!J759)</f>
        <v>0</v>
      </c>
      <c r="K759" s="164">
        <f>SUM('2. FTNC CAD'!K759,'3. FTNC USD'!K759,'4. FTNC EUR'!K759,'5. FTNC GBP'!K759,'6. FTNC Autres (inclus)'!K759)</f>
        <v>0</v>
      </c>
      <c r="L759" s="180">
        <f>SUM('2. FTNC CAD'!L759,'3. FTNC USD'!L759,'4. FTNC EUR'!L759,'5. FTNC GBP'!L759,'6. FTNC Autres (inclus)'!L759)</f>
        <v>0</v>
      </c>
      <c r="M759" s="166">
        <f>SUM('2. FTNC CAD'!M759,'3. FTNC USD'!M759,'4. FTNC EUR'!M759,'5. FTNC GBP'!M759,'6. FTNC Autres (inclus)'!M759)</f>
        <v>0</v>
      </c>
      <c r="N759" s="166">
        <f>SUM('2. FTNC CAD'!N759,'3. FTNC USD'!N759,'4. FTNC EUR'!N759,'5. FTNC GBP'!N759,'6. FTNC Autres (inclus)'!N759)</f>
        <v>0</v>
      </c>
      <c r="O759" s="166">
        <f>SUM('2. FTNC CAD'!O759,'3. FTNC USD'!O759,'4. FTNC EUR'!O759,'5. FTNC GBP'!O759,'6. FTNC Autres (inclus)'!O759)</f>
        <v>0</v>
      </c>
      <c r="P759" s="166">
        <f>SUM('2. FTNC CAD'!P759,'3. FTNC USD'!P759,'4. FTNC EUR'!P759,'5. FTNC GBP'!P759,'6. FTNC Autres (inclus)'!P759)</f>
        <v>0</v>
      </c>
      <c r="Q759" s="166">
        <f>SUM('2. FTNC CAD'!Q759,'3. FTNC USD'!Q759,'4. FTNC EUR'!Q759,'5. FTNC GBP'!Q759,'6. FTNC Autres (inclus)'!Q759)</f>
        <v>0</v>
      </c>
      <c r="R759" s="166">
        <f>SUM('2. FTNC CAD'!R759,'3. FTNC USD'!R759,'4. FTNC EUR'!R759,'5. FTNC GBP'!R759,'6. FTNC Autres (inclus)'!R759)</f>
        <v>0</v>
      </c>
      <c r="S759" s="166">
        <f>SUM('2. FTNC CAD'!S759,'3. FTNC USD'!S759,'4. FTNC EUR'!S759,'5. FTNC GBP'!S759,'6. FTNC Autres (inclus)'!S759)</f>
        <v>0</v>
      </c>
      <c r="T759" s="166">
        <f>SUM('2. FTNC CAD'!T759,'3. FTNC USD'!T759,'4. FTNC EUR'!T759,'5. FTNC GBP'!T759,'6. FTNC Autres (inclus)'!T759)</f>
        <v>0</v>
      </c>
      <c r="U759" s="162">
        <f>SUM('2. FTNC CAD'!U759,'3. FTNC USD'!U759,'4. FTNC EUR'!U759,'5. FTNC GBP'!U759,'6. FTNC Autres (inclus)'!U759)</f>
        <v>0</v>
      </c>
      <c r="V759" s="167">
        <f>SUM('2. FTNC CAD'!V759,'3. FTNC USD'!V759,'4. FTNC EUR'!V759,'5. FTNC GBP'!V759,'6. FTNC Autres (inclus)'!V759)</f>
        <v>0</v>
      </c>
      <c r="W759" s="226">
        <f>SUM('2. FTNC CAD'!W759,'3. FTNC USD'!W759,'4. FTNC EUR'!W759,'5. FTNC GBP'!W759,'6. FTNC Autres (inclus)'!W759)</f>
        <v>0</v>
      </c>
      <c r="Y759" s="381"/>
    </row>
    <row r="760" spans="2:25" s="71" customFormat="1" outlineLevel="1" x14ac:dyDescent="0.4">
      <c r="B760" s="494"/>
      <c r="C760" s="495"/>
      <c r="D760" s="495"/>
      <c r="E760" s="496"/>
      <c r="F760" s="497" t="s">
        <v>67</v>
      </c>
      <c r="G760" s="174">
        <f>SUM('2. FTNC CAD'!G760,'3. FTNC USD'!G760,'4. FTNC EUR'!G760,'5. FTNC GBP'!G760,'6. FTNC Autres (inclus)'!G760)</f>
        <v>0</v>
      </c>
      <c r="H760" s="225">
        <f>SUM('2. FTNC CAD'!H760,'3. FTNC USD'!H760,'4. FTNC EUR'!H760,'5. FTNC GBP'!H760,'6. FTNC Autres (inclus)'!H760)</f>
        <v>0</v>
      </c>
      <c r="I760" s="163">
        <f>SUM('2. FTNC CAD'!I760,'3. FTNC USD'!I760,'4. FTNC EUR'!I760,'5. FTNC GBP'!I760,'6. FTNC Autres (inclus)'!I760)</f>
        <v>0</v>
      </c>
      <c r="J760" s="163">
        <f>SUM('2. FTNC CAD'!J760,'3. FTNC USD'!J760,'4. FTNC EUR'!J760,'5. FTNC GBP'!J760,'6. FTNC Autres (inclus)'!J760)</f>
        <v>0</v>
      </c>
      <c r="K760" s="164">
        <f>SUM('2. FTNC CAD'!K760,'3. FTNC USD'!K760,'4. FTNC EUR'!K760,'5. FTNC GBP'!K760,'6. FTNC Autres (inclus)'!K760)</f>
        <v>0</v>
      </c>
      <c r="L760" s="180">
        <f>SUM('2. FTNC CAD'!L760,'3. FTNC USD'!L760,'4. FTNC EUR'!L760,'5. FTNC GBP'!L760,'6. FTNC Autres (inclus)'!L760)</f>
        <v>0</v>
      </c>
      <c r="M760" s="166">
        <f>SUM('2. FTNC CAD'!M760,'3. FTNC USD'!M760,'4. FTNC EUR'!M760,'5. FTNC GBP'!M760,'6. FTNC Autres (inclus)'!M760)</f>
        <v>0</v>
      </c>
      <c r="N760" s="166">
        <f>SUM('2. FTNC CAD'!N760,'3. FTNC USD'!N760,'4. FTNC EUR'!N760,'5. FTNC GBP'!N760,'6. FTNC Autres (inclus)'!N760)</f>
        <v>0</v>
      </c>
      <c r="O760" s="166">
        <f>SUM('2. FTNC CAD'!O760,'3. FTNC USD'!O760,'4. FTNC EUR'!O760,'5. FTNC GBP'!O760,'6. FTNC Autres (inclus)'!O760)</f>
        <v>0</v>
      </c>
      <c r="P760" s="166">
        <f>SUM('2. FTNC CAD'!P760,'3. FTNC USD'!P760,'4. FTNC EUR'!P760,'5. FTNC GBP'!P760,'6. FTNC Autres (inclus)'!P760)</f>
        <v>0</v>
      </c>
      <c r="Q760" s="166">
        <f>SUM('2. FTNC CAD'!Q760,'3. FTNC USD'!Q760,'4. FTNC EUR'!Q760,'5. FTNC GBP'!Q760,'6. FTNC Autres (inclus)'!Q760)</f>
        <v>0</v>
      </c>
      <c r="R760" s="166">
        <f>SUM('2. FTNC CAD'!R760,'3. FTNC USD'!R760,'4. FTNC EUR'!R760,'5. FTNC GBP'!R760,'6. FTNC Autres (inclus)'!R760)</f>
        <v>0</v>
      </c>
      <c r="S760" s="166">
        <f>SUM('2. FTNC CAD'!S760,'3. FTNC USD'!S760,'4. FTNC EUR'!S760,'5. FTNC GBP'!S760,'6. FTNC Autres (inclus)'!S760)</f>
        <v>0</v>
      </c>
      <c r="T760" s="166">
        <f>SUM('2. FTNC CAD'!T760,'3. FTNC USD'!T760,'4. FTNC EUR'!T760,'5. FTNC GBP'!T760,'6. FTNC Autres (inclus)'!T760)</f>
        <v>0</v>
      </c>
      <c r="U760" s="162">
        <f>SUM('2. FTNC CAD'!U760,'3. FTNC USD'!U760,'4. FTNC EUR'!U760,'5. FTNC GBP'!U760,'6. FTNC Autres (inclus)'!U760)</f>
        <v>0</v>
      </c>
      <c r="V760" s="167">
        <f>SUM('2. FTNC CAD'!V760,'3. FTNC USD'!V760,'4. FTNC EUR'!V760,'5. FTNC GBP'!V760,'6. FTNC Autres (inclus)'!V760)</f>
        <v>0</v>
      </c>
      <c r="W760" s="226">
        <f>SUM('2. FTNC CAD'!W760,'3. FTNC USD'!W760,'4. FTNC EUR'!W760,'5. FTNC GBP'!W760,'6. FTNC Autres (inclus)'!W760)</f>
        <v>0</v>
      </c>
      <c r="Y760" s="381"/>
    </row>
    <row r="761" spans="2:25" s="71" customFormat="1" outlineLevel="1" x14ac:dyDescent="0.4">
      <c r="B761" s="494"/>
      <c r="C761" s="495"/>
      <c r="D761" s="495"/>
      <c r="E761" s="496"/>
      <c r="F761" s="497" t="s">
        <v>68</v>
      </c>
      <c r="G761" s="174">
        <f>SUM('2. FTNC CAD'!G761,'3. FTNC USD'!G761,'4. FTNC EUR'!G761,'5. FTNC GBP'!G761,'6. FTNC Autres (inclus)'!G761)</f>
        <v>0</v>
      </c>
      <c r="H761" s="225">
        <f>SUM('2. FTNC CAD'!H761,'3. FTNC USD'!H761,'4. FTNC EUR'!H761,'5. FTNC GBP'!H761,'6. FTNC Autres (inclus)'!H761)</f>
        <v>0</v>
      </c>
      <c r="I761" s="163">
        <f>SUM('2. FTNC CAD'!I761,'3. FTNC USD'!I761,'4. FTNC EUR'!I761,'5. FTNC GBP'!I761,'6. FTNC Autres (inclus)'!I761)</f>
        <v>0</v>
      </c>
      <c r="J761" s="163">
        <f>SUM('2. FTNC CAD'!J761,'3. FTNC USD'!J761,'4. FTNC EUR'!J761,'5. FTNC GBP'!J761,'6. FTNC Autres (inclus)'!J761)</f>
        <v>0</v>
      </c>
      <c r="K761" s="164">
        <f>SUM('2. FTNC CAD'!K761,'3. FTNC USD'!K761,'4. FTNC EUR'!K761,'5. FTNC GBP'!K761,'6. FTNC Autres (inclus)'!K761)</f>
        <v>0</v>
      </c>
      <c r="L761" s="180">
        <f>SUM('2. FTNC CAD'!L761,'3. FTNC USD'!L761,'4. FTNC EUR'!L761,'5. FTNC GBP'!L761,'6. FTNC Autres (inclus)'!L761)</f>
        <v>0</v>
      </c>
      <c r="M761" s="166">
        <f>SUM('2. FTNC CAD'!M761,'3. FTNC USD'!M761,'4. FTNC EUR'!M761,'5. FTNC GBP'!M761,'6. FTNC Autres (inclus)'!M761)</f>
        <v>0</v>
      </c>
      <c r="N761" s="166">
        <f>SUM('2. FTNC CAD'!N761,'3. FTNC USD'!N761,'4. FTNC EUR'!N761,'5. FTNC GBP'!N761,'6. FTNC Autres (inclus)'!N761)</f>
        <v>0</v>
      </c>
      <c r="O761" s="166">
        <f>SUM('2. FTNC CAD'!O761,'3. FTNC USD'!O761,'4. FTNC EUR'!O761,'5. FTNC GBP'!O761,'6. FTNC Autres (inclus)'!O761)</f>
        <v>0</v>
      </c>
      <c r="P761" s="166">
        <f>SUM('2. FTNC CAD'!P761,'3. FTNC USD'!P761,'4. FTNC EUR'!P761,'5. FTNC GBP'!P761,'6. FTNC Autres (inclus)'!P761)</f>
        <v>0</v>
      </c>
      <c r="Q761" s="166">
        <f>SUM('2. FTNC CAD'!Q761,'3. FTNC USD'!Q761,'4. FTNC EUR'!Q761,'5. FTNC GBP'!Q761,'6. FTNC Autres (inclus)'!Q761)</f>
        <v>0</v>
      </c>
      <c r="R761" s="166">
        <f>SUM('2. FTNC CAD'!R761,'3. FTNC USD'!R761,'4. FTNC EUR'!R761,'5. FTNC GBP'!R761,'6. FTNC Autres (inclus)'!R761)</f>
        <v>0</v>
      </c>
      <c r="S761" s="166">
        <f>SUM('2. FTNC CAD'!S761,'3. FTNC USD'!S761,'4. FTNC EUR'!S761,'5. FTNC GBP'!S761,'6. FTNC Autres (inclus)'!S761)</f>
        <v>0</v>
      </c>
      <c r="T761" s="166">
        <f>SUM('2. FTNC CAD'!T761,'3. FTNC USD'!T761,'4. FTNC EUR'!T761,'5. FTNC GBP'!T761,'6. FTNC Autres (inclus)'!T761)</f>
        <v>0</v>
      </c>
      <c r="U761" s="162">
        <f>SUM('2. FTNC CAD'!U761,'3. FTNC USD'!U761,'4. FTNC EUR'!U761,'5. FTNC GBP'!U761,'6. FTNC Autres (inclus)'!U761)</f>
        <v>0</v>
      </c>
      <c r="V761" s="167">
        <f>SUM('2. FTNC CAD'!V761,'3. FTNC USD'!V761,'4. FTNC EUR'!V761,'5. FTNC GBP'!V761,'6. FTNC Autres (inclus)'!V761)</f>
        <v>0</v>
      </c>
      <c r="W761" s="226">
        <f>SUM('2. FTNC CAD'!W761,'3. FTNC USD'!W761,'4. FTNC EUR'!W761,'5. FTNC GBP'!W761,'6. FTNC Autres (inclus)'!W761)</f>
        <v>0</v>
      </c>
      <c r="Y761" s="381"/>
    </row>
    <row r="762" spans="2:25" s="71" customFormat="1" x14ac:dyDescent="0.4">
      <c r="B762" s="494"/>
      <c r="C762" s="495"/>
      <c r="D762" s="495" t="s">
        <v>69</v>
      </c>
      <c r="E762" s="496"/>
      <c r="F762" s="496"/>
      <c r="G762" s="68"/>
      <c r="H762" s="69"/>
      <c r="I762" s="66"/>
      <c r="J762" s="66"/>
      <c r="K762" s="66"/>
      <c r="L762" s="53"/>
      <c r="M762" s="36"/>
      <c r="N762" s="36"/>
      <c r="O762" s="36"/>
      <c r="P762" s="36"/>
      <c r="Q762" s="36"/>
      <c r="R762" s="36"/>
      <c r="S762" s="36"/>
      <c r="T762" s="36"/>
      <c r="U762" s="36"/>
      <c r="V762" s="39"/>
      <c r="W762" s="39"/>
      <c r="Y762" s="606"/>
    </row>
    <row r="763" spans="2:25" s="71" customFormat="1" x14ac:dyDescent="0.4">
      <c r="B763" s="494"/>
      <c r="C763" s="495"/>
      <c r="D763" s="495"/>
      <c r="E763" s="496" t="s">
        <v>70</v>
      </c>
      <c r="F763" s="496"/>
      <c r="G763" s="68">
        <f t="shared" ref="G763:W763" si="165">SUBTOTAL(9,G764:G765)</f>
        <v>0</v>
      </c>
      <c r="H763" s="69">
        <f t="shared" si="165"/>
        <v>0</v>
      </c>
      <c r="I763" s="66">
        <f t="shared" si="165"/>
        <v>0</v>
      </c>
      <c r="J763" s="66">
        <f t="shared" si="165"/>
        <v>0</v>
      </c>
      <c r="K763" s="67">
        <f t="shared" si="165"/>
        <v>0</v>
      </c>
      <c r="L763" s="36">
        <f t="shared" si="165"/>
        <v>0</v>
      </c>
      <c r="M763" s="36">
        <f t="shared" si="165"/>
        <v>0</v>
      </c>
      <c r="N763" s="36">
        <f t="shared" si="165"/>
        <v>0</v>
      </c>
      <c r="O763" s="36">
        <f t="shared" si="165"/>
        <v>0</v>
      </c>
      <c r="P763" s="36">
        <f t="shared" si="165"/>
        <v>0</v>
      </c>
      <c r="Q763" s="36">
        <f t="shared" si="165"/>
        <v>0</v>
      </c>
      <c r="R763" s="36">
        <f t="shared" si="165"/>
        <v>0</v>
      </c>
      <c r="S763" s="36">
        <f t="shared" si="165"/>
        <v>0</v>
      </c>
      <c r="T763" s="36">
        <f t="shared" si="165"/>
        <v>0</v>
      </c>
      <c r="U763" s="36">
        <f t="shared" si="165"/>
        <v>0</v>
      </c>
      <c r="V763" s="36">
        <f t="shared" si="165"/>
        <v>0</v>
      </c>
      <c r="W763" s="35">
        <f t="shared" si="165"/>
        <v>0</v>
      </c>
      <c r="Y763" s="607"/>
    </row>
    <row r="764" spans="2:25" s="71" customFormat="1" outlineLevel="1" x14ac:dyDescent="0.4">
      <c r="B764" s="494"/>
      <c r="C764" s="495"/>
      <c r="D764" s="495"/>
      <c r="E764" s="496"/>
      <c r="F764" s="497" t="s">
        <v>71</v>
      </c>
      <c r="G764" s="174">
        <f>SUM('2. FTNC CAD'!G764,'3. FTNC USD'!G764,'4. FTNC EUR'!G764,'5. FTNC GBP'!G764,'6. FTNC Autres (inclus)'!G764)</f>
        <v>0</v>
      </c>
      <c r="H764" s="225">
        <f>SUM('2. FTNC CAD'!H764,'3. FTNC USD'!H764,'4. FTNC EUR'!H764,'5. FTNC GBP'!H764,'6. FTNC Autres (inclus)'!H764)</f>
        <v>0</v>
      </c>
      <c r="I764" s="163">
        <f>SUM('2. FTNC CAD'!I764,'3. FTNC USD'!I764,'4. FTNC EUR'!I764,'5. FTNC GBP'!I764,'6. FTNC Autres (inclus)'!I764)</f>
        <v>0</v>
      </c>
      <c r="J764" s="163">
        <f>SUM('2. FTNC CAD'!J764,'3. FTNC USD'!J764,'4. FTNC EUR'!J764,'5. FTNC GBP'!J764,'6. FTNC Autres (inclus)'!J764)</f>
        <v>0</v>
      </c>
      <c r="K764" s="164">
        <f>SUM('2. FTNC CAD'!K764,'3. FTNC USD'!K764,'4. FTNC EUR'!K764,'5. FTNC GBP'!K764,'6. FTNC Autres (inclus)'!K764)</f>
        <v>0</v>
      </c>
      <c r="L764" s="180">
        <f>SUM('2. FTNC CAD'!L764,'3. FTNC USD'!L764,'4. FTNC EUR'!L764,'5. FTNC GBP'!L764,'6. FTNC Autres (inclus)'!L764)</f>
        <v>0</v>
      </c>
      <c r="M764" s="166">
        <f>SUM('2. FTNC CAD'!M764,'3. FTNC USD'!M764,'4. FTNC EUR'!M764,'5. FTNC GBP'!M764,'6. FTNC Autres (inclus)'!M764)</f>
        <v>0</v>
      </c>
      <c r="N764" s="166">
        <f>SUM('2. FTNC CAD'!N764,'3. FTNC USD'!N764,'4. FTNC EUR'!N764,'5. FTNC GBP'!N764,'6. FTNC Autres (inclus)'!N764)</f>
        <v>0</v>
      </c>
      <c r="O764" s="166">
        <f>SUM('2. FTNC CAD'!O764,'3. FTNC USD'!O764,'4. FTNC EUR'!O764,'5. FTNC GBP'!O764,'6. FTNC Autres (inclus)'!O764)</f>
        <v>0</v>
      </c>
      <c r="P764" s="166">
        <f>SUM('2. FTNC CAD'!P764,'3. FTNC USD'!P764,'4. FTNC EUR'!P764,'5. FTNC GBP'!P764,'6. FTNC Autres (inclus)'!P764)</f>
        <v>0</v>
      </c>
      <c r="Q764" s="166">
        <f>SUM('2. FTNC CAD'!Q764,'3. FTNC USD'!Q764,'4. FTNC EUR'!Q764,'5. FTNC GBP'!Q764,'6. FTNC Autres (inclus)'!Q764)</f>
        <v>0</v>
      </c>
      <c r="R764" s="166">
        <f>SUM('2. FTNC CAD'!R764,'3. FTNC USD'!R764,'4. FTNC EUR'!R764,'5. FTNC GBP'!R764,'6. FTNC Autres (inclus)'!R764)</f>
        <v>0</v>
      </c>
      <c r="S764" s="166">
        <f>SUM('2. FTNC CAD'!S764,'3. FTNC USD'!S764,'4. FTNC EUR'!S764,'5. FTNC GBP'!S764,'6. FTNC Autres (inclus)'!S764)</f>
        <v>0</v>
      </c>
      <c r="T764" s="166">
        <f>SUM('2. FTNC CAD'!T764,'3. FTNC USD'!T764,'4. FTNC EUR'!T764,'5. FTNC GBP'!T764,'6. FTNC Autres (inclus)'!T764)</f>
        <v>0</v>
      </c>
      <c r="U764" s="162">
        <f>SUM('2. FTNC CAD'!U764,'3. FTNC USD'!U764,'4. FTNC EUR'!U764,'5. FTNC GBP'!U764,'6. FTNC Autres (inclus)'!U764)</f>
        <v>0</v>
      </c>
      <c r="V764" s="167">
        <f>SUM('2. FTNC CAD'!V764,'3. FTNC USD'!V764,'4. FTNC EUR'!V764,'5. FTNC GBP'!V764,'6. FTNC Autres (inclus)'!V764)</f>
        <v>0</v>
      </c>
      <c r="W764" s="226">
        <f>SUM('2. FTNC CAD'!W764,'3. FTNC USD'!W764,'4. FTNC EUR'!W764,'5. FTNC GBP'!W764,'6. FTNC Autres (inclus)'!W764)</f>
        <v>0</v>
      </c>
      <c r="Y764" s="381"/>
    </row>
    <row r="765" spans="2:25" s="71" customFormat="1" outlineLevel="1" x14ac:dyDescent="0.4">
      <c r="B765" s="494"/>
      <c r="C765" s="495"/>
      <c r="D765" s="495"/>
      <c r="E765" s="496"/>
      <c r="F765" s="497" t="s">
        <v>72</v>
      </c>
      <c r="G765" s="174">
        <f>SUM('2. FTNC CAD'!G765,'3. FTNC USD'!G765,'4. FTNC EUR'!G765,'5. FTNC GBP'!G765,'6. FTNC Autres (inclus)'!G765)</f>
        <v>0</v>
      </c>
      <c r="H765" s="225">
        <f>SUM('2. FTNC CAD'!H765,'3. FTNC USD'!H765,'4. FTNC EUR'!H765,'5. FTNC GBP'!H765,'6. FTNC Autres (inclus)'!H765)</f>
        <v>0</v>
      </c>
      <c r="I765" s="163">
        <f>SUM('2. FTNC CAD'!I765,'3. FTNC USD'!I765,'4. FTNC EUR'!I765,'5. FTNC GBP'!I765,'6. FTNC Autres (inclus)'!I765)</f>
        <v>0</v>
      </c>
      <c r="J765" s="163">
        <f>SUM('2. FTNC CAD'!J765,'3. FTNC USD'!J765,'4. FTNC EUR'!J765,'5. FTNC GBP'!J765,'6. FTNC Autres (inclus)'!J765)</f>
        <v>0</v>
      </c>
      <c r="K765" s="164">
        <f>SUM('2. FTNC CAD'!K765,'3. FTNC USD'!K765,'4. FTNC EUR'!K765,'5. FTNC GBP'!K765,'6. FTNC Autres (inclus)'!K765)</f>
        <v>0</v>
      </c>
      <c r="L765" s="180">
        <f>SUM('2. FTNC CAD'!L765,'3. FTNC USD'!L765,'4. FTNC EUR'!L765,'5. FTNC GBP'!L765,'6. FTNC Autres (inclus)'!L765)</f>
        <v>0</v>
      </c>
      <c r="M765" s="166">
        <f>SUM('2. FTNC CAD'!M765,'3. FTNC USD'!M765,'4. FTNC EUR'!M765,'5. FTNC GBP'!M765,'6. FTNC Autres (inclus)'!M765)</f>
        <v>0</v>
      </c>
      <c r="N765" s="166">
        <f>SUM('2. FTNC CAD'!N765,'3. FTNC USD'!N765,'4. FTNC EUR'!N765,'5. FTNC GBP'!N765,'6. FTNC Autres (inclus)'!N765)</f>
        <v>0</v>
      </c>
      <c r="O765" s="166">
        <f>SUM('2. FTNC CAD'!O765,'3. FTNC USD'!O765,'4. FTNC EUR'!O765,'5. FTNC GBP'!O765,'6. FTNC Autres (inclus)'!O765)</f>
        <v>0</v>
      </c>
      <c r="P765" s="166">
        <f>SUM('2. FTNC CAD'!P765,'3. FTNC USD'!P765,'4. FTNC EUR'!P765,'5. FTNC GBP'!P765,'6. FTNC Autres (inclus)'!P765)</f>
        <v>0</v>
      </c>
      <c r="Q765" s="166">
        <f>SUM('2. FTNC CAD'!Q765,'3. FTNC USD'!Q765,'4. FTNC EUR'!Q765,'5. FTNC GBP'!Q765,'6. FTNC Autres (inclus)'!Q765)</f>
        <v>0</v>
      </c>
      <c r="R765" s="166">
        <f>SUM('2. FTNC CAD'!R765,'3. FTNC USD'!R765,'4. FTNC EUR'!R765,'5. FTNC GBP'!R765,'6. FTNC Autres (inclus)'!R765)</f>
        <v>0</v>
      </c>
      <c r="S765" s="166">
        <f>SUM('2. FTNC CAD'!S765,'3. FTNC USD'!S765,'4. FTNC EUR'!S765,'5. FTNC GBP'!S765,'6. FTNC Autres (inclus)'!S765)</f>
        <v>0</v>
      </c>
      <c r="T765" s="166">
        <f>SUM('2. FTNC CAD'!T765,'3. FTNC USD'!T765,'4. FTNC EUR'!T765,'5. FTNC GBP'!T765,'6. FTNC Autres (inclus)'!T765)</f>
        <v>0</v>
      </c>
      <c r="U765" s="162">
        <f>SUM('2. FTNC CAD'!U765,'3. FTNC USD'!U765,'4. FTNC EUR'!U765,'5. FTNC GBP'!U765,'6. FTNC Autres (inclus)'!U765)</f>
        <v>0</v>
      </c>
      <c r="V765" s="167">
        <f>SUM('2. FTNC CAD'!V765,'3. FTNC USD'!V765,'4. FTNC EUR'!V765,'5. FTNC GBP'!V765,'6. FTNC Autres (inclus)'!V765)</f>
        <v>0</v>
      </c>
      <c r="W765" s="226">
        <f>SUM('2. FTNC CAD'!W765,'3. FTNC USD'!W765,'4. FTNC EUR'!W765,'5. FTNC GBP'!W765,'6. FTNC Autres (inclus)'!W765)</f>
        <v>0</v>
      </c>
      <c r="Y765" s="381"/>
    </row>
    <row r="766" spans="2:25" s="71" customFormat="1" x14ac:dyDescent="0.4">
      <c r="B766" s="494"/>
      <c r="C766" s="495"/>
      <c r="D766" s="495"/>
      <c r="E766" s="496" t="s">
        <v>73</v>
      </c>
      <c r="F766" s="496"/>
      <c r="G766" s="68">
        <f t="shared" ref="G766:W766" si="166">SUBTOTAL(9,G767:G769)</f>
        <v>0</v>
      </c>
      <c r="H766" s="69">
        <f t="shared" si="166"/>
        <v>0</v>
      </c>
      <c r="I766" s="66">
        <f t="shared" si="166"/>
        <v>0</v>
      </c>
      <c r="J766" s="66">
        <f t="shared" si="166"/>
        <v>0</v>
      </c>
      <c r="K766" s="67">
        <f t="shared" si="166"/>
        <v>0</v>
      </c>
      <c r="L766" s="36">
        <f t="shared" si="166"/>
        <v>0</v>
      </c>
      <c r="M766" s="36">
        <f t="shared" si="166"/>
        <v>0</v>
      </c>
      <c r="N766" s="36">
        <f t="shared" si="166"/>
        <v>0</v>
      </c>
      <c r="O766" s="36">
        <f t="shared" si="166"/>
        <v>0</v>
      </c>
      <c r="P766" s="36">
        <f t="shared" si="166"/>
        <v>0</v>
      </c>
      <c r="Q766" s="36">
        <f t="shared" si="166"/>
        <v>0</v>
      </c>
      <c r="R766" s="36">
        <f t="shared" si="166"/>
        <v>0</v>
      </c>
      <c r="S766" s="36">
        <f t="shared" si="166"/>
        <v>0</v>
      </c>
      <c r="T766" s="36">
        <f t="shared" si="166"/>
        <v>0</v>
      </c>
      <c r="U766" s="36">
        <f t="shared" si="166"/>
        <v>0</v>
      </c>
      <c r="V766" s="36">
        <f t="shared" si="166"/>
        <v>0</v>
      </c>
      <c r="W766" s="35">
        <f t="shared" si="166"/>
        <v>0</v>
      </c>
      <c r="Y766" s="384"/>
    </row>
    <row r="767" spans="2:25" s="71" customFormat="1" outlineLevel="1" x14ac:dyDescent="0.4">
      <c r="B767" s="494"/>
      <c r="C767" s="495"/>
      <c r="D767" s="495"/>
      <c r="E767" s="496"/>
      <c r="F767" s="497" t="s">
        <v>74</v>
      </c>
      <c r="G767" s="174">
        <f>SUM('2. FTNC CAD'!G767,'3. FTNC USD'!G767,'4. FTNC EUR'!G767,'5. FTNC GBP'!G767,'6. FTNC Autres (inclus)'!G767)</f>
        <v>0</v>
      </c>
      <c r="H767" s="225">
        <f>SUM('2. FTNC CAD'!H767,'3. FTNC USD'!H767,'4. FTNC EUR'!H767,'5. FTNC GBP'!H767,'6. FTNC Autres (inclus)'!H767)</f>
        <v>0</v>
      </c>
      <c r="I767" s="163">
        <f>SUM('2. FTNC CAD'!I767,'3. FTNC USD'!I767,'4. FTNC EUR'!I767,'5. FTNC GBP'!I767,'6. FTNC Autres (inclus)'!I767)</f>
        <v>0</v>
      </c>
      <c r="J767" s="163">
        <f>SUM('2. FTNC CAD'!J767,'3. FTNC USD'!J767,'4. FTNC EUR'!J767,'5. FTNC GBP'!J767,'6. FTNC Autres (inclus)'!J767)</f>
        <v>0</v>
      </c>
      <c r="K767" s="164">
        <f>SUM('2. FTNC CAD'!K767,'3. FTNC USD'!K767,'4. FTNC EUR'!K767,'5. FTNC GBP'!K767,'6. FTNC Autres (inclus)'!K767)</f>
        <v>0</v>
      </c>
      <c r="L767" s="180">
        <f>SUM('2. FTNC CAD'!L767,'3. FTNC USD'!L767,'4. FTNC EUR'!L767,'5. FTNC GBP'!L767,'6. FTNC Autres (inclus)'!L767)</f>
        <v>0</v>
      </c>
      <c r="M767" s="166">
        <f>SUM('2. FTNC CAD'!M767,'3. FTNC USD'!M767,'4. FTNC EUR'!M767,'5. FTNC GBP'!M767,'6. FTNC Autres (inclus)'!M767)</f>
        <v>0</v>
      </c>
      <c r="N767" s="166">
        <f>SUM('2. FTNC CAD'!N767,'3. FTNC USD'!N767,'4. FTNC EUR'!N767,'5. FTNC GBP'!N767,'6. FTNC Autres (inclus)'!N767)</f>
        <v>0</v>
      </c>
      <c r="O767" s="166">
        <f>SUM('2. FTNC CAD'!O767,'3. FTNC USD'!O767,'4. FTNC EUR'!O767,'5. FTNC GBP'!O767,'6. FTNC Autres (inclus)'!O767)</f>
        <v>0</v>
      </c>
      <c r="P767" s="166">
        <f>SUM('2. FTNC CAD'!P767,'3. FTNC USD'!P767,'4. FTNC EUR'!P767,'5. FTNC GBP'!P767,'6. FTNC Autres (inclus)'!P767)</f>
        <v>0</v>
      </c>
      <c r="Q767" s="166">
        <f>SUM('2. FTNC CAD'!Q767,'3. FTNC USD'!Q767,'4. FTNC EUR'!Q767,'5. FTNC GBP'!Q767,'6. FTNC Autres (inclus)'!Q767)</f>
        <v>0</v>
      </c>
      <c r="R767" s="166">
        <f>SUM('2. FTNC CAD'!R767,'3. FTNC USD'!R767,'4. FTNC EUR'!R767,'5. FTNC GBP'!R767,'6. FTNC Autres (inclus)'!R767)</f>
        <v>0</v>
      </c>
      <c r="S767" s="166">
        <f>SUM('2. FTNC CAD'!S767,'3. FTNC USD'!S767,'4. FTNC EUR'!S767,'5. FTNC GBP'!S767,'6. FTNC Autres (inclus)'!S767)</f>
        <v>0</v>
      </c>
      <c r="T767" s="166">
        <f>SUM('2. FTNC CAD'!T767,'3. FTNC USD'!T767,'4. FTNC EUR'!T767,'5. FTNC GBP'!T767,'6. FTNC Autres (inclus)'!T767)</f>
        <v>0</v>
      </c>
      <c r="U767" s="162">
        <f>SUM('2. FTNC CAD'!U767,'3. FTNC USD'!U767,'4. FTNC EUR'!U767,'5. FTNC GBP'!U767,'6. FTNC Autres (inclus)'!U767)</f>
        <v>0</v>
      </c>
      <c r="V767" s="167">
        <f>SUM('2. FTNC CAD'!V767,'3. FTNC USD'!V767,'4. FTNC EUR'!V767,'5. FTNC GBP'!V767,'6. FTNC Autres (inclus)'!V767)</f>
        <v>0</v>
      </c>
      <c r="W767" s="226">
        <f>SUM('2. FTNC CAD'!W767,'3. FTNC USD'!W767,'4. FTNC EUR'!W767,'5. FTNC GBP'!W767,'6. FTNC Autres (inclus)'!W767)</f>
        <v>0</v>
      </c>
      <c r="Y767" s="381"/>
    </row>
    <row r="768" spans="2:25" s="71" customFormat="1" outlineLevel="1" x14ac:dyDescent="0.4">
      <c r="B768" s="494"/>
      <c r="C768" s="495"/>
      <c r="D768" s="495"/>
      <c r="E768" s="496"/>
      <c r="F768" s="497" t="s">
        <v>75</v>
      </c>
      <c r="G768" s="174">
        <f>SUM('2. FTNC CAD'!G768,'3. FTNC USD'!G768,'4. FTNC EUR'!G768,'5. FTNC GBP'!G768,'6. FTNC Autres (inclus)'!G768)</f>
        <v>0</v>
      </c>
      <c r="H768" s="225">
        <f>SUM('2. FTNC CAD'!H768,'3. FTNC USD'!H768,'4. FTNC EUR'!H768,'5. FTNC GBP'!H768,'6. FTNC Autres (inclus)'!H768)</f>
        <v>0</v>
      </c>
      <c r="I768" s="163">
        <f>SUM('2. FTNC CAD'!I768,'3. FTNC USD'!I768,'4. FTNC EUR'!I768,'5. FTNC GBP'!I768,'6. FTNC Autres (inclus)'!I768)</f>
        <v>0</v>
      </c>
      <c r="J768" s="163">
        <f>SUM('2. FTNC CAD'!J768,'3. FTNC USD'!J768,'4. FTNC EUR'!J768,'5. FTNC GBP'!J768,'6. FTNC Autres (inclus)'!J768)</f>
        <v>0</v>
      </c>
      <c r="K768" s="164">
        <f>SUM('2. FTNC CAD'!K768,'3. FTNC USD'!K768,'4. FTNC EUR'!K768,'5. FTNC GBP'!K768,'6. FTNC Autres (inclus)'!K768)</f>
        <v>0</v>
      </c>
      <c r="L768" s="180">
        <f>SUM('2. FTNC CAD'!L768,'3. FTNC USD'!L768,'4. FTNC EUR'!L768,'5. FTNC GBP'!L768,'6. FTNC Autres (inclus)'!L768)</f>
        <v>0</v>
      </c>
      <c r="M768" s="166">
        <f>SUM('2. FTNC CAD'!M768,'3. FTNC USD'!M768,'4. FTNC EUR'!M768,'5. FTNC GBP'!M768,'6. FTNC Autres (inclus)'!M768)</f>
        <v>0</v>
      </c>
      <c r="N768" s="166">
        <f>SUM('2. FTNC CAD'!N768,'3. FTNC USD'!N768,'4. FTNC EUR'!N768,'5. FTNC GBP'!N768,'6. FTNC Autres (inclus)'!N768)</f>
        <v>0</v>
      </c>
      <c r="O768" s="166">
        <f>SUM('2. FTNC CAD'!O768,'3. FTNC USD'!O768,'4. FTNC EUR'!O768,'5. FTNC GBP'!O768,'6. FTNC Autres (inclus)'!O768)</f>
        <v>0</v>
      </c>
      <c r="P768" s="166">
        <f>SUM('2. FTNC CAD'!P768,'3. FTNC USD'!P768,'4. FTNC EUR'!P768,'5. FTNC GBP'!P768,'6. FTNC Autres (inclus)'!P768)</f>
        <v>0</v>
      </c>
      <c r="Q768" s="166">
        <f>SUM('2. FTNC CAD'!Q768,'3. FTNC USD'!Q768,'4. FTNC EUR'!Q768,'5. FTNC GBP'!Q768,'6. FTNC Autres (inclus)'!Q768)</f>
        <v>0</v>
      </c>
      <c r="R768" s="166">
        <f>SUM('2. FTNC CAD'!R768,'3. FTNC USD'!R768,'4. FTNC EUR'!R768,'5. FTNC GBP'!R768,'6. FTNC Autres (inclus)'!R768)</f>
        <v>0</v>
      </c>
      <c r="S768" s="166">
        <f>SUM('2. FTNC CAD'!S768,'3. FTNC USD'!S768,'4. FTNC EUR'!S768,'5. FTNC GBP'!S768,'6. FTNC Autres (inclus)'!S768)</f>
        <v>0</v>
      </c>
      <c r="T768" s="166">
        <f>SUM('2. FTNC CAD'!T768,'3. FTNC USD'!T768,'4. FTNC EUR'!T768,'5. FTNC GBP'!T768,'6. FTNC Autres (inclus)'!T768)</f>
        <v>0</v>
      </c>
      <c r="U768" s="162">
        <f>SUM('2. FTNC CAD'!U768,'3. FTNC USD'!U768,'4. FTNC EUR'!U768,'5. FTNC GBP'!U768,'6. FTNC Autres (inclus)'!U768)</f>
        <v>0</v>
      </c>
      <c r="V768" s="167">
        <f>SUM('2. FTNC CAD'!V768,'3. FTNC USD'!V768,'4. FTNC EUR'!V768,'5. FTNC GBP'!V768,'6. FTNC Autres (inclus)'!V768)</f>
        <v>0</v>
      </c>
      <c r="W768" s="226">
        <f>SUM('2. FTNC CAD'!W768,'3. FTNC USD'!W768,'4. FTNC EUR'!W768,'5. FTNC GBP'!W768,'6. FTNC Autres (inclus)'!W768)</f>
        <v>0</v>
      </c>
      <c r="Y768" s="381"/>
    </row>
    <row r="769" spans="2:25" s="71" customFormat="1" outlineLevel="1" x14ac:dyDescent="0.4">
      <c r="B769" s="494"/>
      <c r="C769" s="495"/>
      <c r="D769" s="495"/>
      <c r="E769" s="496"/>
      <c r="F769" s="497" t="s">
        <v>76</v>
      </c>
      <c r="G769" s="174">
        <f>SUM('2. FTNC CAD'!G769,'3. FTNC USD'!G769,'4. FTNC EUR'!G769,'5. FTNC GBP'!G769,'6. FTNC Autres (inclus)'!G769)</f>
        <v>0</v>
      </c>
      <c r="H769" s="225">
        <f>SUM('2. FTNC CAD'!H769,'3. FTNC USD'!H769,'4. FTNC EUR'!H769,'5. FTNC GBP'!H769,'6. FTNC Autres (inclus)'!H769)</f>
        <v>0</v>
      </c>
      <c r="I769" s="163">
        <f>SUM('2. FTNC CAD'!I769,'3. FTNC USD'!I769,'4. FTNC EUR'!I769,'5. FTNC GBP'!I769,'6. FTNC Autres (inclus)'!I769)</f>
        <v>0</v>
      </c>
      <c r="J769" s="163">
        <f>SUM('2. FTNC CAD'!J769,'3. FTNC USD'!J769,'4. FTNC EUR'!J769,'5. FTNC GBP'!J769,'6. FTNC Autres (inclus)'!J769)</f>
        <v>0</v>
      </c>
      <c r="K769" s="164">
        <f>SUM('2. FTNC CAD'!K769,'3. FTNC USD'!K769,'4. FTNC EUR'!K769,'5. FTNC GBP'!K769,'6. FTNC Autres (inclus)'!K769)</f>
        <v>0</v>
      </c>
      <c r="L769" s="180">
        <f>SUM('2. FTNC CAD'!L769,'3. FTNC USD'!L769,'4. FTNC EUR'!L769,'5. FTNC GBP'!L769,'6. FTNC Autres (inclus)'!L769)</f>
        <v>0</v>
      </c>
      <c r="M769" s="166">
        <f>SUM('2. FTNC CAD'!M769,'3. FTNC USD'!M769,'4. FTNC EUR'!M769,'5. FTNC GBP'!M769,'6. FTNC Autres (inclus)'!M769)</f>
        <v>0</v>
      </c>
      <c r="N769" s="166">
        <f>SUM('2. FTNC CAD'!N769,'3. FTNC USD'!N769,'4. FTNC EUR'!N769,'5. FTNC GBP'!N769,'6. FTNC Autres (inclus)'!N769)</f>
        <v>0</v>
      </c>
      <c r="O769" s="166">
        <f>SUM('2. FTNC CAD'!O769,'3. FTNC USD'!O769,'4. FTNC EUR'!O769,'5. FTNC GBP'!O769,'6. FTNC Autres (inclus)'!O769)</f>
        <v>0</v>
      </c>
      <c r="P769" s="166">
        <f>SUM('2. FTNC CAD'!P769,'3. FTNC USD'!P769,'4. FTNC EUR'!P769,'5. FTNC GBP'!P769,'6. FTNC Autres (inclus)'!P769)</f>
        <v>0</v>
      </c>
      <c r="Q769" s="166">
        <f>SUM('2. FTNC CAD'!Q769,'3. FTNC USD'!Q769,'4. FTNC EUR'!Q769,'5. FTNC GBP'!Q769,'6. FTNC Autres (inclus)'!Q769)</f>
        <v>0</v>
      </c>
      <c r="R769" s="166">
        <f>SUM('2. FTNC CAD'!R769,'3. FTNC USD'!R769,'4. FTNC EUR'!R769,'5. FTNC GBP'!R769,'6. FTNC Autres (inclus)'!R769)</f>
        <v>0</v>
      </c>
      <c r="S769" s="166">
        <f>SUM('2. FTNC CAD'!S769,'3. FTNC USD'!S769,'4. FTNC EUR'!S769,'5. FTNC GBP'!S769,'6. FTNC Autres (inclus)'!S769)</f>
        <v>0</v>
      </c>
      <c r="T769" s="166">
        <f>SUM('2. FTNC CAD'!T769,'3. FTNC USD'!T769,'4. FTNC EUR'!T769,'5. FTNC GBP'!T769,'6. FTNC Autres (inclus)'!T769)</f>
        <v>0</v>
      </c>
      <c r="U769" s="162">
        <f>SUM('2. FTNC CAD'!U769,'3. FTNC USD'!U769,'4. FTNC EUR'!U769,'5. FTNC GBP'!U769,'6. FTNC Autres (inclus)'!U769)</f>
        <v>0</v>
      </c>
      <c r="V769" s="167">
        <f>SUM('2. FTNC CAD'!V769,'3. FTNC USD'!V769,'4. FTNC EUR'!V769,'5. FTNC GBP'!V769,'6. FTNC Autres (inclus)'!V769)</f>
        <v>0</v>
      </c>
      <c r="W769" s="226">
        <f>SUM('2. FTNC CAD'!W769,'3. FTNC USD'!W769,'4. FTNC EUR'!W769,'5. FTNC GBP'!W769,'6. FTNC Autres (inclus)'!W769)</f>
        <v>0</v>
      </c>
      <c r="Y769" s="381"/>
    </row>
    <row r="770" spans="2:25" s="71" customFormat="1" x14ac:dyDescent="0.4">
      <c r="B770" s="494"/>
      <c r="C770" s="495"/>
      <c r="D770" s="495"/>
      <c r="E770" s="496" t="s">
        <v>77</v>
      </c>
      <c r="F770" s="496"/>
      <c r="G770" s="68">
        <f t="shared" ref="G770:W770" si="167">SUBTOTAL(9,G771:G772)</f>
        <v>0</v>
      </c>
      <c r="H770" s="69">
        <f t="shared" si="167"/>
        <v>0</v>
      </c>
      <c r="I770" s="66">
        <f t="shared" si="167"/>
        <v>0</v>
      </c>
      <c r="J770" s="66">
        <f t="shared" si="167"/>
        <v>0</v>
      </c>
      <c r="K770" s="67">
        <f t="shared" si="167"/>
        <v>0</v>
      </c>
      <c r="L770" s="36">
        <f t="shared" si="167"/>
        <v>0</v>
      </c>
      <c r="M770" s="36">
        <f t="shared" si="167"/>
        <v>0</v>
      </c>
      <c r="N770" s="36">
        <f t="shared" si="167"/>
        <v>0</v>
      </c>
      <c r="O770" s="36">
        <f t="shared" si="167"/>
        <v>0</v>
      </c>
      <c r="P770" s="36">
        <f t="shared" si="167"/>
        <v>0</v>
      </c>
      <c r="Q770" s="36">
        <f t="shared" si="167"/>
        <v>0</v>
      </c>
      <c r="R770" s="36">
        <f t="shared" si="167"/>
        <v>0</v>
      </c>
      <c r="S770" s="36">
        <f t="shared" si="167"/>
        <v>0</v>
      </c>
      <c r="T770" s="36">
        <f t="shared" si="167"/>
        <v>0</v>
      </c>
      <c r="U770" s="36">
        <f t="shared" si="167"/>
        <v>0</v>
      </c>
      <c r="V770" s="36">
        <f t="shared" si="167"/>
        <v>0</v>
      </c>
      <c r="W770" s="35">
        <f t="shared" si="167"/>
        <v>0</v>
      </c>
      <c r="Y770" s="384"/>
    </row>
    <row r="771" spans="2:25" s="71" customFormat="1" outlineLevel="1" x14ac:dyDescent="0.4">
      <c r="B771" s="494"/>
      <c r="C771" s="495"/>
      <c r="D771" s="495"/>
      <c r="E771" s="496"/>
      <c r="F771" s="497" t="s">
        <v>78</v>
      </c>
      <c r="G771" s="174">
        <f>SUM('2. FTNC CAD'!G771,'3. FTNC USD'!G771,'4. FTNC EUR'!G771,'5. FTNC GBP'!G771,'6. FTNC Autres (inclus)'!G771)</f>
        <v>0</v>
      </c>
      <c r="H771" s="225">
        <f>SUM('2. FTNC CAD'!H771,'3. FTNC USD'!H771,'4. FTNC EUR'!H771,'5. FTNC GBP'!H771,'6. FTNC Autres (inclus)'!H771)</f>
        <v>0</v>
      </c>
      <c r="I771" s="163">
        <f>SUM('2. FTNC CAD'!I771,'3. FTNC USD'!I771,'4. FTNC EUR'!I771,'5. FTNC GBP'!I771,'6. FTNC Autres (inclus)'!I771)</f>
        <v>0</v>
      </c>
      <c r="J771" s="163">
        <f>SUM('2. FTNC CAD'!J771,'3. FTNC USD'!J771,'4. FTNC EUR'!J771,'5. FTNC GBP'!J771,'6. FTNC Autres (inclus)'!J771)</f>
        <v>0</v>
      </c>
      <c r="K771" s="164">
        <f>SUM('2. FTNC CAD'!K771,'3. FTNC USD'!K771,'4. FTNC EUR'!K771,'5. FTNC GBP'!K771,'6. FTNC Autres (inclus)'!K771)</f>
        <v>0</v>
      </c>
      <c r="L771" s="180">
        <f>SUM('2. FTNC CAD'!L771,'3. FTNC USD'!L771,'4. FTNC EUR'!L771,'5. FTNC GBP'!L771,'6. FTNC Autres (inclus)'!L771)</f>
        <v>0</v>
      </c>
      <c r="M771" s="166">
        <f>SUM('2. FTNC CAD'!M771,'3. FTNC USD'!M771,'4. FTNC EUR'!M771,'5. FTNC GBP'!M771,'6. FTNC Autres (inclus)'!M771)</f>
        <v>0</v>
      </c>
      <c r="N771" s="166">
        <f>SUM('2. FTNC CAD'!N771,'3. FTNC USD'!N771,'4. FTNC EUR'!N771,'5. FTNC GBP'!N771,'6. FTNC Autres (inclus)'!N771)</f>
        <v>0</v>
      </c>
      <c r="O771" s="166">
        <f>SUM('2. FTNC CAD'!O771,'3. FTNC USD'!O771,'4. FTNC EUR'!O771,'5. FTNC GBP'!O771,'6. FTNC Autres (inclus)'!O771)</f>
        <v>0</v>
      </c>
      <c r="P771" s="166">
        <f>SUM('2. FTNC CAD'!P771,'3. FTNC USD'!P771,'4. FTNC EUR'!P771,'5. FTNC GBP'!P771,'6. FTNC Autres (inclus)'!P771)</f>
        <v>0</v>
      </c>
      <c r="Q771" s="166">
        <f>SUM('2. FTNC CAD'!Q771,'3. FTNC USD'!Q771,'4. FTNC EUR'!Q771,'5. FTNC GBP'!Q771,'6. FTNC Autres (inclus)'!Q771)</f>
        <v>0</v>
      </c>
      <c r="R771" s="166">
        <f>SUM('2. FTNC CAD'!R771,'3. FTNC USD'!R771,'4. FTNC EUR'!R771,'5. FTNC GBP'!R771,'6. FTNC Autres (inclus)'!R771)</f>
        <v>0</v>
      </c>
      <c r="S771" s="166">
        <f>SUM('2. FTNC CAD'!S771,'3. FTNC USD'!S771,'4. FTNC EUR'!S771,'5. FTNC GBP'!S771,'6. FTNC Autres (inclus)'!S771)</f>
        <v>0</v>
      </c>
      <c r="T771" s="166">
        <f>SUM('2. FTNC CAD'!T771,'3. FTNC USD'!T771,'4. FTNC EUR'!T771,'5. FTNC GBP'!T771,'6. FTNC Autres (inclus)'!T771)</f>
        <v>0</v>
      </c>
      <c r="U771" s="162">
        <f>SUM('2. FTNC CAD'!U771,'3. FTNC USD'!U771,'4. FTNC EUR'!U771,'5. FTNC GBP'!U771,'6. FTNC Autres (inclus)'!U771)</f>
        <v>0</v>
      </c>
      <c r="V771" s="167">
        <f>SUM('2. FTNC CAD'!V771,'3. FTNC USD'!V771,'4. FTNC EUR'!V771,'5. FTNC GBP'!V771,'6. FTNC Autres (inclus)'!V771)</f>
        <v>0</v>
      </c>
      <c r="W771" s="226">
        <f>SUM('2. FTNC CAD'!W771,'3. FTNC USD'!W771,'4. FTNC EUR'!W771,'5. FTNC GBP'!W771,'6. FTNC Autres (inclus)'!W771)</f>
        <v>0</v>
      </c>
      <c r="Y771" s="381"/>
    </row>
    <row r="772" spans="2:25" s="71" customFormat="1" outlineLevel="1" x14ac:dyDescent="0.4">
      <c r="B772" s="494"/>
      <c r="C772" s="495"/>
      <c r="D772" s="495"/>
      <c r="E772" s="496"/>
      <c r="F772" s="497" t="s">
        <v>79</v>
      </c>
      <c r="G772" s="174">
        <f>SUM('2. FTNC CAD'!G772,'3. FTNC USD'!G772,'4. FTNC EUR'!G772,'5. FTNC GBP'!G772,'6. FTNC Autres (inclus)'!G772)</f>
        <v>0</v>
      </c>
      <c r="H772" s="225">
        <f>SUM('2. FTNC CAD'!H772,'3. FTNC USD'!H772,'4. FTNC EUR'!H772,'5. FTNC GBP'!H772,'6. FTNC Autres (inclus)'!H772)</f>
        <v>0</v>
      </c>
      <c r="I772" s="163">
        <f>SUM('2. FTNC CAD'!I772,'3. FTNC USD'!I772,'4. FTNC EUR'!I772,'5. FTNC GBP'!I772,'6. FTNC Autres (inclus)'!I772)</f>
        <v>0</v>
      </c>
      <c r="J772" s="163">
        <f>SUM('2. FTNC CAD'!J772,'3. FTNC USD'!J772,'4. FTNC EUR'!J772,'5. FTNC GBP'!J772,'6. FTNC Autres (inclus)'!J772)</f>
        <v>0</v>
      </c>
      <c r="K772" s="164">
        <f>SUM('2. FTNC CAD'!K772,'3. FTNC USD'!K772,'4. FTNC EUR'!K772,'5. FTNC GBP'!K772,'6. FTNC Autres (inclus)'!K772)</f>
        <v>0</v>
      </c>
      <c r="L772" s="180">
        <f>SUM('2. FTNC CAD'!L772,'3. FTNC USD'!L772,'4. FTNC EUR'!L772,'5. FTNC GBP'!L772,'6. FTNC Autres (inclus)'!L772)</f>
        <v>0</v>
      </c>
      <c r="M772" s="166">
        <f>SUM('2. FTNC CAD'!M772,'3. FTNC USD'!M772,'4. FTNC EUR'!M772,'5. FTNC GBP'!M772,'6. FTNC Autres (inclus)'!M772)</f>
        <v>0</v>
      </c>
      <c r="N772" s="166">
        <f>SUM('2. FTNC CAD'!N772,'3. FTNC USD'!N772,'4. FTNC EUR'!N772,'5. FTNC GBP'!N772,'6. FTNC Autres (inclus)'!N772)</f>
        <v>0</v>
      </c>
      <c r="O772" s="166">
        <f>SUM('2. FTNC CAD'!O772,'3. FTNC USD'!O772,'4. FTNC EUR'!O772,'5. FTNC GBP'!O772,'6. FTNC Autres (inclus)'!O772)</f>
        <v>0</v>
      </c>
      <c r="P772" s="166">
        <f>SUM('2. FTNC CAD'!P772,'3. FTNC USD'!P772,'4. FTNC EUR'!P772,'5. FTNC GBP'!P772,'6. FTNC Autres (inclus)'!P772)</f>
        <v>0</v>
      </c>
      <c r="Q772" s="166">
        <f>SUM('2. FTNC CAD'!Q772,'3. FTNC USD'!Q772,'4. FTNC EUR'!Q772,'5. FTNC GBP'!Q772,'6. FTNC Autres (inclus)'!Q772)</f>
        <v>0</v>
      </c>
      <c r="R772" s="166">
        <f>SUM('2. FTNC CAD'!R772,'3. FTNC USD'!R772,'4. FTNC EUR'!R772,'5. FTNC GBP'!R772,'6. FTNC Autres (inclus)'!R772)</f>
        <v>0</v>
      </c>
      <c r="S772" s="166">
        <f>SUM('2. FTNC CAD'!S772,'3. FTNC USD'!S772,'4. FTNC EUR'!S772,'5. FTNC GBP'!S772,'6. FTNC Autres (inclus)'!S772)</f>
        <v>0</v>
      </c>
      <c r="T772" s="166">
        <f>SUM('2. FTNC CAD'!T772,'3. FTNC USD'!T772,'4. FTNC EUR'!T772,'5. FTNC GBP'!T772,'6. FTNC Autres (inclus)'!T772)</f>
        <v>0</v>
      </c>
      <c r="U772" s="162">
        <f>SUM('2. FTNC CAD'!U772,'3. FTNC USD'!U772,'4. FTNC EUR'!U772,'5. FTNC GBP'!U772,'6. FTNC Autres (inclus)'!U772)</f>
        <v>0</v>
      </c>
      <c r="V772" s="167">
        <f>SUM('2. FTNC CAD'!V772,'3. FTNC USD'!V772,'4. FTNC EUR'!V772,'5. FTNC GBP'!V772,'6. FTNC Autres (inclus)'!V772)</f>
        <v>0</v>
      </c>
      <c r="W772" s="226">
        <f>SUM('2. FTNC CAD'!W772,'3. FTNC USD'!W772,'4. FTNC EUR'!W772,'5. FTNC GBP'!W772,'6. FTNC Autres (inclus)'!W772)</f>
        <v>0</v>
      </c>
      <c r="Y772" s="381"/>
    </row>
    <row r="773" spans="2:25" s="71" customFormat="1" x14ac:dyDescent="0.4">
      <c r="B773" s="494"/>
      <c r="C773" s="495"/>
      <c r="D773" s="495"/>
      <c r="E773" s="496" t="s">
        <v>80</v>
      </c>
      <c r="F773" s="496"/>
      <c r="G773" s="68">
        <f t="shared" ref="G773:W773" si="168">SUBTOTAL(9,G774:G776)</f>
        <v>0</v>
      </c>
      <c r="H773" s="69">
        <f t="shared" si="168"/>
        <v>0</v>
      </c>
      <c r="I773" s="66">
        <f t="shared" si="168"/>
        <v>0</v>
      </c>
      <c r="J773" s="66">
        <f t="shared" si="168"/>
        <v>0</v>
      </c>
      <c r="K773" s="67">
        <f t="shared" si="168"/>
        <v>0</v>
      </c>
      <c r="L773" s="36">
        <f t="shared" si="168"/>
        <v>0</v>
      </c>
      <c r="M773" s="36">
        <f t="shared" si="168"/>
        <v>0</v>
      </c>
      <c r="N773" s="36">
        <f t="shared" si="168"/>
        <v>0</v>
      </c>
      <c r="O773" s="36">
        <f t="shared" si="168"/>
        <v>0</v>
      </c>
      <c r="P773" s="36">
        <f t="shared" si="168"/>
        <v>0</v>
      </c>
      <c r="Q773" s="36">
        <f t="shared" si="168"/>
        <v>0</v>
      </c>
      <c r="R773" s="36">
        <f t="shared" si="168"/>
        <v>0</v>
      </c>
      <c r="S773" s="36">
        <f t="shared" si="168"/>
        <v>0</v>
      </c>
      <c r="T773" s="36">
        <f t="shared" si="168"/>
        <v>0</v>
      </c>
      <c r="U773" s="36">
        <f t="shared" si="168"/>
        <v>0</v>
      </c>
      <c r="V773" s="36">
        <f t="shared" si="168"/>
        <v>0</v>
      </c>
      <c r="W773" s="35">
        <f t="shared" si="168"/>
        <v>0</v>
      </c>
      <c r="Y773" s="384"/>
    </row>
    <row r="774" spans="2:25" s="71" customFormat="1" outlineLevel="1" x14ac:dyDescent="0.4">
      <c r="B774" s="494"/>
      <c r="C774" s="495"/>
      <c r="D774" s="495"/>
      <c r="E774" s="496"/>
      <c r="F774" s="497" t="s">
        <v>81</v>
      </c>
      <c r="G774" s="174">
        <f>SUM('2. FTNC CAD'!G774,'3. FTNC USD'!G774,'4. FTNC EUR'!G774,'5. FTNC GBP'!G774,'6. FTNC Autres (inclus)'!G774)</f>
        <v>0</v>
      </c>
      <c r="H774" s="225">
        <f>SUM('2. FTNC CAD'!H774,'3. FTNC USD'!H774,'4. FTNC EUR'!H774,'5. FTNC GBP'!H774,'6. FTNC Autres (inclus)'!H774)</f>
        <v>0</v>
      </c>
      <c r="I774" s="163">
        <f>SUM('2. FTNC CAD'!I774,'3. FTNC USD'!I774,'4. FTNC EUR'!I774,'5. FTNC GBP'!I774,'6. FTNC Autres (inclus)'!I774)</f>
        <v>0</v>
      </c>
      <c r="J774" s="163">
        <f>SUM('2. FTNC CAD'!J774,'3. FTNC USD'!J774,'4. FTNC EUR'!J774,'5. FTNC GBP'!J774,'6. FTNC Autres (inclus)'!J774)</f>
        <v>0</v>
      </c>
      <c r="K774" s="164">
        <f>SUM('2. FTNC CAD'!K774,'3. FTNC USD'!K774,'4. FTNC EUR'!K774,'5. FTNC GBP'!K774,'6. FTNC Autres (inclus)'!K774)</f>
        <v>0</v>
      </c>
      <c r="L774" s="180">
        <f>SUM('2. FTNC CAD'!L774,'3. FTNC USD'!L774,'4. FTNC EUR'!L774,'5. FTNC GBP'!L774,'6. FTNC Autres (inclus)'!L774)</f>
        <v>0</v>
      </c>
      <c r="M774" s="166">
        <f>SUM('2. FTNC CAD'!M774,'3. FTNC USD'!M774,'4. FTNC EUR'!M774,'5. FTNC GBP'!M774,'6. FTNC Autres (inclus)'!M774)</f>
        <v>0</v>
      </c>
      <c r="N774" s="166">
        <f>SUM('2. FTNC CAD'!N774,'3. FTNC USD'!N774,'4. FTNC EUR'!N774,'5. FTNC GBP'!N774,'6. FTNC Autres (inclus)'!N774)</f>
        <v>0</v>
      </c>
      <c r="O774" s="166">
        <f>SUM('2. FTNC CAD'!O774,'3. FTNC USD'!O774,'4. FTNC EUR'!O774,'5. FTNC GBP'!O774,'6. FTNC Autres (inclus)'!O774)</f>
        <v>0</v>
      </c>
      <c r="P774" s="166">
        <f>SUM('2. FTNC CAD'!P774,'3. FTNC USD'!P774,'4. FTNC EUR'!P774,'5. FTNC GBP'!P774,'6. FTNC Autres (inclus)'!P774)</f>
        <v>0</v>
      </c>
      <c r="Q774" s="166">
        <f>SUM('2. FTNC CAD'!Q774,'3. FTNC USD'!Q774,'4. FTNC EUR'!Q774,'5. FTNC GBP'!Q774,'6. FTNC Autres (inclus)'!Q774)</f>
        <v>0</v>
      </c>
      <c r="R774" s="166">
        <f>SUM('2. FTNC CAD'!R774,'3. FTNC USD'!R774,'4. FTNC EUR'!R774,'5. FTNC GBP'!R774,'6. FTNC Autres (inclus)'!R774)</f>
        <v>0</v>
      </c>
      <c r="S774" s="166">
        <f>SUM('2. FTNC CAD'!S774,'3. FTNC USD'!S774,'4. FTNC EUR'!S774,'5. FTNC GBP'!S774,'6. FTNC Autres (inclus)'!S774)</f>
        <v>0</v>
      </c>
      <c r="T774" s="166">
        <f>SUM('2. FTNC CAD'!T774,'3. FTNC USD'!T774,'4. FTNC EUR'!T774,'5. FTNC GBP'!T774,'6. FTNC Autres (inclus)'!T774)</f>
        <v>0</v>
      </c>
      <c r="U774" s="162">
        <f>SUM('2. FTNC CAD'!U774,'3. FTNC USD'!U774,'4. FTNC EUR'!U774,'5. FTNC GBP'!U774,'6. FTNC Autres (inclus)'!U774)</f>
        <v>0</v>
      </c>
      <c r="V774" s="167">
        <f>SUM('2. FTNC CAD'!V774,'3. FTNC USD'!V774,'4. FTNC EUR'!V774,'5. FTNC GBP'!V774,'6. FTNC Autres (inclus)'!V774)</f>
        <v>0</v>
      </c>
      <c r="W774" s="226">
        <f>SUM('2. FTNC CAD'!W774,'3. FTNC USD'!W774,'4. FTNC EUR'!W774,'5. FTNC GBP'!W774,'6. FTNC Autres (inclus)'!W774)</f>
        <v>0</v>
      </c>
      <c r="Y774" s="381"/>
    </row>
    <row r="775" spans="2:25" s="71" customFormat="1" outlineLevel="1" x14ac:dyDescent="0.4">
      <c r="B775" s="494"/>
      <c r="C775" s="495"/>
      <c r="D775" s="495"/>
      <c r="E775" s="496"/>
      <c r="F775" s="497" t="s">
        <v>82</v>
      </c>
      <c r="G775" s="174">
        <f>SUM('2. FTNC CAD'!G775,'3. FTNC USD'!G775,'4. FTNC EUR'!G775,'5. FTNC GBP'!G775,'6. FTNC Autres (inclus)'!G775)</f>
        <v>0</v>
      </c>
      <c r="H775" s="225">
        <f>SUM('2. FTNC CAD'!H775,'3. FTNC USD'!H775,'4. FTNC EUR'!H775,'5. FTNC GBP'!H775,'6. FTNC Autres (inclus)'!H775)</f>
        <v>0</v>
      </c>
      <c r="I775" s="163">
        <f>SUM('2. FTNC CAD'!I775,'3. FTNC USD'!I775,'4. FTNC EUR'!I775,'5. FTNC GBP'!I775,'6. FTNC Autres (inclus)'!I775)</f>
        <v>0</v>
      </c>
      <c r="J775" s="163">
        <f>SUM('2. FTNC CAD'!J775,'3. FTNC USD'!J775,'4. FTNC EUR'!J775,'5. FTNC GBP'!J775,'6. FTNC Autres (inclus)'!J775)</f>
        <v>0</v>
      </c>
      <c r="K775" s="164">
        <f>SUM('2. FTNC CAD'!K775,'3. FTNC USD'!K775,'4. FTNC EUR'!K775,'5. FTNC GBP'!K775,'6. FTNC Autres (inclus)'!K775)</f>
        <v>0</v>
      </c>
      <c r="L775" s="180">
        <f>SUM('2. FTNC CAD'!L775,'3. FTNC USD'!L775,'4. FTNC EUR'!L775,'5. FTNC GBP'!L775,'6. FTNC Autres (inclus)'!L775)</f>
        <v>0</v>
      </c>
      <c r="M775" s="166">
        <f>SUM('2. FTNC CAD'!M775,'3. FTNC USD'!M775,'4. FTNC EUR'!M775,'5. FTNC GBP'!M775,'6. FTNC Autres (inclus)'!M775)</f>
        <v>0</v>
      </c>
      <c r="N775" s="166">
        <f>SUM('2. FTNC CAD'!N775,'3. FTNC USD'!N775,'4. FTNC EUR'!N775,'5. FTNC GBP'!N775,'6. FTNC Autres (inclus)'!N775)</f>
        <v>0</v>
      </c>
      <c r="O775" s="166">
        <f>SUM('2. FTNC CAD'!O775,'3. FTNC USD'!O775,'4. FTNC EUR'!O775,'5. FTNC GBP'!O775,'6. FTNC Autres (inclus)'!O775)</f>
        <v>0</v>
      </c>
      <c r="P775" s="166">
        <f>SUM('2. FTNC CAD'!P775,'3. FTNC USD'!P775,'4. FTNC EUR'!P775,'5. FTNC GBP'!P775,'6. FTNC Autres (inclus)'!P775)</f>
        <v>0</v>
      </c>
      <c r="Q775" s="166">
        <f>SUM('2. FTNC CAD'!Q775,'3. FTNC USD'!Q775,'4. FTNC EUR'!Q775,'5. FTNC GBP'!Q775,'6. FTNC Autres (inclus)'!Q775)</f>
        <v>0</v>
      </c>
      <c r="R775" s="166">
        <f>SUM('2. FTNC CAD'!R775,'3. FTNC USD'!R775,'4. FTNC EUR'!R775,'5. FTNC GBP'!R775,'6. FTNC Autres (inclus)'!R775)</f>
        <v>0</v>
      </c>
      <c r="S775" s="166">
        <f>SUM('2. FTNC CAD'!S775,'3. FTNC USD'!S775,'4. FTNC EUR'!S775,'5. FTNC GBP'!S775,'6. FTNC Autres (inclus)'!S775)</f>
        <v>0</v>
      </c>
      <c r="T775" s="166">
        <f>SUM('2. FTNC CAD'!T775,'3. FTNC USD'!T775,'4. FTNC EUR'!T775,'5. FTNC GBP'!T775,'6. FTNC Autres (inclus)'!T775)</f>
        <v>0</v>
      </c>
      <c r="U775" s="162">
        <f>SUM('2. FTNC CAD'!U775,'3. FTNC USD'!U775,'4. FTNC EUR'!U775,'5. FTNC GBP'!U775,'6. FTNC Autres (inclus)'!U775)</f>
        <v>0</v>
      </c>
      <c r="V775" s="167">
        <f>SUM('2. FTNC CAD'!V775,'3. FTNC USD'!V775,'4. FTNC EUR'!V775,'5. FTNC GBP'!V775,'6. FTNC Autres (inclus)'!V775)</f>
        <v>0</v>
      </c>
      <c r="W775" s="226">
        <f>SUM('2. FTNC CAD'!W775,'3. FTNC USD'!W775,'4. FTNC EUR'!W775,'5. FTNC GBP'!W775,'6. FTNC Autres (inclus)'!W775)</f>
        <v>0</v>
      </c>
      <c r="Y775" s="381"/>
    </row>
    <row r="776" spans="2:25" s="71" customFormat="1" outlineLevel="1" x14ac:dyDescent="0.4">
      <c r="B776" s="494"/>
      <c r="C776" s="495"/>
      <c r="D776" s="495"/>
      <c r="E776" s="496"/>
      <c r="F776" s="497" t="s">
        <v>83</v>
      </c>
      <c r="G776" s="174">
        <f>SUM('2. FTNC CAD'!G776,'3. FTNC USD'!G776,'4. FTNC EUR'!G776,'5. FTNC GBP'!G776,'6. FTNC Autres (inclus)'!G776)</f>
        <v>0</v>
      </c>
      <c r="H776" s="225">
        <f>SUM('2. FTNC CAD'!H776,'3. FTNC USD'!H776,'4. FTNC EUR'!H776,'5. FTNC GBP'!H776,'6. FTNC Autres (inclus)'!H776)</f>
        <v>0</v>
      </c>
      <c r="I776" s="163">
        <f>SUM('2. FTNC CAD'!I776,'3. FTNC USD'!I776,'4. FTNC EUR'!I776,'5. FTNC GBP'!I776,'6. FTNC Autres (inclus)'!I776)</f>
        <v>0</v>
      </c>
      <c r="J776" s="163">
        <f>SUM('2. FTNC CAD'!J776,'3. FTNC USD'!J776,'4. FTNC EUR'!J776,'5. FTNC GBP'!J776,'6. FTNC Autres (inclus)'!J776)</f>
        <v>0</v>
      </c>
      <c r="K776" s="164">
        <f>SUM('2. FTNC CAD'!K776,'3. FTNC USD'!K776,'4. FTNC EUR'!K776,'5. FTNC GBP'!K776,'6. FTNC Autres (inclus)'!K776)</f>
        <v>0</v>
      </c>
      <c r="L776" s="180">
        <f>SUM('2. FTNC CAD'!L776,'3. FTNC USD'!L776,'4. FTNC EUR'!L776,'5. FTNC GBP'!L776,'6. FTNC Autres (inclus)'!L776)</f>
        <v>0</v>
      </c>
      <c r="M776" s="166">
        <f>SUM('2. FTNC CAD'!M776,'3. FTNC USD'!M776,'4. FTNC EUR'!M776,'5. FTNC GBP'!M776,'6. FTNC Autres (inclus)'!M776)</f>
        <v>0</v>
      </c>
      <c r="N776" s="166">
        <f>SUM('2. FTNC CAD'!N776,'3. FTNC USD'!N776,'4. FTNC EUR'!N776,'5. FTNC GBP'!N776,'6. FTNC Autres (inclus)'!N776)</f>
        <v>0</v>
      </c>
      <c r="O776" s="166">
        <f>SUM('2. FTNC CAD'!O776,'3. FTNC USD'!O776,'4. FTNC EUR'!O776,'5. FTNC GBP'!O776,'6. FTNC Autres (inclus)'!O776)</f>
        <v>0</v>
      </c>
      <c r="P776" s="166">
        <f>SUM('2. FTNC CAD'!P776,'3. FTNC USD'!P776,'4. FTNC EUR'!P776,'5. FTNC GBP'!P776,'6. FTNC Autres (inclus)'!P776)</f>
        <v>0</v>
      </c>
      <c r="Q776" s="166">
        <f>SUM('2. FTNC CAD'!Q776,'3. FTNC USD'!Q776,'4. FTNC EUR'!Q776,'5. FTNC GBP'!Q776,'6. FTNC Autres (inclus)'!Q776)</f>
        <v>0</v>
      </c>
      <c r="R776" s="166">
        <f>SUM('2. FTNC CAD'!R776,'3. FTNC USD'!R776,'4. FTNC EUR'!R776,'5. FTNC GBP'!R776,'6. FTNC Autres (inclus)'!R776)</f>
        <v>0</v>
      </c>
      <c r="S776" s="166">
        <f>SUM('2. FTNC CAD'!S776,'3. FTNC USD'!S776,'4. FTNC EUR'!S776,'5. FTNC GBP'!S776,'6. FTNC Autres (inclus)'!S776)</f>
        <v>0</v>
      </c>
      <c r="T776" s="166">
        <f>SUM('2. FTNC CAD'!T776,'3. FTNC USD'!T776,'4. FTNC EUR'!T776,'5. FTNC GBP'!T776,'6. FTNC Autres (inclus)'!T776)</f>
        <v>0</v>
      </c>
      <c r="U776" s="162">
        <f>SUM('2. FTNC CAD'!U776,'3. FTNC USD'!U776,'4. FTNC EUR'!U776,'5. FTNC GBP'!U776,'6. FTNC Autres (inclus)'!U776)</f>
        <v>0</v>
      </c>
      <c r="V776" s="167">
        <f>SUM('2. FTNC CAD'!V776,'3. FTNC USD'!V776,'4. FTNC EUR'!V776,'5. FTNC GBP'!V776,'6. FTNC Autres (inclus)'!V776)</f>
        <v>0</v>
      </c>
      <c r="W776" s="226">
        <f>SUM('2. FTNC CAD'!W776,'3. FTNC USD'!W776,'4. FTNC EUR'!W776,'5. FTNC GBP'!W776,'6. FTNC Autres (inclus)'!W776)</f>
        <v>0</v>
      </c>
      <c r="Y776" s="381"/>
    </row>
    <row r="777" spans="2:25" s="71" customFormat="1" x14ac:dyDescent="0.4">
      <c r="B777" s="494"/>
      <c r="C777" s="495"/>
      <c r="D777" s="495"/>
      <c r="E777" s="496" t="s">
        <v>84</v>
      </c>
      <c r="F777" s="496"/>
      <c r="G777" s="68">
        <f t="shared" ref="G777:W777" si="169">SUBTOTAL(9,G778:G779)</f>
        <v>0</v>
      </c>
      <c r="H777" s="69">
        <f t="shared" si="169"/>
        <v>0</v>
      </c>
      <c r="I777" s="66">
        <f t="shared" si="169"/>
        <v>0</v>
      </c>
      <c r="J777" s="66">
        <f t="shared" si="169"/>
        <v>0</v>
      </c>
      <c r="K777" s="67">
        <f t="shared" si="169"/>
        <v>0</v>
      </c>
      <c r="L777" s="36">
        <f t="shared" si="169"/>
        <v>0</v>
      </c>
      <c r="M777" s="36">
        <f t="shared" si="169"/>
        <v>0</v>
      </c>
      <c r="N777" s="36">
        <f t="shared" si="169"/>
        <v>0</v>
      </c>
      <c r="O777" s="36">
        <f t="shared" si="169"/>
        <v>0</v>
      </c>
      <c r="P777" s="36">
        <f t="shared" si="169"/>
        <v>0</v>
      </c>
      <c r="Q777" s="36">
        <f t="shared" si="169"/>
        <v>0</v>
      </c>
      <c r="R777" s="36">
        <f t="shared" si="169"/>
        <v>0</v>
      </c>
      <c r="S777" s="36">
        <f t="shared" si="169"/>
        <v>0</v>
      </c>
      <c r="T777" s="36">
        <f t="shared" si="169"/>
        <v>0</v>
      </c>
      <c r="U777" s="36">
        <f t="shared" si="169"/>
        <v>0</v>
      </c>
      <c r="V777" s="36">
        <f t="shared" si="169"/>
        <v>0</v>
      </c>
      <c r="W777" s="35">
        <f t="shared" si="169"/>
        <v>0</v>
      </c>
      <c r="Y777" s="384"/>
    </row>
    <row r="778" spans="2:25" s="71" customFormat="1" outlineLevel="1" x14ac:dyDescent="0.4">
      <c r="B778" s="494"/>
      <c r="C778" s="495"/>
      <c r="D778" s="495"/>
      <c r="E778" s="496"/>
      <c r="F778" s="497" t="s">
        <v>85</v>
      </c>
      <c r="G778" s="174">
        <f>SUM('2. FTNC CAD'!G778,'3. FTNC USD'!G778,'4. FTNC EUR'!G778,'5. FTNC GBP'!G778,'6. FTNC Autres (inclus)'!G778)</f>
        <v>0</v>
      </c>
      <c r="H778" s="225">
        <f>SUM('2. FTNC CAD'!H778,'3. FTNC USD'!H778,'4. FTNC EUR'!H778,'5. FTNC GBP'!H778,'6. FTNC Autres (inclus)'!H778)</f>
        <v>0</v>
      </c>
      <c r="I778" s="163">
        <f>SUM('2. FTNC CAD'!I778,'3. FTNC USD'!I778,'4. FTNC EUR'!I778,'5. FTNC GBP'!I778,'6. FTNC Autres (inclus)'!I778)</f>
        <v>0</v>
      </c>
      <c r="J778" s="163">
        <f>SUM('2. FTNC CAD'!J778,'3. FTNC USD'!J778,'4. FTNC EUR'!J778,'5. FTNC GBP'!J778,'6. FTNC Autres (inclus)'!J778)</f>
        <v>0</v>
      </c>
      <c r="K778" s="164">
        <f>SUM('2. FTNC CAD'!K778,'3. FTNC USD'!K778,'4. FTNC EUR'!K778,'5. FTNC GBP'!K778,'6. FTNC Autres (inclus)'!K778)</f>
        <v>0</v>
      </c>
      <c r="L778" s="180">
        <f>SUM('2. FTNC CAD'!L778,'3. FTNC USD'!L778,'4. FTNC EUR'!L778,'5. FTNC GBP'!L778,'6. FTNC Autres (inclus)'!L778)</f>
        <v>0</v>
      </c>
      <c r="M778" s="166">
        <f>SUM('2. FTNC CAD'!M778,'3. FTNC USD'!M778,'4. FTNC EUR'!M778,'5. FTNC GBP'!M778,'6. FTNC Autres (inclus)'!M778)</f>
        <v>0</v>
      </c>
      <c r="N778" s="166">
        <f>SUM('2. FTNC CAD'!N778,'3. FTNC USD'!N778,'4. FTNC EUR'!N778,'5. FTNC GBP'!N778,'6. FTNC Autres (inclus)'!N778)</f>
        <v>0</v>
      </c>
      <c r="O778" s="166">
        <f>SUM('2. FTNC CAD'!O778,'3. FTNC USD'!O778,'4. FTNC EUR'!O778,'5. FTNC GBP'!O778,'6. FTNC Autres (inclus)'!O778)</f>
        <v>0</v>
      </c>
      <c r="P778" s="166">
        <f>SUM('2. FTNC CAD'!P778,'3. FTNC USD'!P778,'4. FTNC EUR'!P778,'5. FTNC GBP'!P778,'6. FTNC Autres (inclus)'!P778)</f>
        <v>0</v>
      </c>
      <c r="Q778" s="166">
        <f>SUM('2. FTNC CAD'!Q778,'3. FTNC USD'!Q778,'4. FTNC EUR'!Q778,'5. FTNC GBP'!Q778,'6. FTNC Autres (inclus)'!Q778)</f>
        <v>0</v>
      </c>
      <c r="R778" s="166">
        <f>SUM('2. FTNC CAD'!R778,'3. FTNC USD'!R778,'4. FTNC EUR'!R778,'5. FTNC GBP'!R778,'6. FTNC Autres (inclus)'!R778)</f>
        <v>0</v>
      </c>
      <c r="S778" s="166">
        <f>SUM('2. FTNC CAD'!S778,'3. FTNC USD'!S778,'4. FTNC EUR'!S778,'5. FTNC GBP'!S778,'6. FTNC Autres (inclus)'!S778)</f>
        <v>0</v>
      </c>
      <c r="T778" s="166">
        <f>SUM('2. FTNC CAD'!T778,'3. FTNC USD'!T778,'4. FTNC EUR'!T778,'5. FTNC GBP'!T778,'6. FTNC Autres (inclus)'!T778)</f>
        <v>0</v>
      </c>
      <c r="U778" s="162">
        <f>SUM('2. FTNC CAD'!U778,'3. FTNC USD'!U778,'4. FTNC EUR'!U778,'5. FTNC GBP'!U778,'6. FTNC Autres (inclus)'!U778)</f>
        <v>0</v>
      </c>
      <c r="V778" s="167">
        <f>SUM('2. FTNC CAD'!V778,'3. FTNC USD'!V778,'4. FTNC EUR'!V778,'5. FTNC GBP'!V778,'6. FTNC Autres (inclus)'!V778)</f>
        <v>0</v>
      </c>
      <c r="W778" s="226">
        <f>SUM('2. FTNC CAD'!W778,'3. FTNC USD'!W778,'4. FTNC EUR'!W778,'5. FTNC GBP'!W778,'6. FTNC Autres (inclus)'!W778)</f>
        <v>0</v>
      </c>
      <c r="Y778" s="381"/>
    </row>
    <row r="779" spans="2:25" s="71" customFormat="1" outlineLevel="1" x14ac:dyDescent="0.4">
      <c r="B779" s="494"/>
      <c r="C779" s="495"/>
      <c r="D779" s="495"/>
      <c r="E779" s="496"/>
      <c r="F779" s="497" t="s">
        <v>86</v>
      </c>
      <c r="G779" s="174">
        <f>SUM('2. FTNC CAD'!G779,'3. FTNC USD'!G779,'4. FTNC EUR'!G779,'5. FTNC GBP'!G779,'6. FTNC Autres (inclus)'!G779)</f>
        <v>0</v>
      </c>
      <c r="H779" s="225">
        <f>SUM('2. FTNC CAD'!H779,'3. FTNC USD'!H779,'4. FTNC EUR'!H779,'5. FTNC GBP'!H779,'6. FTNC Autres (inclus)'!H779)</f>
        <v>0</v>
      </c>
      <c r="I779" s="163">
        <f>SUM('2. FTNC CAD'!I779,'3. FTNC USD'!I779,'4. FTNC EUR'!I779,'5. FTNC GBP'!I779,'6. FTNC Autres (inclus)'!I779)</f>
        <v>0</v>
      </c>
      <c r="J779" s="163">
        <f>SUM('2. FTNC CAD'!J779,'3. FTNC USD'!J779,'4. FTNC EUR'!J779,'5. FTNC GBP'!J779,'6. FTNC Autres (inclus)'!J779)</f>
        <v>0</v>
      </c>
      <c r="K779" s="164">
        <f>SUM('2. FTNC CAD'!K779,'3. FTNC USD'!K779,'4. FTNC EUR'!K779,'5. FTNC GBP'!K779,'6. FTNC Autres (inclus)'!K779)</f>
        <v>0</v>
      </c>
      <c r="L779" s="180">
        <f>SUM('2. FTNC CAD'!L779,'3. FTNC USD'!L779,'4. FTNC EUR'!L779,'5. FTNC GBP'!L779,'6. FTNC Autres (inclus)'!L779)</f>
        <v>0</v>
      </c>
      <c r="M779" s="166">
        <f>SUM('2. FTNC CAD'!M779,'3. FTNC USD'!M779,'4. FTNC EUR'!M779,'5. FTNC GBP'!M779,'6. FTNC Autres (inclus)'!M779)</f>
        <v>0</v>
      </c>
      <c r="N779" s="166">
        <f>SUM('2. FTNC CAD'!N779,'3. FTNC USD'!N779,'4. FTNC EUR'!N779,'5. FTNC GBP'!N779,'6. FTNC Autres (inclus)'!N779)</f>
        <v>0</v>
      </c>
      <c r="O779" s="166">
        <f>SUM('2. FTNC CAD'!O779,'3. FTNC USD'!O779,'4. FTNC EUR'!O779,'5. FTNC GBP'!O779,'6. FTNC Autres (inclus)'!O779)</f>
        <v>0</v>
      </c>
      <c r="P779" s="166">
        <f>SUM('2. FTNC CAD'!P779,'3. FTNC USD'!P779,'4. FTNC EUR'!P779,'5. FTNC GBP'!P779,'6. FTNC Autres (inclus)'!P779)</f>
        <v>0</v>
      </c>
      <c r="Q779" s="166">
        <f>SUM('2. FTNC CAD'!Q779,'3. FTNC USD'!Q779,'4. FTNC EUR'!Q779,'5. FTNC GBP'!Q779,'6. FTNC Autres (inclus)'!Q779)</f>
        <v>0</v>
      </c>
      <c r="R779" s="166">
        <f>SUM('2. FTNC CAD'!R779,'3. FTNC USD'!R779,'4. FTNC EUR'!R779,'5. FTNC GBP'!R779,'6. FTNC Autres (inclus)'!R779)</f>
        <v>0</v>
      </c>
      <c r="S779" s="166">
        <f>SUM('2. FTNC CAD'!S779,'3. FTNC USD'!S779,'4. FTNC EUR'!S779,'5. FTNC GBP'!S779,'6. FTNC Autres (inclus)'!S779)</f>
        <v>0</v>
      </c>
      <c r="T779" s="166">
        <f>SUM('2. FTNC CAD'!T779,'3. FTNC USD'!T779,'4. FTNC EUR'!T779,'5. FTNC GBP'!T779,'6. FTNC Autres (inclus)'!T779)</f>
        <v>0</v>
      </c>
      <c r="U779" s="162">
        <f>SUM('2. FTNC CAD'!U779,'3. FTNC USD'!U779,'4. FTNC EUR'!U779,'5. FTNC GBP'!U779,'6. FTNC Autres (inclus)'!U779)</f>
        <v>0</v>
      </c>
      <c r="V779" s="167">
        <f>SUM('2. FTNC CAD'!V779,'3. FTNC USD'!V779,'4. FTNC EUR'!V779,'5. FTNC GBP'!V779,'6. FTNC Autres (inclus)'!V779)</f>
        <v>0</v>
      </c>
      <c r="W779" s="226">
        <f>SUM('2. FTNC CAD'!W779,'3. FTNC USD'!W779,'4. FTNC EUR'!W779,'5. FTNC GBP'!W779,'6. FTNC Autres (inclus)'!W779)</f>
        <v>0</v>
      </c>
      <c r="Y779" s="381"/>
    </row>
    <row r="780" spans="2:25" s="71" customFormat="1" x14ac:dyDescent="0.4">
      <c r="B780" s="494"/>
      <c r="C780" s="495"/>
      <c r="D780" s="495"/>
      <c r="E780" s="496" t="s">
        <v>87</v>
      </c>
      <c r="F780" s="496"/>
      <c r="G780" s="68">
        <f t="shared" ref="G780:W780" si="170">SUBTOTAL(9,G781:G783)</f>
        <v>0</v>
      </c>
      <c r="H780" s="69">
        <f t="shared" si="170"/>
        <v>0</v>
      </c>
      <c r="I780" s="66">
        <f t="shared" si="170"/>
        <v>0</v>
      </c>
      <c r="J780" s="66">
        <f t="shared" si="170"/>
        <v>0</v>
      </c>
      <c r="K780" s="67">
        <f t="shared" si="170"/>
        <v>0</v>
      </c>
      <c r="L780" s="36">
        <f t="shared" si="170"/>
        <v>0</v>
      </c>
      <c r="M780" s="36">
        <f t="shared" si="170"/>
        <v>0</v>
      </c>
      <c r="N780" s="36">
        <f t="shared" si="170"/>
        <v>0</v>
      </c>
      <c r="O780" s="36">
        <f t="shared" si="170"/>
        <v>0</v>
      </c>
      <c r="P780" s="36">
        <f t="shared" si="170"/>
        <v>0</v>
      </c>
      <c r="Q780" s="36">
        <f t="shared" si="170"/>
        <v>0</v>
      </c>
      <c r="R780" s="36">
        <f t="shared" si="170"/>
        <v>0</v>
      </c>
      <c r="S780" s="36">
        <f t="shared" si="170"/>
        <v>0</v>
      </c>
      <c r="T780" s="36">
        <f t="shared" si="170"/>
        <v>0</v>
      </c>
      <c r="U780" s="36">
        <f t="shared" si="170"/>
        <v>0</v>
      </c>
      <c r="V780" s="36">
        <f t="shared" si="170"/>
        <v>0</v>
      </c>
      <c r="W780" s="35">
        <f t="shared" si="170"/>
        <v>0</v>
      </c>
      <c r="Y780" s="384"/>
    </row>
    <row r="781" spans="2:25" s="71" customFormat="1" outlineLevel="1" x14ac:dyDescent="0.4">
      <c r="B781" s="494"/>
      <c r="C781" s="495"/>
      <c r="D781" s="495"/>
      <c r="E781" s="496"/>
      <c r="F781" s="497" t="s">
        <v>88</v>
      </c>
      <c r="G781" s="174">
        <f>SUM('2. FTNC CAD'!G781,'3. FTNC USD'!G781,'4. FTNC EUR'!G781,'5. FTNC GBP'!G781,'6. FTNC Autres (inclus)'!G781)</f>
        <v>0</v>
      </c>
      <c r="H781" s="225">
        <f>SUM('2. FTNC CAD'!H781,'3. FTNC USD'!H781,'4. FTNC EUR'!H781,'5. FTNC GBP'!H781,'6. FTNC Autres (inclus)'!H781)</f>
        <v>0</v>
      </c>
      <c r="I781" s="163">
        <f>SUM('2. FTNC CAD'!I781,'3. FTNC USD'!I781,'4. FTNC EUR'!I781,'5. FTNC GBP'!I781,'6. FTNC Autres (inclus)'!I781)</f>
        <v>0</v>
      </c>
      <c r="J781" s="163">
        <f>SUM('2. FTNC CAD'!J781,'3. FTNC USD'!J781,'4. FTNC EUR'!J781,'5. FTNC GBP'!J781,'6. FTNC Autres (inclus)'!J781)</f>
        <v>0</v>
      </c>
      <c r="K781" s="164">
        <f>SUM('2. FTNC CAD'!K781,'3. FTNC USD'!K781,'4. FTNC EUR'!K781,'5. FTNC GBP'!K781,'6. FTNC Autres (inclus)'!K781)</f>
        <v>0</v>
      </c>
      <c r="L781" s="180">
        <f>SUM('2. FTNC CAD'!L781,'3. FTNC USD'!L781,'4. FTNC EUR'!L781,'5. FTNC GBP'!L781,'6. FTNC Autres (inclus)'!L781)</f>
        <v>0</v>
      </c>
      <c r="M781" s="166">
        <f>SUM('2. FTNC CAD'!M781,'3. FTNC USD'!M781,'4. FTNC EUR'!M781,'5. FTNC GBP'!M781,'6. FTNC Autres (inclus)'!M781)</f>
        <v>0</v>
      </c>
      <c r="N781" s="166">
        <f>SUM('2. FTNC CAD'!N781,'3. FTNC USD'!N781,'4. FTNC EUR'!N781,'5. FTNC GBP'!N781,'6. FTNC Autres (inclus)'!N781)</f>
        <v>0</v>
      </c>
      <c r="O781" s="166">
        <f>SUM('2. FTNC CAD'!O781,'3. FTNC USD'!O781,'4. FTNC EUR'!O781,'5. FTNC GBP'!O781,'6. FTNC Autres (inclus)'!O781)</f>
        <v>0</v>
      </c>
      <c r="P781" s="166">
        <f>SUM('2. FTNC CAD'!P781,'3. FTNC USD'!P781,'4. FTNC EUR'!P781,'5. FTNC GBP'!P781,'6. FTNC Autres (inclus)'!P781)</f>
        <v>0</v>
      </c>
      <c r="Q781" s="166">
        <f>SUM('2. FTNC CAD'!Q781,'3. FTNC USD'!Q781,'4. FTNC EUR'!Q781,'5. FTNC GBP'!Q781,'6. FTNC Autres (inclus)'!Q781)</f>
        <v>0</v>
      </c>
      <c r="R781" s="166">
        <f>SUM('2. FTNC CAD'!R781,'3. FTNC USD'!R781,'4. FTNC EUR'!R781,'5. FTNC GBP'!R781,'6. FTNC Autres (inclus)'!R781)</f>
        <v>0</v>
      </c>
      <c r="S781" s="166">
        <f>SUM('2. FTNC CAD'!S781,'3. FTNC USD'!S781,'4. FTNC EUR'!S781,'5. FTNC GBP'!S781,'6. FTNC Autres (inclus)'!S781)</f>
        <v>0</v>
      </c>
      <c r="T781" s="166">
        <f>SUM('2. FTNC CAD'!T781,'3. FTNC USD'!T781,'4. FTNC EUR'!T781,'5. FTNC GBP'!T781,'6. FTNC Autres (inclus)'!T781)</f>
        <v>0</v>
      </c>
      <c r="U781" s="162">
        <f>SUM('2. FTNC CAD'!U781,'3. FTNC USD'!U781,'4. FTNC EUR'!U781,'5. FTNC GBP'!U781,'6. FTNC Autres (inclus)'!U781)</f>
        <v>0</v>
      </c>
      <c r="V781" s="167">
        <f>SUM('2. FTNC CAD'!V781,'3. FTNC USD'!V781,'4. FTNC EUR'!V781,'5. FTNC GBP'!V781,'6. FTNC Autres (inclus)'!V781)</f>
        <v>0</v>
      </c>
      <c r="W781" s="226">
        <f>SUM('2. FTNC CAD'!W781,'3. FTNC USD'!W781,'4. FTNC EUR'!W781,'5. FTNC GBP'!W781,'6. FTNC Autres (inclus)'!W781)</f>
        <v>0</v>
      </c>
      <c r="Y781" s="381"/>
    </row>
    <row r="782" spans="2:25" s="71" customFormat="1" outlineLevel="1" x14ac:dyDescent="0.4">
      <c r="B782" s="494"/>
      <c r="C782" s="495"/>
      <c r="D782" s="495"/>
      <c r="E782" s="496"/>
      <c r="F782" s="497" t="s">
        <v>89</v>
      </c>
      <c r="G782" s="174">
        <f>SUM('2. FTNC CAD'!G782,'3. FTNC USD'!G782,'4. FTNC EUR'!G782,'5. FTNC GBP'!G782,'6. FTNC Autres (inclus)'!G782)</f>
        <v>0</v>
      </c>
      <c r="H782" s="225">
        <f>SUM('2. FTNC CAD'!H782,'3. FTNC USD'!H782,'4. FTNC EUR'!H782,'5. FTNC GBP'!H782,'6. FTNC Autres (inclus)'!H782)</f>
        <v>0</v>
      </c>
      <c r="I782" s="163">
        <f>SUM('2. FTNC CAD'!I782,'3. FTNC USD'!I782,'4. FTNC EUR'!I782,'5. FTNC GBP'!I782,'6. FTNC Autres (inclus)'!I782)</f>
        <v>0</v>
      </c>
      <c r="J782" s="163">
        <f>SUM('2. FTNC CAD'!J782,'3. FTNC USD'!J782,'4. FTNC EUR'!J782,'5. FTNC GBP'!J782,'6. FTNC Autres (inclus)'!J782)</f>
        <v>0</v>
      </c>
      <c r="K782" s="164">
        <f>SUM('2. FTNC CAD'!K782,'3. FTNC USD'!K782,'4. FTNC EUR'!K782,'5. FTNC GBP'!K782,'6. FTNC Autres (inclus)'!K782)</f>
        <v>0</v>
      </c>
      <c r="L782" s="180">
        <f>SUM('2. FTNC CAD'!L782,'3. FTNC USD'!L782,'4. FTNC EUR'!L782,'5. FTNC GBP'!L782,'6. FTNC Autres (inclus)'!L782)</f>
        <v>0</v>
      </c>
      <c r="M782" s="166">
        <f>SUM('2. FTNC CAD'!M782,'3. FTNC USD'!M782,'4. FTNC EUR'!M782,'5. FTNC GBP'!M782,'6. FTNC Autres (inclus)'!M782)</f>
        <v>0</v>
      </c>
      <c r="N782" s="166">
        <f>SUM('2. FTNC CAD'!N782,'3. FTNC USD'!N782,'4. FTNC EUR'!N782,'5. FTNC GBP'!N782,'6. FTNC Autres (inclus)'!N782)</f>
        <v>0</v>
      </c>
      <c r="O782" s="166">
        <f>SUM('2. FTNC CAD'!O782,'3. FTNC USD'!O782,'4. FTNC EUR'!O782,'5. FTNC GBP'!O782,'6. FTNC Autres (inclus)'!O782)</f>
        <v>0</v>
      </c>
      <c r="P782" s="166">
        <f>SUM('2. FTNC CAD'!P782,'3. FTNC USD'!P782,'4. FTNC EUR'!P782,'5. FTNC GBP'!P782,'6. FTNC Autres (inclus)'!P782)</f>
        <v>0</v>
      </c>
      <c r="Q782" s="166">
        <f>SUM('2. FTNC CAD'!Q782,'3. FTNC USD'!Q782,'4. FTNC EUR'!Q782,'5. FTNC GBP'!Q782,'6. FTNC Autres (inclus)'!Q782)</f>
        <v>0</v>
      </c>
      <c r="R782" s="166">
        <f>SUM('2. FTNC CAD'!R782,'3. FTNC USD'!R782,'4. FTNC EUR'!R782,'5. FTNC GBP'!R782,'6. FTNC Autres (inclus)'!R782)</f>
        <v>0</v>
      </c>
      <c r="S782" s="166">
        <f>SUM('2. FTNC CAD'!S782,'3. FTNC USD'!S782,'4. FTNC EUR'!S782,'5. FTNC GBP'!S782,'6. FTNC Autres (inclus)'!S782)</f>
        <v>0</v>
      </c>
      <c r="T782" s="166">
        <f>SUM('2. FTNC CAD'!T782,'3. FTNC USD'!T782,'4. FTNC EUR'!T782,'5. FTNC GBP'!T782,'6. FTNC Autres (inclus)'!T782)</f>
        <v>0</v>
      </c>
      <c r="U782" s="162">
        <f>SUM('2. FTNC CAD'!U782,'3. FTNC USD'!U782,'4. FTNC EUR'!U782,'5. FTNC GBP'!U782,'6. FTNC Autres (inclus)'!U782)</f>
        <v>0</v>
      </c>
      <c r="V782" s="167">
        <f>SUM('2. FTNC CAD'!V782,'3. FTNC USD'!V782,'4. FTNC EUR'!V782,'5. FTNC GBP'!V782,'6. FTNC Autres (inclus)'!V782)</f>
        <v>0</v>
      </c>
      <c r="W782" s="226">
        <f>SUM('2. FTNC CAD'!W782,'3. FTNC USD'!W782,'4. FTNC EUR'!W782,'5. FTNC GBP'!W782,'6. FTNC Autres (inclus)'!W782)</f>
        <v>0</v>
      </c>
      <c r="Y782" s="381"/>
    </row>
    <row r="783" spans="2:25" s="71" customFormat="1" outlineLevel="1" x14ac:dyDescent="0.4">
      <c r="B783" s="494"/>
      <c r="C783" s="495"/>
      <c r="D783" s="495"/>
      <c r="E783" s="496"/>
      <c r="F783" s="497" t="s">
        <v>90</v>
      </c>
      <c r="G783" s="174">
        <f>SUM('2. FTNC CAD'!G783,'3. FTNC USD'!G783,'4. FTNC EUR'!G783,'5. FTNC GBP'!G783,'6. FTNC Autres (inclus)'!G783)</f>
        <v>0</v>
      </c>
      <c r="H783" s="225">
        <f>SUM('2. FTNC CAD'!H783,'3. FTNC USD'!H783,'4. FTNC EUR'!H783,'5. FTNC GBP'!H783,'6. FTNC Autres (inclus)'!H783)</f>
        <v>0</v>
      </c>
      <c r="I783" s="163">
        <f>SUM('2. FTNC CAD'!I783,'3. FTNC USD'!I783,'4. FTNC EUR'!I783,'5. FTNC GBP'!I783,'6. FTNC Autres (inclus)'!I783)</f>
        <v>0</v>
      </c>
      <c r="J783" s="163">
        <f>SUM('2. FTNC CAD'!J783,'3. FTNC USD'!J783,'4. FTNC EUR'!J783,'5. FTNC GBP'!J783,'6. FTNC Autres (inclus)'!J783)</f>
        <v>0</v>
      </c>
      <c r="K783" s="164">
        <f>SUM('2. FTNC CAD'!K783,'3. FTNC USD'!K783,'4. FTNC EUR'!K783,'5. FTNC GBP'!K783,'6. FTNC Autres (inclus)'!K783)</f>
        <v>0</v>
      </c>
      <c r="L783" s="180">
        <f>SUM('2. FTNC CAD'!L783,'3. FTNC USD'!L783,'4. FTNC EUR'!L783,'5. FTNC GBP'!L783,'6. FTNC Autres (inclus)'!L783)</f>
        <v>0</v>
      </c>
      <c r="M783" s="166">
        <f>SUM('2. FTNC CAD'!M783,'3. FTNC USD'!M783,'4. FTNC EUR'!M783,'5. FTNC GBP'!M783,'6. FTNC Autres (inclus)'!M783)</f>
        <v>0</v>
      </c>
      <c r="N783" s="166">
        <f>SUM('2. FTNC CAD'!N783,'3. FTNC USD'!N783,'4. FTNC EUR'!N783,'5. FTNC GBP'!N783,'6. FTNC Autres (inclus)'!N783)</f>
        <v>0</v>
      </c>
      <c r="O783" s="166">
        <f>SUM('2. FTNC CAD'!O783,'3. FTNC USD'!O783,'4. FTNC EUR'!O783,'5. FTNC GBP'!O783,'6. FTNC Autres (inclus)'!O783)</f>
        <v>0</v>
      </c>
      <c r="P783" s="166">
        <f>SUM('2. FTNC CAD'!P783,'3. FTNC USD'!P783,'4. FTNC EUR'!P783,'5. FTNC GBP'!P783,'6. FTNC Autres (inclus)'!P783)</f>
        <v>0</v>
      </c>
      <c r="Q783" s="166">
        <f>SUM('2. FTNC CAD'!Q783,'3. FTNC USD'!Q783,'4. FTNC EUR'!Q783,'5. FTNC GBP'!Q783,'6. FTNC Autres (inclus)'!Q783)</f>
        <v>0</v>
      </c>
      <c r="R783" s="166">
        <f>SUM('2. FTNC CAD'!R783,'3. FTNC USD'!R783,'4. FTNC EUR'!R783,'5. FTNC GBP'!R783,'6. FTNC Autres (inclus)'!R783)</f>
        <v>0</v>
      </c>
      <c r="S783" s="166">
        <f>SUM('2. FTNC CAD'!S783,'3. FTNC USD'!S783,'4. FTNC EUR'!S783,'5. FTNC GBP'!S783,'6. FTNC Autres (inclus)'!S783)</f>
        <v>0</v>
      </c>
      <c r="T783" s="166">
        <f>SUM('2. FTNC CAD'!T783,'3. FTNC USD'!T783,'4. FTNC EUR'!T783,'5. FTNC GBP'!T783,'6. FTNC Autres (inclus)'!T783)</f>
        <v>0</v>
      </c>
      <c r="U783" s="162">
        <f>SUM('2. FTNC CAD'!U783,'3. FTNC USD'!U783,'4. FTNC EUR'!U783,'5. FTNC GBP'!U783,'6. FTNC Autres (inclus)'!U783)</f>
        <v>0</v>
      </c>
      <c r="V783" s="167">
        <f>SUM('2. FTNC CAD'!V783,'3. FTNC USD'!V783,'4. FTNC EUR'!V783,'5. FTNC GBP'!V783,'6. FTNC Autres (inclus)'!V783)</f>
        <v>0</v>
      </c>
      <c r="W783" s="226">
        <f>SUM('2. FTNC CAD'!W783,'3. FTNC USD'!W783,'4. FTNC EUR'!W783,'5. FTNC GBP'!W783,'6. FTNC Autres (inclus)'!W783)</f>
        <v>0</v>
      </c>
      <c r="Y783" s="381"/>
    </row>
    <row r="784" spans="2:25" s="71" customFormat="1" x14ac:dyDescent="0.4">
      <c r="B784" s="494"/>
      <c r="C784" s="495"/>
      <c r="D784" s="495" t="s">
        <v>91</v>
      </c>
      <c r="E784" s="496"/>
      <c r="F784" s="496"/>
      <c r="G784" s="68"/>
      <c r="H784" s="69"/>
      <c r="I784" s="66"/>
      <c r="J784" s="66"/>
      <c r="K784" s="66"/>
      <c r="L784" s="53"/>
      <c r="M784" s="36"/>
      <c r="N784" s="36"/>
      <c r="O784" s="36"/>
      <c r="P784" s="36"/>
      <c r="Q784" s="36"/>
      <c r="R784" s="36"/>
      <c r="S784" s="36"/>
      <c r="T784" s="36"/>
      <c r="U784" s="36"/>
      <c r="V784" s="39"/>
      <c r="W784" s="39"/>
      <c r="Y784" s="606"/>
    </row>
    <row r="785" spans="2:25" s="71" customFormat="1" x14ac:dyDescent="0.4">
      <c r="B785" s="494"/>
      <c r="C785" s="495"/>
      <c r="D785" s="495"/>
      <c r="E785" s="496" t="s">
        <v>92</v>
      </c>
      <c r="F785" s="496"/>
      <c r="G785" s="68">
        <f t="shared" ref="G785:W785" si="171">SUBTOTAL(9,G786:G787)</f>
        <v>0</v>
      </c>
      <c r="H785" s="69">
        <f t="shared" si="171"/>
        <v>0</v>
      </c>
      <c r="I785" s="66">
        <f t="shared" si="171"/>
        <v>0</v>
      </c>
      <c r="J785" s="66">
        <f t="shared" si="171"/>
        <v>0</v>
      </c>
      <c r="K785" s="67">
        <f t="shared" si="171"/>
        <v>0</v>
      </c>
      <c r="L785" s="36">
        <f t="shared" si="171"/>
        <v>0</v>
      </c>
      <c r="M785" s="36">
        <f t="shared" si="171"/>
        <v>0</v>
      </c>
      <c r="N785" s="36">
        <f t="shared" si="171"/>
        <v>0</v>
      </c>
      <c r="O785" s="36">
        <f t="shared" si="171"/>
        <v>0</v>
      </c>
      <c r="P785" s="36">
        <f t="shared" si="171"/>
        <v>0</v>
      </c>
      <c r="Q785" s="36">
        <f t="shared" si="171"/>
        <v>0</v>
      </c>
      <c r="R785" s="36">
        <f t="shared" si="171"/>
        <v>0</v>
      </c>
      <c r="S785" s="36">
        <f t="shared" si="171"/>
        <v>0</v>
      </c>
      <c r="T785" s="36">
        <f t="shared" si="171"/>
        <v>0</v>
      </c>
      <c r="U785" s="36">
        <f t="shared" si="171"/>
        <v>0</v>
      </c>
      <c r="V785" s="36">
        <f t="shared" si="171"/>
        <v>0</v>
      </c>
      <c r="W785" s="35">
        <f t="shared" si="171"/>
        <v>0</v>
      </c>
      <c r="Y785" s="607"/>
    </row>
    <row r="786" spans="2:25" s="71" customFormat="1" outlineLevel="1" x14ac:dyDescent="0.4">
      <c r="B786" s="494"/>
      <c r="C786" s="495"/>
      <c r="D786" s="495"/>
      <c r="E786" s="496"/>
      <c r="F786" s="497" t="s">
        <v>93</v>
      </c>
      <c r="G786" s="174">
        <f>SUM('2. FTNC CAD'!G786,'3. FTNC USD'!G786,'4. FTNC EUR'!G786,'5. FTNC GBP'!G786,'6. FTNC Autres (inclus)'!G786)</f>
        <v>0</v>
      </c>
      <c r="H786" s="225">
        <f>SUM('2. FTNC CAD'!H786,'3. FTNC USD'!H786,'4. FTNC EUR'!H786,'5. FTNC GBP'!H786,'6. FTNC Autres (inclus)'!H786)</f>
        <v>0</v>
      </c>
      <c r="I786" s="163">
        <f>SUM('2. FTNC CAD'!I786,'3. FTNC USD'!I786,'4. FTNC EUR'!I786,'5. FTNC GBP'!I786,'6. FTNC Autres (inclus)'!I786)</f>
        <v>0</v>
      </c>
      <c r="J786" s="163">
        <f>SUM('2. FTNC CAD'!J786,'3. FTNC USD'!J786,'4. FTNC EUR'!J786,'5. FTNC GBP'!J786,'6. FTNC Autres (inclus)'!J786)</f>
        <v>0</v>
      </c>
      <c r="K786" s="164">
        <f>SUM('2. FTNC CAD'!K786,'3. FTNC USD'!K786,'4. FTNC EUR'!K786,'5. FTNC GBP'!K786,'6. FTNC Autres (inclus)'!K786)</f>
        <v>0</v>
      </c>
      <c r="L786" s="180">
        <f>SUM('2. FTNC CAD'!L786,'3. FTNC USD'!L786,'4. FTNC EUR'!L786,'5. FTNC GBP'!L786,'6. FTNC Autres (inclus)'!L786)</f>
        <v>0</v>
      </c>
      <c r="M786" s="166">
        <f>SUM('2. FTNC CAD'!M786,'3. FTNC USD'!M786,'4. FTNC EUR'!M786,'5. FTNC GBP'!M786,'6. FTNC Autres (inclus)'!M786)</f>
        <v>0</v>
      </c>
      <c r="N786" s="166">
        <f>SUM('2. FTNC CAD'!N786,'3. FTNC USD'!N786,'4. FTNC EUR'!N786,'5. FTNC GBP'!N786,'6. FTNC Autres (inclus)'!N786)</f>
        <v>0</v>
      </c>
      <c r="O786" s="166">
        <f>SUM('2. FTNC CAD'!O786,'3. FTNC USD'!O786,'4. FTNC EUR'!O786,'5. FTNC GBP'!O786,'6. FTNC Autres (inclus)'!O786)</f>
        <v>0</v>
      </c>
      <c r="P786" s="166">
        <f>SUM('2. FTNC CAD'!P786,'3. FTNC USD'!P786,'4. FTNC EUR'!P786,'5. FTNC GBP'!P786,'6. FTNC Autres (inclus)'!P786)</f>
        <v>0</v>
      </c>
      <c r="Q786" s="166">
        <f>SUM('2. FTNC CAD'!Q786,'3. FTNC USD'!Q786,'4. FTNC EUR'!Q786,'5. FTNC GBP'!Q786,'6. FTNC Autres (inclus)'!Q786)</f>
        <v>0</v>
      </c>
      <c r="R786" s="166">
        <f>SUM('2. FTNC CAD'!R786,'3. FTNC USD'!R786,'4. FTNC EUR'!R786,'5. FTNC GBP'!R786,'6. FTNC Autres (inclus)'!R786)</f>
        <v>0</v>
      </c>
      <c r="S786" s="166">
        <f>SUM('2. FTNC CAD'!S786,'3. FTNC USD'!S786,'4. FTNC EUR'!S786,'5. FTNC GBP'!S786,'6. FTNC Autres (inclus)'!S786)</f>
        <v>0</v>
      </c>
      <c r="T786" s="166">
        <f>SUM('2. FTNC CAD'!T786,'3. FTNC USD'!T786,'4. FTNC EUR'!T786,'5. FTNC GBP'!T786,'6. FTNC Autres (inclus)'!T786)</f>
        <v>0</v>
      </c>
      <c r="U786" s="162">
        <f>SUM('2. FTNC CAD'!U786,'3. FTNC USD'!U786,'4. FTNC EUR'!U786,'5. FTNC GBP'!U786,'6. FTNC Autres (inclus)'!U786)</f>
        <v>0</v>
      </c>
      <c r="V786" s="167">
        <f>SUM('2. FTNC CAD'!V786,'3. FTNC USD'!V786,'4. FTNC EUR'!V786,'5. FTNC GBP'!V786,'6. FTNC Autres (inclus)'!V786)</f>
        <v>0</v>
      </c>
      <c r="W786" s="226">
        <f>SUM('2. FTNC CAD'!W786,'3. FTNC USD'!W786,'4. FTNC EUR'!W786,'5. FTNC GBP'!W786,'6. FTNC Autres (inclus)'!W786)</f>
        <v>0</v>
      </c>
      <c r="Y786" s="381"/>
    </row>
    <row r="787" spans="2:25" s="71" customFormat="1" outlineLevel="1" x14ac:dyDescent="0.4">
      <c r="B787" s="494"/>
      <c r="C787" s="495"/>
      <c r="D787" s="495"/>
      <c r="E787" s="496"/>
      <c r="F787" s="497" t="s">
        <v>94</v>
      </c>
      <c r="G787" s="174">
        <f>SUM('2. FTNC CAD'!G787,'3. FTNC USD'!G787,'4. FTNC EUR'!G787,'5. FTNC GBP'!G787,'6. FTNC Autres (inclus)'!G787)</f>
        <v>0</v>
      </c>
      <c r="H787" s="225">
        <f>SUM('2. FTNC CAD'!H787,'3. FTNC USD'!H787,'4. FTNC EUR'!H787,'5. FTNC GBP'!H787,'6. FTNC Autres (inclus)'!H787)</f>
        <v>0</v>
      </c>
      <c r="I787" s="163">
        <f>SUM('2. FTNC CAD'!I787,'3. FTNC USD'!I787,'4. FTNC EUR'!I787,'5. FTNC GBP'!I787,'6. FTNC Autres (inclus)'!I787)</f>
        <v>0</v>
      </c>
      <c r="J787" s="163">
        <f>SUM('2. FTNC CAD'!J787,'3. FTNC USD'!J787,'4. FTNC EUR'!J787,'5. FTNC GBP'!J787,'6. FTNC Autres (inclus)'!J787)</f>
        <v>0</v>
      </c>
      <c r="K787" s="164">
        <f>SUM('2. FTNC CAD'!K787,'3. FTNC USD'!K787,'4. FTNC EUR'!K787,'5. FTNC GBP'!K787,'6. FTNC Autres (inclus)'!K787)</f>
        <v>0</v>
      </c>
      <c r="L787" s="180">
        <f>SUM('2. FTNC CAD'!L787,'3. FTNC USD'!L787,'4. FTNC EUR'!L787,'5. FTNC GBP'!L787,'6. FTNC Autres (inclus)'!L787)</f>
        <v>0</v>
      </c>
      <c r="M787" s="166">
        <f>SUM('2. FTNC CAD'!M787,'3. FTNC USD'!M787,'4. FTNC EUR'!M787,'5. FTNC GBP'!M787,'6. FTNC Autres (inclus)'!M787)</f>
        <v>0</v>
      </c>
      <c r="N787" s="166">
        <f>SUM('2. FTNC CAD'!N787,'3. FTNC USD'!N787,'4. FTNC EUR'!N787,'5. FTNC GBP'!N787,'6. FTNC Autres (inclus)'!N787)</f>
        <v>0</v>
      </c>
      <c r="O787" s="166">
        <f>SUM('2. FTNC CAD'!O787,'3. FTNC USD'!O787,'4. FTNC EUR'!O787,'5. FTNC GBP'!O787,'6. FTNC Autres (inclus)'!O787)</f>
        <v>0</v>
      </c>
      <c r="P787" s="166">
        <f>SUM('2. FTNC CAD'!P787,'3. FTNC USD'!P787,'4. FTNC EUR'!P787,'5. FTNC GBP'!P787,'6. FTNC Autres (inclus)'!P787)</f>
        <v>0</v>
      </c>
      <c r="Q787" s="166">
        <f>SUM('2. FTNC CAD'!Q787,'3. FTNC USD'!Q787,'4. FTNC EUR'!Q787,'5. FTNC GBP'!Q787,'6. FTNC Autres (inclus)'!Q787)</f>
        <v>0</v>
      </c>
      <c r="R787" s="166">
        <f>SUM('2. FTNC CAD'!R787,'3. FTNC USD'!R787,'4. FTNC EUR'!R787,'5. FTNC GBP'!R787,'6. FTNC Autres (inclus)'!R787)</f>
        <v>0</v>
      </c>
      <c r="S787" s="166">
        <f>SUM('2. FTNC CAD'!S787,'3. FTNC USD'!S787,'4. FTNC EUR'!S787,'5. FTNC GBP'!S787,'6. FTNC Autres (inclus)'!S787)</f>
        <v>0</v>
      </c>
      <c r="T787" s="166">
        <f>SUM('2. FTNC CAD'!T787,'3. FTNC USD'!T787,'4. FTNC EUR'!T787,'5. FTNC GBP'!T787,'6. FTNC Autres (inclus)'!T787)</f>
        <v>0</v>
      </c>
      <c r="U787" s="162">
        <f>SUM('2. FTNC CAD'!U787,'3. FTNC USD'!U787,'4. FTNC EUR'!U787,'5. FTNC GBP'!U787,'6. FTNC Autres (inclus)'!U787)</f>
        <v>0</v>
      </c>
      <c r="V787" s="167">
        <f>SUM('2. FTNC CAD'!V787,'3. FTNC USD'!V787,'4. FTNC EUR'!V787,'5. FTNC GBP'!V787,'6. FTNC Autres (inclus)'!V787)</f>
        <v>0</v>
      </c>
      <c r="W787" s="226">
        <f>SUM('2. FTNC CAD'!W787,'3. FTNC USD'!W787,'4. FTNC EUR'!W787,'5. FTNC GBP'!W787,'6. FTNC Autres (inclus)'!W787)</f>
        <v>0</v>
      </c>
      <c r="Y787" s="381"/>
    </row>
    <row r="788" spans="2:25" s="71" customFormat="1" x14ac:dyDescent="0.4">
      <c r="B788" s="494"/>
      <c r="C788" s="495"/>
      <c r="D788" s="495"/>
      <c r="E788" s="496" t="s">
        <v>95</v>
      </c>
      <c r="F788" s="496"/>
      <c r="G788" s="68">
        <f t="shared" ref="G788:W788" si="172">SUBTOTAL(9,G789:G790)</f>
        <v>0</v>
      </c>
      <c r="H788" s="69">
        <f t="shared" si="172"/>
        <v>0</v>
      </c>
      <c r="I788" s="66">
        <f t="shared" si="172"/>
        <v>0</v>
      </c>
      <c r="J788" s="66">
        <f t="shared" si="172"/>
        <v>0</v>
      </c>
      <c r="K788" s="67">
        <f t="shared" si="172"/>
        <v>0</v>
      </c>
      <c r="L788" s="36">
        <f t="shared" si="172"/>
        <v>0</v>
      </c>
      <c r="M788" s="36">
        <f t="shared" si="172"/>
        <v>0</v>
      </c>
      <c r="N788" s="36">
        <f t="shared" si="172"/>
        <v>0</v>
      </c>
      <c r="O788" s="36">
        <f t="shared" si="172"/>
        <v>0</v>
      </c>
      <c r="P788" s="36">
        <f t="shared" si="172"/>
        <v>0</v>
      </c>
      <c r="Q788" s="36">
        <f t="shared" si="172"/>
        <v>0</v>
      </c>
      <c r="R788" s="36">
        <f t="shared" si="172"/>
        <v>0</v>
      </c>
      <c r="S788" s="36">
        <f t="shared" si="172"/>
        <v>0</v>
      </c>
      <c r="T788" s="36">
        <f t="shared" si="172"/>
        <v>0</v>
      </c>
      <c r="U788" s="36">
        <f t="shared" si="172"/>
        <v>0</v>
      </c>
      <c r="V788" s="36">
        <f t="shared" si="172"/>
        <v>0</v>
      </c>
      <c r="W788" s="35">
        <f t="shared" si="172"/>
        <v>0</v>
      </c>
      <c r="Y788" s="384"/>
    </row>
    <row r="789" spans="2:25" s="71" customFormat="1" outlineLevel="1" x14ac:dyDescent="0.4">
      <c r="B789" s="494"/>
      <c r="C789" s="495"/>
      <c r="D789" s="495"/>
      <c r="E789" s="496"/>
      <c r="F789" s="497" t="s">
        <v>96</v>
      </c>
      <c r="G789" s="174">
        <f>SUM('2. FTNC CAD'!G789,'3. FTNC USD'!G789,'4. FTNC EUR'!G789,'5. FTNC GBP'!G789,'6. FTNC Autres (inclus)'!G789)</f>
        <v>0</v>
      </c>
      <c r="H789" s="225">
        <f>SUM('2. FTNC CAD'!H789,'3. FTNC USD'!H789,'4. FTNC EUR'!H789,'5. FTNC GBP'!H789,'6. FTNC Autres (inclus)'!H789)</f>
        <v>0</v>
      </c>
      <c r="I789" s="163">
        <f>SUM('2. FTNC CAD'!I789,'3. FTNC USD'!I789,'4. FTNC EUR'!I789,'5. FTNC GBP'!I789,'6. FTNC Autres (inclus)'!I789)</f>
        <v>0</v>
      </c>
      <c r="J789" s="163">
        <f>SUM('2. FTNC CAD'!J789,'3. FTNC USD'!J789,'4. FTNC EUR'!J789,'5. FTNC GBP'!J789,'6. FTNC Autres (inclus)'!J789)</f>
        <v>0</v>
      </c>
      <c r="K789" s="164">
        <f>SUM('2. FTNC CAD'!K789,'3. FTNC USD'!K789,'4. FTNC EUR'!K789,'5. FTNC GBP'!K789,'6. FTNC Autres (inclus)'!K789)</f>
        <v>0</v>
      </c>
      <c r="L789" s="180">
        <f>SUM('2. FTNC CAD'!L789,'3. FTNC USD'!L789,'4. FTNC EUR'!L789,'5. FTNC GBP'!L789,'6. FTNC Autres (inclus)'!L789)</f>
        <v>0</v>
      </c>
      <c r="M789" s="166">
        <f>SUM('2. FTNC CAD'!M789,'3. FTNC USD'!M789,'4. FTNC EUR'!M789,'5. FTNC GBP'!M789,'6. FTNC Autres (inclus)'!M789)</f>
        <v>0</v>
      </c>
      <c r="N789" s="166">
        <f>SUM('2. FTNC CAD'!N789,'3. FTNC USD'!N789,'4. FTNC EUR'!N789,'5. FTNC GBP'!N789,'6. FTNC Autres (inclus)'!N789)</f>
        <v>0</v>
      </c>
      <c r="O789" s="166">
        <f>SUM('2. FTNC CAD'!O789,'3. FTNC USD'!O789,'4. FTNC EUR'!O789,'5. FTNC GBP'!O789,'6. FTNC Autres (inclus)'!O789)</f>
        <v>0</v>
      </c>
      <c r="P789" s="166">
        <f>SUM('2. FTNC CAD'!P789,'3. FTNC USD'!P789,'4. FTNC EUR'!P789,'5. FTNC GBP'!P789,'6. FTNC Autres (inclus)'!P789)</f>
        <v>0</v>
      </c>
      <c r="Q789" s="166">
        <f>SUM('2. FTNC CAD'!Q789,'3. FTNC USD'!Q789,'4. FTNC EUR'!Q789,'5. FTNC GBP'!Q789,'6. FTNC Autres (inclus)'!Q789)</f>
        <v>0</v>
      </c>
      <c r="R789" s="166">
        <f>SUM('2. FTNC CAD'!R789,'3. FTNC USD'!R789,'4. FTNC EUR'!R789,'5. FTNC GBP'!R789,'6. FTNC Autres (inclus)'!R789)</f>
        <v>0</v>
      </c>
      <c r="S789" s="166">
        <f>SUM('2. FTNC CAD'!S789,'3. FTNC USD'!S789,'4. FTNC EUR'!S789,'5. FTNC GBP'!S789,'6. FTNC Autres (inclus)'!S789)</f>
        <v>0</v>
      </c>
      <c r="T789" s="166">
        <f>SUM('2. FTNC CAD'!T789,'3. FTNC USD'!T789,'4. FTNC EUR'!T789,'5. FTNC GBP'!T789,'6. FTNC Autres (inclus)'!T789)</f>
        <v>0</v>
      </c>
      <c r="U789" s="162">
        <f>SUM('2. FTNC CAD'!U789,'3. FTNC USD'!U789,'4. FTNC EUR'!U789,'5. FTNC GBP'!U789,'6. FTNC Autres (inclus)'!U789)</f>
        <v>0</v>
      </c>
      <c r="V789" s="167">
        <f>SUM('2. FTNC CAD'!V789,'3. FTNC USD'!V789,'4. FTNC EUR'!V789,'5. FTNC GBP'!V789,'6. FTNC Autres (inclus)'!V789)</f>
        <v>0</v>
      </c>
      <c r="W789" s="226">
        <f>SUM('2. FTNC CAD'!W789,'3. FTNC USD'!W789,'4. FTNC EUR'!W789,'5. FTNC GBP'!W789,'6. FTNC Autres (inclus)'!W789)</f>
        <v>0</v>
      </c>
      <c r="Y789" s="381"/>
    </row>
    <row r="790" spans="2:25" s="71" customFormat="1" outlineLevel="1" x14ac:dyDescent="0.4">
      <c r="B790" s="494"/>
      <c r="C790" s="495"/>
      <c r="D790" s="495"/>
      <c r="E790" s="496"/>
      <c r="F790" s="497" t="s">
        <v>97</v>
      </c>
      <c r="G790" s="174">
        <f>SUM('2. FTNC CAD'!G790,'3. FTNC USD'!G790,'4. FTNC EUR'!G790,'5. FTNC GBP'!G790,'6. FTNC Autres (inclus)'!G790)</f>
        <v>0</v>
      </c>
      <c r="H790" s="225">
        <f>SUM('2. FTNC CAD'!H790,'3. FTNC USD'!H790,'4. FTNC EUR'!H790,'5. FTNC GBP'!H790,'6. FTNC Autres (inclus)'!H790)</f>
        <v>0</v>
      </c>
      <c r="I790" s="163">
        <f>SUM('2. FTNC CAD'!I790,'3. FTNC USD'!I790,'4. FTNC EUR'!I790,'5. FTNC GBP'!I790,'6. FTNC Autres (inclus)'!I790)</f>
        <v>0</v>
      </c>
      <c r="J790" s="163">
        <f>SUM('2. FTNC CAD'!J790,'3. FTNC USD'!J790,'4. FTNC EUR'!J790,'5. FTNC GBP'!J790,'6. FTNC Autres (inclus)'!J790)</f>
        <v>0</v>
      </c>
      <c r="K790" s="164">
        <f>SUM('2. FTNC CAD'!K790,'3. FTNC USD'!K790,'4. FTNC EUR'!K790,'5. FTNC GBP'!K790,'6. FTNC Autres (inclus)'!K790)</f>
        <v>0</v>
      </c>
      <c r="L790" s="180">
        <f>SUM('2. FTNC CAD'!L790,'3. FTNC USD'!L790,'4. FTNC EUR'!L790,'5. FTNC GBP'!L790,'6. FTNC Autres (inclus)'!L790)</f>
        <v>0</v>
      </c>
      <c r="M790" s="166">
        <f>SUM('2. FTNC CAD'!M790,'3. FTNC USD'!M790,'4. FTNC EUR'!M790,'5. FTNC GBP'!M790,'6. FTNC Autres (inclus)'!M790)</f>
        <v>0</v>
      </c>
      <c r="N790" s="166">
        <f>SUM('2. FTNC CAD'!N790,'3. FTNC USD'!N790,'4. FTNC EUR'!N790,'5. FTNC GBP'!N790,'6. FTNC Autres (inclus)'!N790)</f>
        <v>0</v>
      </c>
      <c r="O790" s="166">
        <f>SUM('2. FTNC CAD'!O790,'3. FTNC USD'!O790,'4. FTNC EUR'!O790,'5. FTNC GBP'!O790,'6. FTNC Autres (inclus)'!O790)</f>
        <v>0</v>
      </c>
      <c r="P790" s="166">
        <f>SUM('2. FTNC CAD'!P790,'3. FTNC USD'!P790,'4. FTNC EUR'!P790,'5. FTNC GBP'!P790,'6. FTNC Autres (inclus)'!P790)</f>
        <v>0</v>
      </c>
      <c r="Q790" s="166">
        <f>SUM('2. FTNC CAD'!Q790,'3. FTNC USD'!Q790,'4. FTNC EUR'!Q790,'5. FTNC GBP'!Q790,'6. FTNC Autres (inclus)'!Q790)</f>
        <v>0</v>
      </c>
      <c r="R790" s="166">
        <f>SUM('2. FTNC CAD'!R790,'3. FTNC USD'!R790,'4. FTNC EUR'!R790,'5. FTNC GBP'!R790,'6. FTNC Autres (inclus)'!R790)</f>
        <v>0</v>
      </c>
      <c r="S790" s="166">
        <f>SUM('2. FTNC CAD'!S790,'3. FTNC USD'!S790,'4. FTNC EUR'!S790,'5. FTNC GBP'!S790,'6. FTNC Autres (inclus)'!S790)</f>
        <v>0</v>
      </c>
      <c r="T790" s="166">
        <f>SUM('2. FTNC CAD'!T790,'3. FTNC USD'!T790,'4. FTNC EUR'!T790,'5. FTNC GBP'!T790,'6. FTNC Autres (inclus)'!T790)</f>
        <v>0</v>
      </c>
      <c r="U790" s="162">
        <f>SUM('2. FTNC CAD'!U790,'3. FTNC USD'!U790,'4. FTNC EUR'!U790,'5. FTNC GBP'!U790,'6. FTNC Autres (inclus)'!U790)</f>
        <v>0</v>
      </c>
      <c r="V790" s="167">
        <f>SUM('2. FTNC CAD'!V790,'3. FTNC USD'!V790,'4. FTNC EUR'!V790,'5. FTNC GBP'!V790,'6. FTNC Autres (inclus)'!V790)</f>
        <v>0</v>
      </c>
      <c r="W790" s="226">
        <f>SUM('2. FTNC CAD'!W790,'3. FTNC USD'!W790,'4. FTNC EUR'!W790,'5. FTNC GBP'!W790,'6. FTNC Autres (inclus)'!W790)</f>
        <v>0</v>
      </c>
      <c r="Y790" s="381"/>
    </row>
    <row r="791" spans="2:25" s="71" customFormat="1" x14ac:dyDescent="0.4">
      <c r="B791" s="494"/>
      <c r="C791" s="495"/>
      <c r="D791" s="495"/>
      <c r="E791" s="496" t="s">
        <v>98</v>
      </c>
      <c r="F791" s="496"/>
      <c r="G791" s="68">
        <f t="shared" ref="G791:W791" si="173">SUBTOTAL(9,G792:G793)</f>
        <v>0</v>
      </c>
      <c r="H791" s="69">
        <f t="shared" si="173"/>
        <v>0</v>
      </c>
      <c r="I791" s="66">
        <f t="shared" si="173"/>
        <v>0</v>
      </c>
      <c r="J791" s="66">
        <f t="shared" si="173"/>
        <v>0</v>
      </c>
      <c r="K791" s="67">
        <f t="shared" si="173"/>
        <v>0</v>
      </c>
      <c r="L791" s="36">
        <f t="shared" si="173"/>
        <v>0</v>
      </c>
      <c r="M791" s="36">
        <f t="shared" si="173"/>
        <v>0</v>
      </c>
      <c r="N791" s="36">
        <f t="shared" si="173"/>
        <v>0</v>
      </c>
      <c r="O791" s="36">
        <f t="shared" si="173"/>
        <v>0</v>
      </c>
      <c r="P791" s="36">
        <f t="shared" si="173"/>
        <v>0</v>
      </c>
      <c r="Q791" s="36">
        <f t="shared" si="173"/>
        <v>0</v>
      </c>
      <c r="R791" s="36">
        <f t="shared" si="173"/>
        <v>0</v>
      </c>
      <c r="S791" s="36">
        <f t="shared" si="173"/>
        <v>0</v>
      </c>
      <c r="T791" s="36">
        <f t="shared" si="173"/>
        <v>0</v>
      </c>
      <c r="U791" s="36">
        <f t="shared" si="173"/>
        <v>0</v>
      </c>
      <c r="V791" s="36">
        <f t="shared" si="173"/>
        <v>0</v>
      </c>
      <c r="W791" s="35">
        <f t="shared" si="173"/>
        <v>0</v>
      </c>
      <c r="Y791" s="384"/>
    </row>
    <row r="792" spans="2:25" s="71" customFormat="1" outlineLevel="1" x14ac:dyDescent="0.4">
      <c r="B792" s="494"/>
      <c r="C792" s="495"/>
      <c r="D792" s="495"/>
      <c r="E792" s="496"/>
      <c r="F792" s="497" t="s">
        <v>99</v>
      </c>
      <c r="G792" s="174">
        <f>SUM('2. FTNC CAD'!G792,'3. FTNC USD'!G792,'4. FTNC EUR'!G792,'5. FTNC GBP'!G792,'6. FTNC Autres (inclus)'!G792)</f>
        <v>0</v>
      </c>
      <c r="H792" s="225">
        <f>SUM('2. FTNC CAD'!H792,'3. FTNC USD'!H792,'4. FTNC EUR'!H792,'5. FTNC GBP'!H792,'6. FTNC Autres (inclus)'!H792)</f>
        <v>0</v>
      </c>
      <c r="I792" s="163">
        <f>SUM('2. FTNC CAD'!I792,'3. FTNC USD'!I792,'4. FTNC EUR'!I792,'5. FTNC GBP'!I792,'6. FTNC Autres (inclus)'!I792)</f>
        <v>0</v>
      </c>
      <c r="J792" s="163">
        <f>SUM('2. FTNC CAD'!J792,'3. FTNC USD'!J792,'4. FTNC EUR'!J792,'5. FTNC GBP'!J792,'6. FTNC Autres (inclus)'!J792)</f>
        <v>0</v>
      </c>
      <c r="K792" s="164">
        <f>SUM('2. FTNC CAD'!K792,'3. FTNC USD'!K792,'4. FTNC EUR'!K792,'5. FTNC GBP'!K792,'6. FTNC Autres (inclus)'!K792)</f>
        <v>0</v>
      </c>
      <c r="L792" s="180">
        <f>SUM('2. FTNC CAD'!L792,'3. FTNC USD'!L792,'4. FTNC EUR'!L792,'5. FTNC GBP'!L792,'6. FTNC Autres (inclus)'!L792)</f>
        <v>0</v>
      </c>
      <c r="M792" s="166">
        <f>SUM('2. FTNC CAD'!M792,'3. FTNC USD'!M792,'4. FTNC EUR'!M792,'5. FTNC GBP'!M792,'6. FTNC Autres (inclus)'!M792)</f>
        <v>0</v>
      </c>
      <c r="N792" s="166">
        <f>SUM('2. FTNC CAD'!N792,'3. FTNC USD'!N792,'4. FTNC EUR'!N792,'5. FTNC GBP'!N792,'6. FTNC Autres (inclus)'!N792)</f>
        <v>0</v>
      </c>
      <c r="O792" s="166">
        <f>SUM('2. FTNC CAD'!O792,'3. FTNC USD'!O792,'4. FTNC EUR'!O792,'5. FTNC GBP'!O792,'6. FTNC Autres (inclus)'!O792)</f>
        <v>0</v>
      </c>
      <c r="P792" s="166">
        <f>SUM('2. FTNC CAD'!P792,'3. FTNC USD'!P792,'4. FTNC EUR'!P792,'5. FTNC GBP'!P792,'6. FTNC Autres (inclus)'!P792)</f>
        <v>0</v>
      </c>
      <c r="Q792" s="166">
        <f>SUM('2. FTNC CAD'!Q792,'3. FTNC USD'!Q792,'4. FTNC EUR'!Q792,'5. FTNC GBP'!Q792,'6. FTNC Autres (inclus)'!Q792)</f>
        <v>0</v>
      </c>
      <c r="R792" s="166">
        <f>SUM('2. FTNC CAD'!R792,'3. FTNC USD'!R792,'4. FTNC EUR'!R792,'5. FTNC GBP'!R792,'6. FTNC Autres (inclus)'!R792)</f>
        <v>0</v>
      </c>
      <c r="S792" s="166">
        <f>SUM('2. FTNC CAD'!S792,'3. FTNC USD'!S792,'4. FTNC EUR'!S792,'5. FTNC GBP'!S792,'6. FTNC Autres (inclus)'!S792)</f>
        <v>0</v>
      </c>
      <c r="T792" s="166">
        <f>SUM('2. FTNC CAD'!T792,'3. FTNC USD'!T792,'4. FTNC EUR'!T792,'5. FTNC GBP'!T792,'6. FTNC Autres (inclus)'!T792)</f>
        <v>0</v>
      </c>
      <c r="U792" s="162">
        <f>SUM('2. FTNC CAD'!U792,'3. FTNC USD'!U792,'4. FTNC EUR'!U792,'5. FTNC GBP'!U792,'6. FTNC Autres (inclus)'!U792)</f>
        <v>0</v>
      </c>
      <c r="V792" s="167">
        <f>SUM('2. FTNC CAD'!V792,'3. FTNC USD'!V792,'4. FTNC EUR'!V792,'5. FTNC GBP'!V792,'6. FTNC Autres (inclus)'!V792)</f>
        <v>0</v>
      </c>
      <c r="W792" s="226">
        <f>SUM('2. FTNC CAD'!W792,'3. FTNC USD'!W792,'4. FTNC EUR'!W792,'5. FTNC GBP'!W792,'6. FTNC Autres (inclus)'!W792)</f>
        <v>0</v>
      </c>
      <c r="Y792" s="381"/>
    </row>
    <row r="793" spans="2:25" s="71" customFormat="1" outlineLevel="1" x14ac:dyDescent="0.4">
      <c r="B793" s="494"/>
      <c r="C793" s="495"/>
      <c r="D793" s="495"/>
      <c r="E793" s="496"/>
      <c r="F793" s="497" t="s">
        <v>100</v>
      </c>
      <c r="G793" s="174">
        <f>SUM('2. FTNC CAD'!G793,'3. FTNC USD'!G793,'4. FTNC EUR'!G793,'5. FTNC GBP'!G793,'6. FTNC Autres (inclus)'!G793)</f>
        <v>0</v>
      </c>
      <c r="H793" s="225">
        <f>SUM('2. FTNC CAD'!H793,'3. FTNC USD'!H793,'4. FTNC EUR'!H793,'5. FTNC GBP'!H793,'6. FTNC Autres (inclus)'!H793)</f>
        <v>0</v>
      </c>
      <c r="I793" s="163">
        <f>SUM('2. FTNC CAD'!I793,'3. FTNC USD'!I793,'4. FTNC EUR'!I793,'5. FTNC GBP'!I793,'6. FTNC Autres (inclus)'!I793)</f>
        <v>0</v>
      </c>
      <c r="J793" s="163">
        <f>SUM('2. FTNC CAD'!J793,'3. FTNC USD'!J793,'4. FTNC EUR'!J793,'5. FTNC GBP'!J793,'6. FTNC Autres (inclus)'!J793)</f>
        <v>0</v>
      </c>
      <c r="K793" s="164">
        <f>SUM('2. FTNC CAD'!K793,'3. FTNC USD'!K793,'4. FTNC EUR'!K793,'5. FTNC GBP'!K793,'6. FTNC Autres (inclus)'!K793)</f>
        <v>0</v>
      </c>
      <c r="L793" s="180">
        <f>SUM('2. FTNC CAD'!L793,'3. FTNC USD'!L793,'4. FTNC EUR'!L793,'5. FTNC GBP'!L793,'6. FTNC Autres (inclus)'!L793)</f>
        <v>0</v>
      </c>
      <c r="M793" s="166">
        <f>SUM('2. FTNC CAD'!M793,'3. FTNC USD'!M793,'4. FTNC EUR'!M793,'5. FTNC GBP'!M793,'6. FTNC Autres (inclus)'!M793)</f>
        <v>0</v>
      </c>
      <c r="N793" s="166">
        <f>SUM('2. FTNC CAD'!N793,'3. FTNC USD'!N793,'4. FTNC EUR'!N793,'5. FTNC GBP'!N793,'6. FTNC Autres (inclus)'!N793)</f>
        <v>0</v>
      </c>
      <c r="O793" s="166">
        <f>SUM('2. FTNC CAD'!O793,'3. FTNC USD'!O793,'4. FTNC EUR'!O793,'5. FTNC GBP'!O793,'6. FTNC Autres (inclus)'!O793)</f>
        <v>0</v>
      </c>
      <c r="P793" s="166">
        <f>SUM('2. FTNC CAD'!P793,'3. FTNC USD'!P793,'4. FTNC EUR'!P793,'5. FTNC GBP'!P793,'6. FTNC Autres (inclus)'!P793)</f>
        <v>0</v>
      </c>
      <c r="Q793" s="166">
        <f>SUM('2. FTNC CAD'!Q793,'3. FTNC USD'!Q793,'4. FTNC EUR'!Q793,'5. FTNC GBP'!Q793,'6. FTNC Autres (inclus)'!Q793)</f>
        <v>0</v>
      </c>
      <c r="R793" s="166">
        <f>SUM('2. FTNC CAD'!R793,'3. FTNC USD'!R793,'4. FTNC EUR'!R793,'5. FTNC GBP'!R793,'6. FTNC Autres (inclus)'!R793)</f>
        <v>0</v>
      </c>
      <c r="S793" s="166">
        <f>SUM('2. FTNC CAD'!S793,'3. FTNC USD'!S793,'4. FTNC EUR'!S793,'5. FTNC GBP'!S793,'6. FTNC Autres (inclus)'!S793)</f>
        <v>0</v>
      </c>
      <c r="T793" s="166">
        <f>SUM('2. FTNC CAD'!T793,'3. FTNC USD'!T793,'4. FTNC EUR'!T793,'5. FTNC GBP'!T793,'6. FTNC Autres (inclus)'!T793)</f>
        <v>0</v>
      </c>
      <c r="U793" s="162">
        <f>SUM('2. FTNC CAD'!U793,'3. FTNC USD'!U793,'4. FTNC EUR'!U793,'5. FTNC GBP'!U793,'6. FTNC Autres (inclus)'!U793)</f>
        <v>0</v>
      </c>
      <c r="V793" s="167">
        <f>SUM('2. FTNC CAD'!V793,'3. FTNC USD'!V793,'4. FTNC EUR'!V793,'5. FTNC GBP'!V793,'6. FTNC Autres (inclus)'!V793)</f>
        <v>0</v>
      </c>
      <c r="W793" s="226">
        <f>SUM('2. FTNC CAD'!W793,'3. FTNC USD'!W793,'4. FTNC EUR'!W793,'5. FTNC GBP'!W793,'6. FTNC Autres (inclus)'!W793)</f>
        <v>0</v>
      </c>
      <c r="Y793" s="381"/>
    </row>
    <row r="794" spans="2:25" s="71" customFormat="1" x14ac:dyDescent="0.4">
      <c r="B794" s="494"/>
      <c r="C794" s="495"/>
      <c r="D794" s="495"/>
      <c r="E794" s="496" t="s">
        <v>101</v>
      </c>
      <c r="F794" s="496"/>
      <c r="G794" s="68">
        <f t="shared" ref="G794:W794" si="174">SUBTOTAL(9,G795:G796)</f>
        <v>0</v>
      </c>
      <c r="H794" s="69">
        <f t="shared" si="174"/>
        <v>0</v>
      </c>
      <c r="I794" s="66">
        <f t="shared" si="174"/>
        <v>0</v>
      </c>
      <c r="J794" s="66">
        <f t="shared" si="174"/>
        <v>0</v>
      </c>
      <c r="K794" s="67">
        <f t="shared" si="174"/>
        <v>0</v>
      </c>
      <c r="L794" s="36">
        <f t="shared" si="174"/>
        <v>0</v>
      </c>
      <c r="M794" s="36">
        <f t="shared" si="174"/>
        <v>0</v>
      </c>
      <c r="N794" s="36">
        <f t="shared" si="174"/>
        <v>0</v>
      </c>
      <c r="O794" s="36">
        <f t="shared" si="174"/>
        <v>0</v>
      </c>
      <c r="P794" s="36">
        <f t="shared" si="174"/>
        <v>0</v>
      </c>
      <c r="Q794" s="36">
        <f t="shared" si="174"/>
        <v>0</v>
      </c>
      <c r="R794" s="36">
        <f t="shared" si="174"/>
        <v>0</v>
      </c>
      <c r="S794" s="36">
        <f t="shared" si="174"/>
        <v>0</v>
      </c>
      <c r="T794" s="36">
        <f t="shared" si="174"/>
        <v>0</v>
      </c>
      <c r="U794" s="36">
        <f t="shared" si="174"/>
        <v>0</v>
      </c>
      <c r="V794" s="36">
        <f t="shared" si="174"/>
        <v>0</v>
      </c>
      <c r="W794" s="35">
        <f t="shared" si="174"/>
        <v>0</v>
      </c>
      <c r="Y794" s="384"/>
    </row>
    <row r="795" spans="2:25" s="71" customFormat="1" outlineLevel="1" x14ac:dyDescent="0.4">
      <c r="B795" s="494"/>
      <c r="C795" s="495"/>
      <c r="D795" s="495"/>
      <c r="E795" s="496"/>
      <c r="F795" s="497" t="s">
        <v>102</v>
      </c>
      <c r="G795" s="174">
        <f>SUM('2. FTNC CAD'!G795,'3. FTNC USD'!G795,'4. FTNC EUR'!G795,'5. FTNC GBP'!G795,'6. FTNC Autres (inclus)'!G795)</f>
        <v>0</v>
      </c>
      <c r="H795" s="225">
        <f>SUM('2. FTNC CAD'!H795,'3. FTNC USD'!H795,'4. FTNC EUR'!H795,'5. FTNC GBP'!H795,'6. FTNC Autres (inclus)'!H795)</f>
        <v>0</v>
      </c>
      <c r="I795" s="163">
        <f>SUM('2. FTNC CAD'!I795,'3. FTNC USD'!I795,'4. FTNC EUR'!I795,'5. FTNC GBP'!I795,'6. FTNC Autres (inclus)'!I795)</f>
        <v>0</v>
      </c>
      <c r="J795" s="163">
        <f>SUM('2. FTNC CAD'!J795,'3. FTNC USD'!J795,'4. FTNC EUR'!J795,'5. FTNC GBP'!J795,'6. FTNC Autres (inclus)'!J795)</f>
        <v>0</v>
      </c>
      <c r="K795" s="164">
        <f>SUM('2. FTNC CAD'!K795,'3. FTNC USD'!K795,'4. FTNC EUR'!K795,'5. FTNC GBP'!K795,'6. FTNC Autres (inclus)'!K795)</f>
        <v>0</v>
      </c>
      <c r="L795" s="180">
        <f>SUM('2. FTNC CAD'!L795,'3. FTNC USD'!L795,'4. FTNC EUR'!L795,'5. FTNC GBP'!L795,'6. FTNC Autres (inclus)'!L795)</f>
        <v>0</v>
      </c>
      <c r="M795" s="166">
        <f>SUM('2. FTNC CAD'!M795,'3. FTNC USD'!M795,'4. FTNC EUR'!M795,'5. FTNC GBP'!M795,'6. FTNC Autres (inclus)'!M795)</f>
        <v>0</v>
      </c>
      <c r="N795" s="166">
        <f>SUM('2. FTNC CAD'!N795,'3. FTNC USD'!N795,'4. FTNC EUR'!N795,'5. FTNC GBP'!N795,'6. FTNC Autres (inclus)'!N795)</f>
        <v>0</v>
      </c>
      <c r="O795" s="166">
        <f>SUM('2. FTNC CAD'!O795,'3. FTNC USD'!O795,'4. FTNC EUR'!O795,'5. FTNC GBP'!O795,'6. FTNC Autres (inclus)'!O795)</f>
        <v>0</v>
      </c>
      <c r="P795" s="166">
        <f>SUM('2. FTNC CAD'!P795,'3. FTNC USD'!P795,'4. FTNC EUR'!P795,'5. FTNC GBP'!P795,'6. FTNC Autres (inclus)'!P795)</f>
        <v>0</v>
      </c>
      <c r="Q795" s="166">
        <f>SUM('2. FTNC CAD'!Q795,'3. FTNC USD'!Q795,'4. FTNC EUR'!Q795,'5. FTNC GBP'!Q795,'6. FTNC Autres (inclus)'!Q795)</f>
        <v>0</v>
      </c>
      <c r="R795" s="166">
        <f>SUM('2. FTNC CAD'!R795,'3. FTNC USD'!R795,'4. FTNC EUR'!R795,'5. FTNC GBP'!R795,'6. FTNC Autres (inclus)'!R795)</f>
        <v>0</v>
      </c>
      <c r="S795" s="166">
        <f>SUM('2. FTNC CAD'!S795,'3. FTNC USD'!S795,'4. FTNC EUR'!S795,'5. FTNC GBP'!S795,'6. FTNC Autres (inclus)'!S795)</f>
        <v>0</v>
      </c>
      <c r="T795" s="166">
        <f>SUM('2. FTNC CAD'!T795,'3. FTNC USD'!T795,'4. FTNC EUR'!T795,'5. FTNC GBP'!T795,'6. FTNC Autres (inclus)'!T795)</f>
        <v>0</v>
      </c>
      <c r="U795" s="162">
        <f>SUM('2. FTNC CAD'!U795,'3. FTNC USD'!U795,'4. FTNC EUR'!U795,'5. FTNC GBP'!U795,'6. FTNC Autres (inclus)'!U795)</f>
        <v>0</v>
      </c>
      <c r="V795" s="167">
        <f>SUM('2. FTNC CAD'!V795,'3. FTNC USD'!V795,'4. FTNC EUR'!V795,'5. FTNC GBP'!V795,'6. FTNC Autres (inclus)'!V795)</f>
        <v>0</v>
      </c>
      <c r="W795" s="226">
        <f>SUM('2. FTNC CAD'!W795,'3. FTNC USD'!W795,'4. FTNC EUR'!W795,'5. FTNC GBP'!W795,'6. FTNC Autres (inclus)'!W795)</f>
        <v>0</v>
      </c>
      <c r="Y795" s="381"/>
    </row>
    <row r="796" spans="2:25" s="71" customFormat="1" outlineLevel="1" x14ac:dyDescent="0.4">
      <c r="B796" s="494"/>
      <c r="C796" s="495"/>
      <c r="D796" s="495"/>
      <c r="E796" s="496"/>
      <c r="F796" s="497" t="s">
        <v>103</v>
      </c>
      <c r="G796" s="174">
        <f>SUM('2. FTNC CAD'!G796,'3. FTNC USD'!G796,'4. FTNC EUR'!G796,'5. FTNC GBP'!G796,'6. FTNC Autres (inclus)'!G796)</f>
        <v>0</v>
      </c>
      <c r="H796" s="225">
        <f>SUM('2. FTNC CAD'!H796,'3. FTNC USD'!H796,'4. FTNC EUR'!H796,'5. FTNC GBP'!H796,'6. FTNC Autres (inclus)'!H796)</f>
        <v>0</v>
      </c>
      <c r="I796" s="163">
        <f>SUM('2. FTNC CAD'!I796,'3. FTNC USD'!I796,'4. FTNC EUR'!I796,'5. FTNC GBP'!I796,'6. FTNC Autres (inclus)'!I796)</f>
        <v>0</v>
      </c>
      <c r="J796" s="163">
        <f>SUM('2. FTNC CAD'!J796,'3. FTNC USD'!J796,'4. FTNC EUR'!J796,'5. FTNC GBP'!J796,'6. FTNC Autres (inclus)'!J796)</f>
        <v>0</v>
      </c>
      <c r="K796" s="164">
        <f>SUM('2. FTNC CAD'!K796,'3. FTNC USD'!K796,'4. FTNC EUR'!K796,'5. FTNC GBP'!K796,'6. FTNC Autres (inclus)'!K796)</f>
        <v>0</v>
      </c>
      <c r="L796" s="180">
        <f>SUM('2. FTNC CAD'!L796,'3. FTNC USD'!L796,'4. FTNC EUR'!L796,'5. FTNC GBP'!L796,'6. FTNC Autres (inclus)'!L796)</f>
        <v>0</v>
      </c>
      <c r="M796" s="166">
        <f>SUM('2. FTNC CAD'!M796,'3. FTNC USD'!M796,'4. FTNC EUR'!M796,'5. FTNC GBP'!M796,'6. FTNC Autres (inclus)'!M796)</f>
        <v>0</v>
      </c>
      <c r="N796" s="166">
        <f>SUM('2. FTNC CAD'!N796,'3. FTNC USD'!N796,'4. FTNC EUR'!N796,'5. FTNC GBP'!N796,'6. FTNC Autres (inclus)'!N796)</f>
        <v>0</v>
      </c>
      <c r="O796" s="166">
        <f>SUM('2. FTNC CAD'!O796,'3. FTNC USD'!O796,'4. FTNC EUR'!O796,'5. FTNC GBP'!O796,'6. FTNC Autres (inclus)'!O796)</f>
        <v>0</v>
      </c>
      <c r="P796" s="166">
        <f>SUM('2. FTNC CAD'!P796,'3. FTNC USD'!P796,'4. FTNC EUR'!P796,'5. FTNC GBP'!P796,'6. FTNC Autres (inclus)'!P796)</f>
        <v>0</v>
      </c>
      <c r="Q796" s="166">
        <f>SUM('2. FTNC CAD'!Q796,'3. FTNC USD'!Q796,'4. FTNC EUR'!Q796,'5. FTNC GBP'!Q796,'6. FTNC Autres (inclus)'!Q796)</f>
        <v>0</v>
      </c>
      <c r="R796" s="166">
        <f>SUM('2. FTNC CAD'!R796,'3. FTNC USD'!R796,'4. FTNC EUR'!R796,'5. FTNC GBP'!R796,'6. FTNC Autres (inclus)'!R796)</f>
        <v>0</v>
      </c>
      <c r="S796" s="166">
        <f>SUM('2. FTNC CAD'!S796,'3. FTNC USD'!S796,'4. FTNC EUR'!S796,'5. FTNC GBP'!S796,'6. FTNC Autres (inclus)'!S796)</f>
        <v>0</v>
      </c>
      <c r="T796" s="166">
        <f>SUM('2. FTNC CAD'!T796,'3. FTNC USD'!T796,'4. FTNC EUR'!T796,'5. FTNC GBP'!T796,'6. FTNC Autres (inclus)'!T796)</f>
        <v>0</v>
      </c>
      <c r="U796" s="162">
        <f>SUM('2. FTNC CAD'!U796,'3. FTNC USD'!U796,'4. FTNC EUR'!U796,'5. FTNC GBP'!U796,'6. FTNC Autres (inclus)'!U796)</f>
        <v>0</v>
      </c>
      <c r="V796" s="167">
        <f>SUM('2. FTNC CAD'!V796,'3. FTNC USD'!V796,'4. FTNC EUR'!V796,'5. FTNC GBP'!V796,'6. FTNC Autres (inclus)'!V796)</f>
        <v>0</v>
      </c>
      <c r="W796" s="226">
        <f>SUM('2. FTNC CAD'!W796,'3. FTNC USD'!W796,'4. FTNC EUR'!W796,'5. FTNC GBP'!W796,'6. FTNC Autres (inclus)'!W796)</f>
        <v>0</v>
      </c>
      <c r="Y796" s="381"/>
    </row>
    <row r="797" spans="2:25" s="71" customFormat="1" x14ac:dyDescent="0.4">
      <c r="B797" s="494"/>
      <c r="C797" s="495"/>
      <c r="D797" s="495"/>
      <c r="E797" s="496" t="s">
        <v>104</v>
      </c>
      <c r="F797" s="496"/>
      <c r="G797" s="68">
        <f t="shared" ref="G797:W797" si="175">SUBTOTAL(9,G798:G799)</f>
        <v>0</v>
      </c>
      <c r="H797" s="69">
        <f t="shared" si="175"/>
        <v>0</v>
      </c>
      <c r="I797" s="66">
        <f t="shared" si="175"/>
        <v>0</v>
      </c>
      <c r="J797" s="66">
        <f t="shared" si="175"/>
        <v>0</v>
      </c>
      <c r="K797" s="67">
        <f t="shared" si="175"/>
        <v>0</v>
      </c>
      <c r="L797" s="36">
        <f t="shared" si="175"/>
        <v>0</v>
      </c>
      <c r="M797" s="36">
        <f t="shared" si="175"/>
        <v>0</v>
      </c>
      <c r="N797" s="36">
        <f t="shared" si="175"/>
        <v>0</v>
      </c>
      <c r="O797" s="36">
        <f t="shared" si="175"/>
        <v>0</v>
      </c>
      <c r="P797" s="36">
        <f t="shared" si="175"/>
        <v>0</v>
      </c>
      <c r="Q797" s="36">
        <f t="shared" si="175"/>
        <v>0</v>
      </c>
      <c r="R797" s="36">
        <f t="shared" si="175"/>
        <v>0</v>
      </c>
      <c r="S797" s="36">
        <f t="shared" si="175"/>
        <v>0</v>
      </c>
      <c r="T797" s="36">
        <f t="shared" si="175"/>
        <v>0</v>
      </c>
      <c r="U797" s="36">
        <f t="shared" si="175"/>
        <v>0</v>
      </c>
      <c r="V797" s="36">
        <f t="shared" si="175"/>
        <v>0</v>
      </c>
      <c r="W797" s="35">
        <f t="shared" si="175"/>
        <v>0</v>
      </c>
      <c r="Y797" s="384"/>
    </row>
    <row r="798" spans="2:25" s="71" customFormat="1" outlineLevel="1" x14ac:dyDescent="0.4">
      <c r="B798" s="494"/>
      <c r="C798" s="495"/>
      <c r="D798" s="495"/>
      <c r="E798" s="496"/>
      <c r="F798" s="497" t="s">
        <v>105</v>
      </c>
      <c r="G798" s="174">
        <f>SUM('2. FTNC CAD'!G798,'3. FTNC USD'!G798,'4. FTNC EUR'!G798,'5. FTNC GBP'!G798,'6. FTNC Autres (inclus)'!G798)</f>
        <v>0</v>
      </c>
      <c r="H798" s="225">
        <f>SUM('2. FTNC CAD'!H798,'3. FTNC USD'!H798,'4. FTNC EUR'!H798,'5. FTNC GBP'!H798,'6. FTNC Autres (inclus)'!H798)</f>
        <v>0</v>
      </c>
      <c r="I798" s="163">
        <f>SUM('2. FTNC CAD'!I798,'3. FTNC USD'!I798,'4. FTNC EUR'!I798,'5. FTNC GBP'!I798,'6. FTNC Autres (inclus)'!I798)</f>
        <v>0</v>
      </c>
      <c r="J798" s="163">
        <f>SUM('2. FTNC CAD'!J798,'3. FTNC USD'!J798,'4. FTNC EUR'!J798,'5. FTNC GBP'!J798,'6. FTNC Autres (inclus)'!J798)</f>
        <v>0</v>
      </c>
      <c r="K798" s="164">
        <f>SUM('2. FTNC CAD'!K798,'3. FTNC USD'!K798,'4. FTNC EUR'!K798,'5. FTNC GBP'!K798,'6. FTNC Autres (inclus)'!K798)</f>
        <v>0</v>
      </c>
      <c r="L798" s="180">
        <f>SUM('2. FTNC CAD'!L798,'3. FTNC USD'!L798,'4. FTNC EUR'!L798,'5. FTNC GBP'!L798,'6. FTNC Autres (inclus)'!L798)</f>
        <v>0</v>
      </c>
      <c r="M798" s="166">
        <f>SUM('2. FTNC CAD'!M798,'3. FTNC USD'!M798,'4. FTNC EUR'!M798,'5. FTNC GBP'!M798,'6. FTNC Autres (inclus)'!M798)</f>
        <v>0</v>
      </c>
      <c r="N798" s="166">
        <f>SUM('2. FTNC CAD'!N798,'3. FTNC USD'!N798,'4. FTNC EUR'!N798,'5. FTNC GBP'!N798,'6. FTNC Autres (inclus)'!N798)</f>
        <v>0</v>
      </c>
      <c r="O798" s="166">
        <f>SUM('2. FTNC CAD'!O798,'3. FTNC USD'!O798,'4. FTNC EUR'!O798,'5. FTNC GBP'!O798,'6. FTNC Autres (inclus)'!O798)</f>
        <v>0</v>
      </c>
      <c r="P798" s="166">
        <f>SUM('2. FTNC CAD'!P798,'3. FTNC USD'!P798,'4. FTNC EUR'!P798,'5. FTNC GBP'!P798,'6. FTNC Autres (inclus)'!P798)</f>
        <v>0</v>
      </c>
      <c r="Q798" s="166">
        <f>SUM('2. FTNC CAD'!Q798,'3. FTNC USD'!Q798,'4. FTNC EUR'!Q798,'5. FTNC GBP'!Q798,'6. FTNC Autres (inclus)'!Q798)</f>
        <v>0</v>
      </c>
      <c r="R798" s="166">
        <f>SUM('2. FTNC CAD'!R798,'3. FTNC USD'!R798,'4. FTNC EUR'!R798,'5. FTNC GBP'!R798,'6. FTNC Autres (inclus)'!R798)</f>
        <v>0</v>
      </c>
      <c r="S798" s="166">
        <f>SUM('2. FTNC CAD'!S798,'3. FTNC USD'!S798,'4. FTNC EUR'!S798,'5. FTNC GBP'!S798,'6. FTNC Autres (inclus)'!S798)</f>
        <v>0</v>
      </c>
      <c r="T798" s="166">
        <f>SUM('2. FTNC CAD'!T798,'3. FTNC USD'!T798,'4. FTNC EUR'!T798,'5. FTNC GBP'!T798,'6. FTNC Autres (inclus)'!T798)</f>
        <v>0</v>
      </c>
      <c r="U798" s="162">
        <f>SUM('2. FTNC CAD'!U798,'3. FTNC USD'!U798,'4. FTNC EUR'!U798,'5. FTNC GBP'!U798,'6. FTNC Autres (inclus)'!U798)</f>
        <v>0</v>
      </c>
      <c r="V798" s="167">
        <f>SUM('2. FTNC CAD'!V798,'3. FTNC USD'!V798,'4. FTNC EUR'!V798,'5. FTNC GBP'!V798,'6. FTNC Autres (inclus)'!V798)</f>
        <v>0</v>
      </c>
      <c r="W798" s="226">
        <f>SUM('2. FTNC CAD'!W798,'3. FTNC USD'!W798,'4. FTNC EUR'!W798,'5. FTNC GBP'!W798,'6. FTNC Autres (inclus)'!W798)</f>
        <v>0</v>
      </c>
      <c r="Y798" s="381"/>
    </row>
    <row r="799" spans="2:25" s="71" customFormat="1" outlineLevel="1" x14ac:dyDescent="0.4">
      <c r="B799" s="494"/>
      <c r="C799" s="495"/>
      <c r="D799" s="495"/>
      <c r="E799" s="496"/>
      <c r="F799" s="497" t="s">
        <v>106</v>
      </c>
      <c r="G799" s="174">
        <f>SUM('2. FTNC CAD'!G799,'3. FTNC USD'!G799,'4. FTNC EUR'!G799,'5. FTNC GBP'!G799,'6. FTNC Autres (inclus)'!G799)</f>
        <v>0</v>
      </c>
      <c r="H799" s="225">
        <f>SUM('2. FTNC CAD'!H799,'3. FTNC USD'!H799,'4. FTNC EUR'!H799,'5. FTNC GBP'!H799,'6. FTNC Autres (inclus)'!H799)</f>
        <v>0</v>
      </c>
      <c r="I799" s="163">
        <f>SUM('2. FTNC CAD'!I799,'3. FTNC USD'!I799,'4. FTNC EUR'!I799,'5. FTNC GBP'!I799,'6. FTNC Autres (inclus)'!I799)</f>
        <v>0</v>
      </c>
      <c r="J799" s="163">
        <f>SUM('2. FTNC CAD'!J799,'3. FTNC USD'!J799,'4. FTNC EUR'!J799,'5. FTNC GBP'!J799,'6. FTNC Autres (inclus)'!J799)</f>
        <v>0</v>
      </c>
      <c r="K799" s="164">
        <f>SUM('2. FTNC CAD'!K799,'3. FTNC USD'!K799,'4. FTNC EUR'!K799,'5. FTNC GBP'!K799,'6. FTNC Autres (inclus)'!K799)</f>
        <v>0</v>
      </c>
      <c r="L799" s="180">
        <f>SUM('2. FTNC CAD'!L799,'3. FTNC USD'!L799,'4. FTNC EUR'!L799,'5. FTNC GBP'!L799,'6. FTNC Autres (inclus)'!L799)</f>
        <v>0</v>
      </c>
      <c r="M799" s="166">
        <f>SUM('2. FTNC CAD'!M799,'3. FTNC USD'!M799,'4. FTNC EUR'!M799,'5. FTNC GBP'!M799,'6. FTNC Autres (inclus)'!M799)</f>
        <v>0</v>
      </c>
      <c r="N799" s="166">
        <f>SUM('2. FTNC CAD'!N799,'3. FTNC USD'!N799,'4. FTNC EUR'!N799,'5. FTNC GBP'!N799,'6. FTNC Autres (inclus)'!N799)</f>
        <v>0</v>
      </c>
      <c r="O799" s="166">
        <f>SUM('2. FTNC CAD'!O799,'3. FTNC USD'!O799,'4. FTNC EUR'!O799,'5. FTNC GBP'!O799,'6. FTNC Autres (inclus)'!O799)</f>
        <v>0</v>
      </c>
      <c r="P799" s="166">
        <f>SUM('2. FTNC CAD'!P799,'3. FTNC USD'!P799,'4. FTNC EUR'!P799,'5. FTNC GBP'!P799,'6. FTNC Autres (inclus)'!P799)</f>
        <v>0</v>
      </c>
      <c r="Q799" s="166">
        <f>SUM('2. FTNC CAD'!Q799,'3. FTNC USD'!Q799,'4. FTNC EUR'!Q799,'5. FTNC GBP'!Q799,'6. FTNC Autres (inclus)'!Q799)</f>
        <v>0</v>
      </c>
      <c r="R799" s="166">
        <f>SUM('2. FTNC CAD'!R799,'3. FTNC USD'!R799,'4. FTNC EUR'!R799,'5. FTNC GBP'!R799,'6. FTNC Autres (inclus)'!R799)</f>
        <v>0</v>
      </c>
      <c r="S799" s="166">
        <f>SUM('2. FTNC CAD'!S799,'3. FTNC USD'!S799,'4. FTNC EUR'!S799,'5. FTNC GBP'!S799,'6. FTNC Autres (inclus)'!S799)</f>
        <v>0</v>
      </c>
      <c r="T799" s="166">
        <f>SUM('2. FTNC CAD'!T799,'3. FTNC USD'!T799,'4. FTNC EUR'!T799,'5. FTNC GBP'!T799,'6. FTNC Autres (inclus)'!T799)</f>
        <v>0</v>
      </c>
      <c r="U799" s="162">
        <f>SUM('2. FTNC CAD'!U799,'3. FTNC USD'!U799,'4. FTNC EUR'!U799,'5. FTNC GBP'!U799,'6. FTNC Autres (inclus)'!U799)</f>
        <v>0</v>
      </c>
      <c r="V799" s="167">
        <f>SUM('2. FTNC CAD'!V799,'3. FTNC USD'!V799,'4. FTNC EUR'!V799,'5. FTNC GBP'!V799,'6. FTNC Autres (inclus)'!V799)</f>
        <v>0</v>
      </c>
      <c r="W799" s="226">
        <f>SUM('2. FTNC CAD'!W799,'3. FTNC USD'!W799,'4. FTNC EUR'!W799,'5. FTNC GBP'!W799,'6. FTNC Autres (inclus)'!W799)</f>
        <v>0</v>
      </c>
      <c r="Y799" s="381"/>
    </row>
    <row r="800" spans="2:25" s="71" customFormat="1" x14ac:dyDescent="0.4">
      <c r="B800" s="494"/>
      <c r="C800" s="495"/>
      <c r="D800" s="495"/>
      <c r="E800" s="496" t="s">
        <v>107</v>
      </c>
      <c r="F800" s="496"/>
      <c r="G800" s="68">
        <f t="shared" ref="G800:W800" si="176">SUBTOTAL(9,G801:G802)</f>
        <v>0</v>
      </c>
      <c r="H800" s="69">
        <f t="shared" si="176"/>
        <v>0</v>
      </c>
      <c r="I800" s="66">
        <f t="shared" si="176"/>
        <v>0</v>
      </c>
      <c r="J800" s="66">
        <f t="shared" si="176"/>
        <v>0</v>
      </c>
      <c r="K800" s="67">
        <f t="shared" si="176"/>
        <v>0</v>
      </c>
      <c r="L800" s="36">
        <f t="shared" si="176"/>
        <v>0</v>
      </c>
      <c r="M800" s="36">
        <f t="shared" si="176"/>
        <v>0</v>
      </c>
      <c r="N800" s="36">
        <f t="shared" si="176"/>
        <v>0</v>
      </c>
      <c r="O800" s="36">
        <f t="shared" si="176"/>
        <v>0</v>
      </c>
      <c r="P800" s="36">
        <f t="shared" si="176"/>
        <v>0</v>
      </c>
      <c r="Q800" s="36">
        <f t="shared" si="176"/>
        <v>0</v>
      </c>
      <c r="R800" s="36">
        <f t="shared" si="176"/>
        <v>0</v>
      </c>
      <c r="S800" s="36">
        <f t="shared" si="176"/>
        <v>0</v>
      </c>
      <c r="T800" s="36">
        <f t="shared" si="176"/>
        <v>0</v>
      </c>
      <c r="U800" s="36">
        <f t="shared" si="176"/>
        <v>0</v>
      </c>
      <c r="V800" s="36">
        <f t="shared" si="176"/>
        <v>0</v>
      </c>
      <c r="W800" s="35">
        <f t="shared" si="176"/>
        <v>0</v>
      </c>
      <c r="Y800" s="384"/>
    </row>
    <row r="801" spans="2:25" s="71" customFormat="1" outlineLevel="1" x14ac:dyDescent="0.4">
      <c r="B801" s="494"/>
      <c r="C801" s="495"/>
      <c r="D801" s="495"/>
      <c r="E801" s="496"/>
      <c r="F801" s="497" t="s">
        <v>108</v>
      </c>
      <c r="G801" s="174">
        <f>SUM('2. FTNC CAD'!G801,'3. FTNC USD'!G801,'4. FTNC EUR'!G801,'5. FTNC GBP'!G801,'6. FTNC Autres (inclus)'!G801)</f>
        <v>0</v>
      </c>
      <c r="H801" s="225">
        <f>SUM('2. FTNC CAD'!H801,'3. FTNC USD'!H801,'4. FTNC EUR'!H801,'5. FTNC GBP'!H801,'6. FTNC Autres (inclus)'!H801)</f>
        <v>0</v>
      </c>
      <c r="I801" s="163">
        <f>SUM('2. FTNC CAD'!I801,'3. FTNC USD'!I801,'4. FTNC EUR'!I801,'5. FTNC GBP'!I801,'6. FTNC Autres (inclus)'!I801)</f>
        <v>0</v>
      </c>
      <c r="J801" s="163">
        <f>SUM('2. FTNC CAD'!J801,'3. FTNC USD'!J801,'4. FTNC EUR'!J801,'5. FTNC GBP'!J801,'6. FTNC Autres (inclus)'!J801)</f>
        <v>0</v>
      </c>
      <c r="K801" s="164">
        <f>SUM('2. FTNC CAD'!K801,'3. FTNC USD'!K801,'4. FTNC EUR'!K801,'5. FTNC GBP'!K801,'6. FTNC Autres (inclus)'!K801)</f>
        <v>0</v>
      </c>
      <c r="L801" s="180">
        <f>SUM('2. FTNC CAD'!L801,'3. FTNC USD'!L801,'4. FTNC EUR'!L801,'5. FTNC GBP'!L801,'6. FTNC Autres (inclus)'!L801)</f>
        <v>0</v>
      </c>
      <c r="M801" s="166">
        <f>SUM('2. FTNC CAD'!M801,'3. FTNC USD'!M801,'4. FTNC EUR'!M801,'5. FTNC GBP'!M801,'6. FTNC Autres (inclus)'!M801)</f>
        <v>0</v>
      </c>
      <c r="N801" s="166">
        <f>SUM('2. FTNC CAD'!N801,'3. FTNC USD'!N801,'4. FTNC EUR'!N801,'5. FTNC GBP'!N801,'6. FTNC Autres (inclus)'!N801)</f>
        <v>0</v>
      </c>
      <c r="O801" s="166">
        <f>SUM('2. FTNC CAD'!O801,'3. FTNC USD'!O801,'4. FTNC EUR'!O801,'5. FTNC GBP'!O801,'6. FTNC Autres (inclus)'!O801)</f>
        <v>0</v>
      </c>
      <c r="P801" s="166">
        <f>SUM('2. FTNC CAD'!P801,'3. FTNC USD'!P801,'4. FTNC EUR'!P801,'5. FTNC GBP'!P801,'6. FTNC Autres (inclus)'!P801)</f>
        <v>0</v>
      </c>
      <c r="Q801" s="166">
        <f>SUM('2. FTNC CAD'!Q801,'3. FTNC USD'!Q801,'4. FTNC EUR'!Q801,'5. FTNC GBP'!Q801,'6. FTNC Autres (inclus)'!Q801)</f>
        <v>0</v>
      </c>
      <c r="R801" s="166">
        <f>SUM('2. FTNC CAD'!R801,'3. FTNC USD'!R801,'4. FTNC EUR'!R801,'5. FTNC GBP'!R801,'6. FTNC Autres (inclus)'!R801)</f>
        <v>0</v>
      </c>
      <c r="S801" s="166">
        <f>SUM('2. FTNC CAD'!S801,'3. FTNC USD'!S801,'4. FTNC EUR'!S801,'5. FTNC GBP'!S801,'6. FTNC Autres (inclus)'!S801)</f>
        <v>0</v>
      </c>
      <c r="T801" s="166">
        <f>SUM('2. FTNC CAD'!T801,'3. FTNC USD'!T801,'4. FTNC EUR'!T801,'5. FTNC GBP'!T801,'6. FTNC Autres (inclus)'!T801)</f>
        <v>0</v>
      </c>
      <c r="U801" s="162">
        <f>SUM('2. FTNC CAD'!U801,'3. FTNC USD'!U801,'4. FTNC EUR'!U801,'5. FTNC GBP'!U801,'6. FTNC Autres (inclus)'!U801)</f>
        <v>0</v>
      </c>
      <c r="V801" s="167">
        <f>SUM('2. FTNC CAD'!V801,'3. FTNC USD'!V801,'4. FTNC EUR'!V801,'5. FTNC GBP'!V801,'6. FTNC Autres (inclus)'!V801)</f>
        <v>0</v>
      </c>
      <c r="W801" s="226">
        <f>SUM('2. FTNC CAD'!W801,'3. FTNC USD'!W801,'4. FTNC EUR'!W801,'5. FTNC GBP'!W801,'6. FTNC Autres (inclus)'!W801)</f>
        <v>0</v>
      </c>
      <c r="Y801" s="381"/>
    </row>
    <row r="802" spans="2:25" s="71" customFormat="1" outlineLevel="1" x14ac:dyDescent="0.4">
      <c r="B802" s="494"/>
      <c r="C802" s="495"/>
      <c r="D802" s="495"/>
      <c r="E802" s="496"/>
      <c r="F802" s="497" t="s">
        <v>109</v>
      </c>
      <c r="G802" s="174">
        <f>SUM('2. FTNC CAD'!G802,'3. FTNC USD'!G802,'4. FTNC EUR'!G802,'5. FTNC GBP'!G802,'6. FTNC Autres (inclus)'!G802)</f>
        <v>0</v>
      </c>
      <c r="H802" s="225">
        <f>SUM('2. FTNC CAD'!H802,'3. FTNC USD'!H802,'4. FTNC EUR'!H802,'5. FTNC GBP'!H802,'6. FTNC Autres (inclus)'!H802)</f>
        <v>0</v>
      </c>
      <c r="I802" s="163">
        <f>SUM('2. FTNC CAD'!I802,'3. FTNC USD'!I802,'4. FTNC EUR'!I802,'5. FTNC GBP'!I802,'6. FTNC Autres (inclus)'!I802)</f>
        <v>0</v>
      </c>
      <c r="J802" s="163">
        <f>SUM('2. FTNC CAD'!J802,'3. FTNC USD'!J802,'4. FTNC EUR'!J802,'5. FTNC GBP'!J802,'6. FTNC Autres (inclus)'!J802)</f>
        <v>0</v>
      </c>
      <c r="K802" s="164">
        <f>SUM('2. FTNC CAD'!K802,'3. FTNC USD'!K802,'4. FTNC EUR'!K802,'5. FTNC GBP'!K802,'6. FTNC Autres (inclus)'!K802)</f>
        <v>0</v>
      </c>
      <c r="L802" s="180">
        <f>SUM('2. FTNC CAD'!L802,'3. FTNC USD'!L802,'4. FTNC EUR'!L802,'5. FTNC GBP'!L802,'6. FTNC Autres (inclus)'!L802)</f>
        <v>0</v>
      </c>
      <c r="M802" s="166">
        <f>SUM('2. FTNC CAD'!M802,'3. FTNC USD'!M802,'4. FTNC EUR'!M802,'5. FTNC GBP'!M802,'6. FTNC Autres (inclus)'!M802)</f>
        <v>0</v>
      </c>
      <c r="N802" s="166">
        <f>SUM('2. FTNC CAD'!N802,'3. FTNC USD'!N802,'4. FTNC EUR'!N802,'5. FTNC GBP'!N802,'6. FTNC Autres (inclus)'!N802)</f>
        <v>0</v>
      </c>
      <c r="O802" s="166">
        <f>SUM('2. FTNC CAD'!O802,'3. FTNC USD'!O802,'4. FTNC EUR'!O802,'5. FTNC GBP'!O802,'6. FTNC Autres (inclus)'!O802)</f>
        <v>0</v>
      </c>
      <c r="P802" s="166">
        <f>SUM('2. FTNC CAD'!P802,'3. FTNC USD'!P802,'4. FTNC EUR'!P802,'5. FTNC GBP'!P802,'6. FTNC Autres (inclus)'!P802)</f>
        <v>0</v>
      </c>
      <c r="Q802" s="166">
        <f>SUM('2. FTNC CAD'!Q802,'3. FTNC USD'!Q802,'4. FTNC EUR'!Q802,'5. FTNC GBP'!Q802,'6. FTNC Autres (inclus)'!Q802)</f>
        <v>0</v>
      </c>
      <c r="R802" s="166">
        <f>SUM('2. FTNC CAD'!R802,'3. FTNC USD'!R802,'4. FTNC EUR'!R802,'5. FTNC GBP'!R802,'6. FTNC Autres (inclus)'!R802)</f>
        <v>0</v>
      </c>
      <c r="S802" s="166">
        <f>SUM('2. FTNC CAD'!S802,'3. FTNC USD'!S802,'4. FTNC EUR'!S802,'5. FTNC GBP'!S802,'6. FTNC Autres (inclus)'!S802)</f>
        <v>0</v>
      </c>
      <c r="T802" s="166">
        <f>SUM('2. FTNC CAD'!T802,'3. FTNC USD'!T802,'4. FTNC EUR'!T802,'5. FTNC GBP'!T802,'6. FTNC Autres (inclus)'!T802)</f>
        <v>0</v>
      </c>
      <c r="U802" s="162">
        <f>SUM('2. FTNC CAD'!U802,'3. FTNC USD'!U802,'4. FTNC EUR'!U802,'5. FTNC GBP'!U802,'6. FTNC Autres (inclus)'!U802)</f>
        <v>0</v>
      </c>
      <c r="V802" s="167">
        <f>SUM('2. FTNC CAD'!V802,'3. FTNC USD'!V802,'4. FTNC EUR'!V802,'5. FTNC GBP'!V802,'6. FTNC Autres (inclus)'!V802)</f>
        <v>0</v>
      </c>
      <c r="W802" s="226">
        <f>SUM('2. FTNC CAD'!W802,'3. FTNC USD'!W802,'4. FTNC EUR'!W802,'5. FTNC GBP'!W802,'6. FTNC Autres (inclus)'!W802)</f>
        <v>0</v>
      </c>
      <c r="Y802" s="381"/>
    </row>
    <row r="803" spans="2:25" s="71" customFormat="1" x14ac:dyDescent="0.4">
      <c r="B803" s="494"/>
      <c r="C803" s="495"/>
      <c r="D803" s="495" t="s">
        <v>110</v>
      </c>
      <c r="E803" s="496"/>
      <c r="F803" s="496"/>
      <c r="G803" s="68">
        <f t="shared" ref="G803:W803" si="177">SUBTOTAL(9,G804:G806)</f>
        <v>0</v>
      </c>
      <c r="H803" s="69">
        <f t="shared" si="177"/>
        <v>0</v>
      </c>
      <c r="I803" s="66">
        <f t="shared" si="177"/>
        <v>0</v>
      </c>
      <c r="J803" s="66">
        <f t="shared" si="177"/>
        <v>0</v>
      </c>
      <c r="K803" s="66">
        <f t="shared" si="177"/>
        <v>0</v>
      </c>
      <c r="L803" s="53">
        <f t="shared" si="177"/>
        <v>0</v>
      </c>
      <c r="M803" s="36">
        <f t="shared" si="177"/>
        <v>0</v>
      </c>
      <c r="N803" s="36">
        <f t="shared" si="177"/>
        <v>0</v>
      </c>
      <c r="O803" s="36">
        <f t="shared" si="177"/>
        <v>0</v>
      </c>
      <c r="P803" s="36">
        <f t="shared" si="177"/>
        <v>0</v>
      </c>
      <c r="Q803" s="36">
        <f t="shared" si="177"/>
        <v>0</v>
      </c>
      <c r="R803" s="36">
        <f t="shared" si="177"/>
        <v>0</v>
      </c>
      <c r="S803" s="36">
        <f t="shared" si="177"/>
        <v>0</v>
      </c>
      <c r="T803" s="36">
        <f t="shared" si="177"/>
        <v>0</v>
      </c>
      <c r="U803" s="36">
        <f t="shared" si="177"/>
        <v>0</v>
      </c>
      <c r="V803" s="39">
        <f t="shared" si="177"/>
        <v>0</v>
      </c>
      <c r="W803" s="39">
        <f t="shared" si="177"/>
        <v>0</v>
      </c>
      <c r="Y803" s="384"/>
    </row>
    <row r="804" spans="2:25" s="71" customFormat="1" outlineLevel="1" x14ac:dyDescent="0.4">
      <c r="B804" s="494"/>
      <c r="C804" s="495"/>
      <c r="D804" s="495"/>
      <c r="E804" s="496"/>
      <c r="F804" s="497" t="s">
        <v>111</v>
      </c>
      <c r="G804" s="174">
        <f>SUM('2. FTNC CAD'!G804,'3. FTNC USD'!G804,'4. FTNC EUR'!G804,'5. FTNC GBP'!G804,'6. FTNC Autres (inclus)'!G804)</f>
        <v>0</v>
      </c>
      <c r="H804" s="225">
        <f>SUM('2. FTNC CAD'!H804,'3. FTNC USD'!H804,'4. FTNC EUR'!H804,'5. FTNC GBP'!H804,'6. FTNC Autres (inclus)'!H804)</f>
        <v>0</v>
      </c>
      <c r="I804" s="163">
        <f>SUM('2. FTNC CAD'!I804,'3. FTNC USD'!I804,'4. FTNC EUR'!I804,'5. FTNC GBP'!I804,'6. FTNC Autres (inclus)'!I804)</f>
        <v>0</v>
      </c>
      <c r="J804" s="163">
        <f>SUM('2. FTNC CAD'!J804,'3. FTNC USD'!J804,'4. FTNC EUR'!J804,'5. FTNC GBP'!J804,'6. FTNC Autres (inclus)'!J804)</f>
        <v>0</v>
      </c>
      <c r="K804" s="164">
        <f>SUM('2. FTNC CAD'!K804,'3. FTNC USD'!K804,'4. FTNC EUR'!K804,'5. FTNC GBP'!K804,'6. FTNC Autres (inclus)'!K804)</f>
        <v>0</v>
      </c>
      <c r="L804" s="180">
        <f>SUM('2. FTNC CAD'!L804,'3. FTNC USD'!L804,'4. FTNC EUR'!L804,'5. FTNC GBP'!L804,'6. FTNC Autres (inclus)'!L804)</f>
        <v>0</v>
      </c>
      <c r="M804" s="166">
        <f>SUM('2. FTNC CAD'!M804,'3. FTNC USD'!M804,'4. FTNC EUR'!M804,'5. FTNC GBP'!M804,'6. FTNC Autres (inclus)'!M804)</f>
        <v>0</v>
      </c>
      <c r="N804" s="166">
        <f>SUM('2. FTNC CAD'!N804,'3. FTNC USD'!N804,'4. FTNC EUR'!N804,'5. FTNC GBP'!N804,'6. FTNC Autres (inclus)'!N804)</f>
        <v>0</v>
      </c>
      <c r="O804" s="166">
        <f>SUM('2. FTNC CAD'!O804,'3. FTNC USD'!O804,'4. FTNC EUR'!O804,'5. FTNC GBP'!O804,'6. FTNC Autres (inclus)'!O804)</f>
        <v>0</v>
      </c>
      <c r="P804" s="166">
        <f>SUM('2. FTNC CAD'!P804,'3. FTNC USD'!P804,'4. FTNC EUR'!P804,'5. FTNC GBP'!P804,'6. FTNC Autres (inclus)'!P804)</f>
        <v>0</v>
      </c>
      <c r="Q804" s="166">
        <f>SUM('2. FTNC CAD'!Q804,'3. FTNC USD'!Q804,'4. FTNC EUR'!Q804,'5. FTNC GBP'!Q804,'6. FTNC Autres (inclus)'!Q804)</f>
        <v>0</v>
      </c>
      <c r="R804" s="166">
        <f>SUM('2. FTNC CAD'!R804,'3. FTNC USD'!R804,'4. FTNC EUR'!R804,'5. FTNC GBP'!R804,'6. FTNC Autres (inclus)'!R804)</f>
        <v>0</v>
      </c>
      <c r="S804" s="166">
        <f>SUM('2. FTNC CAD'!S804,'3. FTNC USD'!S804,'4. FTNC EUR'!S804,'5. FTNC GBP'!S804,'6. FTNC Autres (inclus)'!S804)</f>
        <v>0</v>
      </c>
      <c r="T804" s="166">
        <f>SUM('2. FTNC CAD'!T804,'3. FTNC USD'!T804,'4. FTNC EUR'!T804,'5. FTNC GBP'!T804,'6. FTNC Autres (inclus)'!T804)</f>
        <v>0</v>
      </c>
      <c r="U804" s="162">
        <f>SUM('2. FTNC CAD'!U804,'3. FTNC USD'!U804,'4. FTNC EUR'!U804,'5. FTNC GBP'!U804,'6. FTNC Autres (inclus)'!U804)</f>
        <v>0</v>
      </c>
      <c r="V804" s="167">
        <f>SUM('2. FTNC CAD'!V804,'3. FTNC USD'!V804,'4. FTNC EUR'!V804,'5. FTNC GBP'!V804,'6. FTNC Autres (inclus)'!V804)</f>
        <v>0</v>
      </c>
      <c r="W804" s="226">
        <f>SUM('2. FTNC CAD'!W804,'3. FTNC USD'!W804,'4. FTNC EUR'!W804,'5. FTNC GBP'!W804,'6. FTNC Autres (inclus)'!W804)</f>
        <v>0</v>
      </c>
      <c r="Y804" s="381"/>
    </row>
    <row r="805" spans="2:25" s="71" customFormat="1" outlineLevel="1" x14ac:dyDescent="0.4">
      <c r="B805" s="494"/>
      <c r="C805" s="495"/>
      <c r="D805" s="495"/>
      <c r="E805" s="496"/>
      <c r="F805" s="497" t="s">
        <v>112</v>
      </c>
      <c r="G805" s="174">
        <f>SUM('2. FTNC CAD'!G805,'3. FTNC USD'!G805,'4. FTNC EUR'!G805,'5. FTNC GBP'!G805,'6. FTNC Autres (inclus)'!G805)</f>
        <v>0</v>
      </c>
      <c r="H805" s="225">
        <f>SUM('2. FTNC CAD'!H805,'3. FTNC USD'!H805,'4. FTNC EUR'!H805,'5. FTNC GBP'!H805,'6. FTNC Autres (inclus)'!H805)</f>
        <v>0</v>
      </c>
      <c r="I805" s="163">
        <f>SUM('2. FTNC CAD'!I805,'3. FTNC USD'!I805,'4. FTNC EUR'!I805,'5. FTNC GBP'!I805,'6. FTNC Autres (inclus)'!I805)</f>
        <v>0</v>
      </c>
      <c r="J805" s="163">
        <f>SUM('2. FTNC CAD'!J805,'3. FTNC USD'!J805,'4. FTNC EUR'!J805,'5. FTNC GBP'!J805,'6. FTNC Autres (inclus)'!J805)</f>
        <v>0</v>
      </c>
      <c r="K805" s="164">
        <f>SUM('2. FTNC CAD'!K805,'3. FTNC USD'!K805,'4. FTNC EUR'!K805,'5. FTNC GBP'!K805,'6. FTNC Autres (inclus)'!K805)</f>
        <v>0</v>
      </c>
      <c r="L805" s="165">
        <f>SUM('2. FTNC CAD'!L805,'3. FTNC USD'!L805,'4. FTNC EUR'!L805,'5. FTNC GBP'!L805,'6. FTNC Autres (inclus)'!L805)</f>
        <v>0</v>
      </c>
      <c r="M805" s="184">
        <f>SUM('2. FTNC CAD'!M805,'3. FTNC USD'!M805,'4. FTNC EUR'!M805,'5. FTNC GBP'!M805,'6. FTNC Autres (inclus)'!M805)</f>
        <v>0</v>
      </c>
      <c r="N805" s="184">
        <f>SUM('2. FTNC CAD'!N805,'3. FTNC USD'!N805,'4. FTNC EUR'!N805,'5. FTNC GBP'!N805,'6. FTNC Autres (inclus)'!N805)</f>
        <v>0</v>
      </c>
      <c r="O805" s="184">
        <f>SUM('2. FTNC CAD'!O805,'3. FTNC USD'!O805,'4. FTNC EUR'!O805,'5. FTNC GBP'!O805,'6. FTNC Autres (inclus)'!O805)</f>
        <v>0</v>
      </c>
      <c r="P805" s="184">
        <f>SUM('2. FTNC CAD'!P805,'3. FTNC USD'!P805,'4. FTNC EUR'!P805,'5. FTNC GBP'!P805,'6. FTNC Autres (inclus)'!P805)</f>
        <v>0</v>
      </c>
      <c r="Q805" s="184">
        <f>SUM('2. FTNC CAD'!Q805,'3. FTNC USD'!Q805,'4. FTNC EUR'!Q805,'5. FTNC GBP'!Q805,'6. FTNC Autres (inclus)'!Q805)</f>
        <v>0</v>
      </c>
      <c r="R805" s="184">
        <f>SUM('2. FTNC CAD'!R805,'3. FTNC USD'!R805,'4. FTNC EUR'!R805,'5. FTNC GBP'!R805,'6. FTNC Autres (inclus)'!R805)</f>
        <v>0</v>
      </c>
      <c r="S805" s="184">
        <f>SUM('2. FTNC CAD'!S805,'3. FTNC USD'!S805,'4. FTNC EUR'!S805,'5. FTNC GBP'!S805,'6. FTNC Autres (inclus)'!S805)</f>
        <v>0</v>
      </c>
      <c r="T805" s="184">
        <f>SUM('2. FTNC CAD'!T805,'3. FTNC USD'!T805,'4. FTNC EUR'!T805,'5. FTNC GBP'!T805,'6. FTNC Autres (inclus)'!T805)</f>
        <v>0</v>
      </c>
      <c r="U805" s="166">
        <f>SUM('2. FTNC CAD'!U805,'3. FTNC USD'!U805,'4. FTNC EUR'!U805,'5. FTNC GBP'!U805,'6. FTNC Autres (inclus)'!U805)</f>
        <v>0</v>
      </c>
      <c r="V805" s="167">
        <f>SUM('2. FTNC CAD'!V805,'3. FTNC USD'!V805,'4. FTNC EUR'!V805,'5. FTNC GBP'!V805,'6. FTNC Autres (inclus)'!V805)</f>
        <v>0</v>
      </c>
      <c r="W805" s="226">
        <f>SUM('2. FTNC CAD'!W805,'3. FTNC USD'!W805,'4. FTNC EUR'!W805,'5. FTNC GBP'!W805,'6. FTNC Autres (inclus)'!W805)</f>
        <v>0</v>
      </c>
      <c r="Y805" s="381"/>
    </row>
    <row r="806" spans="2:25" s="71" customFormat="1" outlineLevel="1" x14ac:dyDescent="0.4">
      <c r="B806" s="494"/>
      <c r="C806" s="495"/>
      <c r="D806" s="495"/>
      <c r="E806" s="496"/>
      <c r="F806" s="497" t="s">
        <v>113</v>
      </c>
      <c r="G806" s="174">
        <f>SUM('2. FTNC CAD'!G806,'3. FTNC USD'!G806,'4. FTNC EUR'!G806,'5. FTNC GBP'!G806,'6. FTNC Autres (inclus)'!G806)</f>
        <v>0</v>
      </c>
      <c r="H806" s="225">
        <f>SUM('2. FTNC CAD'!H806,'3. FTNC USD'!H806,'4. FTNC EUR'!H806,'5. FTNC GBP'!H806,'6. FTNC Autres (inclus)'!H806)</f>
        <v>0</v>
      </c>
      <c r="I806" s="163">
        <f>SUM('2. FTNC CAD'!I806,'3. FTNC USD'!I806,'4. FTNC EUR'!I806,'5. FTNC GBP'!I806,'6. FTNC Autres (inclus)'!I806)</f>
        <v>0</v>
      </c>
      <c r="J806" s="163">
        <f>SUM('2. FTNC CAD'!J806,'3. FTNC USD'!J806,'4. FTNC EUR'!J806,'5. FTNC GBP'!J806,'6. FTNC Autres (inclus)'!J806)</f>
        <v>0</v>
      </c>
      <c r="K806" s="164">
        <f>SUM('2. FTNC CAD'!K806,'3. FTNC USD'!K806,'4. FTNC EUR'!K806,'5. FTNC GBP'!K806,'6. FTNC Autres (inclus)'!K806)</f>
        <v>0</v>
      </c>
      <c r="L806" s="165">
        <f>SUM('2. FTNC CAD'!L806,'3. FTNC USD'!L806,'4. FTNC EUR'!L806,'5. FTNC GBP'!L806,'6. FTNC Autres (inclus)'!L806)</f>
        <v>0</v>
      </c>
      <c r="M806" s="166">
        <f>SUM('2. FTNC CAD'!M806,'3. FTNC USD'!M806,'4. FTNC EUR'!M806,'5. FTNC GBP'!M806,'6. FTNC Autres (inclus)'!M806)</f>
        <v>0</v>
      </c>
      <c r="N806" s="166">
        <f>SUM('2. FTNC CAD'!N806,'3. FTNC USD'!N806,'4. FTNC EUR'!N806,'5. FTNC GBP'!N806,'6. FTNC Autres (inclus)'!N806)</f>
        <v>0</v>
      </c>
      <c r="O806" s="166">
        <f>SUM('2. FTNC CAD'!O806,'3. FTNC USD'!O806,'4. FTNC EUR'!O806,'5. FTNC GBP'!O806,'6. FTNC Autres (inclus)'!O806)</f>
        <v>0</v>
      </c>
      <c r="P806" s="166">
        <f>SUM('2. FTNC CAD'!P806,'3. FTNC USD'!P806,'4. FTNC EUR'!P806,'5. FTNC GBP'!P806,'6. FTNC Autres (inclus)'!P806)</f>
        <v>0</v>
      </c>
      <c r="Q806" s="166">
        <f>SUM('2. FTNC CAD'!Q806,'3. FTNC USD'!Q806,'4. FTNC EUR'!Q806,'5. FTNC GBP'!Q806,'6. FTNC Autres (inclus)'!Q806)</f>
        <v>0</v>
      </c>
      <c r="R806" s="166">
        <f>SUM('2. FTNC CAD'!R806,'3. FTNC USD'!R806,'4. FTNC EUR'!R806,'5. FTNC GBP'!R806,'6. FTNC Autres (inclus)'!R806)</f>
        <v>0</v>
      </c>
      <c r="S806" s="166">
        <f>SUM('2. FTNC CAD'!S806,'3. FTNC USD'!S806,'4. FTNC EUR'!S806,'5. FTNC GBP'!S806,'6. FTNC Autres (inclus)'!S806)</f>
        <v>0</v>
      </c>
      <c r="T806" s="166">
        <f>SUM('2. FTNC CAD'!T806,'3. FTNC USD'!T806,'4. FTNC EUR'!T806,'5. FTNC GBP'!T806,'6. FTNC Autres (inclus)'!T806)</f>
        <v>0</v>
      </c>
      <c r="U806" s="166">
        <f>SUM('2. FTNC CAD'!U806,'3. FTNC USD'!U806,'4. FTNC EUR'!U806,'5. FTNC GBP'!U806,'6. FTNC Autres (inclus)'!U806)</f>
        <v>0</v>
      </c>
      <c r="V806" s="167">
        <f>SUM('2. FTNC CAD'!V806,'3. FTNC USD'!V806,'4. FTNC EUR'!V806,'5. FTNC GBP'!V806,'6. FTNC Autres (inclus)'!V806)</f>
        <v>0</v>
      </c>
      <c r="W806" s="226">
        <f>SUM('2. FTNC CAD'!W806,'3. FTNC USD'!W806,'4. FTNC EUR'!W806,'5. FTNC GBP'!W806,'6. FTNC Autres (inclus)'!W806)</f>
        <v>0</v>
      </c>
      <c r="Y806" s="381"/>
    </row>
    <row r="807" spans="2:25" s="71" customFormat="1" x14ac:dyDescent="0.4">
      <c r="B807" s="494"/>
      <c r="C807" s="498"/>
      <c r="D807" s="495" t="s">
        <v>114</v>
      </c>
      <c r="E807" s="496"/>
      <c r="F807" s="496"/>
      <c r="G807" s="68">
        <f>SUBTOTAL(9,G808:G809)</f>
        <v>0</v>
      </c>
      <c r="H807" s="69"/>
      <c r="I807" s="66"/>
      <c r="J807" s="66"/>
      <c r="K807" s="66"/>
      <c r="L807" s="53"/>
      <c r="M807" s="36"/>
      <c r="N807" s="36"/>
      <c r="O807" s="36"/>
      <c r="P807" s="36"/>
      <c r="Q807" s="36"/>
      <c r="R807" s="36"/>
      <c r="S807" s="36"/>
      <c r="T807" s="36"/>
      <c r="U807" s="36"/>
      <c r="V807" s="39"/>
      <c r="W807" s="39"/>
      <c r="Y807" s="384"/>
    </row>
    <row r="808" spans="2:25" s="71" customFormat="1" outlineLevel="1" x14ac:dyDescent="0.4">
      <c r="B808" s="494"/>
      <c r="C808" s="495"/>
      <c r="D808" s="495"/>
      <c r="E808" s="496"/>
      <c r="F808" s="497" t="s">
        <v>115</v>
      </c>
      <c r="G808" s="174">
        <f>SUM('2. FTNC CAD'!G808,'3. FTNC USD'!G808,'4. FTNC EUR'!G808,'5. FTNC GBP'!G808,'6. FTNC Autres (inclus)'!G808)</f>
        <v>0</v>
      </c>
      <c r="H808" s="69"/>
      <c r="I808" s="66"/>
      <c r="J808" s="66"/>
      <c r="K808" s="66"/>
      <c r="L808" s="53"/>
      <c r="M808" s="36"/>
      <c r="N808" s="36"/>
      <c r="O808" s="36"/>
      <c r="P808" s="36"/>
      <c r="Q808" s="36"/>
      <c r="R808" s="36"/>
      <c r="S808" s="36"/>
      <c r="T808" s="36"/>
      <c r="U808" s="36"/>
      <c r="V808" s="39"/>
      <c r="W808" s="39"/>
      <c r="Y808" s="381"/>
    </row>
    <row r="809" spans="2:25" s="71" customFormat="1" outlineLevel="1" x14ac:dyDescent="0.4">
      <c r="B809" s="494"/>
      <c r="C809" s="495"/>
      <c r="D809" s="495"/>
      <c r="E809" s="496"/>
      <c r="F809" s="497" t="s">
        <v>116</v>
      </c>
      <c r="G809" s="174">
        <f>SUM('2. FTNC CAD'!G809,'3. FTNC USD'!G809,'4. FTNC EUR'!G809,'5. FTNC GBP'!G809,'6. FTNC Autres (inclus)'!G809)</f>
        <v>0</v>
      </c>
      <c r="H809" s="69"/>
      <c r="I809" s="66"/>
      <c r="J809" s="66"/>
      <c r="K809" s="66"/>
      <c r="L809" s="53"/>
      <c r="M809" s="36"/>
      <c r="N809" s="36"/>
      <c r="O809" s="36"/>
      <c r="P809" s="36"/>
      <c r="Q809" s="36"/>
      <c r="R809" s="36"/>
      <c r="S809" s="36"/>
      <c r="T809" s="36"/>
      <c r="U809" s="36"/>
      <c r="V809" s="39"/>
      <c r="W809" s="39"/>
      <c r="Y809" s="381"/>
    </row>
    <row r="810" spans="2:25" s="71" customFormat="1" outlineLevel="1" x14ac:dyDescent="0.4">
      <c r="B810" s="32"/>
      <c r="C810" s="31"/>
      <c r="D810" s="30"/>
      <c r="E810" s="65"/>
      <c r="F810" s="31"/>
      <c r="G810" s="68"/>
      <c r="H810" s="69"/>
      <c r="I810" s="66"/>
      <c r="J810" s="66"/>
      <c r="K810" s="67"/>
      <c r="L810" s="36"/>
      <c r="M810" s="36"/>
      <c r="N810" s="36"/>
      <c r="O810" s="36"/>
      <c r="P810" s="36"/>
      <c r="Q810" s="36"/>
      <c r="R810" s="36"/>
      <c r="S810" s="36"/>
      <c r="T810" s="36"/>
      <c r="U810" s="36"/>
      <c r="V810" s="36"/>
      <c r="W810" s="35"/>
      <c r="Y810" s="606"/>
    </row>
    <row r="811" spans="2:25" s="71" customFormat="1" outlineLevel="1" x14ac:dyDescent="0.4">
      <c r="B811" s="32"/>
      <c r="C811" s="30" t="s">
        <v>201</v>
      </c>
      <c r="D811" s="30"/>
      <c r="E811" s="65"/>
      <c r="F811" s="31"/>
      <c r="G811" s="68"/>
      <c r="H811" s="69"/>
      <c r="I811" s="66"/>
      <c r="J811" s="66"/>
      <c r="K811" s="67"/>
      <c r="L811" s="36"/>
      <c r="M811" s="36"/>
      <c r="N811" s="36"/>
      <c r="O811" s="36"/>
      <c r="P811" s="36"/>
      <c r="Q811" s="36"/>
      <c r="R811" s="36"/>
      <c r="S811" s="36"/>
      <c r="T811" s="36"/>
      <c r="U811" s="36"/>
      <c r="V811" s="36"/>
      <c r="W811" s="35"/>
      <c r="Y811" s="607"/>
    </row>
    <row r="812" spans="2:25" s="71" customFormat="1" outlineLevel="1" x14ac:dyDescent="0.4">
      <c r="B812" s="32"/>
      <c r="C812" s="31"/>
      <c r="D812" s="30"/>
      <c r="E812" s="65"/>
      <c r="F812" s="451" t="s">
        <v>169</v>
      </c>
      <c r="G812" s="174">
        <f>SUM('2. FTNC CAD'!G812,'3. FTNC USD'!G812,'4. FTNC EUR'!G812,'5. FTNC GBP'!G812,'6. FTNC Autres (inclus)'!G812)</f>
        <v>0</v>
      </c>
      <c r="H812" s="225">
        <f>SUM('2. FTNC CAD'!H812,'3. FTNC USD'!H812,'4. FTNC EUR'!H812,'5. FTNC GBP'!H812,'6. FTNC Autres (inclus)'!H812)</f>
        <v>0</v>
      </c>
      <c r="I812" s="163">
        <f>SUM('2. FTNC CAD'!I812,'3. FTNC USD'!I812,'4. FTNC EUR'!I812,'5. FTNC GBP'!I812,'6. FTNC Autres (inclus)'!I812)</f>
        <v>0</v>
      </c>
      <c r="J812" s="163">
        <f>SUM('2. FTNC CAD'!J812,'3. FTNC USD'!J812,'4. FTNC EUR'!J812,'5. FTNC GBP'!J812,'6. FTNC Autres (inclus)'!J812)</f>
        <v>0</v>
      </c>
      <c r="K812" s="181">
        <f>SUM('2. FTNC CAD'!K812,'3. FTNC USD'!K812,'4. FTNC EUR'!K812,'5. FTNC GBP'!K812,'6. FTNC Autres (inclus)'!K812)</f>
        <v>0</v>
      </c>
      <c r="L812" s="162">
        <f>SUM('2. FTNC CAD'!L812,'3. FTNC USD'!L812,'4. FTNC EUR'!L812,'5. FTNC GBP'!L812,'6. FTNC Autres (inclus)'!L812)</f>
        <v>0</v>
      </c>
      <c r="M812" s="176">
        <f>SUM('2. FTNC CAD'!M812,'3. FTNC USD'!M812,'4. FTNC EUR'!M812,'5. FTNC GBP'!M812,'6. FTNC Autres (inclus)'!M812)</f>
        <v>0</v>
      </c>
      <c r="N812" s="166">
        <f>SUM('2. FTNC CAD'!N812,'3. FTNC USD'!N812,'4. FTNC EUR'!N812,'5. FTNC GBP'!N812,'6. FTNC Autres (inclus)'!N812)</f>
        <v>0</v>
      </c>
      <c r="O812" s="166">
        <f>SUM('2. FTNC CAD'!O812,'3. FTNC USD'!O812,'4. FTNC EUR'!O812,'5. FTNC GBP'!O812,'6. FTNC Autres (inclus)'!O812)</f>
        <v>0</v>
      </c>
      <c r="P812" s="166">
        <f>SUM('2. FTNC CAD'!P812,'3. FTNC USD'!P812,'4. FTNC EUR'!P812,'5. FTNC GBP'!P812,'6. FTNC Autres (inclus)'!P812)</f>
        <v>0</v>
      </c>
      <c r="Q812" s="166">
        <f>SUM('2. FTNC CAD'!Q812,'3. FTNC USD'!Q812,'4. FTNC EUR'!Q812,'5. FTNC GBP'!Q812,'6. FTNC Autres (inclus)'!Q812)</f>
        <v>0</v>
      </c>
      <c r="R812" s="166">
        <f>SUM('2. FTNC CAD'!R812,'3. FTNC USD'!R812,'4. FTNC EUR'!R812,'5. FTNC GBP'!R812,'6. FTNC Autres (inclus)'!R812)</f>
        <v>0</v>
      </c>
      <c r="S812" s="166">
        <f>SUM('2. FTNC CAD'!S812,'3. FTNC USD'!S812,'4. FTNC EUR'!S812,'5. FTNC GBP'!S812,'6. FTNC Autres (inclus)'!S812)</f>
        <v>0</v>
      </c>
      <c r="T812" s="166">
        <f>SUM('2. FTNC CAD'!T812,'3. FTNC USD'!T812,'4. FTNC EUR'!T812,'5. FTNC GBP'!T812,'6. FTNC Autres (inclus)'!T812)</f>
        <v>0</v>
      </c>
      <c r="U812" s="166">
        <f>SUM('2. FTNC CAD'!U812,'3. FTNC USD'!U812,'4. FTNC EUR'!U812,'5. FTNC GBP'!U812,'6. FTNC Autres (inclus)'!U812)</f>
        <v>0</v>
      </c>
      <c r="V812" s="179">
        <f>SUM('2. FTNC CAD'!V812,'3. FTNC USD'!V812,'4. FTNC EUR'!V812,'5. FTNC GBP'!V812,'6. FTNC Autres (inclus)'!V812)</f>
        <v>0</v>
      </c>
      <c r="W812" s="112">
        <f>SUM('2. FTNC CAD'!W812,'3. FTNC USD'!W812,'4. FTNC EUR'!W812,'5. FTNC GBP'!W812,'6. FTNC Autres (inclus)'!W812)</f>
        <v>0</v>
      </c>
      <c r="Y812" s="381"/>
    </row>
    <row r="813" spans="2:25" s="71" customFormat="1" outlineLevel="1" x14ac:dyDescent="0.4">
      <c r="B813" s="32"/>
      <c r="C813" s="31"/>
      <c r="D813" s="30"/>
      <c r="E813" s="65"/>
      <c r="F813" s="451" t="s">
        <v>170</v>
      </c>
      <c r="G813" s="174">
        <f>SUM('2. FTNC CAD'!G813,'3. FTNC USD'!G813,'4. FTNC EUR'!G813,'5. FTNC GBP'!G813,'6. FTNC Autres (inclus)'!G813)</f>
        <v>0</v>
      </c>
      <c r="H813" s="225">
        <f>SUM('2. FTNC CAD'!H813,'3. FTNC USD'!H813,'4. FTNC EUR'!H813,'5. FTNC GBP'!H813,'6. FTNC Autres (inclus)'!H813)</f>
        <v>0</v>
      </c>
      <c r="I813" s="163">
        <f>SUM('2. FTNC CAD'!I813,'3. FTNC USD'!I813,'4. FTNC EUR'!I813,'5. FTNC GBP'!I813,'6. FTNC Autres (inclus)'!I813)</f>
        <v>0</v>
      </c>
      <c r="J813" s="163">
        <f>SUM('2. FTNC CAD'!J813,'3. FTNC USD'!J813,'4. FTNC EUR'!J813,'5. FTNC GBP'!J813,'6. FTNC Autres (inclus)'!J813)</f>
        <v>0</v>
      </c>
      <c r="K813" s="181">
        <f>SUM('2. FTNC CAD'!K813,'3. FTNC USD'!K813,'4. FTNC EUR'!K813,'5. FTNC GBP'!K813,'6. FTNC Autres (inclus)'!K813)</f>
        <v>0</v>
      </c>
      <c r="L813" s="162">
        <f>SUM('2. FTNC CAD'!L813,'3. FTNC USD'!L813,'4. FTNC EUR'!L813,'5. FTNC GBP'!L813,'6. FTNC Autres (inclus)'!L813)</f>
        <v>0</v>
      </c>
      <c r="M813" s="176">
        <f>SUM('2. FTNC CAD'!M813,'3. FTNC USD'!M813,'4. FTNC EUR'!M813,'5. FTNC GBP'!M813,'6. FTNC Autres (inclus)'!M813)</f>
        <v>0</v>
      </c>
      <c r="N813" s="166">
        <f>SUM('2. FTNC CAD'!N813,'3. FTNC USD'!N813,'4. FTNC EUR'!N813,'5. FTNC GBP'!N813,'6. FTNC Autres (inclus)'!N813)</f>
        <v>0</v>
      </c>
      <c r="O813" s="166">
        <f>SUM('2. FTNC CAD'!O813,'3. FTNC USD'!O813,'4. FTNC EUR'!O813,'5. FTNC GBP'!O813,'6. FTNC Autres (inclus)'!O813)</f>
        <v>0</v>
      </c>
      <c r="P813" s="166">
        <f>SUM('2. FTNC CAD'!P813,'3. FTNC USD'!P813,'4. FTNC EUR'!P813,'5. FTNC GBP'!P813,'6. FTNC Autres (inclus)'!P813)</f>
        <v>0</v>
      </c>
      <c r="Q813" s="166">
        <f>SUM('2. FTNC CAD'!Q813,'3. FTNC USD'!Q813,'4. FTNC EUR'!Q813,'5. FTNC GBP'!Q813,'6. FTNC Autres (inclus)'!Q813)</f>
        <v>0</v>
      </c>
      <c r="R813" s="166">
        <f>SUM('2. FTNC CAD'!R813,'3. FTNC USD'!R813,'4. FTNC EUR'!R813,'5. FTNC GBP'!R813,'6. FTNC Autres (inclus)'!R813)</f>
        <v>0</v>
      </c>
      <c r="S813" s="166">
        <f>SUM('2. FTNC CAD'!S813,'3. FTNC USD'!S813,'4. FTNC EUR'!S813,'5. FTNC GBP'!S813,'6. FTNC Autres (inclus)'!S813)</f>
        <v>0</v>
      </c>
      <c r="T813" s="166">
        <f>SUM('2. FTNC CAD'!T813,'3. FTNC USD'!T813,'4. FTNC EUR'!T813,'5. FTNC GBP'!T813,'6. FTNC Autres (inclus)'!T813)</f>
        <v>0</v>
      </c>
      <c r="U813" s="166">
        <f>SUM('2. FTNC CAD'!U813,'3. FTNC USD'!U813,'4. FTNC EUR'!U813,'5. FTNC GBP'!U813,'6. FTNC Autres (inclus)'!U813)</f>
        <v>0</v>
      </c>
      <c r="V813" s="179">
        <f>SUM('2. FTNC CAD'!V813,'3. FTNC USD'!V813,'4. FTNC EUR'!V813,'5. FTNC GBP'!V813,'6. FTNC Autres (inclus)'!V813)</f>
        <v>0</v>
      </c>
      <c r="W813" s="112">
        <f>SUM('2. FTNC CAD'!W813,'3. FTNC USD'!W813,'4. FTNC EUR'!W813,'5. FTNC GBP'!W813,'6. FTNC Autres (inclus)'!W813)</f>
        <v>0</v>
      </c>
      <c r="Y813" s="381"/>
    </row>
    <row r="814" spans="2:25" s="71" customFormat="1" outlineLevel="1" x14ac:dyDescent="0.4">
      <c r="B814" s="32"/>
      <c r="C814" s="31"/>
      <c r="D814" s="30"/>
      <c r="E814" s="65"/>
      <c r="F814" s="451" t="s">
        <v>171</v>
      </c>
      <c r="G814" s="174">
        <f>SUM('2. FTNC CAD'!G814,'3. FTNC USD'!G814,'4. FTNC EUR'!G814,'5. FTNC GBP'!G814,'6. FTNC Autres (inclus)'!G814)</f>
        <v>0</v>
      </c>
      <c r="H814" s="225">
        <f>SUM('2. FTNC CAD'!H814,'3. FTNC USD'!H814,'4. FTNC EUR'!H814,'5. FTNC GBP'!H814,'6. FTNC Autres (inclus)'!H814)</f>
        <v>0</v>
      </c>
      <c r="I814" s="163">
        <f>SUM('2. FTNC CAD'!I814,'3. FTNC USD'!I814,'4. FTNC EUR'!I814,'5. FTNC GBP'!I814,'6. FTNC Autres (inclus)'!I814)</f>
        <v>0</v>
      </c>
      <c r="J814" s="163">
        <f>SUM('2. FTNC CAD'!J814,'3. FTNC USD'!J814,'4. FTNC EUR'!J814,'5. FTNC GBP'!J814,'6. FTNC Autres (inclus)'!J814)</f>
        <v>0</v>
      </c>
      <c r="K814" s="181">
        <f>SUM('2. FTNC CAD'!K814,'3. FTNC USD'!K814,'4. FTNC EUR'!K814,'5. FTNC GBP'!K814,'6. FTNC Autres (inclus)'!K814)</f>
        <v>0</v>
      </c>
      <c r="L814" s="162">
        <f>SUM('2. FTNC CAD'!L814,'3. FTNC USD'!L814,'4. FTNC EUR'!L814,'5. FTNC GBP'!L814,'6. FTNC Autres (inclus)'!L814)</f>
        <v>0</v>
      </c>
      <c r="M814" s="176">
        <f>SUM('2. FTNC CAD'!M814,'3. FTNC USD'!M814,'4. FTNC EUR'!M814,'5. FTNC GBP'!M814,'6. FTNC Autres (inclus)'!M814)</f>
        <v>0</v>
      </c>
      <c r="N814" s="166">
        <f>SUM('2. FTNC CAD'!N814,'3. FTNC USD'!N814,'4. FTNC EUR'!N814,'5. FTNC GBP'!N814,'6. FTNC Autres (inclus)'!N814)</f>
        <v>0</v>
      </c>
      <c r="O814" s="166">
        <f>SUM('2. FTNC CAD'!O814,'3. FTNC USD'!O814,'4. FTNC EUR'!O814,'5. FTNC GBP'!O814,'6. FTNC Autres (inclus)'!O814)</f>
        <v>0</v>
      </c>
      <c r="P814" s="166">
        <f>SUM('2. FTNC CAD'!P814,'3. FTNC USD'!P814,'4. FTNC EUR'!P814,'5. FTNC GBP'!P814,'6. FTNC Autres (inclus)'!P814)</f>
        <v>0</v>
      </c>
      <c r="Q814" s="166">
        <f>SUM('2. FTNC CAD'!Q814,'3. FTNC USD'!Q814,'4. FTNC EUR'!Q814,'5. FTNC GBP'!Q814,'6. FTNC Autres (inclus)'!Q814)</f>
        <v>0</v>
      </c>
      <c r="R814" s="166">
        <f>SUM('2. FTNC CAD'!R814,'3. FTNC USD'!R814,'4. FTNC EUR'!R814,'5. FTNC GBP'!R814,'6. FTNC Autres (inclus)'!R814)</f>
        <v>0</v>
      </c>
      <c r="S814" s="166">
        <f>SUM('2. FTNC CAD'!S814,'3. FTNC USD'!S814,'4. FTNC EUR'!S814,'5. FTNC GBP'!S814,'6. FTNC Autres (inclus)'!S814)</f>
        <v>0</v>
      </c>
      <c r="T814" s="166">
        <f>SUM('2. FTNC CAD'!T814,'3. FTNC USD'!T814,'4. FTNC EUR'!T814,'5. FTNC GBP'!T814,'6. FTNC Autres (inclus)'!T814)</f>
        <v>0</v>
      </c>
      <c r="U814" s="166">
        <f>SUM('2. FTNC CAD'!U814,'3. FTNC USD'!U814,'4. FTNC EUR'!U814,'5. FTNC GBP'!U814,'6. FTNC Autres (inclus)'!U814)</f>
        <v>0</v>
      </c>
      <c r="V814" s="179">
        <f>SUM('2. FTNC CAD'!V814,'3. FTNC USD'!V814,'4. FTNC EUR'!V814,'5. FTNC GBP'!V814,'6. FTNC Autres (inclus)'!V814)</f>
        <v>0</v>
      </c>
      <c r="W814" s="112">
        <f>SUM('2. FTNC CAD'!W814,'3. FTNC USD'!W814,'4. FTNC EUR'!W814,'5. FTNC GBP'!W814,'6. FTNC Autres (inclus)'!W814)</f>
        <v>0</v>
      </c>
      <c r="Y814" s="381"/>
    </row>
    <row r="815" spans="2:25" s="71" customFormat="1" x14ac:dyDescent="0.4">
      <c r="B815" s="32"/>
      <c r="C815" s="30"/>
      <c r="D815" s="30"/>
      <c r="E815" s="31"/>
      <c r="F815" s="31"/>
      <c r="G815" s="68"/>
      <c r="H815" s="66"/>
      <c r="I815" s="66"/>
      <c r="J815" s="66"/>
      <c r="K815" s="66"/>
      <c r="L815" s="53"/>
      <c r="M815" s="36"/>
      <c r="N815" s="36"/>
      <c r="O815" s="36"/>
      <c r="P815" s="36"/>
      <c r="Q815" s="36"/>
      <c r="R815" s="36"/>
      <c r="S815" s="36"/>
      <c r="T815" s="36"/>
      <c r="U815" s="36"/>
      <c r="V815" s="39"/>
      <c r="W815" s="39"/>
      <c r="Y815" s="605"/>
    </row>
    <row r="816" spans="2:25" s="137" customFormat="1" ht="15.3" thickBot="1" x14ac:dyDescent="0.55000000000000004">
      <c r="B816" s="503" t="s">
        <v>200</v>
      </c>
      <c r="C816" s="76"/>
      <c r="D816" s="76"/>
      <c r="E816" s="76"/>
      <c r="F816" s="76"/>
      <c r="G816" s="77">
        <f t="shared" ref="G816:W816" si="178">SUBTOTAL(9,G576:G815)</f>
        <v>0</v>
      </c>
      <c r="H816" s="78">
        <f t="shared" si="178"/>
        <v>0</v>
      </c>
      <c r="I816" s="78">
        <f t="shared" si="178"/>
        <v>0</v>
      </c>
      <c r="J816" s="78">
        <f t="shared" si="178"/>
        <v>0</v>
      </c>
      <c r="K816" s="78">
        <f t="shared" si="178"/>
        <v>0</v>
      </c>
      <c r="L816" s="79">
        <f t="shared" si="178"/>
        <v>0</v>
      </c>
      <c r="M816" s="80">
        <f t="shared" si="178"/>
        <v>0</v>
      </c>
      <c r="N816" s="80">
        <f t="shared" si="178"/>
        <v>0</v>
      </c>
      <c r="O816" s="80">
        <f t="shared" si="178"/>
        <v>0</v>
      </c>
      <c r="P816" s="80">
        <f t="shared" si="178"/>
        <v>0</v>
      </c>
      <c r="Q816" s="80">
        <f t="shared" si="178"/>
        <v>0</v>
      </c>
      <c r="R816" s="80">
        <f t="shared" si="178"/>
        <v>0</v>
      </c>
      <c r="S816" s="80">
        <f t="shared" si="178"/>
        <v>0</v>
      </c>
      <c r="T816" s="80">
        <f t="shared" si="178"/>
        <v>0</v>
      </c>
      <c r="U816" s="80">
        <f t="shared" si="178"/>
        <v>0</v>
      </c>
      <c r="V816" s="81">
        <f t="shared" si="178"/>
        <v>0</v>
      </c>
      <c r="W816" s="81">
        <f t="shared" si="178"/>
        <v>0</v>
      </c>
      <c r="Y816" s="385"/>
    </row>
    <row r="817" spans="2:25" s="71" customFormat="1" ht="12.6" thickBot="1" x14ac:dyDescent="0.4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row>
    <row r="818" spans="2:25" s="116" customFormat="1" ht="15" x14ac:dyDescent="0.5">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row>
    <row r="819" spans="2:25" s="116" customFormat="1" ht="12.75" customHeight="1" x14ac:dyDescent="0.5">
      <c r="B819" s="619"/>
      <c r="C819" s="620" t="s">
        <v>358</v>
      </c>
      <c r="D819" s="236"/>
      <c r="E819" s="236"/>
      <c r="F819" s="621"/>
      <c r="G819" s="69">
        <f t="shared" ref="G819:W819" si="179">SUBTOTAL(9,G820:G821)</f>
        <v>0</v>
      </c>
      <c r="H819" s="53">
        <f t="shared" si="179"/>
        <v>0</v>
      </c>
      <c r="I819" s="36">
        <f t="shared" si="179"/>
        <v>0</v>
      </c>
      <c r="J819" s="36">
        <f t="shared" si="179"/>
        <v>0</v>
      </c>
      <c r="K819" s="36">
        <f t="shared" si="179"/>
        <v>0</v>
      </c>
      <c r="L819" s="53">
        <f t="shared" si="179"/>
        <v>0</v>
      </c>
      <c r="M819" s="38">
        <f t="shared" si="179"/>
        <v>0</v>
      </c>
      <c r="N819" s="36">
        <f t="shared" si="179"/>
        <v>0</v>
      </c>
      <c r="O819" s="36">
        <f t="shared" si="179"/>
        <v>0</v>
      </c>
      <c r="P819" s="36">
        <f t="shared" si="179"/>
        <v>0</v>
      </c>
      <c r="Q819" s="36">
        <f t="shared" si="179"/>
        <v>0</v>
      </c>
      <c r="R819" s="36">
        <f t="shared" si="179"/>
        <v>0</v>
      </c>
      <c r="S819" s="36">
        <f t="shared" si="179"/>
        <v>0</v>
      </c>
      <c r="T819" s="36">
        <f t="shared" si="179"/>
        <v>0</v>
      </c>
      <c r="U819" s="36">
        <f t="shared" si="179"/>
        <v>0</v>
      </c>
      <c r="V819" s="36">
        <f t="shared" si="179"/>
        <v>0</v>
      </c>
      <c r="W819" s="35">
        <f t="shared" si="179"/>
        <v>0</v>
      </c>
      <c r="Y819" s="442"/>
    </row>
    <row r="820" spans="2:25" s="116" customFormat="1" ht="12.75" customHeight="1" x14ac:dyDescent="0.5">
      <c r="B820" s="614"/>
      <c r="C820" s="236"/>
      <c r="D820" s="236"/>
      <c r="E820" s="236"/>
      <c r="F820" s="617" t="s">
        <v>356</v>
      </c>
      <c r="G820" s="174">
        <f>SUM('2. FTNC CAD'!G820,'3. FTNC USD'!G820,'4. FTNC EUR'!G820,'5. FTNC GBP'!G820,'6. FTNC Autres (inclus)'!G820)</f>
        <v>0</v>
      </c>
      <c r="H820" s="175">
        <f>SUM('2. FTNC CAD'!H820,'3. FTNC USD'!H820,'4. FTNC EUR'!H820,'5. FTNC GBP'!H820,'6. FTNC Autres (inclus)'!H820)</f>
        <v>0</v>
      </c>
      <c r="I820" s="163">
        <f>SUM('2. FTNC CAD'!I820,'3. FTNC USD'!I820,'4. FTNC EUR'!I820,'5. FTNC GBP'!I820,'6. FTNC Autres (inclus)'!I820)</f>
        <v>0</v>
      </c>
      <c r="J820" s="163">
        <f>SUM('2. FTNC CAD'!J820,'3. FTNC USD'!J820,'4. FTNC EUR'!J820,'5. FTNC GBP'!J820,'6. FTNC Autres (inclus)'!J820)</f>
        <v>0</v>
      </c>
      <c r="K820" s="181">
        <f>SUM('2. FTNC CAD'!K820,'3. FTNC USD'!K820,'4. FTNC EUR'!K820,'5. FTNC GBP'!K820,'6. FTNC Autres (inclus)'!K820)</f>
        <v>0</v>
      </c>
      <c r="L820" s="162">
        <f>SUM('2. FTNC CAD'!L820,'3. FTNC USD'!L820,'4. FTNC EUR'!L820,'5. FTNC GBP'!L820,'6. FTNC Autres (inclus)'!L820)</f>
        <v>0</v>
      </c>
      <c r="M820" s="176">
        <f>SUM('2. FTNC CAD'!M820,'3. FTNC USD'!M820,'4. FTNC EUR'!M820,'5. FTNC GBP'!M820,'6. FTNC Autres (inclus)'!M820)</f>
        <v>0</v>
      </c>
      <c r="N820" s="166">
        <f>SUM('2. FTNC CAD'!N820,'3. FTNC USD'!N820,'4. FTNC EUR'!N820,'5. FTNC GBP'!N820,'6. FTNC Autres (inclus)'!N820)</f>
        <v>0</v>
      </c>
      <c r="O820" s="166">
        <f>SUM('2. FTNC CAD'!O820,'3. FTNC USD'!O820,'4. FTNC EUR'!O820,'5. FTNC GBP'!O820,'6. FTNC Autres (inclus)'!O820)</f>
        <v>0</v>
      </c>
      <c r="P820" s="166">
        <f>SUM('2. FTNC CAD'!P820,'3. FTNC USD'!P820,'4. FTNC EUR'!P820,'5. FTNC GBP'!P820,'6. FTNC Autres (inclus)'!P820)</f>
        <v>0</v>
      </c>
      <c r="Q820" s="166">
        <f>SUM('2. FTNC CAD'!Q820,'3. FTNC USD'!Q820,'4. FTNC EUR'!Q820,'5. FTNC GBP'!Q820,'6. FTNC Autres (inclus)'!Q820)</f>
        <v>0</v>
      </c>
      <c r="R820" s="166">
        <f>SUM('2. FTNC CAD'!R820,'3. FTNC USD'!R820,'4. FTNC EUR'!R820,'5. FTNC GBP'!R820,'6. FTNC Autres (inclus)'!R820)</f>
        <v>0</v>
      </c>
      <c r="S820" s="166">
        <f>SUM('2. FTNC CAD'!S820,'3. FTNC USD'!S820,'4. FTNC EUR'!S820,'5. FTNC GBP'!S820,'6. FTNC Autres (inclus)'!S820)</f>
        <v>0</v>
      </c>
      <c r="T820" s="166">
        <f>SUM('2. FTNC CAD'!T820,'3. FTNC USD'!T820,'4. FTNC EUR'!T820,'5. FTNC GBP'!T820,'6. FTNC Autres (inclus)'!T820)</f>
        <v>0</v>
      </c>
      <c r="U820" s="166">
        <f>SUM('2. FTNC CAD'!U820,'3. FTNC USD'!U820,'4. FTNC EUR'!U820,'5. FTNC GBP'!U820,'6. FTNC Autres (inclus)'!U820)</f>
        <v>0</v>
      </c>
      <c r="V820" s="179">
        <f>SUM('2. FTNC CAD'!V820,'3. FTNC USD'!V820,'4. FTNC EUR'!V820,'5. FTNC GBP'!V820,'6. FTNC Autres (inclus)'!V820)</f>
        <v>0</v>
      </c>
      <c r="W820" s="112">
        <f>SUM('2. FTNC CAD'!W820,'3. FTNC USD'!W820,'4. FTNC EUR'!W820,'5. FTNC GBP'!W820,'6. FTNC Autres (inclus)'!W820)</f>
        <v>0</v>
      </c>
      <c r="X820" s="71"/>
      <c r="Y820" s="381"/>
    </row>
    <row r="821" spans="2:25" s="116" customFormat="1" ht="12.75" customHeight="1" x14ac:dyDescent="0.5">
      <c r="B821" s="614"/>
      <c r="C821" s="236"/>
      <c r="D821" s="236"/>
      <c r="E821" s="236"/>
      <c r="F821" s="617" t="s">
        <v>357</v>
      </c>
      <c r="G821" s="174">
        <f>SUM('2. FTNC CAD'!G821,'3. FTNC USD'!G821,'4. FTNC EUR'!G821,'5. FTNC GBP'!G821,'6. FTNC Autres (inclus)'!G821)</f>
        <v>0</v>
      </c>
      <c r="H821" s="175">
        <f>SUM('2. FTNC CAD'!H821,'3. FTNC USD'!H821,'4. FTNC EUR'!H821,'5. FTNC GBP'!H821,'6. FTNC Autres (inclus)'!H821)</f>
        <v>0</v>
      </c>
      <c r="I821" s="163">
        <f>SUM('2. FTNC CAD'!I821,'3. FTNC USD'!I821,'4. FTNC EUR'!I821,'5. FTNC GBP'!I821,'6. FTNC Autres (inclus)'!I821)</f>
        <v>0</v>
      </c>
      <c r="J821" s="163">
        <f>SUM('2. FTNC CAD'!J821,'3. FTNC USD'!J821,'4. FTNC EUR'!J821,'5. FTNC GBP'!J821,'6. FTNC Autres (inclus)'!J821)</f>
        <v>0</v>
      </c>
      <c r="K821" s="181">
        <f>SUM('2. FTNC CAD'!K821,'3. FTNC USD'!K821,'4. FTNC EUR'!K821,'5. FTNC GBP'!K821,'6. FTNC Autres (inclus)'!K821)</f>
        <v>0</v>
      </c>
      <c r="L821" s="162">
        <f>SUM('2. FTNC CAD'!L821,'3. FTNC USD'!L821,'4. FTNC EUR'!L821,'5. FTNC GBP'!L821,'6. FTNC Autres (inclus)'!L821)</f>
        <v>0</v>
      </c>
      <c r="M821" s="176">
        <f>SUM('2. FTNC CAD'!M821,'3. FTNC USD'!M821,'4. FTNC EUR'!M821,'5. FTNC GBP'!M821,'6. FTNC Autres (inclus)'!M821)</f>
        <v>0</v>
      </c>
      <c r="N821" s="166">
        <f>SUM('2. FTNC CAD'!N821,'3. FTNC USD'!N821,'4. FTNC EUR'!N821,'5. FTNC GBP'!N821,'6. FTNC Autres (inclus)'!N821)</f>
        <v>0</v>
      </c>
      <c r="O821" s="166">
        <f>SUM('2. FTNC CAD'!O821,'3. FTNC USD'!O821,'4. FTNC EUR'!O821,'5. FTNC GBP'!O821,'6. FTNC Autres (inclus)'!O821)</f>
        <v>0</v>
      </c>
      <c r="P821" s="166">
        <f>SUM('2. FTNC CAD'!P821,'3. FTNC USD'!P821,'4. FTNC EUR'!P821,'5. FTNC GBP'!P821,'6. FTNC Autres (inclus)'!P821)</f>
        <v>0</v>
      </c>
      <c r="Q821" s="166">
        <f>SUM('2. FTNC CAD'!Q821,'3. FTNC USD'!Q821,'4. FTNC EUR'!Q821,'5. FTNC GBP'!Q821,'6. FTNC Autres (inclus)'!Q821)</f>
        <v>0</v>
      </c>
      <c r="R821" s="166">
        <f>SUM('2. FTNC CAD'!R821,'3. FTNC USD'!R821,'4. FTNC EUR'!R821,'5. FTNC GBP'!R821,'6. FTNC Autres (inclus)'!R821)</f>
        <v>0</v>
      </c>
      <c r="S821" s="166">
        <f>SUM('2. FTNC CAD'!S821,'3. FTNC USD'!S821,'4. FTNC EUR'!S821,'5. FTNC GBP'!S821,'6. FTNC Autres (inclus)'!S821)</f>
        <v>0</v>
      </c>
      <c r="T821" s="166">
        <f>SUM('2. FTNC CAD'!T821,'3. FTNC USD'!T821,'4. FTNC EUR'!T821,'5. FTNC GBP'!T821,'6. FTNC Autres (inclus)'!T821)</f>
        <v>0</v>
      </c>
      <c r="U821" s="166">
        <f>SUM('2. FTNC CAD'!U821,'3. FTNC USD'!U821,'4. FTNC EUR'!U821,'5. FTNC GBP'!U821,'6. FTNC Autres (inclus)'!U821)</f>
        <v>0</v>
      </c>
      <c r="V821" s="179">
        <f>SUM('2. FTNC CAD'!V821,'3. FTNC USD'!V821,'4. FTNC EUR'!V821,'5. FTNC GBP'!V821,'6. FTNC Autres (inclus)'!V821)</f>
        <v>0</v>
      </c>
      <c r="W821" s="112">
        <f>SUM('2. FTNC CAD'!W821,'3. FTNC USD'!W821,'4. FTNC EUR'!W821,'5. FTNC GBP'!W821,'6. FTNC Autres (inclus)'!W821)</f>
        <v>0</v>
      </c>
      <c r="X821" s="71"/>
      <c r="Y821" s="381"/>
    </row>
    <row r="822" spans="2:25" s="116" customFormat="1" ht="12.75" customHeight="1" x14ac:dyDescent="0.5">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row>
    <row r="823" spans="2:25" s="116" customFormat="1" ht="15" x14ac:dyDescent="0.5">
      <c r="B823" s="32"/>
      <c r="C823" s="30" t="s">
        <v>359</v>
      </c>
      <c r="D823" s="30"/>
      <c r="E823" s="65"/>
      <c r="F823" s="31"/>
      <c r="G823" s="68"/>
      <c r="H823" s="430"/>
      <c r="I823" s="407"/>
      <c r="J823" s="407"/>
      <c r="K823" s="407"/>
      <c r="L823" s="430"/>
      <c r="M823" s="408"/>
      <c r="N823" s="407"/>
      <c r="O823" s="407"/>
      <c r="P823" s="407"/>
      <c r="Q823" s="407"/>
      <c r="R823" s="407"/>
      <c r="S823" s="407"/>
      <c r="T823" s="407"/>
      <c r="U823" s="407"/>
      <c r="V823" s="407"/>
      <c r="W823" s="440"/>
      <c r="Y823" s="442"/>
    </row>
    <row r="824" spans="2:25" s="116" customFormat="1" ht="12.75" customHeight="1" x14ac:dyDescent="0.5">
      <c r="B824" s="614"/>
      <c r="C824" s="532"/>
      <c r="D824" s="495" t="s">
        <v>118</v>
      </c>
      <c r="E824" s="498"/>
      <c r="F824" s="622"/>
      <c r="G824" s="66">
        <f t="shared" ref="G824:W824" si="180">SUBTOTAL(9,G825:G828)</f>
        <v>0</v>
      </c>
      <c r="H824" s="53">
        <f t="shared" si="180"/>
        <v>0</v>
      </c>
      <c r="I824" s="36">
        <f t="shared" si="180"/>
        <v>0</v>
      </c>
      <c r="J824" s="36">
        <f t="shared" si="180"/>
        <v>0</v>
      </c>
      <c r="K824" s="36">
        <f t="shared" si="180"/>
        <v>0</v>
      </c>
      <c r="L824" s="53">
        <f t="shared" si="180"/>
        <v>0</v>
      </c>
      <c r="M824" s="38">
        <f t="shared" si="180"/>
        <v>0</v>
      </c>
      <c r="N824" s="36">
        <f t="shared" si="180"/>
        <v>0</v>
      </c>
      <c r="O824" s="36">
        <f t="shared" si="180"/>
        <v>0</v>
      </c>
      <c r="P824" s="36">
        <f t="shared" si="180"/>
        <v>0</v>
      </c>
      <c r="Q824" s="36">
        <f t="shared" si="180"/>
        <v>0</v>
      </c>
      <c r="R824" s="36">
        <f t="shared" si="180"/>
        <v>0</v>
      </c>
      <c r="S824" s="36">
        <f t="shared" si="180"/>
        <v>0</v>
      </c>
      <c r="T824" s="36">
        <f t="shared" si="180"/>
        <v>0</v>
      </c>
      <c r="U824" s="36">
        <f t="shared" si="180"/>
        <v>0</v>
      </c>
      <c r="V824" s="36">
        <f t="shared" si="180"/>
        <v>0</v>
      </c>
      <c r="W824" s="35">
        <f t="shared" si="180"/>
        <v>0</v>
      </c>
      <c r="Y824" s="442"/>
    </row>
    <row r="825" spans="2:25" s="116" customFormat="1" ht="12.75" customHeight="1" outlineLevel="1" x14ac:dyDescent="0.5">
      <c r="B825" s="614"/>
      <c r="C825" s="532"/>
      <c r="D825" s="495"/>
      <c r="E825" s="496"/>
      <c r="F825" s="617" t="s">
        <v>360</v>
      </c>
      <c r="G825" s="443">
        <f>SUM('2. FTNC CAD'!G825,'3. FTNC USD'!G825,'4. FTNC EUR'!G825,'5. FTNC GBP'!G825,'6. FTNC Autres (inclus)'!G825)</f>
        <v>0</v>
      </c>
      <c r="H825" s="225">
        <f>SUM('2. FTNC CAD'!H825,'3. FTNC USD'!H825,'4. FTNC EUR'!H825,'5. FTNC GBP'!H825,'6. FTNC Autres (inclus)'!H825)</f>
        <v>0</v>
      </c>
      <c r="I825" s="163">
        <f>SUM('2. FTNC CAD'!I825,'3. FTNC USD'!I825,'4. FTNC EUR'!I825,'5. FTNC GBP'!I825,'6. FTNC Autres (inclus)'!I825)</f>
        <v>0</v>
      </c>
      <c r="J825" s="163">
        <f>SUM('2. FTNC CAD'!J825,'3. FTNC USD'!J825,'4. FTNC EUR'!J825,'5. FTNC GBP'!J825,'6. FTNC Autres (inclus)'!J825)</f>
        <v>0</v>
      </c>
      <c r="K825" s="164">
        <f>SUM('2. FTNC CAD'!K825,'3. FTNC USD'!K825,'4. FTNC EUR'!K825,'5. FTNC GBP'!K825,'6. FTNC Autres (inclus)'!K825)</f>
        <v>0</v>
      </c>
      <c r="L825" s="165">
        <f>SUM('2. FTNC CAD'!L825,'3. FTNC USD'!L825,'4. FTNC EUR'!L825,'5. FTNC GBP'!L825,'6. FTNC Autres (inclus)'!L825)</f>
        <v>0</v>
      </c>
      <c r="M825" s="176">
        <f>SUM('2. FTNC CAD'!M825,'3. FTNC USD'!M825,'4. FTNC EUR'!M825,'5. FTNC GBP'!M825,'6. FTNC Autres (inclus)'!M825)</f>
        <v>0</v>
      </c>
      <c r="N825" s="166">
        <f>SUM('2. FTNC CAD'!N825,'3. FTNC USD'!N825,'4. FTNC EUR'!N825,'5. FTNC GBP'!N825,'6. FTNC Autres (inclus)'!N825)</f>
        <v>0</v>
      </c>
      <c r="O825" s="166">
        <f>SUM('2. FTNC CAD'!O825,'3. FTNC USD'!O825,'4. FTNC EUR'!O825,'5. FTNC GBP'!O825,'6. FTNC Autres (inclus)'!O825)</f>
        <v>0</v>
      </c>
      <c r="P825" s="166">
        <f>SUM('2. FTNC CAD'!P825,'3. FTNC USD'!P825,'4. FTNC EUR'!P825,'5. FTNC GBP'!P825,'6. FTNC Autres (inclus)'!P825)</f>
        <v>0</v>
      </c>
      <c r="Q825" s="166">
        <f>SUM('2. FTNC CAD'!Q825,'3. FTNC USD'!Q825,'4. FTNC EUR'!Q825,'5. FTNC GBP'!Q825,'6. FTNC Autres (inclus)'!Q825)</f>
        <v>0</v>
      </c>
      <c r="R825" s="166">
        <f>SUM('2. FTNC CAD'!R825,'3. FTNC USD'!R825,'4. FTNC EUR'!R825,'5. FTNC GBP'!R825,'6. FTNC Autres (inclus)'!R825)</f>
        <v>0</v>
      </c>
      <c r="S825" s="166">
        <f>SUM('2. FTNC CAD'!S825,'3. FTNC USD'!S825,'4. FTNC EUR'!S825,'5. FTNC GBP'!S825,'6. FTNC Autres (inclus)'!S825)</f>
        <v>0</v>
      </c>
      <c r="T825" s="166">
        <f>SUM('2. FTNC CAD'!T825,'3. FTNC USD'!T825,'4. FTNC EUR'!T825,'5. FTNC GBP'!T825,'6. FTNC Autres (inclus)'!T825)</f>
        <v>0</v>
      </c>
      <c r="U825" s="166">
        <f>SUM('2. FTNC CAD'!U825,'3. FTNC USD'!U825,'4. FTNC EUR'!U825,'5. FTNC GBP'!U825,'6. FTNC Autres (inclus)'!U825)</f>
        <v>0</v>
      </c>
      <c r="V825" s="179">
        <f>SUM('2. FTNC CAD'!V825,'3. FTNC USD'!V825,'4. FTNC EUR'!V825,'5. FTNC GBP'!V825,'6. FTNC Autres (inclus)'!V825)</f>
        <v>0</v>
      </c>
      <c r="W825" s="112">
        <f>SUM('2. FTNC CAD'!W825,'3. FTNC USD'!W825,'4. FTNC EUR'!W825,'5. FTNC GBP'!W825,'6. FTNC Autres (inclus)'!W825)</f>
        <v>0</v>
      </c>
      <c r="X825" s="71"/>
      <c r="Y825" s="381"/>
    </row>
    <row r="826" spans="2:25" s="116" customFormat="1" ht="12.75" customHeight="1" outlineLevel="1" x14ac:dyDescent="0.5">
      <c r="B826" s="614"/>
      <c r="C826" s="532"/>
      <c r="D826" s="495"/>
      <c r="E826" s="496"/>
      <c r="F826" s="617" t="s">
        <v>361</v>
      </c>
      <c r="G826" s="443">
        <f>SUM('2. FTNC CAD'!G826,'3. FTNC USD'!G826,'4. FTNC EUR'!G826,'5. FTNC GBP'!G826,'6. FTNC Autres (inclus)'!G826)</f>
        <v>0</v>
      </c>
      <c r="H826" s="225">
        <f>SUM('2. FTNC CAD'!H826,'3. FTNC USD'!H826,'4. FTNC EUR'!H826,'5. FTNC GBP'!H826,'6. FTNC Autres (inclus)'!H826)</f>
        <v>0</v>
      </c>
      <c r="I826" s="163">
        <f>SUM('2. FTNC CAD'!I826,'3. FTNC USD'!I826,'4. FTNC EUR'!I826,'5. FTNC GBP'!I826,'6. FTNC Autres (inclus)'!I826)</f>
        <v>0</v>
      </c>
      <c r="J826" s="163">
        <f>SUM('2. FTNC CAD'!J826,'3. FTNC USD'!J826,'4. FTNC EUR'!J826,'5. FTNC GBP'!J826,'6. FTNC Autres (inclus)'!J826)</f>
        <v>0</v>
      </c>
      <c r="K826" s="164">
        <f>SUM('2. FTNC CAD'!K826,'3. FTNC USD'!K826,'4. FTNC EUR'!K826,'5. FTNC GBP'!K826,'6. FTNC Autres (inclus)'!K826)</f>
        <v>0</v>
      </c>
      <c r="L826" s="165">
        <f>SUM('2. FTNC CAD'!L826,'3. FTNC USD'!L826,'4. FTNC EUR'!L826,'5. FTNC GBP'!L826,'6. FTNC Autres (inclus)'!L826)</f>
        <v>0</v>
      </c>
      <c r="M826" s="176">
        <f>SUM('2. FTNC CAD'!M826,'3. FTNC USD'!M826,'4. FTNC EUR'!M826,'5. FTNC GBP'!M826,'6. FTNC Autres (inclus)'!M826)</f>
        <v>0</v>
      </c>
      <c r="N826" s="166">
        <f>SUM('2. FTNC CAD'!N826,'3. FTNC USD'!N826,'4. FTNC EUR'!N826,'5. FTNC GBP'!N826,'6. FTNC Autres (inclus)'!N826)</f>
        <v>0</v>
      </c>
      <c r="O826" s="166">
        <f>SUM('2. FTNC CAD'!O826,'3. FTNC USD'!O826,'4. FTNC EUR'!O826,'5. FTNC GBP'!O826,'6. FTNC Autres (inclus)'!O826)</f>
        <v>0</v>
      </c>
      <c r="P826" s="166">
        <f>SUM('2. FTNC CAD'!P826,'3. FTNC USD'!P826,'4. FTNC EUR'!P826,'5. FTNC GBP'!P826,'6. FTNC Autres (inclus)'!P826)</f>
        <v>0</v>
      </c>
      <c r="Q826" s="166">
        <f>SUM('2. FTNC CAD'!Q826,'3. FTNC USD'!Q826,'4. FTNC EUR'!Q826,'5. FTNC GBP'!Q826,'6. FTNC Autres (inclus)'!Q826)</f>
        <v>0</v>
      </c>
      <c r="R826" s="166">
        <f>SUM('2. FTNC CAD'!R826,'3. FTNC USD'!R826,'4. FTNC EUR'!R826,'5. FTNC GBP'!R826,'6. FTNC Autres (inclus)'!R826)</f>
        <v>0</v>
      </c>
      <c r="S826" s="166">
        <f>SUM('2. FTNC CAD'!S826,'3. FTNC USD'!S826,'4. FTNC EUR'!S826,'5. FTNC GBP'!S826,'6. FTNC Autres (inclus)'!S826)</f>
        <v>0</v>
      </c>
      <c r="T826" s="166">
        <f>SUM('2. FTNC CAD'!T826,'3. FTNC USD'!T826,'4. FTNC EUR'!T826,'5. FTNC GBP'!T826,'6. FTNC Autres (inclus)'!T826)</f>
        <v>0</v>
      </c>
      <c r="U826" s="166">
        <f>SUM('2. FTNC CAD'!U826,'3. FTNC USD'!U826,'4. FTNC EUR'!U826,'5. FTNC GBP'!U826,'6. FTNC Autres (inclus)'!U826)</f>
        <v>0</v>
      </c>
      <c r="V826" s="179">
        <f>SUM('2. FTNC CAD'!V826,'3. FTNC USD'!V826,'4. FTNC EUR'!V826,'5. FTNC GBP'!V826,'6. FTNC Autres (inclus)'!V826)</f>
        <v>0</v>
      </c>
      <c r="W826" s="112">
        <f>SUM('2. FTNC CAD'!W826,'3. FTNC USD'!W826,'4. FTNC EUR'!W826,'5. FTNC GBP'!W826,'6. FTNC Autres (inclus)'!W826)</f>
        <v>0</v>
      </c>
      <c r="X826" s="71"/>
      <c r="Y826" s="381"/>
    </row>
    <row r="827" spans="2:25" s="116" customFormat="1" ht="12.75" customHeight="1" outlineLevel="1" x14ac:dyDescent="0.5">
      <c r="B827" s="614"/>
      <c r="C827" s="532"/>
      <c r="D827" s="495"/>
      <c r="E827" s="496"/>
      <c r="F827" s="617" t="s">
        <v>362</v>
      </c>
      <c r="G827" s="443">
        <f>SUM('2. FTNC CAD'!G827,'3. FTNC USD'!G827,'4. FTNC EUR'!G827,'5. FTNC GBP'!G827,'6. FTNC Autres (inclus)'!G827)</f>
        <v>0</v>
      </c>
      <c r="H827" s="225">
        <f>SUM('2. FTNC CAD'!H827,'3. FTNC USD'!H827,'4. FTNC EUR'!H827,'5. FTNC GBP'!H827,'6. FTNC Autres (inclus)'!H827)</f>
        <v>0</v>
      </c>
      <c r="I827" s="163">
        <f>SUM('2. FTNC CAD'!I827,'3. FTNC USD'!I827,'4. FTNC EUR'!I827,'5. FTNC GBP'!I827,'6. FTNC Autres (inclus)'!I827)</f>
        <v>0</v>
      </c>
      <c r="J827" s="163">
        <f>SUM('2. FTNC CAD'!J827,'3. FTNC USD'!J827,'4. FTNC EUR'!J827,'5. FTNC GBP'!J827,'6. FTNC Autres (inclus)'!J827)</f>
        <v>0</v>
      </c>
      <c r="K827" s="164">
        <f>SUM('2. FTNC CAD'!K827,'3. FTNC USD'!K827,'4. FTNC EUR'!K827,'5. FTNC GBP'!K827,'6. FTNC Autres (inclus)'!K827)</f>
        <v>0</v>
      </c>
      <c r="L827" s="165">
        <f>SUM('2. FTNC CAD'!L827,'3. FTNC USD'!L827,'4. FTNC EUR'!L827,'5. FTNC GBP'!L827,'6. FTNC Autres (inclus)'!L827)</f>
        <v>0</v>
      </c>
      <c r="M827" s="176">
        <f>SUM('2. FTNC CAD'!M827,'3. FTNC USD'!M827,'4. FTNC EUR'!M827,'5. FTNC GBP'!M827,'6. FTNC Autres (inclus)'!M827)</f>
        <v>0</v>
      </c>
      <c r="N827" s="166">
        <f>SUM('2. FTNC CAD'!N827,'3. FTNC USD'!N827,'4. FTNC EUR'!N827,'5. FTNC GBP'!N827,'6. FTNC Autres (inclus)'!N827)</f>
        <v>0</v>
      </c>
      <c r="O827" s="166">
        <f>SUM('2. FTNC CAD'!O827,'3. FTNC USD'!O827,'4. FTNC EUR'!O827,'5. FTNC GBP'!O827,'6. FTNC Autres (inclus)'!O827)</f>
        <v>0</v>
      </c>
      <c r="P827" s="166">
        <f>SUM('2. FTNC CAD'!P827,'3. FTNC USD'!P827,'4. FTNC EUR'!P827,'5. FTNC GBP'!P827,'6. FTNC Autres (inclus)'!P827)</f>
        <v>0</v>
      </c>
      <c r="Q827" s="166">
        <f>SUM('2. FTNC CAD'!Q827,'3. FTNC USD'!Q827,'4. FTNC EUR'!Q827,'5. FTNC GBP'!Q827,'6. FTNC Autres (inclus)'!Q827)</f>
        <v>0</v>
      </c>
      <c r="R827" s="166">
        <f>SUM('2. FTNC CAD'!R827,'3. FTNC USD'!R827,'4. FTNC EUR'!R827,'5. FTNC GBP'!R827,'6. FTNC Autres (inclus)'!R827)</f>
        <v>0</v>
      </c>
      <c r="S827" s="166">
        <f>SUM('2. FTNC CAD'!S827,'3. FTNC USD'!S827,'4. FTNC EUR'!S827,'5. FTNC GBP'!S827,'6. FTNC Autres (inclus)'!S827)</f>
        <v>0</v>
      </c>
      <c r="T827" s="166">
        <f>SUM('2. FTNC CAD'!T827,'3. FTNC USD'!T827,'4. FTNC EUR'!T827,'5. FTNC GBP'!T827,'6. FTNC Autres (inclus)'!T827)</f>
        <v>0</v>
      </c>
      <c r="U827" s="166">
        <f>SUM('2. FTNC CAD'!U827,'3. FTNC USD'!U827,'4. FTNC EUR'!U827,'5. FTNC GBP'!U827,'6. FTNC Autres (inclus)'!U827)</f>
        <v>0</v>
      </c>
      <c r="V827" s="179">
        <f>SUM('2. FTNC CAD'!V827,'3. FTNC USD'!V827,'4. FTNC EUR'!V827,'5. FTNC GBP'!V827,'6. FTNC Autres (inclus)'!V827)</f>
        <v>0</v>
      </c>
      <c r="W827" s="112">
        <f>SUM('2. FTNC CAD'!W827,'3. FTNC USD'!W827,'4. FTNC EUR'!W827,'5. FTNC GBP'!W827,'6. FTNC Autres (inclus)'!W827)</f>
        <v>0</v>
      </c>
      <c r="X827" s="71"/>
      <c r="Y827" s="381"/>
    </row>
    <row r="828" spans="2:25" s="116" customFormat="1" ht="12.75" customHeight="1" outlineLevel="1" x14ac:dyDescent="0.5">
      <c r="B828" s="614"/>
      <c r="C828" s="532"/>
      <c r="D828" s="495"/>
      <c r="E828" s="496"/>
      <c r="F828" s="617" t="s">
        <v>363</v>
      </c>
      <c r="G828" s="177">
        <f>SUM('2. FTNC CAD'!G828,'3. FTNC USD'!G828,'4. FTNC EUR'!G828,'5. FTNC GBP'!G828,'6. FTNC Autres (inclus)'!G828)</f>
        <v>0</v>
      </c>
      <c r="H828" s="225">
        <f>SUM('2. FTNC CAD'!H828,'3. FTNC USD'!H828,'4. FTNC EUR'!H828,'5. FTNC GBP'!H828,'6. FTNC Autres (inclus)'!H828)</f>
        <v>0</v>
      </c>
      <c r="I828" s="163">
        <f>SUM('2. FTNC CAD'!I828,'3. FTNC USD'!I828,'4. FTNC EUR'!I828,'5. FTNC GBP'!I828,'6. FTNC Autres (inclus)'!I828)</f>
        <v>0</v>
      </c>
      <c r="J828" s="163">
        <f>SUM('2. FTNC CAD'!J828,'3. FTNC USD'!J828,'4. FTNC EUR'!J828,'5. FTNC GBP'!J828,'6. FTNC Autres (inclus)'!J828)</f>
        <v>0</v>
      </c>
      <c r="K828" s="164">
        <f>SUM('2. FTNC CAD'!K828,'3. FTNC USD'!K828,'4. FTNC EUR'!K828,'5. FTNC GBP'!K828,'6. FTNC Autres (inclus)'!K828)</f>
        <v>0</v>
      </c>
      <c r="L828" s="165">
        <f>SUM('2. FTNC CAD'!L828,'3. FTNC USD'!L828,'4. FTNC EUR'!L828,'5. FTNC GBP'!L828,'6. FTNC Autres (inclus)'!L828)</f>
        <v>0</v>
      </c>
      <c r="M828" s="176">
        <f>SUM('2. FTNC CAD'!M828,'3. FTNC USD'!M828,'4. FTNC EUR'!M828,'5. FTNC GBP'!M828,'6. FTNC Autres (inclus)'!M828)</f>
        <v>0</v>
      </c>
      <c r="N828" s="166">
        <f>SUM('2. FTNC CAD'!N828,'3. FTNC USD'!N828,'4. FTNC EUR'!N828,'5. FTNC GBP'!N828,'6. FTNC Autres (inclus)'!N828)</f>
        <v>0</v>
      </c>
      <c r="O828" s="166">
        <f>SUM('2. FTNC CAD'!O828,'3. FTNC USD'!O828,'4. FTNC EUR'!O828,'5. FTNC GBP'!O828,'6. FTNC Autres (inclus)'!O828)</f>
        <v>0</v>
      </c>
      <c r="P828" s="166">
        <f>SUM('2. FTNC CAD'!P828,'3. FTNC USD'!P828,'4. FTNC EUR'!P828,'5. FTNC GBP'!P828,'6. FTNC Autres (inclus)'!P828)</f>
        <v>0</v>
      </c>
      <c r="Q828" s="166">
        <f>SUM('2. FTNC CAD'!Q828,'3. FTNC USD'!Q828,'4. FTNC EUR'!Q828,'5. FTNC GBP'!Q828,'6. FTNC Autres (inclus)'!Q828)</f>
        <v>0</v>
      </c>
      <c r="R828" s="166">
        <f>SUM('2. FTNC CAD'!R828,'3. FTNC USD'!R828,'4. FTNC EUR'!R828,'5. FTNC GBP'!R828,'6. FTNC Autres (inclus)'!R828)</f>
        <v>0</v>
      </c>
      <c r="S828" s="166">
        <f>SUM('2. FTNC CAD'!S828,'3. FTNC USD'!S828,'4. FTNC EUR'!S828,'5. FTNC GBP'!S828,'6. FTNC Autres (inclus)'!S828)</f>
        <v>0</v>
      </c>
      <c r="T828" s="166">
        <f>SUM('2. FTNC CAD'!T828,'3. FTNC USD'!T828,'4. FTNC EUR'!T828,'5. FTNC GBP'!T828,'6. FTNC Autres (inclus)'!T828)</f>
        <v>0</v>
      </c>
      <c r="U828" s="166">
        <f>SUM('2. FTNC CAD'!U828,'3. FTNC USD'!U828,'4. FTNC EUR'!U828,'5. FTNC GBP'!U828,'6. FTNC Autres (inclus)'!U828)</f>
        <v>0</v>
      </c>
      <c r="V828" s="179">
        <f>SUM('2. FTNC CAD'!V828,'3. FTNC USD'!V828,'4. FTNC EUR'!V828,'5. FTNC GBP'!V828,'6. FTNC Autres (inclus)'!V828)</f>
        <v>0</v>
      </c>
      <c r="W828" s="112">
        <f>SUM('2. FTNC CAD'!W828,'3. FTNC USD'!W828,'4. FTNC EUR'!W828,'5. FTNC GBP'!W828,'6. FTNC Autres (inclus)'!W828)</f>
        <v>0</v>
      </c>
      <c r="X828" s="71"/>
      <c r="Y828" s="381"/>
    </row>
    <row r="829" spans="2:25" s="116" customFormat="1" ht="12.75" customHeight="1" x14ac:dyDescent="0.5">
      <c r="B829" s="614"/>
      <c r="C829" s="532"/>
      <c r="D829" s="495" t="s">
        <v>129</v>
      </c>
      <c r="E829" s="498"/>
      <c r="F829" s="622"/>
      <c r="G829" s="69">
        <f t="shared" ref="G829:W829" si="181">SUBTOTAL(9,G830:G833)</f>
        <v>0</v>
      </c>
      <c r="H829" s="53">
        <f t="shared" si="181"/>
        <v>0</v>
      </c>
      <c r="I829" s="36">
        <f t="shared" si="181"/>
        <v>0</v>
      </c>
      <c r="J829" s="36">
        <f t="shared" si="181"/>
        <v>0</v>
      </c>
      <c r="K829" s="36">
        <f t="shared" si="181"/>
        <v>0</v>
      </c>
      <c r="L829" s="53">
        <f t="shared" si="181"/>
        <v>0</v>
      </c>
      <c r="M829" s="38">
        <f t="shared" si="181"/>
        <v>0</v>
      </c>
      <c r="N829" s="36">
        <f t="shared" si="181"/>
        <v>0</v>
      </c>
      <c r="O829" s="36">
        <f t="shared" si="181"/>
        <v>0</v>
      </c>
      <c r="P829" s="36">
        <f t="shared" si="181"/>
        <v>0</v>
      </c>
      <c r="Q829" s="36">
        <f t="shared" si="181"/>
        <v>0</v>
      </c>
      <c r="R829" s="36">
        <f t="shared" si="181"/>
        <v>0</v>
      </c>
      <c r="S829" s="36">
        <f t="shared" si="181"/>
        <v>0</v>
      </c>
      <c r="T829" s="36">
        <f t="shared" si="181"/>
        <v>0</v>
      </c>
      <c r="U829" s="36">
        <f t="shared" si="181"/>
        <v>0</v>
      </c>
      <c r="V829" s="36">
        <f t="shared" si="181"/>
        <v>0</v>
      </c>
      <c r="W829" s="35">
        <f t="shared" si="181"/>
        <v>0</v>
      </c>
      <c r="Y829" s="442"/>
    </row>
    <row r="830" spans="2:25" s="116" customFormat="1" ht="12.75" customHeight="1" outlineLevel="1" x14ac:dyDescent="0.5">
      <c r="B830" s="614"/>
      <c r="C830" s="532"/>
      <c r="D830" s="495"/>
      <c r="E830" s="498"/>
      <c r="F830" s="617" t="s">
        <v>360</v>
      </c>
      <c r="G830" s="443">
        <f>SUM('2. FTNC CAD'!G830,'3. FTNC USD'!G830,'4. FTNC EUR'!G830,'5. FTNC GBP'!G830,'6. FTNC Autres (inclus)'!G830)</f>
        <v>0</v>
      </c>
      <c r="H830" s="225">
        <f>SUM('2. FTNC CAD'!H830,'3. FTNC USD'!H830,'4. FTNC EUR'!H830,'5. FTNC GBP'!H830,'6. FTNC Autres (inclus)'!H830)</f>
        <v>0</v>
      </c>
      <c r="I830" s="163">
        <f>SUM('2. FTNC CAD'!I830,'3. FTNC USD'!I830,'4. FTNC EUR'!I830,'5. FTNC GBP'!I830,'6. FTNC Autres (inclus)'!I830)</f>
        <v>0</v>
      </c>
      <c r="J830" s="163">
        <f>SUM('2. FTNC CAD'!J830,'3. FTNC USD'!J830,'4. FTNC EUR'!J830,'5. FTNC GBP'!J830,'6. FTNC Autres (inclus)'!J830)</f>
        <v>0</v>
      </c>
      <c r="K830" s="164">
        <f>SUM('2. FTNC CAD'!K830,'3. FTNC USD'!K830,'4. FTNC EUR'!K830,'5. FTNC GBP'!K830,'6. FTNC Autres (inclus)'!K830)</f>
        <v>0</v>
      </c>
      <c r="L830" s="165">
        <f>SUM('2. FTNC CAD'!L830,'3. FTNC USD'!L830,'4. FTNC EUR'!L830,'5. FTNC GBP'!L830,'6. FTNC Autres (inclus)'!L830)</f>
        <v>0</v>
      </c>
      <c r="M830" s="176">
        <f>SUM('2. FTNC CAD'!M830,'3. FTNC USD'!M830,'4. FTNC EUR'!M830,'5. FTNC GBP'!M830,'6. FTNC Autres (inclus)'!M830)</f>
        <v>0</v>
      </c>
      <c r="N830" s="166">
        <f>SUM('2. FTNC CAD'!N830,'3. FTNC USD'!N830,'4. FTNC EUR'!N830,'5. FTNC GBP'!N830,'6. FTNC Autres (inclus)'!N830)</f>
        <v>0</v>
      </c>
      <c r="O830" s="166">
        <f>SUM('2. FTNC CAD'!O830,'3. FTNC USD'!O830,'4. FTNC EUR'!O830,'5. FTNC GBP'!O830,'6. FTNC Autres (inclus)'!O830)</f>
        <v>0</v>
      </c>
      <c r="P830" s="166">
        <f>SUM('2. FTNC CAD'!P830,'3. FTNC USD'!P830,'4. FTNC EUR'!P830,'5. FTNC GBP'!P830,'6. FTNC Autres (inclus)'!P830)</f>
        <v>0</v>
      </c>
      <c r="Q830" s="166">
        <f>SUM('2. FTNC CAD'!Q830,'3. FTNC USD'!Q830,'4. FTNC EUR'!Q830,'5. FTNC GBP'!Q830,'6. FTNC Autres (inclus)'!Q830)</f>
        <v>0</v>
      </c>
      <c r="R830" s="166">
        <f>SUM('2. FTNC CAD'!R830,'3. FTNC USD'!R830,'4. FTNC EUR'!R830,'5. FTNC GBP'!R830,'6. FTNC Autres (inclus)'!R830)</f>
        <v>0</v>
      </c>
      <c r="S830" s="166">
        <f>SUM('2. FTNC CAD'!S830,'3. FTNC USD'!S830,'4. FTNC EUR'!S830,'5. FTNC GBP'!S830,'6. FTNC Autres (inclus)'!S830)</f>
        <v>0</v>
      </c>
      <c r="T830" s="166">
        <f>SUM('2. FTNC CAD'!T830,'3. FTNC USD'!T830,'4. FTNC EUR'!T830,'5. FTNC GBP'!T830,'6. FTNC Autres (inclus)'!T830)</f>
        <v>0</v>
      </c>
      <c r="U830" s="166">
        <f>SUM('2. FTNC CAD'!U830,'3. FTNC USD'!U830,'4. FTNC EUR'!U830,'5. FTNC GBP'!U830,'6. FTNC Autres (inclus)'!U830)</f>
        <v>0</v>
      </c>
      <c r="V830" s="179">
        <f>SUM('2. FTNC CAD'!V830,'3. FTNC USD'!V830,'4. FTNC EUR'!V830,'5. FTNC GBP'!V830,'6. FTNC Autres (inclus)'!V830)</f>
        <v>0</v>
      </c>
      <c r="W830" s="112">
        <f>SUM('2. FTNC CAD'!W830,'3. FTNC USD'!W830,'4. FTNC EUR'!W830,'5. FTNC GBP'!W830,'6. FTNC Autres (inclus)'!W830)</f>
        <v>0</v>
      </c>
      <c r="X830" s="71"/>
      <c r="Y830" s="381"/>
    </row>
    <row r="831" spans="2:25" s="116" customFormat="1" ht="12.75" customHeight="1" outlineLevel="1" x14ac:dyDescent="0.5">
      <c r="B831" s="614"/>
      <c r="C831" s="532"/>
      <c r="D831" s="495"/>
      <c r="E831" s="498"/>
      <c r="F831" s="617" t="s">
        <v>361</v>
      </c>
      <c r="G831" s="443">
        <f>SUM('2. FTNC CAD'!G831,'3. FTNC USD'!G831,'4. FTNC EUR'!G831,'5. FTNC GBP'!G831,'6. FTNC Autres (inclus)'!G831)</f>
        <v>0</v>
      </c>
      <c r="H831" s="225">
        <f>SUM('2. FTNC CAD'!H831,'3. FTNC USD'!H831,'4. FTNC EUR'!H831,'5. FTNC GBP'!H831,'6. FTNC Autres (inclus)'!H831)</f>
        <v>0</v>
      </c>
      <c r="I831" s="163">
        <f>SUM('2. FTNC CAD'!I831,'3. FTNC USD'!I831,'4. FTNC EUR'!I831,'5. FTNC GBP'!I831,'6. FTNC Autres (inclus)'!I831)</f>
        <v>0</v>
      </c>
      <c r="J831" s="163">
        <f>SUM('2. FTNC CAD'!J831,'3. FTNC USD'!J831,'4. FTNC EUR'!J831,'5. FTNC GBP'!J831,'6. FTNC Autres (inclus)'!J831)</f>
        <v>0</v>
      </c>
      <c r="K831" s="164">
        <f>SUM('2. FTNC CAD'!K831,'3. FTNC USD'!K831,'4. FTNC EUR'!K831,'5. FTNC GBP'!K831,'6. FTNC Autres (inclus)'!K831)</f>
        <v>0</v>
      </c>
      <c r="L831" s="165">
        <f>SUM('2. FTNC CAD'!L831,'3. FTNC USD'!L831,'4. FTNC EUR'!L831,'5. FTNC GBP'!L831,'6. FTNC Autres (inclus)'!L831)</f>
        <v>0</v>
      </c>
      <c r="M831" s="176">
        <f>SUM('2. FTNC CAD'!M831,'3. FTNC USD'!M831,'4. FTNC EUR'!M831,'5. FTNC GBP'!M831,'6. FTNC Autres (inclus)'!M831)</f>
        <v>0</v>
      </c>
      <c r="N831" s="166">
        <f>SUM('2. FTNC CAD'!N831,'3. FTNC USD'!N831,'4. FTNC EUR'!N831,'5. FTNC GBP'!N831,'6. FTNC Autres (inclus)'!N831)</f>
        <v>0</v>
      </c>
      <c r="O831" s="166">
        <f>SUM('2. FTNC CAD'!O831,'3. FTNC USD'!O831,'4. FTNC EUR'!O831,'5. FTNC GBP'!O831,'6. FTNC Autres (inclus)'!O831)</f>
        <v>0</v>
      </c>
      <c r="P831" s="166">
        <f>SUM('2. FTNC CAD'!P831,'3. FTNC USD'!P831,'4. FTNC EUR'!P831,'5. FTNC GBP'!P831,'6. FTNC Autres (inclus)'!P831)</f>
        <v>0</v>
      </c>
      <c r="Q831" s="166">
        <f>SUM('2. FTNC CAD'!Q831,'3. FTNC USD'!Q831,'4. FTNC EUR'!Q831,'5. FTNC GBP'!Q831,'6. FTNC Autres (inclus)'!Q831)</f>
        <v>0</v>
      </c>
      <c r="R831" s="166">
        <f>SUM('2. FTNC CAD'!R831,'3. FTNC USD'!R831,'4. FTNC EUR'!R831,'5. FTNC GBP'!R831,'6. FTNC Autres (inclus)'!R831)</f>
        <v>0</v>
      </c>
      <c r="S831" s="166">
        <f>SUM('2. FTNC CAD'!S831,'3. FTNC USD'!S831,'4. FTNC EUR'!S831,'5. FTNC GBP'!S831,'6. FTNC Autres (inclus)'!S831)</f>
        <v>0</v>
      </c>
      <c r="T831" s="166">
        <f>SUM('2. FTNC CAD'!T831,'3. FTNC USD'!T831,'4. FTNC EUR'!T831,'5. FTNC GBP'!T831,'6. FTNC Autres (inclus)'!T831)</f>
        <v>0</v>
      </c>
      <c r="U831" s="166">
        <f>SUM('2. FTNC CAD'!U831,'3. FTNC USD'!U831,'4. FTNC EUR'!U831,'5. FTNC GBP'!U831,'6. FTNC Autres (inclus)'!U831)</f>
        <v>0</v>
      </c>
      <c r="V831" s="179">
        <f>SUM('2. FTNC CAD'!V831,'3. FTNC USD'!V831,'4. FTNC EUR'!V831,'5. FTNC GBP'!V831,'6. FTNC Autres (inclus)'!V831)</f>
        <v>0</v>
      </c>
      <c r="W831" s="112">
        <f>SUM('2. FTNC CAD'!W831,'3. FTNC USD'!W831,'4. FTNC EUR'!W831,'5. FTNC GBP'!W831,'6. FTNC Autres (inclus)'!W831)</f>
        <v>0</v>
      </c>
      <c r="X831" s="71"/>
      <c r="Y831" s="381"/>
    </row>
    <row r="832" spans="2:25" s="116" customFormat="1" ht="12.75" customHeight="1" outlineLevel="1" x14ac:dyDescent="0.5">
      <c r="B832" s="614"/>
      <c r="C832" s="532"/>
      <c r="D832" s="495"/>
      <c r="E832" s="498"/>
      <c r="F832" s="617" t="s">
        <v>362</v>
      </c>
      <c r="G832" s="443">
        <f>SUM('2. FTNC CAD'!G832,'3. FTNC USD'!G832,'4. FTNC EUR'!G832,'5. FTNC GBP'!G832,'6. FTNC Autres (inclus)'!G832)</f>
        <v>0</v>
      </c>
      <c r="H832" s="225">
        <f>SUM('2. FTNC CAD'!H832,'3. FTNC USD'!H832,'4. FTNC EUR'!H832,'5. FTNC GBP'!H832,'6. FTNC Autres (inclus)'!H832)</f>
        <v>0</v>
      </c>
      <c r="I832" s="163">
        <f>SUM('2. FTNC CAD'!I832,'3. FTNC USD'!I832,'4. FTNC EUR'!I832,'5. FTNC GBP'!I832,'6. FTNC Autres (inclus)'!I832)</f>
        <v>0</v>
      </c>
      <c r="J832" s="163">
        <f>SUM('2. FTNC CAD'!J832,'3. FTNC USD'!J832,'4. FTNC EUR'!J832,'5. FTNC GBP'!J832,'6. FTNC Autres (inclus)'!J832)</f>
        <v>0</v>
      </c>
      <c r="K832" s="164">
        <f>SUM('2. FTNC CAD'!K832,'3. FTNC USD'!K832,'4. FTNC EUR'!K832,'5. FTNC GBP'!K832,'6. FTNC Autres (inclus)'!K832)</f>
        <v>0</v>
      </c>
      <c r="L832" s="165">
        <f>SUM('2. FTNC CAD'!L832,'3. FTNC USD'!L832,'4. FTNC EUR'!L832,'5. FTNC GBP'!L832,'6. FTNC Autres (inclus)'!L832)</f>
        <v>0</v>
      </c>
      <c r="M832" s="176">
        <f>SUM('2. FTNC CAD'!M832,'3. FTNC USD'!M832,'4. FTNC EUR'!M832,'5. FTNC GBP'!M832,'6. FTNC Autres (inclus)'!M832)</f>
        <v>0</v>
      </c>
      <c r="N832" s="166">
        <f>SUM('2. FTNC CAD'!N832,'3. FTNC USD'!N832,'4. FTNC EUR'!N832,'5. FTNC GBP'!N832,'6. FTNC Autres (inclus)'!N832)</f>
        <v>0</v>
      </c>
      <c r="O832" s="166">
        <f>SUM('2. FTNC CAD'!O832,'3. FTNC USD'!O832,'4. FTNC EUR'!O832,'5. FTNC GBP'!O832,'6. FTNC Autres (inclus)'!O832)</f>
        <v>0</v>
      </c>
      <c r="P832" s="166">
        <f>SUM('2. FTNC CAD'!P832,'3. FTNC USD'!P832,'4. FTNC EUR'!P832,'5. FTNC GBP'!P832,'6. FTNC Autres (inclus)'!P832)</f>
        <v>0</v>
      </c>
      <c r="Q832" s="166">
        <f>SUM('2. FTNC CAD'!Q832,'3. FTNC USD'!Q832,'4. FTNC EUR'!Q832,'5. FTNC GBP'!Q832,'6. FTNC Autres (inclus)'!Q832)</f>
        <v>0</v>
      </c>
      <c r="R832" s="166">
        <f>SUM('2. FTNC CAD'!R832,'3. FTNC USD'!R832,'4. FTNC EUR'!R832,'5. FTNC GBP'!R832,'6. FTNC Autres (inclus)'!R832)</f>
        <v>0</v>
      </c>
      <c r="S832" s="166">
        <f>SUM('2. FTNC CAD'!S832,'3. FTNC USD'!S832,'4. FTNC EUR'!S832,'5. FTNC GBP'!S832,'6. FTNC Autres (inclus)'!S832)</f>
        <v>0</v>
      </c>
      <c r="T832" s="166">
        <f>SUM('2. FTNC CAD'!T832,'3. FTNC USD'!T832,'4. FTNC EUR'!T832,'5. FTNC GBP'!T832,'6. FTNC Autres (inclus)'!T832)</f>
        <v>0</v>
      </c>
      <c r="U832" s="166">
        <f>SUM('2. FTNC CAD'!U832,'3. FTNC USD'!U832,'4. FTNC EUR'!U832,'5. FTNC GBP'!U832,'6. FTNC Autres (inclus)'!U832)</f>
        <v>0</v>
      </c>
      <c r="V832" s="179">
        <f>SUM('2. FTNC CAD'!V832,'3. FTNC USD'!V832,'4. FTNC EUR'!V832,'5. FTNC GBP'!V832,'6. FTNC Autres (inclus)'!V832)</f>
        <v>0</v>
      </c>
      <c r="W832" s="112">
        <f>SUM('2. FTNC CAD'!W832,'3. FTNC USD'!W832,'4. FTNC EUR'!W832,'5. FTNC GBP'!W832,'6. FTNC Autres (inclus)'!W832)</f>
        <v>0</v>
      </c>
      <c r="X832" s="71"/>
      <c r="Y832" s="381"/>
    </row>
    <row r="833" spans="2:25" s="116" customFormat="1" ht="12.75" customHeight="1" outlineLevel="1" x14ac:dyDescent="0.5">
      <c r="B833" s="614"/>
      <c r="C833" s="532"/>
      <c r="D833" s="495"/>
      <c r="E833" s="498"/>
      <c r="F833" s="617" t="s">
        <v>364</v>
      </c>
      <c r="G833" s="177">
        <f>SUM('2. FTNC CAD'!G833,'3. FTNC USD'!G833,'4. FTNC EUR'!G833,'5. FTNC GBP'!G833,'6. FTNC Autres (inclus)'!G833)</f>
        <v>0</v>
      </c>
      <c r="H833" s="225">
        <f>SUM('2. FTNC CAD'!H833,'3. FTNC USD'!H833,'4. FTNC EUR'!H833,'5. FTNC GBP'!H833,'6. FTNC Autres (inclus)'!H833)</f>
        <v>0</v>
      </c>
      <c r="I833" s="163">
        <f>SUM('2. FTNC CAD'!I833,'3. FTNC USD'!I833,'4. FTNC EUR'!I833,'5. FTNC GBP'!I833,'6. FTNC Autres (inclus)'!I833)</f>
        <v>0</v>
      </c>
      <c r="J833" s="163">
        <f>SUM('2. FTNC CAD'!J833,'3. FTNC USD'!J833,'4. FTNC EUR'!J833,'5. FTNC GBP'!J833,'6. FTNC Autres (inclus)'!J833)</f>
        <v>0</v>
      </c>
      <c r="K833" s="164">
        <f>SUM('2. FTNC CAD'!K833,'3. FTNC USD'!K833,'4. FTNC EUR'!K833,'5. FTNC GBP'!K833,'6. FTNC Autres (inclus)'!K833)</f>
        <v>0</v>
      </c>
      <c r="L833" s="165">
        <f>SUM('2. FTNC CAD'!L833,'3. FTNC USD'!L833,'4. FTNC EUR'!L833,'5. FTNC GBP'!L833,'6. FTNC Autres (inclus)'!L833)</f>
        <v>0</v>
      </c>
      <c r="M833" s="176">
        <f>SUM('2. FTNC CAD'!M833,'3. FTNC USD'!M833,'4. FTNC EUR'!M833,'5. FTNC GBP'!M833,'6. FTNC Autres (inclus)'!M833)</f>
        <v>0</v>
      </c>
      <c r="N833" s="166">
        <f>SUM('2. FTNC CAD'!N833,'3. FTNC USD'!N833,'4. FTNC EUR'!N833,'5. FTNC GBP'!N833,'6. FTNC Autres (inclus)'!N833)</f>
        <v>0</v>
      </c>
      <c r="O833" s="166">
        <f>SUM('2. FTNC CAD'!O833,'3. FTNC USD'!O833,'4. FTNC EUR'!O833,'5. FTNC GBP'!O833,'6. FTNC Autres (inclus)'!O833)</f>
        <v>0</v>
      </c>
      <c r="P833" s="166">
        <f>SUM('2. FTNC CAD'!P833,'3. FTNC USD'!P833,'4. FTNC EUR'!P833,'5. FTNC GBP'!P833,'6. FTNC Autres (inclus)'!P833)</f>
        <v>0</v>
      </c>
      <c r="Q833" s="166">
        <f>SUM('2. FTNC CAD'!Q833,'3. FTNC USD'!Q833,'4. FTNC EUR'!Q833,'5. FTNC GBP'!Q833,'6. FTNC Autres (inclus)'!Q833)</f>
        <v>0</v>
      </c>
      <c r="R833" s="166">
        <f>SUM('2. FTNC CAD'!R833,'3. FTNC USD'!R833,'4. FTNC EUR'!R833,'5. FTNC GBP'!R833,'6. FTNC Autres (inclus)'!R833)</f>
        <v>0</v>
      </c>
      <c r="S833" s="166">
        <f>SUM('2. FTNC CAD'!S833,'3. FTNC USD'!S833,'4. FTNC EUR'!S833,'5. FTNC GBP'!S833,'6. FTNC Autres (inclus)'!S833)</f>
        <v>0</v>
      </c>
      <c r="T833" s="166">
        <f>SUM('2. FTNC CAD'!T833,'3. FTNC USD'!T833,'4. FTNC EUR'!T833,'5. FTNC GBP'!T833,'6. FTNC Autres (inclus)'!T833)</f>
        <v>0</v>
      </c>
      <c r="U833" s="166">
        <f>SUM('2. FTNC CAD'!U833,'3. FTNC USD'!U833,'4. FTNC EUR'!U833,'5. FTNC GBP'!U833,'6. FTNC Autres (inclus)'!U833)</f>
        <v>0</v>
      </c>
      <c r="V833" s="179">
        <f>SUM('2. FTNC CAD'!V833,'3. FTNC USD'!V833,'4. FTNC EUR'!V833,'5. FTNC GBP'!V833,'6. FTNC Autres (inclus)'!V833)</f>
        <v>0</v>
      </c>
      <c r="W833" s="112">
        <f>SUM('2. FTNC CAD'!W833,'3. FTNC USD'!W833,'4. FTNC EUR'!W833,'5. FTNC GBP'!W833,'6. FTNC Autres (inclus)'!W833)</f>
        <v>0</v>
      </c>
      <c r="X833" s="71"/>
      <c r="Y833" s="381"/>
    </row>
    <row r="834" spans="2:25" s="116" customFormat="1" ht="12.75" customHeight="1" x14ac:dyDescent="0.5">
      <c r="B834" s="614"/>
      <c r="C834" s="532"/>
      <c r="D834" s="495" t="s">
        <v>365</v>
      </c>
      <c r="E834" s="498"/>
      <c r="F834" s="622"/>
      <c r="G834" s="69">
        <f t="shared" ref="G834:W834" si="182">SUBTOTAL(9,G835:G836)</f>
        <v>0</v>
      </c>
      <c r="H834" s="53">
        <f t="shared" si="182"/>
        <v>0</v>
      </c>
      <c r="I834" s="36">
        <f t="shared" si="182"/>
        <v>0</v>
      </c>
      <c r="J834" s="36">
        <f t="shared" si="182"/>
        <v>0</v>
      </c>
      <c r="K834" s="36">
        <f t="shared" si="182"/>
        <v>0</v>
      </c>
      <c r="L834" s="53">
        <f t="shared" si="182"/>
        <v>0</v>
      </c>
      <c r="M834" s="38">
        <f t="shared" si="182"/>
        <v>0</v>
      </c>
      <c r="N834" s="36">
        <f t="shared" si="182"/>
        <v>0</v>
      </c>
      <c r="O834" s="36">
        <f t="shared" si="182"/>
        <v>0</v>
      </c>
      <c r="P834" s="36">
        <f t="shared" si="182"/>
        <v>0</v>
      </c>
      <c r="Q834" s="36">
        <f t="shared" si="182"/>
        <v>0</v>
      </c>
      <c r="R834" s="36">
        <f t="shared" si="182"/>
        <v>0</v>
      </c>
      <c r="S834" s="36">
        <f t="shared" si="182"/>
        <v>0</v>
      </c>
      <c r="T834" s="36">
        <f t="shared" si="182"/>
        <v>0</v>
      </c>
      <c r="U834" s="36">
        <f t="shared" si="182"/>
        <v>0</v>
      </c>
      <c r="V834" s="36">
        <f t="shared" si="182"/>
        <v>0</v>
      </c>
      <c r="W834" s="35">
        <f t="shared" si="182"/>
        <v>0</v>
      </c>
      <c r="Y834" s="442"/>
    </row>
    <row r="835" spans="2:25" s="116" customFormat="1" ht="12.75" customHeight="1" outlineLevel="1" x14ac:dyDescent="0.5">
      <c r="B835" s="614"/>
      <c r="C835" s="532"/>
      <c r="D835" s="495"/>
      <c r="E835" s="498"/>
      <c r="F835" s="617" t="s">
        <v>366</v>
      </c>
      <c r="G835" s="443">
        <f>SUM('2. FTNC CAD'!G835,'3. FTNC USD'!G835,'4. FTNC EUR'!G835,'5. FTNC GBP'!G835,'6. FTNC Autres (inclus)'!G835)</f>
        <v>0</v>
      </c>
      <c r="H835" s="225">
        <f>SUM('2. FTNC CAD'!H835,'3. FTNC USD'!H835,'4. FTNC EUR'!H835,'5. FTNC GBP'!H835,'6. FTNC Autres (inclus)'!H835)</f>
        <v>0</v>
      </c>
      <c r="I835" s="163">
        <f>SUM('2. FTNC CAD'!I835,'3. FTNC USD'!I835,'4. FTNC EUR'!I835,'5. FTNC GBP'!I835,'6. FTNC Autres (inclus)'!I835)</f>
        <v>0</v>
      </c>
      <c r="J835" s="163">
        <f>SUM('2. FTNC CAD'!J835,'3. FTNC USD'!J835,'4. FTNC EUR'!J835,'5. FTNC GBP'!J835,'6. FTNC Autres (inclus)'!J835)</f>
        <v>0</v>
      </c>
      <c r="K835" s="164">
        <f>SUM('2. FTNC CAD'!K835,'3. FTNC USD'!K835,'4. FTNC EUR'!K835,'5. FTNC GBP'!K835,'6. FTNC Autres (inclus)'!K835)</f>
        <v>0</v>
      </c>
      <c r="L835" s="165">
        <f>SUM('2. FTNC CAD'!L835,'3. FTNC USD'!L835,'4. FTNC EUR'!L835,'5. FTNC GBP'!L835,'6. FTNC Autres (inclus)'!L835)</f>
        <v>0</v>
      </c>
      <c r="M835" s="176">
        <f>SUM('2. FTNC CAD'!M835,'3. FTNC USD'!M835,'4. FTNC EUR'!M835,'5. FTNC GBP'!M835,'6. FTNC Autres (inclus)'!M835)</f>
        <v>0</v>
      </c>
      <c r="N835" s="166">
        <f>SUM('2. FTNC CAD'!N835,'3. FTNC USD'!N835,'4. FTNC EUR'!N835,'5. FTNC GBP'!N835,'6. FTNC Autres (inclus)'!N835)</f>
        <v>0</v>
      </c>
      <c r="O835" s="166">
        <f>SUM('2. FTNC CAD'!O835,'3. FTNC USD'!O835,'4. FTNC EUR'!O835,'5. FTNC GBP'!O835,'6. FTNC Autres (inclus)'!O835)</f>
        <v>0</v>
      </c>
      <c r="P835" s="166">
        <f>SUM('2. FTNC CAD'!P835,'3. FTNC USD'!P835,'4. FTNC EUR'!P835,'5. FTNC GBP'!P835,'6. FTNC Autres (inclus)'!P835)</f>
        <v>0</v>
      </c>
      <c r="Q835" s="166">
        <f>SUM('2. FTNC CAD'!Q835,'3. FTNC USD'!Q835,'4. FTNC EUR'!Q835,'5. FTNC GBP'!Q835,'6. FTNC Autres (inclus)'!Q835)</f>
        <v>0</v>
      </c>
      <c r="R835" s="166">
        <f>SUM('2. FTNC CAD'!R835,'3. FTNC USD'!R835,'4. FTNC EUR'!R835,'5. FTNC GBP'!R835,'6. FTNC Autres (inclus)'!R835)</f>
        <v>0</v>
      </c>
      <c r="S835" s="166">
        <f>SUM('2. FTNC CAD'!S835,'3. FTNC USD'!S835,'4. FTNC EUR'!S835,'5. FTNC GBP'!S835,'6. FTNC Autres (inclus)'!S835)</f>
        <v>0</v>
      </c>
      <c r="T835" s="166">
        <f>SUM('2. FTNC CAD'!T835,'3. FTNC USD'!T835,'4. FTNC EUR'!T835,'5. FTNC GBP'!T835,'6. FTNC Autres (inclus)'!T835)</f>
        <v>0</v>
      </c>
      <c r="U835" s="166">
        <f>SUM('2. FTNC CAD'!U835,'3. FTNC USD'!U835,'4. FTNC EUR'!U835,'5. FTNC GBP'!U835,'6. FTNC Autres (inclus)'!U835)</f>
        <v>0</v>
      </c>
      <c r="V835" s="179">
        <f>SUM('2. FTNC CAD'!V835,'3. FTNC USD'!V835,'4. FTNC EUR'!V835,'5. FTNC GBP'!V835,'6. FTNC Autres (inclus)'!V835)</f>
        <v>0</v>
      </c>
      <c r="W835" s="112">
        <f>SUM('2. FTNC CAD'!W835,'3. FTNC USD'!W835,'4. FTNC EUR'!W835,'5. FTNC GBP'!W835,'6. FTNC Autres (inclus)'!W835)</f>
        <v>0</v>
      </c>
      <c r="X835" s="71"/>
      <c r="Y835" s="381"/>
    </row>
    <row r="836" spans="2:25" s="116" customFormat="1" ht="12.75" customHeight="1" outlineLevel="1" x14ac:dyDescent="0.5">
      <c r="B836" s="614"/>
      <c r="C836" s="532"/>
      <c r="D836" s="495"/>
      <c r="E836" s="498"/>
      <c r="F836" s="617" t="s">
        <v>367</v>
      </c>
      <c r="G836" s="177">
        <f>SUM('2. FTNC CAD'!G836,'3. FTNC USD'!G836,'4. FTNC EUR'!G836,'5. FTNC GBP'!G836,'6. FTNC Autres (inclus)'!G836)</f>
        <v>0</v>
      </c>
      <c r="H836" s="225">
        <f>SUM('2. FTNC CAD'!H836,'3. FTNC USD'!H836,'4. FTNC EUR'!H836,'5. FTNC GBP'!H836,'6. FTNC Autres (inclus)'!H836)</f>
        <v>0</v>
      </c>
      <c r="I836" s="163">
        <f>SUM('2. FTNC CAD'!I836,'3. FTNC USD'!I836,'4. FTNC EUR'!I836,'5. FTNC GBP'!I836,'6. FTNC Autres (inclus)'!I836)</f>
        <v>0</v>
      </c>
      <c r="J836" s="163">
        <f>SUM('2. FTNC CAD'!J836,'3. FTNC USD'!J836,'4. FTNC EUR'!J836,'5. FTNC GBP'!J836,'6. FTNC Autres (inclus)'!J836)</f>
        <v>0</v>
      </c>
      <c r="K836" s="164">
        <f>SUM('2. FTNC CAD'!K836,'3. FTNC USD'!K836,'4. FTNC EUR'!K836,'5. FTNC GBP'!K836,'6. FTNC Autres (inclus)'!K836)</f>
        <v>0</v>
      </c>
      <c r="L836" s="165">
        <f>SUM('2. FTNC CAD'!L836,'3. FTNC USD'!L836,'4. FTNC EUR'!L836,'5. FTNC GBP'!L836,'6. FTNC Autres (inclus)'!L836)</f>
        <v>0</v>
      </c>
      <c r="M836" s="176">
        <f>SUM('2. FTNC CAD'!M836,'3. FTNC USD'!M836,'4. FTNC EUR'!M836,'5. FTNC GBP'!M836,'6. FTNC Autres (inclus)'!M836)</f>
        <v>0</v>
      </c>
      <c r="N836" s="166">
        <f>SUM('2. FTNC CAD'!N836,'3. FTNC USD'!N836,'4. FTNC EUR'!N836,'5. FTNC GBP'!N836,'6. FTNC Autres (inclus)'!N836)</f>
        <v>0</v>
      </c>
      <c r="O836" s="166">
        <f>SUM('2. FTNC CAD'!O836,'3. FTNC USD'!O836,'4. FTNC EUR'!O836,'5. FTNC GBP'!O836,'6. FTNC Autres (inclus)'!O836)</f>
        <v>0</v>
      </c>
      <c r="P836" s="166">
        <f>SUM('2. FTNC CAD'!P836,'3. FTNC USD'!P836,'4. FTNC EUR'!P836,'5. FTNC GBP'!P836,'6. FTNC Autres (inclus)'!P836)</f>
        <v>0</v>
      </c>
      <c r="Q836" s="166">
        <f>SUM('2. FTNC CAD'!Q836,'3. FTNC USD'!Q836,'4. FTNC EUR'!Q836,'5. FTNC GBP'!Q836,'6. FTNC Autres (inclus)'!Q836)</f>
        <v>0</v>
      </c>
      <c r="R836" s="166">
        <f>SUM('2. FTNC CAD'!R836,'3. FTNC USD'!R836,'4. FTNC EUR'!R836,'5. FTNC GBP'!R836,'6. FTNC Autres (inclus)'!R836)</f>
        <v>0</v>
      </c>
      <c r="S836" s="166">
        <f>SUM('2. FTNC CAD'!S836,'3. FTNC USD'!S836,'4. FTNC EUR'!S836,'5. FTNC GBP'!S836,'6. FTNC Autres (inclus)'!S836)</f>
        <v>0</v>
      </c>
      <c r="T836" s="166">
        <f>SUM('2. FTNC CAD'!T836,'3. FTNC USD'!T836,'4. FTNC EUR'!T836,'5. FTNC GBP'!T836,'6. FTNC Autres (inclus)'!T836)</f>
        <v>0</v>
      </c>
      <c r="U836" s="166">
        <f>SUM('2. FTNC CAD'!U836,'3. FTNC USD'!U836,'4. FTNC EUR'!U836,'5. FTNC GBP'!U836,'6. FTNC Autres (inclus)'!U836)</f>
        <v>0</v>
      </c>
      <c r="V836" s="179">
        <f>SUM('2. FTNC CAD'!V836,'3. FTNC USD'!V836,'4. FTNC EUR'!V836,'5. FTNC GBP'!V836,'6. FTNC Autres (inclus)'!V836)</f>
        <v>0</v>
      </c>
      <c r="W836" s="112">
        <f>SUM('2. FTNC CAD'!W836,'3. FTNC USD'!W836,'4. FTNC EUR'!W836,'5. FTNC GBP'!W836,'6. FTNC Autres (inclus)'!W836)</f>
        <v>0</v>
      </c>
      <c r="X836" s="71"/>
      <c r="Y836" s="381"/>
    </row>
    <row r="837" spans="2:25" s="116" customFormat="1" ht="12.75" customHeight="1" x14ac:dyDescent="0.5">
      <c r="B837" s="614"/>
      <c r="C837" s="532"/>
      <c r="D837" s="495" t="s">
        <v>368</v>
      </c>
      <c r="E837" s="496"/>
      <c r="F837" s="623"/>
      <c r="G837" s="69">
        <f t="shared" ref="G837:W837" si="183">SUBTOTAL(9,G838:G842)</f>
        <v>0</v>
      </c>
      <c r="H837" s="53">
        <f t="shared" si="183"/>
        <v>0</v>
      </c>
      <c r="I837" s="36">
        <f t="shared" si="183"/>
        <v>0</v>
      </c>
      <c r="J837" s="36">
        <f t="shared" si="183"/>
        <v>0</v>
      </c>
      <c r="K837" s="36">
        <f t="shared" si="183"/>
        <v>0</v>
      </c>
      <c r="L837" s="53">
        <f t="shared" si="183"/>
        <v>0</v>
      </c>
      <c r="M837" s="38">
        <f t="shared" si="183"/>
        <v>0</v>
      </c>
      <c r="N837" s="36">
        <f t="shared" si="183"/>
        <v>0</v>
      </c>
      <c r="O837" s="36">
        <f t="shared" si="183"/>
        <v>0</v>
      </c>
      <c r="P837" s="36">
        <f t="shared" si="183"/>
        <v>0</v>
      </c>
      <c r="Q837" s="36">
        <f t="shared" si="183"/>
        <v>0</v>
      </c>
      <c r="R837" s="36">
        <f t="shared" si="183"/>
        <v>0</v>
      </c>
      <c r="S837" s="36">
        <f t="shared" si="183"/>
        <v>0</v>
      </c>
      <c r="T837" s="36">
        <f t="shared" si="183"/>
        <v>0</v>
      </c>
      <c r="U837" s="36">
        <f t="shared" si="183"/>
        <v>0</v>
      </c>
      <c r="V837" s="36">
        <f t="shared" si="183"/>
        <v>0</v>
      </c>
      <c r="W837" s="35">
        <f t="shared" si="183"/>
        <v>0</v>
      </c>
      <c r="Y837" s="442"/>
    </row>
    <row r="838" spans="2:25" s="116" customFormat="1" ht="12.75" customHeight="1" outlineLevel="1" x14ac:dyDescent="0.5">
      <c r="B838" s="614"/>
      <c r="C838" s="532"/>
      <c r="D838" s="495"/>
      <c r="E838" s="498"/>
      <c r="F838" s="617" t="s">
        <v>369</v>
      </c>
      <c r="G838" s="443">
        <f>SUM('2. FTNC CAD'!G838,'3. FTNC USD'!G838,'4. FTNC EUR'!G838,'5. FTNC GBP'!G838,'6. FTNC Autres (inclus)'!G838)</f>
        <v>0</v>
      </c>
      <c r="H838" s="225">
        <f>SUM('2. FTNC CAD'!H838,'3. FTNC USD'!H838,'4. FTNC EUR'!H838,'5. FTNC GBP'!H838,'6. FTNC Autres (inclus)'!H838)</f>
        <v>0</v>
      </c>
      <c r="I838" s="163">
        <f>SUM('2. FTNC CAD'!I838,'3. FTNC USD'!I838,'4. FTNC EUR'!I838,'5. FTNC GBP'!I838,'6. FTNC Autres (inclus)'!I838)</f>
        <v>0</v>
      </c>
      <c r="J838" s="163">
        <f>SUM('2. FTNC CAD'!J838,'3. FTNC USD'!J838,'4. FTNC EUR'!J838,'5. FTNC GBP'!J838,'6. FTNC Autres (inclus)'!J838)</f>
        <v>0</v>
      </c>
      <c r="K838" s="164">
        <f>SUM('2. FTNC CAD'!K838,'3. FTNC USD'!K838,'4. FTNC EUR'!K838,'5. FTNC GBP'!K838,'6. FTNC Autres (inclus)'!K838)</f>
        <v>0</v>
      </c>
      <c r="L838" s="165">
        <f>SUM('2. FTNC CAD'!L838,'3. FTNC USD'!L838,'4. FTNC EUR'!L838,'5. FTNC GBP'!L838,'6. FTNC Autres (inclus)'!L838)</f>
        <v>0</v>
      </c>
      <c r="M838" s="176">
        <f>SUM('2. FTNC CAD'!M838,'3. FTNC USD'!M838,'4. FTNC EUR'!M838,'5. FTNC GBP'!M838,'6. FTNC Autres (inclus)'!M838)</f>
        <v>0</v>
      </c>
      <c r="N838" s="166">
        <f>SUM('2. FTNC CAD'!N838,'3. FTNC USD'!N838,'4. FTNC EUR'!N838,'5. FTNC GBP'!N838,'6. FTNC Autres (inclus)'!N838)</f>
        <v>0</v>
      </c>
      <c r="O838" s="166">
        <f>SUM('2. FTNC CAD'!O838,'3. FTNC USD'!O838,'4. FTNC EUR'!O838,'5. FTNC GBP'!O838,'6. FTNC Autres (inclus)'!O838)</f>
        <v>0</v>
      </c>
      <c r="P838" s="166">
        <f>SUM('2. FTNC CAD'!P838,'3. FTNC USD'!P838,'4. FTNC EUR'!P838,'5. FTNC GBP'!P838,'6. FTNC Autres (inclus)'!P838)</f>
        <v>0</v>
      </c>
      <c r="Q838" s="166">
        <f>SUM('2. FTNC CAD'!Q838,'3. FTNC USD'!Q838,'4. FTNC EUR'!Q838,'5. FTNC GBP'!Q838,'6. FTNC Autres (inclus)'!Q838)</f>
        <v>0</v>
      </c>
      <c r="R838" s="166">
        <f>SUM('2. FTNC CAD'!R838,'3. FTNC USD'!R838,'4. FTNC EUR'!R838,'5. FTNC GBP'!R838,'6. FTNC Autres (inclus)'!R838)</f>
        <v>0</v>
      </c>
      <c r="S838" s="166">
        <f>SUM('2. FTNC CAD'!S838,'3. FTNC USD'!S838,'4. FTNC EUR'!S838,'5. FTNC GBP'!S838,'6. FTNC Autres (inclus)'!S838)</f>
        <v>0</v>
      </c>
      <c r="T838" s="166">
        <f>SUM('2. FTNC CAD'!T838,'3. FTNC USD'!T838,'4. FTNC EUR'!T838,'5. FTNC GBP'!T838,'6. FTNC Autres (inclus)'!T838)</f>
        <v>0</v>
      </c>
      <c r="U838" s="166">
        <f>SUM('2. FTNC CAD'!U838,'3. FTNC USD'!U838,'4. FTNC EUR'!U838,'5. FTNC GBP'!U838,'6. FTNC Autres (inclus)'!U838)</f>
        <v>0</v>
      </c>
      <c r="V838" s="179">
        <f>SUM('2. FTNC CAD'!V838,'3. FTNC USD'!V838,'4. FTNC EUR'!V838,'5. FTNC GBP'!V838,'6. FTNC Autres (inclus)'!V838)</f>
        <v>0</v>
      </c>
      <c r="W838" s="112">
        <f>SUM('2. FTNC CAD'!W838,'3. FTNC USD'!W838,'4. FTNC EUR'!W838,'5. FTNC GBP'!W838,'6. FTNC Autres (inclus)'!W838)</f>
        <v>0</v>
      </c>
      <c r="X838" s="71"/>
      <c r="Y838" s="381"/>
    </row>
    <row r="839" spans="2:25" s="116" customFormat="1" ht="12.75" customHeight="1" outlineLevel="1" x14ac:dyDescent="0.5">
      <c r="B839" s="614"/>
      <c r="C839" s="532"/>
      <c r="D839" s="495"/>
      <c r="E839" s="498"/>
      <c r="F839" s="617" t="s">
        <v>370</v>
      </c>
      <c r="G839" s="443">
        <f>SUM('2. FTNC CAD'!G839,'3. FTNC USD'!G839,'4. FTNC EUR'!G839,'5. FTNC GBP'!G839,'6. FTNC Autres (inclus)'!G839)</f>
        <v>0</v>
      </c>
      <c r="H839" s="225">
        <f>SUM('2. FTNC CAD'!H839,'3. FTNC USD'!H839,'4. FTNC EUR'!H839,'5. FTNC GBP'!H839,'6. FTNC Autres (inclus)'!H839)</f>
        <v>0</v>
      </c>
      <c r="I839" s="163">
        <f>SUM('2. FTNC CAD'!I839,'3. FTNC USD'!I839,'4. FTNC EUR'!I839,'5. FTNC GBP'!I839,'6. FTNC Autres (inclus)'!I839)</f>
        <v>0</v>
      </c>
      <c r="J839" s="163">
        <f>SUM('2. FTNC CAD'!J839,'3. FTNC USD'!J839,'4. FTNC EUR'!J839,'5. FTNC GBP'!J839,'6. FTNC Autres (inclus)'!J839)</f>
        <v>0</v>
      </c>
      <c r="K839" s="164">
        <f>SUM('2. FTNC CAD'!K839,'3. FTNC USD'!K839,'4. FTNC EUR'!K839,'5. FTNC GBP'!K839,'6. FTNC Autres (inclus)'!K839)</f>
        <v>0</v>
      </c>
      <c r="L839" s="165">
        <f>SUM('2. FTNC CAD'!L839,'3. FTNC USD'!L839,'4. FTNC EUR'!L839,'5. FTNC GBP'!L839,'6. FTNC Autres (inclus)'!L839)</f>
        <v>0</v>
      </c>
      <c r="M839" s="176">
        <f>SUM('2. FTNC CAD'!M839,'3. FTNC USD'!M839,'4. FTNC EUR'!M839,'5. FTNC GBP'!M839,'6. FTNC Autres (inclus)'!M839)</f>
        <v>0</v>
      </c>
      <c r="N839" s="166">
        <f>SUM('2. FTNC CAD'!N839,'3. FTNC USD'!N839,'4. FTNC EUR'!N839,'5. FTNC GBP'!N839,'6. FTNC Autres (inclus)'!N839)</f>
        <v>0</v>
      </c>
      <c r="O839" s="166">
        <f>SUM('2. FTNC CAD'!O839,'3. FTNC USD'!O839,'4. FTNC EUR'!O839,'5. FTNC GBP'!O839,'6. FTNC Autres (inclus)'!O839)</f>
        <v>0</v>
      </c>
      <c r="P839" s="166">
        <f>SUM('2. FTNC CAD'!P839,'3. FTNC USD'!P839,'4. FTNC EUR'!P839,'5. FTNC GBP'!P839,'6. FTNC Autres (inclus)'!P839)</f>
        <v>0</v>
      </c>
      <c r="Q839" s="166">
        <f>SUM('2. FTNC CAD'!Q839,'3. FTNC USD'!Q839,'4. FTNC EUR'!Q839,'5. FTNC GBP'!Q839,'6. FTNC Autres (inclus)'!Q839)</f>
        <v>0</v>
      </c>
      <c r="R839" s="166">
        <f>SUM('2. FTNC CAD'!R839,'3. FTNC USD'!R839,'4. FTNC EUR'!R839,'5. FTNC GBP'!R839,'6. FTNC Autres (inclus)'!R839)</f>
        <v>0</v>
      </c>
      <c r="S839" s="166">
        <f>SUM('2. FTNC CAD'!S839,'3. FTNC USD'!S839,'4. FTNC EUR'!S839,'5. FTNC GBP'!S839,'6. FTNC Autres (inclus)'!S839)</f>
        <v>0</v>
      </c>
      <c r="T839" s="166">
        <f>SUM('2. FTNC CAD'!T839,'3. FTNC USD'!T839,'4. FTNC EUR'!T839,'5. FTNC GBP'!T839,'6. FTNC Autres (inclus)'!T839)</f>
        <v>0</v>
      </c>
      <c r="U839" s="166">
        <f>SUM('2. FTNC CAD'!U839,'3. FTNC USD'!U839,'4. FTNC EUR'!U839,'5. FTNC GBP'!U839,'6. FTNC Autres (inclus)'!U839)</f>
        <v>0</v>
      </c>
      <c r="V839" s="179">
        <f>SUM('2. FTNC CAD'!V839,'3. FTNC USD'!V839,'4. FTNC EUR'!V839,'5. FTNC GBP'!V839,'6. FTNC Autres (inclus)'!V839)</f>
        <v>0</v>
      </c>
      <c r="W839" s="112">
        <f>SUM('2. FTNC CAD'!W839,'3. FTNC USD'!W839,'4. FTNC EUR'!W839,'5. FTNC GBP'!W839,'6. FTNC Autres (inclus)'!W839)</f>
        <v>0</v>
      </c>
      <c r="X839" s="71"/>
      <c r="Y839" s="381"/>
    </row>
    <row r="840" spans="2:25" s="116" customFormat="1" ht="12.75" customHeight="1" outlineLevel="1" x14ac:dyDescent="0.5">
      <c r="B840" s="614"/>
      <c r="C840" s="532"/>
      <c r="D840" s="495"/>
      <c r="E840" s="498"/>
      <c r="F840" s="617" t="s">
        <v>371</v>
      </c>
      <c r="G840" s="443">
        <f>SUM('2. FTNC CAD'!G840,'3. FTNC USD'!G840,'4. FTNC EUR'!G840,'5. FTNC GBP'!G840,'6. FTNC Autres (inclus)'!G840)</f>
        <v>0</v>
      </c>
      <c r="H840" s="225">
        <f>SUM('2. FTNC CAD'!H840,'3. FTNC USD'!H840,'4. FTNC EUR'!H840,'5. FTNC GBP'!H840,'6. FTNC Autres (inclus)'!H840)</f>
        <v>0</v>
      </c>
      <c r="I840" s="163">
        <f>SUM('2. FTNC CAD'!I840,'3. FTNC USD'!I840,'4. FTNC EUR'!I840,'5. FTNC GBP'!I840,'6. FTNC Autres (inclus)'!I840)</f>
        <v>0</v>
      </c>
      <c r="J840" s="163">
        <f>SUM('2. FTNC CAD'!J840,'3. FTNC USD'!J840,'4. FTNC EUR'!J840,'5. FTNC GBP'!J840,'6. FTNC Autres (inclus)'!J840)</f>
        <v>0</v>
      </c>
      <c r="K840" s="164">
        <f>SUM('2. FTNC CAD'!K840,'3. FTNC USD'!K840,'4. FTNC EUR'!K840,'5. FTNC GBP'!K840,'6. FTNC Autres (inclus)'!K840)</f>
        <v>0</v>
      </c>
      <c r="L840" s="165">
        <f>SUM('2. FTNC CAD'!L840,'3. FTNC USD'!L840,'4. FTNC EUR'!L840,'5. FTNC GBP'!L840,'6. FTNC Autres (inclus)'!L840)</f>
        <v>0</v>
      </c>
      <c r="M840" s="176">
        <f>SUM('2. FTNC CAD'!M840,'3. FTNC USD'!M840,'4. FTNC EUR'!M840,'5. FTNC GBP'!M840,'6. FTNC Autres (inclus)'!M840)</f>
        <v>0</v>
      </c>
      <c r="N840" s="166">
        <f>SUM('2. FTNC CAD'!N840,'3. FTNC USD'!N840,'4. FTNC EUR'!N840,'5. FTNC GBP'!N840,'6. FTNC Autres (inclus)'!N840)</f>
        <v>0</v>
      </c>
      <c r="O840" s="166">
        <f>SUM('2. FTNC CAD'!O840,'3. FTNC USD'!O840,'4. FTNC EUR'!O840,'5. FTNC GBP'!O840,'6. FTNC Autres (inclus)'!O840)</f>
        <v>0</v>
      </c>
      <c r="P840" s="166">
        <f>SUM('2. FTNC CAD'!P840,'3. FTNC USD'!P840,'4. FTNC EUR'!P840,'5. FTNC GBP'!P840,'6. FTNC Autres (inclus)'!P840)</f>
        <v>0</v>
      </c>
      <c r="Q840" s="166">
        <f>SUM('2. FTNC CAD'!Q840,'3. FTNC USD'!Q840,'4. FTNC EUR'!Q840,'5. FTNC GBP'!Q840,'6. FTNC Autres (inclus)'!Q840)</f>
        <v>0</v>
      </c>
      <c r="R840" s="166">
        <f>SUM('2. FTNC CAD'!R840,'3. FTNC USD'!R840,'4. FTNC EUR'!R840,'5. FTNC GBP'!R840,'6. FTNC Autres (inclus)'!R840)</f>
        <v>0</v>
      </c>
      <c r="S840" s="166">
        <f>SUM('2. FTNC CAD'!S840,'3. FTNC USD'!S840,'4. FTNC EUR'!S840,'5. FTNC GBP'!S840,'6. FTNC Autres (inclus)'!S840)</f>
        <v>0</v>
      </c>
      <c r="T840" s="166">
        <f>SUM('2. FTNC CAD'!T840,'3. FTNC USD'!T840,'4. FTNC EUR'!T840,'5. FTNC GBP'!T840,'6. FTNC Autres (inclus)'!T840)</f>
        <v>0</v>
      </c>
      <c r="U840" s="166">
        <f>SUM('2. FTNC CAD'!U840,'3. FTNC USD'!U840,'4. FTNC EUR'!U840,'5. FTNC GBP'!U840,'6. FTNC Autres (inclus)'!U840)</f>
        <v>0</v>
      </c>
      <c r="V840" s="179">
        <f>SUM('2. FTNC CAD'!V840,'3. FTNC USD'!V840,'4. FTNC EUR'!V840,'5. FTNC GBP'!V840,'6. FTNC Autres (inclus)'!V840)</f>
        <v>0</v>
      </c>
      <c r="W840" s="112">
        <f>SUM('2. FTNC CAD'!W840,'3. FTNC USD'!W840,'4. FTNC EUR'!W840,'5. FTNC GBP'!W840,'6. FTNC Autres (inclus)'!W840)</f>
        <v>0</v>
      </c>
      <c r="X840" s="71"/>
      <c r="Y840" s="381"/>
    </row>
    <row r="841" spans="2:25" s="116" customFormat="1" ht="12.75" customHeight="1" outlineLevel="1" x14ac:dyDescent="0.5">
      <c r="B841" s="614"/>
      <c r="C841" s="532"/>
      <c r="D841" s="495"/>
      <c r="E841" s="498"/>
      <c r="F841" s="617" t="s">
        <v>372</v>
      </c>
      <c r="G841" s="443">
        <f>SUM('2. FTNC CAD'!G841,'3. FTNC USD'!G841,'4. FTNC EUR'!G841,'5. FTNC GBP'!G841,'6. FTNC Autres (inclus)'!G841)</f>
        <v>0</v>
      </c>
      <c r="H841" s="225">
        <f>SUM('2. FTNC CAD'!H841,'3. FTNC USD'!H841,'4. FTNC EUR'!H841,'5. FTNC GBP'!H841,'6. FTNC Autres (inclus)'!H841)</f>
        <v>0</v>
      </c>
      <c r="I841" s="163">
        <f>SUM('2. FTNC CAD'!I841,'3. FTNC USD'!I841,'4. FTNC EUR'!I841,'5. FTNC GBP'!I841,'6. FTNC Autres (inclus)'!I841)</f>
        <v>0</v>
      </c>
      <c r="J841" s="163">
        <f>SUM('2. FTNC CAD'!J841,'3. FTNC USD'!J841,'4. FTNC EUR'!J841,'5. FTNC GBP'!J841,'6. FTNC Autres (inclus)'!J841)</f>
        <v>0</v>
      </c>
      <c r="K841" s="164">
        <f>SUM('2. FTNC CAD'!K841,'3. FTNC USD'!K841,'4. FTNC EUR'!K841,'5. FTNC GBP'!K841,'6. FTNC Autres (inclus)'!K841)</f>
        <v>0</v>
      </c>
      <c r="L841" s="165">
        <f>SUM('2. FTNC CAD'!L841,'3. FTNC USD'!L841,'4. FTNC EUR'!L841,'5. FTNC GBP'!L841,'6. FTNC Autres (inclus)'!L841)</f>
        <v>0</v>
      </c>
      <c r="M841" s="176">
        <f>SUM('2. FTNC CAD'!M841,'3. FTNC USD'!M841,'4. FTNC EUR'!M841,'5. FTNC GBP'!M841,'6. FTNC Autres (inclus)'!M841)</f>
        <v>0</v>
      </c>
      <c r="N841" s="166">
        <f>SUM('2. FTNC CAD'!N841,'3. FTNC USD'!N841,'4. FTNC EUR'!N841,'5. FTNC GBP'!N841,'6. FTNC Autres (inclus)'!N841)</f>
        <v>0</v>
      </c>
      <c r="O841" s="166">
        <f>SUM('2. FTNC CAD'!O841,'3. FTNC USD'!O841,'4. FTNC EUR'!O841,'5. FTNC GBP'!O841,'6. FTNC Autres (inclus)'!O841)</f>
        <v>0</v>
      </c>
      <c r="P841" s="166">
        <f>SUM('2. FTNC CAD'!P841,'3. FTNC USD'!P841,'4. FTNC EUR'!P841,'5. FTNC GBP'!P841,'6. FTNC Autres (inclus)'!P841)</f>
        <v>0</v>
      </c>
      <c r="Q841" s="166">
        <f>SUM('2. FTNC CAD'!Q841,'3. FTNC USD'!Q841,'4. FTNC EUR'!Q841,'5. FTNC GBP'!Q841,'6. FTNC Autres (inclus)'!Q841)</f>
        <v>0</v>
      </c>
      <c r="R841" s="166">
        <f>SUM('2. FTNC CAD'!R841,'3. FTNC USD'!R841,'4. FTNC EUR'!R841,'5. FTNC GBP'!R841,'6. FTNC Autres (inclus)'!R841)</f>
        <v>0</v>
      </c>
      <c r="S841" s="166">
        <f>SUM('2. FTNC CAD'!S841,'3. FTNC USD'!S841,'4. FTNC EUR'!S841,'5. FTNC GBP'!S841,'6. FTNC Autres (inclus)'!S841)</f>
        <v>0</v>
      </c>
      <c r="T841" s="166">
        <f>SUM('2. FTNC CAD'!T841,'3. FTNC USD'!T841,'4. FTNC EUR'!T841,'5. FTNC GBP'!T841,'6. FTNC Autres (inclus)'!T841)</f>
        <v>0</v>
      </c>
      <c r="U841" s="166">
        <f>SUM('2. FTNC CAD'!U841,'3. FTNC USD'!U841,'4. FTNC EUR'!U841,'5. FTNC GBP'!U841,'6. FTNC Autres (inclus)'!U841)</f>
        <v>0</v>
      </c>
      <c r="V841" s="179">
        <f>SUM('2. FTNC CAD'!V841,'3. FTNC USD'!V841,'4. FTNC EUR'!V841,'5. FTNC GBP'!V841,'6. FTNC Autres (inclus)'!V841)</f>
        <v>0</v>
      </c>
      <c r="W841" s="112">
        <f>SUM('2. FTNC CAD'!W841,'3. FTNC USD'!W841,'4. FTNC EUR'!W841,'5. FTNC GBP'!W841,'6. FTNC Autres (inclus)'!W841)</f>
        <v>0</v>
      </c>
      <c r="X841" s="71"/>
      <c r="Y841" s="381"/>
    </row>
    <row r="842" spans="2:25" s="116" customFormat="1" ht="12.75" customHeight="1" outlineLevel="1" x14ac:dyDescent="0.5">
      <c r="B842" s="614"/>
      <c r="C842" s="532"/>
      <c r="D842" s="495"/>
      <c r="E842" s="498"/>
      <c r="F842" s="617" t="s">
        <v>373</v>
      </c>
      <c r="G842" s="177">
        <f>SUM('2. FTNC CAD'!G842,'3. FTNC USD'!G842,'4. FTNC EUR'!G842,'5. FTNC GBP'!G842,'6. FTNC Autres (inclus)'!G842)</f>
        <v>0</v>
      </c>
      <c r="H842" s="225">
        <f>SUM('2. FTNC CAD'!H842,'3. FTNC USD'!H842,'4. FTNC EUR'!H842,'5. FTNC GBP'!H842,'6. FTNC Autres (inclus)'!H842)</f>
        <v>0</v>
      </c>
      <c r="I842" s="163">
        <f>SUM('2. FTNC CAD'!I842,'3. FTNC USD'!I842,'4. FTNC EUR'!I842,'5. FTNC GBP'!I842,'6. FTNC Autres (inclus)'!I842)</f>
        <v>0</v>
      </c>
      <c r="J842" s="163">
        <f>SUM('2. FTNC CAD'!J842,'3. FTNC USD'!J842,'4. FTNC EUR'!J842,'5. FTNC GBP'!J842,'6. FTNC Autres (inclus)'!J842)</f>
        <v>0</v>
      </c>
      <c r="K842" s="164">
        <f>SUM('2. FTNC CAD'!K842,'3. FTNC USD'!K842,'4. FTNC EUR'!K842,'5. FTNC GBP'!K842,'6. FTNC Autres (inclus)'!K842)</f>
        <v>0</v>
      </c>
      <c r="L842" s="165">
        <f>SUM('2. FTNC CAD'!L842,'3. FTNC USD'!L842,'4. FTNC EUR'!L842,'5. FTNC GBP'!L842,'6. FTNC Autres (inclus)'!L842)</f>
        <v>0</v>
      </c>
      <c r="M842" s="176">
        <f>SUM('2. FTNC CAD'!M842,'3. FTNC USD'!M842,'4. FTNC EUR'!M842,'5. FTNC GBP'!M842,'6. FTNC Autres (inclus)'!M842)</f>
        <v>0</v>
      </c>
      <c r="N842" s="166">
        <f>SUM('2. FTNC CAD'!N842,'3. FTNC USD'!N842,'4. FTNC EUR'!N842,'5. FTNC GBP'!N842,'6. FTNC Autres (inclus)'!N842)</f>
        <v>0</v>
      </c>
      <c r="O842" s="166">
        <f>SUM('2. FTNC CAD'!O842,'3. FTNC USD'!O842,'4. FTNC EUR'!O842,'5. FTNC GBP'!O842,'6. FTNC Autres (inclus)'!O842)</f>
        <v>0</v>
      </c>
      <c r="P842" s="166">
        <f>SUM('2. FTNC CAD'!P842,'3. FTNC USD'!P842,'4. FTNC EUR'!P842,'5. FTNC GBP'!P842,'6. FTNC Autres (inclus)'!P842)</f>
        <v>0</v>
      </c>
      <c r="Q842" s="166">
        <f>SUM('2. FTNC CAD'!Q842,'3. FTNC USD'!Q842,'4. FTNC EUR'!Q842,'5. FTNC GBP'!Q842,'6. FTNC Autres (inclus)'!Q842)</f>
        <v>0</v>
      </c>
      <c r="R842" s="166">
        <f>SUM('2. FTNC CAD'!R842,'3. FTNC USD'!R842,'4. FTNC EUR'!R842,'5. FTNC GBP'!R842,'6. FTNC Autres (inclus)'!R842)</f>
        <v>0</v>
      </c>
      <c r="S842" s="166">
        <f>SUM('2. FTNC CAD'!S842,'3. FTNC USD'!S842,'4. FTNC EUR'!S842,'5. FTNC GBP'!S842,'6. FTNC Autres (inclus)'!S842)</f>
        <v>0</v>
      </c>
      <c r="T842" s="166">
        <f>SUM('2. FTNC CAD'!T842,'3. FTNC USD'!T842,'4. FTNC EUR'!T842,'5. FTNC GBP'!T842,'6. FTNC Autres (inclus)'!T842)</f>
        <v>0</v>
      </c>
      <c r="U842" s="166">
        <f>SUM('2. FTNC CAD'!U842,'3. FTNC USD'!U842,'4. FTNC EUR'!U842,'5. FTNC GBP'!U842,'6. FTNC Autres (inclus)'!U842)</f>
        <v>0</v>
      </c>
      <c r="V842" s="179">
        <f>SUM('2. FTNC CAD'!V842,'3. FTNC USD'!V842,'4. FTNC EUR'!V842,'5. FTNC GBP'!V842,'6. FTNC Autres (inclus)'!V842)</f>
        <v>0</v>
      </c>
      <c r="W842" s="112">
        <f>SUM('2. FTNC CAD'!W842,'3. FTNC USD'!W842,'4. FTNC EUR'!W842,'5. FTNC GBP'!W842,'6. FTNC Autres (inclus)'!W842)</f>
        <v>0</v>
      </c>
      <c r="X842" s="71"/>
      <c r="Y842" s="381"/>
    </row>
    <row r="843" spans="2:25" s="116" customFormat="1" ht="12.75" customHeight="1" x14ac:dyDescent="0.5">
      <c r="B843" s="614"/>
      <c r="C843" s="532"/>
      <c r="D843" s="495" t="s">
        <v>374</v>
      </c>
      <c r="E843" s="495"/>
      <c r="F843" s="618"/>
      <c r="G843" s="69">
        <f t="shared" ref="G843:W843" si="184">SUBTOTAL(9,G844:G848)</f>
        <v>0</v>
      </c>
      <c r="H843" s="53">
        <f t="shared" si="184"/>
        <v>0</v>
      </c>
      <c r="I843" s="36">
        <f t="shared" si="184"/>
        <v>0</v>
      </c>
      <c r="J843" s="36">
        <f t="shared" si="184"/>
        <v>0</v>
      </c>
      <c r="K843" s="36">
        <f t="shared" si="184"/>
        <v>0</v>
      </c>
      <c r="L843" s="53">
        <f t="shared" si="184"/>
        <v>0</v>
      </c>
      <c r="M843" s="38">
        <f t="shared" si="184"/>
        <v>0</v>
      </c>
      <c r="N843" s="36">
        <f t="shared" si="184"/>
        <v>0</v>
      </c>
      <c r="O843" s="36">
        <f t="shared" si="184"/>
        <v>0</v>
      </c>
      <c r="P843" s="36">
        <f t="shared" si="184"/>
        <v>0</v>
      </c>
      <c r="Q843" s="36">
        <f t="shared" si="184"/>
        <v>0</v>
      </c>
      <c r="R843" s="36">
        <f t="shared" si="184"/>
        <v>0</v>
      </c>
      <c r="S843" s="36">
        <f t="shared" si="184"/>
        <v>0</v>
      </c>
      <c r="T843" s="36">
        <f t="shared" si="184"/>
        <v>0</v>
      </c>
      <c r="U843" s="36">
        <f t="shared" si="184"/>
        <v>0</v>
      </c>
      <c r="V843" s="36">
        <f t="shared" si="184"/>
        <v>0</v>
      </c>
      <c r="W843" s="35">
        <f t="shared" si="184"/>
        <v>0</v>
      </c>
      <c r="Y843" s="442"/>
    </row>
    <row r="844" spans="2:25" s="116" customFormat="1" ht="12.75" customHeight="1" outlineLevel="1" x14ac:dyDescent="0.5">
      <c r="B844" s="614"/>
      <c r="C844" s="532"/>
      <c r="D844" s="495"/>
      <c r="E844" s="498"/>
      <c r="F844" s="617" t="s">
        <v>375</v>
      </c>
      <c r="G844" s="443">
        <f>SUM('2. FTNC CAD'!G844,'3. FTNC USD'!G844,'4. FTNC EUR'!G844,'5. FTNC GBP'!G844,'6. FTNC Autres (inclus)'!G844)</f>
        <v>0</v>
      </c>
      <c r="H844" s="225">
        <f>SUM('2. FTNC CAD'!H844,'3. FTNC USD'!H844,'4. FTNC EUR'!H844,'5. FTNC GBP'!H844,'6. FTNC Autres (inclus)'!H844)</f>
        <v>0</v>
      </c>
      <c r="I844" s="163">
        <f>SUM('2. FTNC CAD'!I844,'3. FTNC USD'!I844,'4. FTNC EUR'!I844,'5. FTNC GBP'!I844,'6. FTNC Autres (inclus)'!I844)</f>
        <v>0</v>
      </c>
      <c r="J844" s="163">
        <f>SUM('2. FTNC CAD'!J844,'3. FTNC USD'!J844,'4. FTNC EUR'!J844,'5. FTNC GBP'!J844,'6. FTNC Autres (inclus)'!J844)</f>
        <v>0</v>
      </c>
      <c r="K844" s="164">
        <f>SUM('2. FTNC CAD'!K844,'3. FTNC USD'!K844,'4. FTNC EUR'!K844,'5. FTNC GBP'!K844,'6. FTNC Autres (inclus)'!K844)</f>
        <v>0</v>
      </c>
      <c r="L844" s="165">
        <f>SUM('2. FTNC CAD'!L844,'3. FTNC USD'!L844,'4. FTNC EUR'!L844,'5. FTNC GBP'!L844,'6. FTNC Autres (inclus)'!L844)</f>
        <v>0</v>
      </c>
      <c r="M844" s="176">
        <f>SUM('2. FTNC CAD'!M844,'3. FTNC USD'!M844,'4. FTNC EUR'!M844,'5. FTNC GBP'!M844,'6. FTNC Autres (inclus)'!M844)</f>
        <v>0</v>
      </c>
      <c r="N844" s="166">
        <f>SUM('2. FTNC CAD'!N844,'3. FTNC USD'!N844,'4. FTNC EUR'!N844,'5. FTNC GBP'!N844,'6. FTNC Autres (inclus)'!N844)</f>
        <v>0</v>
      </c>
      <c r="O844" s="166">
        <f>SUM('2. FTNC CAD'!O844,'3. FTNC USD'!O844,'4. FTNC EUR'!O844,'5. FTNC GBP'!O844,'6. FTNC Autres (inclus)'!O844)</f>
        <v>0</v>
      </c>
      <c r="P844" s="166">
        <f>SUM('2. FTNC CAD'!P844,'3. FTNC USD'!P844,'4. FTNC EUR'!P844,'5. FTNC GBP'!P844,'6. FTNC Autres (inclus)'!P844)</f>
        <v>0</v>
      </c>
      <c r="Q844" s="166">
        <f>SUM('2. FTNC CAD'!Q844,'3. FTNC USD'!Q844,'4. FTNC EUR'!Q844,'5. FTNC GBP'!Q844,'6. FTNC Autres (inclus)'!Q844)</f>
        <v>0</v>
      </c>
      <c r="R844" s="166">
        <f>SUM('2. FTNC CAD'!R844,'3. FTNC USD'!R844,'4. FTNC EUR'!R844,'5. FTNC GBP'!R844,'6. FTNC Autres (inclus)'!R844)</f>
        <v>0</v>
      </c>
      <c r="S844" s="166">
        <f>SUM('2. FTNC CAD'!S844,'3. FTNC USD'!S844,'4. FTNC EUR'!S844,'5. FTNC GBP'!S844,'6. FTNC Autres (inclus)'!S844)</f>
        <v>0</v>
      </c>
      <c r="T844" s="166">
        <f>SUM('2. FTNC CAD'!T844,'3. FTNC USD'!T844,'4. FTNC EUR'!T844,'5. FTNC GBP'!T844,'6. FTNC Autres (inclus)'!T844)</f>
        <v>0</v>
      </c>
      <c r="U844" s="166">
        <f>SUM('2. FTNC CAD'!U844,'3. FTNC USD'!U844,'4. FTNC EUR'!U844,'5. FTNC GBP'!U844,'6. FTNC Autres (inclus)'!U844)</f>
        <v>0</v>
      </c>
      <c r="V844" s="179">
        <f>SUM('2. FTNC CAD'!V844,'3. FTNC USD'!V844,'4. FTNC EUR'!V844,'5. FTNC GBP'!V844,'6. FTNC Autres (inclus)'!V844)</f>
        <v>0</v>
      </c>
      <c r="W844" s="112">
        <f>SUM('2. FTNC CAD'!W844,'3. FTNC USD'!W844,'4. FTNC EUR'!W844,'5. FTNC GBP'!W844,'6. FTNC Autres (inclus)'!W844)</f>
        <v>0</v>
      </c>
      <c r="X844" s="71"/>
      <c r="Y844" s="381"/>
    </row>
    <row r="845" spans="2:25" s="116" customFormat="1" ht="12.75" customHeight="1" outlineLevel="1" x14ac:dyDescent="0.5">
      <c r="B845" s="614"/>
      <c r="C845" s="532"/>
      <c r="D845" s="495"/>
      <c r="E845" s="498"/>
      <c r="F845" s="617" t="s">
        <v>376</v>
      </c>
      <c r="G845" s="443">
        <f>SUM('2. FTNC CAD'!G845,'3. FTNC USD'!G845,'4. FTNC EUR'!G845,'5. FTNC GBP'!G845,'6. FTNC Autres (inclus)'!G845)</f>
        <v>0</v>
      </c>
      <c r="H845" s="225">
        <f>SUM('2. FTNC CAD'!H845,'3. FTNC USD'!H845,'4. FTNC EUR'!H845,'5. FTNC GBP'!H845,'6. FTNC Autres (inclus)'!H845)</f>
        <v>0</v>
      </c>
      <c r="I845" s="163">
        <f>SUM('2. FTNC CAD'!I845,'3. FTNC USD'!I845,'4. FTNC EUR'!I845,'5. FTNC GBP'!I845,'6. FTNC Autres (inclus)'!I845)</f>
        <v>0</v>
      </c>
      <c r="J845" s="163">
        <f>SUM('2. FTNC CAD'!J845,'3. FTNC USD'!J845,'4. FTNC EUR'!J845,'5. FTNC GBP'!J845,'6. FTNC Autres (inclus)'!J845)</f>
        <v>0</v>
      </c>
      <c r="K845" s="164">
        <f>SUM('2. FTNC CAD'!K845,'3. FTNC USD'!K845,'4. FTNC EUR'!K845,'5. FTNC GBP'!K845,'6. FTNC Autres (inclus)'!K845)</f>
        <v>0</v>
      </c>
      <c r="L845" s="165">
        <f>SUM('2. FTNC CAD'!L845,'3. FTNC USD'!L845,'4. FTNC EUR'!L845,'5. FTNC GBP'!L845,'6. FTNC Autres (inclus)'!L845)</f>
        <v>0</v>
      </c>
      <c r="M845" s="176">
        <f>SUM('2. FTNC CAD'!M845,'3. FTNC USD'!M845,'4. FTNC EUR'!M845,'5. FTNC GBP'!M845,'6. FTNC Autres (inclus)'!M845)</f>
        <v>0</v>
      </c>
      <c r="N845" s="166">
        <f>SUM('2. FTNC CAD'!N845,'3. FTNC USD'!N845,'4. FTNC EUR'!N845,'5. FTNC GBP'!N845,'6. FTNC Autres (inclus)'!N845)</f>
        <v>0</v>
      </c>
      <c r="O845" s="166">
        <f>SUM('2. FTNC CAD'!O845,'3. FTNC USD'!O845,'4. FTNC EUR'!O845,'5. FTNC GBP'!O845,'6. FTNC Autres (inclus)'!O845)</f>
        <v>0</v>
      </c>
      <c r="P845" s="166">
        <f>SUM('2. FTNC CAD'!P845,'3. FTNC USD'!P845,'4. FTNC EUR'!P845,'5. FTNC GBP'!P845,'6. FTNC Autres (inclus)'!P845)</f>
        <v>0</v>
      </c>
      <c r="Q845" s="166">
        <f>SUM('2. FTNC CAD'!Q845,'3. FTNC USD'!Q845,'4. FTNC EUR'!Q845,'5. FTNC GBP'!Q845,'6. FTNC Autres (inclus)'!Q845)</f>
        <v>0</v>
      </c>
      <c r="R845" s="166">
        <f>SUM('2. FTNC CAD'!R845,'3. FTNC USD'!R845,'4. FTNC EUR'!R845,'5. FTNC GBP'!R845,'6. FTNC Autres (inclus)'!R845)</f>
        <v>0</v>
      </c>
      <c r="S845" s="166">
        <f>SUM('2. FTNC CAD'!S845,'3. FTNC USD'!S845,'4. FTNC EUR'!S845,'5. FTNC GBP'!S845,'6. FTNC Autres (inclus)'!S845)</f>
        <v>0</v>
      </c>
      <c r="T845" s="166">
        <f>SUM('2. FTNC CAD'!T845,'3. FTNC USD'!T845,'4. FTNC EUR'!T845,'5. FTNC GBP'!T845,'6. FTNC Autres (inclus)'!T845)</f>
        <v>0</v>
      </c>
      <c r="U845" s="166">
        <f>SUM('2. FTNC CAD'!U845,'3. FTNC USD'!U845,'4. FTNC EUR'!U845,'5. FTNC GBP'!U845,'6. FTNC Autres (inclus)'!U845)</f>
        <v>0</v>
      </c>
      <c r="V845" s="179">
        <f>SUM('2. FTNC CAD'!V845,'3. FTNC USD'!V845,'4. FTNC EUR'!V845,'5. FTNC GBP'!V845,'6. FTNC Autres (inclus)'!V845)</f>
        <v>0</v>
      </c>
      <c r="W845" s="112">
        <f>SUM('2. FTNC CAD'!W845,'3. FTNC USD'!W845,'4. FTNC EUR'!W845,'5. FTNC GBP'!W845,'6. FTNC Autres (inclus)'!W845)</f>
        <v>0</v>
      </c>
      <c r="X845" s="71"/>
      <c r="Y845" s="381"/>
    </row>
    <row r="846" spans="2:25" s="116" customFormat="1" ht="12.75" customHeight="1" outlineLevel="1" x14ac:dyDescent="0.5">
      <c r="B846" s="614"/>
      <c r="C846" s="532"/>
      <c r="D846" s="495"/>
      <c r="E846" s="498"/>
      <c r="F846" s="617" t="s">
        <v>377</v>
      </c>
      <c r="G846" s="443">
        <f>SUM('2. FTNC CAD'!G846,'3. FTNC USD'!G846,'4. FTNC EUR'!G846,'5. FTNC GBP'!G846,'6. FTNC Autres (inclus)'!G846)</f>
        <v>0</v>
      </c>
      <c r="H846" s="225">
        <f>SUM('2. FTNC CAD'!H846,'3. FTNC USD'!H846,'4. FTNC EUR'!H846,'5. FTNC GBP'!H846,'6. FTNC Autres (inclus)'!H846)</f>
        <v>0</v>
      </c>
      <c r="I846" s="163">
        <f>SUM('2. FTNC CAD'!I846,'3. FTNC USD'!I846,'4. FTNC EUR'!I846,'5. FTNC GBP'!I846,'6. FTNC Autres (inclus)'!I846)</f>
        <v>0</v>
      </c>
      <c r="J846" s="163">
        <f>SUM('2. FTNC CAD'!J846,'3. FTNC USD'!J846,'4. FTNC EUR'!J846,'5. FTNC GBP'!J846,'6. FTNC Autres (inclus)'!J846)</f>
        <v>0</v>
      </c>
      <c r="K846" s="164">
        <f>SUM('2. FTNC CAD'!K846,'3. FTNC USD'!K846,'4. FTNC EUR'!K846,'5. FTNC GBP'!K846,'6. FTNC Autres (inclus)'!K846)</f>
        <v>0</v>
      </c>
      <c r="L846" s="165">
        <f>SUM('2. FTNC CAD'!L846,'3. FTNC USD'!L846,'4. FTNC EUR'!L846,'5. FTNC GBP'!L846,'6. FTNC Autres (inclus)'!L846)</f>
        <v>0</v>
      </c>
      <c r="M846" s="176">
        <f>SUM('2. FTNC CAD'!M846,'3. FTNC USD'!M846,'4. FTNC EUR'!M846,'5. FTNC GBP'!M846,'6. FTNC Autres (inclus)'!M846)</f>
        <v>0</v>
      </c>
      <c r="N846" s="166">
        <f>SUM('2. FTNC CAD'!N846,'3. FTNC USD'!N846,'4. FTNC EUR'!N846,'5. FTNC GBP'!N846,'6. FTNC Autres (inclus)'!N846)</f>
        <v>0</v>
      </c>
      <c r="O846" s="166">
        <f>SUM('2. FTNC CAD'!O846,'3. FTNC USD'!O846,'4. FTNC EUR'!O846,'5. FTNC GBP'!O846,'6. FTNC Autres (inclus)'!O846)</f>
        <v>0</v>
      </c>
      <c r="P846" s="166">
        <f>SUM('2. FTNC CAD'!P846,'3. FTNC USD'!P846,'4. FTNC EUR'!P846,'5. FTNC GBP'!P846,'6. FTNC Autres (inclus)'!P846)</f>
        <v>0</v>
      </c>
      <c r="Q846" s="166">
        <f>SUM('2. FTNC CAD'!Q846,'3. FTNC USD'!Q846,'4. FTNC EUR'!Q846,'5. FTNC GBP'!Q846,'6. FTNC Autres (inclus)'!Q846)</f>
        <v>0</v>
      </c>
      <c r="R846" s="166">
        <f>SUM('2. FTNC CAD'!R846,'3. FTNC USD'!R846,'4. FTNC EUR'!R846,'5. FTNC GBP'!R846,'6. FTNC Autres (inclus)'!R846)</f>
        <v>0</v>
      </c>
      <c r="S846" s="166">
        <f>SUM('2. FTNC CAD'!S846,'3. FTNC USD'!S846,'4. FTNC EUR'!S846,'5. FTNC GBP'!S846,'6. FTNC Autres (inclus)'!S846)</f>
        <v>0</v>
      </c>
      <c r="T846" s="166">
        <f>SUM('2. FTNC CAD'!T846,'3. FTNC USD'!T846,'4. FTNC EUR'!T846,'5. FTNC GBP'!T846,'6. FTNC Autres (inclus)'!T846)</f>
        <v>0</v>
      </c>
      <c r="U846" s="166">
        <f>SUM('2. FTNC CAD'!U846,'3. FTNC USD'!U846,'4. FTNC EUR'!U846,'5. FTNC GBP'!U846,'6. FTNC Autres (inclus)'!U846)</f>
        <v>0</v>
      </c>
      <c r="V846" s="179">
        <f>SUM('2. FTNC CAD'!V846,'3. FTNC USD'!V846,'4. FTNC EUR'!V846,'5. FTNC GBP'!V846,'6. FTNC Autres (inclus)'!V846)</f>
        <v>0</v>
      </c>
      <c r="W846" s="112">
        <f>SUM('2. FTNC CAD'!W846,'3. FTNC USD'!W846,'4. FTNC EUR'!W846,'5. FTNC GBP'!W846,'6. FTNC Autres (inclus)'!W846)</f>
        <v>0</v>
      </c>
      <c r="X846" s="71"/>
      <c r="Y846" s="381"/>
    </row>
    <row r="847" spans="2:25" s="116" customFormat="1" ht="12.75" customHeight="1" outlineLevel="1" x14ac:dyDescent="0.5">
      <c r="B847" s="614"/>
      <c r="C847" s="532"/>
      <c r="D847" s="495"/>
      <c r="E847" s="498"/>
      <c r="F847" s="617" t="s">
        <v>378</v>
      </c>
      <c r="G847" s="443">
        <f>SUM('2. FTNC CAD'!G847,'3. FTNC USD'!G847,'4. FTNC EUR'!G847,'5. FTNC GBP'!G847,'6. FTNC Autres (inclus)'!G847)</f>
        <v>0</v>
      </c>
      <c r="H847" s="225">
        <f>SUM('2. FTNC CAD'!H847,'3. FTNC USD'!H847,'4. FTNC EUR'!H847,'5. FTNC GBP'!H847,'6. FTNC Autres (inclus)'!H847)</f>
        <v>0</v>
      </c>
      <c r="I847" s="163">
        <f>SUM('2. FTNC CAD'!I847,'3. FTNC USD'!I847,'4. FTNC EUR'!I847,'5. FTNC GBP'!I847,'6. FTNC Autres (inclus)'!I847)</f>
        <v>0</v>
      </c>
      <c r="J847" s="163">
        <f>SUM('2. FTNC CAD'!J847,'3. FTNC USD'!J847,'4. FTNC EUR'!J847,'5. FTNC GBP'!J847,'6. FTNC Autres (inclus)'!J847)</f>
        <v>0</v>
      </c>
      <c r="K847" s="164">
        <f>SUM('2. FTNC CAD'!K847,'3. FTNC USD'!K847,'4. FTNC EUR'!K847,'5. FTNC GBP'!K847,'6. FTNC Autres (inclus)'!K847)</f>
        <v>0</v>
      </c>
      <c r="L847" s="165">
        <f>SUM('2. FTNC CAD'!L847,'3. FTNC USD'!L847,'4. FTNC EUR'!L847,'5. FTNC GBP'!L847,'6. FTNC Autres (inclus)'!L847)</f>
        <v>0</v>
      </c>
      <c r="M847" s="176">
        <f>SUM('2. FTNC CAD'!M847,'3. FTNC USD'!M847,'4. FTNC EUR'!M847,'5. FTNC GBP'!M847,'6. FTNC Autres (inclus)'!M847)</f>
        <v>0</v>
      </c>
      <c r="N847" s="166">
        <f>SUM('2. FTNC CAD'!N847,'3. FTNC USD'!N847,'4. FTNC EUR'!N847,'5. FTNC GBP'!N847,'6. FTNC Autres (inclus)'!N847)</f>
        <v>0</v>
      </c>
      <c r="O847" s="166">
        <f>SUM('2. FTNC CAD'!O847,'3. FTNC USD'!O847,'4. FTNC EUR'!O847,'5. FTNC GBP'!O847,'6. FTNC Autres (inclus)'!O847)</f>
        <v>0</v>
      </c>
      <c r="P847" s="166">
        <f>SUM('2. FTNC CAD'!P847,'3. FTNC USD'!P847,'4. FTNC EUR'!P847,'5. FTNC GBP'!P847,'6. FTNC Autres (inclus)'!P847)</f>
        <v>0</v>
      </c>
      <c r="Q847" s="166">
        <f>SUM('2. FTNC CAD'!Q847,'3. FTNC USD'!Q847,'4. FTNC EUR'!Q847,'5. FTNC GBP'!Q847,'6. FTNC Autres (inclus)'!Q847)</f>
        <v>0</v>
      </c>
      <c r="R847" s="166">
        <f>SUM('2. FTNC CAD'!R847,'3. FTNC USD'!R847,'4. FTNC EUR'!R847,'5. FTNC GBP'!R847,'6. FTNC Autres (inclus)'!R847)</f>
        <v>0</v>
      </c>
      <c r="S847" s="166">
        <f>SUM('2. FTNC CAD'!S847,'3. FTNC USD'!S847,'4. FTNC EUR'!S847,'5. FTNC GBP'!S847,'6. FTNC Autres (inclus)'!S847)</f>
        <v>0</v>
      </c>
      <c r="T847" s="166">
        <f>SUM('2. FTNC CAD'!T847,'3. FTNC USD'!T847,'4. FTNC EUR'!T847,'5. FTNC GBP'!T847,'6. FTNC Autres (inclus)'!T847)</f>
        <v>0</v>
      </c>
      <c r="U847" s="166">
        <f>SUM('2. FTNC CAD'!U847,'3. FTNC USD'!U847,'4. FTNC EUR'!U847,'5. FTNC GBP'!U847,'6. FTNC Autres (inclus)'!U847)</f>
        <v>0</v>
      </c>
      <c r="V847" s="179">
        <f>SUM('2. FTNC CAD'!V847,'3. FTNC USD'!V847,'4. FTNC EUR'!V847,'5. FTNC GBP'!V847,'6. FTNC Autres (inclus)'!V847)</f>
        <v>0</v>
      </c>
      <c r="W847" s="112">
        <f>SUM('2. FTNC CAD'!W847,'3. FTNC USD'!W847,'4. FTNC EUR'!W847,'5. FTNC GBP'!W847,'6. FTNC Autres (inclus)'!W847)</f>
        <v>0</v>
      </c>
      <c r="X847" s="71"/>
      <c r="Y847" s="381"/>
    </row>
    <row r="848" spans="2:25" s="116" customFormat="1" ht="12.75" customHeight="1" outlineLevel="1" x14ac:dyDescent="0.5">
      <c r="B848" s="614"/>
      <c r="C848" s="532"/>
      <c r="D848" s="495"/>
      <c r="E848" s="498"/>
      <c r="F848" s="617" t="s">
        <v>379</v>
      </c>
      <c r="G848" s="177">
        <f>SUM('2. FTNC CAD'!G848,'3. FTNC USD'!G848,'4. FTNC EUR'!G848,'5. FTNC GBP'!G848,'6. FTNC Autres (inclus)'!G848)</f>
        <v>0</v>
      </c>
      <c r="H848" s="225">
        <f>SUM('2. FTNC CAD'!H848,'3. FTNC USD'!H848,'4. FTNC EUR'!H848,'5. FTNC GBP'!H848,'6. FTNC Autres (inclus)'!H848)</f>
        <v>0</v>
      </c>
      <c r="I848" s="163">
        <f>SUM('2. FTNC CAD'!I848,'3. FTNC USD'!I848,'4. FTNC EUR'!I848,'5. FTNC GBP'!I848,'6. FTNC Autres (inclus)'!I848)</f>
        <v>0</v>
      </c>
      <c r="J848" s="163">
        <f>SUM('2. FTNC CAD'!J848,'3. FTNC USD'!J848,'4. FTNC EUR'!J848,'5. FTNC GBP'!J848,'6. FTNC Autres (inclus)'!J848)</f>
        <v>0</v>
      </c>
      <c r="K848" s="164">
        <f>SUM('2. FTNC CAD'!K848,'3. FTNC USD'!K848,'4. FTNC EUR'!K848,'5. FTNC GBP'!K848,'6. FTNC Autres (inclus)'!K848)</f>
        <v>0</v>
      </c>
      <c r="L848" s="165">
        <f>SUM('2. FTNC CAD'!L848,'3. FTNC USD'!L848,'4. FTNC EUR'!L848,'5. FTNC GBP'!L848,'6. FTNC Autres (inclus)'!L848)</f>
        <v>0</v>
      </c>
      <c r="M848" s="176">
        <f>SUM('2. FTNC CAD'!M848,'3. FTNC USD'!M848,'4. FTNC EUR'!M848,'5. FTNC GBP'!M848,'6. FTNC Autres (inclus)'!M848)</f>
        <v>0</v>
      </c>
      <c r="N848" s="166">
        <f>SUM('2. FTNC CAD'!N848,'3. FTNC USD'!N848,'4. FTNC EUR'!N848,'5. FTNC GBP'!N848,'6. FTNC Autres (inclus)'!N848)</f>
        <v>0</v>
      </c>
      <c r="O848" s="166">
        <f>SUM('2. FTNC CAD'!O848,'3. FTNC USD'!O848,'4. FTNC EUR'!O848,'5. FTNC GBP'!O848,'6. FTNC Autres (inclus)'!O848)</f>
        <v>0</v>
      </c>
      <c r="P848" s="166">
        <f>SUM('2. FTNC CAD'!P848,'3. FTNC USD'!P848,'4. FTNC EUR'!P848,'5. FTNC GBP'!P848,'6. FTNC Autres (inclus)'!P848)</f>
        <v>0</v>
      </c>
      <c r="Q848" s="166">
        <f>SUM('2. FTNC CAD'!Q848,'3. FTNC USD'!Q848,'4. FTNC EUR'!Q848,'5. FTNC GBP'!Q848,'6. FTNC Autres (inclus)'!Q848)</f>
        <v>0</v>
      </c>
      <c r="R848" s="166">
        <f>SUM('2. FTNC CAD'!R848,'3. FTNC USD'!R848,'4. FTNC EUR'!R848,'5. FTNC GBP'!R848,'6. FTNC Autres (inclus)'!R848)</f>
        <v>0</v>
      </c>
      <c r="S848" s="166">
        <f>SUM('2. FTNC CAD'!S848,'3. FTNC USD'!S848,'4. FTNC EUR'!S848,'5. FTNC GBP'!S848,'6. FTNC Autres (inclus)'!S848)</f>
        <v>0</v>
      </c>
      <c r="T848" s="166">
        <f>SUM('2. FTNC CAD'!T848,'3. FTNC USD'!T848,'4. FTNC EUR'!T848,'5. FTNC GBP'!T848,'6. FTNC Autres (inclus)'!T848)</f>
        <v>0</v>
      </c>
      <c r="U848" s="166">
        <f>SUM('2. FTNC CAD'!U848,'3. FTNC USD'!U848,'4. FTNC EUR'!U848,'5. FTNC GBP'!U848,'6. FTNC Autres (inclus)'!U848)</f>
        <v>0</v>
      </c>
      <c r="V848" s="179">
        <f>SUM('2. FTNC CAD'!V848,'3. FTNC USD'!V848,'4. FTNC EUR'!V848,'5. FTNC GBP'!V848,'6. FTNC Autres (inclus)'!V848)</f>
        <v>0</v>
      </c>
      <c r="W848" s="112">
        <f>SUM('2. FTNC CAD'!W848,'3. FTNC USD'!W848,'4. FTNC EUR'!W848,'5. FTNC GBP'!W848,'6. FTNC Autres (inclus)'!W848)</f>
        <v>0</v>
      </c>
      <c r="X848" s="71"/>
      <c r="Y848" s="381"/>
    </row>
    <row r="849" spans="1:39" s="71" customFormat="1" ht="15" outlineLevel="1" x14ac:dyDescent="0.4">
      <c r="B849" s="32"/>
      <c r="C849" s="31"/>
      <c r="D849" s="30"/>
      <c r="E849" s="65"/>
      <c r="F849" s="31"/>
      <c r="G849" s="68"/>
      <c r="H849" s="69"/>
      <c r="I849" s="66"/>
      <c r="J849" s="66"/>
      <c r="K849" s="67"/>
      <c r="L849" s="36"/>
      <c r="M849" s="36"/>
      <c r="N849" s="36"/>
      <c r="O849" s="36"/>
      <c r="P849" s="36"/>
      <c r="Q849" s="36"/>
      <c r="R849" s="36"/>
      <c r="S849" s="36"/>
      <c r="T849" s="36"/>
      <c r="U849" s="36"/>
      <c r="V849" s="36"/>
      <c r="W849" s="35"/>
      <c r="Y849" s="442"/>
    </row>
    <row r="850" spans="1:39" s="71" customFormat="1" ht="15" outlineLevel="1" x14ac:dyDescent="0.4">
      <c r="B850" s="32"/>
      <c r="C850" s="30" t="s">
        <v>386</v>
      </c>
      <c r="D850" s="30"/>
      <c r="E850" s="65"/>
      <c r="F850" s="31"/>
      <c r="G850" s="68"/>
      <c r="H850" s="69"/>
      <c r="I850" s="66"/>
      <c r="J850" s="66"/>
      <c r="K850" s="67"/>
      <c r="L850" s="36"/>
      <c r="M850" s="36"/>
      <c r="N850" s="36"/>
      <c r="O850" s="36"/>
      <c r="P850" s="36"/>
      <c r="Q850" s="36"/>
      <c r="R850" s="36"/>
      <c r="S850" s="36"/>
      <c r="T850" s="36"/>
      <c r="U850" s="36"/>
      <c r="V850" s="36"/>
      <c r="W850" s="35"/>
      <c r="Y850" s="442"/>
    </row>
    <row r="851" spans="1:39" s="71" customFormat="1" outlineLevel="1" x14ac:dyDescent="0.4">
      <c r="B851" s="32"/>
      <c r="C851" s="31"/>
      <c r="D851" s="30"/>
      <c r="E851" s="65"/>
      <c r="F851" s="451" t="s">
        <v>169</v>
      </c>
      <c r="G851" s="174">
        <f>SUM('2. FTNC CAD'!G851,'3. FTNC USD'!G851,'4. FTNC EUR'!G851,'5. FTNC GBP'!G851,'6. FTNC Autres (inclus)'!G851)</f>
        <v>0</v>
      </c>
      <c r="H851" s="225">
        <f>SUM('2. FTNC CAD'!H851,'3. FTNC USD'!H851,'4. FTNC EUR'!H851,'5. FTNC GBP'!H851,'6. FTNC Autres (inclus)'!H851)</f>
        <v>0</v>
      </c>
      <c r="I851" s="163">
        <f>SUM('2. FTNC CAD'!I851,'3. FTNC USD'!I851,'4. FTNC EUR'!I851,'5. FTNC GBP'!I851,'6. FTNC Autres (inclus)'!I851)</f>
        <v>0</v>
      </c>
      <c r="J851" s="163">
        <f>SUM('2. FTNC CAD'!J851,'3. FTNC USD'!J851,'4. FTNC EUR'!J851,'5. FTNC GBP'!J851,'6. FTNC Autres (inclus)'!J851)</f>
        <v>0</v>
      </c>
      <c r="K851" s="181">
        <f>SUM('2. FTNC CAD'!K851,'3. FTNC USD'!K851,'4. FTNC EUR'!K851,'5. FTNC GBP'!K851,'6. FTNC Autres (inclus)'!K851)</f>
        <v>0</v>
      </c>
      <c r="L851" s="162">
        <f>SUM('2. FTNC CAD'!L851,'3. FTNC USD'!L851,'4. FTNC EUR'!L851,'5. FTNC GBP'!L851,'6. FTNC Autres (inclus)'!L851)</f>
        <v>0</v>
      </c>
      <c r="M851" s="176">
        <f>SUM('2. FTNC CAD'!M851,'3. FTNC USD'!M851,'4. FTNC EUR'!M851,'5. FTNC GBP'!M851,'6. FTNC Autres (inclus)'!M851)</f>
        <v>0</v>
      </c>
      <c r="N851" s="166">
        <f>SUM('2. FTNC CAD'!N851,'3. FTNC USD'!N851,'4. FTNC EUR'!N851,'5. FTNC GBP'!N851,'6. FTNC Autres (inclus)'!N851)</f>
        <v>0</v>
      </c>
      <c r="O851" s="166">
        <f>SUM('2. FTNC CAD'!O851,'3. FTNC USD'!O851,'4. FTNC EUR'!O851,'5. FTNC GBP'!O851,'6. FTNC Autres (inclus)'!O851)</f>
        <v>0</v>
      </c>
      <c r="P851" s="166">
        <f>SUM('2. FTNC CAD'!P851,'3. FTNC USD'!P851,'4. FTNC EUR'!P851,'5. FTNC GBP'!P851,'6. FTNC Autres (inclus)'!P851)</f>
        <v>0</v>
      </c>
      <c r="Q851" s="166">
        <f>SUM('2. FTNC CAD'!Q851,'3. FTNC USD'!Q851,'4. FTNC EUR'!Q851,'5. FTNC GBP'!Q851,'6. FTNC Autres (inclus)'!Q851)</f>
        <v>0</v>
      </c>
      <c r="R851" s="166">
        <f>SUM('2. FTNC CAD'!R851,'3. FTNC USD'!R851,'4. FTNC EUR'!R851,'5. FTNC GBP'!R851,'6. FTNC Autres (inclus)'!R851)</f>
        <v>0</v>
      </c>
      <c r="S851" s="166">
        <f>SUM('2. FTNC CAD'!S851,'3. FTNC USD'!S851,'4. FTNC EUR'!S851,'5. FTNC GBP'!S851,'6. FTNC Autres (inclus)'!S851)</f>
        <v>0</v>
      </c>
      <c r="T851" s="166">
        <f>SUM('2. FTNC CAD'!T851,'3. FTNC USD'!T851,'4. FTNC EUR'!T851,'5. FTNC GBP'!T851,'6. FTNC Autres (inclus)'!T851)</f>
        <v>0</v>
      </c>
      <c r="U851" s="166">
        <f>SUM('2. FTNC CAD'!U851,'3. FTNC USD'!U851,'4. FTNC EUR'!U851,'5. FTNC GBP'!U851,'6. FTNC Autres (inclus)'!U851)</f>
        <v>0</v>
      </c>
      <c r="V851" s="179">
        <f>SUM('2. FTNC CAD'!V851,'3. FTNC USD'!V851,'4. FTNC EUR'!V851,'5. FTNC GBP'!V851,'6. FTNC Autres (inclus)'!V851)</f>
        <v>0</v>
      </c>
      <c r="W851" s="112">
        <f>SUM('2. FTNC CAD'!W851,'3. FTNC USD'!W851,'4. FTNC EUR'!W851,'5. FTNC GBP'!W851,'6. FTNC Autres (inclus)'!W851)</f>
        <v>0</v>
      </c>
      <c r="Y851" s="381"/>
    </row>
    <row r="852" spans="1:39" s="71" customFormat="1" outlineLevel="1" x14ac:dyDescent="0.4">
      <c r="B852" s="32"/>
      <c r="C852" s="31"/>
      <c r="D852" s="30"/>
      <c r="E852" s="65"/>
      <c r="F852" s="451" t="s">
        <v>170</v>
      </c>
      <c r="G852" s="174">
        <f>SUM('2. FTNC CAD'!G852,'3. FTNC USD'!G852,'4. FTNC EUR'!G852,'5. FTNC GBP'!G852,'6. FTNC Autres (inclus)'!G852)</f>
        <v>0</v>
      </c>
      <c r="H852" s="225">
        <f>SUM('2. FTNC CAD'!H852,'3. FTNC USD'!H852,'4. FTNC EUR'!H852,'5. FTNC GBP'!H852,'6. FTNC Autres (inclus)'!H852)</f>
        <v>0</v>
      </c>
      <c r="I852" s="163">
        <f>SUM('2. FTNC CAD'!I852,'3. FTNC USD'!I852,'4. FTNC EUR'!I852,'5. FTNC GBP'!I852,'6. FTNC Autres (inclus)'!I852)</f>
        <v>0</v>
      </c>
      <c r="J852" s="163">
        <f>SUM('2. FTNC CAD'!J852,'3. FTNC USD'!J852,'4. FTNC EUR'!J852,'5. FTNC GBP'!J852,'6. FTNC Autres (inclus)'!J852)</f>
        <v>0</v>
      </c>
      <c r="K852" s="181">
        <f>SUM('2. FTNC CAD'!K852,'3. FTNC USD'!K852,'4. FTNC EUR'!K852,'5. FTNC GBP'!K852,'6. FTNC Autres (inclus)'!K852)</f>
        <v>0</v>
      </c>
      <c r="L852" s="162">
        <f>SUM('2. FTNC CAD'!L852,'3. FTNC USD'!L852,'4. FTNC EUR'!L852,'5. FTNC GBP'!L852,'6. FTNC Autres (inclus)'!L852)</f>
        <v>0</v>
      </c>
      <c r="M852" s="176">
        <f>SUM('2. FTNC CAD'!M852,'3. FTNC USD'!M852,'4. FTNC EUR'!M852,'5. FTNC GBP'!M852,'6. FTNC Autres (inclus)'!M852)</f>
        <v>0</v>
      </c>
      <c r="N852" s="166">
        <f>SUM('2. FTNC CAD'!N852,'3. FTNC USD'!N852,'4. FTNC EUR'!N852,'5. FTNC GBP'!N852,'6. FTNC Autres (inclus)'!N852)</f>
        <v>0</v>
      </c>
      <c r="O852" s="166">
        <f>SUM('2. FTNC CAD'!O852,'3. FTNC USD'!O852,'4. FTNC EUR'!O852,'5. FTNC GBP'!O852,'6. FTNC Autres (inclus)'!O852)</f>
        <v>0</v>
      </c>
      <c r="P852" s="166">
        <f>SUM('2. FTNC CAD'!P852,'3. FTNC USD'!P852,'4. FTNC EUR'!P852,'5. FTNC GBP'!P852,'6. FTNC Autres (inclus)'!P852)</f>
        <v>0</v>
      </c>
      <c r="Q852" s="166">
        <f>SUM('2. FTNC CAD'!Q852,'3. FTNC USD'!Q852,'4. FTNC EUR'!Q852,'5. FTNC GBP'!Q852,'6. FTNC Autres (inclus)'!Q852)</f>
        <v>0</v>
      </c>
      <c r="R852" s="166">
        <f>SUM('2. FTNC CAD'!R852,'3. FTNC USD'!R852,'4. FTNC EUR'!R852,'5. FTNC GBP'!R852,'6. FTNC Autres (inclus)'!R852)</f>
        <v>0</v>
      </c>
      <c r="S852" s="166">
        <f>SUM('2. FTNC CAD'!S852,'3. FTNC USD'!S852,'4. FTNC EUR'!S852,'5. FTNC GBP'!S852,'6. FTNC Autres (inclus)'!S852)</f>
        <v>0</v>
      </c>
      <c r="T852" s="166">
        <f>SUM('2. FTNC CAD'!T852,'3. FTNC USD'!T852,'4. FTNC EUR'!T852,'5. FTNC GBP'!T852,'6. FTNC Autres (inclus)'!T852)</f>
        <v>0</v>
      </c>
      <c r="U852" s="166">
        <f>SUM('2. FTNC CAD'!U852,'3. FTNC USD'!U852,'4. FTNC EUR'!U852,'5. FTNC GBP'!U852,'6. FTNC Autres (inclus)'!U852)</f>
        <v>0</v>
      </c>
      <c r="V852" s="179">
        <f>SUM('2. FTNC CAD'!V852,'3. FTNC USD'!V852,'4. FTNC EUR'!V852,'5. FTNC GBP'!V852,'6. FTNC Autres (inclus)'!V852)</f>
        <v>0</v>
      </c>
      <c r="W852" s="112">
        <f>SUM('2. FTNC CAD'!W852,'3. FTNC USD'!W852,'4. FTNC EUR'!W852,'5. FTNC GBP'!W852,'6. FTNC Autres (inclus)'!W852)</f>
        <v>0</v>
      </c>
      <c r="Y852" s="381"/>
    </row>
    <row r="853" spans="1:39" s="71" customFormat="1" outlineLevel="1" x14ac:dyDescent="0.4">
      <c r="B853" s="32"/>
      <c r="C853" s="31"/>
      <c r="D853" s="30"/>
      <c r="E853" s="65"/>
      <c r="F853" s="451" t="s">
        <v>171</v>
      </c>
      <c r="G853" s="174">
        <f>SUM('2. FTNC CAD'!G853,'3. FTNC USD'!G853,'4. FTNC EUR'!G853,'5. FTNC GBP'!G853,'6. FTNC Autres (inclus)'!G853)</f>
        <v>0</v>
      </c>
      <c r="H853" s="225">
        <f>SUM('2. FTNC CAD'!H853,'3. FTNC USD'!H853,'4. FTNC EUR'!H853,'5. FTNC GBP'!H853,'6. FTNC Autres (inclus)'!H853)</f>
        <v>0</v>
      </c>
      <c r="I853" s="163">
        <f>SUM('2. FTNC CAD'!I853,'3. FTNC USD'!I853,'4. FTNC EUR'!I853,'5. FTNC GBP'!I853,'6. FTNC Autres (inclus)'!I853)</f>
        <v>0</v>
      </c>
      <c r="J853" s="163">
        <f>SUM('2. FTNC CAD'!J853,'3. FTNC USD'!J853,'4. FTNC EUR'!J853,'5. FTNC GBP'!J853,'6. FTNC Autres (inclus)'!J853)</f>
        <v>0</v>
      </c>
      <c r="K853" s="181">
        <f>SUM('2. FTNC CAD'!K853,'3. FTNC USD'!K853,'4. FTNC EUR'!K853,'5. FTNC GBP'!K853,'6. FTNC Autres (inclus)'!K853)</f>
        <v>0</v>
      </c>
      <c r="L853" s="162">
        <f>SUM('2. FTNC CAD'!L853,'3. FTNC USD'!L853,'4. FTNC EUR'!L853,'5. FTNC GBP'!L853,'6. FTNC Autres (inclus)'!L853)</f>
        <v>0</v>
      </c>
      <c r="M853" s="176">
        <f>SUM('2. FTNC CAD'!M853,'3. FTNC USD'!M853,'4. FTNC EUR'!M853,'5. FTNC GBP'!M853,'6. FTNC Autres (inclus)'!M853)</f>
        <v>0</v>
      </c>
      <c r="N853" s="166">
        <f>SUM('2. FTNC CAD'!N853,'3. FTNC USD'!N853,'4. FTNC EUR'!N853,'5. FTNC GBP'!N853,'6. FTNC Autres (inclus)'!N853)</f>
        <v>0</v>
      </c>
      <c r="O853" s="166">
        <f>SUM('2. FTNC CAD'!O853,'3. FTNC USD'!O853,'4. FTNC EUR'!O853,'5. FTNC GBP'!O853,'6. FTNC Autres (inclus)'!O853)</f>
        <v>0</v>
      </c>
      <c r="P853" s="166">
        <f>SUM('2. FTNC CAD'!P853,'3. FTNC USD'!P853,'4. FTNC EUR'!P853,'5. FTNC GBP'!P853,'6. FTNC Autres (inclus)'!P853)</f>
        <v>0</v>
      </c>
      <c r="Q853" s="166">
        <f>SUM('2. FTNC CAD'!Q853,'3. FTNC USD'!Q853,'4. FTNC EUR'!Q853,'5. FTNC GBP'!Q853,'6. FTNC Autres (inclus)'!Q853)</f>
        <v>0</v>
      </c>
      <c r="R853" s="166">
        <f>SUM('2. FTNC CAD'!R853,'3. FTNC USD'!R853,'4. FTNC EUR'!R853,'5. FTNC GBP'!R853,'6. FTNC Autres (inclus)'!R853)</f>
        <v>0</v>
      </c>
      <c r="S853" s="166">
        <f>SUM('2. FTNC CAD'!S853,'3. FTNC USD'!S853,'4. FTNC EUR'!S853,'5. FTNC GBP'!S853,'6. FTNC Autres (inclus)'!S853)</f>
        <v>0</v>
      </c>
      <c r="T853" s="166">
        <f>SUM('2. FTNC CAD'!T853,'3. FTNC USD'!T853,'4. FTNC EUR'!T853,'5. FTNC GBP'!T853,'6. FTNC Autres (inclus)'!T853)</f>
        <v>0</v>
      </c>
      <c r="U853" s="166">
        <f>SUM('2. FTNC CAD'!U853,'3. FTNC USD'!U853,'4. FTNC EUR'!U853,'5. FTNC GBP'!U853,'6. FTNC Autres (inclus)'!U853)</f>
        <v>0</v>
      </c>
      <c r="V853" s="179">
        <f>SUM('2. FTNC CAD'!V853,'3. FTNC USD'!V853,'4. FTNC EUR'!V853,'5. FTNC GBP'!V853,'6. FTNC Autres (inclus)'!V853)</f>
        <v>0</v>
      </c>
      <c r="W853" s="112">
        <f>SUM('2. FTNC CAD'!W853,'3. FTNC USD'!W853,'4. FTNC EUR'!W853,'5. FTNC GBP'!W853,'6. FTNC Autres (inclus)'!W853)</f>
        <v>0</v>
      </c>
      <c r="Y853" s="381"/>
    </row>
    <row r="854" spans="1:39" s="116" customFormat="1" ht="12.75" customHeight="1" thickBot="1" x14ac:dyDescent="0.55000000000000004">
      <c r="B854" s="624"/>
      <c r="C854" s="625"/>
      <c r="D854" s="626"/>
      <c r="E854" s="627"/>
      <c r="F854" s="628"/>
      <c r="G854" s="445"/>
      <c r="H854" s="446"/>
      <c r="I854" s="447"/>
      <c r="J854" s="447"/>
      <c r="K854" s="447"/>
      <c r="L854" s="446"/>
      <c r="M854" s="448"/>
      <c r="N854" s="447"/>
      <c r="O854" s="447"/>
      <c r="P854" s="447"/>
      <c r="Q854" s="447"/>
      <c r="R854" s="447"/>
      <c r="S854" s="447"/>
      <c r="T854" s="447"/>
      <c r="U854" s="447"/>
      <c r="V854" s="447"/>
      <c r="W854" s="449"/>
      <c r="Y854" s="460"/>
    </row>
    <row r="855" spans="1:39" x14ac:dyDescent="0.4">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388"/>
      <c r="Z855" s="71"/>
      <c r="AA855" s="71"/>
      <c r="AB855" s="71"/>
      <c r="AC855" s="71"/>
      <c r="AD855" s="71"/>
      <c r="AE855" s="71"/>
      <c r="AF855" s="71"/>
      <c r="AG855" s="71"/>
      <c r="AH855" s="71"/>
      <c r="AI855" s="71"/>
      <c r="AJ855" s="71"/>
      <c r="AK855" s="71"/>
      <c r="AL855" s="71"/>
      <c r="AM855" s="71"/>
    </row>
    <row r="856" spans="1:39" ht="12.6" thickBot="1" x14ac:dyDescent="0.4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388"/>
      <c r="Z856" s="71"/>
      <c r="AA856" s="71"/>
      <c r="AB856" s="71"/>
      <c r="AC856" s="71"/>
      <c r="AD856" s="71"/>
      <c r="AE856" s="71"/>
      <c r="AF856" s="71"/>
      <c r="AG856" s="71"/>
      <c r="AH856" s="71"/>
      <c r="AI856" s="71"/>
      <c r="AJ856" s="71"/>
      <c r="AK856" s="71"/>
      <c r="AL856" s="71"/>
      <c r="AM856" s="71"/>
    </row>
    <row r="857" spans="1:39" s="258" customFormat="1" ht="51" customHeight="1" thickBot="1" x14ac:dyDescent="1.6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c r="Z857" s="257"/>
      <c r="AA857" s="257"/>
      <c r="AB857" s="257"/>
      <c r="AC857" s="257"/>
      <c r="AD857" s="257"/>
      <c r="AE857" s="257"/>
      <c r="AF857" s="257"/>
      <c r="AG857" s="257"/>
      <c r="AH857" s="257"/>
      <c r="AI857" s="257"/>
      <c r="AJ857" s="257"/>
      <c r="AK857" s="257"/>
      <c r="AL857" s="257"/>
      <c r="AM857" s="257"/>
    </row>
    <row r="858" spans="1:39" x14ac:dyDescent="0.4">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row>
    <row r="859" spans="1:39" ht="15.3" thickBot="1" x14ac:dyDescent="0.45">
      <c r="A859" s="337"/>
      <c r="B859" s="94" t="s">
        <v>0</v>
      </c>
      <c r="C859" s="95"/>
      <c r="D859" s="95"/>
      <c r="E859" s="95"/>
      <c r="F859" s="94" t="str">
        <f>F3</f>
        <v>Combiné</v>
      </c>
      <c r="G859" s="150"/>
      <c r="H859" s="17"/>
      <c r="I859" s="17"/>
      <c r="J859" s="151"/>
      <c r="K859" s="17"/>
      <c r="L859" s="17"/>
      <c r="M859" s="152"/>
      <c r="N859" s="17"/>
      <c r="O859" s="17"/>
      <c r="P859" s="17"/>
      <c r="Q859" s="17"/>
      <c r="R859" s="17"/>
      <c r="S859" s="17"/>
      <c r="T859" s="17"/>
      <c r="U859" s="17"/>
      <c r="V859" s="17"/>
      <c r="W859" s="17"/>
      <c r="X859" s="71"/>
      <c r="Y859" s="71"/>
      <c r="Z859" s="71"/>
      <c r="AA859" s="71"/>
      <c r="AB859" s="71"/>
      <c r="AC859" s="71"/>
      <c r="AD859" s="71"/>
      <c r="AE859" s="71"/>
      <c r="AF859" s="71"/>
      <c r="AG859" s="71"/>
      <c r="AH859" s="71"/>
      <c r="AI859" s="71"/>
      <c r="AJ859" s="71"/>
      <c r="AK859" s="71"/>
      <c r="AL859" s="71"/>
    </row>
    <row r="860" spans="1:39" s="137" customFormat="1" ht="15.75" customHeight="1" x14ac:dyDescent="0.6">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6"/>
      <c r="Y860" s="118"/>
      <c r="Z860" s="118"/>
      <c r="AA860" s="118"/>
      <c r="AB860" s="118"/>
      <c r="AC860" s="118"/>
      <c r="AD860" s="118"/>
      <c r="AE860" s="118"/>
      <c r="AF860" s="118"/>
      <c r="AG860" s="118"/>
      <c r="AH860" s="118"/>
      <c r="AI860" s="118"/>
      <c r="AJ860" s="118"/>
      <c r="AK860" s="118"/>
      <c r="AL860" s="118"/>
    </row>
    <row r="861" spans="1:39" s="118" customFormat="1" ht="15.3" thickBot="1" x14ac:dyDescent="0.55000000000000004">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 si="185">IF(EOMONTH($F861,0)=$F861,EOMONTH(L861,1),DATE(YEAR(L861),MONTH(L861)+1,DAY($F861)))</f>
        <v>45138</v>
      </c>
      <c r="N861" s="510">
        <f t="shared" ref="N861" si="186">IF(EOMONTH($F861,0)=$F861,EOMONTH(M861,1),DATE(YEAR(M861),MONTH(M861)+1,DAY($F861)))</f>
        <v>45169</v>
      </c>
      <c r="O861" s="510">
        <f t="shared" ref="O861" si="187">IF(EOMONTH($F861,0)=$F861,EOMONTH(N861,1),DATE(YEAR(N861),MONTH(N861)+1,DAY($F861)))</f>
        <v>45199</v>
      </c>
      <c r="P861" s="510">
        <f t="shared" ref="P861" si="188">IF(EOMONTH($F861,0)=$F861,EOMONTH(O861,1),DATE(YEAR(O861),MONTH(O861)+1,DAY($F861)))</f>
        <v>45230</v>
      </c>
      <c r="Q861" s="510">
        <f t="shared" ref="Q861" si="189">IF(EOMONTH($F861,0)=$F861,EOMONTH(P861,1),DATE(YEAR(P861),MONTH(P861)+1,DAY($F861)))</f>
        <v>45260</v>
      </c>
      <c r="R861" s="510">
        <f t="shared" ref="R861" si="190">IF(EOMONTH($F861,0)=$F861,EOMONTH(Q861,1),DATE(YEAR(Q861),MONTH(Q861)+1,DAY($F861)))</f>
        <v>45291</v>
      </c>
      <c r="S861" s="510">
        <f t="shared" ref="S861" si="191">IF(EOMONTH($F861,0)=$F861,EOMONTH(R861,1),DATE(YEAR(R861),MONTH(R861)+1,DAY($F861)))</f>
        <v>45322</v>
      </c>
      <c r="T861" s="510">
        <f t="shared" ref="T861" si="192">IF(EOMONTH($F861,0)=$F861,EOMONTH(S861,1),DATE(YEAR(S861),MONTH(S861)+1,DAY($F861)))</f>
        <v>45351</v>
      </c>
      <c r="U861" s="510">
        <f t="shared" ref="U861" si="193">IF(EOMONTH($F861,0)=$F861,EOMONTH(T861,1),DATE(YEAR(T861),MONTH(T861)+1,DAY($F861)))</f>
        <v>45382</v>
      </c>
      <c r="V861" s="510">
        <f t="shared" ref="V861" si="194">IF(EOMONTH($F861,0)=$F861,EOMONTH(U861,1),DATE(YEAR(U861),MONTH(U861)+1,DAY($F861)))</f>
        <v>45412</v>
      </c>
      <c r="W861" s="105"/>
    </row>
    <row r="862" spans="1:39" s="119" customFormat="1" ht="15.3" thickBot="1" x14ac:dyDescent="0.45">
      <c r="A862" s="340"/>
      <c r="B862" s="490" t="s">
        <v>29</v>
      </c>
      <c r="C862" s="491"/>
      <c r="D862" s="491"/>
      <c r="E862" s="491"/>
      <c r="F862" s="491"/>
      <c r="G862" s="154"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row>
    <row r="863" spans="1:39" s="137" customFormat="1" ht="15" x14ac:dyDescent="0.5">
      <c r="A863" s="338"/>
      <c r="B863" s="492" t="s">
        <v>30</v>
      </c>
      <c r="C863" s="493"/>
      <c r="D863" s="493"/>
      <c r="E863" s="493"/>
      <c r="F863" s="493"/>
      <c r="G863" s="155"/>
      <c r="H863" s="156"/>
      <c r="I863" s="156"/>
      <c r="J863" s="156"/>
      <c r="K863" s="156"/>
      <c r="L863" s="157"/>
      <c r="M863" s="158"/>
      <c r="N863" s="156"/>
      <c r="O863" s="156"/>
      <c r="P863" s="156"/>
      <c r="Q863" s="156"/>
      <c r="R863" s="156"/>
      <c r="S863" s="156"/>
      <c r="T863" s="156"/>
      <c r="U863" s="156"/>
      <c r="V863" s="159"/>
      <c r="W863" s="155"/>
      <c r="X863" s="118"/>
      <c r="Y863" s="118"/>
      <c r="Z863" s="118"/>
      <c r="AA863" s="118"/>
      <c r="AB863" s="118"/>
      <c r="AC863" s="118"/>
      <c r="AD863" s="118"/>
      <c r="AE863" s="118"/>
      <c r="AF863" s="118"/>
      <c r="AG863" s="118"/>
      <c r="AH863" s="118"/>
      <c r="AI863" s="118"/>
      <c r="AJ863" s="118"/>
      <c r="AK863" s="118"/>
      <c r="AL863" s="118"/>
    </row>
    <row r="864" spans="1:39" x14ac:dyDescent="0.4">
      <c r="A864" s="337"/>
      <c r="B864" s="494"/>
      <c r="C864" s="495" t="s">
        <v>31</v>
      </c>
      <c r="D864" s="495"/>
      <c r="E864" s="496"/>
      <c r="F864" s="496"/>
      <c r="G864" s="52"/>
      <c r="H864" s="36"/>
      <c r="I864" s="36"/>
      <c r="J864" s="36"/>
      <c r="K864" s="36"/>
      <c r="L864" s="53"/>
      <c r="M864" s="38"/>
      <c r="N864" s="36"/>
      <c r="O864" s="36"/>
      <c r="P864" s="36"/>
      <c r="Q864" s="36"/>
      <c r="R864" s="36"/>
      <c r="S864" s="36"/>
      <c r="T864" s="36"/>
      <c r="U864" s="36"/>
      <c r="V864" s="39"/>
      <c r="W864" s="35"/>
      <c r="X864" s="71"/>
      <c r="Y864"/>
      <c r="Z864" s="71"/>
      <c r="AA864" s="71"/>
      <c r="AB864" s="71"/>
      <c r="AC864" s="71"/>
      <c r="AD864" s="71"/>
      <c r="AE864" s="71"/>
      <c r="AF864" s="71"/>
      <c r="AG864" s="71"/>
      <c r="AH864" s="71"/>
      <c r="AI864" s="71"/>
      <c r="AJ864" s="71"/>
      <c r="AK864" s="71"/>
      <c r="AL864" s="71"/>
      <c r="AM864" s="71"/>
    </row>
    <row r="865" spans="1:39" x14ac:dyDescent="0.4">
      <c r="A865" s="337"/>
      <c r="B865" s="494"/>
      <c r="C865" s="495"/>
      <c r="D865" s="495"/>
      <c r="E865" s="496"/>
      <c r="F865" s="497" t="s">
        <v>32</v>
      </c>
      <c r="G865" s="172">
        <f>SUM('2. FTNC CAD'!G865,'3. FTNC USD'!G865,'4. FTNC EUR'!G865,'5. FTNC GBP'!G865,'6. FTNC Autres (inclus)'!G865)</f>
        <v>0</v>
      </c>
      <c r="H865" s="173">
        <f>SUM('2. FTNC CAD'!H865,'3. FTNC USD'!H865,'4. FTNC EUR'!H865,'5. FTNC GBP'!H865,'6. FTNC Autres (inclus)'!H865)</f>
        <v>0</v>
      </c>
      <c r="I865" s="36"/>
      <c r="J865" s="36"/>
      <c r="K865" s="39"/>
      <c r="L865" s="36"/>
      <c r="M865" s="38"/>
      <c r="N865" s="36"/>
      <c r="O865" s="36"/>
      <c r="P865" s="36"/>
      <c r="Q865" s="36"/>
      <c r="R865" s="36"/>
      <c r="S865" s="36"/>
      <c r="T865" s="36"/>
      <c r="U865" s="36"/>
      <c r="V865" s="36"/>
      <c r="W865" s="35"/>
      <c r="X865" s="71"/>
      <c r="Y865"/>
      <c r="Z865" s="71"/>
      <c r="AA865" s="71"/>
      <c r="AB865" s="71"/>
      <c r="AC865" s="71"/>
      <c r="AD865" s="71"/>
      <c r="AE865" s="71"/>
      <c r="AF865" s="71"/>
      <c r="AG865" s="71"/>
      <c r="AH865" s="71"/>
      <c r="AI865" s="71"/>
      <c r="AJ865" s="71"/>
      <c r="AK865" s="71"/>
      <c r="AL865" s="71"/>
      <c r="AM865" s="71"/>
    </row>
    <row r="866" spans="1:39" x14ac:dyDescent="0.4">
      <c r="A866" s="337"/>
      <c r="B866" s="494"/>
      <c r="C866" s="495"/>
      <c r="D866" s="495" t="s">
        <v>33</v>
      </c>
      <c r="E866" s="496"/>
      <c r="F866" s="496"/>
      <c r="G866" s="52">
        <f t="shared" ref="G866:W866" si="195">SUBTOTAL(9,G867:G868)</f>
        <v>0</v>
      </c>
      <c r="H866" s="53">
        <f t="shared" si="195"/>
        <v>0</v>
      </c>
      <c r="I866" s="36">
        <f t="shared" si="195"/>
        <v>0</v>
      </c>
      <c r="J866" s="36">
        <f t="shared" si="195"/>
        <v>0</v>
      </c>
      <c r="K866" s="39">
        <f t="shared" si="195"/>
        <v>0</v>
      </c>
      <c r="L866" s="36">
        <f t="shared" si="195"/>
        <v>0</v>
      </c>
      <c r="M866" s="38">
        <f t="shared" si="195"/>
        <v>0</v>
      </c>
      <c r="N866" s="38">
        <f t="shared" si="195"/>
        <v>0</v>
      </c>
      <c r="O866" s="38">
        <f t="shared" si="195"/>
        <v>0</v>
      </c>
      <c r="P866" s="38">
        <f t="shared" si="195"/>
        <v>0</v>
      </c>
      <c r="Q866" s="38">
        <f t="shared" si="195"/>
        <v>0</v>
      </c>
      <c r="R866" s="38">
        <f t="shared" si="195"/>
        <v>0</v>
      </c>
      <c r="S866" s="38">
        <f t="shared" si="195"/>
        <v>0</v>
      </c>
      <c r="T866" s="38">
        <f t="shared" si="195"/>
        <v>0</v>
      </c>
      <c r="U866" s="38">
        <f t="shared" si="195"/>
        <v>0</v>
      </c>
      <c r="V866" s="36">
        <f t="shared" si="195"/>
        <v>0</v>
      </c>
      <c r="W866" s="35">
        <f t="shared" si="195"/>
        <v>0</v>
      </c>
      <c r="X866" s="71"/>
      <c r="Y866"/>
      <c r="Z866" s="71"/>
      <c r="AA866" s="71"/>
      <c r="AB866" s="71"/>
      <c r="AC866" s="71"/>
      <c r="AD866" s="71"/>
      <c r="AE866" s="71"/>
      <c r="AF866" s="71"/>
      <c r="AG866" s="71"/>
      <c r="AH866" s="71"/>
      <c r="AI866" s="71"/>
      <c r="AJ866" s="71"/>
      <c r="AK866" s="71"/>
      <c r="AL866" s="71"/>
      <c r="AM866" s="71"/>
    </row>
    <row r="867" spans="1:39" outlineLevel="1" x14ac:dyDescent="0.4">
      <c r="A867" s="337"/>
      <c r="B867" s="494"/>
      <c r="C867" s="496"/>
      <c r="D867" s="498"/>
      <c r="E867" s="499"/>
      <c r="F867" s="497" t="s">
        <v>34</v>
      </c>
      <c r="G867" s="161">
        <f>SUM('2. FTNC CAD'!G867,'3. FTNC USD'!G867,'4. FTNC EUR'!G867,'5. FTNC GBP'!G867,'6. FTNC Autres (inclus)'!G867)</f>
        <v>0</v>
      </c>
      <c r="H867" s="162">
        <f>SUM('2. FTNC CAD'!H867,'3. FTNC USD'!H867,'4. FTNC EUR'!H867,'5. FTNC GBP'!H867,'6. FTNC Autres (inclus)'!H867)</f>
        <v>0</v>
      </c>
      <c r="I867" s="163">
        <f>SUM('2. FTNC CAD'!I867,'3. FTNC USD'!I867,'4. FTNC EUR'!I867,'5. FTNC GBP'!I867,'6. FTNC Autres (inclus)'!I867)</f>
        <v>0</v>
      </c>
      <c r="J867" s="163">
        <f>SUM('2. FTNC CAD'!J867,'3. FTNC USD'!J867,'4. FTNC EUR'!J867,'5. FTNC GBP'!J867,'6. FTNC Autres (inclus)'!J867)</f>
        <v>0</v>
      </c>
      <c r="K867" s="164">
        <f>SUM('2. FTNC CAD'!K867,'3. FTNC USD'!K867,'4. FTNC EUR'!K867,'5. FTNC GBP'!K867,'6. FTNC Autres (inclus)'!K867)</f>
        <v>0</v>
      </c>
      <c r="L867" s="165">
        <f>SUM('2. FTNC CAD'!L867,'3. FTNC USD'!L867,'4. FTNC EUR'!L867,'5. FTNC GBP'!L867,'6. FTNC Autres (inclus)'!L867)</f>
        <v>0</v>
      </c>
      <c r="M867" s="166">
        <f>SUM('2. FTNC CAD'!M867,'3. FTNC USD'!M867,'4. FTNC EUR'!M867,'5. FTNC GBP'!M867,'6. FTNC Autres (inclus)'!M867)</f>
        <v>0</v>
      </c>
      <c r="N867" s="166">
        <f>SUM('2. FTNC CAD'!N867,'3. FTNC USD'!N867,'4. FTNC EUR'!N867,'5. FTNC GBP'!N867,'6. FTNC Autres (inclus)'!N867)</f>
        <v>0</v>
      </c>
      <c r="O867" s="166">
        <f>SUM('2. FTNC CAD'!O867,'3. FTNC USD'!O867,'4. FTNC EUR'!O867,'5. FTNC GBP'!O867,'6. FTNC Autres (inclus)'!O867)</f>
        <v>0</v>
      </c>
      <c r="P867" s="166">
        <f>SUM('2. FTNC CAD'!P867,'3. FTNC USD'!P867,'4. FTNC EUR'!P867,'5. FTNC GBP'!P867,'6. FTNC Autres (inclus)'!P867)</f>
        <v>0</v>
      </c>
      <c r="Q867" s="166">
        <f>SUM('2. FTNC CAD'!Q867,'3. FTNC USD'!Q867,'4. FTNC EUR'!Q867,'5. FTNC GBP'!Q867,'6. FTNC Autres (inclus)'!Q867)</f>
        <v>0</v>
      </c>
      <c r="R867" s="166">
        <f>SUM('2. FTNC CAD'!R867,'3. FTNC USD'!R867,'4. FTNC EUR'!R867,'5. FTNC GBP'!R867,'6. FTNC Autres (inclus)'!R867)</f>
        <v>0</v>
      </c>
      <c r="S867" s="166">
        <f>SUM('2. FTNC CAD'!S867,'3. FTNC USD'!S867,'4. FTNC EUR'!S867,'5. FTNC GBP'!S867,'6. FTNC Autres (inclus)'!S867)</f>
        <v>0</v>
      </c>
      <c r="T867" s="166">
        <f>SUM('2. FTNC CAD'!T867,'3. FTNC USD'!T867,'4. FTNC EUR'!T867,'5. FTNC GBP'!T867,'6. FTNC Autres (inclus)'!T867)</f>
        <v>0</v>
      </c>
      <c r="U867" s="166">
        <f>SUM('2. FTNC CAD'!U867,'3. FTNC USD'!U867,'4. FTNC EUR'!U867,'5. FTNC GBP'!U867,'6. FTNC Autres (inclus)'!U867)</f>
        <v>0</v>
      </c>
      <c r="V867" s="167">
        <f>SUM('2. FTNC CAD'!V867,'3. FTNC USD'!V867,'4. FTNC EUR'!V867,'5. FTNC GBP'!V867,'6. FTNC Autres (inclus)'!V867)</f>
        <v>0</v>
      </c>
      <c r="W867" s="48">
        <f>SUM('2. FTNC CAD'!W867,'3. FTNC USD'!W867,'4. FTNC EUR'!W867,'5. FTNC GBP'!W867,'6. FTNC Autres (inclus)'!W867)</f>
        <v>0</v>
      </c>
      <c r="X867" s="71"/>
      <c r="Y867"/>
      <c r="Z867" s="71"/>
      <c r="AA867" s="71"/>
      <c r="AB867" s="71"/>
      <c r="AC867" s="71"/>
      <c r="AD867" s="71"/>
      <c r="AE867" s="71"/>
      <c r="AF867" s="71"/>
      <c r="AG867" s="71"/>
      <c r="AH867" s="71"/>
      <c r="AI867" s="71"/>
      <c r="AJ867" s="71"/>
      <c r="AK867" s="71"/>
      <c r="AL867" s="71"/>
      <c r="AM867" s="71"/>
    </row>
    <row r="868" spans="1:39" outlineLevel="1" x14ac:dyDescent="0.4">
      <c r="A868" s="337"/>
      <c r="B868" s="494"/>
      <c r="C868" s="498"/>
      <c r="D868" s="498"/>
      <c r="E868" s="498"/>
      <c r="F868" s="497" t="s">
        <v>35</v>
      </c>
      <c r="G868" s="172">
        <f>SUM('2. FTNC CAD'!G868,'3. FTNC USD'!G868,'4. FTNC EUR'!G868,'5. FTNC GBP'!G868,'6. FTNC Autres (inclus)'!G868)</f>
        <v>0</v>
      </c>
      <c r="H868" s="173">
        <f>SUM('2. FTNC CAD'!H868,'3. FTNC USD'!H868,'4. FTNC EUR'!H868,'5. FTNC GBP'!H868,'6. FTNC Autres (inclus)'!H868)</f>
        <v>0</v>
      </c>
      <c r="I868" s="44"/>
      <c r="J868" s="44"/>
      <c r="K868" s="169"/>
      <c r="L868" s="44"/>
      <c r="M868" s="44"/>
      <c r="N868" s="44"/>
      <c r="O868" s="44"/>
      <c r="P868" s="44"/>
      <c r="Q868" s="44"/>
      <c r="R868" s="44"/>
      <c r="S868" s="44"/>
      <c r="T868" s="44"/>
      <c r="U868" s="44"/>
      <c r="V868" s="169"/>
      <c r="W868" s="170"/>
      <c r="X868" s="71"/>
      <c r="Y868"/>
      <c r="Z868" s="71"/>
      <c r="AA868" s="71"/>
      <c r="AB868" s="71"/>
      <c r="AC868" s="71"/>
      <c r="AD868" s="71"/>
      <c r="AE868" s="71"/>
      <c r="AF868" s="71"/>
      <c r="AG868" s="71"/>
      <c r="AH868" s="71"/>
      <c r="AI868" s="71"/>
      <c r="AJ868" s="71"/>
      <c r="AK868" s="71"/>
      <c r="AL868" s="71"/>
      <c r="AM868" s="71"/>
    </row>
    <row r="869" spans="1:39" x14ac:dyDescent="0.4">
      <c r="A869" s="337"/>
      <c r="B869" s="494"/>
      <c r="C869" s="498"/>
      <c r="D869" s="499" t="s">
        <v>36</v>
      </c>
      <c r="E869" s="498"/>
      <c r="F869" s="496"/>
      <c r="G869" s="52">
        <f t="shared" ref="G869:W869" si="196">SUBTOTAL(9,G870:G871)</f>
        <v>0</v>
      </c>
      <c r="H869" s="111">
        <f t="shared" si="196"/>
        <v>0</v>
      </c>
      <c r="I869" s="44">
        <f t="shared" si="196"/>
        <v>0</v>
      </c>
      <c r="J869" s="44">
        <f t="shared" si="196"/>
        <v>0</v>
      </c>
      <c r="K869" s="44">
        <f t="shared" si="196"/>
        <v>0</v>
      </c>
      <c r="L869" s="45">
        <f t="shared" si="196"/>
        <v>0</v>
      </c>
      <c r="M869" s="44">
        <f t="shared" si="196"/>
        <v>0</v>
      </c>
      <c r="N869" s="44">
        <f t="shared" si="196"/>
        <v>0</v>
      </c>
      <c r="O869" s="44">
        <f t="shared" si="196"/>
        <v>0</v>
      </c>
      <c r="P869" s="44">
        <f t="shared" si="196"/>
        <v>0</v>
      </c>
      <c r="Q869" s="44">
        <f t="shared" si="196"/>
        <v>0</v>
      </c>
      <c r="R869" s="44">
        <f t="shared" si="196"/>
        <v>0</v>
      </c>
      <c r="S869" s="44">
        <f t="shared" si="196"/>
        <v>0</v>
      </c>
      <c r="T869" s="44">
        <f t="shared" si="196"/>
        <v>0</v>
      </c>
      <c r="U869" s="44">
        <f t="shared" si="196"/>
        <v>0</v>
      </c>
      <c r="V869" s="46">
        <f t="shared" si="196"/>
        <v>0</v>
      </c>
      <c r="W869" s="51">
        <f t="shared" si="196"/>
        <v>0</v>
      </c>
      <c r="X869" s="71"/>
      <c r="Y869"/>
      <c r="Z869" s="71"/>
      <c r="AA869" s="71"/>
      <c r="AB869" s="71"/>
      <c r="AC869" s="71"/>
      <c r="AD869" s="71"/>
      <c r="AE869" s="71"/>
      <c r="AF869" s="71"/>
      <c r="AG869" s="71"/>
      <c r="AH869" s="71"/>
      <c r="AI869" s="71"/>
      <c r="AJ869" s="71"/>
      <c r="AK869" s="71"/>
      <c r="AL869" s="71"/>
      <c r="AM869" s="71"/>
    </row>
    <row r="870" spans="1:39" outlineLevel="1" x14ac:dyDescent="0.4">
      <c r="A870" s="337"/>
      <c r="B870" s="494"/>
      <c r="C870" s="498"/>
      <c r="D870" s="498"/>
      <c r="E870" s="498"/>
      <c r="F870" s="497" t="s">
        <v>37</v>
      </c>
      <c r="G870" s="172">
        <f>SUM('2. FTNC CAD'!G870,'3. FTNC USD'!G870,'4. FTNC EUR'!G870,'5. FTNC GBP'!G870,'6. FTNC Autres (inclus)'!G870)</f>
        <v>0</v>
      </c>
      <c r="H870" s="173">
        <f>SUM('2. FTNC CAD'!H870,'3. FTNC USD'!H870,'4. FTNC EUR'!H870,'5. FTNC GBP'!H870,'6. FTNC Autres (inclus)'!H870)</f>
        <v>0</v>
      </c>
      <c r="I870" s="44"/>
      <c r="J870" s="44"/>
      <c r="K870" s="44"/>
      <c r="L870" s="45"/>
      <c r="M870" s="44"/>
      <c r="N870" s="44"/>
      <c r="O870" s="44"/>
      <c r="P870" s="44"/>
      <c r="Q870" s="44"/>
      <c r="R870" s="44"/>
      <c r="S870" s="44"/>
      <c r="T870" s="44"/>
      <c r="U870" s="44"/>
      <c r="V870" s="46"/>
      <c r="W870" s="48">
        <f>SUM('2. FTNC CAD'!W870,'3. FTNC USD'!W870,'4. FTNC EUR'!W870,'5. FTNC GBP'!W870,'6. FTNC Autres (inclus)'!W870)</f>
        <v>0</v>
      </c>
      <c r="X870" s="71"/>
      <c r="Y870"/>
      <c r="Z870" s="71"/>
      <c r="AA870" s="71"/>
      <c r="AB870" s="71"/>
      <c r="AC870" s="71"/>
      <c r="AD870" s="71"/>
      <c r="AE870" s="71"/>
      <c r="AF870" s="71"/>
      <c r="AG870" s="71"/>
      <c r="AH870" s="71"/>
      <c r="AI870" s="71"/>
      <c r="AJ870" s="71"/>
      <c r="AK870" s="71"/>
      <c r="AL870" s="71"/>
      <c r="AM870" s="71"/>
    </row>
    <row r="871" spans="1:39" outlineLevel="1" x14ac:dyDescent="0.4">
      <c r="A871" s="337"/>
      <c r="B871" s="494"/>
      <c r="C871" s="498"/>
      <c r="D871" s="498"/>
      <c r="E871" s="498"/>
      <c r="F871" s="500" t="s">
        <v>38</v>
      </c>
      <c r="G871" s="172">
        <f>SUM('2. FTNC CAD'!G871,'3. FTNC USD'!G871,'4. FTNC EUR'!G871,'5. FTNC GBP'!G871,'6. FTNC Autres (inclus)'!G871)</f>
        <v>0</v>
      </c>
      <c r="H871" s="162">
        <f>SUM('2. FTNC CAD'!H871,'3. FTNC USD'!H871,'4. FTNC EUR'!H871,'5. FTNC GBP'!H871,'6. FTNC Autres (inclus)'!H871)</f>
        <v>0</v>
      </c>
      <c r="I871" s="163">
        <f>SUM('2. FTNC CAD'!I871,'3. FTNC USD'!I871,'4. FTNC EUR'!I871,'5. FTNC GBP'!I871,'6. FTNC Autres (inclus)'!I871)</f>
        <v>0</v>
      </c>
      <c r="J871" s="163">
        <f>SUM('2. FTNC CAD'!J871,'3. FTNC USD'!J871,'4. FTNC EUR'!J871,'5. FTNC GBP'!J871,'6. FTNC Autres (inclus)'!J871)</f>
        <v>0</v>
      </c>
      <c r="K871" s="164">
        <f>SUM('2. FTNC CAD'!K871,'3. FTNC USD'!K871,'4. FTNC EUR'!K871,'5. FTNC GBP'!K871,'6. FTNC Autres (inclus)'!K871)</f>
        <v>0</v>
      </c>
      <c r="L871" s="165">
        <f>SUM('2. FTNC CAD'!L871,'3. FTNC USD'!L871,'4. FTNC EUR'!L871,'5. FTNC GBP'!L871,'6. FTNC Autres (inclus)'!L871)</f>
        <v>0</v>
      </c>
      <c r="M871" s="166">
        <f>SUM('2. FTNC CAD'!M871,'3. FTNC USD'!M871,'4. FTNC EUR'!M871,'5. FTNC GBP'!M871,'6. FTNC Autres (inclus)'!M871)</f>
        <v>0</v>
      </c>
      <c r="N871" s="166">
        <f>SUM('2. FTNC CAD'!N871,'3. FTNC USD'!N871,'4. FTNC EUR'!N871,'5. FTNC GBP'!N871,'6. FTNC Autres (inclus)'!N871)</f>
        <v>0</v>
      </c>
      <c r="O871" s="166">
        <f>SUM('2. FTNC CAD'!O871,'3. FTNC USD'!O871,'4. FTNC EUR'!O871,'5. FTNC GBP'!O871,'6. FTNC Autres (inclus)'!O871)</f>
        <v>0</v>
      </c>
      <c r="P871" s="166">
        <f>SUM('2. FTNC CAD'!P871,'3. FTNC USD'!P871,'4. FTNC EUR'!P871,'5. FTNC GBP'!P871,'6. FTNC Autres (inclus)'!P871)</f>
        <v>0</v>
      </c>
      <c r="Q871" s="166">
        <f>SUM('2. FTNC CAD'!Q871,'3. FTNC USD'!Q871,'4. FTNC EUR'!Q871,'5. FTNC GBP'!Q871,'6. FTNC Autres (inclus)'!Q871)</f>
        <v>0</v>
      </c>
      <c r="R871" s="166">
        <f>SUM('2. FTNC CAD'!R871,'3. FTNC USD'!R871,'4. FTNC EUR'!R871,'5. FTNC GBP'!R871,'6. FTNC Autres (inclus)'!R871)</f>
        <v>0</v>
      </c>
      <c r="S871" s="166">
        <f>SUM('2. FTNC CAD'!S871,'3. FTNC USD'!S871,'4. FTNC EUR'!S871,'5. FTNC GBP'!S871,'6. FTNC Autres (inclus)'!S871)</f>
        <v>0</v>
      </c>
      <c r="T871" s="166">
        <f>SUM('2. FTNC CAD'!T871,'3. FTNC USD'!T871,'4. FTNC EUR'!T871,'5. FTNC GBP'!T871,'6. FTNC Autres (inclus)'!T871)</f>
        <v>0</v>
      </c>
      <c r="U871" s="166">
        <f>SUM('2. FTNC CAD'!U871,'3. FTNC USD'!U871,'4. FTNC EUR'!U871,'5. FTNC GBP'!U871,'6. FTNC Autres (inclus)'!U871)</f>
        <v>0</v>
      </c>
      <c r="V871" s="167">
        <f>SUM('2. FTNC CAD'!V871,'3. FTNC USD'!V871,'4. FTNC EUR'!V871,'5. FTNC GBP'!V871,'6. FTNC Autres (inclus)'!V871)</f>
        <v>0</v>
      </c>
      <c r="W871" s="48">
        <f>SUM('2. FTNC CAD'!W871,'3. FTNC USD'!W871,'4. FTNC EUR'!W871,'5. FTNC GBP'!W871,'6. FTNC Autres (inclus)'!W871)</f>
        <v>0</v>
      </c>
      <c r="X871" s="71"/>
      <c r="Y871"/>
      <c r="Z871" s="71"/>
      <c r="AA871" s="71"/>
      <c r="AB871" s="71"/>
      <c r="AC871" s="71"/>
      <c r="AD871" s="71"/>
      <c r="AE871" s="71"/>
      <c r="AF871" s="71"/>
      <c r="AG871" s="71"/>
      <c r="AH871" s="71"/>
      <c r="AI871" s="71"/>
      <c r="AJ871" s="71"/>
      <c r="AK871" s="71"/>
      <c r="AL871" s="71"/>
      <c r="AM871" s="71"/>
    </row>
    <row r="872" spans="1:39" x14ac:dyDescent="0.4">
      <c r="A872" s="337"/>
      <c r="B872" s="494"/>
      <c r="C872" s="495" t="s">
        <v>39</v>
      </c>
      <c r="D872" s="495"/>
      <c r="E872" s="496"/>
      <c r="F872" s="496"/>
      <c r="G872" s="68"/>
      <c r="H872" s="66"/>
      <c r="I872" s="66"/>
      <c r="J872" s="66"/>
      <c r="K872" s="66"/>
      <c r="L872" s="53"/>
      <c r="M872" s="36"/>
      <c r="N872" s="36"/>
      <c r="O872" s="36"/>
      <c r="P872" s="36"/>
      <c r="Q872" s="36"/>
      <c r="R872" s="36"/>
      <c r="S872" s="36"/>
      <c r="T872" s="36"/>
      <c r="U872" s="36"/>
      <c r="V872" s="39"/>
      <c r="W872" s="35"/>
      <c r="X872" s="71"/>
      <c r="Y872"/>
      <c r="Z872" s="71"/>
      <c r="AA872" s="71"/>
      <c r="AB872" s="71"/>
      <c r="AC872" s="71"/>
      <c r="AD872" s="71"/>
      <c r="AE872" s="71"/>
      <c r="AF872" s="71"/>
      <c r="AG872" s="71"/>
      <c r="AH872" s="71"/>
      <c r="AI872" s="71"/>
      <c r="AJ872" s="71"/>
      <c r="AK872" s="71"/>
      <c r="AL872" s="71"/>
      <c r="AM872" s="71"/>
    </row>
    <row r="873" spans="1:39" x14ac:dyDescent="0.4">
      <c r="A873" s="337"/>
      <c r="B873" s="494"/>
      <c r="C873" s="495"/>
      <c r="D873" s="499" t="s">
        <v>40</v>
      </c>
      <c r="E873" s="496"/>
      <c r="F873" s="496"/>
      <c r="G873" s="68"/>
      <c r="H873" s="66"/>
      <c r="I873" s="66"/>
      <c r="J873" s="66"/>
      <c r="K873" s="66"/>
      <c r="L873" s="53"/>
      <c r="M873" s="36"/>
      <c r="N873" s="36"/>
      <c r="O873" s="36"/>
      <c r="P873" s="36"/>
      <c r="Q873" s="36"/>
      <c r="R873" s="36"/>
      <c r="S873" s="36"/>
      <c r="T873" s="36"/>
      <c r="U873" s="36"/>
      <c r="V873" s="39"/>
      <c r="W873" s="35"/>
      <c r="X873" s="71"/>
      <c r="Y873"/>
      <c r="Z873" s="71"/>
      <c r="AA873" s="71"/>
      <c r="AB873" s="71"/>
      <c r="AC873" s="71"/>
      <c r="AD873" s="71"/>
      <c r="AE873" s="71"/>
      <c r="AF873" s="71"/>
      <c r="AG873" s="71"/>
      <c r="AH873" s="71"/>
      <c r="AI873" s="71"/>
      <c r="AJ873" s="71"/>
      <c r="AK873" s="71"/>
      <c r="AL873" s="71"/>
      <c r="AM873" s="71"/>
    </row>
    <row r="874" spans="1:39" x14ac:dyDescent="0.4">
      <c r="A874" s="337"/>
      <c r="B874" s="494"/>
      <c r="C874" s="495"/>
      <c r="D874" s="495"/>
      <c r="E874" s="496" t="s">
        <v>41</v>
      </c>
      <c r="F874" s="496"/>
      <c r="G874" s="68">
        <f t="shared" ref="G874:W874" si="197">SUBTOTAL(9,G875:G878)</f>
        <v>0</v>
      </c>
      <c r="H874" s="69">
        <f t="shared" si="197"/>
        <v>0</v>
      </c>
      <c r="I874" s="66">
        <f t="shared" si="197"/>
        <v>0</v>
      </c>
      <c r="J874" s="66">
        <f t="shared" si="197"/>
        <v>0</v>
      </c>
      <c r="K874" s="67">
        <f t="shared" si="197"/>
        <v>0</v>
      </c>
      <c r="L874" s="36">
        <f t="shared" si="197"/>
        <v>0</v>
      </c>
      <c r="M874" s="36">
        <f t="shared" si="197"/>
        <v>0</v>
      </c>
      <c r="N874" s="36">
        <f t="shared" si="197"/>
        <v>0</v>
      </c>
      <c r="O874" s="36">
        <f t="shared" si="197"/>
        <v>0</v>
      </c>
      <c r="P874" s="36">
        <f t="shared" si="197"/>
        <v>0</v>
      </c>
      <c r="Q874" s="36">
        <f t="shared" si="197"/>
        <v>0</v>
      </c>
      <c r="R874" s="36">
        <f t="shared" si="197"/>
        <v>0</v>
      </c>
      <c r="S874" s="36">
        <f t="shared" si="197"/>
        <v>0</v>
      </c>
      <c r="T874" s="36">
        <f t="shared" si="197"/>
        <v>0</v>
      </c>
      <c r="U874" s="36">
        <f t="shared" si="197"/>
        <v>0</v>
      </c>
      <c r="V874" s="36">
        <f t="shared" si="197"/>
        <v>0</v>
      </c>
      <c r="W874" s="35">
        <f t="shared" si="197"/>
        <v>0</v>
      </c>
      <c r="X874" s="71"/>
      <c r="Y874"/>
      <c r="Z874" s="71"/>
      <c r="AA874" s="71"/>
      <c r="AB874" s="71"/>
      <c r="AC874" s="71"/>
      <c r="AD874" s="71"/>
      <c r="AE874" s="71"/>
      <c r="AF874" s="71"/>
      <c r="AG874" s="71"/>
      <c r="AH874" s="71"/>
      <c r="AI874" s="71"/>
      <c r="AJ874" s="71"/>
      <c r="AK874" s="71"/>
      <c r="AL874" s="71"/>
      <c r="AM874" s="71"/>
    </row>
    <row r="875" spans="1:39" outlineLevel="1" x14ac:dyDescent="0.4">
      <c r="A875" s="337"/>
      <c r="B875" s="494"/>
      <c r="C875" s="495"/>
      <c r="D875" s="495"/>
      <c r="E875" s="496"/>
      <c r="F875" s="497" t="s">
        <v>42</v>
      </c>
      <c r="G875" s="174">
        <f>SUM('2. FTNC CAD'!G875,'3. FTNC USD'!G875,'4. FTNC EUR'!G875,'5. FTNC GBP'!G875,'6. FTNC Autres (inclus)'!G875)</f>
        <v>0</v>
      </c>
      <c r="H875" s="175">
        <f>SUM('2. FTNC CAD'!H875,'3. FTNC USD'!H875,'4. FTNC EUR'!H875,'5. FTNC GBP'!H875,'6. FTNC Autres (inclus)'!H875)</f>
        <v>0</v>
      </c>
      <c r="I875" s="163">
        <f>SUM('2. FTNC CAD'!I875,'3. FTNC USD'!I875,'4. FTNC EUR'!I875,'5. FTNC GBP'!I875,'6. FTNC Autres (inclus)'!I875)</f>
        <v>0</v>
      </c>
      <c r="J875" s="163">
        <f>SUM('2. FTNC CAD'!J875,'3. FTNC USD'!J875,'4. FTNC EUR'!J875,'5. FTNC GBP'!J875,'6. FTNC Autres (inclus)'!J875)</f>
        <v>0</v>
      </c>
      <c r="K875" s="164">
        <f>SUM('2. FTNC CAD'!K875,'3. FTNC USD'!K875,'4. FTNC EUR'!K875,'5. FTNC GBP'!K875,'6. FTNC Autres (inclus)'!K875)</f>
        <v>0</v>
      </c>
      <c r="L875" s="165">
        <f>SUM('2. FTNC CAD'!L875,'3. FTNC USD'!L875,'4. FTNC EUR'!L875,'5. FTNC GBP'!L875,'6. FTNC Autres (inclus)'!L875)</f>
        <v>0</v>
      </c>
      <c r="M875" s="176">
        <f>SUM('2. FTNC CAD'!M875,'3. FTNC USD'!M875,'4. FTNC EUR'!M875,'5. FTNC GBP'!M875,'6. FTNC Autres (inclus)'!M875)</f>
        <v>0</v>
      </c>
      <c r="N875" s="166">
        <f>SUM('2. FTNC CAD'!N875,'3. FTNC USD'!N875,'4. FTNC EUR'!N875,'5. FTNC GBP'!N875,'6. FTNC Autres (inclus)'!N875)</f>
        <v>0</v>
      </c>
      <c r="O875" s="166">
        <f>SUM('2. FTNC CAD'!O875,'3. FTNC USD'!O875,'4. FTNC EUR'!O875,'5. FTNC GBP'!O875,'6. FTNC Autres (inclus)'!O875)</f>
        <v>0</v>
      </c>
      <c r="P875" s="166">
        <f>SUM('2. FTNC CAD'!P875,'3. FTNC USD'!P875,'4. FTNC EUR'!P875,'5. FTNC GBP'!P875,'6. FTNC Autres (inclus)'!P875)</f>
        <v>0</v>
      </c>
      <c r="Q875" s="166">
        <f>SUM('2. FTNC CAD'!Q875,'3. FTNC USD'!Q875,'4. FTNC EUR'!Q875,'5. FTNC GBP'!Q875,'6. FTNC Autres (inclus)'!Q875)</f>
        <v>0</v>
      </c>
      <c r="R875" s="166">
        <f>SUM('2. FTNC CAD'!R875,'3. FTNC USD'!R875,'4. FTNC EUR'!R875,'5. FTNC GBP'!R875,'6. FTNC Autres (inclus)'!R875)</f>
        <v>0</v>
      </c>
      <c r="S875" s="166">
        <f>SUM('2. FTNC CAD'!S875,'3. FTNC USD'!S875,'4. FTNC EUR'!S875,'5. FTNC GBP'!S875,'6. FTNC Autres (inclus)'!S875)</f>
        <v>0</v>
      </c>
      <c r="T875" s="162">
        <f>SUM('2. FTNC CAD'!T875,'3. FTNC USD'!T875,'4. FTNC EUR'!T875,'5. FTNC GBP'!T875,'6. FTNC Autres (inclus)'!T875)</f>
        <v>0</v>
      </c>
      <c r="U875" s="166">
        <f>SUM('2. FTNC CAD'!U875,'3. FTNC USD'!U875,'4. FTNC EUR'!U875,'5. FTNC GBP'!U875,'6. FTNC Autres (inclus)'!U875)</f>
        <v>0</v>
      </c>
      <c r="V875" s="167">
        <f>SUM('2. FTNC CAD'!V875,'3. FTNC USD'!V875,'4. FTNC EUR'!V875,'5. FTNC GBP'!V875,'6. FTNC Autres (inclus)'!V875)</f>
        <v>0</v>
      </c>
      <c r="W875" s="48">
        <f>SUM('2. FTNC CAD'!W875,'3. FTNC USD'!W875,'4. FTNC EUR'!W875,'5. FTNC GBP'!W875,'6. FTNC Autres (inclus)'!W875)</f>
        <v>0</v>
      </c>
      <c r="X875" s="71"/>
      <c r="Y875"/>
      <c r="Z875" s="71"/>
      <c r="AA875" s="71"/>
      <c r="AB875" s="71"/>
      <c r="AC875" s="71"/>
      <c r="AD875" s="71"/>
      <c r="AE875" s="71"/>
      <c r="AF875" s="71"/>
      <c r="AG875" s="71"/>
      <c r="AH875" s="71"/>
      <c r="AI875" s="71"/>
      <c r="AJ875" s="71"/>
      <c r="AK875" s="71"/>
      <c r="AL875" s="71"/>
      <c r="AM875" s="71"/>
    </row>
    <row r="876" spans="1:39" outlineLevel="1" x14ac:dyDescent="0.4">
      <c r="A876" s="337"/>
      <c r="B876" s="494"/>
      <c r="C876" s="495"/>
      <c r="D876" s="495"/>
      <c r="E876" s="496"/>
      <c r="F876" s="497" t="s">
        <v>43</v>
      </c>
      <c r="G876" s="174">
        <f>SUM('2. FTNC CAD'!G876,'3. FTNC USD'!G876,'4. FTNC EUR'!G876,'5. FTNC GBP'!G876,'6. FTNC Autres (inclus)'!G876)</f>
        <v>0</v>
      </c>
      <c r="H876" s="175">
        <f>SUM('2. FTNC CAD'!H876,'3. FTNC USD'!H876,'4. FTNC EUR'!H876,'5. FTNC GBP'!H876,'6. FTNC Autres (inclus)'!H876)</f>
        <v>0</v>
      </c>
      <c r="I876" s="163">
        <f>SUM('2. FTNC CAD'!I876,'3. FTNC USD'!I876,'4. FTNC EUR'!I876,'5. FTNC GBP'!I876,'6. FTNC Autres (inclus)'!I876)</f>
        <v>0</v>
      </c>
      <c r="J876" s="163">
        <f>SUM('2. FTNC CAD'!J876,'3. FTNC USD'!J876,'4. FTNC EUR'!J876,'5. FTNC GBP'!J876,'6. FTNC Autres (inclus)'!J876)</f>
        <v>0</v>
      </c>
      <c r="K876" s="164">
        <f>SUM('2. FTNC CAD'!K876,'3. FTNC USD'!K876,'4. FTNC EUR'!K876,'5. FTNC GBP'!K876,'6. FTNC Autres (inclus)'!K876)</f>
        <v>0</v>
      </c>
      <c r="L876" s="165">
        <f>SUM('2. FTNC CAD'!L876,'3. FTNC USD'!L876,'4. FTNC EUR'!L876,'5. FTNC GBP'!L876,'6. FTNC Autres (inclus)'!L876)</f>
        <v>0</v>
      </c>
      <c r="M876" s="176">
        <f>SUM('2. FTNC CAD'!M876,'3. FTNC USD'!M876,'4. FTNC EUR'!M876,'5. FTNC GBP'!M876,'6. FTNC Autres (inclus)'!M876)</f>
        <v>0</v>
      </c>
      <c r="N876" s="166">
        <f>SUM('2. FTNC CAD'!N876,'3. FTNC USD'!N876,'4. FTNC EUR'!N876,'5. FTNC GBP'!N876,'6. FTNC Autres (inclus)'!N876)</f>
        <v>0</v>
      </c>
      <c r="O876" s="166">
        <f>SUM('2. FTNC CAD'!O876,'3. FTNC USD'!O876,'4. FTNC EUR'!O876,'5. FTNC GBP'!O876,'6. FTNC Autres (inclus)'!O876)</f>
        <v>0</v>
      </c>
      <c r="P876" s="166">
        <f>SUM('2. FTNC CAD'!P876,'3. FTNC USD'!P876,'4. FTNC EUR'!P876,'5. FTNC GBP'!P876,'6. FTNC Autres (inclus)'!P876)</f>
        <v>0</v>
      </c>
      <c r="Q876" s="166">
        <f>SUM('2. FTNC CAD'!Q876,'3. FTNC USD'!Q876,'4. FTNC EUR'!Q876,'5. FTNC GBP'!Q876,'6. FTNC Autres (inclus)'!Q876)</f>
        <v>0</v>
      </c>
      <c r="R876" s="166">
        <f>SUM('2. FTNC CAD'!R876,'3. FTNC USD'!R876,'4. FTNC EUR'!R876,'5. FTNC GBP'!R876,'6. FTNC Autres (inclus)'!R876)</f>
        <v>0</v>
      </c>
      <c r="S876" s="166">
        <f>SUM('2. FTNC CAD'!S876,'3. FTNC USD'!S876,'4. FTNC EUR'!S876,'5. FTNC GBP'!S876,'6. FTNC Autres (inclus)'!S876)</f>
        <v>0</v>
      </c>
      <c r="T876" s="162">
        <f>SUM('2. FTNC CAD'!T876,'3. FTNC USD'!T876,'4. FTNC EUR'!T876,'5. FTNC GBP'!T876,'6. FTNC Autres (inclus)'!T876)</f>
        <v>0</v>
      </c>
      <c r="U876" s="166">
        <f>SUM('2. FTNC CAD'!U876,'3. FTNC USD'!U876,'4. FTNC EUR'!U876,'5. FTNC GBP'!U876,'6. FTNC Autres (inclus)'!U876)</f>
        <v>0</v>
      </c>
      <c r="V876" s="167">
        <f>SUM('2. FTNC CAD'!V876,'3. FTNC USD'!V876,'4. FTNC EUR'!V876,'5. FTNC GBP'!V876,'6. FTNC Autres (inclus)'!V876)</f>
        <v>0</v>
      </c>
      <c r="W876" s="48">
        <f>SUM('2. FTNC CAD'!W876,'3. FTNC USD'!W876,'4. FTNC EUR'!W876,'5. FTNC GBP'!W876,'6. FTNC Autres (inclus)'!W876)</f>
        <v>0</v>
      </c>
      <c r="X876" s="71"/>
      <c r="Y876"/>
      <c r="Z876" s="71"/>
      <c r="AA876" s="71"/>
      <c r="AB876" s="71"/>
      <c r="AC876" s="71"/>
      <c r="AD876" s="71"/>
      <c r="AE876" s="71"/>
      <c r="AF876" s="71"/>
      <c r="AG876" s="71"/>
      <c r="AH876" s="71"/>
      <c r="AI876" s="71"/>
      <c r="AJ876" s="71"/>
      <c r="AK876" s="71"/>
      <c r="AL876" s="71"/>
      <c r="AM876" s="71"/>
    </row>
    <row r="877" spans="1:39" outlineLevel="1" x14ac:dyDescent="0.4">
      <c r="A877" s="337"/>
      <c r="B877" s="494"/>
      <c r="C877" s="495"/>
      <c r="D877" s="495"/>
      <c r="E877" s="496"/>
      <c r="F877" s="497" t="s">
        <v>44</v>
      </c>
      <c r="G877" s="174">
        <f>SUM('2. FTNC CAD'!G877,'3. FTNC USD'!G877,'4. FTNC EUR'!G877,'5. FTNC GBP'!G877,'6. FTNC Autres (inclus)'!G877)</f>
        <v>0</v>
      </c>
      <c r="H877" s="175">
        <f>SUM('2. FTNC CAD'!H877,'3. FTNC USD'!H877,'4. FTNC EUR'!H877,'5. FTNC GBP'!H877,'6. FTNC Autres (inclus)'!H877)</f>
        <v>0</v>
      </c>
      <c r="I877" s="163">
        <f>SUM('2. FTNC CAD'!I877,'3. FTNC USD'!I877,'4. FTNC EUR'!I877,'5. FTNC GBP'!I877,'6. FTNC Autres (inclus)'!I877)</f>
        <v>0</v>
      </c>
      <c r="J877" s="163">
        <f>SUM('2. FTNC CAD'!J877,'3. FTNC USD'!J877,'4. FTNC EUR'!J877,'5. FTNC GBP'!J877,'6. FTNC Autres (inclus)'!J877)</f>
        <v>0</v>
      </c>
      <c r="K877" s="164">
        <f>SUM('2. FTNC CAD'!K877,'3. FTNC USD'!K877,'4. FTNC EUR'!K877,'5. FTNC GBP'!K877,'6. FTNC Autres (inclus)'!K877)</f>
        <v>0</v>
      </c>
      <c r="L877" s="165">
        <f>SUM('2. FTNC CAD'!L877,'3. FTNC USD'!L877,'4. FTNC EUR'!L877,'5. FTNC GBP'!L877,'6. FTNC Autres (inclus)'!L877)</f>
        <v>0</v>
      </c>
      <c r="M877" s="176">
        <f>SUM('2. FTNC CAD'!M877,'3. FTNC USD'!M877,'4. FTNC EUR'!M877,'5. FTNC GBP'!M877,'6. FTNC Autres (inclus)'!M877)</f>
        <v>0</v>
      </c>
      <c r="N877" s="166">
        <f>SUM('2. FTNC CAD'!N877,'3. FTNC USD'!N877,'4. FTNC EUR'!N877,'5. FTNC GBP'!N877,'6. FTNC Autres (inclus)'!N877)</f>
        <v>0</v>
      </c>
      <c r="O877" s="166">
        <f>SUM('2. FTNC CAD'!O877,'3. FTNC USD'!O877,'4. FTNC EUR'!O877,'5. FTNC GBP'!O877,'6. FTNC Autres (inclus)'!O877)</f>
        <v>0</v>
      </c>
      <c r="P877" s="166">
        <f>SUM('2. FTNC CAD'!P877,'3. FTNC USD'!P877,'4. FTNC EUR'!P877,'5. FTNC GBP'!P877,'6. FTNC Autres (inclus)'!P877)</f>
        <v>0</v>
      </c>
      <c r="Q877" s="166">
        <f>SUM('2. FTNC CAD'!Q877,'3. FTNC USD'!Q877,'4. FTNC EUR'!Q877,'5. FTNC GBP'!Q877,'6. FTNC Autres (inclus)'!Q877)</f>
        <v>0</v>
      </c>
      <c r="R877" s="166">
        <f>SUM('2. FTNC CAD'!R877,'3. FTNC USD'!R877,'4. FTNC EUR'!R877,'5. FTNC GBP'!R877,'6. FTNC Autres (inclus)'!R877)</f>
        <v>0</v>
      </c>
      <c r="S877" s="166">
        <f>SUM('2. FTNC CAD'!S877,'3. FTNC USD'!S877,'4. FTNC EUR'!S877,'5. FTNC GBP'!S877,'6. FTNC Autres (inclus)'!S877)</f>
        <v>0</v>
      </c>
      <c r="T877" s="162">
        <f>SUM('2. FTNC CAD'!T877,'3. FTNC USD'!T877,'4. FTNC EUR'!T877,'5. FTNC GBP'!T877,'6. FTNC Autres (inclus)'!T877)</f>
        <v>0</v>
      </c>
      <c r="U877" s="166">
        <f>SUM('2. FTNC CAD'!U877,'3. FTNC USD'!U877,'4. FTNC EUR'!U877,'5. FTNC GBP'!U877,'6. FTNC Autres (inclus)'!U877)</f>
        <v>0</v>
      </c>
      <c r="V877" s="167">
        <f>SUM('2. FTNC CAD'!V877,'3. FTNC USD'!V877,'4. FTNC EUR'!V877,'5. FTNC GBP'!V877,'6. FTNC Autres (inclus)'!V877)</f>
        <v>0</v>
      </c>
      <c r="W877" s="48">
        <f>SUM('2. FTNC CAD'!W877,'3. FTNC USD'!W877,'4. FTNC EUR'!W877,'5. FTNC GBP'!W877,'6. FTNC Autres (inclus)'!W877)</f>
        <v>0</v>
      </c>
      <c r="X877" s="71"/>
      <c r="Y877"/>
      <c r="Z877" s="71"/>
      <c r="AA877" s="71"/>
      <c r="AB877" s="71"/>
      <c r="AC877" s="71"/>
      <c r="AD877" s="71"/>
      <c r="AE877" s="71"/>
      <c r="AF877" s="71"/>
      <c r="AG877" s="71"/>
      <c r="AH877" s="71"/>
      <c r="AI877" s="71"/>
      <c r="AJ877" s="71"/>
      <c r="AK877" s="71"/>
      <c r="AL877" s="71"/>
      <c r="AM877" s="71"/>
    </row>
    <row r="878" spans="1:39" outlineLevel="1" x14ac:dyDescent="0.4">
      <c r="A878" s="337"/>
      <c r="B878" s="494"/>
      <c r="C878" s="495"/>
      <c r="D878" s="495"/>
      <c r="E878" s="496"/>
      <c r="F878" s="497" t="s">
        <v>45</v>
      </c>
      <c r="G878" s="174">
        <f>SUM('2. FTNC CAD'!G878,'3. FTNC USD'!G878,'4. FTNC EUR'!G878,'5. FTNC GBP'!G878,'6. FTNC Autres (inclus)'!G878)</f>
        <v>0</v>
      </c>
      <c r="H878" s="175">
        <f>SUM('2. FTNC CAD'!H878,'3. FTNC USD'!H878,'4. FTNC EUR'!H878,'5. FTNC GBP'!H878,'6. FTNC Autres (inclus)'!H878)</f>
        <v>0</v>
      </c>
      <c r="I878" s="163">
        <f>SUM('2. FTNC CAD'!I878,'3. FTNC USD'!I878,'4. FTNC EUR'!I878,'5. FTNC GBP'!I878,'6. FTNC Autres (inclus)'!I878)</f>
        <v>0</v>
      </c>
      <c r="J878" s="163">
        <f>SUM('2. FTNC CAD'!J878,'3. FTNC USD'!J878,'4. FTNC EUR'!J878,'5. FTNC GBP'!J878,'6. FTNC Autres (inclus)'!J878)</f>
        <v>0</v>
      </c>
      <c r="K878" s="164">
        <f>SUM('2. FTNC CAD'!K878,'3. FTNC USD'!K878,'4. FTNC EUR'!K878,'5. FTNC GBP'!K878,'6. FTNC Autres (inclus)'!K878)</f>
        <v>0</v>
      </c>
      <c r="L878" s="165">
        <f>SUM('2. FTNC CAD'!L878,'3. FTNC USD'!L878,'4. FTNC EUR'!L878,'5. FTNC GBP'!L878,'6. FTNC Autres (inclus)'!L878)</f>
        <v>0</v>
      </c>
      <c r="M878" s="176">
        <f>SUM('2. FTNC CAD'!M878,'3. FTNC USD'!M878,'4. FTNC EUR'!M878,'5. FTNC GBP'!M878,'6. FTNC Autres (inclus)'!M878)</f>
        <v>0</v>
      </c>
      <c r="N878" s="166">
        <f>SUM('2. FTNC CAD'!N878,'3. FTNC USD'!N878,'4. FTNC EUR'!N878,'5. FTNC GBP'!N878,'6. FTNC Autres (inclus)'!N878)</f>
        <v>0</v>
      </c>
      <c r="O878" s="166">
        <f>SUM('2. FTNC CAD'!O878,'3. FTNC USD'!O878,'4. FTNC EUR'!O878,'5. FTNC GBP'!O878,'6. FTNC Autres (inclus)'!O878)</f>
        <v>0</v>
      </c>
      <c r="P878" s="166">
        <f>SUM('2. FTNC CAD'!P878,'3. FTNC USD'!P878,'4. FTNC EUR'!P878,'5. FTNC GBP'!P878,'6. FTNC Autres (inclus)'!P878)</f>
        <v>0</v>
      </c>
      <c r="Q878" s="166">
        <f>SUM('2. FTNC CAD'!Q878,'3. FTNC USD'!Q878,'4. FTNC EUR'!Q878,'5. FTNC GBP'!Q878,'6. FTNC Autres (inclus)'!Q878)</f>
        <v>0</v>
      </c>
      <c r="R878" s="166">
        <f>SUM('2. FTNC CAD'!R878,'3. FTNC USD'!R878,'4. FTNC EUR'!R878,'5. FTNC GBP'!R878,'6. FTNC Autres (inclus)'!R878)</f>
        <v>0</v>
      </c>
      <c r="S878" s="166">
        <f>SUM('2. FTNC CAD'!S878,'3. FTNC USD'!S878,'4. FTNC EUR'!S878,'5. FTNC GBP'!S878,'6. FTNC Autres (inclus)'!S878)</f>
        <v>0</v>
      </c>
      <c r="T878" s="162">
        <f>SUM('2. FTNC CAD'!T878,'3. FTNC USD'!T878,'4. FTNC EUR'!T878,'5. FTNC GBP'!T878,'6. FTNC Autres (inclus)'!T878)</f>
        <v>0</v>
      </c>
      <c r="U878" s="166">
        <f>SUM('2. FTNC CAD'!U878,'3. FTNC USD'!U878,'4. FTNC EUR'!U878,'5. FTNC GBP'!U878,'6. FTNC Autres (inclus)'!U878)</f>
        <v>0</v>
      </c>
      <c r="V878" s="167">
        <f>SUM('2. FTNC CAD'!V878,'3. FTNC USD'!V878,'4. FTNC EUR'!V878,'5. FTNC GBP'!V878,'6. FTNC Autres (inclus)'!V878)</f>
        <v>0</v>
      </c>
      <c r="W878" s="48">
        <f>SUM('2. FTNC CAD'!W878,'3. FTNC USD'!W878,'4. FTNC EUR'!W878,'5. FTNC GBP'!W878,'6. FTNC Autres (inclus)'!W878)</f>
        <v>0</v>
      </c>
      <c r="X878" s="71"/>
      <c r="Y878"/>
      <c r="Z878" s="71"/>
      <c r="AA878" s="71"/>
      <c r="AB878" s="71"/>
      <c r="AC878" s="71"/>
      <c r="AD878" s="71"/>
      <c r="AE878" s="71"/>
      <c r="AF878" s="71"/>
      <c r="AG878" s="71"/>
      <c r="AH878" s="71"/>
      <c r="AI878" s="71"/>
      <c r="AJ878" s="71"/>
      <c r="AK878" s="71"/>
      <c r="AL878" s="71"/>
      <c r="AM878" s="71"/>
    </row>
    <row r="879" spans="1:39" x14ac:dyDescent="0.4">
      <c r="A879" s="337"/>
      <c r="B879" s="494"/>
      <c r="C879" s="495"/>
      <c r="D879" s="495"/>
      <c r="E879" s="496" t="s">
        <v>46</v>
      </c>
      <c r="F879" s="496"/>
      <c r="G879" s="68">
        <f t="shared" ref="G879:W879" si="198">SUBTOTAL(9,G880:G883)</f>
        <v>0</v>
      </c>
      <c r="H879" s="69">
        <f t="shared" si="198"/>
        <v>0</v>
      </c>
      <c r="I879" s="66">
        <f t="shared" si="198"/>
        <v>0</v>
      </c>
      <c r="J879" s="66">
        <f t="shared" si="198"/>
        <v>0</v>
      </c>
      <c r="K879" s="67">
        <f t="shared" si="198"/>
        <v>0</v>
      </c>
      <c r="L879" s="36">
        <f t="shared" si="198"/>
        <v>0</v>
      </c>
      <c r="M879" s="36">
        <f t="shared" si="198"/>
        <v>0</v>
      </c>
      <c r="N879" s="36">
        <f t="shared" si="198"/>
        <v>0</v>
      </c>
      <c r="O879" s="36">
        <f t="shared" si="198"/>
        <v>0</v>
      </c>
      <c r="P879" s="36">
        <f t="shared" si="198"/>
        <v>0</v>
      </c>
      <c r="Q879" s="36">
        <f t="shared" si="198"/>
        <v>0</v>
      </c>
      <c r="R879" s="36">
        <f t="shared" si="198"/>
        <v>0</v>
      </c>
      <c r="S879" s="36">
        <f t="shared" si="198"/>
        <v>0</v>
      </c>
      <c r="T879" s="36">
        <f t="shared" si="198"/>
        <v>0</v>
      </c>
      <c r="U879" s="36">
        <f t="shared" si="198"/>
        <v>0</v>
      </c>
      <c r="V879" s="36">
        <f t="shared" si="198"/>
        <v>0</v>
      </c>
      <c r="W879" s="35">
        <f t="shared" si="198"/>
        <v>0</v>
      </c>
      <c r="X879" s="71"/>
      <c r="Y879"/>
      <c r="Z879" s="71"/>
      <c r="AA879" s="71"/>
      <c r="AB879" s="71"/>
      <c r="AC879" s="71"/>
      <c r="AD879" s="71"/>
      <c r="AE879" s="71"/>
      <c r="AF879" s="71"/>
      <c r="AG879" s="71"/>
      <c r="AH879" s="71"/>
      <c r="AI879" s="71"/>
      <c r="AJ879" s="71"/>
      <c r="AK879" s="71"/>
      <c r="AL879" s="71"/>
      <c r="AM879" s="71"/>
    </row>
    <row r="880" spans="1:39" outlineLevel="1" x14ac:dyDescent="0.4">
      <c r="A880" s="337"/>
      <c r="B880" s="494"/>
      <c r="C880" s="495"/>
      <c r="D880" s="495"/>
      <c r="E880" s="496"/>
      <c r="F880" s="497" t="s">
        <v>47</v>
      </c>
      <c r="G880" s="174">
        <f>SUM('2. FTNC CAD'!G880,'3. FTNC USD'!G880,'4. FTNC EUR'!G880,'5. FTNC GBP'!G880,'6. FTNC Autres (inclus)'!G880)</f>
        <v>0</v>
      </c>
      <c r="H880" s="175">
        <f>SUM('2. FTNC CAD'!H880,'3. FTNC USD'!H880,'4. FTNC EUR'!H880,'5. FTNC GBP'!H880,'6. FTNC Autres (inclus)'!H880)</f>
        <v>0</v>
      </c>
      <c r="I880" s="163">
        <f>SUM('2. FTNC CAD'!I880,'3. FTNC USD'!I880,'4. FTNC EUR'!I880,'5. FTNC GBP'!I880,'6. FTNC Autres (inclus)'!I880)</f>
        <v>0</v>
      </c>
      <c r="J880" s="163">
        <f>SUM('2. FTNC CAD'!J880,'3. FTNC USD'!J880,'4. FTNC EUR'!J880,'5. FTNC GBP'!J880,'6. FTNC Autres (inclus)'!J880)</f>
        <v>0</v>
      </c>
      <c r="K880" s="164">
        <f>SUM('2. FTNC CAD'!K880,'3. FTNC USD'!K880,'4. FTNC EUR'!K880,'5. FTNC GBP'!K880,'6. FTNC Autres (inclus)'!K880)</f>
        <v>0</v>
      </c>
      <c r="L880" s="165">
        <f>SUM('2. FTNC CAD'!L880,'3. FTNC USD'!L880,'4. FTNC EUR'!L880,'5. FTNC GBP'!L880,'6. FTNC Autres (inclus)'!L880)</f>
        <v>0</v>
      </c>
      <c r="M880" s="176">
        <f>SUM('2. FTNC CAD'!M880,'3. FTNC USD'!M880,'4. FTNC EUR'!M880,'5. FTNC GBP'!M880,'6. FTNC Autres (inclus)'!M880)</f>
        <v>0</v>
      </c>
      <c r="N880" s="166">
        <f>SUM('2. FTNC CAD'!N880,'3. FTNC USD'!N880,'4. FTNC EUR'!N880,'5. FTNC GBP'!N880,'6. FTNC Autres (inclus)'!N880)</f>
        <v>0</v>
      </c>
      <c r="O880" s="166">
        <f>SUM('2. FTNC CAD'!O880,'3. FTNC USD'!O880,'4. FTNC EUR'!O880,'5. FTNC GBP'!O880,'6. FTNC Autres (inclus)'!O880)</f>
        <v>0</v>
      </c>
      <c r="P880" s="166">
        <f>SUM('2. FTNC CAD'!P880,'3. FTNC USD'!P880,'4. FTNC EUR'!P880,'5. FTNC GBP'!P880,'6. FTNC Autres (inclus)'!P880)</f>
        <v>0</v>
      </c>
      <c r="Q880" s="166">
        <f>SUM('2. FTNC CAD'!Q880,'3. FTNC USD'!Q880,'4. FTNC EUR'!Q880,'5. FTNC GBP'!Q880,'6. FTNC Autres (inclus)'!Q880)</f>
        <v>0</v>
      </c>
      <c r="R880" s="166">
        <f>SUM('2. FTNC CAD'!R880,'3. FTNC USD'!R880,'4. FTNC EUR'!R880,'5. FTNC GBP'!R880,'6. FTNC Autres (inclus)'!R880)</f>
        <v>0</v>
      </c>
      <c r="S880" s="166">
        <f>SUM('2. FTNC CAD'!S880,'3. FTNC USD'!S880,'4. FTNC EUR'!S880,'5. FTNC GBP'!S880,'6. FTNC Autres (inclus)'!S880)</f>
        <v>0</v>
      </c>
      <c r="T880" s="162">
        <f>SUM('2. FTNC CAD'!T880,'3. FTNC USD'!T880,'4. FTNC EUR'!T880,'5. FTNC GBP'!T880,'6. FTNC Autres (inclus)'!T880)</f>
        <v>0</v>
      </c>
      <c r="U880" s="166">
        <f>SUM('2. FTNC CAD'!U880,'3. FTNC USD'!U880,'4. FTNC EUR'!U880,'5. FTNC GBP'!U880,'6. FTNC Autres (inclus)'!U880)</f>
        <v>0</v>
      </c>
      <c r="V880" s="167">
        <f>SUM('2. FTNC CAD'!V880,'3. FTNC USD'!V880,'4. FTNC EUR'!V880,'5. FTNC GBP'!V880,'6. FTNC Autres (inclus)'!V880)</f>
        <v>0</v>
      </c>
      <c r="W880" s="48">
        <f>SUM('2. FTNC CAD'!W880,'3. FTNC USD'!W880,'4. FTNC EUR'!W880,'5. FTNC GBP'!W880,'6. FTNC Autres (inclus)'!W880)</f>
        <v>0</v>
      </c>
      <c r="X880" s="71"/>
      <c r="Y880"/>
      <c r="Z880" s="71"/>
      <c r="AA880" s="71"/>
      <c r="AB880" s="71"/>
      <c r="AC880" s="71"/>
      <c r="AD880" s="71"/>
      <c r="AE880" s="71"/>
      <c r="AF880" s="71"/>
      <c r="AG880" s="71"/>
      <c r="AH880" s="71"/>
      <c r="AI880" s="71"/>
      <c r="AJ880" s="71"/>
      <c r="AK880" s="71"/>
      <c r="AL880" s="71"/>
      <c r="AM880" s="71"/>
    </row>
    <row r="881" spans="1:39" outlineLevel="1" x14ac:dyDescent="0.4">
      <c r="A881" s="337"/>
      <c r="B881" s="494"/>
      <c r="C881" s="495"/>
      <c r="D881" s="495"/>
      <c r="E881" s="496"/>
      <c r="F881" s="497" t="s">
        <v>48</v>
      </c>
      <c r="G881" s="174">
        <f>SUM('2. FTNC CAD'!G881,'3. FTNC USD'!G881,'4. FTNC EUR'!G881,'5. FTNC GBP'!G881,'6. FTNC Autres (inclus)'!G881)</f>
        <v>0</v>
      </c>
      <c r="H881" s="175">
        <f>SUM('2. FTNC CAD'!H881,'3. FTNC USD'!H881,'4. FTNC EUR'!H881,'5. FTNC GBP'!H881,'6. FTNC Autres (inclus)'!H881)</f>
        <v>0</v>
      </c>
      <c r="I881" s="163">
        <f>SUM('2. FTNC CAD'!I881,'3. FTNC USD'!I881,'4. FTNC EUR'!I881,'5. FTNC GBP'!I881,'6. FTNC Autres (inclus)'!I881)</f>
        <v>0</v>
      </c>
      <c r="J881" s="163">
        <f>SUM('2. FTNC CAD'!J881,'3. FTNC USD'!J881,'4. FTNC EUR'!J881,'5. FTNC GBP'!J881,'6. FTNC Autres (inclus)'!J881)</f>
        <v>0</v>
      </c>
      <c r="K881" s="164">
        <f>SUM('2. FTNC CAD'!K881,'3. FTNC USD'!K881,'4. FTNC EUR'!K881,'5. FTNC GBP'!K881,'6. FTNC Autres (inclus)'!K881)</f>
        <v>0</v>
      </c>
      <c r="L881" s="165">
        <f>SUM('2. FTNC CAD'!L881,'3. FTNC USD'!L881,'4. FTNC EUR'!L881,'5. FTNC GBP'!L881,'6. FTNC Autres (inclus)'!L881)</f>
        <v>0</v>
      </c>
      <c r="M881" s="176">
        <f>SUM('2. FTNC CAD'!M881,'3. FTNC USD'!M881,'4. FTNC EUR'!M881,'5. FTNC GBP'!M881,'6. FTNC Autres (inclus)'!M881)</f>
        <v>0</v>
      </c>
      <c r="N881" s="166">
        <f>SUM('2. FTNC CAD'!N881,'3. FTNC USD'!N881,'4. FTNC EUR'!N881,'5. FTNC GBP'!N881,'6. FTNC Autres (inclus)'!N881)</f>
        <v>0</v>
      </c>
      <c r="O881" s="166">
        <f>SUM('2. FTNC CAD'!O881,'3. FTNC USD'!O881,'4. FTNC EUR'!O881,'5. FTNC GBP'!O881,'6. FTNC Autres (inclus)'!O881)</f>
        <v>0</v>
      </c>
      <c r="P881" s="166">
        <f>SUM('2. FTNC CAD'!P881,'3. FTNC USD'!P881,'4. FTNC EUR'!P881,'5. FTNC GBP'!P881,'6. FTNC Autres (inclus)'!P881)</f>
        <v>0</v>
      </c>
      <c r="Q881" s="166">
        <f>SUM('2. FTNC CAD'!Q881,'3. FTNC USD'!Q881,'4. FTNC EUR'!Q881,'5. FTNC GBP'!Q881,'6. FTNC Autres (inclus)'!Q881)</f>
        <v>0</v>
      </c>
      <c r="R881" s="166">
        <f>SUM('2. FTNC CAD'!R881,'3. FTNC USD'!R881,'4. FTNC EUR'!R881,'5. FTNC GBP'!R881,'6. FTNC Autres (inclus)'!R881)</f>
        <v>0</v>
      </c>
      <c r="S881" s="166">
        <f>SUM('2. FTNC CAD'!S881,'3. FTNC USD'!S881,'4. FTNC EUR'!S881,'5. FTNC GBP'!S881,'6. FTNC Autres (inclus)'!S881)</f>
        <v>0</v>
      </c>
      <c r="T881" s="162">
        <f>SUM('2. FTNC CAD'!T881,'3. FTNC USD'!T881,'4. FTNC EUR'!T881,'5. FTNC GBP'!T881,'6. FTNC Autres (inclus)'!T881)</f>
        <v>0</v>
      </c>
      <c r="U881" s="166">
        <f>SUM('2. FTNC CAD'!U881,'3. FTNC USD'!U881,'4. FTNC EUR'!U881,'5. FTNC GBP'!U881,'6. FTNC Autres (inclus)'!U881)</f>
        <v>0</v>
      </c>
      <c r="V881" s="167">
        <f>SUM('2. FTNC CAD'!V881,'3. FTNC USD'!V881,'4. FTNC EUR'!V881,'5. FTNC GBP'!V881,'6. FTNC Autres (inclus)'!V881)</f>
        <v>0</v>
      </c>
      <c r="W881" s="48">
        <f>SUM('2. FTNC CAD'!W881,'3. FTNC USD'!W881,'4. FTNC EUR'!W881,'5. FTNC GBP'!W881,'6. FTNC Autres (inclus)'!W881)</f>
        <v>0</v>
      </c>
      <c r="X881" s="71"/>
      <c r="Y881"/>
      <c r="Z881" s="71"/>
      <c r="AA881" s="71"/>
      <c r="AB881" s="71"/>
      <c r="AC881" s="71"/>
      <c r="AD881" s="71"/>
      <c r="AE881" s="71"/>
      <c r="AF881" s="71"/>
      <c r="AG881" s="71"/>
      <c r="AH881" s="71"/>
      <c r="AI881" s="71"/>
      <c r="AJ881" s="71"/>
      <c r="AK881" s="71"/>
      <c r="AL881" s="71"/>
      <c r="AM881" s="71"/>
    </row>
    <row r="882" spans="1:39" outlineLevel="1" x14ac:dyDescent="0.4">
      <c r="A882" s="337"/>
      <c r="B882" s="494"/>
      <c r="C882" s="495"/>
      <c r="D882" s="495"/>
      <c r="E882" s="496"/>
      <c r="F882" s="497" t="s">
        <v>49</v>
      </c>
      <c r="G882" s="174">
        <f>SUM('2. FTNC CAD'!G882,'3. FTNC USD'!G882,'4. FTNC EUR'!G882,'5. FTNC GBP'!G882,'6. FTNC Autres (inclus)'!G882)</f>
        <v>0</v>
      </c>
      <c r="H882" s="175">
        <f>SUM('2. FTNC CAD'!H882,'3. FTNC USD'!H882,'4. FTNC EUR'!H882,'5. FTNC GBP'!H882,'6. FTNC Autres (inclus)'!H882)</f>
        <v>0</v>
      </c>
      <c r="I882" s="163">
        <f>SUM('2. FTNC CAD'!I882,'3. FTNC USD'!I882,'4. FTNC EUR'!I882,'5. FTNC GBP'!I882,'6. FTNC Autres (inclus)'!I882)</f>
        <v>0</v>
      </c>
      <c r="J882" s="163">
        <f>SUM('2. FTNC CAD'!J882,'3. FTNC USD'!J882,'4. FTNC EUR'!J882,'5. FTNC GBP'!J882,'6. FTNC Autres (inclus)'!J882)</f>
        <v>0</v>
      </c>
      <c r="K882" s="164">
        <f>SUM('2. FTNC CAD'!K882,'3. FTNC USD'!K882,'4. FTNC EUR'!K882,'5. FTNC GBP'!K882,'6. FTNC Autres (inclus)'!K882)</f>
        <v>0</v>
      </c>
      <c r="L882" s="165">
        <f>SUM('2. FTNC CAD'!L882,'3. FTNC USD'!L882,'4. FTNC EUR'!L882,'5. FTNC GBP'!L882,'6. FTNC Autres (inclus)'!L882)</f>
        <v>0</v>
      </c>
      <c r="M882" s="176">
        <f>SUM('2. FTNC CAD'!M882,'3. FTNC USD'!M882,'4. FTNC EUR'!M882,'5. FTNC GBP'!M882,'6. FTNC Autres (inclus)'!M882)</f>
        <v>0</v>
      </c>
      <c r="N882" s="166">
        <f>SUM('2. FTNC CAD'!N882,'3. FTNC USD'!N882,'4. FTNC EUR'!N882,'5. FTNC GBP'!N882,'6. FTNC Autres (inclus)'!N882)</f>
        <v>0</v>
      </c>
      <c r="O882" s="166">
        <f>SUM('2. FTNC CAD'!O882,'3. FTNC USD'!O882,'4. FTNC EUR'!O882,'5. FTNC GBP'!O882,'6. FTNC Autres (inclus)'!O882)</f>
        <v>0</v>
      </c>
      <c r="P882" s="166">
        <f>SUM('2. FTNC CAD'!P882,'3. FTNC USD'!P882,'4. FTNC EUR'!P882,'5. FTNC GBP'!P882,'6. FTNC Autres (inclus)'!P882)</f>
        <v>0</v>
      </c>
      <c r="Q882" s="166">
        <f>SUM('2. FTNC CAD'!Q882,'3. FTNC USD'!Q882,'4. FTNC EUR'!Q882,'5. FTNC GBP'!Q882,'6. FTNC Autres (inclus)'!Q882)</f>
        <v>0</v>
      </c>
      <c r="R882" s="166">
        <f>SUM('2. FTNC CAD'!R882,'3. FTNC USD'!R882,'4. FTNC EUR'!R882,'5. FTNC GBP'!R882,'6. FTNC Autres (inclus)'!R882)</f>
        <v>0</v>
      </c>
      <c r="S882" s="166">
        <f>SUM('2. FTNC CAD'!S882,'3. FTNC USD'!S882,'4. FTNC EUR'!S882,'5. FTNC GBP'!S882,'6. FTNC Autres (inclus)'!S882)</f>
        <v>0</v>
      </c>
      <c r="T882" s="162">
        <f>SUM('2. FTNC CAD'!T882,'3. FTNC USD'!T882,'4. FTNC EUR'!T882,'5. FTNC GBP'!T882,'6. FTNC Autres (inclus)'!T882)</f>
        <v>0</v>
      </c>
      <c r="U882" s="166">
        <f>SUM('2. FTNC CAD'!U882,'3. FTNC USD'!U882,'4. FTNC EUR'!U882,'5. FTNC GBP'!U882,'6. FTNC Autres (inclus)'!U882)</f>
        <v>0</v>
      </c>
      <c r="V882" s="167">
        <f>SUM('2. FTNC CAD'!V882,'3. FTNC USD'!V882,'4. FTNC EUR'!V882,'5. FTNC GBP'!V882,'6. FTNC Autres (inclus)'!V882)</f>
        <v>0</v>
      </c>
      <c r="W882" s="48">
        <f>SUM('2. FTNC CAD'!W882,'3. FTNC USD'!W882,'4. FTNC EUR'!W882,'5. FTNC GBP'!W882,'6. FTNC Autres (inclus)'!W882)</f>
        <v>0</v>
      </c>
      <c r="X882" s="71"/>
      <c r="Y882"/>
      <c r="Z882" s="71"/>
      <c r="AA882" s="71"/>
      <c r="AB882" s="71"/>
      <c r="AC882" s="71"/>
      <c r="AD882" s="71"/>
      <c r="AE882" s="71"/>
      <c r="AF882" s="71"/>
      <c r="AG882" s="71"/>
      <c r="AH882" s="71"/>
      <c r="AI882" s="71"/>
      <c r="AJ882" s="71"/>
      <c r="AK882" s="71"/>
      <c r="AL882" s="71"/>
      <c r="AM882" s="71"/>
    </row>
    <row r="883" spans="1:39" outlineLevel="1" x14ac:dyDescent="0.4">
      <c r="A883" s="337"/>
      <c r="B883" s="494"/>
      <c r="C883" s="495"/>
      <c r="D883" s="495"/>
      <c r="E883" s="496"/>
      <c r="F883" s="497" t="s">
        <v>50</v>
      </c>
      <c r="G883" s="174">
        <f>SUM('2. FTNC CAD'!G883,'3. FTNC USD'!G883,'4. FTNC EUR'!G883,'5. FTNC GBP'!G883,'6. FTNC Autres (inclus)'!G883)</f>
        <v>0</v>
      </c>
      <c r="H883" s="177">
        <f>SUM('2. FTNC CAD'!H883,'3. FTNC USD'!H883,'4. FTNC EUR'!H883,'5. FTNC GBP'!H883,'6. FTNC Autres (inclus)'!H883)</f>
        <v>0</v>
      </c>
      <c r="I883" s="175">
        <f>SUM('2. FTNC CAD'!I883,'3. FTNC USD'!I883,'4. FTNC EUR'!I883,'5. FTNC GBP'!I883,'6. FTNC Autres (inclus)'!I883)</f>
        <v>0</v>
      </c>
      <c r="J883" s="163">
        <f>SUM('2. FTNC CAD'!J883,'3. FTNC USD'!J883,'4. FTNC EUR'!J883,'5. FTNC GBP'!J883,'6. FTNC Autres (inclus)'!J883)</f>
        <v>0</v>
      </c>
      <c r="K883" s="164">
        <f>SUM('2. FTNC CAD'!K883,'3. FTNC USD'!K883,'4. FTNC EUR'!K883,'5. FTNC GBP'!K883,'6. FTNC Autres (inclus)'!K883)</f>
        <v>0</v>
      </c>
      <c r="L883" s="165">
        <f>SUM('2. FTNC CAD'!L883,'3. FTNC USD'!L883,'4. FTNC EUR'!L883,'5. FTNC GBP'!L883,'6. FTNC Autres (inclus)'!L883)</f>
        <v>0</v>
      </c>
      <c r="M883" s="176">
        <f>SUM('2. FTNC CAD'!M883,'3. FTNC USD'!M883,'4. FTNC EUR'!M883,'5. FTNC GBP'!M883,'6. FTNC Autres (inclus)'!M883)</f>
        <v>0</v>
      </c>
      <c r="N883" s="166">
        <f>SUM('2. FTNC CAD'!N883,'3. FTNC USD'!N883,'4. FTNC EUR'!N883,'5. FTNC GBP'!N883,'6. FTNC Autres (inclus)'!N883)</f>
        <v>0</v>
      </c>
      <c r="O883" s="166">
        <f>SUM('2. FTNC CAD'!O883,'3. FTNC USD'!O883,'4. FTNC EUR'!O883,'5. FTNC GBP'!O883,'6. FTNC Autres (inclus)'!O883)</f>
        <v>0</v>
      </c>
      <c r="P883" s="166">
        <f>SUM('2. FTNC CAD'!P883,'3. FTNC USD'!P883,'4. FTNC EUR'!P883,'5. FTNC GBP'!P883,'6. FTNC Autres (inclus)'!P883)</f>
        <v>0</v>
      </c>
      <c r="Q883" s="166">
        <f>SUM('2. FTNC CAD'!Q883,'3. FTNC USD'!Q883,'4. FTNC EUR'!Q883,'5. FTNC GBP'!Q883,'6. FTNC Autres (inclus)'!Q883)</f>
        <v>0</v>
      </c>
      <c r="R883" s="166">
        <f>SUM('2. FTNC CAD'!R883,'3. FTNC USD'!R883,'4. FTNC EUR'!R883,'5. FTNC GBP'!R883,'6. FTNC Autres (inclus)'!R883)</f>
        <v>0</v>
      </c>
      <c r="S883" s="166">
        <f>SUM('2. FTNC CAD'!S883,'3. FTNC USD'!S883,'4. FTNC EUR'!S883,'5. FTNC GBP'!S883,'6. FTNC Autres (inclus)'!S883)</f>
        <v>0</v>
      </c>
      <c r="T883" s="162">
        <f>SUM('2. FTNC CAD'!T883,'3. FTNC USD'!T883,'4. FTNC EUR'!T883,'5. FTNC GBP'!T883,'6. FTNC Autres (inclus)'!T883)</f>
        <v>0</v>
      </c>
      <c r="U883" s="166">
        <f>SUM('2. FTNC CAD'!U883,'3. FTNC USD'!U883,'4. FTNC EUR'!U883,'5. FTNC GBP'!U883,'6. FTNC Autres (inclus)'!U883)</f>
        <v>0</v>
      </c>
      <c r="V883" s="167">
        <f>SUM('2. FTNC CAD'!V883,'3. FTNC USD'!V883,'4. FTNC EUR'!V883,'5. FTNC GBP'!V883,'6. FTNC Autres (inclus)'!V883)</f>
        <v>0</v>
      </c>
      <c r="W883" s="48">
        <f>SUM('2. FTNC CAD'!W883,'3. FTNC USD'!W883,'4. FTNC EUR'!W883,'5. FTNC GBP'!W883,'6. FTNC Autres (inclus)'!W883)</f>
        <v>0</v>
      </c>
      <c r="X883" s="71"/>
      <c r="Y883"/>
      <c r="Z883" s="71"/>
      <c r="AA883" s="71"/>
      <c r="AB883" s="71"/>
      <c r="AC883" s="71"/>
      <c r="AD883" s="71"/>
      <c r="AE883" s="71"/>
      <c r="AF883" s="71"/>
      <c r="AG883" s="71"/>
      <c r="AH883" s="71"/>
      <c r="AI883" s="71"/>
      <c r="AJ883" s="71"/>
      <c r="AK883" s="71"/>
      <c r="AL883" s="71"/>
      <c r="AM883" s="71"/>
    </row>
    <row r="884" spans="1:39" x14ac:dyDescent="0.4">
      <c r="A884" s="337"/>
      <c r="B884" s="494"/>
      <c r="C884" s="495"/>
      <c r="D884" s="495"/>
      <c r="E884" s="496" t="s">
        <v>51</v>
      </c>
      <c r="F884" s="496"/>
      <c r="G884" s="68">
        <f t="shared" ref="G884:W884" si="199">SUBTOTAL(9,G885:G888)</f>
        <v>0</v>
      </c>
      <c r="H884" s="69">
        <f t="shared" si="199"/>
        <v>0</v>
      </c>
      <c r="I884" s="66">
        <f t="shared" si="199"/>
        <v>0</v>
      </c>
      <c r="J884" s="66">
        <f t="shared" si="199"/>
        <v>0</v>
      </c>
      <c r="K884" s="67">
        <f t="shared" si="199"/>
        <v>0</v>
      </c>
      <c r="L884" s="36">
        <f t="shared" si="199"/>
        <v>0</v>
      </c>
      <c r="M884" s="36">
        <f t="shared" si="199"/>
        <v>0</v>
      </c>
      <c r="N884" s="36">
        <f t="shared" si="199"/>
        <v>0</v>
      </c>
      <c r="O884" s="36">
        <f t="shared" si="199"/>
        <v>0</v>
      </c>
      <c r="P884" s="36">
        <f t="shared" si="199"/>
        <v>0</v>
      </c>
      <c r="Q884" s="36">
        <f t="shared" si="199"/>
        <v>0</v>
      </c>
      <c r="R884" s="36">
        <f t="shared" si="199"/>
        <v>0</v>
      </c>
      <c r="S884" s="36">
        <f t="shared" si="199"/>
        <v>0</v>
      </c>
      <c r="T884" s="36">
        <f t="shared" si="199"/>
        <v>0</v>
      </c>
      <c r="U884" s="36">
        <f t="shared" si="199"/>
        <v>0</v>
      </c>
      <c r="V884" s="36">
        <f t="shared" si="199"/>
        <v>0</v>
      </c>
      <c r="W884" s="35">
        <f t="shared" si="199"/>
        <v>0</v>
      </c>
      <c r="X884" s="71"/>
      <c r="Y884"/>
      <c r="Z884" s="71"/>
      <c r="AA884" s="71"/>
      <c r="AB884" s="71"/>
      <c r="AC884" s="71"/>
      <c r="AD884" s="71"/>
      <c r="AE884" s="71"/>
      <c r="AF884" s="71"/>
      <c r="AG884" s="71"/>
      <c r="AH884" s="71"/>
      <c r="AI884" s="71"/>
      <c r="AJ884" s="71"/>
      <c r="AK884" s="71"/>
      <c r="AL884" s="71"/>
      <c r="AM884" s="71"/>
    </row>
    <row r="885" spans="1:39" outlineLevel="1" x14ac:dyDescent="0.4">
      <c r="A885" s="337"/>
      <c r="B885" s="494"/>
      <c r="C885" s="495"/>
      <c r="D885" s="495"/>
      <c r="E885" s="496"/>
      <c r="F885" s="497" t="s">
        <v>52</v>
      </c>
      <c r="G885" s="174">
        <f>SUM('2. FTNC CAD'!G885,'3. FTNC USD'!G885,'4. FTNC EUR'!G885,'5. FTNC GBP'!G885,'6. FTNC Autres (inclus)'!G885)</f>
        <v>0</v>
      </c>
      <c r="H885" s="175">
        <f>SUM('2. FTNC CAD'!H885,'3. FTNC USD'!H885,'4. FTNC EUR'!H885,'5. FTNC GBP'!H885,'6. FTNC Autres (inclus)'!H885)</f>
        <v>0</v>
      </c>
      <c r="I885" s="163">
        <f>SUM('2. FTNC CAD'!I885,'3. FTNC USD'!I885,'4. FTNC EUR'!I885,'5. FTNC GBP'!I885,'6. FTNC Autres (inclus)'!I885)</f>
        <v>0</v>
      </c>
      <c r="J885" s="163">
        <f>SUM('2. FTNC CAD'!J885,'3. FTNC USD'!J885,'4. FTNC EUR'!J885,'5. FTNC GBP'!J885,'6. FTNC Autres (inclus)'!J885)</f>
        <v>0</v>
      </c>
      <c r="K885" s="164">
        <f>SUM('2. FTNC CAD'!K885,'3. FTNC USD'!K885,'4. FTNC EUR'!K885,'5. FTNC GBP'!K885,'6. FTNC Autres (inclus)'!K885)</f>
        <v>0</v>
      </c>
      <c r="L885" s="165">
        <f>SUM('2. FTNC CAD'!L885,'3. FTNC USD'!L885,'4. FTNC EUR'!L885,'5. FTNC GBP'!L885,'6. FTNC Autres (inclus)'!L885)</f>
        <v>0</v>
      </c>
      <c r="M885" s="176">
        <f>SUM('2. FTNC CAD'!M885,'3. FTNC USD'!M885,'4. FTNC EUR'!M885,'5. FTNC GBP'!M885,'6. FTNC Autres (inclus)'!M885)</f>
        <v>0</v>
      </c>
      <c r="N885" s="166">
        <f>SUM('2. FTNC CAD'!N885,'3. FTNC USD'!N885,'4. FTNC EUR'!N885,'5. FTNC GBP'!N885,'6. FTNC Autres (inclus)'!N885)</f>
        <v>0</v>
      </c>
      <c r="O885" s="166">
        <f>SUM('2. FTNC CAD'!O885,'3. FTNC USD'!O885,'4. FTNC EUR'!O885,'5. FTNC GBP'!O885,'6. FTNC Autres (inclus)'!O885)</f>
        <v>0</v>
      </c>
      <c r="P885" s="166">
        <f>SUM('2. FTNC CAD'!P885,'3. FTNC USD'!P885,'4. FTNC EUR'!P885,'5. FTNC GBP'!P885,'6. FTNC Autres (inclus)'!P885)</f>
        <v>0</v>
      </c>
      <c r="Q885" s="166">
        <f>SUM('2. FTNC CAD'!Q885,'3. FTNC USD'!Q885,'4. FTNC EUR'!Q885,'5. FTNC GBP'!Q885,'6. FTNC Autres (inclus)'!Q885)</f>
        <v>0</v>
      </c>
      <c r="R885" s="166">
        <f>SUM('2. FTNC CAD'!R885,'3. FTNC USD'!R885,'4. FTNC EUR'!R885,'5. FTNC GBP'!R885,'6. FTNC Autres (inclus)'!R885)</f>
        <v>0</v>
      </c>
      <c r="S885" s="166">
        <f>SUM('2. FTNC CAD'!S885,'3. FTNC USD'!S885,'4. FTNC EUR'!S885,'5. FTNC GBP'!S885,'6. FTNC Autres (inclus)'!S885)</f>
        <v>0</v>
      </c>
      <c r="T885" s="162">
        <f>SUM('2. FTNC CAD'!T885,'3. FTNC USD'!T885,'4. FTNC EUR'!T885,'5. FTNC GBP'!T885,'6. FTNC Autres (inclus)'!T885)</f>
        <v>0</v>
      </c>
      <c r="U885" s="166">
        <f>SUM('2. FTNC CAD'!U885,'3. FTNC USD'!U885,'4. FTNC EUR'!U885,'5. FTNC GBP'!U885,'6. FTNC Autres (inclus)'!U885)</f>
        <v>0</v>
      </c>
      <c r="V885" s="167">
        <f>SUM('2. FTNC CAD'!V885,'3. FTNC USD'!V885,'4. FTNC EUR'!V885,'5. FTNC GBP'!V885,'6. FTNC Autres (inclus)'!V885)</f>
        <v>0</v>
      </c>
      <c r="W885" s="48">
        <f>SUM('2. FTNC CAD'!W885,'3. FTNC USD'!W885,'4. FTNC EUR'!W885,'5. FTNC GBP'!W885,'6. FTNC Autres (inclus)'!W885)</f>
        <v>0</v>
      </c>
      <c r="X885" s="71"/>
      <c r="Y885"/>
      <c r="Z885" s="71"/>
      <c r="AA885" s="71"/>
      <c r="AB885" s="71"/>
      <c r="AC885" s="71"/>
      <c r="AD885" s="71"/>
      <c r="AE885" s="71"/>
      <c r="AF885" s="71"/>
      <c r="AG885" s="71"/>
      <c r="AH885" s="71"/>
      <c r="AI885" s="71"/>
      <c r="AJ885" s="71"/>
      <c r="AK885" s="71"/>
      <c r="AL885" s="71"/>
      <c r="AM885" s="71"/>
    </row>
    <row r="886" spans="1:39" outlineLevel="1" x14ac:dyDescent="0.4">
      <c r="A886" s="337"/>
      <c r="B886" s="494"/>
      <c r="C886" s="495"/>
      <c r="D886" s="495"/>
      <c r="E886" s="496"/>
      <c r="F886" s="497" t="s">
        <v>53</v>
      </c>
      <c r="G886" s="174">
        <f>SUM('2. FTNC CAD'!G886,'3. FTNC USD'!G886,'4. FTNC EUR'!G886,'5. FTNC GBP'!G886,'6. FTNC Autres (inclus)'!G886)</f>
        <v>0</v>
      </c>
      <c r="H886" s="175">
        <f>SUM('2. FTNC CAD'!H886,'3. FTNC USD'!H886,'4. FTNC EUR'!H886,'5. FTNC GBP'!H886,'6. FTNC Autres (inclus)'!H886)</f>
        <v>0</v>
      </c>
      <c r="I886" s="163">
        <f>SUM('2. FTNC CAD'!I886,'3. FTNC USD'!I886,'4. FTNC EUR'!I886,'5. FTNC GBP'!I886,'6. FTNC Autres (inclus)'!I886)</f>
        <v>0</v>
      </c>
      <c r="J886" s="163">
        <f>SUM('2. FTNC CAD'!J886,'3. FTNC USD'!J886,'4. FTNC EUR'!J886,'5. FTNC GBP'!J886,'6. FTNC Autres (inclus)'!J886)</f>
        <v>0</v>
      </c>
      <c r="K886" s="164">
        <f>SUM('2. FTNC CAD'!K886,'3. FTNC USD'!K886,'4. FTNC EUR'!K886,'5. FTNC GBP'!K886,'6. FTNC Autres (inclus)'!K886)</f>
        <v>0</v>
      </c>
      <c r="L886" s="165">
        <f>SUM('2. FTNC CAD'!L886,'3. FTNC USD'!L886,'4. FTNC EUR'!L886,'5. FTNC GBP'!L886,'6. FTNC Autres (inclus)'!L886)</f>
        <v>0</v>
      </c>
      <c r="M886" s="176">
        <f>SUM('2. FTNC CAD'!M886,'3. FTNC USD'!M886,'4. FTNC EUR'!M886,'5. FTNC GBP'!M886,'6. FTNC Autres (inclus)'!M886)</f>
        <v>0</v>
      </c>
      <c r="N886" s="166">
        <f>SUM('2. FTNC CAD'!N886,'3. FTNC USD'!N886,'4. FTNC EUR'!N886,'5. FTNC GBP'!N886,'6. FTNC Autres (inclus)'!N886)</f>
        <v>0</v>
      </c>
      <c r="O886" s="166">
        <f>SUM('2. FTNC CAD'!O886,'3. FTNC USD'!O886,'4. FTNC EUR'!O886,'5. FTNC GBP'!O886,'6. FTNC Autres (inclus)'!O886)</f>
        <v>0</v>
      </c>
      <c r="P886" s="166">
        <f>SUM('2. FTNC CAD'!P886,'3. FTNC USD'!P886,'4. FTNC EUR'!P886,'5. FTNC GBP'!P886,'6. FTNC Autres (inclus)'!P886)</f>
        <v>0</v>
      </c>
      <c r="Q886" s="166">
        <f>SUM('2. FTNC CAD'!Q886,'3. FTNC USD'!Q886,'4. FTNC EUR'!Q886,'5. FTNC GBP'!Q886,'6. FTNC Autres (inclus)'!Q886)</f>
        <v>0</v>
      </c>
      <c r="R886" s="166">
        <f>SUM('2. FTNC CAD'!R886,'3. FTNC USD'!R886,'4. FTNC EUR'!R886,'5. FTNC GBP'!R886,'6. FTNC Autres (inclus)'!R886)</f>
        <v>0</v>
      </c>
      <c r="S886" s="166">
        <f>SUM('2. FTNC CAD'!S886,'3. FTNC USD'!S886,'4. FTNC EUR'!S886,'5. FTNC GBP'!S886,'6. FTNC Autres (inclus)'!S886)</f>
        <v>0</v>
      </c>
      <c r="T886" s="162">
        <f>SUM('2. FTNC CAD'!T886,'3. FTNC USD'!T886,'4. FTNC EUR'!T886,'5. FTNC GBP'!T886,'6. FTNC Autres (inclus)'!T886)</f>
        <v>0</v>
      </c>
      <c r="U886" s="166">
        <f>SUM('2. FTNC CAD'!U886,'3. FTNC USD'!U886,'4. FTNC EUR'!U886,'5. FTNC GBP'!U886,'6. FTNC Autres (inclus)'!U886)</f>
        <v>0</v>
      </c>
      <c r="V886" s="167">
        <f>SUM('2. FTNC CAD'!V886,'3. FTNC USD'!V886,'4. FTNC EUR'!V886,'5. FTNC GBP'!V886,'6. FTNC Autres (inclus)'!V886)</f>
        <v>0</v>
      </c>
      <c r="W886" s="48">
        <f>SUM('2. FTNC CAD'!W886,'3. FTNC USD'!W886,'4. FTNC EUR'!W886,'5. FTNC GBP'!W886,'6. FTNC Autres (inclus)'!W886)</f>
        <v>0</v>
      </c>
      <c r="X886" s="71"/>
      <c r="Y886"/>
      <c r="Z886" s="71"/>
      <c r="AA886" s="71"/>
      <c r="AB886" s="71"/>
      <c r="AC886" s="71"/>
      <c r="AD886" s="71"/>
      <c r="AE886" s="71"/>
      <c r="AF886" s="71"/>
      <c r="AG886" s="71"/>
      <c r="AH886" s="71"/>
      <c r="AI886" s="71"/>
      <c r="AJ886" s="71"/>
      <c r="AK886" s="71"/>
      <c r="AL886" s="71"/>
      <c r="AM886" s="71"/>
    </row>
    <row r="887" spans="1:39" outlineLevel="1" x14ac:dyDescent="0.4">
      <c r="A887" s="337"/>
      <c r="B887" s="494"/>
      <c r="C887" s="495"/>
      <c r="D887" s="495"/>
      <c r="E887" s="496"/>
      <c r="F887" s="497" t="s">
        <v>54</v>
      </c>
      <c r="G887" s="174">
        <f>SUM('2. FTNC CAD'!G887,'3. FTNC USD'!G887,'4. FTNC EUR'!G887,'5. FTNC GBP'!G887,'6. FTNC Autres (inclus)'!G887)</f>
        <v>0</v>
      </c>
      <c r="H887" s="175">
        <f>SUM('2. FTNC CAD'!H887,'3. FTNC USD'!H887,'4. FTNC EUR'!H887,'5. FTNC GBP'!H887,'6. FTNC Autres (inclus)'!H887)</f>
        <v>0</v>
      </c>
      <c r="I887" s="163">
        <f>SUM('2. FTNC CAD'!I887,'3. FTNC USD'!I887,'4. FTNC EUR'!I887,'5. FTNC GBP'!I887,'6. FTNC Autres (inclus)'!I887)</f>
        <v>0</v>
      </c>
      <c r="J887" s="163">
        <f>SUM('2. FTNC CAD'!J887,'3. FTNC USD'!J887,'4. FTNC EUR'!J887,'5. FTNC GBP'!J887,'6. FTNC Autres (inclus)'!J887)</f>
        <v>0</v>
      </c>
      <c r="K887" s="164">
        <f>SUM('2. FTNC CAD'!K887,'3. FTNC USD'!K887,'4. FTNC EUR'!K887,'5. FTNC GBP'!K887,'6. FTNC Autres (inclus)'!K887)</f>
        <v>0</v>
      </c>
      <c r="L887" s="165">
        <f>SUM('2. FTNC CAD'!L887,'3. FTNC USD'!L887,'4. FTNC EUR'!L887,'5. FTNC GBP'!L887,'6. FTNC Autres (inclus)'!L887)</f>
        <v>0</v>
      </c>
      <c r="M887" s="176">
        <f>SUM('2. FTNC CAD'!M887,'3. FTNC USD'!M887,'4. FTNC EUR'!M887,'5. FTNC GBP'!M887,'6. FTNC Autres (inclus)'!M887)</f>
        <v>0</v>
      </c>
      <c r="N887" s="166">
        <f>SUM('2. FTNC CAD'!N887,'3. FTNC USD'!N887,'4. FTNC EUR'!N887,'5. FTNC GBP'!N887,'6. FTNC Autres (inclus)'!N887)</f>
        <v>0</v>
      </c>
      <c r="O887" s="166">
        <f>SUM('2. FTNC CAD'!O887,'3. FTNC USD'!O887,'4. FTNC EUR'!O887,'5. FTNC GBP'!O887,'6. FTNC Autres (inclus)'!O887)</f>
        <v>0</v>
      </c>
      <c r="P887" s="166">
        <f>SUM('2. FTNC CAD'!P887,'3. FTNC USD'!P887,'4. FTNC EUR'!P887,'5. FTNC GBP'!P887,'6. FTNC Autres (inclus)'!P887)</f>
        <v>0</v>
      </c>
      <c r="Q887" s="166">
        <f>SUM('2. FTNC CAD'!Q887,'3. FTNC USD'!Q887,'4. FTNC EUR'!Q887,'5. FTNC GBP'!Q887,'6. FTNC Autres (inclus)'!Q887)</f>
        <v>0</v>
      </c>
      <c r="R887" s="166">
        <f>SUM('2. FTNC CAD'!R887,'3. FTNC USD'!R887,'4. FTNC EUR'!R887,'5. FTNC GBP'!R887,'6. FTNC Autres (inclus)'!R887)</f>
        <v>0</v>
      </c>
      <c r="S887" s="166">
        <f>SUM('2. FTNC CAD'!S887,'3. FTNC USD'!S887,'4. FTNC EUR'!S887,'5. FTNC GBP'!S887,'6. FTNC Autres (inclus)'!S887)</f>
        <v>0</v>
      </c>
      <c r="T887" s="162">
        <f>SUM('2. FTNC CAD'!T887,'3. FTNC USD'!T887,'4. FTNC EUR'!T887,'5. FTNC GBP'!T887,'6. FTNC Autres (inclus)'!T887)</f>
        <v>0</v>
      </c>
      <c r="U887" s="166">
        <f>SUM('2. FTNC CAD'!U887,'3. FTNC USD'!U887,'4. FTNC EUR'!U887,'5. FTNC GBP'!U887,'6. FTNC Autres (inclus)'!U887)</f>
        <v>0</v>
      </c>
      <c r="V887" s="167">
        <f>SUM('2. FTNC CAD'!V887,'3. FTNC USD'!V887,'4. FTNC EUR'!V887,'5. FTNC GBP'!V887,'6. FTNC Autres (inclus)'!V887)</f>
        <v>0</v>
      </c>
      <c r="W887" s="48">
        <f>SUM('2. FTNC CAD'!W887,'3. FTNC USD'!W887,'4. FTNC EUR'!W887,'5. FTNC GBP'!W887,'6. FTNC Autres (inclus)'!W887)</f>
        <v>0</v>
      </c>
      <c r="X887" s="71"/>
      <c r="Y887"/>
      <c r="Z887" s="71"/>
      <c r="AA887" s="71"/>
      <c r="AB887" s="71"/>
      <c r="AC887" s="71"/>
      <c r="AD887" s="71"/>
      <c r="AE887" s="71"/>
      <c r="AF887" s="71"/>
      <c r="AG887" s="71"/>
      <c r="AH887" s="71"/>
      <c r="AI887" s="71"/>
      <c r="AJ887" s="71"/>
      <c r="AK887" s="71"/>
      <c r="AL887" s="71"/>
      <c r="AM887" s="71"/>
    </row>
    <row r="888" spans="1:39" outlineLevel="1" x14ac:dyDescent="0.4">
      <c r="A888" s="337"/>
      <c r="B888" s="494"/>
      <c r="C888" s="495"/>
      <c r="D888" s="495"/>
      <c r="E888" s="496"/>
      <c r="F888" s="497" t="s">
        <v>55</v>
      </c>
      <c r="G888" s="174">
        <f>SUM('2. FTNC CAD'!G888,'3. FTNC USD'!G888,'4. FTNC EUR'!G888,'5. FTNC GBP'!G888,'6. FTNC Autres (inclus)'!G888)</f>
        <v>0</v>
      </c>
      <c r="H888" s="175">
        <f>SUM('2. FTNC CAD'!H888,'3. FTNC USD'!H888,'4. FTNC EUR'!H888,'5. FTNC GBP'!H888,'6. FTNC Autres (inclus)'!H888)</f>
        <v>0</v>
      </c>
      <c r="I888" s="163">
        <f>SUM('2. FTNC CAD'!I888,'3. FTNC USD'!I888,'4. FTNC EUR'!I888,'5. FTNC GBP'!I888,'6. FTNC Autres (inclus)'!I888)</f>
        <v>0</v>
      </c>
      <c r="J888" s="163">
        <f>SUM('2. FTNC CAD'!J888,'3. FTNC USD'!J888,'4. FTNC EUR'!J888,'5. FTNC GBP'!J888,'6. FTNC Autres (inclus)'!J888)</f>
        <v>0</v>
      </c>
      <c r="K888" s="164">
        <f>SUM('2. FTNC CAD'!K888,'3. FTNC USD'!K888,'4. FTNC EUR'!K888,'5. FTNC GBP'!K888,'6. FTNC Autres (inclus)'!K888)</f>
        <v>0</v>
      </c>
      <c r="L888" s="165">
        <f>SUM('2. FTNC CAD'!L888,'3. FTNC USD'!L888,'4. FTNC EUR'!L888,'5. FTNC GBP'!L888,'6. FTNC Autres (inclus)'!L888)</f>
        <v>0</v>
      </c>
      <c r="M888" s="176">
        <f>SUM('2. FTNC CAD'!M888,'3. FTNC USD'!M888,'4. FTNC EUR'!M888,'5. FTNC GBP'!M888,'6. FTNC Autres (inclus)'!M888)</f>
        <v>0</v>
      </c>
      <c r="N888" s="166">
        <f>SUM('2. FTNC CAD'!N888,'3. FTNC USD'!N888,'4. FTNC EUR'!N888,'5. FTNC GBP'!N888,'6. FTNC Autres (inclus)'!N888)</f>
        <v>0</v>
      </c>
      <c r="O888" s="166">
        <f>SUM('2. FTNC CAD'!O888,'3. FTNC USD'!O888,'4. FTNC EUR'!O888,'5. FTNC GBP'!O888,'6. FTNC Autres (inclus)'!O888)</f>
        <v>0</v>
      </c>
      <c r="P888" s="166">
        <f>SUM('2. FTNC CAD'!P888,'3. FTNC USD'!P888,'4. FTNC EUR'!P888,'5. FTNC GBP'!P888,'6. FTNC Autres (inclus)'!P888)</f>
        <v>0</v>
      </c>
      <c r="Q888" s="166">
        <f>SUM('2. FTNC CAD'!Q888,'3. FTNC USD'!Q888,'4. FTNC EUR'!Q888,'5. FTNC GBP'!Q888,'6. FTNC Autres (inclus)'!Q888)</f>
        <v>0</v>
      </c>
      <c r="R888" s="166">
        <f>SUM('2. FTNC CAD'!R888,'3. FTNC USD'!R888,'4. FTNC EUR'!R888,'5. FTNC GBP'!R888,'6. FTNC Autres (inclus)'!R888)</f>
        <v>0</v>
      </c>
      <c r="S888" s="166">
        <f>SUM('2. FTNC CAD'!S888,'3. FTNC USD'!S888,'4. FTNC EUR'!S888,'5. FTNC GBP'!S888,'6. FTNC Autres (inclus)'!S888)</f>
        <v>0</v>
      </c>
      <c r="T888" s="162">
        <f>SUM('2. FTNC CAD'!T888,'3. FTNC USD'!T888,'4. FTNC EUR'!T888,'5. FTNC GBP'!T888,'6. FTNC Autres (inclus)'!T888)</f>
        <v>0</v>
      </c>
      <c r="U888" s="166">
        <f>SUM('2. FTNC CAD'!U888,'3. FTNC USD'!U888,'4. FTNC EUR'!U888,'5. FTNC GBP'!U888,'6. FTNC Autres (inclus)'!U888)</f>
        <v>0</v>
      </c>
      <c r="V888" s="167">
        <f>SUM('2. FTNC CAD'!V888,'3. FTNC USD'!V888,'4. FTNC EUR'!V888,'5. FTNC GBP'!V888,'6. FTNC Autres (inclus)'!V888)</f>
        <v>0</v>
      </c>
      <c r="W888" s="48">
        <f>SUM('2. FTNC CAD'!W888,'3. FTNC USD'!W888,'4. FTNC EUR'!W888,'5. FTNC GBP'!W888,'6. FTNC Autres (inclus)'!W888)</f>
        <v>0</v>
      </c>
      <c r="X888" s="71"/>
      <c r="Y888"/>
      <c r="Z888" s="71"/>
      <c r="AA888" s="71"/>
      <c r="AB888" s="71"/>
      <c r="AC888" s="71"/>
      <c r="AD888" s="71"/>
      <c r="AE888" s="71"/>
      <c r="AF888" s="71"/>
      <c r="AG888" s="71"/>
      <c r="AH888" s="71"/>
      <c r="AI888" s="71"/>
      <c r="AJ888" s="71"/>
      <c r="AK888" s="71"/>
      <c r="AL888" s="71"/>
      <c r="AM888" s="71"/>
    </row>
    <row r="889" spans="1:39" x14ac:dyDescent="0.4">
      <c r="A889" s="337"/>
      <c r="B889" s="494"/>
      <c r="C889" s="495"/>
      <c r="D889" s="495" t="s">
        <v>56</v>
      </c>
      <c r="E889" s="496"/>
      <c r="F889" s="496"/>
      <c r="G889" s="68"/>
      <c r="H889" s="66"/>
      <c r="I889" s="66"/>
      <c r="J889" s="66"/>
      <c r="K889" s="66"/>
      <c r="L889" s="53"/>
      <c r="M889" s="36"/>
      <c r="N889" s="36"/>
      <c r="O889" s="36"/>
      <c r="P889" s="36"/>
      <c r="Q889" s="36"/>
      <c r="R889" s="36"/>
      <c r="S889" s="36"/>
      <c r="T889" s="36"/>
      <c r="U889" s="36"/>
      <c r="V889" s="39"/>
      <c r="W889" s="35"/>
      <c r="X889" s="71"/>
      <c r="Y889"/>
      <c r="Z889" s="71"/>
      <c r="AA889" s="71"/>
      <c r="AB889" s="71"/>
      <c r="AC889" s="71"/>
      <c r="AD889" s="71"/>
      <c r="AE889" s="71"/>
      <c r="AF889" s="71"/>
      <c r="AG889" s="71"/>
      <c r="AH889" s="71"/>
      <c r="AI889" s="71"/>
      <c r="AJ889" s="71"/>
      <c r="AK889" s="71"/>
      <c r="AL889" s="71"/>
      <c r="AM889" s="71"/>
    </row>
    <row r="890" spans="1:39" x14ac:dyDescent="0.4">
      <c r="A890" s="337"/>
      <c r="B890" s="494"/>
      <c r="C890" s="495"/>
      <c r="D890" s="495"/>
      <c r="E890" s="498" t="s">
        <v>57</v>
      </c>
      <c r="F890" s="496"/>
      <c r="G890" s="68">
        <f t="shared" ref="G890:W890" si="200">SUBTOTAL(9,G891:G893)</f>
        <v>0</v>
      </c>
      <c r="H890" s="69">
        <f t="shared" si="200"/>
        <v>0</v>
      </c>
      <c r="I890" s="66">
        <f t="shared" si="200"/>
        <v>0</v>
      </c>
      <c r="J890" s="66">
        <f t="shared" si="200"/>
        <v>0</v>
      </c>
      <c r="K890" s="67">
        <f t="shared" si="200"/>
        <v>0</v>
      </c>
      <c r="L890" s="36">
        <f t="shared" si="200"/>
        <v>0</v>
      </c>
      <c r="M890" s="36">
        <f t="shared" si="200"/>
        <v>0</v>
      </c>
      <c r="N890" s="36">
        <f t="shared" si="200"/>
        <v>0</v>
      </c>
      <c r="O890" s="36">
        <f t="shared" si="200"/>
        <v>0</v>
      </c>
      <c r="P890" s="36">
        <f t="shared" si="200"/>
        <v>0</v>
      </c>
      <c r="Q890" s="36">
        <f t="shared" si="200"/>
        <v>0</v>
      </c>
      <c r="R890" s="36">
        <f t="shared" si="200"/>
        <v>0</v>
      </c>
      <c r="S890" s="36">
        <f t="shared" si="200"/>
        <v>0</v>
      </c>
      <c r="T890" s="36">
        <f t="shared" si="200"/>
        <v>0</v>
      </c>
      <c r="U890" s="36">
        <f t="shared" si="200"/>
        <v>0</v>
      </c>
      <c r="V890" s="36">
        <f t="shared" si="200"/>
        <v>0</v>
      </c>
      <c r="W890" s="35">
        <f t="shared" si="200"/>
        <v>0</v>
      </c>
      <c r="X890" s="71"/>
      <c r="Y890"/>
      <c r="Z890" s="71"/>
      <c r="AA890" s="71"/>
      <c r="AB890" s="71"/>
      <c r="AC890" s="71"/>
      <c r="AD890" s="71"/>
      <c r="AE890" s="71"/>
      <c r="AF890" s="71"/>
      <c r="AG890" s="71"/>
      <c r="AH890" s="71"/>
      <c r="AI890" s="71"/>
      <c r="AJ890" s="71"/>
      <c r="AK890" s="71"/>
      <c r="AL890" s="71"/>
      <c r="AM890" s="71"/>
    </row>
    <row r="891" spans="1:39" outlineLevel="1" x14ac:dyDescent="0.4">
      <c r="A891" s="337"/>
      <c r="B891" s="494"/>
      <c r="C891" s="495"/>
      <c r="D891" s="495"/>
      <c r="E891" s="498"/>
      <c r="F891" s="497" t="s">
        <v>58</v>
      </c>
      <c r="G891" s="174">
        <f>SUM('2. FTNC CAD'!G891,'3. FTNC USD'!G891,'4. FTNC EUR'!G891,'5. FTNC GBP'!G891,'6. FTNC Autres (inclus)'!G891)</f>
        <v>0</v>
      </c>
      <c r="H891" s="175">
        <f>SUM('2. FTNC CAD'!H891,'3. FTNC USD'!H891,'4. FTNC EUR'!H891,'5. FTNC GBP'!H891,'6. FTNC Autres (inclus)'!H891)</f>
        <v>0</v>
      </c>
      <c r="I891" s="163">
        <f>SUM('2. FTNC CAD'!I891,'3. FTNC USD'!I891,'4. FTNC EUR'!I891,'5. FTNC GBP'!I891,'6. FTNC Autres (inclus)'!I891)</f>
        <v>0</v>
      </c>
      <c r="J891" s="163">
        <f>SUM('2. FTNC CAD'!J891,'3. FTNC USD'!J891,'4. FTNC EUR'!J891,'5. FTNC GBP'!J891,'6. FTNC Autres (inclus)'!J891)</f>
        <v>0</v>
      </c>
      <c r="K891" s="164">
        <f>SUM('2. FTNC CAD'!K891,'3. FTNC USD'!K891,'4. FTNC EUR'!K891,'5. FTNC GBP'!K891,'6. FTNC Autres (inclus)'!K891)</f>
        <v>0</v>
      </c>
      <c r="L891" s="165">
        <f>SUM('2. FTNC CAD'!L891,'3. FTNC USD'!L891,'4. FTNC EUR'!L891,'5. FTNC GBP'!L891,'6. FTNC Autres (inclus)'!L891)</f>
        <v>0</v>
      </c>
      <c r="M891" s="176">
        <f>SUM('2. FTNC CAD'!M891,'3. FTNC USD'!M891,'4. FTNC EUR'!M891,'5. FTNC GBP'!M891,'6. FTNC Autres (inclus)'!M891)</f>
        <v>0</v>
      </c>
      <c r="N891" s="166">
        <f>SUM('2. FTNC CAD'!N891,'3. FTNC USD'!N891,'4. FTNC EUR'!N891,'5. FTNC GBP'!N891,'6. FTNC Autres (inclus)'!N891)</f>
        <v>0</v>
      </c>
      <c r="O891" s="166">
        <f>SUM('2. FTNC CAD'!O891,'3. FTNC USD'!O891,'4. FTNC EUR'!O891,'5. FTNC GBP'!O891,'6. FTNC Autres (inclus)'!O891)</f>
        <v>0</v>
      </c>
      <c r="P891" s="166">
        <f>SUM('2. FTNC CAD'!P891,'3. FTNC USD'!P891,'4. FTNC EUR'!P891,'5. FTNC GBP'!P891,'6. FTNC Autres (inclus)'!P891)</f>
        <v>0</v>
      </c>
      <c r="Q891" s="166">
        <f>SUM('2. FTNC CAD'!Q891,'3. FTNC USD'!Q891,'4. FTNC EUR'!Q891,'5. FTNC GBP'!Q891,'6. FTNC Autres (inclus)'!Q891)</f>
        <v>0</v>
      </c>
      <c r="R891" s="166">
        <f>SUM('2. FTNC CAD'!R891,'3. FTNC USD'!R891,'4. FTNC EUR'!R891,'5. FTNC GBP'!R891,'6. FTNC Autres (inclus)'!R891)</f>
        <v>0</v>
      </c>
      <c r="S891" s="166">
        <f>SUM('2. FTNC CAD'!S891,'3. FTNC USD'!S891,'4. FTNC EUR'!S891,'5. FTNC GBP'!S891,'6. FTNC Autres (inclus)'!S891)</f>
        <v>0</v>
      </c>
      <c r="T891" s="162">
        <f>SUM('2. FTNC CAD'!T891,'3. FTNC USD'!T891,'4. FTNC EUR'!T891,'5. FTNC GBP'!T891,'6. FTNC Autres (inclus)'!T891)</f>
        <v>0</v>
      </c>
      <c r="U891" s="166">
        <f>SUM('2. FTNC CAD'!U891,'3. FTNC USD'!U891,'4. FTNC EUR'!U891,'5. FTNC GBP'!U891,'6. FTNC Autres (inclus)'!U891)</f>
        <v>0</v>
      </c>
      <c r="V891" s="167">
        <f>SUM('2. FTNC CAD'!V891,'3. FTNC USD'!V891,'4. FTNC EUR'!V891,'5. FTNC GBP'!V891,'6. FTNC Autres (inclus)'!V891)</f>
        <v>0</v>
      </c>
      <c r="W891" s="48">
        <f>SUM('2. FTNC CAD'!W891,'3. FTNC USD'!W891,'4. FTNC EUR'!W891,'5. FTNC GBP'!W891,'6. FTNC Autres (inclus)'!W891)</f>
        <v>0</v>
      </c>
      <c r="Y891"/>
    </row>
    <row r="892" spans="1:39" outlineLevel="1" x14ac:dyDescent="0.4">
      <c r="A892" s="337"/>
      <c r="B892" s="494"/>
      <c r="C892" s="495"/>
      <c r="D892" s="495"/>
      <c r="E892" s="496"/>
      <c r="F892" s="497" t="s">
        <v>59</v>
      </c>
      <c r="G892" s="174">
        <f>SUM('2. FTNC CAD'!G892,'3. FTNC USD'!G892,'4. FTNC EUR'!G892,'5. FTNC GBP'!G892,'6. FTNC Autres (inclus)'!G892)</f>
        <v>0</v>
      </c>
      <c r="H892" s="175">
        <f>SUM('2. FTNC CAD'!H892,'3. FTNC USD'!H892,'4. FTNC EUR'!H892,'5. FTNC GBP'!H892,'6. FTNC Autres (inclus)'!H892)</f>
        <v>0</v>
      </c>
      <c r="I892" s="163">
        <f>SUM('2. FTNC CAD'!I892,'3. FTNC USD'!I892,'4. FTNC EUR'!I892,'5. FTNC GBP'!I892,'6. FTNC Autres (inclus)'!I892)</f>
        <v>0</v>
      </c>
      <c r="J892" s="163">
        <f>SUM('2. FTNC CAD'!J892,'3. FTNC USD'!J892,'4. FTNC EUR'!J892,'5. FTNC GBP'!J892,'6. FTNC Autres (inclus)'!J892)</f>
        <v>0</v>
      </c>
      <c r="K892" s="164">
        <f>SUM('2. FTNC CAD'!K892,'3. FTNC USD'!K892,'4. FTNC EUR'!K892,'5. FTNC GBP'!K892,'6. FTNC Autres (inclus)'!K892)</f>
        <v>0</v>
      </c>
      <c r="L892" s="165">
        <f>SUM('2. FTNC CAD'!L892,'3. FTNC USD'!L892,'4. FTNC EUR'!L892,'5. FTNC GBP'!L892,'6. FTNC Autres (inclus)'!L892)</f>
        <v>0</v>
      </c>
      <c r="M892" s="176">
        <f>SUM('2. FTNC CAD'!M892,'3. FTNC USD'!M892,'4. FTNC EUR'!M892,'5. FTNC GBP'!M892,'6. FTNC Autres (inclus)'!M892)</f>
        <v>0</v>
      </c>
      <c r="N892" s="166">
        <f>SUM('2. FTNC CAD'!N892,'3. FTNC USD'!N892,'4. FTNC EUR'!N892,'5. FTNC GBP'!N892,'6. FTNC Autres (inclus)'!N892)</f>
        <v>0</v>
      </c>
      <c r="O892" s="166">
        <f>SUM('2. FTNC CAD'!O892,'3. FTNC USD'!O892,'4. FTNC EUR'!O892,'5. FTNC GBP'!O892,'6. FTNC Autres (inclus)'!O892)</f>
        <v>0</v>
      </c>
      <c r="P892" s="166">
        <f>SUM('2. FTNC CAD'!P892,'3. FTNC USD'!P892,'4. FTNC EUR'!P892,'5. FTNC GBP'!P892,'6. FTNC Autres (inclus)'!P892)</f>
        <v>0</v>
      </c>
      <c r="Q892" s="166">
        <f>SUM('2. FTNC CAD'!Q892,'3. FTNC USD'!Q892,'4. FTNC EUR'!Q892,'5. FTNC GBP'!Q892,'6. FTNC Autres (inclus)'!Q892)</f>
        <v>0</v>
      </c>
      <c r="R892" s="166">
        <f>SUM('2. FTNC CAD'!R892,'3. FTNC USD'!R892,'4. FTNC EUR'!R892,'5. FTNC GBP'!R892,'6. FTNC Autres (inclus)'!R892)</f>
        <v>0</v>
      </c>
      <c r="S892" s="166">
        <f>SUM('2. FTNC CAD'!S892,'3. FTNC USD'!S892,'4. FTNC EUR'!S892,'5. FTNC GBP'!S892,'6. FTNC Autres (inclus)'!S892)</f>
        <v>0</v>
      </c>
      <c r="T892" s="162">
        <f>SUM('2. FTNC CAD'!T892,'3. FTNC USD'!T892,'4. FTNC EUR'!T892,'5. FTNC GBP'!T892,'6. FTNC Autres (inclus)'!T892)</f>
        <v>0</v>
      </c>
      <c r="U892" s="166">
        <f>SUM('2. FTNC CAD'!U892,'3. FTNC USD'!U892,'4. FTNC EUR'!U892,'5. FTNC GBP'!U892,'6. FTNC Autres (inclus)'!U892)</f>
        <v>0</v>
      </c>
      <c r="V892" s="167">
        <f>SUM('2. FTNC CAD'!V892,'3. FTNC USD'!V892,'4. FTNC EUR'!V892,'5. FTNC GBP'!V892,'6. FTNC Autres (inclus)'!V892)</f>
        <v>0</v>
      </c>
      <c r="W892" s="48">
        <f>SUM('2. FTNC CAD'!W892,'3. FTNC USD'!W892,'4. FTNC EUR'!W892,'5. FTNC GBP'!W892,'6. FTNC Autres (inclus)'!W892)</f>
        <v>0</v>
      </c>
      <c r="Y892"/>
    </row>
    <row r="893" spans="1:39" outlineLevel="1" x14ac:dyDescent="0.4">
      <c r="A893" s="337"/>
      <c r="B893" s="494"/>
      <c r="C893" s="495"/>
      <c r="D893" s="495"/>
      <c r="E893" s="496"/>
      <c r="F893" s="497" t="s">
        <v>60</v>
      </c>
      <c r="G893" s="174">
        <f>SUM('2. FTNC CAD'!G893,'3. FTNC USD'!G893,'4. FTNC EUR'!G893,'5. FTNC GBP'!G893,'6. FTNC Autres (inclus)'!G893)</f>
        <v>0</v>
      </c>
      <c r="H893" s="175">
        <f>SUM('2. FTNC CAD'!H893,'3. FTNC USD'!H893,'4. FTNC EUR'!H893,'5. FTNC GBP'!H893,'6. FTNC Autres (inclus)'!H893)</f>
        <v>0</v>
      </c>
      <c r="I893" s="163">
        <f>SUM('2. FTNC CAD'!I893,'3. FTNC USD'!I893,'4. FTNC EUR'!I893,'5. FTNC GBP'!I893,'6. FTNC Autres (inclus)'!I893)</f>
        <v>0</v>
      </c>
      <c r="J893" s="163">
        <f>SUM('2. FTNC CAD'!J893,'3. FTNC USD'!J893,'4. FTNC EUR'!J893,'5. FTNC GBP'!J893,'6. FTNC Autres (inclus)'!J893)</f>
        <v>0</v>
      </c>
      <c r="K893" s="164">
        <f>SUM('2. FTNC CAD'!K893,'3. FTNC USD'!K893,'4. FTNC EUR'!K893,'5. FTNC GBP'!K893,'6. FTNC Autres (inclus)'!K893)</f>
        <v>0</v>
      </c>
      <c r="L893" s="165">
        <f>SUM('2. FTNC CAD'!L893,'3. FTNC USD'!L893,'4. FTNC EUR'!L893,'5. FTNC GBP'!L893,'6. FTNC Autres (inclus)'!L893)</f>
        <v>0</v>
      </c>
      <c r="M893" s="176">
        <f>SUM('2. FTNC CAD'!M893,'3. FTNC USD'!M893,'4. FTNC EUR'!M893,'5. FTNC GBP'!M893,'6. FTNC Autres (inclus)'!M893)</f>
        <v>0</v>
      </c>
      <c r="N893" s="166">
        <f>SUM('2. FTNC CAD'!N893,'3. FTNC USD'!N893,'4. FTNC EUR'!N893,'5. FTNC GBP'!N893,'6. FTNC Autres (inclus)'!N893)</f>
        <v>0</v>
      </c>
      <c r="O893" s="166">
        <f>SUM('2. FTNC CAD'!O893,'3. FTNC USD'!O893,'4. FTNC EUR'!O893,'5. FTNC GBP'!O893,'6. FTNC Autres (inclus)'!O893)</f>
        <v>0</v>
      </c>
      <c r="P893" s="166">
        <f>SUM('2. FTNC CAD'!P893,'3. FTNC USD'!P893,'4. FTNC EUR'!P893,'5. FTNC GBP'!P893,'6. FTNC Autres (inclus)'!P893)</f>
        <v>0</v>
      </c>
      <c r="Q893" s="166">
        <f>SUM('2. FTNC CAD'!Q893,'3. FTNC USD'!Q893,'4. FTNC EUR'!Q893,'5. FTNC GBP'!Q893,'6. FTNC Autres (inclus)'!Q893)</f>
        <v>0</v>
      </c>
      <c r="R893" s="166">
        <f>SUM('2. FTNC CAD'!R893,'3. FTNC USD'!R893,'4. FTNC EUR'!R893,'5. FTNC GBP'!R893,'6. FTNC Autres (inclus)'!R893)</f>
        <v>0</v>
      </c>
      <c r="S893" s="166">
        <f>SUM('2. FTNC CAD'!S893,'3. FTNC USD'!S893,'4. FTNC EUR'!S893,'5. FTNC GBP'!S893,'6. FTNC Autres (inclus)'!S893)</f>
        <v>0</v>
      </c>
      <c r="T893" s="162">
        <f>SUM('2. FTNC CAD'!T893,'3. FTNC USD'!T893,'4. FTNC EUR'!T893,'5. FTNC GBP'!T893,'6. FTNC Autres (inclus)'!T893)</f>
        <v>0</v>
      </c>
      <c r="U893" s="166">
        <f>SUM('2. FTNC CAD'!U893,'3. FTNC USD'!U893,'4. FTNC EUR'!U893,'5. FTNC GBP'!U893,'6. FTNC Autres (inclus)'!U893)</f>
        <v>0</v>
      </c>
      <c r="V893" s="167">
        <f>SUM('2. FTNC CAD'!V893,'3. FTNC USD'!V893,'4. FTNC EUR'!V893,'5. FTNC GBP'!V893,'6. FTNC Autres (inclus)'!V893)</f>
        <v>0</v>
      </c>
      <c r="W893" s="48">
        <f>SUM('2. FTNC CAD'!W893,'3. FTNC USD'!W893,'4. FTNC EUR'!W893,'5. FTNC GBP'!W893,'6. FTNC Autres (inclus)'!W893)</f>
        <v>0</v>
      </c>
      <c r="Y893"/>
    </row>
    <row r="894" spans="1:39" x14ac:dyDescent="0.4">
      <c r="A894" s="337"/>
      <c r="B894" s="494"/>
      <c r="C894" s="495"/>
      <c r="D894" s="495"/>
      <c r="E894" s="496" t="s">
        <v>61</v>
      </c>
      <c r="F894" s="496"/>
      <c r="G894" s="68">
        <f t="shared" ref="G894:W894" si="201">SUBTOTAL(9,G895:G897)</f>
        <v>0</v>
      </c>
      <c r="H894" s="69">
        <f t="shared" si="201"/>
        <v>0</v>
      </c>
      <c r="I894" s="66">
        <f t="shared" si="201"/>
        <v>0</v>
      </c>
      <c r="J894" s="66">
        <f t="shared" si="201"/>
        <v>0</v>
      </c>
      <c r="K894" s="67">
        <f t="shared" si="201"/>
        <v>0</v>
      </c>
      <c r="L894" s="36">
        <f t="shared" si="201"/>
        <v>0</v>
      </c>
      <c r="M894" s="36">
        <f t="shared" si="201"/>
        <v>0</v>
      </c>
      <c r="N894" s="36">
        <f t="shared" si="201"/>
        <v>0</v>
      </c>
      <c r="O894" s="36">
        <f t="shared" si="201"/>
        <v>0</v>
      </c>
      <c r="P894" s="36">
        <f t="shared" si="201"/>
        <v>0</v>
      </c>
      <c r="Q894" s="36">
        <f t="shared" si="201"/>
        <v>0</v>
      </c>
      <c r="R894" s="36">
        <f t="shared" si="201"/>
        <v>0</v>
      </c>
      <c r="S894" s="36">
        <f t="shared" si="201"/>
        <v>0</v>
      </c>
      <c r="T894" s="36">
        <f t="shared" si="201"/>
        <v>0</v>
      </c>
      <c r="U894" s="36">
        <f t="shared" si="201"/>
        <v>0</v>
      </c>
      <c r="V894" s="36">
        <f t="shared" si="201"/>
        <v>0</v>
      </c>
      <c r="W894" s="35">
        <f t="shared" si="201"/>
        <v>0</v>
      </c>
      <c r="Y894"/>
    </row>
    <row r="895" spans="1:39" outlineLevel="1" x14ac:dyDescent="0.4">
      <c r="A895" s="337"/>
      <c r="B895" s="494"/>
      <c r="C895" s="495"/>
      <c r="D895" s="495"/>
      <c r="E895" s="496"/>
      <c r="F895" s="497" t="s">
        <v>62</v>
      </c>
      <c r="G895" s="174">
        <f>SUM('2. FTNC CAD'!G895,'3. FTNC USD'!G895,'4. FTNC EUR'!G895,'5. FTNC GBP'!G895,'6. FTNC Autres (inclus)'!G895)</f>
        <v>0</v>
      </c>
      <c r="H895" s="175">
        <f>SUM('2. FTNC CAD'!H895,'3. FTNC USD'!H895,'4. FTNC EUR'!H895,'5. FTNC GBP'!H895,'6. FTNC Autres (inclus)'!H895)</f>
        <v>0</v>
      </c>
      <c r="I895" s="163">
        <f>SUM('2. FTNC CAD'!I895,'3. FTNC USD'!I895,'4. FTNC EUR'!I895,'5. FTNC GBP'!I895,'6. FTNC Autres (inclus)'!I895)</f>
        <v>0</v>
      </c>
      <c r="J895" s="163">
        <f>SUM('2. FTNC CAD'!J895,'3. FTNC USD'!J895,'4. FTNC EUR'!J895,'5. FTNC GBP'!J895,'6. FTNC Autres (inclus)'!J895)</f>
        <v>0</v>
      </c>
      <c r="K895" s="164">
        <f>SUM('2. FTNC CAD'!K895,'3. FTNC USD'!K895,'4. FTNC EUR'!K895,'5. FTNC GBP'!K895,'6. FTNC Autres (inclus)'!K895)</f>
        <v>0</v>
      </c>
      <c r="L895" s="165">
        <f>SUM('2. FTNC CAD'!L895,'3. FTNC USD'!L895,'4. FTNC EUR'!L895,'5. FTNC GBP'!L895,'6. FTNC Autres (inclus)'!L895)</f>
        <v>0</v>
      </c>
      <c r="M895" s="176">
        <f>SUM('2. FTNC CAD'!M895,'3. FTNC USD'!M895,'4. FTNC EUR'!M895,'5. FTNC GBP'!M895,'6. FTNC Autres (inclus)'!M895)</f>
        <v>0</v>
      </c>
      <c r="N895" s="166">
        <f>SUM('2. FTNC CAD'!N895,'3. FTNC USD'!N895,'4. FTNC EUR'!N895,'5. FTNC GBP'!N895,'6. FTNC Autres (inclus)'!N895)</f>
        <v>0</v>
      </c>
      <c r="O895" s="166">
        <f>SUM('2. FTNC CAD'!O895,'3. FTNC USD'!O895,'4. FTNC EUR'!O895,'5. FTNC GBP'!O895,'6. FTNC Autres (inclus)'!O895)</f>
        <v>0</v>
      </c>
      <c r="P895" s="166">
        <f>SUM('2. FTNC CAD'!P895,'3. FTNC USD'!P895,'4. FTNC EUR'!P895,'5. FTNC GBP'!P895,'6. FTNC Autres (inclus)'!P895)</f>
        <v>0</v>
      </c>
      <c r="Q895" s="166">
        <f>SUM('2. FTNC CAD'!Q895,'3. FTNC USD'!Q895,'4. FTNC EUR'!Q895,'5. FTNC GBP'!Q895,'6. FTNC Autres (inclus)'!Q895)</f>
        <v>0</v>
      </c>
      <c r="R895" s="166">
        <f>SUM('2. FTNC CAD'!R895,'3. FTNC USD'!R895,'4. FTNC EUR'!R895,'5. FTNC GBP'!R895,'6. FTNC Autres (inclus)'!R895)</f>
        <v>0</v>
      </c>
      <c r="S895" s="166">
        <f>SUM('2. FTNC CAD'!S895,'3. FTNC USD'!S895,'4. FTNC EUR'!S895,'5. FTNC GBP'!S895,'6. FTNC Autres (inclus)'!S895)</f>
        <v>0</v>
      </c>
      <c r="T895" s="162">
        <f>SUM('2. FTNC CAD'!T895,'3. FTNC USD'!T895,'4. FTNC EUR'!T895,'5. FTNC GBP'!T895,'6. FTNC Autres (inclus)'!T895)</f>
        <v>0</v>
      </c>
      <c r="U895" s="166">
        <f>SUM('2. FTNC CAD'!U895,'3. FTNC USD'!U895,'4. FTNC EUR'!U895,'5. FTNC GBP'!U895,'6. FTNC Autres (inclus)'!U895)</f>
        <v>0</v>
      </c>
      <c r="V895" s="167">
        <f>SUM('2. FTNC CAD'!V895,'3. FTNC USD'!V895,'4. FTNC EUR'!V895,'5. FTNC GBP'!V895,'6. FTNC Autres (inclus)'!V895)</f>
        <v>0</v>
      </c>
      <c r="W895" s="48">
        <f>SUM('2. FTNC CAD'!W895,'3. FTNC USD'!W895,'4. FTNC EUR'!W895,'5. FTNC GBP'!W895,'6. FTNC Autres (inclus)'!W895)</f>
        <v>0</v>
      </c>
      <c r="Y895"/>
    </row>
    <row r="896" spans="1:39" outlineLevel="1" x14ac:dyDescent="0.4">
      <c r="A896" s="337"/>
      <c r="B896" s="494"/>
      <c r="C896" s="495"/>
      <c r="D896" s="495"/>
      <c r="E896" s="496"/>
      <c r="F896" s="497" t="s">
        <v>63</v>
      </c>
      <c r="G896" s="174">
        <f>SUM('2. FTNC CAD'!G896,'3. FTNC USD'!G896,'4. FTNC EUR'!G896,'5. FTNC GBP'!G896,'6. FTNC Autres (inclus)'!G896)</f>
        <v>0</v>
      </c>
      <c r="H896" s="175">
        <f>SUM('2. FTNC CAD'!H896,'3. FTNC USD'!H896,'4. FTNC EUR'!H896,'5. FTNC GBP'!H896,'6. FTNC Autres (inclus)'!H896)</f>
        <v>0</v>
      </c>
      <c r="I896" s="163">
        <f>SUM('2. FTNC CAD'!I896,'3. FTNC USD'!I896,'4. FTNC EUR'!I896,'5. FTNC GBP'!I896,'6. FTNC Autres (inclus)'!I896)</f>
        <v>0</v>
      </c>
      <c r="J896" s="163">
        <f>SUM('2. FTNC CAD'!J896,'3. FTNC USD'!J896,'4. FTNC EUR'!J896,'5. FTNC GBP'!J896,'6. FTNC Autres (inclus)'!J896)</f>
        <v>0</v>
      </c>
      <c r="K896" s="164">
        <f>SUM('2. FTNC CAD'!K896,'3. FTNC USD'!K896,'4. FTNC EUR'!K896,'5. FTNC GBP'!K896,'6. FTNC Autres (inclus)'!K896)</f>
        <v>0</v>
      </c>
      <c r="L896" s="165">
        <f>SUM('2. FTNC CAD'!L896,'3. FTNC USD'!L896,'4. FTNC EUR'!L896,'5. FTNC GBP'!L896,'6. FTNC Autres (inclus)'!L896)</f>
        <v>0</v>
      </c>
      <c r="M896" s="176">
        <f>SUM('2. FTNC CAD'!M896,'3. FTNC USD'!M896,'4. FTNC EUR'!M896,'5. FTNC GBP'!M896,'6. FTNC Autres (inclus)'!M896)</f>
        <v>0</v>
      </c>
      <c r="N896" s="166">
        <f>SUM('2. FTNC CAD'!N896,'3. FTNC USD'!N896,'4. FTNC EUR'!N896,'5. FTNC GBP'!N896,'6. FTNC Autres (inclus)'!N896)</f>
        <v>0</v>
      </c>
      <c r="O896" s="166">
        <f>SUM('2. FTNC CAD'!O896,'3. FTNC USD'!O896,'4. FTNC EUR'!O896,'5. FTNC GBP'!O896,'6. FTNC Autres (inclus)'!O896)</f>
        <v>0</v>
      </c>
      <c r="P896" s="166">
        <f>SUM('2. FTNC CAD'!P896,'3. FTNC USD'!P896,'4. FTNC EUR'!P896,'5. FTNC GBP'!P896,'6. FTNC Autres (inclus)'!P896)</f>
        <v>0</v>
      </c>
      <c r="Q896" s="166">
        <f>SUM('2. FTNC CAD'!Q896,'3. FTNC USD'!Q896,'4. FTNC EUR'!Q896,'5. FTNC GBP'!Q896,'6. FTNC Autres (inclus)'!Q896)</f>
        <v>0</v>
      </c>
      <c r="R896" s="166">
        <f>SUM('2. FTNC CAD'!R896,'3. FTNC USD'!R896,'4. FTNC EUR'!R896,'5. FTNC GBP'!R896,'6. FTNC Autres (inclus)'!R896)</f>
        <v>0</v>
      </c>
      <c r="S896" s="166">
        <f>SUM('2. FTNC CAD'!S896,'3. FTNC USD'!S896,'4. FTNC EUR'!S896,'5. FTNC GBP'!S896,'6. FTNC Autres (inclus)'!S896)</f>
        <v>0</v>
      </c>
      <c r="T896" s="162">
        <f>SUM('2. FTNC CAD'!T896,'3. FTNC USD'!T896,'4. FTNC EUR'!T896,'5. FTNC GBP'!T896,'6. FTNC Autres (inclus)'!T896)</f>
        <v>0</v>
      </c>
      <c r="U896" s="166">
        <f>SUM('2. FTNC CAD'!U896,'3. FTNC USD'!U896,'4. FTNC EUR'!U896,'5. FTNC GBP'!U896,'6. FTNC Autres (inclus)'!U896)</f>
        <v>0</v>
      </c>
      <c r="V896" s="167">
        <f>SUM('2. FTNC CAD'!V896,'3. FTNC USD'!V896,'4. FTNC EUR'!V896,'5. FTNC GBP'!V896,'6. FTNC Autres (inclus)'!V896)</f>
        <v>0</v>
      </c>
      <c r="W896" s="48">
        <f>SUM('2. FTNC CAD'!W896,'3. FTNC USD'!W896,'4. FTNC EUR'!W896,'5. FTNC GBP'!W896,'6. FTNC Autres (inclus)'!W896)</f>
        <v>0</v>
      </c>
      <c r="Y896"/>
    </row>
    <row r="897" spans="1:25" outlineLevel="1" x14ac:dyDescent="0.4">
      <c r="A897" s="337"/>
      <c r="B897" s="494"/>
      <c r="C897" s="495"/>
      <c r="D897" s="495"/>
      <c r="E897" s="496"/>
      <c r="F897" s="497" t="s">
        <v>64</v>
      </c>
      <c r="G897" s="174">
        <f>SUM('2. FTNC CAD'!G897,'3. FTNC USD'!G897,'4. FTNC EUR'!G897,'5. FTNC GBP'!G897,'6. FTNC Autres (inclus)'!G897)</f>
        <v>0</v>
      </c>
      <c r="H897" s="175">
        <f>SUM('2. FTNC CAD'!H897,'3. FTNC USD'!H897,'4. FTNC EUR'!H897,'5. FTNC GBP'!H897,'6. FTNC Autres (inclus)'!H897)</f>
        <v>0</v>
      </c>
      <c r="I897" s="163">
        <f>SUM('2. FTNC CAD'!I897,'3. FTNC USD'!I897,'4. FTNC EUR'!I897,'5. FTNC GBP'!I897,'6. FTNC Autres (inclus)'!I897)</f>
        <v>0</v>
      </c>
      <c r="J897" s="163">
        <f>SUM('2. FTNC CAD'!J897,'3. FTNC USD'!J897,'4. FTNC EUR'!J897,'5. FTNC GBP'!J897,'6. FTNC Autres (inclus)'!J897)</f>
        <v>0</v>
      </c>
      <c r="K897" s="164">
        <f>SUM('2. FTNC CAD'!K897,'3. FTNC USD'!K897,'4. FTNC EUR'!K897,'5. FTNC GBP'!K897,'6. FTNC Autres (inclus)'!K897)</f>
        <v>0</v>
      </c>
      <c r="L897" s="165">
        <f>SUM('2. FTNC CAD'!L897,'3. FTNC USD'!L897,'4. FTNC EUR'!L897,'5. FTNC GBP'!L897,'6. FTNC Autres (inclus)'!L897)</f>
        <v>0</v>
      </c>
      <c r="M897" s="176">
        <f>SUM('2. FTNC CAD'!M897,'3. FTNC USD'!M897,'4. FTNC EUR'!M897,'5. FTNC GBP'!M897,'6. FTNC Autres (inclus)'!M897)</f>
        <v>0</v>
      </c>
      <c r="N897" s="166">
        <f>SUM('2. FTNC CAD'!N897,'3. FTNC USD'!N897,'4. FTNC EUR'!N897,'5. FTNC GBP'!N897,'6. FTNC Autres (inclus)'!N897)</f>
        <v>0</v>
      </c>
      <c r="O897" s="166">
        <f>SUM('2. FTNC CAD'!O897,'3. FTNC USD'!O897,'4. FTNC EUR'!O897,'5. FTNC GBP'!O897,'6. FTNC Autres (inclus)'!O897)</f>
        <v>0</v>
      </c>
      <c r="P897" s="166">
        <f>SUM('2. FTNC CAD'!P897,'3. FTNC USD'!P897,'4. FTNC EUR'!P897,'5. FTNC GBP'!P897,'6. FTNC Autres (inclus)'!P897)</f>
        <v>0</v>
      </c>
      <c r="Q897" s="166">
        <f>SUM('2. FTNC CAD'!Q897,'3. FTNC USD'!Q897,'4. FTNC EUR'!Q897,'5. FTNC GBP'!Q897,'6. FTNC Autres (inclus)'!Q897)</f>
        <v>0</v>
      </c>
      <c r="R897" s="166">
        <f>SUM('2. FTNC CAD'!R897,'3. FTNC USD'!R897,'4. FTNC EUR'!R897,'5. FTNC GBP'!R897,'6. FTNC Autres (inclus)'!R897)</f>
        <v>0</v>
      </c>
      <c r="S897" s="166">
        <f>SUM('2. FTNC CAD'!S897,'3. FTNC USD'!S897,'4. FTNC EUR'!S897,'5. FTNC GBP'!S897,'6. FTNC Autres (inclus)'!S897)</f>
        <v>0</v>
      </c>
      <c r="T897" s="162">
        <f>SUM('2. FTNC CAD'!T897,'3. FTNC USD'!T897,'4. FTNC EUR'!T897,'5. FTNC GBP'!T897,'6. FTNC Autres (inclus)'!T897)</f>
        <v>0</v>
      </c>
      <c r="U897" s="166">
        <f>SUM('2. FTNC CAD'!U897,'3. FTNC USD'!U897,'4. FTNC EUR'!U897,'5. FTNC GBP'!U897,'6. FTNC Autres (inclus)'!U897)</f>
        <v>0</v>
      </c>
      <c r="V897" s="167">
        <f>SUM('2. FTNC CAD'!V897,'3. FTNC USD'!V897,'4. FTNC EUR'!V897,'5. FTNC GBP'!V897,'6. FTNC Autres (inclus)'!V897)</f>
        <v>0</v>
      </c>
      <c r="W897" s="48">
        <f>SUM('2. FTNC CAD'!W897,'3. FTNC USD'!W897,'4. FTNC EUR'!W897,'5. FTNC GBP'!W897,'6. FTNC Autres (inclus)'!W897)</f>
        <v>0</v>
      </c>
      <c r="Y897"/>
    </row>
    <row r="898" spans="1:25" x14ac:dyDescent="0.4">
      <c r="A898" s="337"/>
      <c r="B898" s="494"/>
      <c r="C898" s="495"/>
      <c r="D898" s="495"/>
      <c r="E898" s="496" t="s">
        <v>65</v>
      </c>
      <c r="F898" s="496"/>
      <c r="G898" s="68">
        <f t="shared" ref="G898:W898" si="202">SUBTOTAL(9,G899:G901)</f>
        <v>0</v>
      </c>
      <c r="H898" s="69">
        <f t="shared" si="202"/>
        <v>0</v>
      </c>
      <c r="I898" s="66">
        <f t="shared" si="202"/>
        <v>0</v>
      </c>
      <c r="J898" s="66">
        <f t="shared" si="202"/>
        <v>0</v>
      </c>
      <c r="K898" s="67">
        <f t="shared" si="202"/>
        <v>0</v>
      </c>
      <c r="L898" s="36">
        <f t="shared" si="202"/>
        <v>0</v>
      </c>
      <c r="M898" s="36">
        <f t="shared" si="202"/>
        <v>0</v>
      </c>
      <c r="N898" s="36">
        <f t="shared" si="202"/>
        <v>0</v>
      </c>
      <c r="O898" s="36">
        <f t="shared" si="202"/>
        <v>0</v>
      </c>
      <c r="P898" s="36">
        <f t="shared" si="202"/>
        <v>0</v>
      </c>
      <c r="Q898" s="36">
        <f t="shared" si="202"/>
        <v>0</v>
      </c>
      <c r="R898" s="36">
        <f t="shared" si="202"/>
        <v>0</v>
      </c>
      <c r="S898" s="36">
        <f t="shared" si="202"/>
        <v>0</v>
      </c>
      <c r="T898" s="36">
        <f t="shared" si="202"/>
        <v>0</v>
      </c>
      <c r="U898" s="36">
        <f t="shared" si="202"/>
        <v>0</v>
      </c>
      <c r="V898" s="36">
        <f t="shared" si="202"/>
        <v>0</v>
      </c>
      <c r="W898" s="35">
        <f t="shared" si="202"/>
        <v>0</v>
      </c>
      <c r="Y898"/>
    </row>
    <row r="899" spans="1:25" outlineLevel="1" x14ac:dyDescent="0.4">
      <c r="A899" s="337"/>
      <c r="B899" s="494"/>
      <c r="C899" s="495"/>
      <c r="D899" s="495"/>
      <c r="E899" s="496"/>
      <c r="F899" s="497" t="s">
        <v>66</v>
      </c>
      <c r="G899" s="174">
        <f>SUM('2. FTNC CAD'!G899,'3. FTNC USD'!G899,'4. FTNC EUR'!G899,'5. FTNC GBP'!G899,'6. FTNC Autres (inclus)'!G899)</f>
        <v>0</v>
      </c>
      <c r="H899" s="175">
        <f>SUM('2. FTNC CAD'!H899,'3. FTNC USD'!H899,'4. FTNC EUR'!H899,'5. FTNC GBP'!H899,'6. FTNC Autres (inclus)'!H899)</f>
        <v>0</v>
      </c>
      <c r="I899" s="163">
        <f>SUM('2. FTNC CAD'!I899,'3. FTNC USD'!I899,'4. FTNC EUR'!I899,'5. FTNC GBP'!I899,'6. FTNC Autres (inclus)'!I899)</f>
        <v>0</v>
      </c>
      <c r="J899" s="163">
        <f>SUM('2. FTNC CAD'!J899,'3. FTNC USD'!J899,'4. FTNC EUR'!J899,'5. FTNC GBP'!J899,'6. FTNC Autres (inclus)'!J899)</f>
        <v>0</v>
      </c>
      <c r="K899" s="164">
        <f>SUM('2. FTNC CAD'!K899,'3. FTNC USD'!K899,'4. FTNC EUR'!K899,'5. FTNC GBP'!K899,'6. FTNC Autres (inclus)'!K899)</f>
        <v>0</v>
      </c>
      <c r="L899" s="165">
        <f>SUM('2. FTNC CAD'!L899,'3. FTNC USD'!L899,'4. FTNC EUR'!L899,'5. FTNC GBP'!L899,'6. FTNC Autres (inclus)'!L899)</f>
        <v>0</v>
      </c>
      <c r="M899" s="176">
        <f>SUM('2. FTNC CAD'!M899,'3. FTNC USD'!M899,'4. FTNC EUR'!M899,'5. FTNC GBP'!M899,'6. FTNC Autres (inclus)'!M899)</f>
        <v>0</v>
      </c>
      <c r="N899" s="166">
        <f>SUM('2. FTNC CAD'!N899,'3. FTNC USD'!N899,'4. FTNC EUR'!N899,'5. FTNC GBP'!N899,'6. FTNC Autres (inclus)'!N899)</f>
        <v>0</v>
      </c>
      <c r="O899" s="166">
        <f>SUM('2. FTNC CAD'!O899,'3. FTNC USD'!O899,'4. FTNC EUR'!O899,'5. FTNC GBP'!O899,'6. FTNC Autres (inclus)'!O899)</f>
        <v>0</v>
      </c>
      <c r="P899" s="166">
        <f>SUM('2. FTNC CAD'!P899,'3. FTNC USD'!P899,'4. FTNC EUR'!P899,'5. FTNC GBP'!P899,'6. FTNC Autres (inclus)'!P899)</f>
        <v>0</v>
      </c>
      <c r="Q899" s="166">
        <f>SUM('2. FTNC CAD'!Q899,'3. FTNC USD'!Q899,'4. FTNC EUR'!Q899,'5. FTNC GBP'!Q899,'6. FTNC Autres (inclus)'!Q899)</f>
        <v>0</v>
      </c>
      <c r="R899" s="166">
        <f>SUM('2. FTNC CAD'!R899,'3. FTNC USD'!R899,'4. FTNC EUR'!R899,'5. FTNC GBP'!R899,'6. FTNC Autres (inclus)'!R899)</f>
        <v>0</v>
      </c>
      <c r="S899" s="166">
        <f>SUM('2. FTNC CAD'!S899,'3. FTNC USD'!S899,'4. FTNC EUR'!S899,'5. FTNC GBP'!S899,'6. FTNC Autres (inclus)'!S899)</f>
        <v>0</v>
      </c>
      <c r="T899" s="162">
        <f>SUM('2. FTNC CAD'!T899,'3. FTNC USD'!T899,'4. FTNC EUR'!T899,'5. FTNC GBP'!T899,'6. FTNC Autres (inclus)'!T899)</f>
        <v>0</v>
      </c>
      <c r="U899" s="166">
        <f>SUM('2. FTNC CAD'!U899,'3. FTNC USD'!U899,'4. FTNC EUR'!U899,'5. FTNC GBP'!U899,'6. FTNC Autres (inclus)'!U899)</f>
        <v>0</v>
      </c>
      <c r="V899" s="167">
        <f>SUM('2. FTNC CAD'!V899,'3. FTNC USD'!V899,'4. FTNC EUR'!V899,'5. FTNC GBP'!V899,'6. FTNC Autres (inclus)'!V899)</f>
        <v>0</v>
      </c>
      <c r="W899" s="48">
        <f>SUM('2. FTNC CAD'!W899,'3. FTNC USD'!W899,'4. FTNC EUR'!W899,'5. FTNC GBP'!W899,'6. FTNC Autres (inclus)'!W899)</f>
        <v>0</v>
      </c>
      <c r="Y899"/>
    </row>
    <row r="900" spans="1:25" outlineLevel="1" x14ac:dyDescent="0.4">
      <c r="A900" s="337"/>
      <c r="B900" s="494"/>
      <c r="C900" s="495"/>
      <c r="D900" s="495"/>
      <c r="E900" s="496"/>
      <c r="F900" s="497" t="s">
        <v>67</v>
      </c>
      <c r="G900" s="174">
        <f>SUM('2. FTNC CAD'!G900,'3. FTNC USD'!G900,'4. FTNC EUR'!G900,'5. FTNC GBP'!G900,'6. FTNC Autres (inclus)'!G900)</f>
        <v>0</v>
      </c>
      <c r="H900" s="175">
        <f>SUM('2. FTNC CAD'!H900,'3. FTNC USD'!H900,'4. FTNC EUR'!H900,'5. FTNC GBP'!H900,'6. FTNC Autres (inclus)'!H900)</f>
        <v>0</v>
      </c>
      <c r="I900" s="163">
        <f>SUM('2. FTNC CAD'!I900,'3. FTNC USD'!I900,'4. FTNC EUR'!I900,'5. FTNC GBP'!I900,'6. FTNC Autres (inclus)'!I900)</f>
        <v>0</v>
      </c>
      <c r="J900" s="163">
        <f>SUM('2. FTNC CAD'!J900,'3. FTNC USD'!J900,'4. FTNC EUR'!J900,'5. FTNC GBP'!J900,'6. FTNC Autres (inclus)'!J900)</f>
        <v>0</v>
      </c>
      <c r="K900" s="164">
        <f>SUM('2. FTNC CAD'!K900,'3. FTNC USD'!K900,'4. FTNC EUR'!K900,'5. FTNC GBP'!K900,'6. FTNC Autres (inclus)'!K900)</f>
        <v>0</v>
      </c>
      <c r="L900" s="165">
        <f>SUM('2. FTNC CAD'!L900,'3. FTNC USD'!L900,'4. FTNC EUR'!L900,'5. FTNC GBP'!L900,'6. FTNC Autres (inclus)'!L900)</f>
        <v>0</v>
      </c>
      <c r="M900" s="176">
        <f>SUM('2. FTNC CAD'!M900,'3. FTNC USD'!M900,'4. FTNC EUR'!M900,'5. FTNC GBP'!M900,'6. FTNC Autres (inclus)'!M900)</f>
        <v>0</v>
      </c>
      <c r="N900" s="166">
        <f>SUM('2. FTNC CAD'!N900,'3. FTNC USD'!N900,'4. FTNC EUR'!N900,'5. FTNC GBP'!N900,'6. FTNC Autres (inclus)'!N900)</f>
        <v>0</v>
      </c>
      <c r="O900" s="166">
        <f>SUM('2. FTNC CAD'!O900,'3. FTNC USD'!O900,'4. FTNC EUR'!O900,'5. FTNC GBP'!O900,'6. FTNC Autres (inclus)'!O900)</f>
        <v>0</v>
      </c>
      <c r="P900" s="166">
        <f>SUM('2. FTNC CAD'!P900,'3. FTNC USD'!P900,'4. FTNC EUR'!P900,'5. FTNC GBP'!P900,'6. FTNC Autres (inclus)'!P900)</f>
        <v>0</v>
      </c>
      <c r="Q900" s="166">
        <f>SUM('2. FTNC CAD'!Q900,'3. FTNC USD'!Q900,'4. FTNC EUR'!Q900,'5. FTNC GBP'!Q900,'6. FTNC Autres (inclus)'!Q900)</f>
        <v>0</v>
      </c>
      <c r="R900" s="166">
        <f>SUM('2. FTNC CAD'!R900,'3. FTNC USD'!R900,'4. FTNC EUR'!R900,'5. FTNC GBP'!R900,'6. FTNC Autres (inclus)'!R900)</f>
        <v>0</v>
      </c>
      <c r="S900" s="166">
        <f>SUM('2. FTNC CAD'!S900,'3. FTNC USD'!S900,'4. FTNC EUR'!S900,'5. FTNC GBP'!S900,'6. FTNC Autres (inclus)'!S900)</f>
        <v>0</v>
      </c>
      <c r="T900" s="162">
        <f>SUM('2. FTNC CAD'!T900,'3. FTNC USD'!T900,'4. FTNC EUR'!T900,'5. FTNC GBP'!T900,'6. FTNC Autres (inclus)'!T900)</f>
        <v>0</v>
      </c>
      <c r="U900" s="166">
        <f>SUM('2. FTNC CAD'!U900,'3. FTNC USD'!U900,'4. FTNC EUR'!U900,'5. FTNC GBP'!U900,'6. FTNC Autres (inclus)'!U900)</f>
        <v>0</v>
      </c>
      <c r="V900" s="167">
        <f>SUM('2. FTNC CAD'!V900,'3. FTNC USD'!V900,'4. FTNC EUR'!V900,'5. FTNC GBP'!V900,'6. FTNC Autres (inclus)'!V900)</f>
        <v>0</v>
      </c>
      <c r="W900" s="48">
        <f>SUM('2. FTNC CAD'!W900,'3. FTNC USD'!W900,'4. FTNC EUR'!W900,'5. FTNC GBP'!W900,'6. FTNC Autres (inclus)'!W900)</f>
        <v>0</v>
      </c>
      <c r="Y900"/>
    </row>
    <row r="901" spans="1:25" outlineLevel="1" x14ac:dyDescent="0.4">
      <c r="A901" s="337"/>
      <c r="B901" s="494"/>
      <c r="C901" s="495"/>
      <c r="D901" s="495"/>
      <c r="E901" s="496"/>
      <c r="F901" s="497" t="s">
        <v>68</v>
      </c>
      <c r="G901" s="174">
        <f>SUM('2. FTNC CAD'!G901,'3. FTNC USD'!G901,'4. FTNC EUR'!G901,'5. FTNC GBP'!G901,'6. FTNC Autres (inclus)'!G901)</f>
        <v>0</v>
      </c>
      <c r="H901" s="175">
        <f>SUM('2. FTNC CAD'!H901,'3. FTNC USD'!H901,'4. FTNC EUR'!H901,'5. FTNC GBP'!H901,'6. FTNC Autres (inclus)'!H901)</f>
        <v>0</v>
      </c>
      <c r="I901" s="163">
        <f>SUM('2. FTNC CAD'!I901,'3. FTNC USD'!I901,'4. FTNC EUR'!I901,'5. FTNC GBP'!I901,'6. FTNC Autres (inclus)'!I901)</f>
        <v>0</v>
      </c>
      <c r="J901" s="163">
        <f>SUM('2. FTNC CAD'!J901,'3. FTNC USD'!J901,'4. FTNC EUR'!J901,'5. FTNC GBP'!J901,'6. FTNC Autres (inclus)'!J901)</f>
        <v>0</v>
      </c>
      <c r="K901" s="164">
        <f>SUM('2. FTNC CAD'!K901,'3. FTNC USD'!K901,'4. FTNC EUR'!K901,'5. FTNC GBP'!K901,'6. FTNC Autres (inclus)'!K901)</f>
        <v>0</v>
      </c>
      <c r="L901" s="165">
        <f>SUM('2. FTNC CAD'!L901,'3. FTNC USD'!L901,'4. FTNC EUR'!L901,'5. FTNC GBP'!L901,'6. FTNC Autres (inclus)'!L901)</f>
        <v>0</v>
      </c>
      <c r="M901" s="176">
        <f>SUM('2. FTNC CAD'!M901,'3. FTNC USD'!M901,'4. FTNC EUR'!M901,'5. FTNC GBP'!M901,'6. FTNC Autres (inclus)'!M901)</f>
        <v>0</v>
      </c>
      <c r="N901" s="166">
        <f>SUM('2. FTNC CAD'!N901,'3. FTNC USD'!N901,'4. FTNC EUR'!N901,'5. FTNC GBP'!N901,'6. FTNC Autres (inclus)'!N901)</f>
        <v>0</v>
      </c>
      <c r="O901" s="166">
        <f>SUM('2. FTNC CAD'!O901,'3. FTNC USD'!O901,'4. FTNC EUR'!O901,'5. FTNC GBP'!O901,'6. FTNC Autres (inclus)'!O901)</f>
        <v>0</v>
      </c>
      <c r="P901" s="166">
        <f>SUM('2. FTNC CAD'!P901,'3. FTNC USD'!P901,'4. FTNC EUR'!P901,'5. FTNC GBP'!P901,'6. FTNC Autres (inclus)'!P901)</f>
        <v>0</v>
      </c>
      <c r="Q901" s="166">
        <f>SUM('2. FTNC CAD'!Q901,'3. FTNC USD'!Q901,'4. FTNC EUR'!Q901,'5. FTNC GBP'!Q901,'6. FTNC Autres (inclus)'!Q901)</f>
        <v>0</v>
      </c>
      <c r="R901" s="166">
        <f>SUM('2. FTNC CAD'!R901,'3. FTNC USD'!R901,'4. FTNC EUR'!R901,'5. FTNC GBP'!R901,'6. FTNC Autres (inclus)'!R901)</f>
        <v>0</v>
      </c>
      <c r="S901" s="166">
        <f>SUM('2. FTNC CAD'!S901,'3. FTNC USD'!S901,'4. FTNC EUR'!S901,'5. FTNC GBP'!S901,'6. FTNC Autres (inclus)'!S901)</f>
        <v>0</v>
      </c>
      <c r="T901" s="162">
        <f>SUM('2. FTNC CAD'!T901,'3. FTNC USD'!T901,'4. FTNC EUR'!T901,'5. FTNC GBP'!T901,'6. FTNC Autres (inclus)'!T901)</f>
        <v>0</v>
      </c>
      <c r="U901" s="166">
        <f>SUM('2. FTNC CAD'!U901,'3. FTNC USD'!U901,'4. FTNC EUR'!U901,'5. FTNC GBP'!U901,'6. FTNC Autres (inclus)'!U901)</f>
        <v>0</v>
      </c>
      <c r="V901" s="167">
        <f>SUM('2. FTNC CAD'!V901,'3. FTNC USD'!V901,'4. FTNC EUR'!V901,'5. FTNC GBP'!V901,'6. FTNC Autres (inclus)'!V901)</f>
        <v>0</v>
      </c>
      <c r="W901" s="48">
        <f>SUM('2. FTNC CAD'!W901,'3. FTNC USD'!W901,'4. FTNC EUR'!W901,'5. FTNC GBP'!W901,'6. FTNC Autres (inclus)'!W901)</f>
        <v>0</v>
      </c>
      <c r="Y901"/>
    </row>
    <row r="902" spans="1:25" x14ac:dyDescent="0.4">
      <c r="A902" s="337"/>
      <c r="B902" s="494"/>
      <c r="C902" s="495"/>
      <c r="D902" s="495" t="s">
        <v>69</v>
      </c>
      <c r="E902" s="496"/>
      <c r="F902" s="496"/>
      <c r="G902" s="68"/>
      <c r="H902" s="66"/>
      <c r="I902" s="66"/>
      <c r="J902" s="66"/>
      <c r="K902" s="66"/>
      <c r="L902" s="53"/>
      <c r="M902" s="36"/>
      <c r="N902" s="36"/>
      <c r="O902" s="36"/>
      <c r="P902" s="36"/>
      <c r="Q902" s="36"/>
      <c r="R902" s="36"/>
      <c r="S902" s="36"/>
      <c r="T902" s="36"/>
      <c r="U902" s="36"/>
      <c r="V902" s="39"/>
      <c r="W902" s="35"/>
      <c r="Y902"/>
    </row>
    <row r="903" spans="1:25" x14ac:dyDescent="0.4">
      <c r="A903" s="337"/>
      <c r="B903" s="494"/>
      <c r="C903" s="495"/>
      <c r="D903" s="495"/>
      <c r="E903" s="496" t="s">
        <v>70</v>
      </c>
      <c r="F903" s="496"/>
      <c r="G903" s="68">
        <f t="shared" ref="G903:W903" si="203">SUBTOTAL(9,G904:G905)</f>
        <v>0</v>
      </c>
      <c r="H903" s="69">
        <f t="shared" si="203"/>
        <v>0</v>
      </c>
      <c r="I903" s="66">
        <f t="shared" si="203"/>
        <v>0</v>
      </c>
      <c r="J903" s="66">
        <f t="shared" si="203"/>
        <v>0</v>
      </c>
      <c r="K903" s="67">
        <f t="shared" si="203"/>
        <v>0</v>
      </c>
      <c r="L903" s="36">
        <f t="shared" si="203"/>
        <v>0</v>
      </c>
      <c r="M903" s="36">
        <f t="shared" si="203"/>
        <v>0</v>
      </c>
      <c r="N903" s="36">
        <f t="shared" si="203"/>
        <v>0</v>
      </c>
      <c r="O903" s="36">
        <f t="shared" si="203"/>
        <v>0</v>
      </c>
      <c r="P903" s="36">
        <f t="shared" si="203"/>
        <v>0</v>
      </c>
      <c r="Q903" s="36">
        <f t="shared" si="203"/>
        <v>0</v>
      </c>
      <c r="R903" s="36">
        <f t="shared" si="203"/>
        <v>0</v>
      </c>
      <c r="S903" s="36">
        <f t="shared" si="203"/>
        <v>0</v>
      </c>
      <c r="T903" s="36">
        <f t="shared" si="203"/>
        <v>0</v>
      </c>
      <c r="U903" s="36">
        <f t="shared" si="203"/>
        <v>0</v>
      </c>
      <c r="V903" s="36">
        <f t="shared" si="203"/>
        <v>0</v>
      </c>
      <c r="W903" s="35">
        <f t="shared" si="203"/>
        <v>0</v>
      </c>
      <c r="Y903"/>
    </row>
    <row r="904" spans="1:25" outlineLevel="1" x14ac:dyDescent="0.4">
      <c r="A904" s="337"/>
      <c r="B904" s="494"/>
      <c r="C904" s="495"/>
      <c r="D904" s="495"/>
      <c r="E904" s="496"/>
      <c r="F904" s="497" t="s">
        <v>71</v>
      </c>
      <c r="G904" s="174">
        <f>SUM('2. FTNC CAD'!G904,'3. FTNC USD'!G904,'4. FTNC EUR'!G904,'5. FTNC GBP'!G904,'6. FTNC Autres (inclus)'!G904)</f>
        <v>0</v>
      </c>
      <c r="H904" s="175">
        <f>SUM('2. FTNC CAD'!H904,'3. FTNC USD'!H904,'4. FTNC EUR'!H904,'5. FTNC GBP'!H904,'6. FTNC Autres (inclus)'!H904)</f>
        <v>0</v>
      </c>
      <c r="I904" s="163">
        <f>SUM('2. FTNC CAD'!I904,'3. FTNC USD'!I904,'4. FTNC EUR'!I904,'5. FTNC GBP'!I904,'6. FTNC Autres (inclus)'!I904)</f>
        <v>0</v>
      </c>
      <c r="J904" s="163">
        <f>SUM('2. FTNC CAD'!J904,'3. FTNC USD'!J904,'4. FTNC EUR'!J904,'5. FTNC GBP'!J904,'6. FTNC Autres (inclus)'!J904)</f>
        <v>0</v>
      </c>
      <c r="K904" s="164">
        <f>SUM('2. FTNC CAD'!K904,'3. FTNC USD'!K904,'4. FTNC EUR'!K904,'5. FTNC GBP'!K904,'6. FTNC Autres (inclus)'!K904)</f>
        <v>0</v>
      </c>
      <c r="L904" s="165">
        <f>SUM('2. FTNC CAD'!L904,'3. FTNC USD'!L904,'4. FTNC EUR'!L904,'5. FTNC GBP'!L904,'6. FTNC Autres (inclus)'!L904)</f>
        <v>0</v>
      </c>
      <c r="M904" s="176">
        <f>SUM('2. FTNC CAD'!M904,'3. FTNC USD'!M904,'4. FTNC EUR'!M904,'5. FTNC GBP'!M904,'6. FTNC Autres (inclus)'!M904)</f>
        <v>0</v>
      </c>
      <c r="N904" s="166">
        <f>SUM('2. FTNC CAD'!N904,'3. FTNC USD'!N904,'4. FTNC EUR'!N904,'5. FTNC GBP'!N904,'6. FTNC Autres (inclus)'!N904)</f>
        <v>0</v>
      </c>
      <c r="O904" s="166">
        <f>SUM('2. FTNC CAD'!O904,'3. FTNC USD'!O904,'4. FTNC EUR'!O904,'5. FTNC GBP'!O904,'6. FTNC Autres (inclus)'!O904)</f>
        <v>0</v>
      </c>
      <c r="P904" s="166">
        <f>SUM('2. FTNC CAD'!P904,'3. FTNC USD'!P904,'4. FTNC EUR'!P904,'5. FTNC GBP'!P904,'6. FTNC Autres (inclus)'!P904)</f>
        <v>0</v>
      </c>
      <c r="Q904" s="166">
        <f>SUM('2. FTNC CAD'!Q904,'3. FTNC USD'!Q904,'4. FTNC EUR'!Q904,'5. FTNC GBP'!Q904,'6. FTNC Autres (inclus)'!Q904)</f>
        <v>0</v>
      </c>
      <c r="R904" s="166">
        <f>SUM('2. FTNC CAD'!R904,'3. FTNC USD'!R904,'4. FTNC EUR'!R904,'5. FTNC GBP'!R904,'6. FTNC Autres (inclus)'!R904)</f>
        <v>0</v>
      </c>
      <c r="S904" s="166">
        <f>SUM('2. FTNC CAD'!S904,'3. FTNC USD'!S904,'4. FTNC EUR'!S904,'5. FTNC GBP'!S904,'6. FTNC Autres (inclus)'!S904)</f>
        <v>0</v>
      </c>
      <c r="T904" s="162">
        <f>SUM('2. FTNC CAD'!T904,'3. FTNC USD'!T904,'4. FTNC EUR'!T904,'5. FTNC GBP'!T904,'6. FTNC Autres (inclus)'!T904)</f>
        <v>0</v>
      </c>
      <c r="U904" s="166">
        <f>SUM('2. FTNC CAD'!U904,'3. FTNC USD'!U904,'4. FTNC EUR'!U904,'5. FTNC GBP'!U904,'6. FTNC Autres (inclus)'!U904)</f>
        <v>0</v>
      </c>
      <c r="V904" s="167">
        <f>SUM('2. FTNC CAD'!V904,'3. FTNC USD'!V904,'4. FTNC EUR'!V904,'5. FTNC GBP'!V904,'6. FTNC Autres (inclus)'!V904)</f>
        <v>0</v>
      </c>
      <c r="W904" s="48">
        <f>SUM('2. FTNC CAD'!W904,'3. FTNC USD'!W904,'4. FTNC EUR'!W904,'5. FTNC GBP'!W904,'6. FTNC Autres (inclus)'!W904)</f>
        <v>0</v>
      </c>
      <c r="Y904"/>
    </row>
    <row r="905" spans="1:25" outlineLevel="1" x14ac:dyDescent="0.4">
      <c r="A905" s="337"/>
      <c r="B905" s="494"/>
      <c r="C905" s="495"/>
      <c r="D905" s="495"/>
      <c r="E905" s="496"/>
      <c r="F905" s="497" t="s">
        <v>72</v>
      </c>
      <c r="G905" s="174">
        <f>SUM('2. FTNC CAD'!G905,'3. FTNC USD'!G905,'4. FTNC EUR'!G905,'5. FTNC GBP'!G905,'6. FTNC Autres (inclus)'!G905)</f>
        <v>0</v>
      </c>
      <c r="H905" s="175">
        <f>SUM('2. FTNC CAD'!H905,'3. FTNC USD'!H905,'4. FTNC EUR'!H905,'5. FTNC GBP'!H905,'6. FTNC Autres (inclus)'!H905)</f>
        <v>0</v>
      </c>
      <c r="I905" s="163">
        <f>SUM('2. FTNC CAD'!I905,'3. FTNC USD'!I905,'4. FTNC EUR'!I905,'5. FTNC GBP'!I905,'6. FTNC Autres (inclus)'!I905)</f>
        <v>0</v>
      </c>
      <c r="J905" s="163">
        <f>SUM('2. FTNC CAD'!J905,'3. FTNC USD'!J905,'4. FTNC EUR'!J905,'5. FTNC GBP'!J905,'6. FTNC Autres (inclus)'!J905)</f>
        <v>0</v>
      </c>
      <c r="K905" s="164">
        <f>SUM('2. FTNC CAD'!K905,'3. FTNC USD'!K905,'4. FTNC EUR'!K905,'5. FTNC GBP'!K905,'6. FTNC Autres (inclus)'!K905)</f>
        <v>0</v>
      </c>
      <c r="L905" s="165">
        <f>SUM('2. FTNC CAD'!L905,'3. FTNC USD'!L905,'4. FTNC EUR'!L905,'5. FTNC GBP'!L905,'6. FTNC Autres (inclus)'!L905)</f>
        <v>0</v>
      </c>
      <c r="M905" s="176">
        <f>SUM('2. FTNC CAD'!M905,'3. FTNC USD'!M905,'4. FTNC EUR'!M905,'5. FTNC GBP'!M905,'6. FTNC Autres (inclus)'!M905)</f>
        <v>0</v>
      </c>
      <c r="N905" s="166">
        <f>SUM('2. FTNC CAD'!N905,'3. FTNC USD'!N905,'4. FTNC EUR'!N905,'5. FTNC GBP'!N905,'6. FTNC Autres (inclus)'!N905)</f>
        <v>0</v>
      </c>
      <c r="O905" s="166">
        <f>SUM('2. FTNC CAD'!O905,'3. FTNC USD'!O905,'4. FTNC EUR'!O905,'5. FTNC GBP'!O905,'6. FTNC Autres (inclus)'!O905)</f>
        <v>0</v>
      </c>
      <c r="P905" s="166">
        <f>SUM('2. FTNC CAD'!P905,'3. FTNC USD'!P905,'4. FTNC EUR'!P905,'5. FTNC GBP'!P905,'6. FTNC Autres (inclus)'!P905)</f>
        <v>0</v>
      </c>
      <c r="Q905" s="166">
        <f>SUM('2. FTNC CAD'!Q905,'3. FTNC USD'!Q905,'4. FTNC EUR'!Q905,'5. FTNC GBP'!Q905,'6. FTNC Autres (inclus)'!Q905)</f>
        <v>0</v>
      </c>
      <c r="R905" s="166">
        <f>SUM('2. FTNC CAD'!R905,'3. FTNC USD'!R905,'4. FTNC EUR'!R905,'5. FTNC GBP'!R905,'6. FTNC Autres (inclus)'!R905)</f>
        <v>0</v>
      </c>
      <c r="S905" s="166">
        <f>SUM('2. FTNC CAD'!S905,'3. FTNC USD'!S905,'4. FTNC EUR'!S905,'5. FTNC GBP'!S905,'6. FTNC Autres (inclus)'!S905)</f>
        <v>0</v>
      </c>
      <c r="T905" s="162">
        <f>SUM('2. FTNC CAD'!T905,'3. FTNC USD'!T905,'4. FTNC EUR'!T905,'5. FTNC GBP'!T905,'6. FTNC Autres (inclus)'!T905)</f>
        <v>0</v>
      </c>
      <c r="U905" s="166">
        <f>SUM('2. FTNC CAD'!U905,'3. FTNC USD'!U905,'4. FTNC EUR'!U905,'5. FTNC GBP'!U905,'6. FTNC Autres (inclus)'!U905)</f>
        <v>0</v>
      </c>
      <c r="V905" s="167">
        <f>SUM('2. FTNC CAD'!V905,'3. FTNC USD'!V905,'4. FTNC EUR'!V905,'5. FTNC GBP'!V905,'6. FTNC Autres (inclus)'!V905)</f>
        <v>0</v>
      </c>
      <c r="W905" s="48">
        <f>SUM('2. FTNC CAD'!W905,'3. FTNC USD'!W905,'4. FTNC EUR'!W905,'5. FTNC GBP'!W905,'6. FTNC Autres (inclus)'!W905)</f>
        <v>0</v>
      </c>
      <c r="Y905"/>
    </row>
    <row r="906" spans="1:25" x14ac:dyDescent="0.4">
      <c r="A906" s="337"/>
      <c r="B906" s="494"/>
      <c r="C906" s="495"/>
      <c r="D906" s="495"/>
      <c r="E906" s="496" t="s">
        <v>73</v>
      </c>
      <c r="F906" s="496"/>
      <c r="G906" s="68">
        <f t="shared" ref="G906:W906" si="204">SUBTOTAL(9,G907:G909)</f>
        <v>0</v>
      </c>
      <c r="H906" s="69">
        <f t="shared" si="204"/>
        <v>0</v>
      </c>
      <c r="I906" s="66">
        <f t="shared" si="204"/>
        <v>0</v>
      </c>
      <c r="J906" s="66">
        <f t="shared" si="204"/>
        <v>0</v>
      </c>
      <c r="K906" s="67">
        <f t="shared" si="204"/>
        <v>0</v>
      </c>
      <c r="L906" s="36">
        <f t="shared" si="204"/>
        <v>0</v>
      </c>
      <c r="M906" s="36">
        <f t="shared" si="204"/>
        <v>0</v>
      </c>
      <c r="N906" s="36">
        <f t="shared" si="204"/>
        <v>0</v>
      </c>
      <c r="O906" s="36">
        <f t="shared" si="204"/>
        <v>0</v>
      </c>
      <c r="P906" s="36">
        <f t="shared" si="204"/>
        <v>0</v>
      </c>
      <c r="Q906" s="36">
        <f t="shared" si="204"/>
        <v>0</v>
      </c>
      <c r="R906" s="36">
        <f t="shared" si="204"/>
        <v>0</v>
      </c>
      <c r="S906" s="36">
        <f t="shared" si="204"/>
        <v>0</v>
      </c>
      <c r="T906" s="36">
        <f t="shared" si="204"/>
        <v>0</v>
      </c>
      <c r="U906" s="36">
        <f t="shared" si="204"/>
        <v>0</v>
      </c>
      <c r="V906" s="36">
        <f t="shared" si="204"/>
        <v>0</v>
      </c>
      <c r="W906" s="35">
        <f t="shared" si="204"/>
        <v>0</v>
      </c>
      <c r="Y906"/>
    </row>
    <row r="907" spans="1:25" outlineLevel="1" x14ac:dyDescent="0.4">
      <c r="A907" s="337"/>
      <c r="B907" s="494"/>
      <c r="C907" s="495"/>
      <c r="D907" s="495"/>
      <c r="E907" s="496"/>
      <c r="F907" s="497" t="s">
        <v>74</v>
      </c>
      <c r="G907" s="174">
        <f>SUM('2. FTNC CAD'!G907,'3. FTNC USD'!G907,'4. FTNC EUR'!G907,'5. FTNC GBP'!G907,'6. FTNC Autres (inclus)'!G907)</f>
        <v>0</v>
      </c>
      <c r="H907" s="175">
        <f>SUM('2. FTNC CAD'!H907,'3. FTNC USD'!H907,'4. FTNC EUR'!H907,'5. FTNC GBP'!H907,'6. FTNC Autres (inclus)'!H907)</f>
        <v>0</v>
      </c>
      <c r="I907" s="163">
        <f>SUM('2. FTNC CAD'!I907,'3. FTNC USD'!I907,'4. FTNC EUR'!I907,'5. FTNC GBP'!I907,'6. FTNC Autres (inclus)'!I907)</f>
        <v>0</v>
      </c>
      <c r="J907" s="163">
        <f>SUM('2. FTNC CAD'!J907,'3. FTNC USD'!J907,'4. FTNC EUR'!J907,'5. FTNC GBP'!J907,'6. FTNC Autres (inclus)'!J907)</f>
        <v>0</v>
      </c>
      <c r="K907" s="164">
        <f>SUM('2. FTNC CAD'!K907,'3. FTNC USD'!K907,'4. FTNC EUR'!K907,'5. FTNC GBP'!K907,'6. FTNC Autres (inclus)'!K907)</f>
        <v>0</v>
      </c>
      <c r="L907" s="178">
        <f>SUM('2. FTNC CAD'!L907,'3. FTNC USD'!L907,'4. FTNC EUR'!L907,'5. FTNC GBP'!L907,'6. FTNC Autres (inclus)'!L907)</f>
        <v>0</v>
      </c>
      <c r="M907" s="176">
        <f>SUM('2. FTNC CAD'!M907,'3. FTNC USD'!M907,'4. FTNC EUR'!M907,'5. FTNC GBP'!M907,'6. FTNC Autres (inclus)'!M907)</f>
        <v>0</v>
      </c>
      <c r="N907" s="166">
        <f>SUM('2. FTNC CAD'!N907,'3. FTNC USD'!N907,'4. FTNC EUR'!N907,'5. FTNC GBP'!N907,'6. FTNC Autres (inclus)'!N907)</f>
        <v>0</v>
      </c>
      <c r="O907" s="166">
        <f>SUM('2. FTNC CAD'!O907,'3. FTNC USD'!O907,'4. FTNC EUR'!O907,'5. FTNC GBP'!O907,'6. FTNC Autres (inclus)'!O907)</f>
        <v>0</v>
      </c>
      <c r="P907" s="166">
        <f>SUM('2. FTNC CAD'!P907,'3. FTNC USD'!P907,'4. FTNC EUR'!P907,'5. FTNC GBP'!P907,'6. FTNC Autres (inclus)'!P907)</f>
        <v>0</v>
      </c>
      <c r="Q907" s="166">
        <f>SUM('2. FTNC CAD'!Q907,'3. FTNC USD'!Q907,'4. FTNC EUR'!Q907,'5. FTNC GBP'!Q907,'6. FTNC Autres (inclus)'!Q907)</f>
        <v>0</v>
      </c>
      <c r="R907" s="166">
        <f>SUM('2. FTNC CAD'!R907,'3. FTNC USD'!R907,'4. FTNC EUR'!R907,'5. FTNC GBP'!R907,'6. FTNC Autres (inclus)'!R907)</f>
        <v>0</v>
      </c>
      <c r="S907" s="166">
        <f>SUM('2. FTNC CAD'!S907,'3. FTNC USD'!S907,'4. FTNC EUR'!S907,'5. FTNC GBP'!S907,'6. FTNC Autres (inclus)'!S907)</f>
        <v>0</v>
      </c>
      <c r="T907" s="162">
        <f>SUM('2. FTNC CAD'!T907,'3. FTNC USD'!T907,'4. FTNC EUR'!T907,'5. FTNC GBP'!T907,'6. FTNC Autres (inclus)'!T907)</f>
        <v>0</v>
      </c>
      <c r="U907" s="166">
        <f>SUM('2. FTNC CAD'!U907,'3. FTNC USD'!U907,'4. FTNC EUR'!U907,'5. FTNC GBP'!U907,'6. FTNC Autres (inclus)'!U907)</f>
        <v>0</v>
      </c>
      <c r="V907" s="167">
        <f>SUM('2. FTNC CAD'!V907,'3. FTNC USD'!V907,'4. FTNC EUR'!V907,'5. FTNC GBP'!V907,'6. FTNC Autres (inclus)'!V907)</f>
        <v>0</v>
      </c>
      <c r="W907" s="48">
        <f>SUM('2. FTNC CAD'!W907,'3. FTNC USD'!W907,'4. FTNC EUR'!W907,'5. FTNC GBP'!W907,'6. FTNC Autres (inclus)'!W907)</f>
        <v>0</v>
      </c>
      <c r="Y907"/>
    </row>
    <row r="908" spans="1:25" outlineLevel="1" x14ac:dyDescent="0.4">
      <c r="A908" s="337"/>
      <c r="B908" s="494"/>
      <c r="C908" s="495"/>
      <c r="D908" s="495"/>
      <c r="E908" s="496"/>
      <c r="F908" s="497" t="s">
        <v>75</v>
      </c>
      <c r="G908" s="174">
        <f>SUM('2. FTNC CAD'!G908,'3. FTNC USD'!G908,'4. FTNC EUR'!G908,'5. FTNC GBP'!G908,'6. FTNC Autres (inclus)'!G908)</f>
        <v>0</v>
      </c>
      <c r="H908" s="175">
        <f>SUM('2. FTNC CAD'!H908,'3. FTNC USD'!H908,'4. FTNC EUR'!H908,'5. FTNC GBP'!H908,'6. FTNC Autres (inclus)'!H908)</f>
        <v>0</v>
      </c>
      <c r="I908" s="163">
        <f>SUM('2. FTNC CAD'!I908,'3. FTNC USD'!I908,'4. FTNC EUR'!I908,'5. FTNC GBP'!I908,'6. FTNC Autres (inclus)'!I908)</f>
        <v>0</v>
      </c>
      <c r="J908" s="163">
        <f>SUM('2. FTNC CAD'!J908,'3. FTNC USD'!J908,'4. FTNC EUR'!J908,'5. FTNC GBP'!J908,'6. FTNC Autres (inclus)'!J908)</f>
        <v>0</v>
      </c>
      <c r="K908" s="164">
        <f>SUM('2. FTNC CAD'!K908,'3. FTNC USD'!K908,'4. FTNC EUR'!K908,'5. FTNC GBP'!K908,'6. FTNC Autres (inclus)'!K908)</f>
        <v>0</v>
      </c>
      <c r="L908" s="165">
        <f>SUM('2. FTNC CAD'!L908,'3. FTNC USD'!L908,'4. FTNC EUR'!L908,'5. FTNC GBP'!L908,'6. FTNC Autres (inclus)'!L908)</f>
        <v>0</v>
      </c>
      <c r="M908" s="179">
        <f>SUM('2. FTNC CAD'!M908,'3. FTNC USD'!M908,'4. FTNC EUR'!M908,'5. FTNC GBP'!M908,'6. FTNC Autres (inclus)'!M908)</f>
        <v>0</v>
      </c>
      <c r="N908" s="166">
        <f>SUM('2. FTNC CAD'!N908,'3. FTNC USD'!N908,'4. FTNC EUR'!N908,'5. FTNC GBP'!N908,'6. FTNC Autres (inclus)'!N908)</f>
        <v>0</v>
      </c>
      <c r="O908" s="166">
        <f>SUM('2. FTNC CAD'!O908,'3. FTNC USD'!O908,'4. FTNC EUR'!O908,'5. FTNC GBP'!O908,'6. FTNC Autres (inclus)'!O908)</f>
        <v>0</v>
      </c>
      <c r="P908" s="166">
        <f>SUM('2. FTNC CAD'!P908,'3. FTNC USD'!P908,'4. FTNC EUR'!P908,'5. FTNC GBP'!P908,'6. FTNC Autres (inclus)'!P908)</f>
        <v>0</v>
      </c>
      <c r="Q908" s="166">
        <f>SUM('2. FTNC CAD'!Q908,'3. FTNC USD'!Q908,'4. FTNC EUR'!Q908,'5. FTNC GBP'!Q908,'6. FTNC Autres (inclus)'!Q908)</f>
        <v>0</v>
      </c>
      <c r="R908" s="166">
        <f>SUM('2. FTNC CAD'!R908,'3. FTNC USD'!R908,'4. FTNC EUR'!R908,'5. FTNC GBP'!R908,'6. FTNC Autres (inclus)'!R908)</f>
        <v>0</v>
      </c>
      <c r="S908" s="166">
        <f>SUM('2. FTNC CAD'!S908,'3. FTNC USD'!S908,'4. FTNC EUR'!S908,'5. FTNC GBP'!S908,'6. FTNC Autres (inclus)'!S908)</f>
        <v>0</v>
      </c>
      <c r="T908" s="162">
        <f>SUM('2. FTNC CAD'!T908,'3. FTNC USD'!T908,'4. FTNC EUR'!T908,'5. FTNC GBP'!T908,'6. FTNC Autres (inclus)'!T908)</f>
        <v>0</v>
      </c>
      <c r="U908" s="166">
        <f>SUM('2. FTNC CAD'!U908,'3. FTNC USD'!U908,'4. FTNC EUR'!U908,'5. FTNC GBP'!U908,'6. FTNC Autres (inclus)'!U908)</f>
        <v>0</v>
      </c>
      <c r="V908" s="167">
        <f>SUM('2. FTNC CAD'!V908,'3. FTNC USD'!V908,'4. FTNC EUR'!V908,'5. FTNC GBP'!V908,'6. FTNC Autres (inclus)'!V908)</f>
        <v>0</v>
      </c>
      <c r="W908" s="48">
        <f>SUM('2. FTNC CAD'!W908,'3. FTNC USD'!W908,'4. FTNC EUR'!W908,'5. FTNC GBP'!W908,'6. FTNC Autres (inclus)'!W908)</f>
        <v>0</v>
      </c>
      <c r="Y908"/>
    </row>
    <row r="909" spans="1:25" outlineLevel="1" x14ac:dyDescent="0.4">
      <c r="A909" s="337"/>
      <c r="B909" s="494"/>
      <c r="C909" s="495"/>
      <c r="D909" s="495"/>
      <c r="E909" s="496"/>
      <c r="F909" s="497" t="s">
        <v>76</v>
      </c>
      <c r="G909" s="174">
        <f>SUM('2. FTNC CAD'!G909,'3. FTNC USD'!G909,'4. FTNC EUR'!G909,'5. FTNC GBP'!G909,'6. FTNC Autres (inclus)'!G909)</f>
        <v>0</v>
      </c>
      <c r="H909" s="175">
        <f>SUM('2. FTNC CAD'!H909,'3. FTNC USD'!H909,'4. FTNC EUR'!H909,'5. FTNC GBP'!H909,'6. FTNC Autres (inclus)'!H909)</f>
        <v>0</v>
      </c>
      <c r="I909" s="163">
        <f>SUM('2. FTNC CAD'!I909,'3. FTNC USD'!I909,'4. FTNC EUR'!I909,'5. FTNC GBP'!I909,'6. FTNC Autres (inclus)'!I909)</f>
        <v>0</v>
      </c>
      <c r="J909" s="163">
        <f>SUM('2. FTNC CAD'!J909,'3. FTNC USD'!J909,'4. FTNC EUR'!J909,'5. FTNC GBP'!J909,'6. FTNC Autres (inclus)'!J909)</f>
        <v>0</v>
      </c>
      <c r="K909" s="164">
        <f>SUM('2. FTNC CAD'!K909,'3. FTNC USD'!K909,'4. FTNC EUR'!K909,'5. FTNC GBP'!K909,'6. FTNC Autres (inclus)'!K909)</f>
        <v>0</v>
      </c>
      <c r="L909" s="180">
        <f>SUM('2. FTNC CAD'!L909,'3. FTNC USD'!L909,'4. FTNC EUR'!L909,'5. FTNC GBP'!L909,'6. FTNC Autres (inclus)'!L909)</f>
        <v>0</v>
      </c>
      <c r="M909" s="162">
        <f>SUM('2. FTNC CAD'!M909,'3. FTNC USD'!M909,'4. FTNC EUR'!M909,'5. FTNC GBP'!M909,'6. FTNC Autres (inclus)'!M909)</f>
        <v>0</v>
      </c>
      <c r="N909" s="166">
        <f>SUM('2. FTNC CAD'!N909,'3. FTNC USD'!N909,'4. FTNC EUR'!N909,'5. FTNC GBP'!N909,'6. FTNC Autres (inclus)'!N909)</f>
        <v>0</v>
      </c>
      <c r="O909" s="166">
        <f>SUM('2. FTNC CAD'!O909,'3. FTNC USD'!O909,'4. FTNC EUR'!O909,'5. FTNC GBP'!O909,'6. FTNC Autres (inclus)'!O909)</f>
        <v>0</v>
      </c>
      <c r="P909" s="166">
        <f>SUM('2. FTNC CAD'!P909,'3. FTNC USD'!P909,'4. FTNC EUR'!P909,'5. FTNC GBP'!P909,'6. FTNC Autres (inclus)'!P909)</f>
        <v>0</v>
      </c>
      <c r="Q909" s="166">
        <f>SUM('2. FTNC CAD'!Q909,'3. FTNC USD'!Q909,'4. FTNC EUR'!Q909,'5. FTNC GBP'!Q909,'6. FTNC Autres (inclus)'!Q909)</f>
        <v>0</v>
      </c>
      <c r="R909" s="166">
        <f>SUM('2. FTNC CAD'!R909,'3. FTNC USD'!R909,'4. FTNC EUR'!R909,'5. FTNC GBP'!R909,'6. FTNC Autres (inclus)'!R909)</f>
        <v>0</v>
      </c>
      <c r="S909" s="166">
        <f>SUM('2. FTNC CAD'!S909,'3. FTNC USD'!S909,'4. FTNC EUR'!S909,'5. FTNC GBP'!S909,'6. FTNC Autres (inclus)'!S909)</f>
        <v>0</v>
      </c>
      <c r="T909" s="166">
        <f>SUM('2. FTNC CAD'!T909,'3. FTNC USD'!T909,'4. FTNC EUR'!T909,'5. FTNC GBP'!T909,'6. FTNC Autres (inclus)'!T909)</f>
        <v>0</v>
      </c>
      <c r="U909" s="166">
        <f>SUM('2. FTNC CAD'!U909,'3. FTNC USD'!U909,'4. FTNC EUR'!U909,'5. FTNC GBP'!U909,'6. FTNC Autres (inclus)'!U909)</f>
        <v>0</v>
      </c>
      <c r="V909" s="167">
        <f>SUM('2. FTNC CAD'!V909,'3. FTNC USD'!V909,'4. FTNC EUR'!V909,'5. FTNC GBP'!V909,'6. FTNC Autres (inclus)'!V909)</f>
        <v>0</v>
      </c>
      <c r="W909" s="48">
        <f>SUM('2. FTNC CAD'!W909,'3. FTNC USD'!W909,'4. FTNC EUR'!W909,'5. FTNC GBP'!W909,'6. FTNC Autres (inclus)'!W909)</f>
        <v>0</v>
      </c>
      <c r="Y909"/>
    </row>
    <row r="910" spans="1:25" x14ac:dyDescent="0.4">
      <c r="A910" s="337"/>
      <c r="B910" s="494"/>
      <c r="C910" s="495"/>
      <c r="D910" s="495"/>
      <c r="E910" s="496" t="s">
        <v>77</v>
      </c>
      <c r="F910" s="496"/>
      <c r="G910" s="68">
        <f t="shared" ref="G910:W910" si="205">SUBTOTAL(9,G911:G912)</f>
        <v>0</v>
      </c>
      <c r="H910" s="69">
        <f t="shared" si="205"/>
        <v>0</v>
      </c>
      <c r="I910" s="66">
        <f t="shared" si="205"/>
        <v>0</v>
      </c>
      <c r="J910" s="66">
        <f t="shared" si="205"/>
        <v>0</v>
      </c>
      <c r="K910" s="67">
        <f t="shared" si="205"/>
        <v>0</v>
      </c>
      <c r="L910" s="36">
        <f t="shared" si="205"/>
        <v>0</v>
      </c>
      <c r="M910" s="36">
        <f t="shared" si="205"/>
        <v>0</v>
      </c>
      <c r="N910" s="36">
        <f t="shared" si="205"/>
        <v>0</v>
      </c>
      <c r="O910" s="36">
        <f t="shared" si="205"/>
        <v>0</v>
      </c>
      <c r="P910" s="36">
        <f t="shared" si="205"/>
        <v>0</v>
      </c>
      <c r="Q910" s="36">
        <f t="shared" si="205"/>
        <v>0</v>
      </c>
      <c r="R910" s="36">
        <f t="shared" si="205"/>
        <v>0</v>
      </c>
      <c r="S910" s="36">
        <f t="shared" si="205"/>
        <v>0</v>
      </c>
      <c r="T910" s="36">
        <f t="shared" si="205"/>
        <v>0</v>
      </c>
      <c r="U910" s="36">
        <f t="shared" si="205"/>
        <v>0</v>
      </c>
      <c r="V910" s="36">
        <f t="shared" si="205"/>
        <v>0</v>
      </c>
      <c r="W910" s="35">
        <f t="shared" si="205"/>
        <v>0</v>
      </c>
      <c r="Y910"/>
    </row>
    <row r="911" spans="1:25" outlineLevel="1" x14ac:dyDescent="0.4">
      <c r="A911" s="337"/>
      <c r="B911" s="494"/>
      <c r="C911" s="495"/>
      <c r="D911" s="495"/>
      <c r="E911" s="496"/>
      <c r="F911" s="497" t="s">
        <v>78</v>
      </c>
      <c r="G911" s="174">
        <f>SUM('2. FTNC CAD'!G911,'3. FTNC USD'!G911,'4. FTNC EUR'!G911,'5. FTNC GBP'!G911,'6. FTNC Autres (inclus)'!G911)</f>
        <v>0</v>
      </c>
      <c r="H911" s="175">
        <f>SUM('2. FTNC CAD'!H911,'3. FTNC USD'!H911,'4. FTNC EUR'!H911,'5. FTNC GBP'!H911,'6. FTNC Autres (inclus)'!H911)</f>
        <v>0</v>
      </c>
      <c r="I911" s="163">
        <f>SUM('2. FTNC CAD'!I911,'3. FTNC USD'!I911,'4. FTNC EUR'!I911,'5. FTNC GBP'!I911,'6. FTNC Autres (inclus)'!I911)</f>
        <v>0</v>
      </c>
      <c r="J911" s="163">
        <f>SUM('2. FTNC CAD'!J911,'3. FTNC USD'!J911,'4. FTNC EUR'!J911,'5. FTNC GBP'!J911,'6. FTNC Autres (inclus)'!J911)</f>
        <v>0</v>
      </c>
      <c r="K911" s="181">
        <f>SUM('2. FTNC CAD'!K911,'3. FTNC USD'!K911,'4. FTNC EUR'!K911,'5. FTNC GBP'!K911,'6. FTNC Autres (inclus)'!K911)</f>
        <v>0</v>
      </c>
      <c r="L911" s="165">
        <f>SUM('2. FTNC CAD'!L911,'3. FTNC USD'!L911,'4. FTNC EUR'!L911,'5. FTNC GBP'!L911,'6. FTNC Autres (inclus)'!L911)</f>
        <v>0</v>
      </c>
      <c r="M911" s="162">
        <f>SUM('2. FTNC CAD'!M911,'3. FTNC USD'!M911,'4. FTNC EUR'!M911,'5. FTNC GBP'!M911,'6. FTNC Autres (inclus)'!M911)</f>
        <v>0</v>
      </c>
      <c r="N911" s="166">
        <f>SUM('2. FTNC CAD'!N911,'3. FTNC USD'!N911,'4. FTNC EUR'!N911,'5. FTNC GBP'!N911,'6. FTNC Autres (inclus)'!N911)</f>
        <v>0</v>
      </c>
      <c r="O911" s="166">
        <f>SUM('2. FTNC CAD'!O911,'3. FTNC USD'!O911,'4. FTNC EUR'!O911,'5. FTNC GBP'!O911,'6. FTNC Autres (inclus)'!O911)</f>
        <v>0</v>
      </c>
      <c r="P911" s="166">
        <f>SUM('2. FTNC CAD'!P911,'3. FTNC USD'!P911,'4. FTNC EUR'!P911,'5. FTNC GBP'!P911,'6. FTNC Autres (inclus)'!P911)</f>
        <v>0</v>
      </c>
      <c r="Q911" s="166">
        <f>SUM('2. FTNC CAD'!Q911,'3. FTNC USD'!Q911,'4. FTNC EUR'!Q911,'5. FTNC GBP'!Q911,'6. FTNC Autres (inclus)'!Q911)</f>
        <v>0</v>
      </c>
      <c r="R911" s="166">
        <f>SUM('2. FTNC CAD'!R911,'3. FTNC USD'!R911,'4. FTNC EUR'!R911,'5. FTNC GBP'!R911,'6. FTNC Autres (inclus)'!R911)</f>
        <v>0</v>
      </c>
      <c r="S911" s="166">
        <f>SUM('2. FTNC CAD'!S911,'3. FTNC USD'!S911,'4. FTNC EUR'!S911,'5. FTNC GBP'!S911,'6. FTNC Autres (inclus)'!S911)</f>
        <v>0</v>
      </c>
      <c r="T911" s="166">
        <f>SUM('2. FTNC CAD'!T911,'3. FTNC USD'!T911,'4. FTNC EUR'!T911,'5. FTNC GBP'!T911,'6. FTNC Autres (inclus)'!T911)</f>
        <v>0</v>
      </c>
      <c r="U911" s="162">
        <f>SUM('2. FTNC CAD'!U911,'3. FTNC USD'!U911,'4. FTNC EUR'!U911,'5. FTNC GBP'!U911,'6. FTNC Autres (inclus)'!U911)</f>
        <v>0</v>
      </c>
      <c r="V911" s="167">
        <f>SUM('2. FTNC CAD'!V911,'3. FTNC USD'!V911,'4. FTNC EUR'!V911,'5. FTNC GBP'!V911,'6. FTNC Autres (inclus)'!V911)</f>
        <v>0</v>
      </c>
      <c r="W911" s="48">
        <f>SUM('2. FTNC CAD'!W911,'3. FTNC USD'!W911,'4. FTNC EUR'!W911,'5. FTNC GBP'!W911,'6. FTNC Autres (inclus)'!W911)</f>
        <v>0</v>
      </c>
      <c r="Y911"/>
    </row>
    <row r="912" spans="1:25" outlineLevel="1" x14ac:dyDescent="0.4">
      <c r="A912" s="337"/>
      <c r="B912" s="494"/>
      <c r="C912" s="495"/>
      <c r="D912" s="495"/>
      <c r="E912" s="496"/>
      <c r="F912" s="497" t="s">
        <v>79</v>
      </c>
      <c r="G912" s="174">
        <f>SUM('2. FTNC CAD'!G912,'3. FTNC USD'!G912,'4. FTNC EUR'!G912,'5. FTNC GBP'!G912,'6. FTNC Autres (inclus)'!G912)</f>
        <v>0</v>
      </c>
      <c r="H912" s="175">
        <f>SUM('2. FTNC CAD'!H912,'3. FTNC USD'!H912,'4. FTNC EUR'!H912,'5. FTNC GBP'!H912,'6. FTNC Autres (inclus)'!H912)</f>
        <v>0</v>
      </c>
      <c r="I912" s="163">
        <f>SUM('2. FTNC CAD'!I912,'3. FTNC USD'!I912,'4. FTNC EUR'!I912,'5. FTNC GBP'!I912,'6. FTNC Autres (inclus)'!I912)</f>
        <v>0</v>
      </c>
      <c r="J912" s="163">
        <f>SUM('2. FTNC CAD'!J912,'3. FTNC USD'!J912,'4. FTNC EUR'!J912,'5. FTNC GBP'!J912,'6. FTNC Autres (inclus)'!J912)</f>
        <v>0</v>
      </c>
      <c r="K912" s="181">
        <f>SUM('2. FTNC CAD'!K912,'3. FTNC USD'!K912,'4. FTNC EUR'!K912,'5. FTNC GBP'!K912,'6. FTNC Autres (inclus)'!K912)</f>
        <v>0</v>
      </c>
      <c r="L912" s="165">
        <f>SUM('2. FTNC CAD'!L912,'3. FTNC USD'!L912,'4. FTNC EUR'!L912,'5. FTNC GBP'!L912,'6. FTNC Autres (inclus)'!L912)</f>
        <v>0</v>
      </c>
      <c r="M912" s="162">
        <f>SUM('2. FTNC CAD'!M912,'3. FTNC USD'!M912,'4. FTNC EUR'!M912,'5. FTNC GBP'!M912,'6. FTNC Autres (inclus)'!M912)</f>
        <v>0</v>
      </c>
      <c r="N912" s="166">
        <f>SUM('2. FTNC CAD'!N912,'3. FTNC USD'!N912,'4. FTNC EUR'!N912,'5. FTNC GBP'!N912,'6. FTNC Autres (inclus)'!N912)</f>
        <v>0</v>
      </c>
      <c r="O912" s="166">
        <f>SUM('2. FTNC CAD'!O912,'3. FTNC USD'!O912,'4. FTNC EUR'!O912,'5. FTNC GBP'!O912,'6. FTNC Autres (inclus)'!O912)</f>
        <v>0</v>
      </c>
      <c r="P912" s="166">
        <f>SUM('2. FTNC CAD'!P912,'3. FTNC USD'!P912,'4. FTNC EUR'!P912,'5. FTNC GBP'!P912,'6. FTNC Autres (inclus)'!P912)</f>
        <v>0</v>
      </c>
      <c r="Q912" s="166">
        <f>SUM('2. FTNC CAD'!Q912,'3. FTNC USD'!Q912,'4. FTNC EUR'!Q912,'5. FTNC GBP'!Q912,'6. FTNC Autres (inclus)'!Q912)</f>
        <v>0</v>
      </c>
      <c r="R912" s="166">
        <f>SUM('2. FTNC CAD'!R912,'3. FTNC USD'!R912,'4. FTNC EUR'!R912,'5. FTNC GBP'!R912,'6. FTNC Autres (inclus)'!R912)</f>
        <v>0</v>
      </c>
      <c r="S912" s="166">
        <f>SUM('2. FTNC CAD'!S912,'3. FTNC USD'!S912,'4. FTNC EUR'!S912,'5. FTNC GBP'!S912,'6. FTNC Autres (inclus)'!S912)</f>
        <v>0</v>
      </c>
      <c r="T912" s="166">
        <f>SUM('2. FTNC CAD'!T912,'3. FTNC USD'!T912,'4. FTNC EUR'!T912,'5. FTNC GBP'!T912,'6. FTNC Autres (inclus)'!T912)</f>
        <v>0</v>
      </c>
      <c r="U912" s="166">
        <f>SUM('2. FTNC CAD'!U912,'3. FTNC USD'!U912,'4. FTNC EUR'!U912,'5. FTNC GBP'!U912,'6. FTNC Autres (inclus)'!U912)</f>
        <v>0</v>
      </c>
      <c r="V912" s="176">
        <f>SUM('2. FTNC CAD'!V912,'3. FTNC USD'!V912,'4. FTNC EUR'!V912,'5. FTNC GBP'!V912,'6. FTNC Autres (inclus)'!V912)</f>
        <v>0</v>
      </c>
      <c r="W912" s="48">
        <f>SUM('2. FTNC CAD'!W912,'3. FTNC USD'!W912,'4. FTNC EUR'!W912,'5. FTNC GBP'!W912,'6. FTNC Autres (inclus)'!W912)</f>
        <v>0</v>
      </c>
      <c r="Y912"/>
    </row>
    <row r="913" spans="1:25" x14ac:dyDescent="0.4">
      <c r="A913" s="337"/>
      <c r="B913" s="494"/>
      <c r="C913" s="495"/>
      <c r="D913" s="495"/>
      <c r="E913" s="496" t="s">
        <v>80</v>
      </c>
      <c r="F913" s="496"/>
      <c r="G913" s="68">
        <f t="shared" ref="G913:W913" si="206">SUBTOTAL(9,G914:G916)</f>
        <v>0</v>
      </c>
      <c r="H913" s="66">
        <f t="shared" si="206"/>
        <v>0</v>
      </c>
      <c r="I913" s="66">
        <f t="shared" si="206"/>
        <v>0</v>
      </c>
      <c r="J913" s="66">
        <f t="shared" si="206"/>
        <v>0</v>
      </c>
      <c r="K913" s="67">
        <f t="shared" si="206"/>
        <v>0</v>
      </c>
      <c r="L913" s="36">
        <f t="shared" si="206"/>
        <v>0</v>
      </c>
      <c r="M913" s="36">
        <f t="shared" si="206"/>
        <v>0</v>
      </c>
      <c r="N913" s="36">
        <f t="shared" si="206"/>
        <v>0</v>
      </c>
      <c r="O913" s="36">
        <f t="shared" si="206"/>
        <v>0</v>
      </c>
      <c r="P913" s="36">
        <f t="shared" si="206"/>
        <v>0</v>
      </c>
      <c r="Q913" s="36">
        <f t="shared" si="206"/>
        <v>0</v>
      </c>
      <c r="R913" s="36">
        <f t="shared" si="206"/>
        <v>0</v>
      </c>
      <c r="S913" s="36">
        <f t="shared" si="206"/>
        <v>0</v>
      </c>
      <c r="T913" s="36">
        <f t="shared" si="206"/>
        <v>0</v>
      </c>
      <c r="U913" s="36">
        <f t="shared" si="206"/>
        <v>0</v>
      </c>
      <c r="V913" s="36">
        <f t="shared" si="206"/>
        <v>0</v>
      </c>
      <c r="W913" s="35">
        <f t="shared" si="206"/>
        <v>0</v>
      </c>
      <c r="Y913"/>
    </row>
    <row r="914" spans="1:25" outlineLevel="1" x14ac:dyDescent="0.4">
      <c r="A914" s="337"/>
      <c r="B914" s="494"/>
      <c r="C914" s="495"/>
      <c r="D914" s="495"/>
      <c r="E914" s="496"/>
      <c r="F914" s="497" t="s">
        <v>81</v>
      </c>
      <c r="G914" s="174">
        <f>SUM('2. FTNC CAD'!G914,'3. FTNC USD'!G914,'4. FTNC EUR'!G914,'5. FTNC GBP'!G914,'6. FTNC Autres (inclus)'!G914)</f>
        <v>0</v>
      </c>
      <c r="H914" s="175">
        <f>SUM('2. FTNC CAD'!H914,'3. FTNC USD'!H914,'4. FTNC EUR'!H914,'5. FTNC GBP'!H914,'6. FTNC Autres (inclus)'!H914)</f>
        <v>0</v>
      </c>
      <c r="I914" s="163">
        <f>SUM('2. FTNC CAD'!I914,'3. FTNC USD'!I914,'4. FTNC EUR'!I914,'5. FTNC GBP'!I914,'6. FTNC Autres (inclus)'!I914)</f>
        <v>0</v>
      </c>
      <c r="J914" s="163">
        <f>SUM('2. FTNC CAD'!J914,'3. FTNC USD'!J914,'4. FTNC EUR'!J914,'5. FTNC GBP'!J914,'6. FTNC Autres (inclus)'!J914)</f>
        <v>0</v>
      </c>
      <c r="K914" s="181">
        <f>SUM('2. FTNC CAD'!K914,'3. FTNC USD'!K914,'4. FTNC EUR'!K914,'5. FTNC GBP'!K914,'6. FTNC Autres (inclus)'!K914)</f>
        <v>0</v>
      </c>
      <c r="L914" s="162">
        <f>SUM('2. FTNC CAD'!L914,'3. FTNC USD'!L914,'4. FTNC EUR'!L914,'5. FTNC GBP'!L914,'6. FTNC Autres (inclus)'!L914)</f>
        <v>0</v>
      </c>
      <c r="M914" s="166">
        <f>SUM('2. FTNC CAD'!M914,'3. FTNC USD'!M914,'4. FTNC EUR'!M914,'5. FTNC GBP'!M914,'6. FTNC Autres (inclus)'!M914)</f>
        <v>0</v>
      </c>
      <c r="N914" s="166">
        <f>SUM('2. FTNC CAD'!N914,'3. FTNC USD'!N914,'4. FTNC EUR'!N914,'5. FTNC GBP'!N914,'6. FTNC Autres (inclus)'!N914)</f>
        <v>0</v>
      </c>
      <c r="O914" s="166">
        <f>SUM('2. FTNC CAD'!O914,'3. FTNC USD'!O914,'4. FTNC EUR'!O914,'5. FTNC GBP'!O914,'6. FTNC Autres (inclus)'!O914)</f>
        <v>0</v>
      </c>
      <c r="P914" s="166">
        <f>SUM('2. FTNC CAD'!P914,'3. FTNC USD'!P914,'4. FTNC EUR'!P914,'5. FTNC GBP'!P914,'6. FTNC Autres (inclus)'!P914)</f>
        <v>0</v>
      </c>
      <c r="Q914" s="166">
        <f>SUM('2. FTNC CAD'!Q914,'3. FTNC USD'!Q914,'4. FTNC EUR'!Q914,'5. FTNC GBP'!Q914,'6. FTNC Autres (inclus)'!Q914)</f>
        <v>0</v>
      </c>
      <c r="R914" s="166">
        <f>SUM('2. FTNC CAD'!R914,'3. FTNC USD'!R914,'4. FTNC EUR'!R914,'5. FTNC GBP'!R914,'6. FTNC Autres (inclus)'!R914)</f>
        <v>0</v>
      </c>
      <c r="S914" s="166">
        <f>SUM('2. FTNC CAD'!S914,'3. FTNC USD'!S914,'4. FTNC EUR'!S914,'5. FTNC GBP'!S914,'6. FTNC Autres (inclus)'!S914)</f>
        <v>0</v>
      </c>
      <c r="T914" s="166">
        <f>SUM('2. FTNC CAD'!T914,'3. FTNC USD'!T914,'4. FTNC EUR'!T914,'5. FTNC GBP'!T914,'6. FTNC Autres (inclus)'!T914)</f>
        <v>0</v>
      </c>
      <c r="U914" s="166">
        <f>SUM('2. FTNC CAD'!U914,'3. FTNC USD'!U914,'4. FTNC EUR'!U914,'5. FTNC GBP'!U914,'6. FTNC Autres (inclus)'!U914)</f>
        <v>0</v>
      </c>
      <c r="V914" s="176">
        <f>SUM('2. FTNC CAD'!V914,'3. FTNC USD'!V914,'4. FTNC EUR'!V914,'5. FTNC GBP'!V914,'6. FTNC Autres (inclus)'!V914)</f>
        <v>0</v>
      </c>
      <c r="W914" s="48">
        <f>SUM('2. FTNC CAD'!W914,'3. FTNC USD'!W914,'4. FTNC EUR'!W914,'5. FTNC GBP'!W914,'6. FTNC Autres (inclus)'!W914)</f>
        <v>0</v>
      </c>
      <c r="Y914"/>
    </row>
    <row r="915" spans="1:25" outlineLevel="1" x14ac:dyDescent="0.4">
      <c r="A915" s="337"/>
      <c r="B915" s="494"/>
      <c r="C915" s="495"/>
      <c r="D915" s="495"/>
      <c r="E915" s="496"/>
      <c r="F915" s="497" t="s">
        <v>82</v>
      </c>
      <c r="G915" s="174">
        <f>SUM('2. FTNC CAD'!G915,'3. FTNC USD'!G915,'4. FTNC EUR'!G915,'5. FTNC GBP'!G915,'6. FTNC Autres (inclus)'!G915)</f>
        <v>0</v>
      </c>
      <c r="H915" s="175">
        <f>SUM('2. FTNC CAD'!H915,'3. FTNC USD'!H915,'4. FTNC EUR'!H915,'5. FTNC GBP'!H915,'6. FTNC Autres (inclus)'!H915)</f>
        <v>0</v>
      </c>
      <c r="I915" s="163">
        <f>SUM('2. FTNC CAD'!I915,'3. FTNC USD'!I915,'4. FTNC EUR'!I915,'5. FTNC GBP'!I915,'6. FTNC Autres (inclus)'!I915)</f>
        <v>0</v>
      </c>
      <c r="J915" s="163">
        <f>SUM('2. FTNC CAD'!J915,'3. FTNC USD'!J915,'4. FTNC EUR'!J915,'5. FTNC GBP'!J915,'6. FTNC Autres (inclus)'!J915)</f>
        <v>0</v>
      </c>
      <c r="K915" s="181">
        <f>SUM('2. FTNC CAD'!K915,'3. FTNC USD'!K915,'4. FTNC EUR'!K915,'5. FTNC GBP'!K915,'6. FTNC Autres (inclus)'!K915)</f>
        <v>0</v>
      </c>
      <c r="L915" s="162">
        <f>SUM('2. FTNC CAD'!L915,'3. FTNC USD'!L915,'4. FTNC EUR'!L915,'5. FTNC GBP'!L915,'6. FTNC Autres (inclus)'!L915)</f>
        <v>0</v>
      </c>
      <c r="M915" s="166">
        <f>SUM('2. FTNC CAD'!M915,'3. FTNC USD'!M915,'4. FTNC EUR'!M915,'5. FTNC GBP'!M915,'6. FTNC Autres (inclus)'!M915)</f>
        <v>0</v>
      </c>
      <c r="N915" s="166">
        <f>SUM('2. FTNC CAD'!N915,'3. FTNC USD'!N915,'4. FTNC EUR'!N915,'5. FTNC GBP'!N915,'6. FTNC Autres (inclus)'!N915)</f>
        <v>0</v>
      </c>
      <c r="O915" s="166">
        <f>SUM('2. FTNC CAD'!O915,'3. FTNC USD'!O915,'4. FTNC EUR'!O915,'5. FTNC GBP'!O915,'6. FTNC Autres (inclus)'!O915)</f>
        <v>0</v>
      </c>
      <c r="P915" s="166">
        <f>SUM('2. FTNC CAD'!P915,'3. FTNC USD'!P915,'4. FTNC EUR'!P915,'5. FTNC GBP'!P915,'6. FTNC Autres (inclus)'!P915)</f>
        <v>0</v>
      </c>
      <c r="Q915" s="166">
        <f>SUM('2. FTNC CAD'!Q915,'3. FTNC USD'!Q915,'4. FTNC EUR'!Q915,'5. FTNC GBP'!Q915,'6. FTNC Autres (inclus)'!Q915)</f>
        <v>0</v>
      </c>
      <c r="R915" s="166">
        <f>SUM('2. FTNC CAD'!R915,'3. FTNC USD'!R915,'4. FTNC EUR'!R915,'5. FTNC GBP'!R915,'6. FTNC Autres (inclus)'!R915)</f>
        <v>0</v>
      </c>
      <c r="S915" s="166">
        <f>SUM('2. FTNC CAD'!S915,'3. FTNC USD'!S915,'4. FTNC EUR'!S915,'5. FTNC GBP'!S915,'6. FTNC Autres (inclus)'!S915)</f>
        <v>0</v>
      </c>
      <c r="T915" s="166">
        <f>SUM('2. FTNC CAD'!T915,'3. FTNC USD'!T915,'4. FTNC EUR'!T915,'5. FTNC GBP'!T915,'6. FTNC Autres (inclus)'!T915)</f>
        <v>0</v>
      </c>
      <c r="U915" s="162">
        <f>SUM('2. FTNC CAD'!U915,'3. FTNC USD'!U915,'4. FTNC EUR'!U915,'5. FTNC GBP'!U915,'6. FTNC Autres (inclus)'!U915)</f>
        <v>0</v>
      </c>
      <c r="V915" s="167">
        <f>SUM('2. FTNC CAD'!V915,'3. FTNC USD'!V915,'4. FTNC EUR'!V915,'5. FTNC GBP'!V915,'6. FTNC Autres (inclus)'!V915)</f>
        <v>0</v>
      </c>
      <c r="W915" s="48">
        <f>SUM('2. FTNC CAD'!W915,'3. FTNC USD'!W915,'4. FTNC EUR'!W915,'5. FTNC GBP'!W915,'6. FTNC Autres (inclus)'!W915)</f>
        <v>0</v>
      </c>
      <c r="Y915"/>
    </row>
    <row r="916" spans="1:25" outlineLevel="1" x14ac:dyDescent="0.4">
      <c r="A916" s="337"/>
      <c r="B916" s="494"/>
      <c r="C916" s="495"/>
      <c r="D916" s="495"/>
      <c r="E916" s="496"/>
      <c r="F916" s="497" t="s">
        <v>83</v>
      </c>
      <c r="G916" s="174">
        <f>SUM('2. FTNC CAD'!G916,'3. FTNC USD'!G916,'4. FTNC EUR'!G916,'5. FTNC GBP'!G916,'6. FTNC Autres (inclus)'!G916)</f>
        <v>0</v>
      </c>
      <c r="H916" s="175">
        <f>SUM('2. FTNC CAD'!H916,'3. FTNC USD'!H916,'4. FTNC EUR'!H916,'5. FTNC GBP'!H916,'6. FTNC Autres (inclus)'!H916)</f>
        <v>0</v>
      </c>
      <c r="I916" s="163">
        <f>SUM('2. FTNC CAD'!I916,'3. FTNC USD'!I916,'4. FTNC EUR'!I916,'5. FTNC GBP'!I916,'6. FTNC Autres (inclus)'!I916)</f>
        <v>0</v>
      </c>
      <c r="J916" s="163">
        <f>SUM('2. FTNC CAD'!J916,'3. FTNC USD'!J916,'4. FTNC EUR'!J916,'5. FTNC GBP'!J916,'6. FTNC Autres (inclus)'!J916)</f>
        <v>0</v>
      </c>
      <c r="K916" s="181">
        <f>SUM('2. FTNC CAD'!K916,'3. FTNC USD'!K916,'4. FTNC EUR'!K916,'5. FTNC GBP'!K916,'6. FTNC Autres (inclus)'!K916)</f>
        <v>0</v>
      </c>
      <c r="L916" s="162">
        <f>SUM('2. FTNC CAD'!L916,'3. FTNC USD'!L916,'4. FTNC EUR'!L916,'5. FTNC GBP'!L916,'6. FTNC Autres (inclus)'!L916)</f>
        <v>0</v>
      </c>
      <c r="M916" s="166">
        <f>SUM('2. FTNC CAD'!M916,'3. FTNC USD'!M916,'4. FTNC EUR'!M916,'5. FTNC GBP'!M916,'6. FTNC Autres (inclus)'!M916)</f>
        <v>0</v>
      </c>
      <c r="N916" s="166">
        <f>SUM('2. FTNC CAD'!N916,'3. FTNC USD'!N916,'4. FTNC EUR'!N916,'5. FTNC GBP'!N916,'6. FTNC Autres (inclus)'!N916)</f>
        <v>0</v>
      </c>
      <c r="O916" s="166">
        <f>SUM('2. FTNC CAD'!O916,'3. FTNC USD'!O916,'4. FTNC EUR'!O916,'5. FTNC GBP'!O916,'6. FTNC Autres (inclus)'!O916)</f>
        <v>0</v>
      </c>
      <c r="P916" s="166">
        <f>SUM('2. FTNC CAD'!P916,'3. FTNC USD'!P916,'4. FTNC EUR'!P916,'5. FTNC GBP'!P916,'6. FTNC Autres (inclus)'!P916)</f>
        <v>0</v>
      </c>
      <c r="Q916" s="166">
        <f>SUM('2. FTNC CAD'!Q916,'3. FTNC USD'!Q916,'4. FTNC EUR'!Q916,'5. FTNC GBP'!Q916,'6. FTNC Autres (inclus)'!Q916)</f>
        <v>0</v>
      </c>
      <c r="R916" s="166">
        <f>SUM('2. FTNC CAD'!R916,'3. FTNC USD'!R916,'4. FTNC EUR'!R916,'5. FTNC GBP'!R916,'6. FTNC Autres (inclus)'!R916)</f>
        <v>0</v>
      </c>
      <c r="S916" s="166">
        <f>SUM('2. FTNC CAD'!S916,'3. FTNC USD'!S916,'4. FTNC EUR'!S916,'5. FTNC GBP'!S916,'6. FTNC Autres (inclus)'!S916)</f>
        <v>0</v>
      </c>
      <c r="T916" s="166">
        <f>SUM('2. FTNC CAD'!T916,'3. FTNC USD'!T916,'4. FTNC EUR'!T916,'5. FTNC GBP'!T916,'6. FTNC Autres (inclus)'!T916)</f>
        <v>0</v>
      </c>
      <c r="U916" s="162">
        <f>SUM('2. FTNC CAD'!U916,'3. FTNC USD'!U916,'4. FTNC EUR'!U916,'5. FTNC GBP'!U916,'6. FTNC Autres (inclus)'!U916)</f>
        <v>0</v>
      </c>
      <c r="V916" s="167">
        <f>SUM('2. FTNC CAD'!V916,'3. FTNC USD'!V916,'4. FTNC EUR'!V916,'5. FTNC GBP'!V916,'6. FTNC Autres (inclus)'!V916)</f>
        <v>0</v>
      </c>
      <c r="W916" s="48">
        <f>SUM('2. FTNC CAD'!W916,'3. FTNC USD'!W916,'4. FTNC EUR'!W916,'5. FTNC GBP'!W916,'6. FTNC Autres (inclus)'!W916)</f>
        <v>0</v>
      </c>
      <c r="Y916"/>
    </row>
    <row r="917" spans="1:25" x14ac:dyDescent="0.4">
      <c r="A917" s="337"/>
      <c r="B917" s="494"/>
      <c r="C917" s="495"/>
      <c r="D917" s="495"/>
      <c r="E917" s="496" t="s">
        <v>84</v>
      </c>
      <c r="F917" s="496"/>
      <c r="G917" s="68">
        <f t="shared" ref="G917:W917" si="207">SUBTOTAL(9,G918:G919)</f>
        <v>0</v>
      </c>
      <c r="H917" s="69">
        <f t="shared" si="207"/>
        <v>0</v>
      </c>
      <c r="I917" s="66">
        <f t="shared" si="207"/>
        <v>0</v>
      </c>
      <c r="J917" s="66">
        <f t="shared" si="207"/>
        <v>0</v>
      </c>
      <c r="K917" s="67">
        <f t="shared" si="207"/>
        <v>0</v>
      </c>
      <c r="L917" s="36">
        <f t="shared" si="207"/>
        <v>0</v>
      </c>
      <c r="M917" s="36">
        <f t="shared" si="207"/>
        <v>0</v>
      </c>
      <c r="N917" s="36">
        <f t="shared" si="207"/>
        <v>0</v>
      </c>
      <c r="O917" s="36">
        <f t="shared" si="207"/>
        <v>0</v>
      </c>
      <c r="P917" s="36">
        <f t="shared" si="207"/>
        <v>0</v>
      </c>
      <c r="Q917" s="36">
        <f t="shared" si="207"/>
        <v>0</v>
      </c>
      <c r="R917" s="36">
        <f t="shared" si="207"/>
        <v>0</v>
      </c>
      <c r="S917" s="36">
        <f t="shared" si="207"/>
        <v>0</v>
      </c>
      <c r="T917" s="36">
        <f t="shared" si="207"/>
        <v>0</v>
      </c>
      <c r="U917" s="36">
        <f t="shared" si="207"/>
        <v>0</v>
      </c>
      <c r="V917" s="36">
        <f t="shared" si="207"/>
        <v>0</v>
      </c>
      <c r="W917" s="35">
        <f t="shared" si="207"/>
        <v>0</v>
      </c>
      <c r="Y917"/>
    </row>
    <row r="918" spans="1:25" outlineLevel="1" x14ac:dyDescent="0.4">
      <c r="A918" s="337"/>
      <c r="B918" s="494"/>
      <c r="C918" s="495"/>
      <c r="D918" s="495"/>
      <c r="E918" s="496"/>
      <c r="F918" s="497" t="s">
        <v>85</v>
      </c>
      <c r="G918" s="174">
        <f>SUM('2. FTNC CAD'!G918,'3. FTNC USD'!G918,'4. FTNC EUR'!G918,'5. FTNC GBP'!G918,'6. FTNC Autres (inclus)'!G918)</f>
        <v>0</v>
      </c>
      <c r="H918" s="175">
        <f>SUM('2. FTNC CAD'!H918,'3. FTNC USD'!H918,'4. FTNC EUR'!H918,'5. FTNC GBP'!H918,'6. FTNC Autres (inclus)'!H918)</f>
        <v>0</v>
      </c>
      <c r="I918" s="163">
        <f>SUM('2. FTNC CAD'!I918,'3. FTNC USD'!I918,'4. FTNC EUR'!I918,'5. FTNC GBP'!I918,'6. FTNC Autres (inclus)'!I918)</f>
        <v>0</v>
      </c>
      <c r="J918" s="163">
        <f>SUM('2. FTNC CAD'!J918,'3. FTNC USD'!J918,'4. FTNC EUR'!J918,'5. FTNC GBP'!J918,'6. FTNC Autres (inclus)'!J918)</f>
        <v>0</v>
      </c>
      <c r="K918" s="181">
        <f>SUM('2. FTNC CAD'!K918,'3. FTNC USD'!K918,'4. FTNC EUR'!K918,'5. FTNC GBP'!K918,'6. FTNC Autres (inclus)'!K918)</f>
        <v>0</v>
      </c>
      <c r="L918" s="179">
        <f>SUM('2. FTNC CAD'!L918,'3. FTNC USD'!L918,'4. FTNC EUR'!L918,'5. FTNC GBP'!L918,'6. FTNC Autres (inclus)'!L918)</f>
        <v>0</v>
      </c>
      <c r="M918" s="166">
        <f>SUM('2. FTNC CAD'!M918,'3. FTNC USD'!M918,'4. FTNC EUR'!M918,'5. FTNC GBP'!M918,'6. FTNC Autres (inclus)'!M918)</f>
        <v>0</v>
      </c>
      <c r="N918" s="166">
        <f>SUM('2. FTNC CAD'!N918,'3. FTNC USD'!N918,'4. FTNC EUR'!N918,'5. FTNC GBP'!N918,'6. FTNC Autres (inclus)'!N918)</f>
        <v>0</v>
      </c>
      <c r="O918" s="166">
        <f>SUM('2. FTNC CAD'!O918,'3. FTNC USD'!O918,'4. FTNC EUR'!O918,'5. FTNC GBP'!O918,'6. FTNC Autres (inclus)'!O918)</f>
        <v>0</v>
      </c>
      <c r="P918" s="166">
        <f>SUM('2. FTNC CAD'!P918,'3. FTNC USD'!P918,'4. FTNC EUR'!P918,'5. FTNC GBP'!P918,'6. FTNC Autres (inclus)'!P918)</f>
        <v>0</v>
      </c>
      <c r="Q918" s="166">
        <f>SUM('2. FTNC CAD'!Q918,'3. FTNC USD'!Q918,'4. FTNC EUR'!Q918,'5. FTNC GBP'!Q918,'6. FTNC Autres (inclus)'!Q918)</f>
        <v>0</v>
      </c>
      <c r="R918" s="166">
        <f>SUM('2. FTNC CAD'!R918,'3. FTNC USD'!R918,'4. FTNC EUR'!R918,'5. FTNC GBP'!R918,'6. FTNC Autres (inclus)'!R918)</f>
        <v>0</v>
      </c>
      <c r="S918" s="166">
        <f>SUM('2. FTNC CAD'!S918,'3. FTNC USD'!S918,'4. FTNC EUR'!S918,'5. FTNC GBP'!S918,'6. FTNC Autres (inclus)'!S918)</f>
        <v>0</v>
      </c>
      <c r="T918" s="166">
        <f>SUM('2. FTNC CAD'!T918,'3. FTNC USD'!T918,'4. FTNC EUR'!T918,'5. FTNC GBP'!T918,'6. FTNC Autres (inclus)'!T918)</f>
        <v>0</v>
      </c>
      <c r="U918" s="162">
        <f>SUM('2. FTNC CAD'!U918,'3. FTNC USD'!U918,'4. FTNC EUR'!U918,'5. FTNC GBP'!U918,'6. FTNC Autres (inclus)'!U918)</f>
        <v>0</v>
      </c>
      <c r="V918" s="167">
        <f>SUM('2. FTNC CAD'!V918,'3. FTNC USD'!V918,'4. FTNC EUR'!V918,'5. FTNC GBP'!V918,'6. FTNC Autres (inclus)'!V918)</f>
        <v>0</v>
      </c>
      <c r="W918" s="48">
        <f>SUM('2. FTNC CAD'!W918,'3. FTNC USD'!W918,'4. FTNC EUR'!W918,'5. FTNC GBP'!W918,'6. FTNC Autres (inclus)'!W918)</f>
        <v>0</v>
      </c>
      <c r="Y918"/>
    </row>
    <row r="919" spans="1:25" outlineLevel="1" x14ac:dyDescent="0.4">
      <c r="A919" s="337"/>
      <c r="B919" s="494"/>
      <c r="C919" s="495"/>
      <c r="D919" s="495"/>
      <c r="E919" s="496"/>
      <c r="F919" s="497" t="s">
        <v>86</v>
      </c>
      <c r="G919" s="174">
        <f>SUM('2. FTNC CAD'!G919,'3. FTNC USD'!G919,'4. FTNC EUR'!G919,'5. FTNC GBP'!G919,'6. FTNC Autres (inclus)'!G919)</f>
        <v>0</v>
      </c>
      <c r="H919" s="175">
        <f>SUM('2. FTNC CAD'!H919,'3. FTNC USD'!H919,'4. FTNC EUR'!H919,'5. FTNC GBP'!H919,'6. FTNC Autres (inclus)'!H919)</f>
        <v>0</v>
      </c>
      <c r="I919" s="163">
        <f>SUM('2. FTNC CAD'!I919,'3. FTNC USD'!I919,'4. FTNC EUR'!I919,'5. FTNC GBP'!I919,'6. FTNC Autres (inclus)'!I919)</f>
        <v>0</v>
      </c>
      <c r="J919" s="163">
        <f>SUM('2. FTNC CAD'!J919,'3. FTNC USD'!J919,'4. FTNC EUR'!J919,'5. FTNC GBP'!J919,'6. FTNC Autres (inclus)'!J919)</f>
        <v>0</v>
      </c>
      <c r="K919" s="181">
        <f>SUM('2. FTNC CAD'!K919,'3. FTNC USD'!K919,'4. FTNC EUR'!K919,'5. FTNC GBP'!K919,'6. FTNC Autres (inclus)'!K919)</f>
        <v>0</v>
      </c>
      <c r="L919" s="179">
        <f>SUM('2. FTNC CAD'!L919,'3. FTNC USD'!L919,'4. FTNC EUR'!L919,'5. FTNC GBP'!L919,'6. FTNC Autres (inclus)'!L919)</f>
        <v>0</v>
      </c>
      <c r="M919" s="166">
        <f>SUM('2. FTNC CAD'!M919,'3. FTNC USD'!M919,'4. FTNC EUR'!M919,'5. FTNC GBP'!M919,'6. FTNC Autres (inclus)'!M919)</f>
        <v>0</v>
      </c>
      <c r="N919" s="166">
        <f>SUM('2. FTNC CAD'!N919,'3. FTNC USD'!N919,'4. FTNC EUR'!N919,'5. FTNC GBP'!N919,'6. FTNC Autres (inclus)'!N919)</f>
        <v>0</v>
      </c>
      <c r="O919" s="166">
        <f>SUM('2. FTNC CAD'!O919,'3. FTNC USD'!O919,'4. FTNC EUR'!O919,'5. FTNC GBP'!O919,'6. FTNC Autres (inclus)'!O919)</f>
        <v>0</v>
      </c>
      <c r="P919" s="166">
        <f>SUM('2. FTNC CAD'!P919,'3. FTNC USD'!P919,'4. FTNC EUR'!P919,'5. FTNC GBP'!P919,'6. FTNC Autres (inclus)'!P919)</f>
        <v>0</v>
      </c>
      <c r="Q919" s="166">
        <f>SUM('2. FTNC CAD'!Q919,'3. FTNC USD'!Q919,'4. FTNC EUR'!Q919,'5. FTNC GBP'!Q919,'6. FTNC Autres (inclus)'!Q919)</f>
        <v>0</v>
      </c>
      <c r="R919" s="166">
        <f>SUM('2. FTNC CAD'!R919,'3. FTNC USD'!R919,'4. FTNC EUR'!R919,'5. FTNC GBP'!R919,'6. FTNC Autres (inclus)'!R919)</f>
        <v>0</v>
      </c>
      <c r="S919" s="166">
        <f>SUM('2. FTNC CAD'!S919,'3. FTNC USD'!S919,'4. FTNC EUR'!S919,'5. FTNC GBP'!S919,'6. FTNC Autres (inclus)'!S919)</f>
        <v>0</v>
      </c>
      <c r="T919" s="166">
        <f>SUM('2. FTNC CAD'!T919,'3. FTNC USD'!T919,'4. FTNC EUR'!T919,'5. FTNC GBP'!T919,'6. FTNC Autres (inclus)'!T919)</f>
        <v>0</v>
      </c>
      <c r="U919" s="162">
        <f>SUM('2. FTNC CAD'!U919,'3. FTNC USD'!U919,'4. FTNC EUR'!U919,'5. FTNC GBP'!U919,'6. FTNC Autres (inclus)'!U919)</f>
        <v>0</v>
      </c>
      <c r="V919" s="167">
        <f>SUM('2. FTNC CAD'!V919,'3. FTNC USD'!V919,'4. FTNC EUR'!V919,'5. FTNC GBP'!V919,'6. FTNC Autres (inclus)'!V919)</f>
        <v>0</v>
      </c>
      <c r="W919" s="48">
        <f>SUM('2. FTNC CAD'!W919,'3. FTNC USD'!W919,'4. FTNC EUR'!W919,'5. FTNC GBP'!W919,'6. FTNC Autres (inclus)'!W919)</f>
        <v>0</v>
      </c>
      <c r="Y919"/>
    </row>
    <row r="920" spans="1:25" x14ac:dyDescent="0.4">
      <c r="A920" s="337"/>
      <c r="B920" s="494"/>
      <c r="C920" s="495"/>
      <c r="D920" s="495"/>
      <c r="E920" s="496" t="s">
        <v>87</v>
      </c>
      <c r="F920" s="496"/>
      <c r="G920" s="68">
        <f t="shared" ref="G920:W920" si="208">SUBTOTAL(9,G921:G923)</f>
        <v>0</v>
      </c>
      <c r="H920" s="69">
        <f t="shared" si="208"/>
        <v>0</v>
      </c>
      <c r="I920" s="66">
        <f t="shared" si="208"/>
        <v>0</v>
      </c>
      <c r="J920" s="66">
        <f t="shared" si="208"/>
        <v>0</v>
      </c>
      <c r="K920" s="67">
        <f t="shared" si="208"/>
        <v>0</v>
      </c>
      <c r="L920" s="36">
        <f t="shared" si="208"/>
        <v>0</v>
      </c>
      <c r="M920" s="36">
        <f t="shared" si="208"/>
        <v>0</v>
      </c>
      <c r="N920" s="36">
        <f t="shared" si="208"/>
        <v>0</v>
      </c>
      <c r="O920" s="36">
        <f t="shared" si="208"/>
        <v>0</v>
      </c>
      <c r="P920" s="36">
        <f t="shared" si="208"/>
        <v>0</v>
      </c>
      <c r="Q920" s="36">
        <f t="shared" si="208"/>
        <v>0</v>
      </c>
      <c r="R920" s="36">
        <f t="shared" si="208"/>
        <v>0</v>
      </c>
      <c r="S920" s="36">
        <f t="shared" si="208"/>
        <v>0</v>
      </c>
      <c r="T920" s="36">
        <f t="shared" si="208"/>
        <v>0</v>
      </c>
      <c r="U920" s="36">
        <f t="shared" si="208"/>
        <v>0</v>
      </c>
      <c r="V920" s="36">
        <f t="shared" si="208"/>
        <v>0</v>
      </c>
      <c r="W920" s="35">
        <f t="shared" si="208"/>
        <v>0</v>
      </c>
      <c r="Y920"/>
    </row>
    <row r="921" spans="1:25" outlineLevel="1" x14ac:dyDescent="0.4">
      <c r="A921" s="337"/>
      <c r="B921" s="494"/>
      <c r="C921" s="495"/>
      <c r="D921" s="495"/>
      <c r="E921" s="496"/>
      <c r="F921" s="497" t="s">
        <v>88</v>
      </c>
      <c r="G921" s="174">
        <f>SUM('2. FTNC CAD'!G921,'3. FTNC USD'!G921,'4. FTNC EUR'!G921,'5. FTNC GBP'!G921,'6. FTNC Autres (inclus)'!G921)</f>
        <v>0</v>
      </c>
      <c r="H921" s="175">
        <f>SUM('2. FTNC CAD'!H921,'3. FTNC USD'!H921,'4. FTNC EUR'!H921,'5. FTNC GBP'!H921,'6. FTNC Autres (inclus)'!H921)</f>
        <v>0</v>
      </c>
      <c r="I921" s="163">
        <f>SUM('2. FTNC CAD'!I921,'3. FTNC USD'!I921,'4. FTNC EUR'!I921,'5. FTNC GBP'!I921,'6. FTNC Autres (inclus)'!I921)</f>
        <v>0</v>
      </c>
      <c r="J921" s="163">
        <f>SUM('2. FTNC CAD'!J921,'3. FTNC USD'!J921,'4. FTNC EUR'!J921,'5. FTNC GBP'!J921,'6. FTNC Autres (inclus)'!J921)</f>
        <v>0</v>
      </c>
      <c r="K921" s="164">
        <f>SUM('2. FTNC CAD'!K921,'3. FTNC USD'!K921,'4. FTNC EUR'!K921,'5. FTNC GBP'!K921,'6. FTNC Autres (inclus)'!K921)</f>
        <v>0</v>
      </c>
      <c r="L921" s="180">
        <f>SUM('2. FTNC CAD'!L921,'3. FTNC USD'!L921,'4. FTNC EUR'!L921,'5. FTNC GBP'!L921,'6. FTNC Autres (inclus)'!L921)</f>
        <v>0</v>
      </c>
      <c r="M921" s="166">
        <f>SUM('2. FTNC CAD'!M921,'3. FTNC USD'!M921,'4. FTNC EUR'!M921,'5. FTNC GBP'!M921,'6. FTNC Autres (inclus)'!M921)</f>
        <v>0</v>
      </c>
      <c r="N921" s="166">
        <f>SUM('2. FTNC CAD'!N921,'3. FTNC USD'!N921,'4. FTNC EUR'!N921,'5. FTNC GBP'!N921,'6. FTNC Autres (inclus)'!N921)</f>
        <v>0</v>
      </c>
      <c r="O921" s="166">
        <f>SUM('2. FTNC CAD'!O921,'3. FTNC USD'!O921,'4. FTNC EUR'!O921,'5. FTNC GBP'!O921,'6. FTNC Autres (inclus)'!O921)</f>
        <v>0</v>
      </c>
      <c r="P921" s="166">
        <f>SUM('2. FTNC CAD'!P921,'3. FTNC USD'!P921,'4. FTNC EUR'!P921,'5. FTNC GBP'!P921,'6. FTNC Autres (inclus)'!P921)</f>
        <v>0</v>
      </c>
      <c r="Q921" s="166">
        <f>SUM('2. FTNC CAD'!Q921,'3. FTNC USD'!Q921,'4. FTNC EUR'!Q921,'5. FTNC GBP'!Q921,'6. FTNC Autres (inclus)'!Q921)</f>
        <v>0</v>
      </c>
      <c r="R921" s="166">
        <f>SUM('2. FTNC CAD'!R921,'3. FTNC USD'!R921,'4. FTNC EUR'!R921,'5. FTNC GBP'!R921,'6. FTNC Autres (inclus)'!R921)</f>
        <v>0</v>
      </c>
      <c r="S921" s="166">
        <f>SUM('2. FTNC CAD'!S921,'3. FTNC USD'!S921,'4. FTNC EUR'!S921,'5. FTNC GBP'!S921,'6. FTNC Autres (inclus)'!S921)</f>
        <v>0</v>
      </c>
      <c r="T921" s="166">
        <f>SUM('2. FTNC CAD'!T921,'3. FTNC USD'!T921,'4. FTNC EUR'!T921,'5. FTNC GBP'!T921,'6. FTNC Autres (inclus)'!T921)</f>
        <v>0</v>
      </c>
      <c r="U921" s="162">
        <f>SUM('2. FTNC CAD'!U921,'3. FTNC USD'!U921,'4. FTNC EUR'!U921,'5. FTNC GBP'!U921,'6. FTNC Autres (inclus)'!U921)</f>
        <v>0</v>
      </c>
      <c r="V921" s="167">
        <f>SUM('2. FTNC CAD'!V921,'3. FTNC USD'!V921,'4. FTNC EUR'!V921,'5. FTNC GBP'!V921,'6. FTNC Autres (inclus)'!V921)</f>
        <v>0</v>
      </c>
      <c r="W921" s="48">
        <f>SUM('2. FTNC CAD'!W921,'3. FTNC USD'!W921,'4. FTNC EUR'!W921,'5. FTNC GBP'!W921,'6. FTNC Autres (inclus)'!W921)</f>
        <v>0</v>
      </c>
      <c r="Y921"/>
    </row>
    <row r="922" spans="1:25" outlineLevel="1" x14ac:dyDescent="0.4">
      <c r="A922" s="337"/>
      <c r="B922" s="494"/>
      <c r="C922" s="495"/>
      <c r="D922" s="495"/>
      <c r="E922" s="496"/>
      <c r="F922" s="497" t="s">
        <v>89</v>
      </c>
      <c r="G922" s="174">
        <f>SUM('2. FTNC CAD'!G922,'3. FTNC USD'!G922,'4. FTNC EUR'!G922,'5. FTNC GBP'!G922,'6. FTNC Autres (inclus)'!G922)</f>
        <v>0</v>
      </c>
      <c r="H922" s="175">
        <f>SUM('2. FTNC CAD'!H922,'3. FTNC USD'!H922,'4. FTNC EUR'!H922,'5. FTNC GBP'!H922,'6. FTNC Autres (inclus)'!H922)</f>
        <v>0</v>
      </c>
      <c r="I922" s="163">
        <f>SUM('2. FTNC CAD'!I922,'3. FTNC USD'!I922,'4. FTNC EUR'!I922,'5. FTNC GBP'!I922,'6. FTNC Autres (inclus)'!I922)</f>
        <v>0</v>
      </c>
      <c r="J922" s="163">
        <f>SUM('2. FTNC CAD'!J922,'3. FTNC USD'!J922,'4. FTNC EUR'!J922,'5. FTNC GBP'!J922,'6. FTNC Autres (inclus)'!J922)</f>
        <v>0</v>
      </c>
      <c r="K922" s="164">
        <f>SUM('2. FTNC CAD'!K922,'3. FTNC USD'!K922,'4. FTNC EUR'!K922,'5. FTNC GBP'!K922,'6. FTNC Autres (inclus)'!K922)</f>
        <v>0</v>
      </c>
      <c r="L922" s="180">
        <f>SUM('2. FTNC CAD'!L922,'3. FTNC USD'!L922,'4. FTNC EUR'!L922,'5. FTNC GBP'!L922,'6. FTNC Autres (inclus)'!L922)</f>
        <v>0</v>
      </c>
      <c r="M922" s="166">
        <f>SUM('2. FTNC CAD'!M922,'3. FTNC USD'!M922,'4. FTNC EUR'!M922,'5. FTNC GBP'!M922,'6. FTNC Autres (inclus)'!M922)</f>
        <v>0</v>
      </c>
      <c r="N922" s="166">
        <f>SUM('2. FTNC CAD'!N922,'3. FTNC USD'!N922,'4. FTNC EUR'!N922,'5. FTNC GBP'!N922,'6. FTNC Autres (inclus)'!N922)</f>
        <v>0</v>
      </c>
      <c r="O922" s="166">
        <f>SUM('2. FTNC CAD'!O922,'3. FTNC USD'!O922,'4. FTNC EUR'!O922,'5. FTNC GBP'!O922,'6. FTNC Autres (inclus)'!O922)</f>
        <v>0</v>
      </c>
      <c r="P922" s="166">
        <f>SUM('2. FTNC CAD'!P922,'3. FTNC USD'!P922,'4. FTNC EUR'!P922,'5. FTNC GBP'!P922,'6. FTNC Autres (inclus)'!P922)</f>
        <v>0</v>
      </c>
      <c r="Q922" s="166">
        <f>SUM('2. FTNC CAD'!Q922,'3. FTNC USD'!Q922,'4. FTNC EUR'!Q922,'5. FTNC GBP'!Q922,'6. FTNC Autres (inclus)'!Q922)</f>
        <v>0</v>
      </c>
      <c r="R922" s="166">
        <f>SUM('2. FTNC CAD'!R922,'3. FTNC USD'!R922,'4. FTNC EUR'!R922,'5. FTNC GBP'!R922,'6. FTNC Autres (inclus)'!R922)</f>
        <v>0</v>
      </c>
      <c r="S922" s="166">
        <f>SUM('2. FTNC CAD'!S922,'3. FTNC USD'!S922,'4. FTNC EUR'!S922,'5. FTNC GBP'!S922,'6. FTNC Autres (inclus)'!S922)</f>
        <v>0</v>
      </c>
      <c r="T922" s="166">
        <f>SUM('2. FTNC CAD'!T922,'3. FTNC USD'!T922,'4. FTNC EUR'!T922,'5. FTNC GBP'!T922,'6. FTNC Autres (inclus)'!T922)</f>
        <v>0</v>
      </c>
      <c r="U922" s="162">
        <f>SUM('2. FTNC CAD'!U922,'3. FTNC USD'!U922,'4. FTNC EUR'!U922,'5. FTNC GBP'!U922,'6. FTNC Autres (inclus)'!U922)</f>
        <v>0</v>
      </c>
      <c r="V922" s="167">
        <f>SUM('2. FTNC CAD'!V922,'3. FTNC USD'!V922,'4. FTNC EUR'!V922,'5. FTNC GBP'!V922,'6. FTNC Autres (inclus)'!V922)</f>
        <v>0</v>
      </c>
      <c r="W922" s="48">
        <f>SUM('2. FTNC CAD'!W922,'3. FTNC USD'!W922,'4. FTNC EUR'!W922,'5. FTNC GBP'!W922,'6. FTNC Autres (inclus)'!W922)</f>
        <v>0</v>
      </c>
      <c r="Y922"/>
    </row>
    <row r="923" spans="1:25" outlineLevel="1" x14ac:dyDescent="0.4">
      <c r="A923" s="337"/>
      <c r="B923" s="494"/>
      <c r="C923" s="495"/>
      <c r="D923" s="495"/>
      <c r="E923" s="496"/>
      <c r="F923" s="497" t="s">
        <v>90</v>
      </c>
      <c r="G923" s="174">
        <f>SUM('2. FTNC CAD'!G923,'3. FTNC USD'!G923,'4. FTNC EUR'!G923,'5. FTNC GBP'!G923,'6. FTNC Autres (inclus)'!G923)</f>
        <v>0</v>
      </c>
      <c r="H923" s="175">
        <f>SUM('2. FTNC CAD'!H923,'3. FTNC USD'!H923,'4. FTNC EUR'!H923,'5. FTNC GBP'!H923,'6. FTNC Autres (inclus)'!H923)</f>
        <v>0</v>
      </c>
      <c r="I923" s="163">
        <f>SUM('2. FTNC CAD'!I923,'3. FTNC USD'!I923,'4. FTNC EUR'!I923,'5. FTNC GBP'!I923,'6. FTNC Autres (inclus)'!I923)</f>
        <v>0</v>
      </c>
      <c r="J923" s="163">
        <f>SUM('2. FTNC CAD'!J923,'3. FTNC USD'!J923,'4. FTNC EUR'!J923,'5. FTNC GBP'!J923,'6. FTNC Autres (inclus)'!J923)</f>
        <v>0</v>
      </c>
      <c r="K923" s="164">
        <f>SUM('2. FTNC CAD'!K923,'3. FTNC USD'!K923,'4. FTNC EUR'!K923,'5. FTNC GBP'!K923,'6. FTNC Autres (inclus)'!K923)</f>
        <v>0</v>
      </c>
      <c r="L923" s="180">
        <f>SUM('2. FTNC CAD'!L923,'3. FTNC USD'!L923,'4. FTNC EUR'!L923,'5. FTNC GBP'!L923,'6. FTNC Autres (inclus)'!L923)</f>
        <v>0</v>
      </c>
      <c r="M923" s="166">
        <f>SUM('2. FTNC CAD'!M923,'3. FTNC USD'!M923,'4. FTNC EUR'!M923,'5. FTNC GBP'!M923,'6. FTNC Autres (inclus)'!M923)</f>
        <v>0</v>
      </c>
      <c r="N923" s="166">
        <f>SUM('2. FTNC CAD'!N923,'3. FTNC USD'!N923,'4. FTNC EUR'!N923,'5. FTNC GBP'!N923,'6. FTNC Autres (inclus)'!N923)</f>
        <v>0</v>
      </c>
      <c r="O923" s="166">
        <f>SUM('2. FTNC CAD'!O923,'3. FTNC USD'!O923,'4. FTNC EUR'!O923,'5. FTNC GBP'!O923,'6. FTNC Autres (inclus)'!O923)</f>
        <v>0</v>
      </c>
      <c r="P923" s="166">
        <f>SUM('2. FTNC CAD'!P923,'3. FTNC USD'!P923,'4. FTNC EUR'!P923,'5. FTNC GBP'!P923,'6. FTNC Autres (inclus)'!P923)</f>
        <v>0</v>
      </c>
      <c r="Q923" s="166">
        <f>SUM('2. FTNC CAD'!Q923,'3. FTNC USD'!Q923,'4. FTNC EUR'!Q923,'5. FTNC GBP'!Q923,'6. FTNC Autres (inclus)'!Q923)</f>
        <v>0</v>
      </c>
      <c r="R923" s="166">
        <f>SUM('2. FTNC CAD'!R923,'3. FTNC USD'!R923,'4. FTNC EUR'!R923,'5. FTNC GBP'!R923,'6. FTNC Autres (inclus)'!R923)</f>
        <v>0</v>
      </c>
      <c r="S923" s="166">
        <f>SUM('2. FTNC CAD'!S923,'3. FTNC USD'!S923,'4. FTNC EUR'!S923,'5. FTNC GBP'!S923,'6. FTNC Autres (inclus)'!S923)</f>
        <v>0</v>
      </c>
      <c r="T923" s="166">
        <f>SUM('2. FTNC CAD'!T923,'3. FTNC USD'!T923,'4. FTNC EUR'!T923,'5. FTNC GBP'!T923,'6. FTNC Autres (inclus)'!T923)</f>
        <v>0</v>
      </c>
      <c r="U923" s="162">
        <f>SUM('2. FTNC CAD'!U923,'3. FTNC USD'!U923,'4. FTNC EUR'!U923,'5. FTNC GBP'!U923,'6. FTNC Autres (inclus)'!U923)</f>
        <v>0</v>
      </c>
      <c r="V923" s="167">
        <f>SUM('2. FTNC CAD'!V923,'3. FTNC USD'!V923,'4. FTNC EUR'!V923,'5. FTNC GBP'!V923,'6. FTNC Autres (inclus)'!V923)</f>
        <v>0</v>
      </c>
      <c r="W923" s="48">
        <f>SUM('2. FTNC CAD'!W923,'3. FTNC USD'!W923,'4. FTNC EUR'!W923,'5. FTNC GBP'!W923,'6. FTNC Autres (inclus)'!W923)</f>
        <v>0</v>
      </c>
      <c r="Y923"/>
    </row>
    <row r="924" spans="1:25" x14ac:dyDescent="0.4">
      <c r="A924" s="337"/>
      <c r="B924" s="494"/>
      <c r="C924" s="495"/>
      <c r="D924" s="495" t="s">
        <v>91</v>
      </c>
      <c r="E924" s="496"/>
      <c r="F924" s="496"/>
      <c r="G924" s="68"/>
      <c r="H924" s="66"/>
      <c r="I924" s="66"/>
      <c r="J924" s="66"/>
      <c r="K924" s="66"/>
      <c r="L924" s="53"/>
      <c r="M924" s="36"/>
      <c r="N924" s="36"/>
      <c r="O924" s="36"/>
      <c r="P924" s="36"/>
      <c r="Q924" s="36"/>
      <c r="R924" s="36"/>
      <c r="S924" s="36"/>
      <c r="T924" s="36"/>
      <c r="U924" s="36"/>
      <c r="V924" s="39"/>
      <c r="W924" s="35"/>
      <c r="Y924"/>
    </row>
    <row r="925" spans="1:25" x14ac:dyDescent="0.4">
      <c r="A925" s="337"/>
      <c r="B925" s="494"/>
      <c r="C925" s="495"/>
      <c r="D925" s="495"/>
      <c r="E925" s="496" t="s">
        <v>92</v>
      </c>
      <c r="F925" s="496"/>
      <c r="G925" s="68">
        <f t="shared" ref="G925:W925" si="209">SUBTOTAL(9,G926:G927)</f>
        <v>0</v>
      </c>
      <c r="H925" s="69">
        <f t="shared" si="209"/>
        <v>0</v>
      </c>
      <c r="I925" s="66">
        <f t="shared" si="209"/>
        <v>0</v>
      </c>
      <c r="J925" s="66">
        <f t="shared" si="209"/>
        <v>0</v>
      </c>
      <c r="K925" s="67">
        <f t="shared" si="209"/>
        <v>0</v>
      </c>
      <c r="L925" s="36">
        <f t="shared" si="209"/>
        <v>0</v>
      </c>
      <c r="M925" s="36">
        <f t="shared" si="209"/>
        <v>0</v>
      </c>
      <c r="N925" s="36">
        <f t="shared" si="209"/>
        <v>0</v>
      </c>
      <c r="O925" s="36">
        <f t="shared" si="209"/>
        <v>0</v>
      </c>
      <c r="P925" s="36">
        <f t="shared" si="209"/>
        <v>0</v>
      </c>
      <c r="Q925" s="36">
        <f t="shared" si="209"/>
        <v>0</v>
      </c>
      <c r="R925" s="36">
        <f t="shared" si="209"/>
        <v>0</v>
      </c>
      <c r="S925" s="36">
        <f t="shared" si="209"/>
        <v>0</v>
      </c>
      <c r="T925" s="36">
        <f t="shared" si="209"/>
        <v>0</v>
      </c>
      <c r="U925" s="36">
        <f t="shared" si="209"/>
        <v>0</v>
      </c>
      <c r="V925" s="36">
        <f t="shared" si="209"/>
        <v>0</v>
      </c>
      <c r="W925" s="35">
        <f t="shared" si="209"/>
        <v>0</v>
      </c>
      <c r="Y925"/>
    </row>
    <row r="926" spans="1:25" outlineLevel="1" x14ac:dyDescent="0.4">
      <c r="A926" s="337"/>
      <c r="B926" s="494"/>
      <c r="C926" s="495"/>
      <c r="D926" s="495"/>
      <c r="E926" s="496"/>
      <c r="F926" s="497" t="s">
        <v>93</v>
      </c>
      <c r="G926" s="174">
        <f>SUM('2. FTNC CAD'!G926,'3. FTNC USD'!G926,'4. FTNC EUR'!G926,'5. FTNC GBP'!G926,'6. FTNC Autres (inclus)'!G926)</f>
        <v>0</v>
      </c>
      <c r="H926" s="175">
        <f>SUM('2. FTNC CAD'!H926,'3. FTNC USD'!H926,'4. FTNC EUR'!H926,'5. FTNC GBP'!H926,'6. FTNC Autres (inclus)'!H926)</f>
        <v>0</v>
      </c>
      <c r="I926" s="163">
        <f>SUM('2. FTNC CAD'!I926,'3. FTNC USD'!I926,'4. FTNC EUR'!I926,'5. FTNC GBP'!I926,'6. FTNC Autres (inclus)'!I926)</f>
        <v>0</v>
      </c>
      <c r="J926" s="163">
        <f>SUM('2. FTNC CAD'!J926,'3. FTNC USD'!J926,'4. FTNC EUR'!J926,'5. FTNC GBP'!J926,'6. FTNC Autres (inclus)'!J926)</f>
        <v>0</v>
      </c>
      <c r="K926" s="164">
        <f>SUM('2. FTNC CAD'!K926,'3. FTNC USD'!K926,'4. FTNC EUR'!K926,'5. FTNC GBP'!K926,'6. FTNC Autres (inclus)'!K926)</f>
        <v>0</v>
      </c>
      <c r="L926" s="180">
        <f>SUM('2. FTNC CAD'!L926,'3. FTNC USD'!L926,'4. FTNC EUR'!L926,'5. FTNC GBP'!L926,'6. FTNC Autres (inclus)'!L926)</f>
        <v>0</v>
      </c>
      <c r="M926" s="166">
        <f>SUM('2. FTNC CAD'!M926,'3. FTNC USD'!M926,'4. FTNC EUR'!M926,'5. FTNC GBP'!M926,'6. FTNC Autres (inclus)'!M926)</f>
        <v>0</v>
      </c>
      <c r="N926" s="166">
        <f>SUM('2. FTNC CAD'!N926,'3. FTNC USD'!N926,'4. FTNC EUR'!N926,'5. FTNC GBP'!N926,'6. FTNC Autres (inclus)'!N926)</f>
        <v>0</v>
      </c>
      <c r="O926" s="166">
        <f>SUM('2. FTNC CAD'!O926,'3. FTNC USD'!O926,'4. FTNC EUR'!O926,'5. FTNC GBP'!O926,'6. FTNC Autres (inclus)'!O926)</f>
        <v>0</v>
      </c>
      <c r="P926" s="166">
        <f>SUM('2. FTNC CAD'!P926,'3. FTNC USD'!P926,'4. FTNC EUR'!P926,'5. FTNC GBP'!P926,'6. FTNC Autres (inclus)'!P926)</f>
        <v>0</v>
      </c>
      <c r="Q926" s="166">
        <f>SUM('2. FTNC CAD'!Q926,'3. FTNC USD'!Q926,'4. FTNC EUR'!Q926,'5. FTNC GBP'!Q926,'6. FTNC Autres (inclus)'!Q926)</f>
        <v>0</v>
      </c>
      <c r="R926" s="166">
        <f>SUM('2. FTNC CAD'!R926,'3. FTNC USD'!R926,'4. FTNC EUR'!R926,'5. FTNC GBP'!R926,'6. FTNC Autres (inclus)'!R926)</f>
        <v>0</v>
      </c>
      <c r="S926" s="166">
        <f>SUM('2. FTNC CAD'!S926,'3. FTNC USD'!S926,'4. FTNC EUR'!S926,'5. FTNC GBP'!S926,'6. FTNC Autres (inclus)'!S926)</f>
        <v>0</v>
      </c>
      <c r="T926" s="162">
        <f>SUM('2. FTNC CAD'!T926,'3. FTNC USD'!T926,'4. FTNC EUR'!T926,'5. FTNC GBP'!T926,'6. FTNC Autres (inclus)'!T926)</f>
        <v>0</v>
      </c>
      <c r="U926" s="166">
        <f>SUM('2. FTNC CAD'!U926,'3. FTNC USD'!U926,'4. FTNC EUR'!U926,'5. FTNC GBP'!U926,'6. FTNC Autres (inclus)'!U926)</f>
        <v>0</v>
      </c>
      <c r="V926" s="167">
        <f>SUM('2. FTNC CAD'!V926,'3. FTNC USD'!V926,'4. FTNC EUR'!V926,'5. FTNC GBP'!V926,'6. FTNC Autres (inclus)'!V926)</f>
        <v>0</v>
      </c>
      <c r="W926" s="48">
        <f>SUM('2. FTNC CAD'!W926,'3. FTNC USD'!W926,'4. FTNC EUR'!W926,'5. FTNC GBP'!W926,'6. FTNC Autres (inclus)'!W926)</f>
        <v>0</v>
      </c>
      <c r="Y926"/>
    </row>
    <row r="927" spans="1:25" outlineLevel="1" x14ac:dyDescent="0.4">
      <c r="A927" s="337"/>
      <c r="B927" s="494"/>
      <c r="C927" s="495"/>
      <c r="D927" s="495"/>
      <c r="E927" s="496"/>
      <c r="F927" s="497" t="s">
        <v>94</v>
      </c>
      <c r="G927" s="174">
        <f>SUM('2. FTNC CAD'!G927,'3. FTNC USD'!G927,'4. FTNC EUR'!G927,'5. FTNC GBP'!G927,'6. FTNC Autres (inclus)'!G927)</f>
        <v>0</v>
      </c>
      <c r="H927" s="175">
        <f>SUM('2. FTNC CAD'!H927,'3. FTNC USD'!H927,'4. FTNC EUR'!H927,'5. FTNC GBP'!H927,'6. FTNC Autres (inclus)'!H927)</f>
        <v>0</v>
      </c>
      <c r="I927" s="163">
        <f>SUM('2. FTNC CAD'!I927,'3. FTNC USD'!I927,'4. FTNC EUR'!I927,'5. FTNC GBP'!I927,'6. FTNC Autres (inclus)'!I927)</f>
        <v>0</v>
      </c>
      <c r="J927" s="163">
        <f>SUM('2. FTNC CAD'!J927,'3. FTNC USD'!J927,'4. FTNC EUR'!J927,'5. FTNC GBP'!J927,'6. FTNC Autres (inclus)'!J927)</f>
        <v>0</v>
      </c>
      <c r="K927" s="164">
        <f>SUM('2. FTNC CAD'!K927,'3. FTNC USD'!K927,'4. FTNC EUR'!K927,'5. FTNC GBP'!K927,'6. FTNC Autres (inclus)'!K927)</f>
        <v>0</v>
      </c>
      <c r="L927" s="180">
        <f>SUM('2. FTNC CAD'!L927,'3. FTNC USD'!L927,'4. FTNC EUR'!L927,'5. FTNC GBP'!L927,'6. FTNC Autres (inclus)'!L927)</f>
        <v>0</v>
      </c>
      <c r="M927" s="166">
        <f>SUM('2. FTNC CAD'!M927,'3. FTNC USD'!M927,'4. FTNC EUR'!M927,'5. FTNC GBP'!M927,'6. FTNC Autres (inclus)'!M927)</f>
        <v>0</v>
      </c>
      <c r="N927" s="166">
        <f>SUM('2. FTNC CAD'!N927,'3. FTNC USD'!N927,'4. FTNC EUR'!N927,'5. FTNC GBP'!N927,'6. FTNC Autres (inclus)'!N927)</f>
        <v>0</v>
      </c>
      <c r="O927" s="166">
        <f>SUM('2. FTNC CAD'!O927,'3. FTNC USD'!O927,'4. FTNC EUR'!O927,'5. FTNC GBP'!O927,'6. FTNC Autres (inclus)'!O927)</f>
        <v>0</v>
      </c>
      <c r="P927" s="166">
        <f>SUM('2. FTNC CAD'!P927,'3. FTNC USD'!P927,'4. FTNC EUR'!P927,'5. FTNC GBP'!P927,'6. FTNC Autres (inclus)'!P927)</f>
        <v>0</v>
      </c>
      <c r="Q927" s="166">
        <f>SUM('2. FTNC CAD'!Q927,'3. FTNC USD'!Q927,'4. FTNC EUR'!Q927,'5. FTNC GBP'!Q927,'6. FTNC Autres (inclus)'!Q927)</f>
        <v>0</v>
      </c>
      <c r="R927" s="166">
        <f>SUM('2. FTNC CAD'!R927,'3. FTNC USD'!R927,'4. FTNC EUR'!R927,'5. FTNC GBP'!R927,'6. FTNC Autres (inclus)'!R927)</f>
        <v>0</v>
      </c>
      <c r="S927" s="166">
        <f>SUM('2. FTNC CAD'!S927,'3. FTNC USD'!S927,'4. FTNC EUR'!S927,'5. FTNC GBP'!S927,'6. FTNC Autres (inclus)'!S927)</f>
        <v>0</v>
      </c>
      <c r="T927" s="162">
        <f>SUM('2. FTNC CAD'!T927,'3. FTNC USD'!T927,'4. FTNC EUR'!T927,'5. FTNC GBP'!T927,'6. FTNC Autres (inclus)'!T927)</f>
        <v>0</v>
      </c>
      <c r="U927" s="166">
        <f>SUM('2. FTNC CAD'!U927,'3. FTNC USD'!U927,'4. FTNC EUR'!U927,'5. FTNC GBP'!U927,'6. FTNC Autres (inclus)'!U927)</f>
        <v>0</v>
      </c>
      <c r="V927" s="167">
        <f>SUM('2. FTNC CAD'!V927,'3. FTNC USD'!V927,'4. FTNC EUR'!V927,'5. FTNC GBP'!V927,'6. FTNC Autres (inclus)'!V927)</f>
        <v>0</v>
      </c>
      <c r="W927" s="48">
        <f>SUM('2. FTNC CAD'!W927,'3. FTNC USD'!W927,'4. FTNC EUR'!W927,'5. FTNC GBP'!W927,'6. FTNC Autres (inclus)'!W927)</f>
        <v>0</v>
      </c>
      <c r="Y927"/>
    </row>
    <row r="928" spans="1:25" x14ac:dyDescent="0.4">
      <c r="A928" s="337"/>
      <c r="B928" s="494"/>
      <c r="C928" s="495"/>
      <c r="D928" s="495"/>
      <c r="E928" s="496" t="s">
        <v>95</v>
      </c>
      <c r="F928" s="496"/>
      <c r="G928" s="68">
        <f t="shared" ref="G928:W928" si="210">SUBTOTAL(9,G929:G930)</f>
        <v>0</v>
      </c>
      <c r="H928" s="69">
        <f t="shared" si="210"/>
        <v>0</v>
      </c>
      <c r="I928" s="66">
        <f t="shared" si="210"/>
        <v>0</v>
      </c>
      <c r="J928" s="66">
        <f t="shared" si="210"/>
        <v>0</v>
      </c>
      <c r="K928" s="67">
        <f t="shared" si="210"/>
        <v>0</v>
      </c>
      <c r="L928" s="36">
        <f t="shared" si="210"/>
        <v>0</v>
      </c>
      <c r="M928" s="36">
        <f t="shared" si="210"/>
        <v>0</v>
      </c>
      <c r="N928" s="36">
        <f t="shared" si="210"/>
        <v>0</v>
      </c>
      <c r="O928" s="36">
        <f t="shared" si="210"/>
        <v>0</v>
      </c>
      <c r="P928" s="36">
        <f t="shared" si="210"/>
        <v>0</v>
      </c>
      <c r="Q928" s="36">
        <f t="shared" si="210"/>
        <v>0</v>
      </c>
      <c r="R928" s="36">
        <f t="shared" si="210"/>
        <v>0</v>
      </c>
      <c r="S928" s="36">
        <f t="shared" si="210"/>
        <v>0</v>
      </c>
      <c r="T928" s="36">
        <f t="shared" si="210"/>
        <v>0</v>
      </c>
      <c r="U928" s="36">
        <f t="shared" si="210"/>
        <v>0</v>
      </c>
      <c r="V928" s="36">
        <f t="shared" si="210"/>
        <v>0</v>
      </c>
      <c r="W928" s="35">
        <f t="shared" si="210"/>
        <v>0</v>
      </c>
      <c r="Y928"/>
    </row>
    <row r="929" spans="1:25" outlineLevel="1" x14ac:dyDescent="0.4">
      <c r="A929" s="337"/>
      <c r="B929" s="494"/>
      <c r="C929" s="495"/>
      <c r="D929" s="495"/>
      <c r="E929" s="496"/>
      <c r="F929" s="497" t="s">
        <v>96</v>
      </c>
      <c r="G929" s="174">
        <f>SUM('2. FTNC CAD'!G929,'3. FTNC USD'!G929,'4. FTNC EUR'!G929,'5. FTNC GBP'!G929,'6. FTNC Autres (inclus)'!G929)</f>
        <v>0</v>
      </c>
      <c r="H929" s="175">
        <f>SUM('2. FTNC CAD'!H929,'3. FTNC USD'!H929,'4. FTNC EUR'!H929,'5. FTNC GBP'!H929,'6. FTNC Autres (inclus)'!H929)</f>
        <v>0</v>
      </c>
      <c r="I929" s="163">
        <f>SUM('2. FTNC CAD'!I929,'3. FTNC USD'!I929,'4. FTNC EUR'!I929,'5. FTNC GBP'!I929,'6. FTNC Autres (inclus)'!I929)</f>
        <v>0</v>
      </c>
      <c r="J929" s="163">
        <f>SUM('2. FTNC CAD'!J929,'3. FTNC USD'!J929,'4. FTNC EUR'!J929,'5. FTNC GBP'!J929,'6. FTNC Autres (inclus)'!J929)</f>
        <v>0</v>
      </c>
      <c r="K929" s="164">
        <f>SUM('2. FTNC CAD'!K929,'3. FTNC USD'!K929,'4. FTNC EUR'!K929,'5. FTNC GBP'!K929,'6. FTNC Autres (inclus)'!K929)</f>
        <v>0</v>
      </c>
      <c r="L929" s="180">
        <f>SUM('2. FTNC CAD'!L929,'3. FTNC USD'!L929,'4. FTNC EUR'!L929,'5. FTNC GBP'!L929,'6. FTNC Autres (inclus)'!L929)</f>
        <v>0</v>
      </c>
      <c r="M929" s="166">
        <f>SUM('2. FTNC CAD'!M929,'3. FTNC USD'!M929,'4. FTNC EUR'!M929,'5. FTNC GBP'!M929,'6. FTNC Autres (inclus)'!M929)</f>
        <v>0</v>
      </c>
      <c r="N929" s="166">
        <f>SUM('2. FTNC CAD'!N929,'3. FTNC USD'!N929,'4. FTNC EUR'!N929,'5. FTNC GBP'!N929,'6. FTNC Autres (inclus)'!N929)</f>
        <v>0</v>
      </c>
      <c r="O929" s="166">
        <f>SUM('2. FTNC CAD'!O929,'3. FTNC USD'!O929,'4. FTNC EUR'!O929,'5. FTNC GBP'!O929,'6. FTNC Autres (inclus)'!O929)</f>
        <v>0</v>
      </c>
      <c r="P929" s="166">
        <f>SUM('2. FTNC CAD'!P929,'3. FTNC USD'!P929,'4. FTNC EUR'!P929,'5. FTNC GBP'!P929,'6. FTNC Autres (inclus)'!P929)</f>
        <v>0</v>
      </c>
      <c r="Q929" s="166">
        <f>SUM('2. FTNC CAD'!Q929,'3. FTNC USD'!Q929,'4. FTNC EUR'!Q929,'5. FTNC GBP'!Q929,'6. FTNC Autres (inclus)'!Q929)</f>
        <v>0</v>
      </c>
      <c r="R929" s="166">
        <f>SUM('2. FTNC CAD'!R929,'3. FTNC USD'!R929,'4. FTNC EUR'!R929,'5. FTNC GBP'!R929,'6. FTNC Autres (inclus)'!R929)</f>
        <v>0</v>
      </c>
      <c r="S929" s="166">
        <f>SUM('2. FTNC CAD'!S929,'3. FTNC USD'!S929,'4. FTNC EUR'!S929,'5. FTNC GBP'!S929,'6. FTNC Autres (inclus)'!S929)</f>
        <v>0</v>
      </c>
      <c r="T929" s="166">
        <f>SUM('2. FTNC CAD'!T929,'3. FTNC USD'!T929,'4. FTNC EUR'!T929,'5. FTNC GBP'!T929,'6. FTNC Autres (inclus)'!T929)</f>
        <v>0</v>
      </c>
      <c r="U929" s="162">
        <f>SUM('2. FTNC CAD'!U929,'3. FTNC USD'!U929,'4. FTNC EUR'!U929,'5. FTNC GBP'!U929,'6. FTNC Autres (inclus)'!U929)</f>
        <v>0</v>
      </c>
      <c r="V929" s="167">
        <f>SUM('2. FTNC CAD'!V929,'3. FTNC USD'!V929,'4. FTNC EUR'!V929,'5. FTNC GBP'!V929,'6. FTNC Autres (inclus)'!V929)</f>
        <v>0</v>
      </c>
      <c r="W929" s="48">
        <f>SUM('2. FTNC CAD'!W929,'3. FTNC USD'!W929,'4. FTNC EUR'!W929,'5. FTNC GBP'!W929,'6. FTNC Autres (inclus)'!W929)</f>
        <v>0</v>
      </c>
      <c r="Y929"/>
    </row>
    <row r="930" spans="1:25" outlineLevel="1" x14ac:dyDescent="0.4">
      <c r="A930" s="337"/>
      <c r="B930" s="494"/>
      <c r="C930" s="495"/>
      <c r="D930" s="495"/>
      <c r="E930" s="496"/>
      <c r="F930" s="497" t="s">
        <v>97</v>
      </c>
      <c r="G930" s="174">
        <f>SUM('2. FTNC CAD'!G930,'3. FTNC USD'!G930,'4. FTNC EUR'!G930,'5. FTNC GBP'!G930,'6. FTNC Autres (inclus)'!G930)</f>
        <v>0</v>
      </c>
      <c r="H930" s="175">
        <f>SUM('2. FTNC CAD'!H930,'3. FTNC USD'!H930,'4. FTNC EUR'!H930,'5. FTNC GBP'!H930,'6. FTNC Autres (inclus)'!H930)</f>
        <v>0</v>
      </c>
      <c r="I930" s="163">
        <f>SUM('2. FTNC CAD'!I930,'3. FTNC USD'!I930,'4. FTNC EUR'!I930,'5. FTNC GBP'!I930,'6. FTNC Autres (inclus)'!I930)</f>
        <v>0</v>
      </c>
      <c r="J930" s="163">
        <f>SUM('2. FTNC CAD'!J930,'3. FTNC USD'!J930,'4. FTNC EUR'!J930,'5. FTNC GBP'!J930,'6. FTNC Autres (inclus)'!J930)</f>
        <v>0</v>
      </c>
      <c r="K930" s="164">
        <f>SUM('2. FTNC CAD'!K930,'3. FTNC USD'!K930,'4. FTNC EUR'!K930,'5. FTNC GBP'!K930,'6. FTNC Autres (inclus)'!K930)</f>
        <v>0</v>
      </c>
      <c r="L930" s="180">
        <f>SUM('2. FTNC CAD'!L930,'3. FTNC USD'!L930,'4. FTNC EUR'!L930,'5. FTNC GBP'!L930,'6. FTNC Autres (inclus)'!L930)</f>
        <v>0</v>
      </c>
      <c r="M930" s="166">
        <f>SUM('2. FTNC CAD'!M930,'3. FTNC USD'!M930,'4. FTNC EUR'!M930,'5. FTNC GBP'!M930,'6. FTNC Autres (inclus)'!M930)</f>
        <v>0</v>
      </c>
      <c r="N930" s="166">
        <f>SUM('2. FTNC CAD'!N930,'3. FTNC USD'!N930,'4. FTNC EUR'!N930,'5. FTNC GBP'!N930,'6. FTNC Autres (inclus)'!N930)</f>
        <v>0</v>
      </c>
      <c r="O930" s="166">
        <f>SUM('2. FTNC CAD'!O930,'3. FTNC USD'!O930,'4. FTNC EUR'!O930,'5. FTNC GBP'!O930,'6. FTNC Autres (inclus)'!O930)</f>
        <v>0</v>
      </c>
      <c r="P930" s="166">
        <f>SUM('2. FTNC CAD'!P930,'3. FTNC USD'!P930,'4. FTNC EUR'!P930,'5. FTNC GBP'!P930,'6. FTNC Autres (inclus)'!P930)</f>
        <v>0</v>
      </c>
      <c r="Q930" s="166">
        <f>SUM('2. FTNC CAD'!Q930,'3. FTNC USD'!Q930,'4. FTNC EUR'!Q930,'5. FTNC GBP'!Q930,'6. FTNC Autres (inclus)'!Q930)</f>
        <v>0</v>
      </c>
      <c r="R930" s="166">
        <f>SUM('2. FTNC CAD'!R930,'3. FTNC USD'!R930,'4. FTNC EUR'!R930,'5. FTNC GBP'!R930,'6. FTNC Autres (inclus)'!R930)</f>
        <v>0</v>
      </c>
      <c r="S930" s="166">
        <f>SUM('2. FTNC CAD'!S930,'3. FTNC USD'!S930,'4. FTNC EUR'!S930,'5. FTNC GBP'!S930,'6. FTNC Autres (inclus)'!S930)</f>
        <v>0</v>
      </c>
      <c r="T930" s="166">
        <f>SUM('2. FTNC CAD'!T930,'3. FTNC USD'!T930,'4. FTNC EUR'!T930,'5. FTNC GBP'!T930,'6. FTNC Autres (inclus)'!T930)</f>
        <v>0</v>
      </c>
      <c r="U930" s="162">
        <f>SUM('2. FTNC CAD'!U930,'3. FTNC USD'!U930,'4. FTNC EUR'!U930,'5. FTNC GBP'!U930,'6. FTNC Autres (inclus)'!U930)</f>
        <v>0</v>
      </c>
      <c r="V930" s="167">
        <f>SUM('2. FTNC CAD'!V930,'3. FTNC USD'!V930,'4. FTNC EUR'!V930,'5. FTNC GBP'!V930,'6. FTNC Autres (inclus)'!V930)</f>
        <v>0</v>
      </c>
      <c r="W930" s="48">
        <f>SUM('2. FTNC CAD'!W930,'3. FTNC USD'!W930,'4. FTNC EUR'!W930,'5. FTNC GBP'!W930,'6. FTNC Autres (inclus)'!W930)</f>
        <v>0</v>
      </c>
      <c r="Y930"/>
    </row>
    <row r="931" spans="1:25" x14ac:dyDescent="0.4">
      <c r="A931" s="337"/>
      <c r="B931" s="494"/>
      <c r="C931" s="495"/>
      <c r="D931" s="495"/>
      <c r="E931" s="496" t="s">
        <v>98</v>
      </c>
      <c r="F931" s="496"/>
      <c r="G931" s="68">
        <f t="shared" ref="G931:W931" si="211">SUBTOTAL(9,G932:G933)</f>
        <v>0</v>
      </c>
      <c r="H931" s="69">
        <f t="shared" si="211"/>
        <v>0</v>
      </c>
      <c r="I931" s="66">
        <f t="shared" si="211"/>
        <v>0</v>
      </c>
      <c r="J931" s="66">
        <f t="shared" si="211"/>
        <v>0</v>
      </c>
      <c r="K931" s="67">
        <f t="shared" si="211"/>
        <v>0</v>
      </c>
      <c r="L931" s="36">
        <f t="shared" si="211"/>
        <v>0</v>
      </c>
      <c r="M931" s="36">
        <f t="shared" si="211"/>
        <v>0</v>
      </c>
      <c r="N931" s="36">
        <f t="shared" si="211"/>
        <v>0</v>
      </c>
      <c r="O931" s="36">
        <f t="shared" si="211"/>
        <v>0</v>
      </c>
      <c r="P931" s="36">
        <f t="shared" si="211"/>
        <v>0</v>
      </c>
      <c r="Q931" s="36">
        <f t="shared" si="211"/>
        <v>0</v>
      </c>
      <c r="R931" s="36">
        <f t="shared" si="211"/>
        <v>0</v>
      </c>
      <c r="S931" s="36">
        <f t="shared" si="211"/>
        <v>0</v>
      </c>
      <c r="T931" s="36">
        <f t="shared" si="211"/>
        <v>0</v>
      </c>
      <c r="U931" s="36">
        <f t="shared" si="211"/>
        <v>0</v>
      </c>
      <c r="V931" s="36">
        <f t="shared" si="211"/>
        <v>0</v>
      </c>
      <c r="W931" s="35">
        <f t="shared" si="211"/>
        <v>0</v>
      </c>
      <c r="Y931"/>
    </row>
    <row r="932" spans="1:25" outlineLevel="1" x14ac:dyDescent="0.4">
      <c r="A932" s="337"/>
      <c r="B932" s="494"/>
      <c r="C932" s="495"/>
      <c r="D932" s="495"/>
      <c r="E932" s="496"/>
      <c r="F932" s="497" t="s">
        <v>99</v>
      </c>
      <c r="G932" s="174">
        <f>SUM('2. FTNC CAD'!G932,'3. FTNC USD'!G932,'4. FTNC EUR'!G932,'5. FTNC GBP'!G932,'6. FTNC Autres (inclus)'!G932)</f>
        <v>0</v>
      </c>
      <c r="H932" s="175">
        <f>SUM('2. FTNC CAD'!H932,'3. FTNC USD'!H932,'4. FTNC EUR'!H932,'5. FTNC GBP'!H932,'6. FTNC Autres (inclus)'!H932)</f>
        <v>0</v>
      </c>
      <c r="I932" s="163">
        <f>SUM('2. FTNC CAD'!I932,'3. FTNC USD'!I932,'4. FTNC EUR'!I932,'5. FTNC GBP'!I932,'6. FTNC Autres (inclus)'!I932)</f>
        <v>0</v>
      </c>
      <c r="J932" s="163">
        <f>SUM('2. FTNC CAD'!J932,'3. FTNC USD'!J932,'4. FTNC EUR'!J932,'5. FTNC GBP'!J932,'6. FTNC Autres (inclus)'!J932)</f>
        <v>0</v>
      </c>
      <c r="K932" s="164">
        <f>SUM('2. FTNC CAD'!K932,'3. FTNC USD'!K932,'4. FTNC EUR'!K932,'5. FTNC GBP'!K932,'6. FTNC Autres (inclus)'!K932)</f>
        <v>0</v>
      </c>
      <c r="L932" s="180">
        <f>SUM('2. FTNC CAD'!L932,'3. FTNC USD'!L932,'4. FTNC EUR'!L932,'5. FTNC GBP'!L932,'6. FTNC Autres (inclus)'!L932)</f>
        <v>0</v>
      </c>
      <c r="M932" s="166">
        <f>SUM('2. FTNC CAD'!M932,'3. FTNC USD'!M932,'4. FTNC EUR'!M932,'5. FTNC GBP'!M932,'6. FTNC Autres (inclus)'!M932)</f>
        <v>0</v>
      </c>
      <c r="N932" s="166">
        <f>SUM('2. FTNC CAD'!N932,'3. FTNC USD'!N932,'4. FTNC EUR'!N932,'5. FTNC GBP'!N932,'6. FTNC Autres (inclus)'!N932)</f>
        <v>0</v>
      </c>
      <c r="O932" s="166">
        <f>SUM('2. FTNC CAD'!O932,'3. FTNC USD'!O932,'4. FTNC EUR'!O932,'5. FTNC GBP'!O932,'6. FTNC Autres (inclus)'!O932)</f>
        <v>0</v>
      </c>
      <c r="P932" s="166">
        <f>SUM('2. FTNC CAD'!P932,'3. FTNC USD'!P932,'4. FTNC EUR'!P932,'5. FTNC GBP'!P932,'6. FTNC Autres (inclus)'!P932)</f>
        <v>0</v>
      </c>
      <c r="Q932" s="166">
        <f>SUM('2. FTNC CAD'!Q932,'3. FTNC USD'!Q932,'4. FTNC EUR'!Q932,'5. FTNC GBP'!Q932,'6. FTNC Autres (inclus)'!Q932)</f>
        <v>0</v>
      </c>
      <c r="R932" s="166">
        <f>SUM('2. FTNC CAD'!R932,'3. FTNC USD'!R932,'4. FTNC EUR'!R932,'5. FTNC GBP'!R932,'6. FTNC Autres (inclus)'!R932)</f>
        <v>0</v>
      </c>
      <c r="S932" s="166">
        <f>SUM('2. FTNC CAD'!S932,'3. FTNC USD'!S932,'4. FTNC EUR'!S932,'5. FTNC GBP'!S932,'6. FTNC Autres (inclus)'!S932)</f>
        <v>0</v>
      </c>
      <c r="T932" s="162">
        <f>SUM('2. FTNC CAD'!T932,'3. FTNC USD'!T932,'4. FTNC EUR'!T932,'5. FTNC GBP'!T932,'6. FTNC Autres (inclus)'!T932)</f>
        <v>0</v>
      </c>
      <c r="U932" s="166">
        <f>SUM('2. FTNC CAD'!U932,'3. FTNC USD'!U932,'4. FTNC EUR'!U932,'5. FTNC GBP'!U932,'6. FTNC Autres (inclus)'!U932)</f>
        <v>0</v>
      </c>
      <c r="V932" s="167">
        <f>SUM('2. FTNC CAD'!V932,'3. FTNC USD'!V932,'4. FTNC EUR'!V932,'5. FTNC GBP'!V932,'6. FTNC Autres (inclus)'!V932)</f>
        <v>0</v>
      </c>
      <c r="W932" s="48">
        <f>SUM('2. FTNC CAD'!W932,'3. FTNC USD'!W932,'4. FTNC EUR'!W932,'5. FTNC GBP'!W932,'6. FTNC Autres (inclus)'!W932)</f>
        <v>0</v>
      </c>
      <c r="Y932"/>
    </row>
    <row r="933" spans="1:25" outlineLevel="1" x14ac:dyDescent="0.4">
      <c r="A933" s="337"/>
      <c r="B933" s="494"/>
      <c r="C933" s="495"/>
      <c r="D933" s="495"/>
      <c r="E933" s="496"/>
      <c r="F933" s="497" t="s">
        <v>100</v>
      </c>
      <c r="G933" s="174">
        <f>SUM('2. FTNC CAD'!G933,'3. FTNC USD'!G933,'4. FTNC EUR'!G933,'5. FTNC GBP'!G933,'6. FTNC Autres (inclus)'!G933)</f>
        <v>0</v>
      </c>
      <c r="H933" s="175">
        <f>SUM('2. FTNC CAD'!H933,'3. FTNC USD'!H933,'4. FTNC EUR'!H933,'5. FTNC GBP'!H933,'6. FTNC Autres (inclus)'!H933)</f>
        <v>0</v>
      </c>
      <c r="I933" s="163">
        <f>SUM('2. FTNC CAD'!I933,'3. FTNC USD'!I933,'4. FTNC EUR'!I933,'5. FTNC GBP'!I933,'6. FTNC Autres (inclus)'!I933)</f>
        <v>0</v>
      </c>
      <c r="J933" s="163">
        <f>SUM('2. FTNC CAD'!J933,'3. FTNC USD'!J933,'4. FTNC EUR'!J933,'5. FTNC GBP'!J933,'6. FTNC Autres (inclus)'!J933)</f>
        <v>0</v>
      </c>
      <c r="K933" s="164">
        <f>SUM('2. FTNC CAD'!K933,'3. FTNC USD'!K933,'4. FTNC EUR'!K933,'5. FTNC GBP'!K933,'6. FTNC Autres (inclus)'!K933)</f>
        <v>0</v>
      </c>
      <c r="L933" s="180">
        <f>SUM('2. FTNC CAD'!L933,'3. FTNC USD'!L933,'4. FTNC EUR'!L933,'5. FTNC GBP'!L933,'6. FTNC Autres (inclus)'!L933)</f>
        <v>0</v>
      </c>
      <c r="M933" s="166">
        <f>SUM('2. FTNC CAD'!M933,'3. FTNC USD'!M933,'4. FTNC EUR'!M933,'5. FTNC GBP'!M933,'6. FTNC Autres (inclus)'!M933)</f>
        <v>0</v>
      </c>
      <c r="N933" s="166">
        <f>SUM('2. FTNC CAD'!N933,'3. FTNC USD'!N933,'4. FTNC EUR'!N933,'5. FTNC GBP'!N933,'6. FTNC Autres (inclus)'!N933)</f>
        <v>0</v>
      </c>
      <c r="O933" s="166">
        <f>SUM('2. FTNC CAD'!O933,'3. FTNC USD'!O933,'4. FTNC EUR'!O933,'5. FTNC GBP'!O933,'6. FTNC Autres (inclus)'!O933)</f>
        <v>0</v>
      </c>
      <c r="P933" s="166">
        <f>SUM('2. FTNC CAD'!P933,'3. FTNC USD'!P933,'4. FTNC EUR'!P933,'5. FTNC GBP'!P933,'6. FTNC Autres (inclus)'!P933)</f>
        <v>0</v>
      </c>
      <c r="Q933" s="166">
        <f>SUM('2. FTNC CAD'!Q933,'3. FTNC USD'!Q933,'4. FTNC EUR'!Q933,'5. FTNC GBP'!Q933,'6. FTNC Autres (inclus)'!Q933)</f>
        <v>0</v>
      </c>
      <c r="R933" s="166">
        <f>SUM('2. FTNC CAD'!R933,'3. FTNC USD'!R933,'4. FTNC EUR'!R933,'5. FTNC GBP'!R933,'6. FTNC Autres (inclus)'!R933)</f>
        <v>0</v>
      </c>
      <c r="S933" s="166">
        <f>SUM('2. FTNC CAD'!S933,'3. FTNC USD'!S933,'4. FTNC EUR'!S933,'5. FTNC GBP'!S933,'6. FTNC Autres (inclus)'!S933)</f>
        <v>0</v>
      </c>
      <c r="T933" s="162">
        <f>SUM('2. FTNC CAD'!T933,'3. FTNC USD'!T933,'4. FTNC EUR'!T933,'5. FTNC GBP'!T933,'6. FTNC Autres (inclus)'!T933)</f>
        <v>0</v>
      </c>
      <c r="U933" s="166">
        <f>SUM('2. FTNC CAD'!U933,'3. FTNC USD'!U933,'4. FTNC EUR'!U933,'5. FTNC GBP'!U933,'6. FTNC Autres (inclus)'!U933)</f>
        <v>0</v>
      </c>
      <c r="V933" s="167">
        <f>SUM('2. FTNC CAD'!V933,'3. FTNC USD'!V933,'4. FTNC EUR'!V933,'5. FTNC GBP'!V933,'6. FTNC Autres (inclus)'!V933)</f>
        <v>0</v>
      </c>
      <c r="W933" s="48">
        <f>SUM('2. FTNC CAD'!W933,'3. FTNC USD'!W933,'4. FTNC EUR'!W933,'5. FTNC GBP'!W933,'6. FTNC Autres (inclus)'!W933)</f>
        <v>0</v>
      </c>
      <c r="Y933"/>
    </row>
    <row r="934" spans="1:25" x14ac:dyDescent="0.4">
      <c r="A934" s="337"/>
      <c r="B934" s="494"/>
      <c r="C934" s="495"/>
      <c r="D934" s="495"/>
      <c r="E934" s="496" t="s">
        <v>101</v>
      </c>
      <c r="F934" s="496"/>
      <c r="G934" s="68">
        <f t="shared" ref="G934:W934" si="212">SUBTOTAL(9,G935:G936)</f>
        <v>0</v>
      </c>
      <c r="H934" s="69">
        <f t="shared" si="212"/>
        <v>0</v>
      </c>
      <c r="I934" s="66">
        <f t="shared" si="212"/>
        <v>0</v>
      </c>
      <c r="J934" s="66">
        <f t="shared" si="212"/>
        <v>0</v>
      </c>
      <c r="K934" s="67">
        <f t="shared" si="212"/>
        <v>0</v>
      </c>
      <c r="L934" s="36">
        <f t="shared" si="212"/>
        <v>0</v>
      </c>
      <c r="M934" s="36">
        <f t="shared" si="212"/>
        <v>0</v>
      </c>
      <c r="N934" s="36">
        <f t="shared" si="212"/>
        <v>0</v>
      </c>
      <c r="O934" s="36">
        <f t="shared" si="212"/>
        <v>0</v>
      </c>
      <c r="P934" s="36">
        <f t="shared" si="212"/>
        <v>0</v>
      </c>
      <c r="Q934" s="36">
        <f t="shared" si="212"/>
        <v>0</v>
      </c>
      <c r="R934" s="36">
        <f t="shared" si="212"/>
        <v>0</v>
      </c>
      <c r="S934" s="36">
        <f t="shared" si="212"/>
        <v>0</v>
      </c>
      <c r="T934" s="36">
        <f t="shared" si="212"/>
        <v>0</v>
      </c>
      <c r="U934" s="36">
        <f t="shared" si="212"/>
        <v>0</v>
      </c>
      <c r="V934" s="36">
        <f t="shared" si="212"/>
        <v>0</v>
      </c>
      <c r="W934" s="35">
        <f t="shared" si="212"/>
        <v>0</v>
      </c>
      <c r="Y934"/>
    </row>
    <row r="935" spans="1:25" outlineLevel="1" x14ac:dyDescent="0.4">
      <c r="A935" s="337"/>
      <c r="B935" s="494"/>
      <c r="C935" s="495"/>
      <c r="D935" s="495"/>
      <c r="E935" s="496"/>
      <c r="F935" s="497" t="s">
        <v>102</v>
      </c>
      <c r="G935" s="174">
        <f>SUM('2. FTNC CAD'!G935,'3. FTNC USD'!G935,'4. FTNC EUR'!G935,'5. FTNC GBP'!G935,'6. FTNC Autres (inclus)'!G935)</f>
        <v>0</v>
      </c>
      <c r="H935" s="175">
        <f>SUM('2. FTNC CAD'!H935,'3. FTNC USD'!H935,'4. FTNC EUR'!H935,'5. FTNC GBP'!H935,'6. FTNC Autres (inclus)'!H935)</f>
        <v>0</v>
      </c>
      <c r="I935" s="163">
        <f>SUM('2. FTNC CAD'!I935,'3. FTNC USD'!I935,'4. FTNC EUR'!I935,'5. FTNC GBP'!I935,'6. FTNC Autres (inclus)'!I935)</f>
        <v>0</v>
      </c>
      <c r="J935" s="163">
        <f>SUM('2. FTNC CAD'!J935,'3. FTNC USD'!J935,'4. FTNC EUR'!J935,'5. FTNC GBP'!J935,'6. FTNC Autres (inclus)'!J935)</f>
        <v>0</v>
      </c>
      <c r="K935" s="164">
        <f>SUM('2. FTNC CAD'!K935,'3. FTNC USD'!K935,'4. FTNC EUR'!K935,'5. FTNC GBP'!K935,'6. FTNC Autres (inclus)'!K935)</f>
        <v>0</v>
      </c>
      <c r="L935" s="180">
        <f>SUM('2. FTNC CAD'!L935,'3. FTNC USD'!L935,'4. FTNC EUR'!L935,'5. FTNC GBP'!L935,'6. FTNC Autres (inclus)'!L935)</f>
        <v>0</v>
      </c>
      <c r="M935" s="166">
        <f>SUM('2. FTNC CAD'!M935,'3. FTNC USD'!M935,'4. FTNC EUR'!M935,'5. FTNC GBP'!M935,'6. FTNC Autres (inclus)'!M935)</f>
        <v>0</v>
      </c>
      <c r="N935" s="166">
        <f>SUM('2. FTNC CAD'!N935,'3. FTNC USD'!N935,'4. FTNC EUR'!N935,'5. FTNC GBP'!N935,'6. FTNC Autres (inclus)'!N935)</f>
        <v>0</v>
      </c>
      <c r="O935" s="166">
        <f>SUM('2. FTNC CAD'!O935,'3. FTNC USD'!O935,'4. FTNC EUR'!O935,'5. FTNC GBP'!O935,'6. FTNC Autres (inclus)'!O935)</f>
        <v>0</v>
      </c>
      <c r="P935" s="166">
        <f>SUM('2. FTNC CAD'!P935,'3. FTNC USD'!P935,'4. FTNC EUR'!P935,'5. FTNC GBP'!P935,'6. FTNC Autres (inclus)'!P935)</f>
        <v>0</v>
      </c>
      <c r="Q935" s="166">
        <f>SUM('2. FTNC CAD'!Q935,'3. FTNC USD'!Q935,'4. FTNC EUR'!Q935,'5. FTNC GBP'!Q935,'6. FTNC Autres (inclus)'!Q935)</f>
        <v>0</v>
      </c>
      <c r="R935" s="166">
        <f>SUM('2. FTNC CAD'!R935,'3. FTNC USD'!R935,'4. FTNC EUR'!R935,'5. FTNC GBP'!R935,'6. FTNC Autres (inclus)'!R935)</f>
        <v>0</v>
      </c>
      <c r="S935" s="166">
        <f>SUM('2. FTNC CAD'!S935,'3. FTNC USD'!S935,'4. FTNC EUR'!S935,'5. FTNC GBP'!S935,'6. FTNC Autres (inclus)'!S935)</f>
        <v>0</v>
      </c>
      <c r="T935" s="162">
        <f>SUM('2. FTNC CAD'!T935,'3. FTNC USD'!T935,'4. FTNC EUR'!T935,'5. FTNC GBP'!T935,'6. FTNC Autres (inclus)'!T935)</f>
        <v>0</v>
      </c>
      <c r="U935" s="166">
        <f>SUM('2. FTNC CAD'!U935,'3. FTNC USD'!U935,'4. FTNC EUR'!U935,'5. FTNC GBP'!U935,'6. FTNC Autres (inclus)'!U935)</f>
        <v>0</v>
      </c>
      <c r="V935" s="167">
        <f>SUM('2. FTNC CAD'!V935,'3. FTNC USD'!V935,'4. FTNC EUR'!V935,'5. FTNC GBP'!V935,'6. FTNC Autres (inclus)'!V935)</f>
        <v>0</v>
      </c>
      <c r="W935" s="48">
        <f>SUM('2. FTNC CAD'!W935,'3. FTNC USD'!W935,'4. FTNC EUR'!W935,'5. FTNC GBP'!W935,'6. FTNC Autres (inclus)'!W935)</f>
        <v>0</v>
      </c>
      <c r="Y935"/>
    </row>
    <row r="936" spans="1:25" outlineLevel="1" x14ac:dyDescent="0.4">
      <c r="A936" s="337"/>
      <c r="B936" s="494"/>
      <c r="C936" s="495"/>
      <c r="D936" s="495"/>
      <c r="E936" s="496"/>
      <c r="F936" s="497" t="s">
        <v>103</v>
      </c>
      <c r="G936" s="174">
        <f>SUM('2. FTNC CAD'!G936,'3. FTNC USD'!G936,'4. FTNC EUR'!G936,'5. FTNC GBP'!G936,'6. FTNC Autres (inclus)'!G936)</f>
        <v>0</v>
      </c>
      <c r="H936" s="175">
        <f>SUM('2. FTNC CAD'!H936,'3. FTNC USD'!H936,'4. FTNC EUR'!H936,'5. FTNC GBP'!H936,'6. FTNC Autres (inclus)'!H936)</f>
        <v>0</v>
      </c>
      <c r="I936" s="163">
        <f>SUM('2. FTNC CAD'!I936,'3. FTNC USD'!I936,'4. FTNC EUR'!I936,'5. FTNC GBP'!I936,'6. FTNC Autres (inclus)'!I936)</f>
        <v>0</v>
      </c>
      <c r="J936" s="163">
        <f>SUM('2. FTNC CAD'!J936,'3. FTNC USD'!J936,'4. FTNC EUR'!J936,'5. FTNC GBP'!J936,'6. FTNC Autres (inclus)'!J936)</f>
        <v>0</v>
      </c>
      <c r="K936" s="164">
        <f>SUM('2. FTNC CAD'!K936,'3. FTNC USD'!K936,'4. FTNC EUR'!K936,'5. FTNC GBP'!K936,'6. FTNC Autres (inclus)'!K936)</f>
        <v>0</v>
      </c>
      <c r="L936" s="180">
        <f>SUM('2. FTNC CAD'!L936,'3. FTNC USD'!L936,'4. FTNC EUR'!L936,'5. FTNC GBP'!L936,'6. FTNC Autres (inclus)'!L936)</f>
        <v>0</v>
      </c>
      <c r="M936" s="166">
        <f>SUM('2. FTNC CAD'!M936,'3. FTNC USD'!M936,'4. FTNC EUR'!M936,'5. FTNC GBP'!M936,'6. FTNC Autres (inclus)'!M936)</f>
        <v>0</v>
      </c>
      <c r="N936" s="166">
        <f>SUM('2. FTNC CAD'!N936,'3. FTNC USD'!N936,'4. FTNC EUR'!N936,'5. FTNC GBP'!N936,'6. FTNC Autres (inclus)'!N936)</f>
        <v>0</v>
      </c>
      <c r="O936" s="166">
        <f>SUM('2. FTNC CAD'!O936,'3. FTNC USD'!O936,'4. FTNC EUR'!O936,'5. FTNC GBP'!O936,'6. FTNC Autres (inclus)'!O936)</f>
        <v>0</v>
      </c>
      <c r="P936" s="166">
        <f>SUM('2. FTNC CAD'!P936,'3. FTNC USD'!P936,'4. FTNC EUR'!P936,'5. FTNC GBP'!P936,'6. FTNC Autres (inclus)'!P936)</f>
        <v>0</v>
      </c>
      <c r="Q936" s="166">
        <f>SUM('2. FTNC CAD'!Q936,'3. FTNC USD'!Q936,'4. FTNC EUR'!Q936,'5. FTNC GBP'!Q936,'6. FTNC Autres (inclus)'!Q936)</f>
        <v>0</v>
      </c>
      <c r="R936" s="166">
        <f>SUM('2. FTNC CAD'!R936,'3. FTNC USD'!R936,'4. FTNC EUR'!R936,'5. FTNC GBP'!R936,'6. FTNC Autres (inclus)'!R936)</f>
        <v>0</v>
      </c>
      <c r="S936" s="166">
        <f>SUM('2. FTNC CAD'!S936,'3. FTNC USD'!S936,'4. FTNC EUR'!S936,'5. FTNC GBP'!S936,'6. FTNC Autres (inclus)'!S936)</f>
        <v>0</v>
      </c>
      <c r="T936" s="162">
        <f>SUM('2. FTNC CAD'!T936,'3. FTNC USD'!T936,'4. FTNC EUR'!T936,'5. FTNC GBP'!T936,'6. FTNC Autres (inclus)'!T936)</f>
        <v>0</v>
      </c>
      <c r="U936" s="166">
        <f>SUM('2. FTNC CAD'!U936,'3. FTNC USD'!U936,'4. FTNC EUR'!U936,'5. FTNC GBP'!U936,'6. FTNC Autres (inclus)'!U936)</f>
        <v>0</v>
      </c>
      <c r="V936" s="167">
        <f>SUM('2. FTNC CAD'!V936,'3. FTNC USD'!V936,'4. FTNC EUR'!V936,'5. FTNC GBP'!V936,'6. FTNC Autres (inclus)'!V936)</f>
        <v>0</v>
      </c>
      <c r="W936" s="48">
        <f>SUM('2. FTNC CAD'!W936,'3. FTNC USD'!W936,'4. FTNC EUR'!W936,'5. FTNC GBP'!W936,'6. FTNC Autres (inclus)'!W936)</f>
        <v>0</v>
      </c>
      <c r="Y936"/>
    </row>
    <row r="937" spans="1:25" x14ac:dyDescent="0.4">
      <c r="A937" s="337"/>
      <c r="B937" s="494"/>
      <c r="C937" s="495"/>
      <c r="D937" s="495"/>
      <c r="E937" s="496" t="s">
        <v>104</v>
      </c>
      <c r="F937" s="496"/>
      <c r="G937" s="68">
        <f t="shared" ref="G937:W937" si="213">SUBTOTAL(9,G938:G939)</f>
        <v>0</v>
      </c>
      <c r="H937" s="69">
        <f t="shared" si="213"/>
        <v>0</v>
      </c>
      <c r="I937" s="66">
        <f t="shared" si="213"/>
        <v>0</v>
      </c>
      <c r="J937" s="66">
        <f t="shared" si="213"/>
        <v>0</v>
      </c>
      <c r="K937" s="67">
        <f t="shared" si="213"/>
        <v>0</v>
      </c>
      <c r="L937" s="36">
        <f t="shared" si="213"/>
        <v>0</v>
      </c>
      <c r="M937" s="36">
        <f t="shared" si="213"/>
        <v>0</v>
      </c>
      <c r="N937" s="36">
        <f t="shared" si="213"/>
        <v>0</v>
      </c>
      <c r="O937" s="36">
        <f t="shared" si="213"/>
        <v>0</v>
      </c>
      <c r="P937" s="36">
        <f t="shared" si="213"/>
        <v>0</v>
      </c>
      <c r="Q937" s="36">
        <f t="shared" si="213"/>
        <v>0</v>
      </c>
      <c r="R937" s="36">
        <f t="shared" si="213"/>
        <v>0</v>
      </c>
      <c r="S937" s="36">
        <f t="shared" si="213"/>
        <v>0</v>
      </c>
      <c r="T937" s="36">
        <f t="shared" si="213"/>
        <v>0</v>
      </c>
      <c r="U937" s="36">
        <f t="shared" si="213"/>
        <v>0</v>
      </c>
      <c r="V937" s="36">
        <f t="shared" si="213"/>
        <v>0</v>
      </c>
      <c r="W937" s="35">
        <f t="shared" si="213"/>
        <v>0</v>
      </c>
      <c r="Y937"/>
    </row>
    <row r="938" spans="1:25" outlineLevel="1" x14ac:dyDescent="0.4">
      <c r="A938" s="337"/>
      <c r="B938" s="494"/>
      <c r="C938" s="495"/>
      <c r="D938" s="495"/>
      <c r="E938" s="496"/>
      <c r="F938" s="497" t="s">
        <v>105</v>
      </c>
      <c r="G938" s="174">
        <f>SUM('2. FTNC CAD'!G938,'3. FTNC USD'!G938,'4. FTNC EUR'!G938,'5. FTNC GBP'!G938,'6. FTNC Autres (inclus)'!G938)</f>
        <v>0</v>
      </c>
      <c r="H938" s="175">
        <f>SUM('2. FTNC CAD'!H938,'3. FTNC USD'!H938,'4. FTNC EUR'!H938,'5. FTNC GBP'!H938,'6. FTNC Autres (inclus)'!H938)</f>
        <v>0</v>
      </c>
      <c r="I938" s="163">
        <f>SUM('2. FTNC CAD'!I938,'3. FTNC USD'!I938,'4. FTNC EUR'!I938,'5. FTNC GBP'!I938,'6. FTNC Autres (inclus)'!I938)</f>
        <v>0</v>
      </c>
      <c r="J938" s="163">
        <f>SUM('2. FTNC CAD'!J938,'3. FTNC USD'!J938,'4. FTNC EUR'!J938,'5. FTNC GBP'!J938,'6. FTNC Autres (inclus)'!J938)</f>
        <v>0</v>
      </c>
      <c r="K938" s="164">
        <f>SUM('2. FTNC CAD'!K938,'3. FTNC USD'!K938,'4. FTNC EUR'!K938,'5. FTNC GBP'!K938,'6. FTNC Autres (inclus)'!K938)</f>
        <v>0</v>
      </c>
      <c r="L938" s="180">
        <f>SUM('2. FTNC CAD'!L938,'3. FTNC USD'!L938,'4. FTNC EUR'!L938,'5. FTNC GBP'!L938,'6. FTNC Autres (inclus)'!L938)</f>
        <v>0</v>
      </c>
      <c r="M938" s="166">
        <f>SUM('2. FTNC CAD'!M938,'3. FTNC USD'!M938,'4. FTNC EUR'!M938,'5. FTNC GBP'!M938,'6. FTNC Autres (inclus)'!M938)</f>
        <v>0</v>
      </c>
      <c r="N938" s="166">
        <f>SUM('2. FTNC CAD'!N938,'3. FTNC USD'!N938,'4. FTNC EUR'!N938,'5. FTNC GBP'!N938,'6. FTNC Autres (inclus)'!N938)</f>
        <v>0</v>
      </c>
      <c r="O938" s="166">
        <f>SUM('2. FTNC CAD'!O938,'3. FTNC USD'!O938,'4. FTNC EUR'!O938,'5. FTNC GBP'!O938,'6. FTNC Autres (inclus)'!O938)</f>
        <v>0</v>
      </c>
      <c r="P938" s="166">
        <f>SUM('2. FTNC CAD'!P938,'3. FTNC USD'!P938,'4. FTNC EUR'!P938,'5. FTNC GBP'!P938,'6. FTNC Autres (inclus)'!P938)</f>
        <v>0</v>
      </c>
      <c r="Q938" s="166">
        <f>SUM('2. FTNC CAD'!Q938,'3. FTNC USD'!Q938,'4. FTNC EUR'!Q938,'5. FTNC GBP'!Q938,'6. FTNC Autres (inclus)'!Q938)</f>
        <v>0</v>
      </c>
      <c r="R938" s="166">
        <f>SUM('2. FTNC CAD'!R938,'3. FTNC USD'!R938,'4. FTNC EUR'!R938,'5. FTNC GBP'!R938,'6. FTNC Autres (inclus)'!R938)</f>
        <v>0</v>
      </c>
      <c r="S938" s="166">
        <f>SUM('2. FTNC CAD'!S938,'3. FTNC USD'!S938,'4. FTNC EUR'!S938,'5. FTNC GBP'!S938,'6. FTNC Autres (inclus)'!S938)</f>
        <v>0</v>
      </c>
      <c r="T938" s="162">
        <f>SUM('2. FTNC CAD'!T938,'3. FTNC USD'!T938,'4. FTNC EUR'!T938,'5. FTNC GBP'!T938,'6. FTNC Autres (inclus)'!T938)</f>
        <v>0</v>
      </c>
      <c r="U938" s="166">
        <f>SUM('2. FTNC CAD'!U938,'3. FTNC USD'!U938,'4. FTNC EUR'!U938,'5. FTNC GBP'!U938,'6. FTNC Autres (inclus)'!U938)</f>
        <v>0</v>
      </c>
      <c r="V938" s="167">
        <f>SUM('2. FTNC CAD'!V938,'3. FTNC USD'!V938,'4. FTNC EUR'!V938,'5. FTNC GBP'!V938,'6. FTNC Autres (inclus)'!V938)</f>
        <v>0</v>
      </c>
      <c r="W938" s="48">
        <f>SUM('2. FTNC CAD'!W938,'3. FTNC USD'!W938,'4. FTNC EUR'!W938,'5. FTNC GBP'!W938,'6. FTNC Autres (inclus)'!W938)</f>
        <v>0</v>
      </c>
      <c r="Y938"/>
    </row>
    <row r="939" spans="1:25" outlineLevel="1" x14ac:dyDescent="0.4">
      <c r="A939" s="337"/>
      <c r="B939" s="494"/>
      <c r="C939" s="495"/>
      <c r="D939" s="495"/>
      <c r="E939" s="496"/>
      <c r="F939" s="497" t="s">
        <v>106</v>
      </c>
      <c r="G939" s="174">
        <f>SUM('2. FTNC CAD'!G939,'3. FTNC USD'!G939,'4. FTNC EUR'!G939,'5. FTNC GBP'!G939,'6. FTNC Autres (inclus)'!G939)</f>
        <v>0</v>
      </c>
      <c r="H939" s="175">
        <f>SUM('2. FTNC CAD'!H939,'3. FTNC USD'!H939,'4. FTNC EUR'!H939,'5. FTNC GBP'!H939,'6. FTNC Autres (inclus)'!H939)</f>
        <v>0</v>
      </c>
      <c r="I939" s="163">
        <f>SUM('2. FTNC CAD'!I939,'3. FTNC USD'!I939,'4. FTNC EUR'!I939,'5. FTNC GBP'!I939,'6. FTNC Autres (inclus)'!I939)</f>
        <v>0</v>
      </c>
      <c r="J939" s="163">
        <f>SUM('2. FTNC CAD'!J939,'3. FTNC USD'!J939,'4. FTNC EUR'!J939,'5. FTNC GBP'!J939,'6. FTNC Autres (inclus)'!J939)</f>
        <v>0</v>
      </c>
      <c r="K939" s="164">
        <f>SUM('2. FTNC CAD'!K939,'3. FTNC USD'!K939,'4. FTNC EUR'!K939,'5. FTNC GBP'!K939,'6. FTNC Autres (inclus)'!K939)</f>
        <v>0</v>
      </c>
      <c r="L939" s="180">
        <f>SUM('2. FTNC CAD'!L939,'3. FTNC USD'!L939,'4. FTNC EUR'!L939,'5. FTNC GBP'!L939,'6. FTNC Autres (inclus)'!L939)</f>
        <v>0</v>
      </c>
      <c r="M939" s="166">
        <f>SUM('2. FTNC CAD'!M939,'3. FTNC USD'!M939,'4. FTNC EUR'!M939,'5. FTNC GBP'!M939,'6. FTNC Autres (inclus)'!M939)</f>
        <v>0</v>
      </c>
      <c r="N939" s="166">
        <f>SUM('2. FTNC CAD'!N939,'3. FTNC USD'!N939,'4. FTNC EUR'!N939,'5. FTNC GBP'!N939,'6. FTNC Autres (inclus)'!N939)</f>
        <v>0</v>
      </c>
      <c r="O939" s="166">
        <f>SUM('2. FTNC CAD'!O939,'3. FTNC USD'!O939,'4. FTNC EUR'!O939,'5. FTNC GBP'!O939,'6. FTNC Autres (inclus)'!O939)</f>
        <v>0</v>
      </c>
      <c r="P939" s="166">
        <f>SUM('2. FTNC CAD'!P939,'3. FTNC USD'!P939,'4. FTNC EUR'!P939,'5. FTNC GBP'!P939,'6. FTNC Autres (inclus)'!P939)</f>
        <v>0</v>
      </c>
      <c r="Q939" s="166">
        <f>SUM('2. FTNC CAD'!Q939,'3. FTNC USD'!Q939,'4. FTNC EUR'!Q939,'5. FTNC GBP'!Q939,'6. FTNC Autres (inclus)'!Q939)</f>
        <v>0</v>
      </c>
      <c r="R939" s="166">
        <f>SUM('2. FTNC CAD'!R939,'3. FTNC USD'!R939,'4. FTNC EUR'!R939,'5. FTNC GBP'!R939,'6. FTNC Autres (inclus)'!R939)</f>
        <v>0</v>
      </c>
      <c r="S939" s="166">
        <f>SUM('2. FTNC CAD'!S939,'3. FTNC USD'!S939,'4. FTNC EUR'!S939,'5. FTNC GBP'!S939,'6. FTNC Autres (inclus)'!S939)</f>
        <v>0</v>
      </c>
      <c r="T939" s="162">
        <f>SUM('2. FTNC CAD'!T939,'3. FTNC USD'!T939,'4. FTNC EUR'!T939,'5. FTNC GBP'!T939,'6. FTNC Autres (inclus)'!T939)</f>
        <v>0</v>
      </c>
      <c r="U939" s="166">
        <f>SUM('2. FTNC CAD'!U939,'3. FTNC USD'!U939,'4. FTNC EUR'!U939,'5. FTNC GBP'!U939,'6. FTNC Autres (inclus)'!U939)</f>
        <v>0</v>
      </c>
      <c r="V939" s="167">
        <f>SUM('2. FTNC CAD'!V939,'3. FTNC USD'!V939,'4. FTNC EUR'!V939,'5. FTNC GBP'!V939,'6. FTNC Autres (inclus)'!V939)</f>
        <v>0</v>
      </c>
      <c r="W939" s="48">
        <f>SUM('2. FTNC CAD'!W939,'3. FTNC USD'!W939,'4. FTNC EUR'!W939,'5. FTNC GBP'!W939,'6. FTNC Autres (inclus)'!W939)</f>
        <v>0</v>
      </c>
      <c r="Y939"/>
    </row>
    <row r="940" spans="1:25" x14ac:dyDescent="0.4">
      <c r="A940" s="337"/>
      <c r="B940" s="494"/>
      <c r="C940" s="495"/>
      <c r="D940" s="495"/>
      <c r="E940" s="496" t="s">
        <v>107</v>
      </c>
      <c r="F940" s="496"/>
      <c r="G940" s="68">
        <f t="shared" ref="G940:W940" si="214">SUBTOTAL(9,G941:G942)</f>
        <v>0</v>
      </c>
      <c r="H940" s="69">
        <f t="shared" si="214"/>
        <v>0</v>
      </c>
      <c r="I940" s="66">
        <f t="shared" si="214"/>
        <v>0</v>
      </c>
      <c r="J940" s="66">
        <f t="shared" si="214"/>
        <v>0</v>
      </c>
      <c r="K940" s="67">
        <f t="shared" si="214"/>
        <v>0</v>
      </c>
      <c r="L940" s="36">
        <f t="shared" si="214"/>
        <v>0</v>
      </c>
      <c r="M940" s="36">
        <f t="shared" si="214"/>
        <v>0</v>
      </c>
      <c r="N940" s="36">
        <f t="shared" si="214"/>
        <v>0</v>
      </c>
      <c r="O940" s="36">
        <f t="shared" si="214"/>
        <v>0</v>
      </c>
      <c r="P940" s="36">
        <f t="shared" si="214"/>
        <v>0</v>
      </c>
      <c r="Q940" s="36">
        <f t="shared" si="214"/>
        <v>0</v>
      </c>
      <c r="R940" s="36">
        <f t="shared" si="214"/>
        <v>0</v>
      </c>
      <c r="S940" s="36">
        <f t="shared" si="214"/>
        <v>0</v>
      </c>
      <c r="T940" s="36">
        <f t="shared" si="214"/>
        <v>0</v>
      </c>
      <c r="U940" s="36">
        <f t="shared" si="214"/>
        <v>0</v>
      </c>
      <c r="V940" s="36">
        <f t="shared" si="214"/>
        <v>0</v>
      </c>
      <c r="W940" s="35">
        <f t="shared" si="214"/>
        <v>0</v>
      </c>
      <c r="Y940"/>
    </row>
    <row r="941" spans="1:25" outlineLevel="1" x14ac:dyDescent="0.4">
      <c r="A941" s="337"/>
      <c r="B941" s="494"/>
      <c r="C941" s="495"/>
      <c r="D941" s="495"/>
      <c r="E941" s="496"/>
      <c r="F941" s="497" t="s">
        <v>108</v>
      </c>
      <c r="G941" s="174">
        <f>SUM('2. FTNC CAD'!G941,'3. FTNC USD'!G941,'4. FTNC EUR'!G941,'5. FTNC GBP'!G941,'6. FTNC Autres (inclus)'!G941)</f>
        <v>0</v>
      </c>
      <c r="H941" s="175">
        <f>SUM('2. FTNC CAD'!H941,'3. FTNC USD'!H941,'4. FTNC EUR'!H941,'5. FTNC GBP'!H941,'6. FTNC Autres (inclus)'!H941)</f>
        <v>0</v>
      </c>
      <c r="I941" s="163">
        <f>SUM('2. FTNC CAD'!I941,'3. FTNC USD'!I941,'4. FTNC EUR'!I941,'5. FTNC GBP'!I941,'6. FTNC Autres (inclus)'!I941)</f>
        <v>0</v>
      </c>
      <c r="J941" s="163">
        <f>SUM('2. FTNC CAD'!J941,'3. FTNC USD'!J941,'4. FTNC EUR'!J941,'5. FTNC GBP'!J941,'6. FTNC Autres (inclus)'!J941)</f>
        <v>0</v>
      </c>
      <c r="K941" s="164">
        <f>SUM('2. FTNC CAD'!K941,'3. FTNC USD'!K941,'4. FTNC EUR'!K941,'5. FTNC GBP'!K941,'6. FTNC Autres (inclus)'!K941)</f>
        <v>0</v>
      </c>
      <c r="L941" s="180">
        <f>SUM('2. FTNC CAD'!L941,'3. FTNC USD'!L941,'4. FTNC EUR'!L941,'5. FTNC GBP'!L941,'6. FTNC Autres (inclus)'!L941)</f>
        <v>0</v>
      </c>
      <c r="M941" s="166">
        <f>SUM('2. FTNC CAD'!M941,'3. FTNC USD'!M941,'4. FTNC EUR'!M941,'5. FTNC GBP'!M941,'6. FTNC Autres (inclus)'!M941)</f>
        <v>0</v>
      </c>
      <c r="N941" s="166">
        <f>SUM('2. FTNC CAD'!N941,'3. FTNC USD'!N941,'4. FTNC EUR'!N941,'5. FTNC GBP'!N941,'6. FTNC Autres (inclus)'!N941)</f>
        <v>0</v>
      </c>
      <c r="O941" s="166">
        <f>SUM('2. FTNC CAD'!O941,'3. FTNC USD'!O941,'4. FTNC EUR'!O941,'5. FTNC GBP'!O941,'6. FTNC Autres (inclus)'!O941)</f>
        <v>0</v>
      </c>
      <c r="P941" s="166">
        <f>SUM('2. FTNC CAD'!P941,'3. FTNC USD'!P941,'4. FTNC EUR'!P941,'5. FTNC GBP'!P941,'6. FTNC Autres (inclus)'!P941)</f>
        <v>0</v>
      </c>
      <c r="Q941" s="166">
        <f>SUM('2. FTNC CAD'!Q941,'3. FTNC USD'!Q941,'4. FTNC EUR'!Q941,'5. FTNC GBP'!Q941,'6. FTNC Autres (inclus)'!Q941)</f>
        <v>0</v>
      </c>
      <c r="R941" s="166">
        <f>SUM('2. FTNC CAD'!R941,'3. FTNC USD'!R941,'4. FTNC EUR'!R941,'5. FTNC GBP'!R941,'6. FTNC Autres (inclus)'!R941)</f>
        <v>0</v>
      </c>
      <c r="S941" s="166">
        <f>SUM('2. FTNC CAD'!S941,'3. FTNC USD'!S941,'4. FTNC EUR'!S941,'5. FTNC GBP'!S941,'6. FTNC Autres (inclus)'!S941)</f>
        <v>0</v>
      </c>
      <c r="T941" s="162">
        <f>SUM('2. FTNC CAD'!T941,'3. FTNC USD'!T941,'4. FTNC EUR'!T941,'5. FTNC GBP'!T941,'6. FTNC Autres (inclus)'!T941)</f>
        <v>0</v>
      </c>
      <c r="U941" s="166">
        <f>SUM('2. FTNC CAD'!U941,'3. FTNC USD'!U941,'4. FTNC EUR'!U941,'5. FTNC GBP'!U941,'6. FTNC Autres (inclus)'!U941)</f>
        <v>0</v>
      </c>
      <c r="V941" s="167">
        <f>SUM('2. FTNC CAD'!V941,'3. FTNC USD'!V941,'4. FTNC EUR'!V941,'5. FTNC GBP'!V941,'6. FTNC Autres (inclus)'!V941)</f>
        <v>0</v>
      </c>
      <c r="W941" s="48">
        <f>SUM('2. FTNC CAD'!W941,'3. FTNC USD'!W941,'4. FTNC EUR'!W941,'5. FTNC GBP'!W941,'6. FTNC Autres (inclus)'!W941)</f>
        <v>0</v>
      </c>
      <c r="Y941"/>
    </row>
    <row r="942" spans="1:25" outlineLevel="1" x14ac:dyDescent="0.4">
      <c r="A942" s="337"/>
      <c r="B942" s="494"/>
      <c r="C942" s="495"/>
      <c r="D942" s="495"/>
      <c r="E942" s="496"/>
      <c r="F942" s="497" t="s">
        <v>109</v>
      </c>
      <c r="G942" s="174">
        <f>SUM('2. FTNC CAD'!G942,'3. FTNC USD'!G942,'4. FTNC EUR'!G942,'5. FTNC GBP'!G942,'6. FTNC Autres (inclus)'!G942)</f>
        <v>0</v>
      </c>
      <c r="H942" s="175">
        <f>SUM('2. FTNC CAD'!H942,'3. FTNC USD'!H942,'4. FTNC EUR'!H942,'5. FTNC GBP'!H942,'6. FTNC Autres (inclus)'!H942)</f>
        <v>0</v>
      </c>
      <c r="I942" s="163">
        <f>SUM('2. FTNC CAD'!I942,'3. FTNC USD'!I942,'4. FTNC EUR'!I942,'5. FTNC GBP'!I942,'6. FTNC Autres (inclus)'!I942)</f>
        <v>0</v>
      </c>
      <c r="J942" s="163">
        <f>SUM('2. FTNC CAD'!J942,'3. FTNC USD'!J942,'4. FTNC EUR'!J942,'5. FTNC GBP'!J942,'6. FTNC Autres (inclus)'!J942)</f>
        <v>0</v>
      </c>
      <c r="K942" s="164">
        <f>SUM('2. FTNC CAD'!K942,'3. FTNC USD'!K942,'4. FTNC EUR'!K942,'5. FTNC GBP'!K942,'6. FTNC Autres (inclus)'!K942)</f>
        <v>0</v>
      </c>
      <c r="L942" s="180">
        <f>SUM('2. FTNC CAD'!L942,'3. FTNC USD'!L942,'4. FTNC EUR'!L942,'5. FTNC GBP'!L942,'6. FTNC Autres (inclus)'!L942)</f>
        <v>0</v>
      </c>
      <c r="M942" s="166">
        <f>SUM('2. FTNC CAD'!M942,'3. FTNC USD'!M942,'4. FTNC EUR'!M942,'5. FTNC GBP'!M942,'6. FTNC Autres (inclus)'!M942)</f>
        <v>0</v>
      </c>
      <c r="N942" s="166">
        <f>SUM('2. FTNC CAD'!N942,'3. FTNC USD'!N942,'4. FTNC EUR'!N942,'5. FTNC GBP'!N942,'6. FTNC Autres (inclus)'!N942)</f>
        <v>0</v>
      </c>
      <c r="O942" s="166">
        <f>SUM('2. FTNC CAD'!O942,'3. FTNC USD'!O942,'4. FTNC EUR'!O942,'5. FTNC GBP'!O942,'6. FTNC Autres (inclus)'!O942)</f>
        <v>0</v>
      </c>
      <c r="P942" s="166">
        <f>SUM('2. FTNC CAD'!P942,'3. FTNC USD'!P942,'4. FTNC EUR'!P942,'5. FTNC GBP'!P942,'6. FTNC Autres (inclus)'!P942)</f>
        <v>0</v>
      </c>
      <c r="Q942" s="166">
        <f>SUM('2. FTNC CAD'!Q942,'3. FTNC USD'!Q942,'4. FTNC EUR'!Q942,'5. FTNC GBP'!Q942,'6. FTNC Autres (inclus)'!Q942)</f>
        <v>0</v>
      </c>
      <c r="R942" s="166">
        <f>SUM('2. FTNC CAD'!R942,'3. FTNC USD'!R942,'4. FTNC EUR'!R942,'5. FTNC GBP'!R942,'6. FTNC Autres (inclus)'!R942)</f>
        <v>0</v>
      </c>
      <c r="S942" s="166">
        <f>SUM('2. FTNC CAD'!S942,'3. FTNC USD'!S942,'4. FTNC EUR'!S942,'5. FTNC GBP'!S942,'6. FTNC Autres (inclus)'!S942)</f>
        <v>0</v>
      </c>
      <c r="T942" s="162">
        <f>SUM('2. FTNC CAD'!T942,'3. FTNC USD'!T942,'4. FTNC EUR'!T942,'5. FTNC GBP'!T942,'6. FTNC Autres (inclus)'!T942)</f>
        <v>0</v>
      </c>
      <c r="U942" s="166">
        <f>SUM('2. FTNC CAD'!U942,'3. FTNC USD'!U942,'4. FTNC EUR'!U942,'5. FTNC GBP'!U942,'6. FTNC Autres (inclus)'!U942)</f>
        <v>0</v>
      </c>
      <c r="V942" s="167">
        <f>SUM('2. FTNC CAD'!V942,'3. FTNC USD'!V942,'4. FTNC EUR'!V942,'5. FTNC GBP'!V942,'6. FTNC Autres (inclus)'!V942)</f>
        <v>0</v>
      </c>
      <c r="W942" s="48">
        <f>SUM('2. FTNC CAD'!W942,'3. FTNC USD'!W942,'4. FTNC EUR'!W942,'5. FTNC GBP'!W942,'6. FTNC Autres (inclus)'!W942)</f>
        <v>0</v>
      </c>
      <c r="Y942"/>
    </row>
    <row r="943" spans="1:25" x14ac:dyDescent="0.4">
      <c r="A943" s="337"/>
      <c r="B943" s="494"/>
      <c r="C943" s="495"/>
      <c r="D943" s="495" t="s">
        <v>110</v>
      </c>
      <c r="E943" s="496"/>
      <c r="F943" s="496"/>
      <c r="G943" s="68">
        <f>SUBTOTAL(9,G944:G946)</f>
        <v>0</v>
      </c>
      <c r="H943" s="66"/>
      <c r="I943" s="66"/>
      <c r="J943" s="66"/>
      <c r="K943" s="66">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row>
    <row r="944" spans="1:25" outlineLevel="1" x14ac:dyDescent="0.4">
      <c r="A944" s="337"/>
      <c r="B944" s="494"/>
      <c r="C944" s="495"/>
      <c r="D944" s="495"/>
      <c r="E944" s="496"/>
      <c r="F944" s="497" t="s">
        <v>111</v>
      </c>
      <c r="G944" s="174">
        <f>SUM('2. FTNC CAD'!G944,'3. FTNC USD'!G944,'4. FTNC EUR'!G944,'5. FTNC GBP'!G944,'6. FTNC Autres (inclus)'!G944)</f>
        <v>0</v>
      </c>
      <c r="H944" s="66"/>
      <c r="I944" s="66"/>
      <c r="J944" s="66"/>
      <c r="K944" s="164">
        <f>SUM('2. FTNC CAD'!K944,'3. FTNC USD'!K944,'4. FTNC EUR'!K944,'5. FTNC GBP'!K944,'6. FTNC Autres (inclus)'!K944)</f>
        <v>0</v>
      </c>
      <c r="L944" s="53"/>
      <c r="M944" s="36"/>
      <c r="N944" s="36"/>
      <c r="O944" s="36"/>
      <c r="P944" s="36"/>
      <c r="Q944" s="36"/>
      <c r="R944" s="36"/>
      <c r="S944" s="36"/>
      <c r="T944" s="36"/>
      <c r="U944" s="36"/>
      <c r="V944" s="39"/>
      <c r="W944" s="48">
        <f>SUM('2. FTNC CAD'!W944,'3. FTNC USD'!W944,'4. FTNC EUR'!W944,'5. FTNC GBP'!W944,'6. FTNC Autres (inclus)'!W944)</f>
        <v>0</v>
      </c>
      <c r="Y944"/>
    </row>
    <row r="945" spans="1:25" outlineLevel="1" x14ac:dyDescent="0.4">
      <c r="A945" s="337"/>
      <c r="B945" s="494"/>
      <c r="C945" s="495"/>
      <c r="D945" s="495"/>
      <c r="E945" s="496"/>
      <c r="F945" s="497" t="s">
        <v>112</v>
      </c>
      <c r="G945" s="174">
        <f>SUM('2. FTNC CAD'!G945,'3. FTNC USD'!G945,'4. FTNC EUR'!G945,'5. FTNC GBP'!G945,'6. FTNC Autres (inclus)'!G945)</f>
        <v>0</v>
      </c>
      <c r="H945" s="66"/>
      <c r="I945" s="66"/>
      <c r="J945" s="66"/>
      <c r="K945" s="66"/>
      <c r="L945" s="165">
        <f>SUM('2. FTNC CAD'!L945,'3. FTNC USD'!L945,'4. FTNC EUR'!L945,'5. FTNC GBP'!L945,'6. FTNC Autres (inclus)'!L945)</f>
        <v>0</v>
      </c>
      <c r="M945" s="166">
        <f>SUM('2. FTNC CAD'!M945,'3. FTNC USD'!M945,'4. FTNC EUR'!M945,'5. FTNC GBP'!M945,'6. FTNC Autres (inclus)'!M945)</f>
        <v>0</v>
      </c>
      <c r="N945" s="166">
        <f>SUM('2. FTNC CAD'!N945,'3. FTNC USD'!N945,'4. FTNC EUR'!N945,'5. FTNC GBP'!N945,'6. FTNC Autres (inclus)'!N945)</f>
        <v>0</v>
      </c>
      <c r="O945" s="36"/>
      <c r="P945" s="36"/>
      <c r="Q945" s="36"/>
      <c r="R945" s="36"/>
      <c r="S945" s="36"/>
      <c r="T945" s="36"/>
      <c r="U945" s="36"/>
      <c r="V945" s="39"/>
      <c r="W945" s="48">
        <f>SUM('2. FTNC CAD'!W945,'3. FTNC USD'!W945,'4. FTNC EUR'!W945,'5. FTNC GBP'!W945,'6. FTNC Autres (inclus)'!W945)</f>
        <v>0</v>
      </c>
      <c r="Y945"/>
    </row>
    <row r="946" spans="1:25" outlineLevel="1" x14ac:dyDescent="0.4">
      <c r="A946" s="337"/>
      <c r="B946" s="494"/>
      <c r="C946" s="495"/>
      <c r="D946" s="495"/>
      <c r="E946" s="496"/>
      <c r="F946" s="497" t="s">
        <v>113</v>
      </c>
      <c r="G946" s="174">
        <f>SUM('2. FTNC CAD'!G946,'3. FTNC USD'!G946,'4. FTNC EUR'!G946,'5. FTNC GBP'!G946,'6. FTNC Autres (inclus)'!G946)</f>
        <v>0</v>
      </c>
      <c r="H946" s="66"/>
      <c r="I946" s="66"/>
      <c r="J946" s="66"/>
      <c r="K946" s="66"/>
      <c r="L946" s="53"/>
      <c r="M946" s="36"/>
      <c r="N946" s="36"/>
      <c r="O946" s="36"/>
      <c r="P946" s="36"/>
      <c r="Q946" s="36"/>
      <c r="R946" s="36"/>
      <c r="S946" s="36"/>
      <c r="T946" s="36"/>
      <c r="U946" s="36"/>
      <c r="V946" s="39"/>
      <c r="W946" s="48">
        <f>SUM('2. FTNC CAD'!W946,'3. FTNC USD'!W946,'4. FTNC EUR'!W946,'5. FTNC GBP'!W946,'6. FTNC Autres (inclus)'!W946)</f>
        <v>0</v>
      </c>
      <c r="Y946"/>
    </row>
    <row r="947" spans="1:25" x14ac:dyDescent="0.4">
      <c r="A947" s="337"/>
      <c r="B947" s="494"/>
      <c r="C947" s="498"/>
      <c r="D947" s="495" t="s">
        <v>114</v>
      </c>
      <c r="E947" s="496"/>
      <c r="F947" s="496"/>
      <c r="G947" s="68">
        <f t="shared" ref="G947:W947" si="215">SUBTOTAL(9,G948:G949)</f>
        <v>0</v>
      </c>
      <c r="H947" s="69">
        <f t="shared" si="215"/>
        <v>0</v>
      </c>
      <c r="I947" s="66">
        <f t="shared" si="215"/>
        <v>0</v>
      </c>
      <c r="J947" s="66">
        <f t="shared" si="215"/>
        <v>0</v>
      </c>
      <c r="K947" s="67">
        <f t="shared" si="215"/>
        <v>0</v>
      </c>
      <c r="L947" s="36">
        <f t="shared" si="215"/>
        <v>0</v>
      </c>
      <c r="M947" s="36">
        <f t="shared" si="215"/>
        <v>0</v>
      </c>
      <c r="N947" s="36">
        <f t="shared" si="215"/>
        <v>0</v>
      </c>
      <c r="O947" s="36">
        <f t="shared" si="215"/>
        <v>0</v>
      </c>
      <c r="P947" s="36">
        <f t="shared" si="215"/>
        <v>0</v>
      </c>
      <c r="Q947" s="36">
        <f t="shared" si="215"/>
        <v>0</v>
      </c>
      <c r="R947" s="36">
        <f t="shared" si="215"/>
        <v>0</v>
      </c>
      <c r="S947" s="36">
        <f t="shared" si="215"/>
        <v>0</v>
      </c>
      <c r="T947" s="36">
        <f t="shared" si="215"/>
        <v>0</v>
      </c>
      <c r="U947" s="36">
        <f t="shared" si="215"/>
        <v>0</v>
      </c>
      <c r="V947" s="36">
        <f t="shared" si="215"/>
        <v>0</v>
      </c>
      <c r="W947" s="35">
        <f t="shared" si="215"/>
        <v>0</v>
      </c>
      <c r="Y947"/>
    </row>
    <row r="948" spans="1:25" outlineLevel="1" x14ac:dyDescent="0.4">
      <c r="A948" s="337"/>
      <c r="B948" s="494"/>
      <c r="C948" s="495"/>
      <c r="D948" s="495"/>
      <c r="E948" s="496"/>
      <c r="F948" s="497" t="s">
        <v>115</v>
      </c>
      <c r="G948" s="174">
        <f>SUM('2. FTNC CAD'!G948,'3. FTNC USD'!G948,'4. FTNC EUR'!G948,'5. FTNC GBP'!G948,'6. FTNC Autres (inclus)'!G948)</f>
        <v>0</v>
      </c>
      <c r="H948" s="175">
        <f>SUM('2. FTNC CAD'!H948,'3. FTNC USD'!H948,'4. FTNC EUR'!H948,'5. FTNC GBP'!H948,'6. FTNC Autres (inclus)'!H948)</f>
        <v>0</v>
      </c>
      <c r="I948" s="163">
        <f>SUM('2. FTNC CAD'!I948,'3. FTNC USD'!I948,'4. FTNC EUR'!I948,'5. FTNC GBP'!I948,'6. FTNC Autres (inclus)'!I948)</f>
        <v>0</v>
      </c>
      <c r="J948" s="163">
        <f>SUM('2. FTNC CAD'!J948,'3. FTNC USD'!J948,'4. FTNC EUR'!J948,'5. FTNC GBP'!J948,'6. FTNC Autres (inclus)'!J948)</f>
        <v>0</v>
      </c>
      <c r="K948" s="164">
        <f>SUM('2. FTNC CAD'!K948,'3. FTNC USD'!K948,'4. FTNC EUR'!K948,'5. FTNC GBP'!K948,'6. FTNC Autres (inclus)'!K948)</f>
        <v>0</v>
      </c>
      <c r="L948" s="165">
        <f>SUM('2. FTNC CAD'!L948,'3. FTNC USD'!L948,'4. FTNC EUR'!L948,'5. FTNC GBP'!L948,'6. FTNC Autres (inclus)'!L948)</f>
        <v>0</v>
      </c>
      <c r="M948" s="176">
        <f>SUM('2. FTNC CAD'!M948,'3. FTNC USD'!M948,'4. FTNC EUR'!M948,'5. FTNC GBP'!M948,'6. FTNC Autres (inclus)'!M948)</f>
        <v>0</v>
      </c>
      <c r="N948" s="166">
        <f>SUM('2. FTNC CAD'!N948,'3. FTNC USD'!N948,'4. FTNC EUR'!N948,'5. FTNC GBP'!N948,'6. FTNC Autres (inclus)'!N948)</f>
        <v>0</v>
      </c>
      <c r="O948" s="166">
        <f>SUM('2. FTNC CAD'!O948,'3. FTNC USD'!O948,'4. FTNC EUR'!O948,'5. FTNC GBP'!O948,'6. FTNC Autres (inclus)'!O948)</f>
        <v>0</v>
      </c>
      <c r="P948" s="166">
        <f>SUM('2. FTNC CAD'!P948,'3. FTNC USD'!P948,'4. FTNC EUR'!P948,'5. FTNC GBP'!P948,'6. FTNC Autres (inclus)'!P948)</f>
        <v>0</v>
      </c>
      <c r="Q948" s="166">
        <f>SUM('2. FTNC CAD'!Q948,'3. FTNC USD'!Q948,'4. FTNC EUR'!Q948,'5. FTNC GBP'!Q948,'6. FTNC Autres (inclus)'!Q948)</f>
        <v>0</v>
      </c>
      <c r="R948" s="166">
        <f>SUM('2. FTNC CAD'!R948,'3. FTNC USD'!R948,'4. FTNC EUR'!R948,'5. FTNC GBP'!R948,'6. FTNC Autres (inclus)'!R948)</f>
        <v>0</v>
      </c>
      <c r="S948" s="166">
        <f>SUM('2. FTNC CAD'!S948,'3. FTNC USD'!S948,'4. FTNC EUR'!S948,'5. FTNC GBP'!S948,'6. FTNC Autres (inclus)'!S948)</f>
        <v>0</v>
      </c>
      <c r="T948" s="162">
        <f>SUM('2. FTNC CAD'!T948,'3. FTNC USD'!T948,'4. FTNC EUR'!T948,'5. FTNC GBP'!T948,'6. FTNC Autres (inclus)'!T948)</f>
        <v>0</v>
      </c>
      <c r="U948" s="166">
        <f>SUM('2. FTNC CAD'!U948,'3. FTNC USD'!U948,'4. FTNC EUR'!U948,'5. FTNC GBP'!U948,'6. FTNC Autres (inclus)'!U948)</f>
        <v>0</v>
      </c>
      <c r="V948" s="167">
        <f>SUM('2. FTNC CAD'!V948,'3. FTNC USD'!V948,'4. FTNC EUR'!V948,'5. FTNC GBP'!V948,'6. FTNC Autres (inclus)'!V948)</f>
        <v>0</v>
      </c>
      <c r="W948" s="48">
        <f>SUM('2. FTNC CAD'!W948,'3. FTNC USD'!W948,'4. FTNC EUR'!W948,'5. FTNC GBP'!W948,'6. FTNC Autres (inclus)'!W948)</f>
        <v>0</v>
      </c>
      <c r="Y948"/>
    </row>
    <row r="949" spans="1:25" outlineLevel="1" x14ac:dyDescent="0.4">
      <c r="A949" s="337"/>
      <c r="B949" s="494"/>
      <c r="C949" s="495"/>
      <c r="D949" s="495"/>
      <c r="E949" s="496"/>
      <c r="F949" s="497" t="s">
        <v>116</v>
      </c>
      <c r="G949" s="174">
        <f>SUM('2. FTNC CAD'!G949,'3. FTNC USD'!G949,'4. FTNC EUR'!G949,'5. FTNC GBP'!G949,'6. FTNC Autres (inclus)'!G949)</f>
        <v>0</v>
      </c>
      <c r="H949" s="175">
        <f>SUM('2. FTNC CAD'!H949,'3. FTNC USD'!H949,'4. FTNC EUR'!H949,'5. FTNC GBP'!H949,'6. FTNC Autres (inclus)'!H949)</f>
        <v>0</v>
      </c>
      <c r="I949" s="163">
        <f>SUM('2. FTNC CAD'!I949,'3. FTNC USD'!I949,'4. FTNC EUR'!I949,'5. FTNC GBP'!I949,'6. FTNC Autres (inclus)'!I949)</f>
        <v>0</v>
      </c>
      <c r="J949" s="163">
        <f>SUM('2. FTNC CAD'!J949,'3. FTNC USD'!J949,'4. FTNC EUR'!J949,'5. FTNC GBP'!J949,'6. FTNC Autres (inclus)'!J949)</f>
        <v>0</v>
      </c>
      <c r="K949" s="164">
        <f>SUM('2. FTNC CAD'!K949,'3. FTNC USD'!K949,'4. FTNC EUR'!K949,'5. FTNC GBP'!K949,'6. FTNC Autres (inclus)'!K949)</f>
        <v>0</v>
      </c>
      <c r="L949" s="165">
        <f>SUM('2. FTNC CAD'!L949,'3. FTNC USD'!L949,'4. FTNC EUR'!L949,'5. FTNC GBP'!L949,'6. FTNC Autres (inclus)'!L949)</f>
        <v>0</v>
      </c>
      <c r="M949" s="176">
        <f>SUM('2. FTNC CAD'!M949,'3. FTNC USD'!M949,'4. FTNC EUR'!M949,'5. FTNC GBP'!M949,'6. FTNC Autres (inclus)'!M949)</f>
        <v>0</v>
      </c>
      <c r="N949" s="166">
        <f>SUM('2. FTNC CAD'!N949,'3. FTNC USD'!N949,'4. FTNC EUR'!N949,'5. FTNC GBP'!N949,'6. FTNC Autres (inclus)'!N949)</f>
        <v>0</v>
      </c>
      <c r="O949" s="166">
        <f>SUM('2. FTNC CAD'!O949,'3. FTNC USD'!O949,'4. FTNC EUR'!O949,'5. FTNC GBP'!O949,'6. FTNC Autres (inclus)'!O949)</f>
        <v>0</v>
      </c>
      <c r="P949" s="166">
        <f>SUM('2. FTNC CAD'!P949,'3. FTNC USD'!P949,'4. FTNC EUR'!P949,'5. FTNC GBP'!P949,'6. FTNC Autres (inclus)'!P949)</f>
        <v>0</v>
      </c>
      <c r="Q949" s="166">
        <f>SUM('2. FTNC CAD'!Q949,'3. FTNC USD'!Q949,'4. FTNC EUR'!Q949,'5. FTNC GBP'!Q949,'6. FTNC Autres (inclus)'!Q949)</f>
        <v>0</v>
      </c>
      <c r="R949" s="166">
        <f>SUM('2. FTNC CAD'!R949,'3. FTNC USD'!R949,'4. FTNC EUR'!R949,'5. FTNC GBP'!R949,'6. FTNC Autres (inclus)'!R949)</f>
        <v>0</v>
      </c>
      <c r="S949" s="166">
        <f>SUM('2. FTNC CAD'!S949,'3. FTNC USD'!S949,'4. FTNC EUR'!S949,'5. FTNC GBP'!S949,'6. FTNC Autres (inclus)'!S949)</f>
        <v>0</v>
      </c>
      <c r="T949" s="162">
        <f>SUM('2. FTNC CAD'!T949,'3. FTNC USD'!T949,'4. FTNC EUR'!T949,'5. FTNC GBP'!T949,'6. FTNC Autres (inclus)'!T949)</f>
        <v>0</v>
      </c>
      <c r="U949" s="166">
        <f>SUM('2. FTNC CAD'!U949,'3. FTNC USD'!U949,'4. FTNC EUR'!U949,'5. FTNC GBP'!U949,'6. FTNC Autres (inclus)'!U949)</f>
        <v>0</v>
      </c>
      <c r="V949" s="167">
        <f>SUM('2. FTNC CAD'!V949,'3. FTNC USD'!V949,'4. FTNC EUR'!V949,'5. FTNC GBP'!V949,'6. FTNC Autres (inclus)'!V949)</f>
        <v>0</v>
      </c>
      <c r="W949" s="48">
        <f>SUM('2. FTNC CAD'!W949,'3. FTNC USD'!W949,'4. FTNC EUR'!W949,'5. FTNC GBP'!W949,'6. FTNC Autres (inclus)'!W949)</f>
        <v>0</v>
      </c>
      <c r="Y949"/>
    </row>
    <row r="950" spans="1:25" x14ac:dyDescent="0.4">
      <c r="A950" s="337"/>
      <c r="B950" s="494"/>
      <c r="C950" s="495" t="s">
        <v>117</v>
      </c>
      <c r="D950" s="495"/>
      <c r="E950" s="496"/>
      <c r="F950" s="496"/>
      <c r="G950" s="68"/>
      <c r="H950" s="66"/>
      <c r="I950" s="66"/>
      <c r="J950" s="66"/>
      <c r="K950" s="66"/>
      <c r="L950" s="53"/>
      <c r="M950" s="36"/>
      <c r="N950" s="36"/>
      <c r="O950" s="36"/>
      <c r="P950" s="36"/>
      <c r="Q950" s="36"/>
      <c r="R950" s="36"/>
      <c r="S950" s="36"/>
      <c r="T950" s="36"/>
      <c r="U950" s="36"/>
      <c r="V950" s="39"/>
      <c r="W950" s="35"/>
      <c r="Y950"/>
    </row>
    <row r="951" spans="1:25" x14ac:dyDescent="0.4">
      <c r="A951" s="337"/>
      <c r="B951" s="494"/>
      <c r="C951" s="495"/>
      <c r="D951" s="495" t="s">
        <v>118</v>
      </c>
      <c r="E951" s="498"/>
      <c r="F951" s="496"/>
      <c r="G951" s="68"/>
      <c r="H951" s="66"/>
      <c r="I951" s="66"/>
      <c r="J951" s="66"/>
      <c r="K951" s="66"/>
      <c r="L951" s="53"/>
      <c r="M951" s="36"/>
      <c r="N951" s="36"/>
      <c r="O951" s="36"/>
      <c r="P951" s="36"/>
      <c r="Q951" s="36"/>
      <c r="R951" s="36"/>
      <c r="S951" s="36"/>
      <c r="T951" s="36"/>
      <c r="U951" s="36"/>
      <c r="V951" s="39"/>
      <c r="W951" s="35"/>
      <c r="Y951"/>
    </row>
    <row r="952" spans="1:25" x14ac:dyDescent="0.4">
      <c r="A952" s="337"/>
      <c r="B952" s="494"/>
      <c r="C952" s="495"/>
      <c r="D952" s="495"/>
      <c r="E952" s="495" t="s">
        <v>119</v>
      </c>
      <c r="F952" s="496"/>
      <c r="G952" s="68">
        <f t="shared" ref="G952:W952" si="216">SUBTOTAL(9,G953:G956)</f>
        <v>0</v>
      </c>
      <c r="H952" s="69">
        <f t="shared" si="216"/>
        <v>0</v>
      </c>
      <c r="I952" s="66">
        <f t="shared" si="216"/>
        <v>0</v>
      </c>
      <c r="J952" s="66">
        <f t="shared" si="216"/>
        <v>0</v>
      </c>
      <c r="K952" s="67">
        <f t="shared" si="216"/>
        <v>0</v>
      </c>
      <c r="L952" s="36">
        <f t="shared" si="216"/>
        <v>0</v>
      </c>
      <c r="M952" s="36">
        <f t="shared" si="216"/>
        <v>0</v>
      </c>
      <c r="N952" s="36">
        <f t="shared" si="216"/>
        <v>0</v>
      </c>
      <c r="O952" s="36">
        <f t="shared" si="216"/>
        <v>0</v>
      </c>
      <c r="P952" s="36">
        <f t="shared" si="216"/>
        <v>0</v>
      </c>
      <c r="Q952" s="36">
        <f t="shared" si="216"/>
        <v>0</v>
      </c>
      <c r="R952" s="36">
        <f t="shared" si="216"/>
        <v>0</v>
      </c>
      <c r="S952" s="36">
        <f t="shared" si="216"/>
        <v>0</v>
      </c>
      <c r="T952" s="36">
        <f t="shared" si="216"/>
        <v>0</v>
      </c>
      <c r="U952" s="36">
        <f t="shared" si="216"/>
        <v>0</v>
      </c>
      <c r="V952" s="36">
        <f t="shared" si="216"/>
        <v>0</v>
      </c>
      <c r="W952" s="35">
        <f t="shared" si="216"/>
        <v>0</v>
      </c>
      <c r="Y952"/>
    </row>
    <row r="953" spans="1:25" outlineLevel="1" x14ac:dyDescent="0.4">
      <c r="A953" s="337"/>
      <c r="B953" s="494"/>
      <c r="C953" s="496"/>
      <c r="D953" s="498"/>
      <c r="E953" s="498"/>
      <c r="F953" s="497" t="s">
        <v>120</v>
      </c>
      <c r="G953" s="174">
        <f>SUM('2. FTNC CAD'!G953,'3. FTNC USD'!G953,'4. FTNC EUR'!G953,'5. FTNC GBP'!G953,'6. FTNC Autres (inclus)'!G953)</f>
        <v>0</v>
      </c>
      <c r="H953" s="175">
        <f>SUM('2. FTNC CAD'!H953,'3. FTNC USD'!H953,'4. FTNC EUR'!H953,'5. FTNC GBP'!H953,'6. FTNC Autres (inclus)'!H953)</f>
        <v>0</v>
      </c>
      <c r="I953" s="44"/>
      <c r="J953" s="44"/>
      <c r="K953" s="44"/>
      <c r="L953" s="45"/>
      <c r="M953" s="44"/>
      <c r="N953" s="44"/>
      <c r="O953" s="44"/>
      <c r="P953" s="44"/>
      <c r="Q953" s="44"/>
      <c r="R953" s="44"/>
      <c r="S953" s="44"/>
      <c r="T953" s="44"/>
      <c r="U953" s="44"/>
      <c r="V953" s="46"/>
      <c r="W953" s="48">
        <f>SUM('2. FTNC CAD'!W953,'3. FTNC USD'!W953,'4. FTNC EUR'!W953,'5. FTNC GBP'!W953,'6. FTNC Autres (inclus)'!W953)</f>
        <v>0</v>
      </c>
      <c r="Y953"/>
    </row>
    <row r="954" spans="1:25" outlineLevel="1" x14ac:dyDescent="0.4">
      <c r="A954" s="337"/>
      <c r="B954" s="494"/>
      <c r="C954" s="496"/>
      <c r="D954" s="498"/>
      <c r="E954" s="498"/>
      <c r="F954" s="497" t="s">
        <v>121</v>
      </c>
      <c r="G954" s="174">
        <f>SUM('2. FTNC CAD'!G954,'3. FTNC USD'!G954,'4. FTNC EUR'!G954,'5. FTNC GBP'!G954,'6. FTNC Autres (inclus)'!G954)</f>
        <v>0</v>
      </c>
      <c r="H954" s="175">
        <f>SUM('2. FTNC CAD'!H954,'3. FTNC USD'!H954,'4. FTNC EUR'!H954,'5. FTNC GBP'!H954,'6. FTNC Autres (inclus)'!H954)</f>
        <v>0</v>
      </c>
      <c r="I954" s="44"/>
      <c r="J954" s="44"/>
      <c r="K954" s="44"/>
      <c r="L954" s="45"/>
      <c r="M954" s="44"/>
      <c r="N954" s="44"/>
      <c r="O954" s="44"/>
      <c r="P954" s="44"/>
      <c r="Q954" s="44"/>
      <c r="R954" s="44"/>
      <c r="S954" s="44"/>
      <c r="T954" s="44"/>
      <c r="U954" s="44"/>
      <c r="V954" s="46"/>
      <c r="W954" s="48">
        <f>SUM('2. FTNC CAD'!W954,'3. FTNC USD'!W954,'4. FTNC EUR'!W954,'5. FTNC GBP'!W954,'6. FTNC Autres (inclus)'!W954)</f>
        <v>0</v>
      </c>
      <c r="Y954"/>
    </row>
    <row r="955" spans="1:25" outlineLevel="1" x14ac:dyDescent="0.4">
      <c r="A955" s="337"/>
      <c r="B955" s="494"/>
      <c r="C955" s="496"/>
      <c r="D955" s="498"/>
      <c r="E955" s="498"/>
      <c r="F955" s="497" t="s">
        <v>122</v>
      </c>
      <c r="G955" s="174">
        <f>SUM('2. FTNC CAD'!G955,'3. FTNC USD'!G955,'4. FTNC EUR'!G955,'5. FTNC GBP'!G955,'6. FTNC Autres (inclus)'!G955)</f>
        <v>0</v>
      </c>
      <c r="H955" s="175">
        <f>SUM('2. FTNC CAD'!H955,'3. FTNC USD'!H955,'4. FTNC EUR'!H955,'5. FTNC GBP'!H955,'6. FTNC Autres (inclus)'!H955)</f>
        <v>0</v>
      </c>
      <c r="I955" s="163">
        <f>SUM('2. FTNC CAD'!I955,'3. FTNC USD'!I955,'4. FTNC EUR'!I955,'5. FTNC GBP'!I955,'6. FTNC Autres (inclus)'!I955)</f>
        <v>0</v>
      </c>
      <c r="J955" s="163">
        <f>SUM('2. FTNC CAD'!J955,'3. FTNC USD'!J955,'4. FTNC EUR'!J955,'5. FTNC GBP'!J955,'6. FTNC Autres (inclus)'!J955)</f>
        <v>0</v>
      </c>
      <c r="K955" s="164">
        <f>SUM('2. FTNC CAD'!K955,'3. FTNC USD'!K955,'4. FTNC EUR'!K955,'5. FTNC GBP'!K955,'6. FTNC Autres (inclus)'!K955)</f>
        <v>0</v>
      </c>
      <c r="L955" s="165">
        <f>SUM('2. FTNC CAD'!L955,'3. FTNC USD'!L955,'4. FTNC EUR'!L955,'5. FTNC GBP'!L955,'6. FTNC Autres (inclus)'!L955)</f>
        <v>0</v>
      </c>
      <c r="M955" s="176">
        <f>SUM('2. FTNC CAD'!M955,'3. FTNC USD'!M955,'4. FTNC EUR'!M955,'5. FTNC GBP'!M955,'6. FTNC Autres (inclus)'!M955)</f>
        <v>0</v>
      </c>
      <c r="N955" s="166">
        <f>SUM('2. FTNC CAD'!N955,'3. FTNC USD'!N955,'4. FTNC EUR'!N955,'5. FTNC GBP'!N955,'6. FTNC Autres (inclus)'!N955)</f>
        <v>0</v>
      </c>
      <c r="O955" s="166">
        <f>SUM('2. FTNC CAD'!O955,'3. FTNC USD'!O955,'4. FTNC EUR'!O955,'5. FTNC GBP'!O955,'6. FTNC Autres (inclus)'!O955)</f>
        <v>0</v>
      </c>
      <c r="P955" s="166">
        <f>SUM('2. FTNC CAD'!P955,'3. FTNC USD'!P955,'4. FTNC EUR'!P955,'5. FTNC GBP'!P955,'6. FTNC Autres (inclus)'!P955)</f>
        <v>0</v>
      </c>
      <c r="Q955" s="166">
        <f>SUM('2. FTNC CAD'!Q955,'3. FTNC USD'!Q955,'4. FTNC EUR'!Q955,'5. FTNC GBP'!Q955,'6. FTNC Autres (inclus)'!Q955)</f>
        <v>0</v>
      </c>
      <c r="R955" s="166">
        <f>SUM('2. FTNC CAD'!R955,'3. FTNC USD'!R955,'4. FTNC EUR'!R955,'5. FTNC GBP'!R955,'6. FTNC Autres (inclus)'!R955)</f>
        <v>0</v>
      </c>
      <c r="S955" s="166">
        <f>SUM('2. FTNC CAD'!S955,'3. FTNC USD'!S955,'4. FTNC EUR'!S955,'5. FTNC GBP'!S955,'6. FTNC Autres (inclus)'!S955)</f>
        <v>0</v>
      </c>
      <c r="T955" s="162">
        <f>SUM('2. FTNC CAD'!T955,'3. FTNC USD'!T955,'4. FTNC EUR'!T955,'5. FTNC GBP'!T955,'6. FTNC Autres (inclus)'!T955)</f>
        <v>0</v>
      </c>
      <c r="U955" s="166">
        <f>SUM('2. FTNC CAD'!U955,'3. FTNC USD'!U955,'4. FTNC EUR'!U955,'5. FTNC GBP'!U955,'6. FTNC Autres (inclus)'!U955)</f>
        <v>0</v>
      </c>
      <c r="V955" s="167">
        <f>SUM('2. FTNC CAD'!V955,'3. FTNC USD'!V955,'4. FTNC EUR'!V955,'5. FTNC GBP'!V955,'6. FTNC Autres (inclus)'!V955)</f>
        <v>0</v>
      </c>
      <c r="W955" s="48">
        <f>SUM('2. FTNC CAD'!W955,'3. FTNC USD'!W955,'4. FTNC EUR'!W955,'5. FTNC GBP'!W955,'6. FTNC Autres (inclus)'!W955)</f>
        <v>0</v>
      </c>
      <c r="Y955"/>
    </row>
    <row r="956" spans="1:25" outlineLevel="1" x14ac:dyDescent="0.4">
      <c r="A956" s="337"/>
      <c r="B956" s="494"/>
      <c r="C956" s="496"/>
      <c r="D956" s="498"/>
      <c r="E956" s="498"/>
      <c r="F956" s="497" t="s">
        <v>123</v>
      </c>
      <c r="G956" s="174">
        <f>SUM('2. FTNC CAD'!G956,'3. FTNC USD'!G956,'4. FTNC EUR'!G956,'5. FTNC GBP'!G956,'6. FTNC Autres (inclus)'!G956)</f>
        <v>0</v>
      </c>
      <c r="H956" s="175">
        <f>SUM('2. FTNC CAD'!H956,'3. FTNC USD'!H956,'4. FTNC EUR'!H956,'5. FTNC GBP'!H956,'6. FTNC Autres (inclus)'!H956)</f>
        <v>0</v>
      </c>
      <c r="I956" s="163">
        <f>SUM('2. FTNC CAD'!I956,'3. FTNC USD'!I956,'4. FTNC EUR'!I956,'5. FTNC GBP'!I956,'6. FTNC Autres (inclus)'!I956)</f>
        <v>0</v>
      </c>
      <c r="J956" s="163">
        <f>SUM('2. FTNC CAD'!J956,'3. FTNC USD'!J956,'4. FTNC EUR'!J956,'5. FTNC GBP'!J956,'6. FTNC Autres (inclus)'!J956)</f>
        <v>0</v>
      </c>
      <c r="K956" s="164">
        <f>SUM('2. FTNC CAD'!K956,'3. FTNC USD'!K956,'4. FTNC EUR'!K956,'5. FTNC GBP'!K956,'6. FTNC Autres (inclus)'!K956)</f>
        <v>0</v>
      </c>
      <c r="L956" s="165">
        <f>SUM('2. FTNC CAD'!L956,'3. FTNC USD'!L956,'4. FTNC EUR'!L956,'5. FTNC GBP'!L956,'6. FTNC Autres (inclus)'!L956)</f>
        <v>0</v>
      </c>
      <c r="M956" s="176">
        <f>SUM('2. FTNC CAD'!M956,'3. FTNC USD'!M956,'4. FTNC EUR'!M956,'5. FTNC GBP'!M956,'6. FTNC Autres (inclus)'!M956)</f>
        <v>0</v>
      </c>
      <c r="N956" s="166">
        <f>SUM('2. FTNC CAD'!N956,'3. FTNC USD'!N956,'4. FTNC EUR'!N956,'5. FTNC GBP'!N956,'6. FTNC Autres (inclus)'!N956)</f>
        <v>0</v>
      </c>
      <c r="O956" s="166">
        <f>SUM('2. FTNC CAD'!O956,'3. FTNC USD'!O956,'4. FTNC EUR'!O956,'5. FTNC GBP'!O956,'6. FTNC Autres (inclus)'!O956)</f>
        <v>0</v>
      </c>
      <c r="P956" s="166">
        <f>SUM('2. FTNC CAD'!P956,'3. FTNC USD'!P956,'4. FTNC EUR'!P956,'5. FTNC GBP'!P956,'6. FTNC Autres (inclus)'!P956)</f>
        <v>0</v>
      </c>
      <c r="Q956" s="166">
        <f>SUM('2. FTNC CAD'!Q956,'3. FTNC USD'!Q956,'4. FTNC EUR'!Q956,'5. FTNC GBP'!Q956,'6. FTNC Autres (inclus)'!Q956)</f>
        <v>0</v>
      </c>
      <c r="R956" s="166">
        <f>SUM('2. FTNC CAD'!R956,'3. FTNC USD'!R956,'4. FTNC EUR'!R956,'5. FTNC GBP'!R956,'6. FTNC Autres (inclus)'!R956)</f>
        <v>0</v>
      </c>
      <c r="S956" s="166">
        <f>SUM('2. FTNC CAD'!S956,'3. FTNC USD'!S956,'4. FTNC EUR'!S956,'5. FTNC GBP'!S956,'6. FTNC Autres (inclus)'!S956)</f>
        <v>0</v>
      </c>
      <c r="T956" s="162">
        <f>SUM('2. FTNC CAD'!T956,'3. FTNC USD'!T956,'4. FTNC EUR'!T956,'5. FTNC GBP'!T956,'6. FTNC Autres (inclus)'!T956)</f>
        <v>0</v>
      </c>
      <c r="U956" s="166">
        <f>SUM('2. FTNC CAD'!U956,'3. FTNC USD'!U956,'4. FTNC EUR'!U956,'5. FTNC GBP'!U956,'6. FTNC Autres (inclus)'!U956)</f>
        <v>0</v>
      </c>
      <c r="V956" s="167">
        <f>SUM('2. FTNC CAD'!V956,'3. FTNC USD'!V956,'4. FTNC EUR'!V956,'5. FTNC GBP'!V956,'6. FTNC Autres (inclus)'!V956)</f>
        <v>0</v>
      </c>
      <c r="W956" s="48">
        <f>SUM('2. FTNC CAD'!W956,'3. FTNC USD'!W956,'4. FTNC EUR'!W956,'5. FTNC GBP'!W956,'6. FTNC Autres (inclus)'!W956)</f>
        <v>0</v>
      </c>
      <c r="Y956"/>
    </row>
    <row r="957" spans="1:25" x14ac:dyDescent="0.4">
      <c r="A957" s="337"/>
      <c r="B957" s="494"/>
      <c r="C957" s="496"/>
      <c r="D957" s="498"/>
      <c r="E957" s="495" t="s">
        <v>124</v>
      </c>
      <c r="F957" s="496"/>
      <c r="G957" s="68">
        <f t="shared" ref="G957:W957" si="217">SUBTOTAL(9,G958:G959)</f>
        <v>0</v>
      </c>
      <c r="H957" s="69">
        <f t="shared" si="217"/>
        <v>0</v>
      </c>
      <c r="I957" s="66">
        <f t="shared" si="217"/>
        <v>0</v>
      </c>
      <c r="J957" s="66">
        <f t="shared" si="217"/>
        <v>0</v>
      </c>
      <c r="K957" s="67">
        <f t="shared" si="217"/>
        <v>0</v>
      </c>
      <c r="L957" s="36">
        <f t="shared" si="217"/>
        <v>0</v>
      </c>
      <c r="M957" s="36">
        <f t="shared" si="217"/>
        <v>0</v>
      </c>
      <c r="N957" s="36">
        <f t="shared" si="217"/>
        <v>0</v>
      </c>
      <c r="O957" s="36">
        <f t="shared" si="217"/>
        <v>0</v>
      </c>
      <c r="P957" s="36">
        <f t="shared" si="217"/>
        <v>0</v>
      </c>
      <c r="Q957" s="36">
        <f t="shared" si="217"/>
        <v>0</v>
      </c>
      <c r="R957" s="36">
        <f t="shared" si="217"/>
        <v>0</v>
      </c>
      <c r="S957" s="36">
        <f t="shared" si="217"/>
        <v>0</v>
      </c>
      <c r="T957" s="36">
        <f t="shared" si="217"/>
        <v>0</v>
      </c>
      <c r="U957" s="36">
        <f t="shared" si="217"/>
        <v>0</v>
      </c>
      <c r="V957" s="36">
        <f t="shared" si="217"/>
        <v>0</v>
      </c>
      <c r="W957" s="35">
        <f t="shared" si="217"/>
        <v>0</v>
      </c>
      <c r="Y957"/>
    </row>
    <row r="958" spans="1:25" outlineLevel="1" x14ac:dyDescent="0.4">
      <c r="A958" s="337"/>
      <c r="B958" s="494"/>
      <c r="C958" s="496"/>
      <c r="D958" s="498"/>
      <c r="E958" s="498"/>
      <c r="F958" s="497" t="s">
        <v>125</v>
      </c>
      <c r="G958" s="174">
        <f>SUM('2. FTNC CAD'!G958,'3. FTNC USD'!G958,'4. FTNC EUR'!G958,'5. FTNC GBP'!G958,'6. FTNC Autres (inclus)'!G958)</f>
        <v>0</v>
      </c>
      <c r="H958" s="66"/>
      <c r="I958" s="66"/>
      <c r="J958" s="66"/>
      <c r="K958" s="182"/>
      <c r="L958" s="36"/>
      <c r="M958" s="36"/>
      <c r="N958" s="36"/>
      <c r="O958" s="36"/>
      <c r="P958" s="36"/>
      <c r="Q958" s="36"/>
      <c r="R958" s="36"/>
      <c r="S958" s="36"/>
      <c r="T958" s="36"/>
      <c r="U958" s="36"/>
      <c r="V958" s="36"/>
      <c r="W958" s="48">
        <f>SUM('2. FTNC CAD'!W958,'3. FTNC USD'!W958,'4. FTNC EUR'!W958,'5. FTNC GBP'!W958,'6. FTNC Autres (inclus)'!W958)</f>
        <v>0</v>
      </c>
      <c r="Y958"/>
    </row>
    <row r="959" spans="1:25" outlineLevel="1" x14ac:dyDescent="0.4">
      <c r="A959" s="337"/>
      <c r="B959" s="494"/>
      <c r="C959" s="496"/>
      <c r="D959" s="498"/>
      <c r="E959" s="498"/>
      <c r="F959" s="497" t="s">
        <v>126</v>
      </c>
      <c r="G959" s="174">
        <f>SUM('2. FTNC CAD'!G959,'3. FTNC USD'!G959,'4. FTNC EUR'!G959,'5. FTNC GBP'!G959,'6. FTNC Autres (inclus)'!G959)</f>
        <v>0</v>
      </c>
      <c r="H959" s="175">
        <f>SUM('2. FTNC CAD'!H959,'3. FTNC USD'!H959,'4. FTNC EUR'!H959,'5. FTNC GBP'!H959,'6. FTNC Autres (inclus)'!H959)</f>
        <v>0</v>
      </c>
      <c r="I959" s="163">
        <f>SUM('2. FTNC CAD'!I959,'3. FTNC USD'!I959,'4. FTNC EUR'!I959,'5. FTNC GBP'!I959,'6. FTNC Autres (inclus)'!I959)</f>
        <v>0</v>
      </c>
      <c r="J959" s="163">
        <f>SUM('2. FTNC CAD'!J959,'3. FTNC USD'!J959,'4. FTNC EUR'!J959,'5. FTNC GBP'!J959,'6. FTNC Autres (inclus)'!J959)</f>
        <v>0</v>
      </c>
      <c r="K959" s="164">
        <f>SUM('2. FTNC CAD'!K959,'3. FTNC USD'!K959,'4. FTNC EUR'!K959,'5. FTNC GBP'!K959,'6. FTNC Autres (inclus)'!K959)</f>
        <v>0</v>
      </c>
      <c r="L959" s="165">
        <f>SUM('2. FTNC CAD'!L959,'3. FTNC USD'!L959,'4. FTNC EUR'!L959,'5. FTNC GBP'!L959,'6. FTNC Autres (inclus)'!L959)</f>
        <v>0</v>
      </c>
      <c r="M959" s="176">
        <f>SUM('2. FTNC CAD'!M959,'3. FTNC USD'!M959,'4. FTNC EUR'!M959,'5. FTNC GBP'!M959,'6. FTNC Autres (inclus)'!M959)</f>
        <v>0</v>
      </c>
      <c r="N959" s="166">
        <f>SUM('2. FTNC CAD'!N959,'3. FTNC USD'!N959,'4. FTNC EUR'!N959,'5. FTNC GBP'!N959,'6. FTNC Autres (inclus)'!N959)</f>
        <v>0</v>
      </c>
      <c r="O959" s="166">
        <f>SUM('2. FTNC CAD'!O959,'3. FTNC USD'!O959,'4. FTNC EUR'!O959,'5. FTNC GBP'!O959,'6. FTNC Autres (inclus)'!O959)</f>
        <v>0</v>
      </c>
      <c r="P959" s="166">
        <f>SUM('2. FTNC CAD'!P959,'3. FTNC USD'!P959,'4. FTNC EUR'!P959,'5. FTNC GBP'!P959,'6. FTNC Autres (inclus)'!P959)</f>
        <v>0</v>
      </c>
      <c r="Q959" s="166">
        <f>SUM('2. FTNC CAD'!Q959,'3. FTNC USD'!Q959,'4. FTNC EUR'!Q959,'5. FTNC GBP'!Q959,'6. FTNC Autres (inclus)'!Q959)</f>
        <v>0</v>
      </c>
      <c r="R959" s="166">
        <f>SUM('2. FTNC CAD'!R959,'3. FTNC USD'!R959,'4. FTNC EUR'!R959,'5. FTNC GBP'!R959,'6. FTNC Autres (inclus)'!R959)</f>
        <v>0</v>
      </c>
      <c r="S959" s="166">
        <f>SUM('2. FTNC CAD'!S959,'3. FTNC USD'!S959,'4. FTNC EUR'!S959,'5. FTNC GBP'!S959,'6. FTNC Autres (inclus)'!S959)</f>
        <v>0</v>
      </c>
      <c r="T959" s="162">
        <f>SUM('2. FTNC CAD'!T959,'3. FTNC USD'!T959,'4. FTNC EUR'!T959,'5. FTNC GBP'!T959,'6. FTNC Autres (inclus)'!T959)</f>
        <v>0</v>
      </c>
      <c r="U959" s="166">
        <f>SUM('2. FTNC CAD'!U959,'3. FTNC USD'!U959,'4. FTNC EUR'!U959,'5. FTNC GBP'!U959,'6. FTNC Autres (inclus)'!U959)</f>
        <v>0</v>
      </c>
      <c r="V959" s="167">
        <f>SUM('2. FTNC CAD'!V959,'3. FTNC USD'!V959,'4. FTNC EUR'!V959,'5. FTNC GBP'!V959,'6. FTNC Autres (inclus)'!V959)</f>
        <v>0</v>
      </c>
      <c r="W959" s="48">
        <f>SUM('2. FTNC CAD'!W959,'3. FTNC USD'!W959,'4. FTNC EUR'!W959,'5. FTNC GBP'!W959,'6. FTNC Autres (inclus)'!W959)</f>
        <v>0</v>
      </c>
      <c r="Y959"/>
    </row>
    <row r="960" spans="1:25" x14ac:dyDescent="0.4">
      <c r="A960" s="337"/>
      <c r="B960" s="494"/>
      <c r="C960" s="496"/>
      <c r="D960" s="498"/>
      <c r="E960" s="495" t="s">
        <v>127</v>
      </c>
      <c r="F960" s="496"/>
      <c r="G960" s="68">
        <f t="shared" ref="G960:W960" si="218">SUBTOTAL(9,G961:G962)</f>
        <v>0</v>
      </c>
      <c r="H960" s="69">
        <f t="shared" si="218"/>
        <v>0</v>
      </c>
      <c r="I960" s="66">
        <f t="shared" si="218"/>
        <v>0</v>
      </c>
      <c r="J960" s="66">
        <f t="shared" si="218"/>
        <v>0</v>
      </c>
      <c r="K960" s="67">
        <f t="shared" si="218"/>
        <v>0</v>
      </c>
      <c r="L960" s="36">
        <f t="shared" si="218"/>
        <v>0</v>
      </c>
      <c r="M960" s="36">
        <f t="shared" si="218"/>
        <v>0</v>
      </c>
      <c r="N960" s="36">
        <f t="shared" si="218"/>
        <v>0</v>
      </c>
      <c r="O960" s="36">
        <f t="shared" si="218"/>
        <v>0</v>
      </c>
      <c r="P960" s="36">
        <f t="shared" si="218"/>
        <v>0</v>
      </c>
      <c r="Q960" s="36">
        <f t="shared" si="218"/>
        <v>0</v>
      </c>
      <c r="R960" s="36">
        <f t="shared" si="218"/>
        <v>0</v>
      </c>
      <c r="S960" s="36">
        <f t="shared" si="218"/>
        <v>0</v>
      </c>
      <c r="T960" s="36">
        <f t="shared" si="218"/>
        <v>0</v>
      </c>
      <c r="U960" s="36">
        <f t="shared" si="218"/>
        <v>0</v>
      </c>
      <c r="V960" s="36">
        <f t="shared" si="218"/>
        <v>0</v>
      </c>
      <c r="W960" s="35">
        <f t="shared" si="218"/>
        <v>0</v>
      </c>
      <c r="Y960"/>
    </row>
    <row r="961" spans="1:25" outlineLevel="1" x14ac:dyDescent="0.4">
      <c r="A961" s="337"/>
      <c r="B961" s="494"/>
      <c r="C961" s="496"/>
      <c r="D961" s="498"/>
      <c r="E961" s="498"/>
      <c r="F961" s="497" t="s">
        <v>128</v>
      </c>
      <c r="G961" s="174">
        <f>SUM('2. FTNC CAD'!G961,'3. FTNC USD'!G961,'4. FTNC EUR'!G961,'5. FTNC GBP'!G961,'6. FTNC Autres (inclus)'!G961)</f>
        <v>0</v>
      </c>
      <c r="H961" s="66"/>
      <c r="I961" s="66"/>
      <c r="J961" s="66"/>
      <c r="K961" s="182"/>
      <c r="L961" s="36"/>
      <c r="M961" s="36"/>
      <c r="N961" s="36"/>
      <c r="O961" s="36"/>
      <c r="P961" s="36"/>
      <c r="Q961" s="36"/>
      <c r="R961" s="36"/>
      <c r="S961" s="36"/>
      <c r="T961" s="36"/>
      <c r="U961" s="36"/>
      <c r="V961" s="36"/>
      <c r="W961" s="48">
        <f>SUM('2. FTNC CAD'!W961,'3. FTNC USD'!W961,'4. FTNC EUR'!W961,'5. FTNC GBP'!W961,'6. FTNC Autres (inclus)'!W961)</f>
        <v>0</v>
      </c>
      <c r="Y961"/>
    </row>
    <row r="962" spans="1:25" outlineLevel="1" x14ac:dyDescent="0.4">
      <c r="A962" s="337"/>
      <c r="B962" s="494"/>
      <c r="C962" s="496"/>
      <c r="D962" s="498"/>
      <c r="E962" s="498"/>
      <c r="F962" s="497" t="s">
        <v>126</v>
      </c>
      <c r="G962" s="174">
        <f>SUM('2. FTNC CAD'!G962,'3. FTNC USD'!G962,'4. FTNC EUR'!G962,'5. FTNC GBP'!G962,'6. FTNC Autres (inclus)'!G962)</f>
        <v>0</v>
      </c>
      <c r="H962" s="175">
        <f>SUM('2. FTNC CAD'!H962,'3. FTNC USD'!H962,'4. FTNC EUR'!H962,'5. FTNC GBP'!H962,'6. FTNC Autres (inclus)'!H962)</f>
        <v>0</v>
      </c>
      <c r="I962" s="163">
        <f>SUM('2. FTNC CAD'!I962,'3. FTNC USD'!I962,'4. FTNC EUR'!I962,'5. FTNC GBP'!I962,'6. FTNC Autres (inclus)'!I962)</f>
        <v>0</v>
      </c>
      <c r="J962" s="163">
        <f>SUM('2. FTNC CAD'!J962,'3. FTNC USD'!J962,'4. FTNC EUR'!J962,'5. FTNC GBP'!J962,'6. FTNC Autres (inclus)'!J962)</f>
        <v>0</v>
      </c>
      <c r="K962" s="164">
        <f>SUM('2. FTNC CAD'!K962,'3. FTNC USD'!K962,'4. FTNC EUR'!K962,'5. FTNC GBP'!K962,'6. FTNC Autres (inclus)'!K962)</f>
        <v>0</v>
      </c>
      <c r="L962" s="180">
        <f>SUM('2. FTNC CAD'!L962,'3. FTNC USD'!L962,'4. FTNC EUR'!L962,'5. FTNC GBP'!L962,'6. FTNC Autres (inclus)'!L962)</f>
        <v>0</v>
      </c>
      <c r="M962" s="166">
        <f>SUM('2. FTNC CAD'!M962,'3. FTNC USD'!M962,'4. FTNC EUR'!M962,'5. FTNC GBP'!M962,'6. FTNC Autres (inclus)'!M962)</f>
        <v>0</v>
      </c>
      <c r="N962" s="166">
        <f>SUM('2. FTNC CAD'!N962,'3. FTNC USD'!N962,'4. FTNC EUR'!N962,'5. FTNC GBP'!N962,'6. FTNC Autres (inclus)'!N962)</f>
        <v>0</v>
      </c>
      <c r="O962" s="166">
        <f>SUM('2. FTNC CAD'!O962,'3. FTNC USD'!O962,'4. FTNC EUR'!O962,'5. FTNC GBP'!O962,'6. FTNC Autres (inclus)'!O962)</f>
        <v>0</v>
      </c>
      <c r="P962" s="166">
        <f>SUM('2. FTNC CAD'!P962,'3. FTNC USD'!P962,'4. FTNC EUR'!P962,'5. FTNC GBP'!P962,'6. FTNC Autres (inclus)'!P962)</f>
        <v>0</v>
      </c>
      <c r="Q962" s="166">
        <f>SUM('2. FTNC CAD'!Q962,'3. FTNC USD'!Q962,'4. FTNC EUR'!Q962,'5. FTNC GBP'!Q962,'6. FTNC Autres (inclus)'!Q962)</f>
        <v>0</v>
      </c>
      <c r="R962" s="166">
        <f>SUM('2. FTNC CAD'!R962,'3. FTNC USD'!R962,'4. FTNC EUR'!R962,'5. FTNC GBP'!R962,'6. FTNC Autres (inclus)'!R962)</f>
        <v>0</v>
      </c>
      <c r="S962" s="166">
        <f>SUM('2. FTNC CAD'!S962,'3. FTNC USD'!S962,'4. FTNC EUR'!S962,'5. FTNC GBP'!S962,'6. FTNC Autres (inclus)'!S962)</f>
        <v>0</v>
      </c>
      <c r="T962" s="162">
        <f>SUM('2. FTNC CAD'!T962,'3. FTNC USD'!T962,'4. FTNC EUR'!T962,'5. FTNC GBP'!T962,'6. FTNC Autres (inclus)'!T962)</f>
        <v>0</v>
      </c>
      <c r="U962" s="166">
        <f>SUM('2. FTNC CAD'!U962,'3. FTNC USD'!U962,'4. FTNC EUR'!U962,'5. FTNC GBP'!U962,'6. FTNC Autres (inclus)'!U962)</f>
        <v>0</v>
      </c>
      <c r="V962" s="167">
        <f>SUM('2. FTNC CAD'!V962,'3. FTNC USD'!V962,'4. FTNC EUR'!V962,'5. FTNC GBP'!V962,'6. FTNC Autres (inclus)'!V962)</f>
        <v>0</v>
      </c>
      <c r="W962" s="48">
        <f>SUM('2. FTNC CAD'!W962,'3. FTNC USD'!W962,'4. FTNC EUR'!W962,'5. FTNC GBP'!W962,'6. FTNC Autres (inclus)'!W962)</f>
        <v>0</v>
      </c>
      <c r="Y962"/>
    </row>
    <row r="963" spans="1:25" x14ac:dyDescent="0.4">
      <c r="A963" s="337"/>
      <c r="B963" s="494"/>
      <c r="C963" s="495"/>
      <c r="D963" s="495" t="s">
        <v>129</v>
      </c>
      <c r="E963" s="498"/>
      <c r="F963" s="496"/>
      <c r="G963" s="68"/>
      <c r="H963" s="66"/>
      <c r="I963" s="66"/>
      <c r="J963" s="66"/>
      <c r="K963" s="66"/>
      <c r="L963" s="53"/>
      <c r="M963" s="36"/>
      <c r="N963" s="36"/>
      <c r="O963" s="36"/>
      <c r="P963" s="36"/>
      <c r="Q963" s="36"/>
      <c r="R963" s="36"/>
      <c r="S963" s="36"/>
      <c r="T963" s="36"/>
      <c r="U963" s="36"/>
      <c r="V963" s="39"/>
      <c r="W963" s="35"/>
      <c r="Y963"/>
    </row>
    <row r="964" spans="1:25" x14ac:dyDescent="0.4">
      <c r="A964" s="337"/>
      <c r="B964" s="494"/>
      <c r="C964" s="495"/>
      <c r="D964" s="495"/>
      <c r="E964" s="495" t="s">
        <v>130</v>
      </c>
      <c r="F964" s="496"/>
      <c r="G964" s="68">
        <f t="shared" ref="G964:W964" si="219">SUBTOTAL(9,G965:G968)</f>
        <v>0</v>
      </c>
      <c r="H964" s="69">
        <f t="shared" si="219"/>
        <v>0</v>
      </c>
      <c r="I964" s="66">
        <f t="shared" si="219"/>
        <v>0</v>
      </c>
      <c r="J964" s="66">
        <f t="shared" si="219"/>
        <v>0</v>
      </c>
      <c r="K964" s="67">
        <f t="shared" si="219"/>
        <v>0</v>
      </c>
      <c r="L964" s="36">
        <f t="shared" si="219"/>
        <v>0</v>
      </c>
      <c r="M964" s="36">
        <f t="shared" si="219"/>
        <v>0</v>
      </c>
      <c r="N964" s="36">
        <f t="shared" si="219"/>
        <v>0</v>
      </c>
      <c r="O964" s="36">
        <f t="shared" si="219"/>
        <v>0</v>
      </c>
      <c r="P964" s="36">
        <f t="shared" si="219"/>
        <v>0</v>
      </c>
      <c r="Q964" s="36">
        <f t="shared" si="219"/>
        <v>0</v>
      </c>
      <c r="R964" s="36">
        <f t="shared" si="219"/>
        <v>0</v>
      </c>
      <c r="S964" s="36">
        <f t="shared" si="219"/>
        <v>0</v>
      </c>
      <c r="T964" s="36">
        <f t="shared" si="219"/>
        <v>0</v>
      </c>
      <c r="U964" s="36">
        <f t="shared" si="219"/>
        <v>0</v>
      </c>
      <c r="V964" s="36">
        <f t="shared" si="219"/>
        <v>0</v>
      </c>
      <c r="W964" s="35">
        <f t="shared" si="219"/>
        <v>0</v>
      </c>
      <c r="Y964"/>
    </row>
    <row r="965" spans="1:25" outlineLevel="1" x14ac:dyDescent="0.4">
      <c r="A965" s="337"/>
      <c r="B965" s="494"/>
      <c r="C965" s="496"/>
      <c r="D965" s="498"/>
      <c r="E965" s="498"/>
      <c r="F965" s="497" t="s">
        <v>131</v>
      </c>
      <c r="G965" s="174">
        <f>SUM('2. FTNC CAD'!G965,'3. FTNC USD'!G965,'4. FTNC EUR'!G965,'5. FTNC GBP'!G965,'6. FTNC Autres (inclus)'!G965)</f>
        <v>0</v>
      </c>
      <c r="H965" s="175">
        <f>SUM('2. FTNC CAD'!H965,'3. FTNC USD'!H965,'4. FTNC EUR'!H965,'5. FTNC GBP'!H965,'6. FTNC Autres (inclus)'!H965)</f>
        <v>0</v>
      </c>
      <c r="I965" s="44"/>
      <c r="J965" s="44"/>
      <c r="K965" s="44"/>
      <c r="L965" s="45"/>
      <c r="M965" s="44"/>
      <c r="N965" s="44"/>
      <c r="O965" s="44"/>
      <c r="P965" s="44"/>
      <c r="Q965" s="44"/>
      <c r="R965" s="44"/>
      <c r="S965" s="44"/>
      <c r="T965" s="44"/>
      <c r="U965" s="44"/>
      <c r="V965" s="46"/>
      <c r="W965" s="48">
        <f>SUM('2. FTNC CAD'!W965,'3. FTNC USD'!W965,'4. FTNC EUR'!W965,'5. FTNC GBP'!W965,'6. FTNC Autres (inclus)'!W965)</f>
        <v>0</v>
      </c>
      <c r="Y965"/>
    </row>
    <row r="966" spans="1:25" outlineLevel="1" x14ac:dyDescent="0.4">
      <c r="A966" s="337"/>
      <c r="B966" s="494"/>
      <c r="C966" s="496"/>
      <c r="D966" s="498"/>
      <c r="E966" s="498"/>
      <c r="F966" s="497" t="s">
        <v>132</v>
      </c>
      <c r="G966" s="174">
        <f>SUM('2. FTNC CAD'!G966,'3. FTNC USD'!G966,'4. FTNC EUR'!G966,'5. FTNC GBP'!G966,'6. FTNC Autres (inclus)'!G966)</f>
        <v>0</v>
      </c>
      <c r="H966" s="175">
        <f>SUM('2. FTNC CAD'!H966,'3. FTNC USD'!H966,'4. FTNC EUR'!H966,'5. FTNC GBP'!H966,'6. FTNC Autres (inclus)'!H966)</f>
        <v>0</v>
      </c>
      <c r="I966" s="44"/>
      <c r="J966" s="44"/>
      <c r="K966" s="44"/>
      <c r="L966" s="45"/>
      <c r="M966" s="44"/>
      <c r="N966" s="44"/>
      <c r="O966" s="44"/>
      <c r="P966" s="44"/>
      <c r="Q966" s="44"/>
      <c r="R966" s="44"/>
      <c r="S966" s="44"/>
      <c r="T966" s="44"/>
      <c r="U966" s="44"/>
      <c r="V966" s="46"/>
      <c r="W966" s="48">
        <f>SUM('2. FTNC CAD'!W966,'3. FTNC USD'!W966,'4. FTNC EUR'!W966,'5. FTNC GBP'!W966,'6. FTNC Autres (inclus)'!W966)</f>
        <v>0</v>
      </c>
      <c r="Y966"/>
    </row>
    <row r="967" spans="1:25" outlineLevel="1" x14ac:dyDescent="0.4">
      <c r="A967" s="337"/>
      <c r="B967" s="494"/>
      <c r="C967" s="496"/>
      <c r="D967" s="498"/>
      <c r="E967" s="498"/>
      <c r="F967" s="497" t="s">
        <v>133</v>
      </c>
      <c r="G967" s="174">
        <f>SUM('2. FTNC CAD'!G967,'3. FTNC USD'!G967,'4. FTNC EUR'!G967,'5. FTNC GBP'!G967,'6. FTNC Autres (inclus)'!G967)</f>
        <v>0</v>
      </c>
      <c r="H967" s="175">
        <f>SUM('2. FTNC CAD'!H967,'3. FTNC USD'!H967,'4. FTNC EUR'!H967,'5. FTNC GBP'!H967,'6. FTNC Autres (inclus)'!H967)</f>
        <v>0</v>
      </c>
      <c r="I967" s="163">
        <f>SUM('2. FTNC CAD'!I967,'3. FTNC USD'!I967,'4. FTNC EUR'!I967,'5. FTNC GBP'!I967,'6. FTNC Autres (inclus)'!I967)</f>
        <v>0</v>
      </c>
      <c r="J967" s="163">
        <f>SUM('2. FTNC CAD'!J967,'3. FTNC USD'!J967,'4. FTNC EUR'!J967,'5. FTNC GBP'!J967,'6. FTNC Autres (inclus)'!J967)</f>
        <v>0</v>
      </c>
      <c r="K967" s="164">
        <f>SUM('2. FTNC CAD'!K967,'3. FTNC USD'!K967,'4. FTNC EUR'!K967,'5. FTNC GBP'!K967,'6. FTNC Autres (inclus)'!K967)</f>
        <v>0</v>
      </c>
      <c r="L967" s="165">
        <f>SUM('2. FTNC CAD'!L967,'3. FTNC USD'!L967,'4. FTNC EUR'!L967,'5. FTNC GBP'!L967,'6. FTNC Autres (inclus)'!L967)</f>
        <v>0</v>
      </c>
      <c r="M967" s="176">
        <f>SUM('2. FTNC CAD'!M967,'3. FTNC USD'!M967,'4. FTNC EUR'!M967,'5. FTNC GBP'!M967,'6. FTNC Autres (inclus)'!M967)</f>
        <v>0</v>
      </c>
      <c r="N967" s="166">
        <f>SUM('2. FTNC CAD'!N967,'3. FTNC USD'!N967,'4. FTNC EUR'!N967,'5. FTNC GBP'!N967,'6. FTNC Autres (inclus)'!N967)</f>
        <v>0</v>
      </c>
      <c r="O967" s="166">
        <f>SUM('2. FTNC CAD'!O967,'3. FTNC USD'!O967,'4. FTNC EUR'!O967,'5. FTNC GBP'!O967,'6. FTNC Autres (inclus)'!O967)</f>
        <v>0</v>
      </c>
      <c r="P967" s="166">
        <f>SUM('2. FTNC CAD'!P967,'3. FTNC USD'!P967,'4. FTNC EUR'!P967,'5. FTNC GBP'!P967,'6. FTNC Autres (inclus)'!P967)</f>
        <v>0</v>
      </c>
      <c r="Q967" s="166">
        <f>SUM('2. FTNC CAD'!Q967,'3. FTNC USD'!Q967,'4. FTNC EUR'!Q967,'5. FTNC GBP'!Q967,'6. FTNC Autres (inclus)'!Q967)</f>
        <v>0</v>
      </c>
      <c r="R967" s="166">
        <f>SUM('2. FTNC CAD'!R967,'3. FTNC USD'!R967,'4. FTNC EUR'!R967,'5. FTNC GBP'!R967,'6. FTNC Autres (inclus)'!R967)</f>
        <v>0</v>
      </c>
      <c r="S967" s="166">
        <f>SUM('2. FTNC CAD'!S967,'3. FTNC USD'!S967,'4. FTNC EUR'!S967,'5. FTNC GBP'!S967,'6. FTNC Autres (inclus)'!S967)</f>
        <v>0</v>
      </c>
      <c r="T967" s="162">
        <f>SUM('2. FTNC CAD'!T967,'3. FTNC USD'!T967,'4. FTNC EUR'!T967,'5. FTNC GBP'!T967,'6. FTNC Autres (inclus)'!T967)</f>
        <v>0</v>
      </c>
      <c r="U967" s="166">
        <f>SUM('2. FTNC CAD'!U967,'3. FTNC USD'!U967,'4. FTNC EUR'!U967,'5. FTNC GBP'!U967,'6. FTNC Autres (inclus)'!U967)</f>
        <v>0</v>
      </c>
      <c r="V967" s="167">
        <f>SUM('2. FTNC CAD'!V967,'3. FTNC USD'!V967,'4. FTNC EUR'!V967,'5. FTNC GBP'!V967,'6. FTNC Autres (inclus)'!V967)</f>
        <v>0</v>
      </c>
      <c r="W967" s="48">
        <f>SUM('2. FTNC CAD'!W967,'3. FTNC USD'!W967,'4. FTNC EUR'!W967,'5. FTNC GBP'!W967,'6. FTNC Autres (inclus)'!W967)</f>
        <v>0</v>
      </c>
      <c r="Y967"/>
    </row>
    <row r="968" spans="1:25" outlineLevel="1" x14ac:dyDescent="0.4">
      <c r="A968" s="337"/>
      <c r="B968" s="494"/>
      <c r="C968" s="496"/>
      <c r="D968" s="498"/>
      <c r="E968" s="498"/>
      <c r="F968" s="497" t="s">
        <v>134</v>
      </c>
      <c r="G968" s="174">
        <f>SUM('2. FTNC CAD'!G968,'3. FTNC USD'!G968,'4. FTNC EUR'!G968,'5. FTNC GBP'!G968,'6. FTNC Autres (inclus)'!G968)</f>
        <v>0</v>
      </c>
      <c r="H968" s="175">
        <f>SUM('2. FTNC CAD'!H968,'3. FTNC USD'!H968,'4. FTNC EUR'!H968,'5. FTNC GBP'!H968,'6. FTNC Autres (inclus)'!H968)</f>
        <v>0</v>
      </c>
      <c r="I968" s="163">
        <f>SUM('2. FTNC CAD'!I968,'3. FTNC USD'!I968,'4. FTNC EUR'!I968,'5. FTNC GBP'!I968,'6. FTNC Autres (inclus)'!I968)</f>
        <v>0</v>
      </c>
      <c r="J968" s="163">
        <f>SUM('2. FTNC CAD'!J968,'3. FTNC USD'!J968,'4. FTNC EUR'!J968,'5. FTNC GBP'!J968,'6. FTNC Autres (inclus)'!J968)</f>
        <v>0</v>
      </c>
      <c r="K968" s="164">
        <f>SUM('2. FTNC CAD'!K968,'3. FTNC USD'!K968,'4. FTNC EUR'!K968,'5. FTNC GBP'!K968,'6. FTNC Autres (inclus)'!K968)</f>
        <v>0</v>
      </c>
      <c r="L968" s="165">
        <f>SUM('2. FTNC CAD'!L968,'3. FTNC USD'!L968,'4. FTNC EUR'!L968,'5. FTNC GBP'!L968,'6. FTNC Autres (inclus)'!L968)</f>
        <v>0</v>
      </c>
      <c r="M968" s="176">
        <f>SUM('2. FTNC CAD'!M968,'3. FTNC USD'!M968,'4. FTNC EUR'!M968,'5. FTNC GBP'!M968,'6. FTNC Autres (inclus)'!M968)</f>
        <v>0</v>
      </c>
      <c r="N968" s="166">
        <f>SUM('2. FTNC CAD'!N968,'3. FTNC USD'!N968,'4. FTNC EUR'!N968,'5. FTNC GBP'!N968,'6. FTNC Autres (inclus)'!N968)</f>
        <v>0</v>
      </c>
      <c r="O968" s="166">
        <f>SUM('2. FTNC CAD'!O968,'3. FTNC USD'!O968,'4. FTNC EUR'!O968,'5. FTNC GBP'!O968,'6. FTNC Autres (inclus)'!O968)</f>
        <v>0</v>
      </c>
      <c r="P968" s="166">
        <f>SUM('2. FTNC CAD'!P968,'3. FTNC USD'!P968,'4. FTNC EUR'!P968,'5. FTNC GBP'!P968,'6. FTNC Autres (inclus)'!P968)</f>
        <v>0</v>
      </c>
      <c r="Q968" s="166">
        <f>SUM('2. FTNC CAD'!Q968,'3. FTNC USD'!Q968,'4. FTNC EUR'!Q968,'5. FTNC GBP'!Q968,'6. FTNC Autres (inclus)'!Q968)</f>
        <v>0</v>
      </c>
      <c r="R968" s="166">
        <f>SUM('2. FTNC CAD'!R968,'3. FTNC USD'!R968,'4. FTNC EUR'!R968,'5. FTNC GBP'!R968,'6. FTNC Autres (inclus)'!R968)</f>
        <v>0</v>
      </c>
      <c r="S968" s="166">
        <f>SUM('2. FTNC CAD'!S968,'3. FTNC USD'!S968,'4. FTNC EUR'!S968,'5. FTNC GBP'!S968,'6. FTNC Autres (inclus)'!S968)</f>
        <v>0</v>
      </c>
      <c r="T968" s="162">
        <f>SUM('2. FTNC CAD'!T968,'3. FTNC USD'!T968,'4. FTNC EUR'!T968,'5. FTNC GBP'!T968,'6. FTNC Autres (inclus)'!T968)</f>
        <v>0</v>
      </c>
      <c r="U968" s="166">
        <f>SUM('2. FTNC CAD'!U968,'3. FTNC USD'!U968,'4. FTNC EUR'!U968,'5. FTNC GBP'!U968,'6. FTNC Autres (inclus)'!U968)</f>
        <v>0</v>
      </c>
      <c r="V968" s="167">
        <f>SUM('2. FTNC CAD'!V968,'3. FTNC USD'!V968,'4. FTNC EUR'!V968,'5. FTNC GBP'!V968,'6. FTNC Autres (inclus)'!V968)</f>
        <v>0</v>
      </c>
      <c r="W968" s="48">
        <f>SUM('2. FTNC CAD'!W968,'3. FTNC USD'!W968,'4. FTNC EUR'!W968,'5. FTNC GBP'!W968,'6. FTNC Autres (inclus)'!W968)</f>
        <v>0</v>
      </c>
      <c r="Y968"/>
    </row>
    <row r="969" spans="1:25" x14ac:dyDescent="0.4">
      <c r="A969" s="337"/>
      <c r="B969" s="494"/>
      <c r="C969" s="496"/>
      <c r="D969" s="498"/>
      <c r="E969" s="495" t="s">
        <v>135</v>
      </c>
      <c r="F969" s="496"/>
      <c r="G969" s="68">
        <f t="shared" ref="G969:W969" si="220">SUBTOTAL(9,G970:G971)</f>
        <v>0</v>
      </c>
      <c r="H969" s="69">
        <f t="shared" si="220"/>
        <v>0</v>
      </c>
      <c r="I969" s="66">
        <f t="shared" si="220"/>
        <v>0</v>
      </c>
      <c r="J969" s="66">
        <f t="shared" si="220"/>
        <v>0</v>
      </c>
      <c r="K969" s="67">
        <f t="shared" si="220"/>
        <v>0</v>
      </c>
      <c r="L969" s="36">
        <f t="shared" si="220"/>
        <v>0</v>
      </c>
      <c r="M969" s="36">
        <f t="shared" si="220"/>
        <v>0</v>
      </c>
      <c r="N969" s="36">
        <f t="shared" si="220"/>
        <v>0</v>
      </c>
      <c r="O969" s="36">
        <f t="shared" si="220"/>
        <v>0</v>
      </c>
      <c r="P969" s="36">
        <f t="shared" si="220"/>
        <v>0</v>
      </c>
      <c r="Q969" s="36">
        <f t="shared" si="220"/>
        <v>0</v>
      </c>
      <c r="R969" s="36">
        <f t="shared" si="220"/>
        <v>0</v>
      </c>
      <c r="S969" s="36">
        <f t="shared" si="220"/>
        <v>0</v>
      </c>
      <c r="T969" s="36">
        <f t="shared" si="220"/>
        <v>0</v>
      </c>
      <c r="U969" s="36">
        <f t="shared" si="220"/>
        <v>0</v>
      </c>
      <c r="V969" s="36">
        <f t="shared" si="220"/>
        <v>0</v>
      </c>
      <c r="W969" s="35">
        <f t="shared" si="220"/>
        <v>0</v>
      </c>
      <c r="Y969"/>
    </row>
    <row r="970" spans="1:25" outlineLevel="1" x14ac:dyDescent="0.4">
      <c r="A970" s="337"/>
      <c r="B970" s="494"/>
      <c r="C970" s="496"/>
      <c r="D970" s="498"/>
      <c r="E970" s="498"/>
      <c r="F970" s="497" t="s">
        <v>136</v>
      </c>
      <c r="G970" s="174">
        <f>SUM('2. FTNC CAD'!G970,'3. FTNC USD'!G970,'4. FTNC EUR'!G970,'5. FTNC GBP'!G970,'6. FTNC Autres (inclus)'!G970)</f>
        <v>0</v>
      </c>
      <c r="H970" s="66"/>
      <c r="I970" s="66"/>
      <c r="J970" s="66"/>
      <c r="K970" s="182"/>
      <c r="L970" s="36"/>
      <c r="M970" s="36"/>
      <c r="N970" s="36"/>
      <c r="O970" s="36"/>
      <c r="P970" s="36"/>
      <c r="Q970" s="36"/>
      <c r="R970" s="36"/>
      <c r="S970" s="36"/>
      <c r="T970" s="36"/>
      <c r="U970" s="36"/>
      <c r="V970" s="36"/>
      <c r="W970" s="48">
        <f>SUM('2. FTNC CAD'!W970,'3. FTNC USD'!W970,'4. FTNC EUR'!W970,'5. FTNC GBP'!W970,'6. FTNC Autres (inclus)'!W970)</f>
        <v>0</v>
      </c>
      <c r="Y970"/>
    </row>
    <row r="971" spans="1:25" outlineLevel="1" x14ac:dyDescent="0.4">
      <c r="A971" s="337"/>
      <c r="B971" s="494"/>
      <c r="C971" s="496"/>
      <c r="D971" s="498"/>
      <c r="E971" s="498"/>
      <c r="F971" s="497" t="s">
        <v>137</v>
      </c>
      <c r="G971" s="174">
        <f>SUM('2. FTNC CAD'!G971,'3. FTNC USD'!G971,'4. FTNC EUR'!G971,'5. FTNC GBP'!G971,'6. FTNC Autres (inclus)'!G971)</f>
        <v>0</v>
      </c>
      <c r="H971" s="175">
        <f>SUM('2. FTNC CAD'!H971,'3. FTNC USD'!H971,'4. FTNC EUR'!H971,'5. FTNC GBP'!H971,'6. FTNC Autres (inclus)'!H971)</f>
        <v>0</v>
      </c>
      <c r="I971" s="163">
        <f>SUM('2. FTNC CAD'!I971,'3. FTNC USD'!I971,'4. FTNC EUR'!I971,'5. FTNC GBP'!I971,'6. FTNC Autres (inclus)'!I971)</f>
        <v>0</v>
      </c>
      <c r="J971" s="163">
        <f>SUM('2. FTNC CAD'!J971,'3. FTNC USD'!J971,'4. FTNC EUR'!J971,'5. FTNC GBP'!J971,'6. FTNC Autres (inclus)'!J971)</f>
        <v>0</v>
      </c>
      <c r="K971" s="164">
        <f>SUM('2. FTNC CAD'!K971,'3. FTNC USD'!K971,'4. FTNC EUR'!K971,'5. FTNC GBP'!K971,'6. FTNC Autres (inclus)'!K971)</f>
        <v>0</v>
      </c>
      <c r="L971" s="165">
        <f>SUM('2. FTNC CAD'!L971,'3. FTNC USD'!L971,'4. FTNC EUR'!L971,'5. FTNC GBP'!L971,'6. FTNC Autres (inclus)'!L971)</f>
        <v>0</v>
      </c>
      <c r="M971" s="176">
        <f>SUM('2. FTNC CAD'!M971,'3. FTNC USD'!M971,'4. FTNC EUR'!M971,'5. FTNC GBP'!M971,'6. FTNC Autres (inclus)'!M971)</f>
        <v>0</v>
      </c>
      <c r="N971" s="166">
        <f>SUM('2. FTNC CAD'!N971,'3. FTNC USD'!N971,'4. FTNC EUR'!N971,'5. FTNC GBP'!N971,'6. FTNC Autres (inclus)'!N971)</f>
        <v>0</v>
      </c>
      <c r="O971" s="166">
        <f>SUM('2. FTNC CAD'!O971,'3. FTNC USD'!O971,'4. FTNC EUR'!O971,'5. FTNC GBP'!O971,'6. FTNC Autres (inclus)'!O971)</f>
        <v>0</v>
      </c>
      <c r="P971" s="166">
        <f>SUM('2. FTNC CAD'!P971,'3. FTNC USD'!P971,'4. FTNC EUR'!P971,'5. FTNC GBP'!P971,'6. FTNC Autres (inclus)'!P971)</f>
        <v>0</v>
      </c>
      <c r="Q971" s="166">
        <f>SUM('2. FTNC CAD'!Q971,'3. FTNC USD'!Q971,'4. FTNC EUR'!Q971,'5. FTNC GBP'!Q971,'6. FTNC Autres (inclus)'!Q971)</f>
        <v>0</v>
      </c>
      <c r="R971" s="166">
        <f>SUM('2. FTNC CAD'!R971,'3. FTNC USD'!R971,'4. FTNC EUR'!R971,'5. FTNC GBP'!R971,'6. FTNC Autres (inclus)'!R971)</f>
        <v>0</v>
      </c>
      <c r="S971" s="166">
        <f>SUM('2. FTNC CAD'!S971,'3. FTNC USD'!S971,'4. FTNC EUR'!S971,'5. FTNC GBP'!S971,'6. FTNC Autres (inclus)'!S971)</f>
        <v>0</v>
      </c>
      <c r="T971" s="162">
        <f>SUM('2. FTNC CAD'!T971,'3. FTNC USD'!T971,'4. FTNC EUR'!T971,'5. FTNC GBP'!T971,'6. FTNC Autres (inclus)'!T971)</f>
        <v>0</v>
      </c>
      <c r="U971" s="166">
        <f>SUM('2. FTNC CAD'!U971,'3. FTNC USD'!U971,'4. FTNC EUR'!U971,'5. FTNC GBP'!U971,'6. FTNC Autres (inclus)'!U971)</f>
        <v>0</v>
      </c>
      <c r="V971" s="167">
        <f>SUM('2. FTNC CAD'!V971,'3. FTNC USD'!V971,'4. FTNC EUR'!V971,'5. FTNC GBP'!V971,'6. FTNC Autres (inclus)'!V971)</f>
        <v>0</v>
      </c>
      <c r="W971" s="48">
        <f>SUM('2. FTNC CAD'!W971,'3. FTNC USD'!W971,'4. FTNC EUR'!W971,'5. FTNC GBP'!W971,'6. FTNC Autres (inclus)'!W971)</f>
        <v>0</v>
      </c>
      <c r="Y971"/>
    </row>
    <row r="972" spans="1:25" x14ac:dyDescent="0.4">
      <c r="A972" s="337"/>
      <c r="B972" s="494"/>
      <c r="C972" s="496"/>
      <c r="D972" s="498"/>
      <c r="E972" s="495" t="s">
        <v>138</v>
      </c>
      <c r="F972" s="496"/>
      <c r="G972" s="68">
        <f t="shared" ref="G972:W972" si="221">SUBTOTAL(9,G973:G974)</f>
        <v>0</v>
      </c>
      <c r="H972" s="69">
        <f t="shared" si="221"/>
        <v>0</v>
      </c>
      <c r="I972" s="66">
        <f t="shared" si="221"/>
        <v>0</v>
      </c>
      <c r="J972" s="66">
        <f t="shared" si="221"/>
        <v>0</v>
      </c>
      <c r="K972" s="67">
        <f t="shared" si="221"/>
        <v>0</v>
      </c>
      <c r="L972" s="36">
        <f t="shared" si="221"/>
        <v>0</v>
      </c>
      <c r="M972" s="36">
        <f t="shared" si="221"/>
        <v>0</v>
      </c>
      <c r="N972" s="36">
        <f t="shared" si="221"/>
        <v>0</v>
      </c>
      <c r="O972" s="36">
        <f t="shared" si="221"/>
        <v>0</v>
      </c>
      <c r="P972" s="36">
        <f t="shared" si="221"/>
        <v>0</v>
      </c>
      <c r="Q972" s="36">
        <f t="shared" si="221"/>
        <v>0</v>
      </c>
      <c r="R972" s="36">
        <f t="shared" si="221"/>
        <v>0</v>
      </c>
      <c r="S972" s="36">
        <f t="shared" si="221"/>
        <v>0</v>
      </c>
      <c r="T972" s="36">
        <f t="shared" si="221"/>
        <v>0</v>
      </c>
      <c r="U972" s="36">
        <f t="shared" si="221"/>
        <v>0</v>
      </c>
      <c r="V972" s="36">
        <f t="shared" si="221"/>
        <v>0</v>
      </c>
      <c r="W972" s="35">
        <f t="shared" si="221"/>
        <v>0</v>
      </c>
      <c r="Y972"/>
    </row>
    <row r="973" spans="1:25" outlineLevel="1" x14ac:dyDescent="0.4">
      <c r="A973" s="337"/>
      <c r="B973" s="494"/>
      <c r="C973" s="496"/>
      <c r="D973" s="498"/>
      <c r="E973" s="498"/>
      <c r="F973" s="497" t="s">
        <v>139</v>
      </c>
      <c r="G973" s="174">
        <f>SUM('2. FTNC CAD'!G973,'3. FTNC USD'!G973,'4. FTNC EUR'!G973,'5. FTNC GBP'!G973,'6. FTNC Autres (inclus)'!G973)</f>
        <v>0</v>
      </c>
      <c r="H973" s="66"/>
      <c r="I973" s="66"/>
      <c r="J973" s="66"/>
      <c r="K973" s="182"/>
      <c r="L973" s="36"/>
      <c r="M973" s="36"/>
      <c r="N973" s="36"/>
      <c r="O973" s="36"/>
      <c r="P973" s="36"/>
      <c r="Q973" s="36"/>
      <c r="R973" s="36"/>
      <c r="S973" s="36"/>
      <c r="T973" s="36"/>
      <c r="U973" s="36"/>
      <c r="V973" s="36"/>
      <c r="W973" s="48">
        <f>SUM('2. FTNC CAD'!W973,'3. FTNC USD'!W973,'4. FTNC EUR'!W973,'5. FTNC GBP'!W973,'6. FTNC Autres (inclus)'!W973)</f>
        <v>0</v>
      </c>
      <c r="Y973"/>
    </row>
    <row r="974" spans="1:25" outlineLevel="1" x14ac:dyDescent="0.4">
      <c r="A974" s="337"/>
      <c r="B974" s="494"/>
      <c r="C974" s="496"/>
      <c r="D974" s="498"/>
      <c r="E974" s="498"/>
      <c r="F974" s="497" t="s">
        <v>140</v>
      </c>
      <c r="G974" s="174">
        <f>SUM('2. FTNC CAD'!G974,'3. FTNC USD'!G974,'4. FTNC EUR'!G974,'5. FTNC GBP'!G974,'6. FTNC Autres (inclus)'!G974)</f>
        <v>0</v>
      </c>
      <c r="H974" s="175">
        <f>SUM('2. FTNC CAD'!H974,'3. FTNC USD'!H974,'4. FTNC EUR'!H974,'5. FTNC GBP'!H974,'6. FTNC Autres (inclus)'!H974)</f>
        <v>0</v>
      </c>
      <c r="I974" s="163">
        <f>SUM('2. FTNC CAD'!I974,'3. FTNC USD'!I974,'4. FTNC EUR'!I974,'5. FTNC GBP'!I974,'6. FTNC Autres (inclus)'!I974)</f>
        <v>0</v>
      </c>
      <c r="J974" s="163">
        <f>SUM('2. FTNC CAD'!J974,'3. FTNC USD'!J974,'4. FTNC EUR'!J974,'5. FTNC GBP'!J974,'6. FTNC Autres (inclus)'!J974)</f>
        <v>0</v>
      </c>
      <c r="K974" s="164">
        <f>SUM('2. FTNC CAD'!K974,'3. FTNC USD'!K974,'4. FTNC EUR'!K974,'5. FTNC GBP'!K974,'6. FTNC Autres (inclus)'!K974)</f>
        <v>0</v>
      </c>
      <c r="L974" s="165">
        <f>SUM('2. FTNC CAD'!L974,'3. FTNC USD'!L974,'4. FTNC EUR'!L974,'5. FTNC GBP'!L974,'6. FTNC Autres (inclus)'!L974)</f>
        <v>0</v>
      </c>
      <c r="M974" s="176">
        <f>SUM('2. FTNC CAD'!M974,'3. FTNC USD'!M974,'4. FTNC EUR'!M974,'5. FTNC GBP'!M974,'6. FTNC Autres (inclus)'!M974)</f>
        <v>0</v>
      </c>
      <c r="N974" s="166">
        <f>SUM('2. FTNC CAD'!N974,'3. FTNC USD'!N974,'4. FTNC EUR'!N974,'5. FTNC GBP'!N974,'6. FTNC Autres (inclus)'!N974)</f>
        <v>0</v>
      </c>
      <c r="O974" s="166">
        <f>SUM('2. FTNC CAD'!O974,'3. FTNC USD'!O974,'4. FTNC EUR'!O974,'5. FTNC GBP'!O974,'6. FTNC Autres (inclus)'!O974)</f>
        <v>0</v>
      </c>
      <c r="P974" s="166">
        <f>SUM('2. FTNC CAD'!P974,'3. FTNC USD'!P974,'4. FTNC EUR'!P974,'5. FTNC GBP'!P974,'6. FTNC Autres (inclus)'!P974)</f>
        <v>0</v>
      </c>
      <c r="Q974" s="166">
        <f>SUM('2. FTNC CAD'!Q974,'3. FTNC USD'!Q974,'4. FTNC EUR'!Q974,'5. FTNC GBP'!Q974,'6. FTNC Autres (inclus)'!Q974)</f>
        <v>0</v>
      </c>
      <c r="R974" s="166">
        <f>SUM('2. FTNC CAD'!R974,'3. FTNC USD'!R974,'4. FTNC EUR'!R974,'5. FTNC GBP'!R974,'6. FTNC Autres (inclus)'!R974)</f>
        <v>0</v>
      </c>
      <c r="S974" s="166">
        <f>SUM('2. FTNC CAD'!S974,'3. FTNC USD'!S974,'4. FTNC EUR'!S974,'5. FTNC GBP'!S974,'6. FTNC Autres (inclus)'!S974)</f>
        <v>0</v>
      </c>
      <c r="T974" s="162">
        <f>SUM('2. FTNC CAD'!T974,'3. FTNC USD'!T974,'4. FTNC EUR'!T974,'5. FTNC GBP'!T974,'6. FTNC Autres (inclus)'!T974)</f>
        <v>0</v>
      </c>
      <c r="U974" s="166">
        <f>SUM('2. FTNC CAD'!U974,'3. FTNC USD'!U974,'4. FTNC EUR'!U974,'5. FTNC GBP'!U974,'6. FTNC Autres (inclus)'!U974)</f>
        <v>0</v>
      </c>
      <c r="V974" s="167">
        <f>SUM('2. FTNC CAD'!V974,'3. FTNC USD'!V974,'4. FTNC EUR'!V974,'5. FTNC GBP'!V974,'6. FTNC Autres (inclus)'!V974)</f>
        <v>0</v>
      </c>
      <c r="W974" s="48">
        <f>SUM('2. FTNC CAD'!W974,'3. FTNC USD'!W974,'4. FTNC EUR'!W974,'5. FTNC GBP'!W974,'6. FTNC Autres (inclus)'!W974)</f>
        <v>0</v>
      </c>
      <c r="Y974"/>
    </row>
    <row r="975" spans="1:25" x14ac:dyDescent="0.4">
      <c r="A975" s="337"/>
      <c r="B975" s="494"/>
      <c r="C975" s="496"/>
      <c r="D975" s="499" t="s">
        <v>141</v>
      </c>
      <c r="E975" s="498"/>
      <c r="F975" s="496"/>
      <c r="G975" s="68">
        <f t="shared" ref="G975:W975" si="222">SUBTOTAL(9,G976:G978)</f>
        <v>0</v>
      </c>
      <c r="H975" s="69">
        <f t="shared" si="222"/>
        <v>0</v>
      </c>
      <c r="I975" s="66">
        <f t="shared" si="222"/>
        <v>0</v>
      </c>
      <c r="J975" s="66">
        <f t="shared" si="222"/>
        <v>0</v>
      </c>
      <c r="K975" s="67">
        <f t="shared" si="222"/>
        <v>0</v>
      </c>
      <c r="L975" s="36">
        <f t="shared" si="222"/>
        <v>0</v>
      </c>
      <c r="M975" s="36">
        <f t="shared" si="222"/>
        <v>0</v>
      </c>
      <c r="N975" s="36">
        <f t="shared" si="222"/>
        <v>0</v>
      </c>
      <c r="O975" s="36">
        <f t="shared" si="222"/>
        <v>0</v>
      </c>
      <c r="P975" s="36">
        <f t="shared" si="222"/>
        <v>0</v>
      </c>
      <c r="Q975" s="36">
        <f t="shared" si="222"/>
        <v>0</v>
      </c>
      <c r="R975" s="36">
        <f t="shared" si="222"/>
        <v>0</v>
      </c>
      <c r="S975" s="36">
        <f t="shared" si="222"/>
        <v>0</v>
      </c>
      <c r="T975" s="36">
        <f t="shared" si="222"/>
        <v>0</v>
      </c>
      <c r="U975" s="36">
        <f t="shared" si="222"/>
        <v>0</v>
      </c>
      <c r="V975" s="36">
        <f t="shared" si="222"/>
        <v>0</v>
      </c>
      <c r="W975" s="35">
        <f t="shared" si="222"/>
        <v>0</v>
      </c>
      <c r="Y975"/>
    </row>
    <row r="976" spans="1:25" outlineLevel="1" x14ac:dyDescent="0.4">
      <c r="A976" s="337"/>
      <c r="B976" s="494"/>
      <c r="C976" s="496"/>
      <c r="D976" s="498"/>
      <c r="E976" s="498"/>
      <c r="F976" s="497" t="s">
        <v>142</v>
      </c>
      <c r="G976" s="174">
        <f>SUM('2. FTNC CAD'!G976,'3. FTNC USD'!G976,'4. FTNC EUR'!G976,'5. FTNC GBP'!G976,'6. FTNC Autres (inclus)'!G976)</f>
        <v>0</v>
      </c>
      <c r="H976" s="175">
        <f>SUM('2. FTNC CAD'!H976,'3. FTNC USD'!H976,'4. FTNC EUR'!H976,'5. FTNC GBP'!H976,'6. FTNC Autres (inclus)'!H976)</f>
        <v>0</v>
      </c>
      <c r="I976" s="163">
        <f>SUM('2. FTNC CAD'!I976,'3. FTNC USD'!I976,'4. FTNC EUR'!I976,'5. FTNC GBP'!I976,'6. FTNC Autres (inclus)'!I976)</f>
        <v>0</v>
      </c>
      <c r="J976" s="163">
        <f>SUM('2. FTNC CAD'!J976,'3. FTNC USD'!J976,'4. FTNC EUR'!J976,'5. FTNC GBP'!J976,'6. FTNC Autres (inclus)'!J976)</f>
        <v>0</v>
      </c>
      <c r="K976" s="164">
        <f>SUM('2. FTNC CAD'!K976,'3. FTNC USD'!K976,'4. FTNC EUR'!K976,'5. FTNC GBP'!K976,'6. FTNC Autres (inclus)'!K976)</f>
        <v>0</v>
      </c>
      <c r="L976" s="165">
        <f>SUM('2. FTNC CAD'!L976,'3. FTNC USD'!L976,'4. FTNC EUR'!L976,'5. FTNC GBP'!L976,'6. FTNC Autres (inclus)'!L976)</f>
        <v>0</v>
      </c>
      <c r="M976" s="176">
        <f>SUM('2. FTNC CAD'!M976,'3. FTNC USD'!M976,'4. FTNC EUR'!M976,'5. FTNC GBP'!M976,'6. FTNC Autres (inclus)'!M976)</f>
        <v>0</v>
      </c>
      <c r="N976" s="166">
        <f>SUM('2. FTNC CAD'!N976,'3. FTNC USD'!N976,'4. FTNC EUR'!N976,'5. FTNC GBP'!N976,'6. FTNC Autres (inclus)'!N976)</f>
        <v>0</v>
      </c>
      <c r="O976" s="166">
        <f>SUM('2. FTNC CAD'!O976,'3. FTNC USD'!O976,'4. FTNC EUR'!O976,'5. FTNC GBP'!O976,'6. FTNC Autres (inclus)'!O976)</f>
        <v>0</v>
      </c>
      <c r="P976" s="166">
        <f>SUM('2. FTNC CAD'!P976,'3. FTNC USD'!P976,'4. FTNC EUR'!P976,'5. FTNC GBP'!P976,'6. FTNC Autres (inclus)'!P976)</f>
        <v>0</v>
      </c>
      <c r="Q976" s="166">
        <f>SUM('2. FTNC CAD'!Q976,'3. FTNC USD'!Q976,'4. FTNC EUR'!Q976,'5. FTNC GBP'!Q976,'6. FTNC Autres (inclus)'!Q976)</f>
        <v>0</v>
      </c>
      <c r="R976" s="166">
        <f>SUM('2. FTNC CAD'!R976,'3. FTNC USD'!R976,'4. FTNC EUR'!R976,'5. FTNC GBP'!R976,'6. FTNC Autres (inclus)'!R976)</f>
        <v>0</v>
      </c>
      <c r="S976" s="166">
        <f>SUM('2. FTNC CAD'!S976,'3. FTNC USD'!S976,'4. FTNC EUR'!S976,'5. FTNC GBP'!S976,'6. FTNC Autres (inclus)'!S976)</f>
        <v>0</v>
      </c>
      <c r="T976" s="162">
        <f>SUM('2. FTNC CAD'!T976,'3. FTNC USD'!T976,'4. FTNC EUR'!T976,'5. FTNC GBP'!T976,'6. FTNC Autres (inclus)'!T976)</f>
        <v>0</v>
      </c>
      <c r="U976" s="166">
        <f>SUM('2. FTNC CAD'!U976,'3. FTNC USD'!U976,'4. FTNC EUR'!U976,'5. FTNC GBP'!U976,'6. FTNC Autres (inclus)'!U976)</f>
        <v>0</v>
      </c>
      <c r="V976" s="167">
        <f>SUM('2. FTNC CAD'!V976,'3. FTNC USD'!V976,'4. FTNC EUR'!V976,'5. FTNC GBP'!V976,'6. FTNC Autres (inclus)'!V976)</f>
        <v>0</v>
      </c>
      <c r="W976" s="48">
        <f>SUM('2. FTNC CAD'!W976,'3. FTNC USD'!W976,'4. FTNC EUR'!W976,'5. FTNC GBP'!W976,'6. FTNC Autres (inclus)'!W976)</f>
        <v>0</v>
      </c>
      <c r="Y976"/>
    </row>
    <row r="977" spans="1:25" outlineLevel="1" x14ac:dyDescent="0.4">
      <c r="A977" s="337"/>
      <c r="B977" s="494"/>
      <c r="C977" s="496"/>
      <c r="D977" s="498"/>
      <c r="E977" s="498"/>
      <c r="F977" s="497" t="s">
        <v>143</v>
      </c>
      <c r="G977" s="174">
        <f>SUM('2. FTNC CAD'!G977,'3. FTNC USD'!G977,'4. FTNC EUR'!G977,'5. FTNC GBP'!G977,'6. FTNC Autres (inclus)'!G977)</f>
        <v>0</v>
      </c>
      <c r="H977" s="175">
        <f>SUM('2. FTNC CAD'!H977,'3. FTNC USD'!H977,'4. FTNC EUR'!H977,'5. FTNC GBP'!H977,'6. FTNC Autres (inclus)'!H977)</f>
        <v>0</v>
      </c>
      <c r="I977" s="163">
        <f>SUM('2. FTNC CAD'!I977,'3. FTNC USD'!I977,'4. FTNC EUR'!I977,'5. FTNC GBP'!I977,'6. FTNC Autres (inclus)'!I977)</f>
        <v>0</v>
      </c>
      <c r="J977" s="163">
        <f>SUM('2. FTNC CAD'!J977,'3. FTNC USD'!J977,'4. FTNC EUR'!J977,'5. FTNC GBP'!J977,'6. FTNC Autres (inclus)'!J977)</f>
        <v>0</v>
      </c>
      <c r="K977" s="164">
        <f>SUM('2. FTNC CAD'!K977,'3. FTNC USD'!K977,'4. FTNC EUR'!K977,'5. FTNC GBP'!K977,'6. FTNC Autres (inclus)'!K977)</f>
        <v>0</v>
      </c>
      <c r="L977" s="165">
        <f>SUM('2. FTNC CAD'!L977,'3. FTNC USD'!L977,'4. FTNC EUR'!L977,'5. FTNC GBP'!L977,'6. FTNC Autres (inclus)'!L977)</f>
        <v>0</v>
      </c>
      <c r="M977" s="176">
        <f>SUM('2. FTNC CAD'!M977,'3. FTNC USD'!M977,'4. FTNC EUR'!M977,'5. FTNC GBP'!M977,'6. FTNC Autres (inclus)'!M977)</f>
        <v>0</v>
      </c>
      <c r="N977" s="166">
        <f>SUM('2. FTNC CAD'!N977,'3. FTNC USD'!N977,'4. FTNC EUR'!N977,'5. FTNC GBP'!N977,'6. FTNC Autres (inclus)'!N977)</f>
        <v>0</v>
      </c>
      <c r="O977" s="166">
        <f>SUM('2. FTNC CAD'!O977,'3. FTNC USD'!O977,'4. FTNC EUR'!O977,'5. FTNC GBP'!O977,'6. FTNC Autres (inclus)'!O977)</f>
        <v>0</v>
      </c>
      <c r="P977" s="166">
        <f>SUM('2. FTNC CAD'!P977,'3. FTNC USD'!P977,'4. FTNC EUR'!P977,'5. FTNC GBP'!P977,'6. FTNC Autres (inclus)'!P977)</f>
        <v>0</v>
      </c>
      <c r="Q977" s="166">
        <f>SUM('2. FTNC CAD'!Q977,'3. FTNC USD'!Q977,'4. FTNC EUR'!Q977,'5. FTNC GBP'!Q977,'6. FTNC Autres (inclus)'!Q977)</f>
        <v>0</v>
      </c>
      <c r="R977" s="166">
        <f>SUM('2. FTNC CAD'!R977,'3. FTNC USD'!R977,'4. FTNC EUR'!R977,'5. FTNC GBP'!R977,'6. FTNC Autres (inclus)'!R977)</f>
        <v>0</v>
      </c>
      <c r="S977" s="166">
        <f>SUM('2. FTNC CAD'!S977,'3. FTNC USD'!S977,'4. FTNC EUR'!S977,'5. FTNC GBP'!S977,'6. FTNC Autres (inclus)'!S977)</f>
        <v>0</v>
      </c>
      <c r="T977" s="162">
        <f>SUM('2. FTNC CAD'!T977,'3. FTNC USD'!T977,'4. FTNC EUR'!T977,'5. FTNC GBP'!T977,'6. FTNC Autres (inclus)'!T977)</f>
        <v>0</v>
      </c>
      <c r="U977" s="166">
        <f>SUM('2. FTNC CAD'!U977,'3. FTNC USD'!U977,'4. FTNC EUR'!U977,'5. FTNC GBP'!U977,'6. FTNC Autres (inclus)'!U977)</f>
        <v>0</v>
      </c>
      <c r="V977" s="167">
        <f>SUM('2. FTNC CAD'!V977,'3. FTNC USD'!V977,'4. FTNC EUR'!V977,'5. FTNC GBP'!V977,'6. FTNC Autres (inclus)'!V977)</f>
        <v>0</v>
      </c>
      <c r="W977" s="48">
        <f>SUM('2. FTNC CAD'!W977,'3. FTNC USD'!W977,'4. FTNC EUR'!W977,'5. FTNC GBP'!W977,'6. FTNC Autres (inclus)'!W977)</f>
        <v>0</v>
      </c>
      <c r="Y977"/>
    </row>
    <row r="978" spans="1:25" outlineLevel="1" x14ac:dyDescent="0.4">
      <c r="A978" s="337"/>
      <c r="B978" s="494"/>
      <c r="C978" s="496"/>
      <c r="D978" s="498"/>
      <c r="E978" s="498"/>
      <c r="F978" s="497" t="s">
        <v>144</v>
      </c>
      <c r="G978" s="174">
        <f>SUM('2. FTNC CAD'!G978,'3. FTNC USD'!G978,'4. FTNC EUR'!G978,'5. FTNC GBP'!G978,'6. FTNC Autres (inclus)'!G978)</f>
        <v>0</v>
      </c>
      <c r="H978" s="44"/>
      <c r="I978" s="44"/>
      <c r="J978" s="44"/>
      <c r="K978" s="44"/>
      <c r="L978" s="45"/>
      <c r="M978" s="44"/>
      <c r="N978" s="44"/>
      <c r="O978" s="44"/>
      <c r="P978" s="44"/>
      <c r="Q978" s="44"/>
      <c r="R978" s="44"/>
      <c r="S978" s="44"/>
      <c r="T978" s="44"/>
      <c r="U978" s="44"/>
      <c r="V978" s="46"/>
      <c r="W978" s="48">
        <f>SUM('2. FTNC CAD'!W978,'3. FTNC USD'!W978,'4. FTNC EUR'!W978,'5. FTNC GBP'!W978,'6. FTNC Autres (inclus)'!W978)</f>
        <v>0</v>
      </c>
      <c r="Y978"/>
    </row>
    <row r="979" spans="1:25" x14ac:dyDescent="0.4">
      <c r="A979" s="337"/>
      <c r="B979" s="494"/>
      <c r="C979" s="496"/>
      <c r="D979" s="495" t="s">
        <v>145</v>
      </c>
      <c r="E979" s="498"/>
      <c r="F979" s="496"/>
      <c r="G979" s="68">
        <f t="shared" ref="G979:W979" si="223">SUBTOTAL(9,G980:G982)</f>
        <v>0</v>
      </c>
      <c r="H979" s="69">
        <f t="shared" si="223"/>
        <v>0</v>
      </c>
      <c r="I979" s="66">
        <f t="shared" si="223"/>
        <v>0</v>
      </c>
      <c r="J979" s="66">
        <f t="shared" si="223"/>
        <v>0</v>
      </c>
      <c r="K979" s="67">
        <f t="shared" si="223"/>
        <v>0</v>
      </c>
      <c r="L979" s="36">
        <f t="shared" si="223"/>
        <v>0</v>
      </c>
      <c r="M979" s="36">
        <f t="shared" si="223"/>
        <v>0</v>
      </c>
      <c r="N979" s="36">
        <f t="shared" si="223"/>
        <v>0</v>
      </c>
      <c r="O979" s="36">
        <f t="shared" si="223"/>
        <v>0</v>
      </c>
      <c r="P979" s="36">
        <f t="shared" si="223"/>
        <v>0</v>
      </c>
      <c r="Q979" s="36">
        <f t="shared" si="223"/>
        <v>0</v>
      </c>
      <c r="R979" s="36">
        <f t="shared" si="223"/>
        <v>0</v>
      </c>
      <c r="S979" s="36">
        <f t="shared" si="223"/>
        <v>0</v>
      </c>
      <c r="T979" s="36">
        <f t="shared" si="223"/>
        <v>0</v>
      </c>
      <c r="U979" s="36">
        <f t="shared" si="223"/>
        <v>0</v>
      </c>
      <c r="V979" s="36">
        <f t="shared" si="223"/>
        <v>0</v>
      </c>
      <c r="W979" s="35">
        <f t="shared" si="223"/>
        <v>0</v>
      </c>
      <c r="Y979"/>
    </row>
    <row r="980" spans="1:25" outlineLevel="1" x14ac:dyDescent="0.4">
      <c r="A980" s="337"/>
      <c r="B980" s="494"/>
      <c r="C980" s="496"/>
      <c r="D980" s="496"/>
      <c r="E980" s="498"/>
      <c r="F980" s="497" t="s">
        <v>146</v>
      </c>
      <c r="G980" s="174">
        <f>SUM('2. FTNC CAD'!G980,'3. FTNC USD'!G980,'4. FTNC EUR'!G980,'5. FTNC GBP'!G980,'6. FTNC Autres (inclus)'!G980)</f>
        <v>0</v>
      </c>
      <c r="H980" s="175">
        <f>SUM('2. FTNC CAD'!H980,'3. FTNC USD'!H980,'4. FTNC EUR'!H980,'5. FTNC GBP'!H980,'6. FTNC Autres (inclus)'!H980)</f>
        <v>0</v>
      </c>
      <c r="I980" s="163">
        <f>SUM('2. FTNC CAD'!I980,'3. FTNC USD'!I980,'4. FTNC EUR'!I980,'5. FTNC GBP'!I980,'6. FTNC Autres (inclus)'!I980)</f>
        <v>0</v>
      </c>
      <c r="J980" s="163">
        <f>SUM('2. FTNC CAD'!J980,'3. FTNC USD'!J980,'4. FTNC EUR'!J980,'5. FTNC GBP'!J980,'6. FTNC Autres (inclus)'!J980)</f>
        <v>0</v>
      </c>
      <c r="K980" s="164">
        <f>SUM('2. FTNC CAD'!K980,'3. FTNC USD'!K980,'4. FTNC EUR'!K980,'5. FTNC GBP'!K980,'6. FTNC Autres (inclus)'!K980)</f>
        <v>0</v>
      </c>
      <c r="L980" s="165">
        <f>SUM('2. FTNC CAD'!L980,'3. FTNC USD'!L980,'4. FTNC EUR'!L980,'5. FTNC GBP'!L980,'6. FTNC Autres (inclus)'!L980)</f>
        <v>0</v>
      </c>
      <c r="M980" s="176">
        <f>SUM('2. FTNC CAD'!M980,'3. FTNC USD'!M980,'4. FTNC EUR'!M980,'5. FTNC GBP'!M980,'6. FTNC Autres (inclus)'!M980)</f>
        <v>0</v>
      </c>
      <c r="N980" s="166">
        <f>SUM('2. FTNC CAD'!N980,'3. FTNC USD'!N980,'4. FTNC EUR'!N980,'5. FTNC GBP'!N980,'6. FTNC Autres (inclus)'!N980)</f>
        <v>0</v>
      </c>
      <c r="O980" s="166">
        <f>SUM('2. FTNC CAD'!O980,'3. FTNC USD'!O980,'4. FTNC EUR'!O980,'5. FTNC GBP'!O980,'6. FTNC Autres (inclus)'!O980)</f>
        <v>0</v>
      </c>
      <c r="P980" s="166">
        <f>SUM('2. FTNC CAD'!P980,'3. FTNC USD'!P980,'4. FTNC EUR'!P980,'5. FTNC GBP'!P980,'6. FTNC Autres (inclus)'!P980)</f>
        <v>0</v>
      </c>
      <c r="Q980" s="166">
        <f>SUM('2. FTNC CAD'!Q980,'3. FTNC USD'!Q980,'4. FTNC EUR'!Q980,'5. FTNC GBP'!Q980,'6. FTNC Autres (inclus)'!Q980)</f>
        <v>0</v>
      </c>
      <c r="R980" s="166">
        <f>SUM('2. FTNC CAD'!R980,'3. FTNC USD'!R980,'4. FTNC EUR'!R980,'5. FTNC GBP'!R980,'6. FTNC Autres (inclus)'!R980)</f>
        <v>0</v>
      </c>
      <c r="S980" s="166">
        <f>SUM('2. FTNC CAD'!S980,'3. FTNC USD'!S980,'4. FTNC EUR'!S980,'5. FTNC GBP'!S980,'6. FTNC Autres (inclus)'!S980)</f>
        <v>0</v>
      </c>
      <c r="T980" s="162">
        <f>SUM('2. FTNC CAD'!T980,'3. FTNC USD'!T980,'4. FTNC EUR'!T980,'5. FTNC GBP'!T980,'6. FTNC Autres (inclus)'!T980)</f>
        <v>0</v>
      </c>
      <c r="U980" s="166">
        <f>SUM('2. FTNC CAD'!U980,'3. FTNC USD'!U980,'4. FTNC EUR'!U980,'5. FTNC GBP'!U980,'6. FTNC Autres (inclus)'!U980)</f>
        <v>0</v>
      </c>
      <c r="V980" s="167">
        <f>SUM('2. FTNC CAD'!V980,'3. FTNC USD'!V980,'4. FTNC EUR'!V980,'5. FTNC GBP'!V980,'6. FTNC Autres (inclus)'!V980)</f>
        <v>0</v>
      </c>
      <c r="W980" s="48">
        <f>SUM('2. FTNC CAD'!W980,'3. FTNC USD'!W980,'4. FTNC EUR'!W980,'5. FTNC GBP'!W980,'6. FTNC Autres (inclus)'!W980)</f>
        <v>0</v>
      </c>
      <c r="Y980"/>
    </row>
    <row r="981" spans="1:25" outlineLevel="1" x14ac:dyDescent="0.4">
      <c r="A981" s="337"/>
      <c r="B981" s="494"/>
      <c r="C981" s="496"/>
      <c r="D981" s="498"/>
      <c r="E981" s="498"/>
      <c r="F981" s="497" t="s">
        <v>147</v>
      </c>
      <c r="G981" s="174">
        <f>SUM('2. FTNC CAD'!G981,'3. FTNC USD'!G981,'4. FTNC EUR'!G981,'5. FTNC GBP'!G981,'6. FTNC Autres (inclus)'!G981)</f>
        <v>0</v>
      </c>
      <c r="H981" s="175">
        <f>SUM('2. FTNC CAD'!H981,'3. FTNC USD'!H981,'4. FTNC EUR'!H981,'5. FTNC GBP'!H981,'6. FTNC Autres (inclus)'!H981)</f>
        <v>0</v>
      </c>
      <c r="I981" s="163">
        <f>SUM('2. FTNC CAD'!I981,'3. FTNC USD'!I981,'4. FTNC EUR'!I981,'5. FTNC GBP'!I981,'6. FTNC Autres (inclus)'!I981)</f>
        <v>0</v>
      </c>
      <c r="J981" s="163">
        <f>SUM('2. FTNC CAD'!J981,'3. FTNC USD'!J981,'4. FTNC EUR'!J981,'5. FTNC GBP'!J981,'6. FTNC Autres (inclus)'!J981)</f>
        <v>0</v>
      </c>
      <c r="K981" s="164">
        <f>SUM('2. FTNC CAD'!K981,'3. FTNC USD'!K981,'4. FTNC EUR'!K981,'5. FTNC GBP'!K981,'6. FTNC Autres (inclus)'!K981)</f>
        <v>0</v>
      </c>
      <c r="L981" s="165">
        <f>SUM('2. FTNC CAD'!L981,'3. FTNC USD'!L981,'4. FTNC EUR'!L981,'5. FTNC GBP'!L981,'6. FTNC Autres (inclus)'!L981)</f>
        <v>0</v>
      </c>
      <c r="M981" s="176">
        <f>SUM('2. FTNC CAD'!M981,'3. FTNC USD'!M981,'4. FTNC EUR'!M981,'5. FTNC GBP'!M981,'6. FTNC Autres (inclus)'!M981)</f>
        <v>0</v>
      </c>
      <c r="N981" s="166">
        <f>SUM('2. FTNC CAD'!N981,'3. FTNC USD'!N981,'4. FTNC EUR'!N981,'5. FTNC GBP'!N981,'6. FTNC Autres (inclus)'!N981)</f>
        <v>0</v>
      </c>
      <c r="O981" s="166">
        <f>SUM('2. FTNC CAD'!O981,'3. FTNC USD'!O981,'4. FTNC EUR'!O981,'5. FTNC GBP'!O981,'6. FTNC Autres (inclus)'!O981)</f>
        <v>0</v>
      </c>
      <c r="P981" s="166">
        <f>SUM('2. FTNC CAD'!P981,'3. FTNC USD'!P981,'4. FTNC EUR'!P981,'5. FTNC GBP'!P981,'6. FTNC Autres (inclus)'!P981)</f>
        <v>0</v>
      </c>
      <c r="Q981" s="166">
        <f>SUM('2. FTNC CAD'!Q981,'3. FTNC USD'!Q981,'4. FTNC EUR'!Q981,'5. FTNC GBP'!Q981,'6. FTNC Autres (inclus)'!Q981)</f>
        <v>0</v>
      </c>
      <c r="R981" s="166">
        <f>SUM('2. FTNC CAD'!R981,'3. FTNC USD'!R981,'4. FTNC EUR'!R981,'5. FTNC GBP'!R981,'6. FTNC Autres (inclus)'!R981)</f>
        <v>0</v>
      </c>
      <c r="S981" s="166">
        <f>SUM('2. FTNC CAD'!S981,'3. FTNC USD'!S981,'4. FTNC EUR'!S981,'5. FTNC GBP'!S981,'6. FTNC Autres (inclus)'!S981)</f>
        <v>0</v>
      </c>
      <c r="T981" s="162">
        <f>SUM('2. FTNC CAD'!T981,'3. FTNC USD'!T981,'4. FTNC EUR'!T981,'5. FTNC GBP'!T981,'6. FTNC Autres (inclus)'!T981)</f>
        <v>0</v>
      </c>
      <c r="U981" s="166">
        <f>SUM('2. FTNC CAD'!U981,'3. FTNC USD'!U981,'4. FTNC EUR'!U981,'5. FTNC GBP'!U981,'6. FTNC Autres (inclus)'!U981)</f>
        <v>0</v>
      </c>
      <c r="V981" s="167">
        <f>SUM('2. FTNC CAD'!V981,'3. FTNC USD'!V981,'4. FTNC EUR'!V981,'5. FTNC GBP'!V981,'6. FTNC Autres (inclus)'!V981)</f>
        <v>0</v>
      </c>
      <c r="W981" s="48">
        <f>SUM('2. FTNC CAD'!W981,'3. FTNC USD'!W981,'4. FTNC EUR'!W981,'5. FTNC GBP'!W981,'6. FTNC Autres (inclus)'!W981)</f>
        <v>0</v>
      </c>
      <c r="Y981"/>
    </row>
    <row r="982" spans="1:25" outlineLevel="1" x14ac:dyDescent="0.4">
      <c r="A982" s="337"/>
      <c r="B982" s="494"/>
      <c r="C982" s="496"/>
      <c r="D982" s="495"/>
      <c r="E982" s="498"/>
      <c r="F982" s="497" t="s">
        <v>148</v>
      </c>
      <c r="G982" s="174">
        <f>SUM('2. FTNC CAD'!G982,'3. FTNC USD'!G982,'4. FTNC EUR'!G982,'5. FTNC GBP'!G982,'6. FTNC Autres (inclus)'!G982)</f>
        <v>0</v>
      </c>
      <c r="H982" s="74"/>
      <c r="I982" s="74"/>
      <c r="J982" s="74"/>
      <c r="K982" s="74"/>
      <c r="L982" s="45"/>
      <c r="M982" s="44"/>
      <c r="N982" s="44"/>
      <c r="O982" s="44"/>
      <c r="P982" s="44"/>
      <c r="Q982" s="44"/>
      <c r="R982" s="44"/>
      <c r="S982" s="44"/>
      <c r="T982" s="44"/>
      <c r="U982" s="44"/>
      <c r="V982" s="46"/>
      <c r="W982" s="48">
        <f>SUM('2. FTNC CAD'!W982,'3. FTNC USD'!W982,'4. FTNC EUR'!W982,'5. FTNC GBP'!W982,'6. FTNC Autres (inclus)'!W982)</f>
        <v>0</v>
      </c>
      <c r="Y982"/>
    </row>
    <row r="983" spans="1:25" x14ac:dyDescent="0.4">
      <c r="A983" s="337"/>
      <c r="B983" s="494"/>
      <c r="C983" s="496"/>
      <c r="D983" s="495" t="s">
        <v>149</v>
      </c>
      <c r="E983" s="498"/>
      <c r="F983" s="498"/>
      <c r="G983" s="68">
        <f t="shared" ref="G983:W983" si="224">SUBTOTAL(9,G984:G985)</f>
        <v>0</v>
      </c>
      <c r="H983" s="69">
        <f t="shared" si="224"/>
        <v>0</v>
      </c>
      <c r="I983" s="66">
        <f t="shared" si="224"/>
        <v>0</v>
      </c>
      <c r="J983" s="66">
        <f t="shared" si="224"/>
        <v>0</v>
      </c>
      <c r="K983" s="67">
        <f t="shared" si="224"/>
        <v>0</v>
      </c>
      <c r="L983" s="36">
        <f t="shared" si="224"/>
        <v>0</v>
      </c>
      <c r="M983" s="36">
        <f t="shared" si="224"/>
        <v>0</v>
      </c>
      <c r="N983" s="36">
        <f t="shared" si="224"/>
        <v>0</v>
      </c>
      <c r="O983" s="36">
        <f t="shared" si="224"/>
        <v>0</v>
      </c>
      <c r="P983" s="36">
        <f t="shared" si="224"/>
        <v>0</v>
      </c>
      <c r="Q983" s="36">
        <f t="shared" si="224"/>
        <v>0</v>
      </c>
      <c r="R983" s="36">
        <f t="shared" si="224"/>
        <v>0</v>
      </c>
      <c r="S983" s="36">
        <f t="shared" si="224"/>
        <v>0</v>
      </c>
      <c r="T983" s="36">
        <f t="shared" si="224"/>
        <v>0</v>
      </c>
      <c r="U983" s="36">
        <f t="shared" si="224"/>
        <v>0</v>
      </c>
      <c r="V983" s="36">
        <f t="shared" si="224"/>
        <v>0</v>
      </c>
      <c r="W983" s="35">
        <f t="shared" si="224"/>
        <v>0</v>
      </c>
      <c r="Y983"/>
    </row>
    <row r="984" spans="1:25" outlineLevel="1" x14ac:dyDescent="0.4">
      <c r="A984" s="337"/>
      <c r="B984" s="494"/>
      <c r="C984" s="496"/>
      <c r="D984" s="496"/>
      <c r="E984" s="498"/>
      <c r="F984" s="497" t="s">
        <v>150</v>
      </c>
      <c r="G984" s="174">
        <f>SUM('2. FTNC CAD'!G984,'3. FTNC USD'!G984,'4. FTNC EUR'!G984,'5. FTNC GBP'!G984,'6. FTNC Autres (inclus)'!G984)</f>
        <v>0</v>
      </c>
      <c r="H984" s="175">
        <f>SUM('2. FTNC CAD'!H984,'3. FTNC USD'!H984,'4. FTNC EUR'!H984,'5. FTNC GBP'!H984,'6. FTNC Autres (inclus)'!H984)</f>
        <v>0</v>
      </c>
      <c r="I984" s="163">
        <f>SUM('2. FTNC CAD'!I984,'3. FTNC USD'!I984,'4. FTNC EUR'!I984,'5. FTNC GBP'!I984,'6. FTNC Autres (inclus)'!I984)</f>
        <v>0</v>
      </c>
      <c r="J984" s="163">
        <f>SUM('2. FTNC CAD'!J984,'3. FTNC USD'!J984,'4. FTNC EUR'!J984,'5. FTNC GBP'!J984,'6. FTNC Autres (inclus)'!J984)</f>
        <v>0</v>
      </c>
      <c r="K984" s="164">
        <f>SUM('2. FTNC CAD'!K984,'3. FTNC USD'!K984,'4. FTNC EUR'!K984,'5. FTNC GBP'!K984,'6. FTNC Autres (inclus)'!K984)</f>
        <v>0</v>
      </c>
      <c r="L984" s="165">
        <f>SUM('2. FTNC CAD'!L984,'3. FTNC USD'!L984,'4. FTNC EUR'!L984,'5. FTNC GBP'!L984,'6. FTNC Autres (inclus)'!L984)</f>
        <v>0</v>
      </c>
      <c r="M984" s="176">
        <f>SUM('2. FTNC CAD'!M984,'3. FTNC USD'!M984,'4. FTNC EUR'!M984,'5. FTNC GBP'!M984,'6. FTNC Autres (inclus)'!M984)</f>
        <v>0</v>
      </c>
      <c r="N984" s="166">
        <f>SUM('2. FTNC CAD'!N984,'3. FTNC USD'!N984,'4. FTNC EUR'!N984,'5. FTNC GBP'!N984,'6. FTNC Autres (inclus)'!N984)</f>
        <v>0</v>
      </c>
      <c r="O984" s="166">
        <f>SUM('2. FTNC CAD'!O984,'3. FTNC USD'!O984,'4. FTNC EUR'!O984,'5. FTNC GBP'!O984,'6. FTNC Autres (inclus)'!O984)</f>
        <v>0</v>
      </c>
      <c r="P984" s="166">
        <f>SUM('2. FTNC CAD'!P984,'3. FTNC USD'!P984,'4. FTNC EUR'!P984,'5. FTNC GBP'!P984,'6. FTNC Autres (inclus)'!P984)</f>
        <v>0</v>
      </c>
      <c r="Q984" s="166">
        <f>SUM('2. FTNC CAD'!Q984,'3. FTNC USD'!Q984,'4. FTNC EUR'!Q984,'5. FTNC GBP'!Q984,'6. FTNC Autres (inclus)'!Q984)</f>
        <v>0</v>
      </c>
      <c r="R984" s="166">
        <f>SUM('2. FTNC CAD'!R984,'3. FTNC USD'!R984,'4. FTNC EUR'!R984,'5. FTNC GBP'!R984,'6. FTNC Autres (inclus)'!R984)</f>
        <v>0</v>
      </c>
      <c r="S984" s="166">
        <f>SUM('2. FTNC CAD'!S984,'3. FTNC USD'!S984,'4. FTNC EUR'!S984,'5. FTNC GBP'!S984,'6. FTNC Autres (inclus)'!S984)</f>
        <v>0</v>
      </c>
      <c r="T984" s="162">
        <f>SUM('2. FTNC CAD'!T984,'3. FTNC USD'!T984,'4. FTNC EUR'!T984,'5. FTNC GBP'!T984,'6. FTNC Autres (inclus)'!T984)</f>
        <v>0</v>
      </c>
      <c r="U984" s="166">
        <f>SUM('2. FTNC CAD'!U984,'3. FTNC USD'!U984,'4. FTNC EUR'!U984,'5. FTNC GBP'!U984,'6. FTNC Autres (inclus)'!U984)</f>
        <v>0</v>
      </c>
      <c r="V984" s="167">
        <f>SUM('2. FTNC CAD'!V984,'3. FTNC USD'!V984,'4. FTNC EUR'!V984,'5. FTNC GBP'!V984,'6. FTNC Autres (inclus)'!V984)</f>
        <v>0</v>
      </c>
      <c r="W984" s="48">
        <f>SUM('2. FTNC CAD'!W984,'3. FTNC USD'!W984,'4. FTNC EUR'!W984,'5. FTNC GBP'!W984,'6. FTNC Autres (inclus)'!W984)</f>
        <v>0</v>
      </c>
      <c r="Y984"/>
    </row>
    <row r="985" spans="1:25" outlineLevel="1" x14ac:dyDescent="0.4">
      <c r="A985" s="337"/>
      <c r="B985" s="494"/>
      <c r="C985" s="496"/>
      <c r="D985" s="496"/>
      <c r="E985" s="498"/>
      <c r="F985" s="497" t="s">
        <v>151</v>
      </c>
      <c r="G985" s="174">
        <f>SUM('2. FTNC CAD'!G985,'3. FTNC USD'!G985,'4. FTNC EUR'!G985,'5. FTNC GBP'!G985,'6. FTNC Autres (inclus)'!G985)</f>
        <v>0</v>
      </c>
      <c r="H985" s="66"/>
      <c r="I985" s="66"/>
      <c r="J985" s="66"/>
      <c r="K985" s="66"/>
      <c r="L985" s="53"/>
      <c r="M985" s="36"/>
      <c r="N985" s="36"/>
      <c r="O985" s="36"/>
      <c r="P985" s="36"/>
      <c r="Q985" s="36"/>
      <c r="R985" s="36"/>
      <c r="S985" s="36"/>
      <c r="T985" s="36"/>
      <c r="U985" s="36"/>
      <c r="V985" s="39"/>
      <c r="W985" s="48">
        <f>SUM('2. FTNC CAD'!W985,'3. FTNC USD'!W985,'4. FTNC EUR'!W985,'5. FTNC GBP'!W985,'6. FTNC Autres (inclus)'!W985)</f>
        <v>0</v>
      </c>
      <c r="Y985"/>
    </row>
    <row r="986" spans="1:25" x14ac:dyDescent="0.4">
      <c r="A986" s="337"/>
      <c r="B986" s="494"/>
      <c r="C986" s="496"/>
      <c r="D986" s="495" t="s">
        <v>152</v>
      </c>
      <c r="E986" s="498"/>
      <c r="F986" s="496"/>
      <c r="G986" s="68">
        <f t="shared" ref="G986:W986" si="225">SUBTOTAL(9,G987:G990)</f>
        <v>0</v>
      </c>
      <c r="H986" s="69">
        <f t="shared" si="225"/>
        <v>0</v>
      </c>
      <c r="I986" s="66">
        <f t="shared" si="225"/>
        <v>0</v>
      </c>
      <c r="J986" s="66">
        <f t="shared" si="225"/>
        <v>0</v>
      </c>
      <c r="K986" s="67">
        <f t="shared" si="225"/>
        <v>0</v>
      </c>
      <c r="L986" s="36">
        <f t="shared" si="225"/>
        <v>0</v>
      </c>
      <c r="M986" s="36">
        <f t="shared" si="225"/>
        <v>0</v>
      </c>
      <c r="N986" s="36">
        <f t="shared" si="225"/>
        <v>0</v>
      </c>
      <c r="O986" s="36">
        <f t="shared" si="225"/>
        <v>0</v>
      </c>
      <c r="P986" s="36">
        <f t="shared" si="225"/>
        <v>0</v>
      </c>
      <c r="Q986" s="36">
        <f t="shared" si="225"/>
        <v>0</v>
      </c>
      <c r="R986" s="36">
        <f t="shared" si="225"/>
        <v>0</v>
      </c>
      <c r="S986" s="36">
        <f t="shared" si="225"/>
        <v>0</v>
      </c>
      <c r="T986" s="36">
        <f t="shared" si="225"/>
        <v>0</v>
      </c>
      <c r="U986" s="36">
        <f t="shared" si="225"/>
        <v>0</v>
      </c>
      <c r="V986" s="36">
        <f t="shared" si="225"/>
        <v>0</v>
      </c>
      <c r="W986" s="35">
        <f t="shared" si="225"/>
        <v>0</v>
      </c>
      <c r="Y986"/>
    </row>
    <row r="987" spans="1:25" outlineLevel="1" x14ac:dyDescent="0.4">
      <c r="A987" s="337"/>
      <c r="B987" s="494"/>
      <c r="C987" s="496"/>
      <c r="D987" s="496"/>
      <c r="E987" s="498"/>
      <c r="F987" s="497" t="s">
        <v>153</v>
      </c>
      <c r="G987" s="174">
        <f>SUM('2. FTNC CAD'!G987,'3. FTNC USD'!G987,'4. FTNC EUR'!G987,'5. FTNC GBP'!G987,'6. FTNC Autres (inclus)'!G987)</f>
        <v>0</v>
      </c>
      <c r="H987" s="175">
        <f>SUM('2. FTNC CAD'!H987,'3. FTNC USD'!H987,'4. FTNC EUR'!H987,'5. FTNC GBP'!H987,'6. FTNC Autres (inclus)'!H987)</f>
        <v>0</v>
      </c>
      <c r="I987" s="163">
        <f>SUM('2. FTNC CAD'!I987,'3. FTNC USD'!I987,'4. FTNC EUR'!I987,'5. FTNC GBP'!I987,'6. FTNC Autres (inclus)'!I987)</f>
        <v>0</v>
      </c>
      <c r="J987" s="163">
        <f>SUM('2. FTNC CAD'!J987,'3. FTNC USD'!J987,'4. FTNC EUR'!J987,'5. FTNC GBP'!J987,'6. FTNC Autres (inclus)'!J987)</f>
        <v>0</v>
      </c>
      <c r="K987" s="164">
        <f>SUM('2. FTNC CAD'!K987,'3. FTNC USD'!K987,'4. FTNC EUR'!K987,'5. FTNC GBP'!K987,'6. FTNC Autres (inclus)'!K987)</f>
        <v>0</v>
      </c>
      <c r="L987" s="165">
        <f>SUM('2. FTNC CAD'!L987,'3. FTNC USD'!L987,'4. FTNC EUR'!L987,'5. FTNC GBP'!L987,'6. FTNC Autres (inclus)'!L987)</f>
        <v>0</v>
      </c>
      <c r="M987" s="176">
        <f>SUM('2. FTNC CAD'!M987,'3. FTNC USD'!M987,'4. FTNC EUR'!M987,'5. FTNC GBP'!M987,'6. FTNC Autres (inclus)'!M987)</f>
        <v>0</v>
      </c>
      <c r="N987" s="166">
        <f>SUM('2. FTNC CAD'!N987,'3. FTNC USD'!N987,'4. FTNC EUR'!N987,'5. FTNC GBP'!N987,'6. FTNC Autres (inclus)'!N987)</f>
        <v>0</v>
      </c>
      <c r="O987" s="166">
        <f>SUM('2. FTNC CAD'!O987,'3. FTNC USD'!O987,'4. FTNC EUR'!O987,'5. FTNC GBP'!O987,'6. FTNC Autres (inclus)'!O987)</f>
        <v>0</v>
      </c>
      <c r="P987" s="166">
        <f>SUM('2. FTNC CAD'!P987,'3. FTNC USD'!P987,'4. FTNC EUR'!P987,'5. FTNC GBP'!P987,'6. FTNC Autres (inclus)'!P987)</f>
        <v>0</v>
      </c>
      <c r="Q987" s="166">
        <f>SUM('2. FTNC CAD'!Q987,'3. FTNC USD'!Q987,'4. FTNC EUR'!Q987,'5. FTNC GBP'!Q987,'6. FTNC Autres (inclus)'!Q987)</f>
        <v>0</v>
      </c>
      <c r="R987" s="166">
        <f>SUM('2. FTNC CAD'!R987,'3. FTNC USD'!R987,'4. FTNC EUR'!R987,'5. FTNC GBP'!R987,'6. FTNC Autres (inclus)'!R987)</f>
        <v>0</v>
      </c>
      <c r="S987" s="166">
        <f>SUM('2. FTNC CAD'!S987,'3. FTNC USD'!S987,'4. FTNC EUR'!S987,'5. FTNC GBP'!S987,'6. FTNC Autres (inclus)'!S987)</f>
        <v>0</v>
      </c>
      <c r="T987" s="162">
        <f>SUM('2. FTNC CAD'!T987,'3. FTNC USD'!T987,'4. FTNC EUR'!T987,'5. FTNC GBP'!T987,'6. FTNC Autres (inclus)'!T987)</f>
        <v>0</v>
      </c>
      <c r="U987" s="166">
        <f>SUM('2. FTNC CAD'!U987,'3. FTNC USD'!U987,'4. FTNC EUR'!U987,'5. FTNC GBP'!U987,'6. FTNC Autres (inclus)'!U987)</f>
        <v>0</v>
      </c>
      <c r="V987" s="167">
        <f>SUM('2. FTNC CAD'!V987,'3. FTNC USD'!V987,'4. FTNC EUR'!V987,'5. FTNC GBP'!V987,'6. FTNC Autres (inclus)'!V987)</f>
        <v>0</v>
      </c>
      <c r="W987" s="48">
        <f>SUM('2. FTNC CAD'!W987,'3. FTNC USD'!W987,'4. FTNC EUR'!W987,'5. FTNC GBP'!W987,'6. FTNC Autres (inclus)'!W987)</f>
        <v>0</v>
      </c>
      <c r="Y987"/>
    </row>
    <row r="988" spans="1:25" outlineLevel="1" x14ac:dyDescent="0.4">
      <c r="A988" s="337"/>
      <c r="B988" s="494"/>
      <c r="C988" s="498"/>
      <c r="D988" s="498"/>
      <c r="E988" s="498"/>
      <c r="F988" s="497" t="s">
        <v>154</v>
      </c>
      <c r="G988" s="174">
        <f>SUM('2. FTNC CAD'!G988,'3. FTNC USD'!G988,'4. FTNC EUR'!G988,'5. FTNC GBP'!G988,'6. FTNC Autres (inclus)'!G988)</f>
        <v>0</v>
      </c>
      <c r="H988" s="175">
        <f>SUM('2. FTNC CAD'!H988,'3. FTNC USD'!H988,'4. FTNC EUR'!H988,'5. FTNC GBP'!H988,'6. FTNC Autres (inclus)'!H988)</f>
        <v>0</v>
      </c>
      <c r="I988" s="163">
        <f>SUM('2. FTNC CAD'!I988,'3. FTNC USD'!I988,'4. FTNC EUR'!I988,'5. FTNC GBP'!I988,'6. FTNC Autres (inclus)'!I988)</f>
        <v>0</v>
      </c>
      <c r="J988" s="163">
        <f>SUM('2. FTNC CAD'!J988,'3. FTNC USD'!J988,'4. FTNC EUR'!J988,'5. FTNC GBP'!J988,'6. FTNC Autres (inclus)'!J988)</f>
        <v>0</v>
      </c>
      <c r="K988" s="164">
        <f>SUM('2. FTNC CAD'!K988,'3. FTNC USD'!K988,'4. FTNC EUR'!K988,'5. FTNC GBP'!K988,'6. FTNC Autres (inclus)'!K988)</f>
        <v>0</v>
      </c>
      <c r="L988" s="165">
        <f>SUM('2. FTNC CAD'!L988,'3. FTNC USD'!L988,'4. FTNC EUR'!L988,'5. FTNC GBP'!L988,'6. FTNC Autres (inclus)'!L988)</f>
        <v>0</v>
      </c>
      <c r="M988" s="176">
        <f>SUM('2. FTNC CAD'!M988,'3. FTNC USD'!M988,'4. FTNC EUR'!M988,'5. FTNC GBP'!M988,'6. FTNC Autres (inclus)'!M988)</f>
        <v>0</v>
      </c>
      <c r="N988" s="166">
        <f>SUM('2. FTNC CAD'!N988,'3. FTNC USD'!N988,'4. FTNC EUR'!N988,'5. FTNC GBP'!N988,'6. FTNC Autres (inclus)'!N988)</f>
        <v>0</v>
      </c>
      <c r="O988" s="166">
        <f>SUM('2. FTNC CAD'!O988,'3. FTNC USD'!O988,'4. FTNC EUR'!O988,'5. FTNC GBP'!O988,'6. FTNC Autres (inclus)'!O988)</f>
        <v>0</v>
      </c>
      <c r="P988" s="166">
        <f>SUM('2. FTNC CAD'!P988,'3. FTNC USD'!P988,'4. FTNC EUR'!P988,'5. FTNC GBP'!P988,'6. FTNC Autres (inclus)'!P988)</f>
        <v>0</v>
      </c>
      <c r="Q988" s="166">
        <f>SUM('2. FTNC CAD'!Q988,'3. FTNC USD'!Q988,'4. FTNC EUR'!Q988,'5. FTNC GBP'!Q988,'6. FTNC Autres (inclus)'!Q988)</f>
        <v>0</v>
      </c>
      <c r="R988" s="166">
        <f>SUM('2. FTNC CAD'!R988,'3. FTNC USD'!R988,'4. FTNC EUR'!R988,'5. FTNC GBP'!R988,'6. FTNC Autres (inclus)'!R988)</f>
        <v>0</v>
      </c>
      <c r="S988" s="166">
        <f>SUM('2. FTNC CAD'!S988,'3. FTNC USD'!S988,'4. FTNC EUR'!S988,'5. FTNC GBP'!S988,'6. FTNC Autres (inclus)'!S988)</f>
        <v>0</v>
      </c>
      <c r="T988" s="162">
        <f>SUM('2. FTNC CAD'!T988,'3. FTNC USD'!T988,'4. FTNC EUR'!T988,'5. FTNC GBP'!T988,'6. FTNC Autres (inclus)'!T988)</f>
        <v>0</v>
      </c>
      <c r="U988" s="166">
        <f>SUM('2. FTNC CAD'!U988,'3. FTNC USD'!U988,'4. FTNC EUR'!U988,'5. FTNC GBP'!U988,'6. FTNC Autres (inclus)'!U988)</f>
        <v>0</v>
      </c>
      <c r="V988" s="167">
        <f>SUM('2. FTNC CAD'!V988,'3. FTNC USD'!V988,'4. FTNC EUR'!V988,'5. FTNC GBP'!V988,'6. FTNC Autres (inclus)'!V988)</f>
        <v>0</v>
      </c>
      <c r="W988" s="48">
        <f>SUM('2. FTNC CAD'!W988,'3. FTNC USD'!W988,'4. FTNC EUR'!W988,'5. FTNC GBP'!W988,'6. FTNC Autres (inclus)'!W988)</f>
        <v>0</v>
      </c>
      <c r="Y988"/>
    </row>
    <row r="989" spans="1:25" outlineLevel="1" x14ac:dyDescent="0.4">
      <c r="A989" s="337"/>
      <c r="B989" s="494"/>
      <c r="C989" s="498"/>
      <c r="D989" s="498"/>
      <c r="E989" s="498"/>
      <c r="F989" s="497" t="s">
        <v>155</v>
      </c>
      <c r="G989" s="174">
        <f>SUM('2. FTNC CAD'!G989,'3. FTNC USD'!G989,'4. FTNC EUR'!G989,'5. FTNC GBP'!G989,'6. FTNC Autres (inclus)'!G989)</f>
        <v>0</v>
      </c>
      <c r="H989" s="175">
        <f>SUM('2. FTNC CAD'!H989,'3. FTNC USD'!H989,'4. FTNC EUR'!H989,'5. FTNC GBP'!H989,'6. FTNC Autres (inclus)'!H989)</f>
        <v>0</v>
      </c>
      <c r="I989" s="163">
        <f>SUM('2. FTNC CAD'!I989,'3. FTNC USD'!I989,'4. FTNC EUR'!I989,'5. FTNC GBP'!I989,'6. FTNC Autres (inclus)'!I989)</f>
        <v>0</v>
      </c>
      <c r="J989" s="163">
        <f>SUM('2. FTNC CAD'!J989,'3. FTNC USD'!J989,'4. FTNC EUR'!J989,'5. FTNC GBP'!J989,'6. FTNC Autres (inclus)'!J989)</f>
        <v>0</v>
      </c>
      <c r="K989" s="164">
        <f>SUM('2. FTNC CAD'!K989,'3. FTNC USD'!K989,'4. FTNC EUR'!K989,'5. FTNC GBP'!K989,'6. FTNC Autres (inclus)'!K989)</f>
        <v>0</v>
      </c>
      <c r="L989" s="165">
        <f>SUM('2. FTNC CAD'!L989,'3. FTNC USD'!L989,'4. FTNC EUR'!L989,'5. FTNC GBP'!L989,'6. FTNC Autres (inclus)'!L989)</f>
        <v>0</v>
      </c>
      <c r="M989" s="176">
        <f>SUM('2. FTNC CAD'!M989,'3. FTNC USD'!M989,'4. FTNC EUR'!M989,'5. FTNC GBP'!M989,'6. FTNC Autres (inclus)'!M989)</f>
        <v>0</v>
      </c>
      <c r="N989" s="166">
        <f>SUM('2. FTNC CAD'!N989,'3. FTNC USD'!N989,'4. FTNC EUR'!N989,'5. FTNC GBP'!N989,'6. FTNC Autres (inclus)'!N989)</f>
        <v>0</v>
      </c>
      <c r="O989" s="166">
        <f>SUM('2. FTNC CAD'!O989,'3. FTNC USD'!O989,'4. FTNC EUR'!O989,'5. FTNC GBP'!O989,'6. FTNC Autres (inclus)'!O989)</f>
        <v>0</v>
      </c>
      <c r="P989" s="166">
        <f>SUM('2. FTNC CAD'!P989,'3. FTNC USD'!P989,'4. FTNC EUR'!P989,'5. FTNC GBP'!P989,'6. FTNC Autres (inclus)'!P989)</f>
        <v>0</v>
      </c>
      <c r="Q989" s="166">
        <f>SUM('2. FTNC CAD'!Q989,'3. FTNC USD'!Q989,'4. FTNC EUR'!Q989,'5. FTNC GBP'!Q989,'6. FTNC Autres (inclus)'!Q989)</f>
        <v>0</v>
      </c>
      <c r="R989" s="166">
        <f>SUM('2. FTNC CAD'!R989,'3. FTNC USD'!R989,'4. FTNC EUR'!R989,'5. FTNC GBP'!R989,'6. FTNC Autres (inclus)'!R989)</f>
        <v>0</v>
      </c>
      <c r="S989" s="166">
        <f>SUM('2. FTNC CAD'!S989,'3. FTNC USD'!S989,'4. FTNC EUR'!S989,'5. FTNC GBP'!S989,'6. FTNC Autres (inclus)'!S989)</f>
        <v>0</v>
      </c>
      <c r="T989" s="162">
        <f>SUM('2. FTNC CAD'!T989,'3. FTNC USD'!T989,'4. FTNC EUR'!T989,'5. FTNC GBP'!T989,'6. FTNC Autres (inclus)'!T989)</f>
        <v>0</v>
      </c>
      <c r="U989" s="166">
        <f>SUM('2. FTNC CAD'!U989,'3. FTNC USD'!U989,'4. FTNC EUR'!U989,'5. FTNC GBP'!U989,'6. FTNC Autres (inclus)'!U989)</f>
        <v>0</v>
      </c>
      <c r="V989" s="167">
        <f>SUM('2. FTNC CAD'!V989,'3. FTNC USD'!V989,'4. FTNC EUR'!V989,'5. FTNC GBP'!V989,'6. FTNC Autres (inclus)'!V989)</f>
        <v>0</v>
      </c>
      <c r="W989" s="48">
        <f>SUM('2. FTNC CAD'!W989,'3. FTNC USD'!W989,'4. FTNC EUR'!W989,'5. FTNC GBP'!W989,'6. FTNC Autres (inclus)'!W989)</f>
        <v>0</v>
      </c>
      <c r="Y989"/>
    </row>
    <row r="990" spans="1:25" outlineLevel="1" x14ac:dyDescent="0.4">
      <c r="A990" s="337"/>
      <c r="B990" s="494"/>
      <c r="C990" s="498"/>
      <c r="D990" s="498"/>
      <c r="E990" s="498"/>
      <c r="F990" s="497" t="s">
        <v>156</v>
      </c>
      <c r="G990" s="174">
        <f>SUM('2. FTNC CAD'!G990,'3. FTNC USD'!G990,'4. FTNC EUR'!G990,'5. FTNC GBP'!G990,'6. FTNC Autres (inclus)'!G990)</f>
        <v>0</v>
      </c>
      <c r="H990" s="175">
        <f>SUM('2. FTNC CAD'!H990,'3. FTNC USD'!H990,'4. FTNC EUR'!H990,'5. FTNC GBP'!H990,'6. FTNC Autres (inclus)'!H990)</f>
        <v>0</v>
      </c>
      <c r="I990" s="163">
        <f>SUM('2. FTNC CAD'!I990,'3. FTNC USD'!I990,'4. FTNC EUR'!I990,'5. FTNC GBP'!I990,'6. FTNC Autres (inclus)'!I990)</f>
        <v>0</v>
      </c>
      <c r="J990" s="163">
        <f>SUM('2. FTNC CAD'!J990,'3. FTNC USD'!J990,'4. FTNC EUR'!J990,'5. FTNC GBP'!J990,'6. FTNC Autres (inclus)'!J990)</f>
        <v>0</v>
      </c>
      <c r="K990" s="164">
        <f>SUM('2. FTNC CAD'!K990,'3. FTNC USD'!K990,'4. FTNC EUR'!K990,'5. FTNC GBP'!K990,'6. FTNC Autres (inclus)'!K990)</f>
        <v>0</v>
      </c>
      <c r="L990" s="165">
        <f>SUM('2. FTNC CAD'!L990,'3. FTNC USD'!L990,'4. FTNC EUR'!L990,'5. FTNC GBP'!L990,'6. FTNC Autres (inclus)'!L990)</f>
        <v>0</v>
      </c>
      <c r="M990" s="176">
        <f>SUM('2. FTNC CAD'!M990,'3. FTNC USD'!M990,'4. FTNC EUR'!M990,'5. FTNC GBP'!M990,'6. FTNC Autres (inclus)'!M990)</f>
        <v>0</v>
      </c>
      <c r="N990" s="166">
        <f>SUM('2. FTNC CAD'!N990,'3. FTNC USD'!N990,'4. FTNC EUR'!N990,'5. FTNC GBP'!N990,'6. FTNC Autres (inclus)'!N990)</f>
        <v>0</v>
      </c>
      <c r="O990" s="166">
        <f>SUM('2. FTNC CAD'!O990,'3. FTNC USD'!O990,'4. FTNC EUR'!O990,'5. FTNC GBP'!O990,'6. FTNC Autres (inclus)'!O990)</f>
        <v>0</v>
      </c>
      <c r="P990" s="166">
        <f>SUM('2. FTNC CAD'!P990,'3. FTNC USD'!P990,'4. FTNC EUR'!P990,'5. FTNC GBP'!P990,'6. FTNC Autres (inclus)'!P990)</f>
        <v>0</v>
      </c>
      <c r="Q990" s="166">
        <f>SUM('2. FTNC CAD'!Q990,'3. FTNC USD'!Q990,'4. FTNC EUR'!Q990,'5. FTNC GBP'!Q990,'6. FTNC Autres (inclus)'!Q990)</f>
        <v>0</v>
      </c>
      <c r="R990" s="166">
        <f>SUM('2. FTNC CAD'!R990,'3. FTNC USD'!R990,'4. FTNC EUR'!R990,'5. FTNC GBP'!R990,'6. FTNC Autres (inclus)'!R990)</f>
        <v>0</v>
      </c>
      <c r="S990" s="166">
        <f>SUM('2. FTNC CAD'!S990,'3. FTNC USD'!S990,'4. FTNC EUR'!S990,'5. FTNC GBP'!S990,'6. FTNC Autres (inclus)'!S990)</f>
        <v>0</v>
      </c>
      <c r="T990" s="162">
        <f>SUM('2. FTNC CAD'!T990,'3. FTNC USD'!T990,'4. FTNC EUR'!T990,'5. FTNC GBP'!T990,'6. FTNC Autres (inclus)'!T990)</f>
        <v>0</v>
      </c>
      <c r="U990" s="166">
        <f>SUM('2. FTNC CAD'!U990,'3. FTNC USD'!U990,'4. FTNC EUR'!U990,'5. FTNC GBP'!U990,'6. FTNC Autres (inclus)'!U990)</f>
        <v>0</v>
      </c>
      <c r="V990" s="167">
        <f>SUM('2. FTNC CAD'!V990,'3. FTNC USD'!V990,'4. FTNC EUR'!V990,'5. FTNC GBP'!V990,'6. FTNC Autres (inclus)'!V990)</f>
        <v>0</v>
      </c>
      <c r="W990" s="48">
        <f>SUM('2. FTNC CAD'!W990,'3. FTNC USD'!W990,'4. FTNC EUR'!W990,'5. FTNC GBP'!W990,'6. FTNC Autres (inclus)'!W990)</f>
        <v>0</v>
      </c>
      <c r="Y990"/>
    </row>
    <row r="991" spans="1:25" x14ac:dyDescent="0.4">
      <c r="A991" s="337"/>
      <c r="B991" s="494"/>
      <c r="C991" s="495" t="s">
        <v>157</v>
      </c>
      <c r="D991" s="498"/>
      <c r="E991" s="498"/>
      <c r="F991" s="496"/>
      <c r="G991" s="68"/>
      <c r="H991" s="66"/>
      <c r="I991" s="66"/>
      <c r="J991" s="66"/>
      <c r="K991" s="66"/>
      <c r="L991" s="53"/>
      <c r="M991" s="36"/>
      <c r="N991" s="36"/>
      <c r="O991" s="36"/>
      <c r="P991" s="36"/>
      <c r="Q991" s="36"/>
      <c r="R991" s="36"/>
      <c r="S991" s="36"/>
      <c r="T991" s="36"/>
      <c r="U991" s="36"/>
      <c r="V991" s="39"/>
      <c r="W991" s="35"/>
      <c r="Y991"/>
    </row>
    <row r="992" spans="1:25" s="71" customFormat="1" x14ac:dyDescent="0.4">
      <c r="A992" s="341"/>
      <c r="B992" s="494"/>
      <c r="C992" s="495"/>
      <c r="D992" s="499" t="s">
        <v>40</v>
      </c>
      <c r="E992" s="496"/>
      <c r="F992" s="496"/>
      <c r="G992" s="68"/>
      <c r="H992" s="66"/>
      <c r="I992" s="66"/>
      <c r="J992" s="66"/>
      <c r="K992" s="66"/>
      <c r="L992" s="53"/>
      <c r="M992" s="36"/>
      <c r="N992" s="36"/>
      <c r="O992" s="36"/>
      <c r="P992" s="36"/>
      <c r="Q992" s="36"/>
      <c r="R992" s="36"/>
      <c r="S992" s="36"/>
      <c r="T992" s="36"/>
      <c r="U992" s="36"/>
      <c r="V992" s="39"/>
      <c r="W992" s="35"/>
      <c r="Y992"/>
    </row>
    <row r="993" spans="1:25" s="71" customFormat="1" x14ac:dyDescent="0.4">
      <c r="A993" s="341"/>
      <c r="B993" s="494"/>
      <c r="C993" s="495"/>
      <c r="D993" s="495"/>
      <c r="E993" s="496" t="s">
        <v>41</v>
      </c>
      <c r="F993" s="496"/>
      <c r="G993" s="68">
        <f t="shared" ref="G993:W993" si="226">SUBTOTAL(9,G994:G997)</f>
        <v>0</v>
      </c>
      <c r="H993" s="66">
        <f t="shared" si="226"/>
        <v>0</v>
      </c>
      <c r="I993" s="66">
        <f t="shared" si="226"/>
        <v>0</v>
      </c>
      <c r="J993" s="66">
        <f t="shared" si="226"/>
        <v>0</v>
      </c>
      <c r="K993" s="66">
        <f t="shared" si="226"/>
        <v>0</v>
      </c>
      <c r="L993" s="53">
        <f t="shared" si="226"/>
        <v>0</v>
      </c>
      <c r="M993" s="36">
        <f t="shared" si="226"/>
        <v>0</v>
      </c>
      <c r="N993" s="36">
        <f t="shared" si="226"/>
        <v>0</v>
      </c>
      <c r="O993" s="36">
        <f t="shared" si="226"/>
        <v>0</v>
      </c>
      <c r="P993" s="36">
        <f t="shared" si="226"/>
        <v>0</v>
      </c>
      <c r="Q993" s="36">
        <f t="shared" si="226"/>
        <v>0</v>
      </c>
      <c r="R993" s="36">
        <f t="shared" si="226"/>
        <v>0</v>
      </c>
      <c r="S993" s="36">
        <f t="shared" si="226"/>
        <v>0</v>
      </c>
      <c r="T993" s="36">
        <f t="shared" si="226"/>
        <v>0</v>
      </c>
      <c r="U993" s="36">
        <f t="shared" si="226"/>
        <v>0</v>
      </c>
      <c r="V993" s="39">
        <f t="shared" si="226"/>
        <v>0</v>
      </c>
      <c r="W993" s="35">
        <f t="shared" si="226"/>
        <v>0</v>
      </c>
      <c r="Y993"/>
    </row>
    <row r="994" spans="1:25" s="71" customFormat="1" outlineLevel="1" x14ac:dyDescent="0.4">
      <c r="A994" s="341"/>
      <c r="B994" s="494"/>
      <c r="C994" s="495"/>
      <c r="D994" s="495"/>
      <c r="E994" s="496"/>
      <c r="F994" s="497" t="s">
        <v>42</v>
      </c>
      <c r="G994" s="174">
        <f>SUM('2. FTNC CAD'!G994,'3. FTNC USD'!G994,'4. FTNC EUR'!G994,'5. FTNC GBP'!G994,'6. FTNC Autres (inclus)'!G994)</f>
        <v>0</v>
      </c>
      <c r="H994" s="175">
        <f>SUM('2. FTNC CAD'!H994,'3. FTNC USD'!H994,'4. FTNC EUR'!H994,'5. FTNC GBP'!H994,'6. FTNC Autres (inclus)'!H994)</f>
        <v>0</v>
      </c>
      <c r="I994" s="163">
        <f>SUM('2. FTNC CAD'!I994,'3. FTNC USD'!I994,'4. FTNC EUR'!I994,'5. FTNC GBP'!I994,'6. FTNC Autres (inclus)'!I994)</f>
        <v>0</v>
      </c>
      <c r="J994" s="163">
        <f>SUM('2. FTNC CAD'!J994,'3. FTNC USD'!J994,'4. FTNC EUR'!J994,'5. FTNC GBP'!J994,'6. FTNC Autres (inclus)'!J994)</f>
        <v>0</v>
      </c>
      <c r="K994" s="164">
        <f>SUM('2. FTNC CAD'!K994,'3. FTNC USD'!K994,'4. FTNC EUR'!K994,'5. FTNC GBP'!K994,'6. FTNC Autres (inclus)'!K994)</f>
        <v>0</v>
      </c>
      <c r="L994" s="165">
        <f>SUM('2. FTNC CAD'!L994,'3. FTNC USD'!L994,'4. FTNC EUR'!L994,'5. FTNC GBP'!L994,'6. FTNC Autres (inclus)'!L994)</f>
        <v>0</v>
      </c>
      <c r="M994" s="176">
        <f>SUM('2. FTNC CAD'!M994,'3. FTNC USD'!M994,'4. FTNC EUR'!M994,'5. FTNC GBP'!M994,'6. FTNC Autres (inclus)'!M994)</f>
        <v>0</v>
      </c>
      <c r="N994" s="166">
        <f>SUM('2. FTNC CAD'!N994,'3. FTNC USD'!N994,'4. FTNC EUR'!N994,'5. FTNC GBP'!N994,'6. FTNC Autres (inclus)'!N994)</f>
        <v>0</v>
      </c>
      <c r="O994" s="166">
        <f>SUM('2. FTNC CAD'!O994,'3. FTNC USD'!O994,'4. FTNC EUR'!O994,'5. FTNC GBP'!O994,'6. FTNC Autres (inclus)'!O994)</f>
        <v>0</v>
      </c>
      <c r="P994" s="166">
        <f>SUM('2. FTNC CAD'!P994,'3. FTNC USD'!P994,'4. FTNC EUR'!P994,'5. FTNC GBP'!P994,'6. FTNC Autres (inclus)'!P994)</f>
        <v>0</v>
      </c>
      <c r="Q994" s="166">
        <f>SUM('2. FTNC CAD'!Q994,'3. FTNC USD'!Q994,'4. FTNC EUR'!Q994,'5. FTNC GBP'!Q994,'6. FTNC Autres (inclus)'!Q994)</f>
        <v>0</v>
      </c>
      <c r="R994" s="166">
        <f>SUM('2. FTNC CAD'!R994,'3. FTNC USD'!R994,'4. FTNC EUR'!R994,'5. FTNC GBP'!R994,'6. FTNC Autres (inclus)'!R994)</f>
        <v>0</v>
      </c>
      <c r="S994" s="166">
        <f>SUM('2. FTNC CAD'!S994,'3. FTNC USD'!S994,'4. FTNC EUR'!S994,'5. FTNC GBP'!S994,'6. FTNC Autres (inclus)'!S994)</f>
        <v>0</v>
      </c>
      <c r="T994" s="162">
        <f>SUM('2. FTNC CAD'!T994,'3. FTNC USD'!T994,'4. FTNC EUR'!T994,'5. FTNC GBP'!T994,'6. FTNC Autres (inclus)'!T994)</f>
        <v>0</v>
      </c>
      <c r="U994" s="166">
        <f>SUM('2. FTNC CAD'!U994,'3. FTNC USD'!U994,'4. FTNC EUR'!U994,'5. FTNC GBP'!U994,'6. FTNC Autres (inclus)'!U994)</f>
        <v>0</v>
      </c>
      <c r="V994" s="167">
        <f>SUM('2. FTNC CAD'!V994,'3. FTNC USD'!V994,'4. FTNC EUR'!V994,'5. FTNC GBP'!V994,'6. FTNC Autres (inclus)'!V994)</f>
        <v>0</v>
      </c>
      <c r="W994" s="48">
        <f>SUM('2. FTNC CAD'!W994,'3. FTNC USD'!W994,'4. FTNC EUR'!W994,'5. FTNC GBP'!W994,'6. FTNC Autres (inclus)'!W994)</f>
        <v>0</v>
      </c>
      <c r="Y994"/>
    </row>
    <row r="995" spans="1:25" s="71" customFormat="1" outlineLevel="1" x14ac:dyDescent="0.4">
      <c r="A995" s="341"/>
      <c r="B995" s="494"/>
      <c r="C995" s="495"/>
      <c r="D995" s="495"/>
      <c r="E995" s="496"/>
      <c r="F995" s="497" t="s">
        <v>43</v>
      </c>
      <c r="G995" s="174">
        <f>SUM('2. FTNC CAD'!G995,'3. FTNC USD'!G995,'4. FTNC EUR'!G995,'5. FTNC GBP'!G995,'6. FTNC Autres (inclus)'!G995)</f>
        <v>0</v>
      </c>
      <c r="H995" s="175">
        <f>SUM('2. FTNC CAD'!H995,'3. FTNC USD'!H995,'4. FTNC EUR'!H995,'5. FTNC GBP'!H995,'6. FTNC Autres (inclus)'!H995)</f>
        <v>0</v>
      </c>
      <c r="I995" s="163">
        <f>SUM('2. FTNC CAD'!I995,'3. FTNC USD'!I995,'4. FTNC EUR'!I995,'5. FTNC GBP'!I995,'6. FTNC Autres (inclus)'!I995)</f>
        <v>0</v>
      </c>
      <c r="J995" s="163">
        <f>SUM('2. FTNC CAD'!J995,'3. FTNC USD'!J995,'4. FTNC EUR'!J995,'5. FTNC GBP'!J995,'6. FTNC Autres (inclus)'!J995)</f>
        <v>0</v>
      </c>
      <c r="K995" s="164">
        <f>SUM('2. FTNC CAD'!K995,'3. FTNC USD'!K995,'4. FTNC EUR'!K995,'5. FTNC GBP'!K995,'6. FTNC Autres (inclus)'!K995)</f>
        <v>0</v>
      </c>
      <c r="L995" s="165">
        <f>SUM('2. FTNC CAD'!L995,'3. FTNC USD'!L995,'4. FTNC EUR'!L995,'5. FTNC GBP'!L995,'6. FTNC Autres (inclus)'!L995)</f>
        <v>0</v>
      </c>
      <c r="M995" s="176">
        <f>SUM('2. FTNC CAD'!M995,'3. FTNC USD'!M995,'4. FTNC EUR'!M995,'5. FTNC GBP'!M995,'6. FTNC Autres (inclus)'!M995)</f>
        <v>0</v>
      </c>
      <c r="N995" s="166">
        <f>SUM('2. FTNC CAD'!N995,'3. FTNC USD'!N995,'4. FTNC EUR'!N995,'5. FTNC GBP'!N995,'6. FTNC Autres (inclus)'!N995)</f>
        <v>0</v>
      </c>
      <c r="O995" s="166">
        <f>SUM('2. FTNC CAD'!O995,'3. FTNC USD'!O995,'4. FTNC EUR'!O995,'5. FTNC GBP'!O995,'6. FTNC Autres (inclus)'!O995)</f>
        <v>0</v>
      </c>
      <c r="P995" s="166">
        <f>SUM('2. FTNC CAD'!P995,'3. FTNC USD'!P995,'4. FTNC EUR'!P995,'5. FTNC GBP'!P995,'6. FTNC Autres (inclus)'!P995)</f>
        <v>0</v>
      </c>
      <c r="Q995" s="166">
        <f>SUM('2. FTNC CAD'!Q995,'3. FTNC USD'!Q995,'4. FTNC EUR'!Q995,'5. FTNC GBP'!Q995,'6. FTNC Autres (inclus)'!Q995)</f>
        <v>0</v>
      </c>
      <c r="R995" s="166">
        <f>SUM('2. FTNC CAD'!R995,'3. FTNC USD'!R995,'4. FTNC EUR'!R995,'5. FTNC GBP'!R995,'6. FTNC Autres (inclus)'!R995)</f>
        <v>0</v>
      </c>
      <c r="S995" s="166">
        <f>SUM('2. FTNC CAD'!S995,'3. FTNC USD'!S995,'4. FTNC EUR'!S995,'5. FTNC GBP'!S995,'6. FTNC Autres (inclus)'!S995)</f>
        <v>0</v>
      </c>
      <c r="T995" s="162">
        <f>SUM('2. FTNC CAD'!T995,'3. FTNC USD'!T995,'4. FTNC EUR'!T995,'5. FTNC GBP'!T995,'6. FTNC Autres (inclus)'!T995)</f>
        <v>0</v>
      </c>
      <c r="U995" s="166">
        <f>SUM('2. FTNC CAD'!U995,'3. FTNC USD'!U995,'4. FTNC EUR'!U995,'5. FTNC GBP'!U995,'6. FTNC Autres (inclus)'!U995)</f>
        <v>0</v>
      </c>
      <c r="V995" s="167">
        <f>SUM('2. FTNC CAD'!V995,'3. FTNC USD'!V995,'4. FTNC EUR'!V995,'5. FTNC GBP'!V995,'6. FTNC Autres (inclus)'!V995)</f>
        <v>0</v>
      </c>
      <c r="W995" s="48">
        <f>SUM('2. FTNC CAD'!W995,'3. FTNC USD'!W995,'4. FTNC EUR'!W995,'5. FTNC GBP'!W995,'6. FTNC Autres (inclus)'!W995)</f>
        <v>0</v>
      </c>
      <c r="Y995"/>
    </row>
    <row r="996" spans="1:25" s="71" customFormat="1" outlineLevel="1" x14ac:dyDescent="0.4">
      <c r="A996" s="341"/>
      <c r="B996" s="494"/>
      <c r="C996" s="495"/>
      <c r="D996" s="495"/>
      <c r="E996" s="496"/>
      <c r="F996" s="497" t="s">
        <v>44</v>
      </c>
      <c r="G996" s="174">
        <f>SUM('2. FTNC CAD'!G996,'3. FTNC USD'!G996,'4. FTNC EUR'!G996,'5. FTNC GBP'!G996,'6. FTNC Autres (inclus)'!G996)</f>
        <v>0</v>
      </c>
      <c r="H996" s="175">
        <f>SUM('2. FTNC CAD'!H996,'3. FTNC USD'!H996,'4. FTNC EUR'!H996,'5. FTNC GBP'!H996,'6. FTNC Autres (inclus)'!H996)</f>
        <v>0</v>
      </c>
      <c r="I996" s="163">
        <f>SUM('2. FTNC CAD'!I996,'3. FTNC USD'!I996,'4. FTNC EUR'!I996,'5. FTNC GBP'!I996,'6. FTNC Autres (inclus)'!I996)</f>
        <v>0</v>
      </c>
      <c r="J996" s="163">
        <f>SUM('2. FTNC CAD'!J996,'3. FTNC USD'!J996,'4. FTNC EUR'!J996,'5. FTNC GBP'!J996,'6. FTNC Autres (inclus)'!J996)</f>
        <v>0</v>
      </c>
      <c r="K996" s="164">
        <f>SUM('2. FTNC CAD'!K996,'3. FTNC USD'!K996,'4. FTNC EUR'!K996,'5. FTNC GBP'!K996,'6. FTNC Autres (inclus)'!K996)</f>
        <v>0</v>
      </c>
      <c r="L996" s="165">
        <f>SUM('2. FTNC CAD'!L996,'3. FTNC USD'!L996,'4. FTNC EUR'!L996,'5. FTNC GBP'!L996,'6. FTNC Autres (inclus)'!L996)</f>
        <v>0</v>
      </c>
      <c r="M996" s="176">
        <f>SUM('2. FTNC CAD'!M996,'3. FTNC USD'!M996,'4. FTNC EUR'!M996,'5. FTNC GBP'!M996,'6. FTNC Autres (inclus)'!M996)</f>
        <v>0</v>
      </c>
      <c r="N996" s="166">
        <f>SUM('2. FTNC CAD'!N996,'3. FTNC USD'!N996,'4. FTNC EUR'!N996,'5. FTNC GBP'!N996,'6. FTNC Autres (inclus)'!N996)</f>
        <v>0</v>
      </c>
      <c r="O996" s="166">
        <f>SUM('2. FTNC CAD'!O996,'3. FTNC USD'!O996,'4. FTNC EUR'!O996,'5. FTNC GBP'!O996,'6. FTNC Autres (inclus)'!O996)</f>
        <v>0</v>
      </c>
      <c r="P996" s="166">
        <f>SUM('2. FTNC CAD'!P996,'3. FTNC USD'!P996,'4. FTNC EUR'!P996,'5. FTNC GBP'!P996,'6. FTNC Autres (inclus)'!P996)</f>
        <v>0</v>
      </c>
      <c r="Q996" s="166">
        <f>SUM('2. FTNC CAD'!Q996,'3. FTNC USD'!Q996,'4. FTNC EUR'!Q996,'5. FTNC GBP'!Q996,'6. FTNC Autres (inclus)'!Q996)</f>
        <v>0</v>
      </c>
      <c r="R996" s="166">
        <f>SUM('2. FTNC CAD'!R996,'3. FTNC USD'!R996,'4. FTNC EUR'!R996,'5. FTNC GBP'!R996,'6. FTNC Autres (inclus)'!R996)</f>
        <v>0</v>
      </c>
      <c r="S996" s="166">
        <f>SUM('2. FTNC CAD'!S996,'3. FTNC USD'!S996,'4. FTNC EUR'!S996,'5. FTNC GBP'!S996,'6. FTNC Autres (inclus)'!S996)</f>
        <v>0</v>
      </c>
      <c r="T996" s="162">
        <f>SUM('2. FTNC CAD'!T996,'3. FTNC USD'!T996,'4. FTNC EUR'!T996,'5. FTNC GBP'!T996,'6. FTNC Autres (inclus)'!T996)</f>
        <v>0</v>
      </c>
      <c r="U996" s="166">
        <f>SUM('2. FTNC CAD'!U996,'3. FTNC USD'!U996,'4. FTNC EUR'!U996,'5. FTNC GBP'!U996,'6. FTNC Autres (inclus)'!U996)</f>
        <v>0</v>
      </c>
      <c r="V996" s="167">
        <f>SUM('2. FTNC CAD'!V996,'3. FTNC USD'!V996,'4. FTNC EUR'!V996,'5. FTNC GBP'!V996,'6. FTNC Autres (inclus)'!V996)</f>
        <v>0</v>
      </c>
      <c r="W996" s="48">
        <f>SUM('2. FTNC CAD'!W996,'3. FTNC USD'!W996,'4. FTNC EUR'!W996,'5. FTNC GBP'!W996,'6. FTNC Autres (inclus)'!W996)</f>
        <v>0</v>
      </c>
      <c r="Y996"/>
    </row>
    <row r="997" spans="1:25" s="71" customFormat="1" outlineLevel="1" x14ac:dyDescent="0.4">
      <c r="A997" s="341"/>
      <c r="B997" s="494"/>
      <c r="C997" s="495"/>
      <c r="D997" s="495"/>
      <c r="E997" s="496"/>
      <c r="F997" s="497" t="s">
        <v>45</v>
      </c>
      <c r="G997" s="174">
        <f>SUM('2. FTNC CAD'!G997,'3. FTNC USD'!G997,'4. FTNC EUR'!G997,'5. FTNC GBP'!G997,'6. FTNC Autres (inclus)'!G997)</f>
        <v>0</v>
      </c>
      <c r="H997" s="175">
        <f>SUM('2. FTNC CAD'!H997,'3. FTNC USD'!H997,'4. FTNC EUR'!H997,'5. FTNC GBP'!H997,'6. FTNC Autres (inclus)'!H997)</f>
        <v>0</v>
      </c>
      <c r="I997" s="163">
        <f>SUM('2. FTNC CAD'!I997,'3. FTNC USD'!I997,'4. FTNC EUR'!I997,'5. FTNC GBP'!I997,'6. FTNC Autres (inclus)'!I997)</f>
        <v>0</v>
      </c>
      <c r="J997" s="163">
        <f>SUM('2. FTNC CAD'!J997,'3. FTNC USD'!J997,'4. FTNC EUR'!J997,'5. FTNC GBP'!J997,'6. FTNC Autres (inclus)'!J997)</f>
        <v>0</v>
      </c>
      <c r="K997" s="164">
        <f>SUM('2. FTNC CAD'!K997,'3. FTNC USD'!K997,'4. FTNC EUR'!K997,'5. FTNC GBP'!K997,'6. FTNC Autres (inclus)'!K997)</f>
        <v>0</v>
      </c>
      <c r="L997" s="165">
        <f>SUM('2. FTNC CAD'!L997,'3. FTNC USD'!L997,'4. FTNC EUR'!L997,'5. FTNC GBP'!L997,'6. FTNC Autres (inclus)'!L997)</f>
        <v>0</v>
      </c>
      <c r="M997" s="176">
        <f>SUM('2. FTNC CAD'!M997,'3. FTNC USD'!M997,'4. FTNC EUR'!M997,'5. FTNC GBP'!M997,'6. FTNC Autres (inclus)'!M997)</f>
        <v>0</v>
      </c>
      <c r="N997" s="166">
        <f>SUM('2. FTNC CAD'!N997,'3. FTNC USD'!N997,'4. FTNC EUR'!N997,'5. FTNC GBP'!N997,'6. FTNC Autres (inclus)'!N997)</f>
        <v>0</v>
      </c>
      <c r="O997" s="166">
        <f>SUM('2. FTNC CAD'!O997,'3. FTNC USD'!O997,'4. FTNC EUR'!O997,'5. FTNC GBP'!O997,'6. FTNC Autres (inclus)'!O997)</f>
        <v>0</v>
      </c>
      <c r="P997" s="166">
        <f>SUM('2. FTNC CAD'!P997,'3. FTNC USD'!P997,'4. FTNC EUR'!P997,'5. FTNC GBP'!P997,'6. FTNC Autres (inclus)'!P997)</f>
        <v>0</v>
      </c>
      <c r="Q997" s="166">
        <f>SUM('2. FTNC CAD'!Q997,'3. FTNC USD'!Q997,'4. FTNC EUR'!Q997,'5. FTNC GBP'!Q997,'6. FTNC Autres (inclus)'!Q997)</f>
        <v>0</v>
      </c>
      <c r="R997" s="166">
        <f>SUM('2. FTNC CAD'!R997,'3. FTNC USD'!R997,'4. FTNC EUR'!R997,'5. FTNC GBP'!R997,'6. FTNC Autres (inclus)'!R997)</f>
        <v>0</v>
      </c>
      <c r="S997" s="166">
        <f>SUM('2. FTNC CAD'!S997,'3. FTNC USD'!S997,'4. FTNC EUR'!S997,'5. FTNC GBP'!S997,'6. FTNC Autres (inclus)'!S997)</f>
        <v>0</v>
      </c>
      <c r="T997" s="162">
        <f>SUM('2. FTNC CAD'!T997,'3. FTNC USD'!T997,'4. FTNC EUR'!T997,'5. FTNC GBP'!T997,'6. FTNC Autres (inclus)'!T997)</f>
        <v>0</v>
      </c>
      <c r="U997" s="166">
        <f>SUM('2. FTNC CAD'!U997,'3. FTNC USD'!U997,'4. FTNC EUR'!U997,'5. FTNC GBP'!U997,'6. FTNC Autres (inclus)'!U997)</f>
        <v>0</v>
      </c>
      <c r="V997" s="167">
        <f>SUM('2. FTNC CAD'!V997,'3. FTNC USD'!V997,'4. FTNC EUR'!V997,'5. FTNC GBP'!V997,'6. FTNC Autres (inclus)'!V997)</f>
        <v>0</v>
      </c>
      <c r="W997" s="48">
        <f>SUM('2. FTNC CAD'!W997,'3. FTNC USD'!W997,'4. FTNC EUR'!W997,'5. FTNC GBP'!W997,'6. FTNC Autres (inclus)'!W997)</f>
        <v>0</v>
      </c>
      <c r="Y997"/>
    </row>
    <row r="998" spans="1:25" s="71" customFormat="1" x14ac:dyDescent="0.4">
      <c r="A998" s="341"/>
      <c r="B998" s="494"/>
      <c r="C998" s="495"/>
      <c r="D998" s="495"/>
      <c r="E998" s="496" t="s">
        <v>46</v>
      </c>
      <c r="F998" s="496"/>
      <c r="G998" s="68">
        <f t="shared" ref="G998:W998" si="227">SUBTOTAL(9,G999:G1002)</f>
        <v>0</v>
      </c>
      <c r="H998" s="69">
        <f t="shared" si="227"/>
        <v>0</v>
      </c>
      <c r="I998" s="66">
        <f t="shared" si="227"/>
        <v>0</v>
      </c>
      <c r="J998" s="66">
        <f t="shared" si="227"/>
        <v>0</v>
      </c>
      <c r="K998" s="67">
        <f t="shared" si="227"/>
        <v>0</v>
      </c>
      <c r="L998" s="36">
        <f t="shared" si="227"/>
        <v>0</v>
      </c>
      <c r="M998" s="36">
        <f t="shared" si="227"/>
        <v>0</v>
      </c>
      <c r="N998" s="36">
        <f t="shared" si="227"/>
        <v>0</v>
      </c>
      <c r="O998" s="36">
        <f t="shared" si="227"/>
        <v>0</v>
      </c>
      <c r="P998" s="36">
        <f t="shared" si="227"/>
        <v>0</v>
      </c>
      <c r="Q998" s="36">
        <f t="shared" si="227"/>
        <v>0</v>
      </c>
      <c r="R998" s="36">
        <f t="shared" si="227"/>
        <v>0</v>
      </c>
      <c r="S998" s="36">
        <f t="shared" si="227"/>
        <v>0</v>
      </c>
      <c r="T998" s="36">
        <f t="shared" si="227"/>
        <v>0</v>
      </c>
      <c r="U998" s="36">
        <f t="shared" si="227"/>
        <v>0</v>
      </c>
      <c r="V998" s="36">
        <f t="shared" si="227"/>
        <v>0</v>
      </c>
      <c r="W998" s="35">
        <f t="shared" si="227"/>
        <v>0</v>
      </c>
      <c r="Y998"/>
    </row>
    <row r="999" spans="1:25" s="71" customFormat="1" ht="12" customHeight="1" outlineLevel="1" x14ac:dyDescent="0.4">
      <c r="A999" s="341"/>
      <c r="B999" s="494"/>
      <c r="C999" s="495"/>
      <c r="D999" s="495"/>
      <c r="E999" s="496"/>
      <c r="F999" s="497" t="s">
        <v>47</v>
      </c>
      <c r="G999" s="174">
        <f>SUM('2. FTNC CAD'!G999,'3. FTNC USD'!G999,'4. FTNC EUR'!G999,'5. FTNC GBP'!G999,'6. FTNC Autres (inclus)'!G999)</f>
        <v>0</v>
      </c>
      <c r="H999" s="175">
        <f>SUM('2. FTNC CAD'!H999,'3. FTNC USD'!H999,'4. FTNC EUR'!H999,'5. FTNC GBP'!H999,'6. FTNC Autres (inclus)'!H999)</f>
        <v>0</v>
      </c>
      <c r="I999" s="163">
        <f>SUM('2. FTNC CAD'!I999,'3. FTNC USD'!I999,'4. FTNC EUR'!I999,'5. FTNC GBP'!I999,'6. FTNC Autres (inclus)'!I999)</f>
        <v>0</v>
      </c>
      <c r="J999" s="163">
        <f>SUM('2. FTNC CAD'!J999,'3. FTNC USD'!J999,'4. FTNC EUR'!J999,'5. FTNC GBP'!J999,'6. FTNC Autres (inclus)'!J999)</f>
        <v>0</v>
      </c>
      <c r="K999" s="164">
        <f>SUM('2. FTNC CAD'!K999,'3. FTNC USD'!K999,'4. FTNC EUR'!K999,'5. FTNC GBP'!K999,'6. FTNC Autres (inclus)'!K999)</f>
        <v>0</v>
      </c>
      <c r="L999" s="165">
        <f>SUM('2. FTNC CAD'!L999,'3. FTNC USD'!L999,'4. FTNC EUR'!L999,'5. FTNC GBP'!L999,'6. FTNC Autres (inclus)'!L999)</f>
        <v>0</v>
      </c>
      <c r="M999" s="176">
        <f>SUM('2. FTNC CAD'!M999,'3. FTNC USD'!M999,'4. FTNC EUR'!M999,'5. FTNC GBP'!M999,'6. FTNC Autres (inclus)'!M999)</f>
        <v>0</v>
      </c>
      <c r="N999" s="166">
        <f>SUM('2. FTNC CAD'!N999,'3. FTNC USD'!N999,'4. FTNC EUR'!N999,'5. FTNC GBP'!N999,'6. FTNC Autres (inclus)'!N999)</f>
        <v>0</v>
      </c>
      <c r="O999" s="166">
        <f>SUM('2. FTNC CAD'!O999,'3. FTNC USD'!O999,'4. FTNC EUR'!O999,'5. FTNC GBP'!O999,'6. FTNC Autres (inclus)'!O999)</f>
        <v>0</v>
      </c>
      <c r="P999" s="166">
        <f>SUM('2. FTNC CAD'!P999,'3. FTNC USD'!P999,'4. FTNC EUR'!P999,'5. FTNC GBP'!P999,'6. FTNC Autres (inclus)'!P999)</f>
        <v>0</v>
      </c>
      <c r="Q999" s="166">
        <f>SUM('2. FTNC CAD'!Q999,'3. FTNC USD'!Q999,'4. FTNC EUR'!Q999,'5. FTNC GBP'!Q999,'6. FTNC Autres (inclus)'!Q999)</f>
        <v>0</v>
      </c>
      <c r="R999" s="166">
        <f>SUM('2. FTNC CAD'!R999,'3. FTNC USD'!R999,'4. FTNC EUR'!R999,'5. FTNC GBP'!R999,'6. FTNC Autres (inclus)'!R999)</f>
        <v>0</v>
      </c>
      <c r="S999" s="166">
        <f>SUM('2. FTNC CAD'!S999,'3. FTNC USD'!S999,'4. FTNC EUR'!S999,'5. FTNC GBP'!S999,'6. FTNC Autres (inclus)'!S999)</f>
        <v>0</v>
      </c>
      <c r="T999" s="162">
        <f>SUM('2. FTNC CAD'!T999,'3. FTNC USD'!T999,'4. FTNC EUR'!T999,'5. FTNC GBP'!T999,'6. FTNC Autres (inclus)'!T999)</f>
        <v>0</v>
      </c>
      <c r="U999" s="166">
        <f>SUM('2. FTNC CAD'!U999,'3. FTNC USD'!U999,'4. FTNC EUR'!U999,'5. FTNC GBP'!U999,'6. FTNC Autres (inclus)'!U999)</f>
        <v>0</v>
      </c>
      <c r="V999" s="167">
        <f>SUM('2. FTNC CAD'!V999,'3. FTNC USD'!V999,'4. FTNC EUR'!V999,'5. FTNC GBP'!V999,'6. FTNC Autres (inclus)'!V999)</f>
        <v>0</v>
      </c>
      <c r="W999" s="48">
        <f>SUM('2. FTNC CAD'!W999,'3. FTNC USD'!W999,'4. FTNC EUR'!W999,'5. FTNC GBP'!W999,'6. FTNC Autres (inclus)'!W999)</f>
        <v>0</v>
      </c>
      <c r="Y999"/>
    </row>
    <row r="1000" spans="1:25" s="71" customFormat="1" outlineLevel="1" x14ac:dyDescent="0.4">
      <c r="A1000" s="341"/>
      <c r="B1000" s="494"/>
      <c r="C1000" s="495"/>
      <c r="D1000" s="495"/>
      <c r="E1000" s="496"/>
      <c r="F1000" s="497" t="s">
        <v>48</v>
      </c>
      <c r="G1000" s="174">
        <f>SUM('2. FTNC CAD'!G1000,'3. FTNC USD'!G1000,'4. FTNC EUR'!G1000,'5. FTNC GBP'!G1000,'6. FTNC Autres (inclus)'!G1000)</f>
        <v>0</v>
      </c>
      <c r="H1000" s="175">
        <f>SUM('2. FTNC CAD'!H1000,'3. FTNC USD'!H1000,'4. FTNC EUR'!H1000,'5. FTNC GBP'!H1000,'6. FTNC Autres (inclus)'!H1000)</f>
        <v>0</v>
      </c>
      <c r="I1000" s="163">
        <f>SUM('2. FTNC CAD'!I1000,'3. FTNC USD'!I1000,'4. FTNC EUR'!I1000,'5. FTNC GBP'!I1000,'6. FTNC Autres (inclus)'!I1000)</f>
        <v>0</v>
      </c>
      <c r="J1000" s="163">
        <f>SUM('2. FTNC CAD'!J1000,'3. FTNC USD'!J1000,'4. FTNC EUR'!J1000,'5. FTNC GBP'!J1000,'6. FTNC Autres (inclus)'!J1000)</f>
        <v>0</v>
      </c>
      <c r="K1000" s="164">
        <f>SUM('2. FTNC CAD'!K1000,'3. FTNC USD'!K1000,'4. FTNC EUR'!K1000,'5. FTNC GBP'!K1000,'6. FTNC Autres (inclus)'!K1000)</f>
        <v>0</v>
      </c>
      <c r="L1000" s="165">
        <f>SUM('2. FTNC CAD'!L1000,'3. FTNC USD'!L1000,'4. FTNC EUR'!L1000,'5. FTNC GBP'!L1000,'6. FTNC Autres (inclus)'!L1000)</f>
        <v>0</v>
      </c>
      <c r="M1000" s="176">
        <f>SUM('2. FTNC CAD'!M1000,'3. FTNC USD'!M1000,'4. FTNC EUR'!M1000,'5. FTNC GBP'!M1000,'6. FTNC Autres (inclus)'!M1000)</f>
        <v>0</v>
      </c>
      <c r="N1000" s="166">
        <f>SUM('2. FTNC CAD'!N1000,'3. FTNC USD'!N1000,'4. FTNC EUR'!N1000,'5. FTNC GBP'!N1000,'6. FTNC Autres (inclus)'!N1000)</f>
        <v>0</v>
      </c>
      <c r="O1000" s="166">
        <f>SUM('2. FTNC CAD'!O1000,'3. FTNC USD'!O1000,'4. FTNC EUR'!O1000,'5. FTNC GBP'!O1000,'6. FTNC Autres (inclus)'!O1000)</f>
        <v>0</v>
      </c>
      <c r="P1000" s="166">
        <f>SUM('2. FTNC CAD'!P1000,'3. FTNC USD'!P1000,'4. FTNC EUR'!P1000,'5. FTNC GBP'!P1000,'6. FTNC Autres (inclus)'!P1000)</f>
        <v>0</v>
      </c>
      <c r="Q1000" s="166">
        <f>SUM('2. FTNC CAD'!Q1000,'3. FTNC USD'!Q1000,'4. FTNC EUR'!Q1000,'5. FTNC GBP'!Q1000,'6. FTNC Autres (inclus)'!Q1000)</f>
        <v>0</v>
      </c>
      <c r="R1000" s="166">
        <f>SUM('2. FTNC CAD'!R1000,'3. FTNC USD'!R1000,'4. FTNC EUR'!R1000,'5. FTNC GBP'!R1000,'6. FTNC Autres (inclus)'!R1000)</f>
        <v>0</v>
      </c>
      <c r="S1000" s="166">
        <f>SUM('2. FTNC CAD'!S1000,'3. FTNC USD'!S1000,'4. FTNC EUR'!S1000,'5. FTNC GBP'!S1000,'6. FTNC Autres (inclus)'!S1000)</f>
        <v>0</v>
      </c>
      <c r="T1000" s="162">
        <f>SUM('2. FTNC CAD'!T1000,'3. FTNC USD'!T1000,'4. FTNC EUR'!T1000,'5. FTNC GBP'!T1000,'6. FTNC Autres (inclus)'!T1000)</f>
        <v>0</v>
      </c>
      <c r="U1000" s="166">
        <f>SUM('2. FTNC CAD'!U1000,'3. FTNC USD'!U1000,'4. FTNC EUR'!U1000,'5. FTNC GBP'!U1000,'6. FTNC Autres (inclus)'!U1000)</f>
        <v>0</v>
      </c>
      <c r="V1000" s="167">
        <f>SUM('2. FTNC CAD'!V1000,'3. FTNC USD'!V1000,'4. FTNC EUR'!V1000,'5. FTNC GBP'!V1000,'6. FTNC Autres (inclus)'!V1000)</f>
        <v>0</v>
      </c>
      <c r="W1000" s="48">
        <f>SUM('2. FTNC CAD'!W1000,'3. FTNC USD'!W1000,'4. FTNC EUR'!W1000,'5. FTNC GBP'!W1000,'6. FTNC Autres (inclus)'!W1000)</f>
        <v>0</v>
      </c>
      <c r="Y1000"/>
    </row>
    <row r="1001" spans="1:25" s="71" customFormat="1" outlineLevel="1" x14ac:dyDescent="0.4">
      <c r="A1001" s="341"/>
      <c r="B1001" s="494"/>
      <c r="C1001" s="495"/>
      <c r="D1001" s="495"/>
      <c r="E1001" s="496"/>
      <c r="F1001" s="497" t="s">
        <v>49</v>
      </c>
      <c r="G1001" s="174">
        <f>SUM('2. FTNC CAD'!G1001,'3. FTNC USD'!G1001,'4. FTNC EUR'!G1001,'5. FTNC GBP'!G1001,'6. FTNC Autres (inclus)'!G1001)</f>
        <v>0</v>
      </c>
      <c r="H1001" s="175">
        <f>SUM('2. FTNC CAD'!H1001,'3. FTNC USD'!H1001,'4. FTNC EUR'!H1001,'5. FTNC GBP'!H1001,'6. FTNC Autres (inclus)'!H1001)</f>
        <v>0</v>
      </c>
      <c r="I1001" s="163">
        <f>SUM('2. FTNC CAD'!I1001,'3. FTNC USD'!I1001,'4. FTNC EUR'!I1001,'5. FTNC GBP'!I1001,'6. FTNC Autres (inclus)'!I1001)</f>
        <v>0</v>
      </c>
      <c r="J1001" s="163">
        <f>SUM('2. FTNC CAD'!J1001,'3. FTNC USD'!J1001,'4. FTNC EUR'!J1001,'5. FTNC GBP'!J1001,'6. FTNC Autres (inclus)'!J1001)</f>
        <v>0</v>
      </c>
      <c r="K1001" s="164">
        <f>SUM('2. FTNC CAD'!K1001,'3. FTNC USD'!K1001,'4. FTNC EUR'!K1001,'5. FTNC GBP'!K1001,'6. FTNC Autres (inclus)'!K1001)</f>
        <v>0</v>
      </c>
      <c r="L1001" s="165">
        <f>SUM('2. FTNC CAD'!L1001,'3. FTNC USD'!L1001,'4. FTNC EUR'!L1001,'5. FTNC GBP'!L1001,'6. FTNC Autres (inclus)'!L1001)</f>
        <v>0</v>
      </c>
      <c r="M1001" s="176">
        <f>SUM('2. FTNC CAD'!M1001,'3. FTNC USD'!M1001,'4. FTNC EUR'!M1001,'5. FTNC GBP'!M1001,'6. FTNC Autres (inclus)'!M1001)</f>
        <v>0</v>
      </c>
      <c r="N1001" s="166">
        <f>SUM('2. FTNC CAD'!N1001,'3. FTNC USD'!N1001,'4. FTNC EUR'!N1001,'5. FTNC GBP'!N1001,'6. FTNC Autres (inclus)'!N1001)</f>
        <v>0</v>
      </c>
      <c r="O1001" s="166">
        <f>SUM('2. FTNC CAD'!O1001,'3. FTNC USD'!O1001,'4. FTNC EUR'!O1001,'5. FTNC GBP'!O1001,'6. FTNC Autres (inclus)'!O1001)</f>
        <v>0</v>
      </c>
      <c r="P1001" s="166">
        <f>SUM('2. FTNC CAD'!P1001,'3. FTNC USD'!P1001,'4. FTNC EUR'!P1001,'5. FTNC GBP'!P1001,'6. FTNC Autres (inclus)'!P1001)</f>
        <v>0</v>
      </c>
      <c r="Q1001" s="166">
        <f>SUM('2. FTNC CAD'!Q1001,'3. FTNC USD'!Q1001,'4. FTNC EUR'!Q1001,'5. FTNC GBP'!Q1001,'6. FTNC Autres (inclus)'!Q1001)</f>
        <v>0</v>
      </c>
      <c r="R1001" s="166">
        <f>SUM('2. FTNC CAD'!R1001,'3. FTNC USD'!R1001,'4. FTNC EUR'!R1001,'5. FTNC GBP'!R1001,'6. FTNC Autres (inclus)'!R1001)</f>
        <v>0</v>
      </c>
      <c r="S1001" s="166">
        <f>SUM('2. FTNC CAD'!S1001,'3. FTNC USD'!S1001,'4. FTNC EUR'!S1001,'5. FTNC GBP'!S1001,'6. FTNC Autres (inclus)'!S1001)</f>
        <v>0</v>
      </c>
      <c r="T1001" s="162">
        <f>SUM('2. FTNC CAD'!T1001,'3. FTNC USD'!T1001,'4. FTNC EUR'!T1001,'5. FTNC GBP'!T1001,'6. FTNC Autres (inclus)'!T1001)</f>
        <v>0</v>
      </c>
      <c r="U1001" s="166">
        <f>SUM('2. FTNC CAD'!U1001,'3. FTNC USD'!U1001,'4. FTNC EUR'!U1001,'5. FTNC GBP'!U1001,'6. FTNC Autres (inclus)'!U1001)</f>
        <v>0</v>
      </c>
      <c r="V1001" s="167">
        <f>SUM('2. FTNC CAD'!V1001,'3. FTNC USD'!V1001,'4. FTNC EUR'!V1001,'5. FTNC GBP'!V1001,'6. FTNC Autres (inclus)'!V1001)</f>
        <v>0</v>
      </c>
      <c r="W1001" s="48">
        <f>SUM('2. FTNC CAD'!W1001,'3. FTNC USD'!W1001,'4. FTNC EUR'!W1001,'5. FTNC GBP'!W1001,'6. FTNC Autres (inclus)'!W1001)</f>
        <v>0</v>
      </c>
      <c r="Y1001"/>
    </row>
    <row r="1002" spans="1:25" s="71" customFormat="1" outlineLevel="1" x14ac:dyDescent="0.4">
      <c r="A1002" s="341"/>
      <c r="B1002" s="494"/>
      <c r="C1002" s="495"/>
      <c r="D1002" s="495"/>
      <c r="E1002" s="496"/>
      <c r="F1002" s="497" t="s">
        <v>50</v>
      </c>
      <c r="G1002" s="174">
        <f>SUM('2. FTNC CAD'!G1002,'3. FTNC USD'!G1002,'4. FTNC EUR'!G1002,'5. FTNC GBP'!G1002,'6. FTNC Autres (inclus)'!G1002)</f>
        <v>0</v>
      </c>
      <c r="H1002" s="175">
        <f>SUM('2. FTNC CAD'!H1002,'3. FTNC USD'!H1002,'4. FTNC EUR'!H1002,'5. FTNC GBP'!H1002,'6. FTNC Autres (inclus)'!H1002)</f>
        <v>0</v>
      </c>
      <c r="I1002" s="163">
        <f>SUM('2. FTNC CAD'!I1002,'3. FTNC USD'!I1002,'4. FTNC EUR'!I1002,'5. FTNC GBP'!I1002,'6. FTNC Autres (inclus)'!I1002)</f>
        <v>0</v>
      </c>
      <c r="J1002" s="163">
        <f>SUM('2. FTNC CAD'!J1002,'3. FTNC USD'!J1002,'4. FTNC EUR'!J1002,'5. FTNC GBP'!J1002,'6. FTNC Autres (inclus)'!J1002)</f>
        <v>0</v>
      </c>
      <c r="K1002" s="164">
        <f>SUM('2. FTNC CAD'!K1002,'3. FTNC USD'!K1002,'4. FTNC EUR'!K1002,'5. FTNC GBP'!K1002,'6. FTNC Autres (inclus)'!K1002)</f>
        <v>0</v>
      </c>
      <c r="L1002" s="165">
        <f>SUM('2. FTNC CAD'!L1002,'3. FTNC USD'!L1002,'4. FTNC EUR'!L1002,'5. FTNC GBP'!L1002,'6. FTNC Autres (inclus)'!L1002)</f>
        <v>0</v>
      </c>
      <c r="M1002" s="176">
        <f>SUM('2. FTNC CAD'!M1002,'3. FTNC USD'!M1002,'4. FTNC EUR'!M1002,'5. FTNC GBP'!M1002,'6. FTNC Autres (inclus)'!M1002)</f>
        <v>0</v>
      </c>
      <c r="N1002" s="166">
        <f>SUM('2. FTNC CAD'!N1002,'3. FTNC USD'!N1002,'4. FTNC EUR'!N1002,'5. FTNC GBP'!N1002,'6. FTNC Autres (inclus)'!N1002)</f>
        <v>0</v>
      </c>
      <c r="O1002" s="166">
        <f>SUM('2. FTNC CAD'!O1002,'3. FTNC USD'!O1002,'4. FTNC EUR'!O1002,'5. FTNC GBP'!O1002,'6. FTNC Autres (inclus)'!O1002)</f>
        <v>0</v>
      </c>
      <c r="P1002" s="166">
        <f>SUM('2. FTNC CAD'!P1002,'3. FTNC USD'!P1002,'4. FTNC EUR'!P1002,'5. FTNC GBP'!P1002,'6. FTNC Autres (inclus)'!P1002)</f>
        <v>0</v>
      </c>
      <c r="Q1002" s="166">
        <f>SUM('2. FTNC CAD'!Q1002,'3. FTNC USD'!Q1002,'4. FTNC EUR'!Q1002,'5. FTNC GBP'!Q1002,'6. FTNC Autres (inclus)'!Q1002)</f>
        <v>0</v>
      </c>
      <c r="R1002" s="166">
        <f>SUM('2. FTNC CAD'!R1002,'3. FTNC USD'!R1002,'4. FTNC EUR'!R1002,'5. FTNC GBP'!R1002,'6. FTNC Autres (inclus)'!R1002)</f>
        <v>0</v>
      </c>
      <c r="S1002" s="166">
        <f>SUM('2. FTNC CAD'!S1002,'3. FTNC USD'!S1002,'4. FTNC EUR'!S1002,'5. FTNC GBP'!S1002,'6. FTNC Autres (inclus)'!S1002)</f>
        <v>0</v>
      </c>
      <c r="T1002" s="162">
        <f>SUM('2. FTNC CAD'!T1002,'3. FTNC USD'!T1002,'4. FTNC EUR'!T1002,'5. FTNC GBP'!T1002,'6. FTNC Autres (inclus)'!T1002)</f>
        <v>0</v>
      </c>
      <c r="U1002" s="166">
        <f>SUM('2. FTNC CAD'!U1002,'3. FTNC USD'!U1002,'4. FTNC EUR'!U1002,'5. FTNC GBP'!U1002,'6. FTNC Autres (inclus)'!U1002)</f>
        <v>0</v>
      </c>
      <c r="V1002" s="167">
        <f>SUM('2. FTNC CAD'!V1002,'3. FTNC USD'!V1002,'4. FTNC EUR'!V1002,'5. FTNC GBP'!V1002,'6. FTNC Autres (inclus)'!V1002)</f>
        <v>0</v>
      </c>
      <c r="W1002" s="48">
        <f>SUM('2. FTNC CAD'!W1002,'3. FTNC USD'!W1002,'4. FTNC EUR'!W1002,'5. FTNC GBP'!W1002,'6. FTNC Autres (inclus)'!W1002)</f>
        <v>0</v>
      </c>
      <c r="Y1002"/>
    </row>
    <row r="1003" spans="1:25" s="71" customFormat="1" x14ac:dyDescent="0.4">
      <c r="A1003" s="341"/>
      <c r="B1003" s="494"/>
      <c r="C1003" s="495"/>
      <c r="D1003" s="495"/>
      <c r="E1003" s="496" t="s">
        <v>51</v>
      </c>
      <c r="F1003" s="496"/>
      <c r="G1003" s="68">
        <f t="shared" ref="G1003:W1003" si="228">SUBTOTAL(9,G1004:G1007)</f>
        <v>0</v>
      </c>
      <c r="H1003" s="69">
        <f t="shared" si="228"/>
        <v>0</v>
      </c>
      <c r="I1003" s="66">
        <f t="shared" si="228"/>
        <v>0</v>
      </c>
      <c r="J1003" s="66">
        <f t="shared" si="228"/>
        <v>0</v>
      </c>
      <c r="K1003" s="67">
        <f t="shared" si="228"/>
        <v>0</v>
      </c>
      <c r="L1003" s="36">
        <f t="shared" si="228"/>
        <v>0</v>
      </c>
      <c r="M1003" s="36">
        <f t="shared" si="228"/>
        <v>0</v>
      </c>
      <c r="N1003" s="36">
        <f t="shared" si="228"/>
        <v>0</v>
      </c>
      <c r="O1003" s="36">
        <f t="shared" si="228"/>
        <v>0</v>
      </c>
      <c r="P1003" s="36">
        <f t="shared" si="228"/>
        <v>0</v>
      </c>
      <c r="Q1003" s="36">
        <f t="shared" si="228"/>
        <v>0</v>
      </c>
      <c r="R1003" s="36">
        <f t="shared" si="228"/>
        <v>0</v>
      </c>
      <c r="S1003" s="36">
        <f t="shared" si="228"/>
        <v>0</v>
      </c>
      <c r="T1003" s="36">
        <f t="shared" si="228"/>
        <v>0</v>
      </c>
      <c r="U1003" s="36">
        <f t="shared" si="228"/>
        <v>0</v>
      </c>
      <c r="V1003" s="36">
        <f t="shared" si="228"/>
        <v>0</v>
      </c>
      <c r="W1003" s="35">
        <f t="shared" si="228"/>
        <v>0</v>
      </c>
      <c r="Y1003"/>
    </row>
    <row r="1004" spans="1:25" s="71" customFormat="1" outlineLevel="1" x14ac:dyDescent="0.4">
      <c r="A1004" s="341"/>
      <c r="B1004" s="494"/>
      <c r="C1004" s="495"/>
      <c r="D1004" s="495"/>
      <c r="E1004" s="496"/>
      <c r="F1004" s="497" t="s">
        <v>52</v>
      </c>
      <c r="G1004" s="174">
        <f>SUM('2. FTNC CAD'!G1004,'3. FTNC USD'!G1004,'4. FTNC EUR'!G1004,'5. FTNC GBP'!G1004,'6. FTNC Autres (inclus)'!G1004)</f>
        <v>0</v>
      </c>
      <c r="H1004" s="175">
        <f>SUM('2. FTNC CAD'!H1004,'3. FTNC USD'!H1004,'4. FTNC EUR'!H1004,'5. FTNC GBP'!H1004,'6. FTNC Autres (inclus)'!H1004)</f>
        <v>0</v>
      </c>
      <c r="I1004" s="163">
        <f>SUM('2. FTNC CAD'!I1004,'3. FTNC USD'!I1004,'4. FTNC EUR'!I1004,'5. FTNC GBP'!I1004,'6. FTNC Autres (inclus)'!I1004)</f>
        <v>0</v>
      </c>
      <c r="J1004" s="163">
        <f>SUM('2. FTNC CAD'!J1004,'3. FTNC USD'!J1004,'4. FTNC EUR'!J1004,'5. FTNC GBP'!J1004,'6. FTNC Autres (inclus)'!J1004)</f>
        <v>0</v>
      </c>
      <c r="K1004" s="164">
        <f>SUM('2. FTNC CAD'!K1004,'3. FTNC USD'!K1004,'4. FTNC EUR'!K1004,'5. FTNC GBP'!K1004,'6. FTNC Autres (inclus)'!K1004)</f>
        <v>0</v>
      </c>
      <c r="L1004" s="165">
        <f>SUM('2. FTNC CAD'!L1004,'3. FTNC USD'!L1004,'4. FTNC EUR'!L1004,'5. FTNC GBP'!L1004,'6. FTNC Autres (inclus)'!L1004)</f>
        <v>0</v>
      </c>
      <c r="M1004" s="176">
        <f>SUM('2. FTNC CAD'!M1004,'3. FTNC USD'!M1004,'4. FTNC EUR'!M1004,'5. FTNC GBP'!M1004,'6. FTNC Autres (inclus)'!M1004)</f>
        <v>0</v>
      </c>
      <c r="N1004" s="166">
        <f>SUM('2. FTNC CAD'!N1004,'3. FTNC USD'!N1004,'4. FTNC EUR'!N1004,'5. FTNC GBP'!N1004,'6. FTNC Autres (inclus)'!N1004)</f>
        <v>0</v>
      </c>
      <c r="O1004" s="166">
        <f>SUM('2. FTNC CAD'!O1004,'3. FTNC USD'!O1004,'4. FTNC EUR'!O1004,'5. FTNC GBP'!O1004,'6. FTNC Autres (inclus)'!O1004)</f>
        <v>0</v>
      </c>
      <c r="P1004" s="166">
        <f>SUM('2. FTNC CAD'!P1004,'3. FTNC USD'!P1004,'4. FTNC EUR'!P1004,'5. FTNC GBP'!P1004,'6. FTNC Autres (inclus)'!P1004)</f>
        <v>0</v>
      </c>
      <c r="Q1004" s="166">
        <f>SUM('2. FTNC CAD'!Q1004,'3. FTNC USD'!Q1004,'4. FTNC EUR'!Q1004,'5. FTNC GBP'!Q1004,'6. FTNC Autres (inclus)'!Q1004)</f>
        <v>0</v>
      </c>
      <c r="R1004" s="166">
        <f>SUM('2. FTNC CAD'!R1004,'3. FTNC USD'!R1004,'4. FTNC EUR'!R1004,'5. FTNC GBP'!R1004,'6. FTNC Autres (inclus)'!R1004)</f>
        <v>0</v>
      </c>
      <c r="S1004" s="166">
        <f>SUM('2. FTNC CAD'!S1004,'3. FTNC USD'!S1004,'4. FTNC EUR'!S1004,'5. FTNC GBP'!S1004,'6. FTNC Autres (inclus)'!S1004)</f>
        <v>0</v>
      </c>
      <c r="T1004" s="162">
        <f>SUM('2. FTNC CAD'!T1004,'3. FTNC USD'!T1004,'4. FTNC EUR'!T1004,'5. FTNC GBP'!T1004,'6. FTNC Autres (inclus)'!T1004)</f>
        <v>0</v>
      </c>
      <c r="U1004" s="166">
        <f>SUM('2. FTNC CAD'!U1004,'3. FTNC USD'!U1004,'4. FTNC EUR'!U1004,'5. FTNC GBP'!U1004,'6. FTNC Autres (inclus)'!U1004)</f>
        <v>0</v>
      </c>
      <c r="V1004" s="167">
        <f>SUM('2. FTNC CAD'!V1004,'3. FTNC USD'!V1004,'4. FTNC EUR'!V1004,'5. FTNC GBP'!V1004,'6. FTNC Autres (inclus)'!V1004)</f>
        <v>0</v>
      </c>
      <c r="W1004" s="48">
        <f>SUM('2. FTNC CAD'!W1004,'3. FTNC USD'!W1004,'4. FTNC EUR'!W1004,'5. FTNC GBP'!W1004,'6. FTNC Autres (inclus)'!W1004)</f>
        <v>0</v>
      </c>
      <c r="Y1004"/>
    </row>
    <row r="1005" spans="1:25" s="71" customFormat="1" outlineLevel="1" x14ac:dyDescent="0.4">
      <c r="A1005" s="341"/>
      <c r="B1005" s="494"/>
      <c r="C1005" s="495"/>
      <c r="D1005" s="495"/>
      <c r="E1005" s="496"/>
      <c r="F1005" s="497" t="s">
        <v>53</v>
      </c>
      <c r="G1005" s="174">
        <f>SUM('2. FTNC CAD'!G1005,'3. FTNC USD'!G1005,'4. FTNC EUR'!G1005,'5. FTNC GBP'!G1005,'6. FTNC Autres (inclus)'!G1005)</f>
        <v>0</v>
      </c>
      <c r="H1005" s="175">
        <f>SUM('2. FTNC CAD'!H1005,'3. FTNC USD'!H1005,'4. FTNC EUR'!H1005,'5. FTNC GBP'!H1005,'6. FTNC Autres (inclus)'!H1005)</f>
        <v>0</v>
      </c>
      <c r="I1005" s="163">
        <f>SUM('2. FTNC CAD'!I1005,'3. FTNC USD'!I1005,'4. FTNC EUR'!I1005,'5. FTNC GBP'!I1005,'6. FTNC Autres (inclus)'!I1005)</f>
        <v>0</v>
      </c>
      <c r="J1005" s="163">
        <f>SUM('2. FTNC CAD'!J1005,'3. FTNC USD'!J1005,'4. FTNC EUR'!J1005,'5. FTNC GBP'!J1005,'6. FTNC Autres (inclus)'!J1005)</f>
        <v>0</v>
      </c>
      <c r="K1005" s="164">
        <f>SUM('2. FTNC CAD'!K1005,'3. FTNC USD'!K1005,'4. FTNC EUR'!K1005,'5. FTNC GBP'!K1005,'6. FTNC Autres (inclus)'!K1005)</f>
        <v>0</v>
      </c>
      <c r="L1005" s="165">
        <f>SUM('2. FTNC CAD'!L1005,'3. FTNC USD'!L1005,'4. FTNC EUR'!L1005,'5. FTNC GBP'!L1005,'6. FTNC Autres (inclus)'!L1005)</f>
        <v>0</v>
      </c>
      <c r="M1005" s="176">
        <f>SUM('2. FTNC CAD'!M1005,'3. FTNC USD'!M1005,'4. FTNC EUR'!M1005,'5. FTNC GBP'!M1005,'6. FTNC Autres (inclus)'!M1005)</f>
        <v>0</v>
      </c>
      <c r="N1005" s="166">
        <f>SUM('2. FTNC CAD'!N1005,'3. FTNC USD'!N1005,'4. FTNC EUR'!N1005,'5. FTNC GBP'!N1005,'6. FTNC Autres (inclus)'!N1005)</f>
        <v>0</v>
      </c>
      <c r="O1005" s="166">
        <f>SUM('2. FTNC CAD'!O1005,'3. FTNC USD'!O1005,'4. FTNC EUR'!O1005,'5. FTNC GBP'!O1005,'6. FTNC Autres (inclus)'!O1005)</f>
        <v>0</v>
      </c>
      <c r="P1005" s="166">
        <f>SUM('2. FTNC CAD'!P1005,'3. FTNC USD'!P1005,'4. FTNC EUR'!P1005,'5. FTNC GBP'!P1005,'6. FTNC Autres (inclus)'!P1005)</f>
        <v>0</v>
      </c>
      <c r="Q1005" s="166">
        <f>SUM('2. FTNC CAD'!Q1005,'3. FTNC USD'!Q1005,'4. FTNC EUR'!Q1005,'5. FTNC GBP'!Q1005,'6. FTNC Autres (inclus)'!Q1005)</f>
        <v>0</v>
      </c>
      <c r="R1005" s="166">
        <f>SUM('2. FTNC CAD'!R1005,'3. FTNC USD'!R1005,'4. FTNC EUR'!R1005,'5. FTNC GBP'!R1005,'6. FTNC Autres (inclus)'!R1005)</f>
        <v>0</v>
      </c>
      <c r="S1005" s="166">
        <f>SUM('2. FTNC CAD'!S1005,'3. FTNC USD'!S1005,'4. FTNC EUR'!S1005,'5. FTNC GBP'!S1005,'6. FTNC Autres (inclus)'!S1005)</f>
        <v>0</v>
      </c>
      <c r="T1005" s="162">
        <f>SUM('2. FTNC CAD'!T1005,'3. FTNC USD'!T1005,'4. FTNC EUR'!T1005,'5. FTNC GBP'!T1005,'6. FTNC Autres (inclus)'!T1005)</f>
        <v>0</v>
      </c>
      <c r="U1005" s="166">
        <f>SUM('2. FTNC CAD'!U1005,'3. FTNC USD'!U1005,'4. FTNC EUR'!U1005,'5. FTNC GBP'!U1005,'6. FTNC Autres (inclus)'!U1005)</f>
        <v>0</v>
      </c>
      <c r="V1005" s="167">
        <f>SUM('2. FTNC CAD'!V1005,'3. FTNC USD'!V1005,'4. FTNC EUR'!V1005,'5. FTNC GBP'!V1005,'6. FTNC Autres (inclus)'!V1005)</f>
        <v>0</v>
      </c>
      <c r="W1005" s="48">
        <f>SUM('2. FTNC CAD'!W1005,'3. FTNC USD'!W1005,'4. FTNC EUR'!W1005,'5. FTNC GBP'!W1005,'6. FTNC Autres (inclus)'!W1005)</f>
        <v>0</v>
      </c>
      <c r="Y1005"/>
    </row>
    <row r="1006" spans="1:25" s="71" customFormat="1" outlineLevel="1" x14ac:dyDescent="0.4">
      <c r="A1006" s="341"/>
      <c r="B1006" s="494"/>
      <c r="C1006" s="495"/>
      <c r="D1006" s="495"/>
      <c r="E1006" s="496"/>
      <c r="F1006" s="497" t="s">
        <v>54</v>
      </c>
      <c r="G1006" s="174">
        <f>SUM('2. FTNC CAD'!G1006,'3. FTNC USD'!G1006,'4. FTNC EUR'!G1006,'5. FTNC GBP'!G1006,'6. FTNC Autres (inclus)'!G1006)</f>
        <v>0</v>
      </c>
      <c r="H1006" s="175">
        <f>SUM('2. FTNC CAD'!H1006,'3. FTNC USD'!H1006,'4. FTNC EUR'!H1006,'5. FTNC GBP'!H1006,'6. FTNC Autres (inclus)'!H1006)</f>
        <v>0</v>
      </c>
      <c r="I1006" s="163">
        <f>SUM('2. FTNC CAD'!I1006,'3. FTNC USD'!I1006,'4. FTNC EUR'!I1006,'5. FTNC GBP'!I1006,'6. FTNC Autres (inclus)'!I1006)</f>
        <v>0</v>
      </c>
      <c r="J1006" s="163">
        <f>SUM('2. FTNC CAD'!J1006,'3. FTNC USD'!J1006,'4. FTNC EUR'!J1006,'5. FTNC GBP'!J1006,'6. FTNC Autres (inclus)'!J1006)</f>
        <v>0</v>
      </c>
      <c r="K1006" s="164">
        <f>SUM('2. FTNC CAD'!K1006,'3. FTNC USD'!K1006,'4. FTNC EUR'!K1006,'5. FTNC GBP'!K1006,'6. FTNC Autres (inclus)'!K1006)</f>
        <v>0</v>
      </c>
      <c r="L1006" s="165">
        <f>SUM('2. FTNC CAD'!L1006,'3. FTNC USD'!L1006,'4. FTNC EUR'!L1006,'5. FTNC GBP'!L1006,'6. FTNC Autres (inclus)'!L1006)</f>
        <v>0</v>
      </c>
      <c r="M1006" s="176">
        <f>SUM('2. FTNC CAD'!M1006,'3. FTNC USD'!M1006,'4. FTNC EUR'!M1006,'5. FTNC GBP'!M1006,'6. FTNC Autres (inclus)'!M1006)</f>
        <v>0</v>
      </c>
      <c r="N1006" s="166">
        <f>SUM('2. FTNC CAD'!N1006,'3. FTNC USD'!N1006,'4. FTNC EUR'!N1006,'5. FTNC GBP'!N1006,'6. FTNC Autres (inclus)'!N1006)</f>
        <v>0</v>
      </c>
      <c r="O1006" s="166">
        <f>SUM('2. FTNC CAD'!O1006,'3. FTNC USD'!O1006,'4. FTNC EUR'!O1006,'5. FTNC GBP'!O1006,'6. FTNC Autres (inclus)'!O1006)</f>
        <v>0</v>
      </c>
      <c r="P1006" s="166">
        <f>SUM('2. FTNC CAD'!P1006,'3. FTNC USD'!P1006,'4. FTNC EUR'!P1006,'5. FTNC GBP'!P1006,'6. FTNC Autres (inclus)'!P1006)</f>
        <v>0</v>
      </c>
      <c r="Q1006" s="166">
        <f>SUM('2. FTNC CAD'!Q1006,'3. FTNC USD'!Q1006,'4. FTNC EUR'!Q1006,'5. FTNC GBP'!Q1006,'6. FTNC Autres (inclus)'!Q1006)</f>
        <v>0</v>
      </c>
      <c r="R1006" s="166">
        <f>SUM('2. FTNC CAD'!R1006,'3. FTNC USD'!R1006,'4. FTNC EUR'!R1006,'5. FTNC GBP'!R1006,'6. FTNC Autres (inclus)'!R1006)</f>
        <v>0</v>
      </c>
      <c r="S1006" s="166">
        <f>SUM('2. FTNC CAD'!S1006,'3. FTNC USD'!S1006,'4. FTNC EUR'!S1006,'5. FTNC GBP'!S1006,'6. FTNC Autres (inclus)'!S1006)</f>
        <v>0</v>
      </c>
      <c r="T1006" s="162">
        <f>SUM('2. FTNC CAD'!T1006,'3. FTNC USD'!T1006,'4. FTNC EUR'!T1006,'5. FTNC GBP'!T1006,'6. FTNC Autres (inclus)'!T1006)</f>
        <v>0</v>
      </c>
      <c r="U1006" s="166">
        <f>SUM('2. FTNC CAD'!U1006,'3. FTNC USD'!U1006,'4. FTNC EUR'!U1006,'5. FTNC GBP'!U1006,'6. FTNC Autres (inclus)'!U1006)</f>
        <v>0</v>
      </c>
      <c r="V1006" s="167">
        <f>SUM('2. FTNC CAD'!V1006,'3. FTNC USD'!V1006,'4. FTNC EUR'!V1006,'5. FTNC GBP'!V1006,'6. FTNC Autres (inclus)'!V1006)</f>
        <v>0</v>
      </c>
      <c r="W1006" s="48">
        <f>SUM('2. FTNC CAD'!W1006,'3. FTNC USD'!W1006,'4. FTNC EUR'!W1006,'5. FTNC GBP'!W1006,'6. FTNC Autres (inclus)'!W1006)</f>
        <v>0</v>
      </c>
      <c r="Y1006"/>
    </row>
    <row r="1007" spans="1:25" s="71" customFormat="1" outlineLevel="1" x14ac:dyDescent="0.4">
      <c r="A1007" s="341"/>
      <c r="B1007" s="494"/>
      <c r="C1007" s="495"/>
      <c r="D1007" s="495"/>
      <c r="E1007" s="496"/>
      <c r="F1007" s="497" t="s">
        <v>55</v>
      </c>
      <c r="G1007" s="174">
        <f>SUM('2. FTNC CAD'!G1007,'3. FTNC USD'!G1007,'4. FTNC EUR'!G1007,'5. FTNC GBP'!G1007,'6. FTNC Autres (inclus)'!G1007)</f>
        <v>0</v>
      </c>
      <c r="H1007" s="175">
        <f>SUM('2. FTNC CAD'!H1007,'3. FTNC USD'!H1007,'4. FTNC EUR'!H1007,'5. FTNC GBP'!H1007,'6. FTNC Autres (inclus)'!H1007)</f>
        <v>0</v>
      </c>
      <c r="I1007" s="163">
        <f>SUM('2. FTNC CAD'!I1007,'3. FTNC USD'!I1007,'4. FTNC EUR'!I1007,'5. FTNC GBP'!I1007,'6. FTNC Autres (inclus)'!I1007)</f>
        <v>0</v>
      </c>
      <c r="J1007" s="163">
        <f>SUM('2. FTNC CAD'!J1007,'3. FTNC USD'!J1007,'4. FTNC EUR'!J1007,'5. FTNC GBP'!J1007,'6. FTNC Autres (inclus)'!J1007)</f>
        <v>0</v>
      </c>
      <c r="K1007" s="164">
        <f>SUM('2. FTNC CAD'!K1007,'3. FTNC USD'!K1007,'4. FTNC EUR'!K1007,'5. FTNC GBP'!K1007,'6. FTNC Autres (inclus)'!K1007)</f>
        <v>0</v>
      </c>
      <c r="L1007" s="165">
        <f>SUM('2. FTNC CAD'!L1007,'3. FTNC USD'!L1007,'4. FTNC EUR'!L1007,'5. FTNC GBP'!L1007,'6. FTNC Autres (inclus)'!L1007)</f>
        <v>0</v>
      </c>
      <c r="M1007" s="176">
        <f>SUM('2. FTNC CAD'!M1007,'3. FTNC USD'!M1007,'4. FTNC EUR'!M1007,'5. FTNC GBP'!M1007,'6. FTNC Autres (inclus)'!M1007)</f>
        <v>0</v>
      </c>
      <c r="N1007" s="166">
        <f>SUM('2. FTNC CAD'!N1007,'3. FTNC USD'!N1007,'4. FTNC EUR'!N1007,'5. FTNC GBP'!N1007,'6. FTNC Autres (inclus)'!N1007)</f>
        <v>0</v>
      </c>
      <c r="O1007" s="166">
        <f>SUM('2. FTNC CAD'!O1007,'3. FTNC USD'!O1007,'4. FTNC EUR'!O1007,'5. FTNC GBP'!O1007,'6. FTNC Autres (inclus)'!O1007)</f>
        <v>0</v>
      </c>
      <c r="P1007" s="166">
        <f>SUM('2. FTNC CAD'!P1007,'3. FTNC USD'!P1007,'4. FTNC EUR'!P1007,'5. FTNC GBP'!P1007,'6. FTNC Autres (inclus)'!P1007)</f>
        <v>0</v>
      </c>
      <c r="Q1007" s="166">
        <f>SUM('2. FTNC CAD'!Q1007,'3. FTNC USD'!Q1007,'4. FTNC EUR'!Q1007,'5. FTNC GBP'!Q1007,'6. FTNC Autres (inclus)'!Q1007)</f>
        <v>0</v>
      </c>
      <c r="R1007" s="166">
        <f>SUM('2. FTNC CAD'!R1007,'3. FTNC USD'!R1007,'4. FTNC EUR'!R1007,'5. FTNC GBP'!R1007,'6. FTNC Autres (inclus)'!R1007)</f>
        <v>0</v>
      </c>
      <c r="S1007" s="166">
        <f>SUM('2. FTNC CAD'!S1007,'3. FTNC USD'!S1007,'4. FTNC EUR'!S1007,'5. FTNC GBP'!S1007,'6. FTNC Autres (inclus)'!S1007)</f>
        <v>0</v>
      </c>
      <c r="T1007" s="162">
        <f>SUM('2. FTNC CAD'!T1007,'3. FTNC USD'!T1007,'4. FTNC EUR'!T1007,'5. FTNC GBP'!T1007,'6. FTNC Autres (inclus)'!T1007)</f>
        <v>0</v>
      </c>
      <c r="U1007" s="166">
        <f>SUM('2. FTNC CAD'!U1007,'3. FTNC USD'!U1007,'4. FTNC EUR'!U1007,'5. FTNC GBP'!U1007,'6. FTNC Autres (inclus)'!U1007)</f>
        <v>0</v>
      </c>
      <c r="V1007" s="167">
        <f>SUM('2. FTNC CAD'!V1007,'3. FTNC USD'!V1007,'4. FTNC EUR'!V1007,'5. FTNC GBP'!V1007,'6. FTNC Autres (inclus)'!V1007)</f>
        <v>0</v>
      </c>
      <c r="W1007" s="48">
        <f>SUM('2. FTNC CAD'!W1007,'3. FTNC USD'!W1007,'4. FTNC EUR'!W1007,'5. FTNC GBP'!W1007,'6. FTNC Autres (inclus)'!W1007)</f>
        <v>0</v>
      </c>
      <c r="Y1007"/>
    </row>
    <row r="1008" spans="1:25" s="71" customFormat="1" x14ac:dyDescent="0.4">
      <c r="A1008" s="341"/>
      <c r="B1008" s="494"/>
      <c r="C1008" s="495"/>
      <c r="D1008" s="495" t="s">
        <v>56</v>
      </c>
      <c r="E1008" s="496"/>
      <c r="F1008" s="496"/>
      <c r="G1008" s="68"/>
      <c r="H1008" s="66"/>
      <c r="I1008" s="66"/>
      <c r="J1008" s="66"/>
      <c r="K1008" s="66"/>
      <c r="L1008" s="53"/>
      <c r="M1008" s="36"/>
      <c r="N1008" s="36"/>
      <c r="O1008" s="36"/>
      <c r="P1008" s="36"/>
      <c r="Q1008" s="36"/>
      <c r="R1008" s="36"/>
      <c r="S1008" s="36"/>
      <c r="T1008" s="36"/>
      <c r="U1008" s="36"/>
      <c r="V1008" s="39"/>
      <c r="W1008" s="35"/>
      <c r="Y1008"/>
    </row>
    <row r="1009" spans="1:25" s="71" customFormat="1" x14ac:dyDescent="0.4">
      <c r="A1009" s="341"/>
      <c r="B1009" s="494"/>
      <c r="C1009" s="495"/>
      <c r="D1009" s="495"/>
      <c r="E1009" s="498" t="s">
        <v>57</v>
      </c>
      <c r="F1009" s="496"/>
      <c r="G1009" s="68">
        <f t="shared" ref="G1009:W1009" si="229">SUBTOTAL(9,G1010:G1012)</f>
        <v>0</v>
      </c>
      <c r="H1009" s="69">
        <f t="shared" si="229"/>
        <v>0</v>
      </c>
      <c r="I1009" s="66">
        <f t="shared" si="229"/>
        <v>0</v>
      </c>
      <c r="J1009" s="66">
        <f t="shared" si="229"/>
        <v>0</v>
      </c>
      <c r="K1009" s="67">
        <f t="shared" si="229"/>
        <v>0</v>
      </c>
      <c r="L1009" s="36">
        <f t="shared" si="229"/>
        <v>0</v>
      </c>
      <c r="M1009" s="36">
        <f t="shared" si="229"/>
        <v>0</v>
      </c>
      <c r="N1009" s="36">
        <f t="shared" si="229"/>
        <v>0</v>
      </c>
      <c r="O1009" s="36">
        <f t="shared" si="229"/>
        <v>0</v>
      </c>
      <c r="P1009" s="36">
        <f t="shared" si="229"/>
        <v>0</v>
      </c>
      <c r="Q1009" s="36">
        <f t="shared" si="229"/>
        <v>0</v>
      </c>
      <c r="R1009" s="36">
        <f t="shared" si="229"/>
        <v>0</v>
      </c>
      <c r="S1009" s="36">
        <f t="shared" si="229"/>
        <v>0</v>
      </c>
      <c r="T1009" s="36">
        <f t="shared" si="229"/>
        <v>0</v>
      </c>
      <c r="U1009" s="36">
        <f t="shared" si="229"/>
        <v>0</v>
      </c>
      <c r="V1009" s="36">
        <f t="shared" si="229"/>
        <v>0</v>
      </c>
      <c r="W1009" s="35">
        <f t="shared" si="229"/>
        <v>0</v>
      </c>
      <c r="Y1009"/>
    </row>
    <row r="1010" spans="1:25" s="71" customFormat="1" outlineLevel="1" x14ac:dyDescent="0.4">
      <c r="A1010" s="341"/>
      <c r="B1010" s="494"/>
      <c r="C1010" s="495"/>
      <c r="D1010" s="495"/>
      <c r="E1010" s="498"/>
      <c r="F1010" s="497" t="s">
        <v>58</v>
      </c>
      <c r="G1010" s="174">
        <f>SUM('2. FTNC CAD'!G1010,'3. FTNC USD'!G1010,'4. FTNC EUR'!G1010,'5. FTNC GBP'!G1010,'6. FTNC Autres (inclus)'!G1010)</f>
        <v>0</v>
      </c>
      <c r="H1010" s="175">
        <f>SUM('2. FTNC CAD'!H1010,'3. FTNC USD'!H1010,'4. FTNC EUR'!H1010,'5. FTNC GBP'!H1010,'6. FTNC Autres (inclus)'!H1010)</f>
        <v>0</v>
      </c>
      <c r="I1010" s="163">
        <f>SUM('2. FTNC CAD'!I1010,'3. FTNC USD'!I1010,'4. FTNC EUR'!I1010,'5. FTNC GBP'!I1010,'6. FTNC Autres (inclus)'!I1010)</f>
        <v>0</v>
      </c>
      <c r="J1010" s="163">
        <f>SUM('2. FTNC CAD'!J1010,'3. FTNC USD'!J1010,'4. FTNC EUR'!J1010,'5. FTNC GBP'!J1010,'6. FTNC Autres (inclus)'!J1010)</f>
        <v>0</v>
      </c>
      <c r="K1010" s="164">
        <f>SUM('2. FTNC CAD'!K1010,'3. FTNC USD'!K1010,'4. FTNC EUR'!K1010,'5. FTNC GBP'!K1010,'6. FTNC Autres (inclus)'!K1010)</f>
        <v>0</v>
      </c>
      <c r="L1010" s="165">
        <f>SUM('2. FTNC CAD'!L1010,'3. FTNC USD'!L1010,'4. FTNC EUR'!L1010,'5. FTNC GBP'!L1010,'6. FTNC Autres (inclus)'!L1010)</f>
        <v>0</v>
      </c>
      <c r="M1010" s="176">
        <f>SUM('2. FTNC CAD'!M1010,'3. FTNC USD'!M1010,'4. FTNC EUR'!M1010,'5. FTNC GBP'!M1010,'6. FTNC Autres (inclus)'!M1010)</f>
        <v>0</v>
      </c>
      <c r="N1010" s="166">
        <f>SUM('2. FTNC CAD'!N1010,'3. FTNC USD'!N1010,'4. FTNC EUR'!N1010,'5. FTNC GBP'!N1010,'6. FTNC Autres (inclus)'!N1010)</f>
        <v>0</v>
      </c>
      <c r="O1010" s="166">
        <f>SUM('2. FTNC CAD'!O1010,'3. FTNC USD'!O1010,'4. FTNC EUR'!O1010,'5. FTNC GBP'!O1010,'6. FTNC Autres (inclus)'!O1010)</f>
        <v>0</v>
      </c>
      <c r="P1010" s="166">
        <f>SUM('2. FTNC CAD'!P1010,'3. FTNC USD'!P1010,'4. FTNC EUR'!P1010,'5. FTNC GBP'!P1010,'6. FTNC Autres (inclus)'!P1010)</f>
        <v>0</v>
      </c>
      <c r="Q1010" s="166">
        <f>SUM('2. FTNC CAD'!Q1010,'3. FTNC USD'!Q1010,'4. FTNC EUR'!Q1010,'5. FTNC GBP'!Q1010,'6. FTNC Autres (inclus)'!Q1010)</f>
        <v>0</v>
      </c>
      <c r="R1010" s="166">
        <f>SUM('2. FTNC CAD'!R1010,'3. FTNC USD'!R1010,'4. FTNC EUR'!R1010,'5. FTNC GBP'!R1010,'6. FTNC Autres (inclus)'!R1010)</f>
        <v>0</v>
      </c>
      <c r="S1010" s="166">
        <f>SUM('2. FTNC CAD'!S1010,'3. FTNC USD'!S1010,'4. FTNC EUR'!S1010,'5. FTNC GBP'!S1010,'6. FTNC Autres (inclus)'!S1010)</f>
        <v>0</v>
      </c>
      <c r="T1010" s="162">
        <f>SUM('2. FTNC CAD'!T1010,'3. FTNC USD'!T1010,'4. FTNC EUR'!T1010,'5. FTNC GBP'!T1010,'6. FTNC Autres (inclus)'!T1010)</f>
        <v>0</v>
      </c>
      <c r="U1010" s="166">
        <f>SUM('2. FTNC CAD'!U1010,'3. FTNC USD'!U1010,'4. FTNC EUR'!U1010,'5. FTNC GBP'!U1010,'6. FTNC Autres (inclus)'!U1010)</f>
        <v>0</v>
      </c>
      <c r="V1010" s="167">
        <f>SUM('2. FTNC CAD'!V1010,'3. FTNC USD'!V1010,'4. FTNC EUR'!V1010,'5. FTNC GBP'!V1010,'6. FTNC Autres (inclus)'!V1010)</f>
        <v>0</v>
      </c>
      <c r="W1010" s="48">
        <f>SUM('2. FTNC CAD'!W1010,'3. FTNC USD'!W1010,'4. FTNC EUR'!W1010,'5. FTNC GBP'!W1010,'6. FTNC Autres (inclus)'!W1010)</f>
        <v>0</v>
      </c>
      <c r="Y1010"/>
    </row>
    <row r="1011" spans="1:25" s="71" customFormat="1" outlineLevel="1" x14ac:dyDescent="0.4">
      <c r="A1011" s="341"/>
      <c r="B1011" s="494"/>
      <c r="C1011" s="495"/>
      <c r="D1011" s="495"/>
      <c r="E1011" s="496"/>
      <c r="F1011" s="497" t="s">
        <v>59</v>
      </c>
      <c r="G1011" s="174">
        <f>SUM('2. FTNC CAD'!G1011,'3. FTNC USD'!G1011,'4. FTNC EUR'!G1011,'5. FTNC GBP'!G1011,'6. FTNC Autres (inclus)'!G1011)</f>
        <v>0</v>
      </c>
      <c r="H1011" s="175">
        <f>SUM('2. FTNC CAD'!H1011,'3. FTNC USD'!H1011,'4. FTNC EUR'!H1011,'5. FTNC GBP'!H1011,'6. FTNC Autres (inclus)'!H1011)</f>
        <v>0</v>
      </c>
      <c r="I1011" s="163">
        <f>SUM('2. FTNC CAD'!I1011,'3. FTNC USD'!I1011,'4. FTNC EUR'!I1011,'5. FTNC GBP'!I1011,'6. FTNC Autres (inclus)'!I1011)</f>
        <v>0</v>
      </c>
      <c r="J1011" s="163">
        <f>SUM('2. FTNC CAD'!J1011,'3. FTNC USD'!J1011,'4. FTNC EUR'!J1011,'5. FTNC GBP'!J1011,'6. FTNC Autres (inclus)'!J1011)</f>
        <v>0</v>
      </c>
      <c r="K1011" s="164">
        <f>SUM('2. FTNC CAD'!K1011,'3. FTNC USD'!K1011,'4. FTNC EUR'!K1011,'5. FTNC GBP'!K1011,'6. FTNC Autres (inclus)'!K1011)</f>
        <v>0</v>
      </c>
      <c r="L1011" s="165">
        <f>SUM('2. FTNC CAD'!L1011,'3. FTNC USD'!L1011,'4. FTNC EUR'!L1011,'5. FTNC GBP'!L1011,'6. FTNC Autres (inclus)'!L1011)</f>
        <v>0</v>
      </c>
      <c r="M1011" s="176">
        <f>SUM('2. FTNC CAD'!M1011,'3. FTNC USD'!M1011,'4. FTNC EUR'!M1011,'5. FTNC GBP'!M1011,'6. FTNC Autres (inclus)'!M1011)</f>
        <v>0</v>
      </c>
      <c r="N1011" s="166">
        <f>SUM('2. FTNC CAD'!N1011,'3. FTNC USD'!N1011,'4. FTNC EUR'!N1011,'5. FTNC GBP'!N1011,'6. FTNC Autres (inclus)'!N1011)</f>
        <v>0</v>
      </c>
      <c r="O1011" s="166">
        <f>SUM('2. FTNC CAD'!O1011,'3. FTNC USD'!O1011,'4. FTNC EUR'!O1011,'5. FTNC GBP'!O1011,'6. FTNC Autres (inclus)'!O1011)</f>
        <v>0</v>
      </c>
      <c r="P1011" s="166">
        <f>SUM('2. FTNC CAD'!P1011,'3. FTNC USD'!P1011,'4. FTNC EUR'!P1011,'5. FTNC GBP'!P1011,'6. FTNC Autres (inclus)'!P1011)</f>
        <v>0</v>
      </c>
      <c r="Q1011" s="166">
        <f>SUM('2. FTNC CAD'!Q1011,'3. FTNC USD'!Q1011,'4. FTNC EUR'!Q1011,'5. FTNC GBP'!Q1011,'6. FTNC Autres (inclus)'!Q1011)</f>
        <v>0</v>
      </c>
      <c r="R1011" s="166">
        <f>SUM('2. FTNC CAD'!R1011,'3. FTNC USD'!R1011,'4. FTNC EUR'!R1011,'5. FTNC GBP'!R1011,'6. FTNC Autres (inclus)'!R1011)</f>
        <v>0</v>
      </c>
      <c r="S1011" s="166">
        <f>SUM('2. FTNC CAD'!S1011,'3. FTNC USD'!S1011,'4. FTNC EUR'!S1011,'5. FTNC GBP'!S1011,'6. FTNC Autres (inclus)'!S1011)</f>
        <v>0</v>
      </c>
      <c r="T1011" s="162">
        <f>SUM('2. FTNC CAD'!T1011,'3. FTNC USD'!T1011,'4. FTNC EUR'!T1011,'5. FTNC GBP'!T1011,'6. FTNC Autres (inclus)'!T1011)</f>
        <v>0</v>
      </c>
      <c r="U1011" s="166">
        <f>SUM('2. FTNC CAD'!U1011,'3. FTNC USD'!U1011,'4. FTNC EUR'!U1011,'5. FTNC GBP'!U1011,'6. FTNC Autres (inclus)'!U1011)</f>
        <v>0</v>
      </c>
      <c r="V1011" s="167">
        <f>SUM('2. FTNC CAD'!V1011,'3. FTNC USD'!V1011,'4. FTNC EUR'!V1011,'5. FTNC GBP'!V1011,'6. FTNC Autres (inclus)'!V1011)</f>
        <v>0</v>
      </c>
      <c r="W1011" s="48">
        <f>SUM('2. FTNC CAD'!W1011,'3. FTNC USD'!W1011,'4. FTNC EUR'!W1011,'5. FTNC GBP'!W1011,'6. FTNC Autres (inclus)'!W1011)</f>
        <v>0</v>
      </c>
      <c r="Y1011"/>
    </row>
    <row r="1012" spans="1:25" s="71" customFormat="1" outlineLevel="1" x14ac:dyDescent="0.4">
      <c r="A1012" s="341"/>
      <c r="B1012" s="494"/>
      <c r="C1012" s="495"/>
      <c r="D1012" s="495"/>
      <c r="E1012" s="496"/>
      <c r="F1012" s="497" t="s">
        <v>60</v>
      </c>
      <c r="G1012" s="174">
        <f>SUM('2. FTNC CAD'!G1012,'3. FTNC USD'!G1012,'4. FTNC EUR'!G1012,'5. FTNC GBP'!G1012,'6. FTNC Autres (inclus)'!G1012)</f>
        <v>0</v>
      </c>
      <c r="H1012" s="175">
        <f>SUM('2. FTNC CAD'!H1012,'3. FTNC USD'!H1012,'4. FTNC EUR'!H1012,'5. FTNC GBP'!H1012,'6. FTNC Autres (inclus)'!H1012)</f>
        <v>0</v>
      </c>
      <c r="I1012" s="163">
        <f>SUM('2. FTNC CAD'!I1012,'3. FTNC USD'!I1012,'4. FTNC EUR'!I1012,'5. FTNC GBP'!I1012,'6. FTNC Autres (inclus)'!I1012)</f>
        <v>0</v>
      </c>
      <c r="J1012" s="163">
        <f>SUM('2. FTNC CAD'!J1012,'3. FTNC USD'!J1012,'4. FTNC EUR'!J1012,'5. FTNC GBP'!J1012,'6. FTNC Autres (inclus)'!J1012)</f>
        <v>0</v>
      </c>
      <c r="K1012" s="164">
        <f>SUM('2. FTNC CAD'!K1012,'3. FTNC USD'!K1012,'4. FTNC EUR'!K1012,'5. FTNC GBP'!K1012,'6. FTNC Autres (inclus)'!K1012)</f>
        <v>0</v>
      </c>
      <c r="L1012" s="165">
        <f>SUM('2. FTNC CAD'!L1012,'3. FTNC USD'!L1012,'4. FTNC EUR'!L1012,'5. FTNC GBP'!L1012,'6. FTNC Autres (inclus)'!L1012)</f>
        <v>0</v>
      </c>
      <c r="M1012" s="176">
        <f>SUM('2. FTNC CAD'!M1012,'3. FTNC USD'!M1012,'4. FTNC EUR'!M1012,'5. FTNC GBP'!M1012,'6. FTNC Autres (inclus)'!M1012)</f>
        <v>0</v>
      </c>
      <c r="N1012" s="166">
        <f>SUM('2. FTNC CAD'!N1012,'3. FTNC USD'!N1012,'4. FTNC EUR'!N1012,'5. FTNC GBP'!N1012,'6. FTNC Autres (inclus)'!N1012)</f>
        <v>0</v>
      </c>
      <c r="O1012" s="166">
        <f>SUM('2. FTNC CAD'!O1012,'3. FTNC USD'!O1012,'4. FTNC EUR'!O1012,'5. FTNC GBP'!O1012,'6. FTNC Autres (inclus)'!O1012)</f>
        <v>0</v>
      </c>
      <c r="P1012" s="166">
        <f>SUM('2. FTNC CAD'!P1012,'3. FTNC USD'!P1012,'4. FTNC EUR'!P1012,'5. FTNC GBP'!P1012,'6. FTNC Autres (inclus)'!P1012)</f>
        <v>0</v>
      </c>
      <c r="Q1012" s="166">
        <f>SUM('2. FTNC CAD'!Q1012,'3. FTNC USD'!Q1012,'4. FTNC EUR'!Q1012,'5. FTNC GBP'!Q1012,'6. FTNC Autres (inclus)'!Q1012)</f>
        <v>0</v>
      </c>
      <c r="R1012" s="166">
        <f>SUM('2. FTNC CAD'!R1012,'3. FTNC USD'!R1012,'4. FTNC EUR'!R1012,'5. FTNC GBP'!R1012,'6. FTNC Autres (inclus)'!R1012)</f>
        <v>0</v>
      </c>
      <c r="S1012" s="166">
        <f>SUM('2. FTNC CAD'!S1012,'3. FTNC USD'!S1012,'4. FTNC EUR'!S1012,'5. FTNC GBP'!S1012,'6. FTNC Autres (inclus)'!S1012)</f>
        <v>0</v>
      </c>
      <c r="T1012" s="166">
        <f>SUM('2. FTNC CAD'!T1012,'3. FTNC USD'!T1012,'4. FTNC EUR'!T1012,'5. FTNC GBP'!T1012,'6. FTNC Autres (inclus)'!T1012)</f>
        <v>0</v>
      </c>
      <c r="U1012" s="166">
        <f>SUM('2. FTNC CAD'!U1012,'3. FTNC USD'!U1012,'4. FTNC EUR'!U1012,'5. FTNC GBP'!U1012,'6. FTNC Autres (inclus)'!U1012)</f>
        <v>0</v>
      </c>
      <c r="V1012" s="167">
        <f>SUM('2. FTNC CAD'!V1012,'3. FTNC USD'!V1012,'4. FTNC EUR'!V1012,'5. FTNC GBP'!V1012,'6. FTNC Autres (inclus)'!V1012)</f>
        <v>0</v>
      </c>
      <c r="W1012" s="48">
        <f>SUM('2. FTNC CAD'!W1012,'3. FTNC USD'!W1012,'4. FTNC EUR'!W1012,'5. FTNC GBP'!W1012,'6. FTNC Autres (inclus)'!W1012)</f>
        <v>0</v>
      </c>
      <c r="Y1012"/>
    </row>
    <row r="1013" spans="1:25" s="71" customFormat="1" x14ac:dyDescent="0.4">
      <c r="A1013" s="341"/>
      <c r="B1013" s="494"/>
      <c r="C1013" s="495"/>
      <c r="D1013" s="495"/>
      <c r="E1013" s="496" t="s">
        <v>61</v>
      </c>
      <c r="F1013" s="496"/>
      <c r="G1013" s="68">
        <f t="shared" ref="G1013:W1013" si="230">SUBTOTAL(9,G1014:G1016)</f>
        <v>0</v>
      </c>
      <c r="H1013" s="69">
        <f t="shared" si="230"/>
        <v>0</v>
      </c>
      <c r="I1013" s="66">
        <f t="shared" si="230"/>
        <v>0</v>
      </c>
      <c r="J1013" s="66">
        <f t="shared" si="230"/>
        <v>0</v>
      </c>
      <c r="K1013" s="67">
        <f t="shared" si="230"/>
        <v>0</v>
      </c>
      <c r="L1013" s="36">
        <f t="shared" si="230"/>
        <v>0</v>
      </c>
      <c r="M1013" s="36">
        <f t="shared" si="230"/>
        <v>0</v>
      </c>
      <c r="N1013" s="36">
        <f t="shared" si="230"/>
        <v>0</v>
      </c>
      <c r="O1013" s="36">
        <f t="shared" si="230"/>
        <v>0</v>
      </c>
      <c r="P1013" s="36">
        <f t="shared" si="230"/>
        <v>0</v>
      </c>
      <c r="Q1013" s="36">
        <f t="shared" si="230"/>
        <v>0</v>
      </c>
      <c r="R1013" s="36">
        <f t="shared" si="230"/>
        <v>0</v>
      </c>
      <c r="S1013" s="36">
        <f t="shared" si="230"/>
        <v>0</v>
      </c>
      <c r="T1013" s="36">
        <f t="shared" si="230"/>
        <v>0</v>
      </c>
      <c r="U1013" s="36">
        <f t="shared" si="230"/>
        <v>0</v>
      </c>
      <c r="V1013" s="36">
        <f t="shared" si="230"/>
        <v>0</v>
      </c>
      <c r="W1013" s="35">
        <f t="shared" si="230"/>
        <v>0</v>
      </c>
      <c r="Y1013"/>
    </row>
    <row r="1014" spans="1:25" s="71" customFormat="1" outlineLevel="1" x14ac:dyDescent="0.4">
      <c r="A1014" s="341"/>
      <c r="B1014" s="494"/>
      <c r="C1014" s="495"/>
      <c r="D1014" s="495"/>
      <c r="E1014" s="496"/>
      <c r="F1014" s="497" t="s">
        <v>62</v>
      </c>
      <c r="G1014" s="174">
        <f>SUM('2. FTNC CAD'!G1014,'3. FTNC USD'!G1014,'4. FTNC EUR'!G1014,'5. FTNC GBP'!G1014,'6. FTNC Autres (inclus)'!G1014)</f>
        <v>0</v>
      </c>
      <c r="H1014" s="175">
        <f>SUM('2. FTNC CAD'!H1014,'3. FTNC USD'!H1014,'4. FTNC EUR'!H1014,'5. FTNC GBP'!H1014,'6. FTNC Autres (inclus)'!H1014)</f>
        <v>0</v>
      </c>
      <c r="I1014" s="163">
        <f>SUM('2. FTNC CAD'!I1014,'3. FTNC USD'!I1014,'4. FTNC EUR'!I1014,'5. FTNC GBP'!I1014,'6. FTNC Autres (inclus)'!I1014)</f>
        <v>0</v>
      </c>
      <c r="J1014" s="163">
        <f>SUM('2. FTNC CAD'!J1014,'3. FTNC USD'!J1014,'4. FTNC EUR'!J1014,'5. FTNC GBP'!J1014,'6. FTNC Autres (inclus)'!J1014)</f>
        <v>0</v>
      </c>
      <c r="K1014" s="164">
        <f>SUM('2. FTNC CAD'!K1014,'3. FTNC USD'!K1014,'4. FTNC EUR'!K1014,'5. FTNC GBP'!K1014,'6. FTNC Autres (inclus)'!K1014)</f>
        <v>0</v>
      </c>
      <c r="L1014" s="165">
        <f>SUM('2. FTNC CAD'!L1014,'3. FTNC USD'!L1014,'4. FTNC EUR'!L1014,'5. FTNC GBP'!L1014,'6. FTNC Autres (inclus)'!L1014)</f>
        <v>0</v>
      </c>
      <c r="M1014" s="176">
        <f>SUM('2. FTNC CAD'!M1014,'3. FTNC USD'!M1014,'4. FTNC EUR'!M1014,'5. FTNC GBP'!M1014,'6. FTNC Autres (inclus)'!M1014)</f>
        <v>0</v>
      </c>
      <c r="N1014" s="166">
        <f>SUM('2. FTNC CAD'!N1014,'3. FTNC USD'!N1014,'4. FTNC EUR'!N1014,'5. FTNC GBP'!N1014,'6. FTNC Autres (inclus)'!N1014)</f>
        <v>0</v>
      </c>
      <c r="O1014" s="166">
        <f>SUM('2. FTNC CAD'!O1014,'3. FTNC USD'!O1014,'4. FTNC EUR'!O1014,'5. FTNC GBP'!O1014,'6. FTNC Autres (inclus)'!O1014)</f>
        <v>0</v>
      </c>
      <c r="P1014" s="166">
        <f>SUM('2. FTNC CAD'!P1014,'3. FTNC USD'!P1014,'4. FTNC EUR'!P1014,'5. FTNC GBP'!P1014,'6. FTNC Autres (inclus)'!P1014)</f>
        <v>0</v>
      </c>
      <c r="Q1014" s="166">
        <f>SUM('2. FTNC CAD'!Q1014,'3. FTNC USD'!Q1014,'4. FTNC EUR'!Q1014,'5. FTNC GBP'!Q1014,'6. FTNC Autres (inclus)'!Q1014)</f>
        <v>0</v>
      </c>
      <c r="R1014" s="166">
        <f>SUM('2. FTNC CAD'!R1014,'3. FTNC USD'!R1014,'4. FTNC EUR'!R1014,'5. FTNC GBP'!R1014,'6. FTNC Autres (inclus)'!R1014)</f>
        <v>0</v>
      </c>
      <c r="S1014" s="166">
        <f>SUM('2. FTNC CAD'!S1014,'3. FTNC USD'!S1014,'4. FTNC EUR'!S1014,'5. FTNC GBP'!S1014,'6. FTNC Autres (inclus)'!S1014)</f>
        <v>0</v>
      </c>
      <c r="T1014" s="162">
        <f>SUM('2. FTNC CAD'!T1014,'3. FTNC USD'!T1014,'4. FTNC EUR'!T1014,'5. FTNC GBP'!T1014,'6. FTNC Autres (inclus)'!T1014)</f>
        <v>0</v>
      </c>
      <c r="U1014" s="166">
        <f>SUM('2. FTNC CAD'!U1014,'3. FTNC USD'!U1014,'4. FTNC EUR'!U1014,'5. FTNC GBP'!U1014,'6. FTNC Autres (inclus)'!U1014)</f>
        <v>0</v>
      </c>
      <c r="V1014" s="167">
        <f>SUM('2. FTNC CAD'!V1014,'3. FTNC USD'!V1014,'4. FTNC EUR'!V1014,'5. FTNC GBP'!V1014,'6. FTNC Autres (inclus)'!V1014)</f>
        <v>0</v>
      </c>
      <c r="W1014" s="48">
        <f>SUM('2. FTNC CAD'!W1014,'3. FTNC USD'!W1014,'4. FTNC EUR'!W1014,'5. FTNC GBP'!W1014,'6. FTNC Autres (inclus)'!W1014)</f>
        <v>0</v>
      </c>
      <c r="Y1014"/>
    </row>
    <row r="1015" spans="1:25" s="71" customFormat="1" outlineLevel="1" x14ac:dyDescent="0.4">
      <c r="A1015" s="341"/>
      <c r="B1015" s="494"/>
      <c r="C1015" s="495"/>
      <c r="D1015" s="495"/>
      <c r="E1015" s="496"/>
      <c r="F1015" s="497" t="s">
        <v>63</v>
      </c>
      <c r="G1015" s="174">
        <f>SUM('2. FTNC CAD'!G1015,'3. FTNC USD'!G1015,'4. FTNC EUR'!G1015,'5. FTNC GBP'!G1015,'6. FTNC Autres (inclus)'!G1015)</f>
        <v>0</v>
      </c>
      <c r="H1015" s="175">
        <f>SUM('2. FTNC CAD'!H1015,'3. FTNC USD'!H1015,'4. FTNC EUR'!H1015,'5. FTNC GBP'!H1015,'6. FTNC Autres (inclus)'!H1015)</f>
        <v>0</v>
      </c>
      <c r="I1015" s="163">
        <f>SUM('2. FTNC CAD'!I1015,'3. FTNC USD'!I1015,'4. FTNC EUR'!I1015,'5. FTNC GBP'!I1015,'6. FTNC Autres (inclus)'!I1015)</f>
        <v>0</v>
      </c>
      <c r="J1015" s="163">
        <f>SUM('2. FTNC CAD'!J1015,'3. FTNC USD'!J1015,'4. FTNC EUR'!J1015,'5. FTNC GBP'!J1015,'6. FTNC Autres (inclus)'!J1015)</f>
        <v>0</v>
      </c>
      <c r="K1015" s="164">
        <f>SUM('2. FTNC CAD'!K1015,'3. FTNC USD'!K1015,'4. FTNC EUR'!K1015,'5. FTNC GBP'!K1015,'6. FTNC Autres (inclus)'!K1015)</f>
        <v>0</v>
      </c>
      <c r="L1015" s="165">
        <f>SUM('2. FTNC CAD'!L1015,'3. FTNC USD'!L1015,'4. FTNC EUR'!L1015,'5. FTNC GBP'!L1015,'6. FTNC Autres (inclus)'!L1015)</f>
        <v>0</v>
      </c>
      <c r="M1015" s="176">
        <f>SUM('2. FTNC CAD'!M1015,'3. FTNC USD'!M1015,'4. FTNC EUR'!M1015,'5. FTNC GBP'!M1015,'6. FTNC Autres (inclus)'!M1015)</f>
        <v>0</v>
      </c>
      <c r="N1015" s="166">
        <f>SUM('2. FTNC CAD'!N1015,'3. FTNC USD'!N1015,'4. FTNC EUR'!N1015,'5. FTNC GBP'!N1015,'6. FTNC Autres (inclus)'!N1015)</f>
        <v>0</v>
      </c>
      <c r="O1015" s="166">
        <f>SUM('2. FTNC CAD'!O1015,'3. FTNC USD'!O1015,'4. FTNC EUR'!O1015,'5. FTNC GBP'!O1015,'6. FTNC Autres (inclus)'!O1015)</f>
        <v>0</v>
      </c>
      <c r="P1015" s="166">
        <f>SUM('2. FTNC CAD'!P1015,'3. FTNC USD'!P1015,'4. FTNC EUR'!P1015,'5. FTNC GBP'!P1015,'6. FTNC Autres (inclus)'!P1015)</f>
        <v>0</v>
      </c>
      <c r="Q1015" s="166">
        <f>SUM('2. FTNC CAD'!Q1015,'3. FTNC USD'!Q1015,'4. FTNC EUR'!Q1015,'5. FTNC GBP'!Q1015,'6. FTNC Autres (inclus)'!Q1015)</f>
        <v>0</v>
      </c>
      <c r="R1015" s="166">
        <f>SUM('2. FTNC CAD'!R1015,'3. FTNC USD'!R1015,'4. FTNC EUR'!R1015,'5. FTNC GBP'!R1015,'6. FTNC Autres (inclus)'!R1015)</f>
        <v>0</v>
      </c>
      <c r="S1015" s="166">
        <f>SUM('2. FTNC CAD'!S1015,'3. FTNC USD'!S1015,'4. FTNC EUR'!S1015,'5. FTNC GBP'!S1015,'6. FTNC Autres (inclus)'!S1015)</f>
        <v>0</v>
      </c>
      <c r="T1015" s="162">
        <f>SUM('2. FTNC CAD'!T1015,'3. FTNC USD'!T1015,'4. FTNC EUR'!T1015,'5. FTNC GBP'!T1015,'6. FTNC Autres (inclus)'!T1015)</f>
        <v>0</v>
      </c>
      <c r="U1015" s="166">
        <f>SUM('2. FTNC CAD'!U1015,'3. FTNC USD'!U1015,'4. FTNC EUR'!U1015,'5. FTNC GBP'!U1015,'6. FTNC Autres (inclus)'!U1015)</f>
        <v>0</v>
      </c>
      <c r="V1015" s="167">
        <f>SUM('2. FTNC CAD'!V1015,'3. FTNC USD'!V1015,'4. FTNC EUR'!V1015,'5. FTNC GBP'!V1015,'6. FTNC Autres (inclus)'!V1015)</f>
        <v>0</v>
      </c>
      <c r="W1015" s="48">
        <f>SUM('2. FTNC CAD'!W1015,'3. FTNC USD'!W1015,'4. FTNC EUR'!W1015,'5. FTNC GBP'!W1015,'6. FTNC Autres (inclus)'!W1015)</f>
        <v>0</v>
      </c>
      <c r="Y1015"/>
    </row>
    <row r="1016" spans="1:25" s="71" customFormat="1" outlineLevel="1" x14ac:dyDescent="0.4">
      <c r="A1016" s="341"/>
      <c r="B1016" s="494"/>
      <c r="C1016" s="495"/>
      <c r="D1016" s="495"/>
      <c r="E1016" s="496"/>
      <c r="F1016" s="497" t="s">
        <v>64</v>
      </c>
      <c r="G1016" s="174">
        <f>SUM('2. FTNC CAD'!G1016,'3. FTNC USD'!G1016,'4. FTNC EUR'!G1016,'5. FTNC GBP'!G1016,'6. FTNC Autres (inclus)'!G1016)</f>
        <v>0</v>
      </c>
      <c r="H1016" s="175">
        <f>SUM('2. FTNC CAD'!H1016,'3. FTNC USD'!H1016,'4. FTNC EUR'!H1016,'5. FTNC GBP'!H1016,'6. FTNC Autres (inclus)'!H1016)</f>
        <v>0</v>
      </c>
      <c r="I1016" s="163">
        <f>SUM('2. FTNC CAD'!I1016,'3. FTNC USD'!I1016,'4. FTNC EUR'!I1016,'5. FTNC GBP'!I1016,'6. FTNC Autres (inclus)'!I1016)</f>
        <v>0</v>
      </c>
      <c r="J1016" s="163">
        <f>SUM('2. FTNC CAD'!J1016,'3. FTNC USD'!J1016,'4. FTNC EUR'!J1016,'5. FTNC GBP'!J1016,'6. FTNC Autres (inclus)'!J1016)</f>
        <v>0</v>
      </c>
      <c r="K1016" s="164">
        <f>SUM('2. FTNC CAD'!K1016,'3. FTNC USD'!K1016,'4. FTNC EUR'!K1016,'5. FTNC GBP'!K1016,'6. FTNC Autres (inclus)'!K1016)</f>
        <v>0</v>
      </c>
      <c r="L1016" s="165">
        <f>SUM('2. FTNC CAD'!L1016,'3. FTNC USD'!L1016,'4. FTNC EUR'!L1016,'5. FTNC GBP'!L1016,'6. FTNC Autres (inclus)'!L1016)</f>
        <v>0</v>
      </c>
      <c r="M1016" s="176">
        <f>SUM('2. FTNC CAD'!M1016,'3. FTNC USD'!M1016,'4. FTNC EUR'!M1016,'5. FTNC GBP'!M1016,'6. FTNC Autres (inclus)'!M1016)</f>
        <v>0</v>
      </c>
      <c r="N1016" s="166">
        <f>SUM('2. FTNC CAD'!N1016,'3. FTNC USD'!N1016,'4. FTNC EUR'!N1016,'5. FTNC GBP'!N1016,'6. FTNC Autres (inclus)'!N1016)</f>
        <v>0</v>
      </c>
      <c r="O1016" s="166">
        <f>SUM('2. FTNC CAD'!O1016,'3. FTNC USD'!O1016,'4. FTNC EUR'!O1016,'5. FTNC GBP'!O1016,'6. FTNC Autres (inclus)'!O1016)</f>
        <v>0</v>
      </c>
      <c r="P1016" s="166">
        <f>SUM('2. FTNC CAD'!P1016,'3. FTNC USD'!P1016,'4. FTNC EUR'!P1016,'5. FTNC GBP'!P1016,'6. FTNC Autres (inclus)'!P1016)</f>
        <v>0</v>
      </c>
      <c r="Q1016" s="166">
        <f>SUM('2. FTNC CAD'!Q1016,'3. FTNC USD'!Q1016,'4. FTNC EUR'!Q1016,'5. FTNC GBP'!Q1016,'6. FTNC Autres (inclus)'!Q1016)</f>
        <v>0</v>
      </c>
      <c r="R1016" s="166">
        <f>SUM('2. FTNC CAD'!R1016,'3. FTNC USD'!R1016,'4. FTNC EUR'!R1016,'5. FTNC GBP'!R1016,'6. FTNC Autres (inclus)'!R1016)</f>
        <v>0</v>
      </c>
      <c r="S1016" s="166">
        <f>SUM('2. FTNC CAD'!S1016,'3. FTNC USD'!S1016,'4. FTNC EUR'!S1016,'5. FTNC GBP'!S1016,'6. FTNC Autres (inclus)'!S1016)</f>
        <v>0</v>
      </c>
      <c r="T1016" s="162">
        <f>SUM('2. FTNC CAD'!T1016,'3. FTNC USD'!T1016,'4. FTNC EUR'!T1016,'5. FTNC GBP'!T1016,'6. FTNC Autres (inclus)'!T1016)</f>
        <v>0</v>
      </c>
      <c r="U1016" s="166">
        <f>SUM('2. FTNC CAD'!U1016,'3. FTNC USD'!U1016,'4. FTNC EUR'!U1016,'5. FTNC GBP'!U1016,'6. FTNC Autres (inclus)'!U1016)</f>
        <v>0</v>
      </c>
      <c r="V1016" s="167">
        <f>SUM('2. FTNC CAD'!V1016,'3. FTNC USD'!V1016,'4. FTNC EUR'!V1016,'5. FTNC GBP'!V1016,'6. FTNC Autres (inclus)'!V1016)</f>
        <v>0</v>
      </c>
      <c r="W1016" s="48">
        <f>SUM('2. FTNC CAD'!W1016,'3. FTNC USD'!W1016,'4. FTNC EUR'!W1016,'5. FTNC GBP'!W1016,'6. FTNC Autres (inclus)'!W1016)</f>
        <v>0</v>
      </c>
      <c r="Y1016"/>
    </row>
    <row r="1017" spans="1:25" s="71" customFormat="1" x14ac:dyDescent="0.4">
      <c r="A1017" s="341"/>
      <c r="B1017" s="494"/>
      <c r="C1017" s="495"/>
      <c r="D1017" s="495"/>
      <c r="E1017" s="496" t="s">
        <v>65</v>
      </c>
      <c r="F1017" s="496"/>
      <c r="G1017" s="68">
        <f t="shared" ref="G1017:W1017" si="231">SUBTOTAL(9,G1018:G1020)</f>
        <v>0</v>
      </c>
      <c r="H1017" s="69">
        <f t="shared" si="231"/>
        <v>0</v>
      </c>
      <c r="I1017" s="66">
        <f t="shared" si="231"/>
        <v>0</v>
      </c>
      <c r="J1017" s="66">
        <f t="shared" si="231"/>
        <v>0</v>
      </c>
      <c r="K1017" s="67">
        <f t="shared" si="231"/>
        <v>0</v>
      </c>
      <c r="L1017" s="36">
        <f t="shared" si="231"/>
        <v>0</v>
      </c>
      <c r="M1017" s="36">
        <f t="shared" si="231"/>
        <v>0</v>
      </c>
      <c r="N1017" s="36">
        <f t="shared" si="231"/>
        <v>0</v>
      </c>
      <c r="O1017" s="36">
        <f t="shared" si="231"/>
        <v>0</v>
      </c>
      <c r="P1017" s="36">
        <f t="shared" si="231"/>
        <v>0</v>
      </c>
      <c r="Q1017" s="36">
        <f t="shared" si="231"/>
        <v>0</v>
      </c>
      <c r="R1017" s="36">
        <f t="shared" si="231"/>
        <v>0</v>
      </c>
      <c r="S1017" s="36">
        <f t="shared" si="231"/>
        <v>0</v>
      </c>
      <c r="T1017" s="36">
        <f t="shared" si="231"/>
        <v>0</v>
      </c>
      <c r="U1017" s="36">
        <f t="shared" si="231"/>
        <v>0</v>
      </c>
      <c r="V1017" s="36">
        <f t="shared" si="231"/>
        <v>0</v>
      </c>
      <c r="W1017" s="35">
        <f t="shared" si="231"/>
        <v>0</v>
      </c>
      <c r="Y1017"/>
    </row>
    <row r="1018" spans="1:25" s="71" customFormat="1" outlineLevel="1" x14ac:dyDescent="0.4">
      <c r="A1018" s="341"/>
      <c r="B1018" s="494"/>
      <c r="C1018" s="495"/>
      <c r="D1018" s="495"/>
      <c r="E1018" s="496"/>
      <c r="F1018" s="497" t="s">
        <v>66</v>
      </c>
      <c r="G1018" s="174">
        <f>SUM('2. FTNC CAD'!G1018,'3. FTNC USD'!G1018,'4. FTNC EUR'!G1018,'5. FTNC GBP'!G1018,'6. FTNC Autres (inclus)'!G1018)</f>
        <v>0</v>
      </c>
      <c r="H1018" s="175">
        <f>SUM('2. FTNC CAD'!H1018,'3. FTNC USD'!H1018,'4. FTNC EUR'!H1018,'5. FTNC GBP'!H1018,'6. FTNC Autres (inclus)'!H1018)</f>
        <v>0</v>
      </c>
      <c r="I1018" s="163">
        <f>SUM('2. FTNC CAD'!I1018,'3. FTNC USD'!I1018,'4. FTNC EUR'!I1018,'5. FTNC GBP'!I1018,'6. FTNC Autres (inclus)'!I1018)</f>
        <v>0</v>
      </c>
      <c r="J1018" s="163">
        <f>SUM('2. FTNC CAD'!J1018,'3. FTNC USD'!J1018,'4. FTNC EUR'!J1018,'5. FTNC GBP'!J1018,'6. FTNC Autres (inclus)'!J1018)</f>
        <v>0</v>
      </c>
      <c r="K1018" s="164">
        <f>SUM('2. FTNC CAD'!K1018,'3. FTNC USD'!K1018,'4. FTNC EUR'!K1018,'5. FTNC GBP'!K1018,'6. FTNC Autres (inclus)'!K1018)</f>
        <v>0</v>
      </c>
      <c r="L1018" s="165">
        <f>SUM('2. FTNC CAD'!L1018,'3. FTNC USD'!L1018,'4. FTNC EUR'!L1018,'5. FTNC GBP'!L1018,'6. FTNC Autres (inclus)'!L1018)</f>
        <v>0</v>
      </c>
      <c r="M1018" s="176">
        <f>SUM('2. FTNC CAD'!M1018,'3. FTNC USD'!M1018,'4. FTNC EUR'!M1018,'5. FTNC GBP'!M1018,'6. FTNC Autres (inclus)'!M1018)</f>
        <v>0</v>
      </c>
      <c r="N1018" s="166">
        <f>SUM('2. FTNC CAD'!N1018,'3. FTNC USD'!N1018,'4. FTNC EUR'!N1018,'5. FTNC GBP'!N1018,'6. FTNC Autres (inclus)'!N1018)</f>
        <v>0</v>
      </c>
      <c r="O1018" s="166">
        <f>SUM('2. FTNC CAD'!O1018,'3. FTNC USD'!O1018,'4. FTNC EUR'!O1018,'5. FTNC GBP'!O1018,'6. FTNC Autres (inclus)'!O1018)</f>
        <v>0</v>
      </c>
      <c r="P1018" s="166">
        <f>SUM('2. FTNC CAD'!P1018,'3. FTNC USD'!P1018,'4. FTNC EUR'!P1018,'5. FTNC GBP'!P1018,'6. FTNC Autres (inclus)'!P1018)</f>
        <v>0</v>
      </c>
      <c r="Q1018" s="166">
        <f>SUM('2. FTNC CAD'!Q1018,'3. FTNC USD'!Q1018,'4. FTNC EUR'!Q1018,'5. FTNC GBP'!Q1018,'6. FTNC Autres (inclus)'!Q1018)</f>
        <v>0</v>
      </c>
      <c r="R1018" s="166">
        <f>SUM('2. FTNC CAD'!R1018,'3. FTNC USD'!R1018,'4. FTNC EUR'!R1018,'5. FTNC GBP'!R1018,'6. FTNC Autres (inclus)'!R1018)</f>
        <v>0</v>
      </c>
      <c r="S1018" s="166">
        <f>SUM('2. FTNC CAD'!S1018,'3. FTNC USD'!S1018,'4. FTNC EUR'!S1018,'5. FTNC GBP'!S1018,'6. FTNC Autres (inclus)'!S1018)</f>
        <v>0</v>
      </c>
      <c r="T1018" s="162">
        <f>SUM('2. FTNC CAD'!T1018,'3. FTNC USD'!T1018,'4. FTNC EUR'!T1018,'5. FTNC GBP'!T1018,'6. FTNC Autres (inclus)'!T1018)</f>
        <v>0</v>
      </c>
      <c r="U1018" s="166">
        <f>SUM('2. FTNC CAD'!U1018,'3. FTNC USD'!U1018,'4. FTNC EUR'!U1018,'5. FTNC GBP'!U1018,'6. FTNC Autres (inclus)'!U1018)</f>
        <v>0</v>
      </c>
      <c r="V1018" s="167">
        <f>SUM('2. FTNC CAD'!V1018,'3. FTNC USD'!V1018,'4. FTNC EUR'!V1018,'5. FTNC GBP'!V1018,'6. FTNC Autres (inclus)'!V1018)</f>
        <v>0</v>
      </c>
      <c r="W1018" s="48">
        <f>SUM('2. FTNC CAD'!W1018,'3. FTNC USD'!W1018,'4. FTNC EUR'!W1018,'5. FTNC GBP'!W1018,'6. FTNC Autres (inclus)'!W1018)</f>
        <v>0</v>
      </c>
      <c r="Y1018"/>
    </row>
    <row r="1019" spans="1:25" s="71" customFormat="1" outlineLevel="1" x14ac:dyDescent="0.4">
      <c r="A1019" s="341"/>
      <c r="B1019" s="494"/>
      <c r="C1019" s="495"/>
      <c r="D1019" s="495"/>
      <c r="E1019" s="496"/>
      <c r="F1019" s="497" t="s">
        <v>67</v>
      </c>
      <c r="G1019" s="174">
        <f>SUM('2. FTNC CAD'!G1019,'3. FTNC USD'!G1019,'4. FTNC EUR'!G1019,'5. FTNC GBP'!G1019,'6. FTNC Autres (inclus)'!G1019)</f>
        <v>0</v>
      </c>
      <c r="H1019" s="175">
        <f>SUM('2. FTNC CAD'!H1019,'3. FTNC USD'!H1019,'4. FTNC EUR'!H1019,'5. FTNC GBP'!H1019,'6. FTNC Autres (inclus)'!H1019)</f>
        <v>0</v>
      </c>
      <c r="I1019" s="163">
        <f>SUM('2. FTNC CAD'!I1019,'3. FTNC USD'!I1019,'4. FTNC EUR'!I1019,'5. FTNC GBP'!I1019,'6. FTNC Autres (inclus)'!I1019)</f>
        <v>0</v>
      </c>
      <c r="J1019" s="163">
        <f>SUM('2. FTNC CAD'!J1019,'3. FTNC USD'!J1019,'4. FTNC EUR'!J1019,'5. FTNC GBP'!J1019,'6. FTNC Autres (inclus)'!J1019)</f>
        <v>0</v>
      </c>
      <c r="K1019" s="164">
        <f>SUM('2. FTNC CAD'!K1019,'3. FTNC USD'!K1019,'4. FTNC EUR'!K1019,'5. FTNC GBP'!K1019,'6. FTNC Autres (inclus)'!K1019)</f>
        <v>0</v>
      </c>
      <c r="L1019" s="165">
        <f>SUM('2. FTNC CAD'!L1019,'3. FTNC USD'!L1019,'4. FTNC EUR'!L1019,'5. FTNC GBP'!L1019,'6. FTNC Autres (inclus)'!L1019)</f>
        <v>0</v>
      </c>
      <c r="M1019" s="176">
        <f>SUM('2. FTNC CAD'!M1019,'3. FTNC USD'!M1019,'4. FTNC EUR'!M1019,'5. FTNC GBP'!M1019,'6. FTNC Autres (inclus)'!M1019)</f>
        <v>0</v>
      </c>
      <c r="N1019" s="166">
        <f>SUM('2. FTNC CAD'!N1019,'3. FTNC USD'!N1019,'4. FTNC EUR'!N1019,'5. FTNC GBP'!N1019,'6. FTNC Autres (inclus)'!N1019)</f>
        <v>0</v>
      </c>
      <c r="O1019" s="166">
        <f>SUM('2. FTNC CAD'!O1019,'3. FTNC USD'!O1019,'4. FTNC EUR'!O1019,'5. FTNC GBP'!O1019,'6. FTNC Autres (inclus)'!O1019)</f>
        <v>0</v>
      </c>
      <c r="P1019" s="166">
        <f>SUM('2. FTNC CAD'!P1019,'3. FTNC USD'!P1019,'4. FTNC EUR'!P1019,'5. FTNC GBP'!P1019,'6. FTNC Autres (inclus)'!P1019)</f>
        <v>0</v>
      </c>
      <c r="Q1019" s="166">
        <f>SUM('2. FTNC CAD'!Q1019,'3. FTNC USD'!Q1019,'4. FTNC EUR'!Q1019,'5. FTNC GBP'!Q1019,'6. FTNC Autres (inclus)'!Q1019)</f>
        <v>0</v>
      </c>
      <c r="R1019" s="166">
        <f>SUM('2. FTNC CAD'!R1019,'3. FTNC USD'!R1019,'4. FTNC EUR'!R1019,'5. FTNC GBP'!R1019,'6. FTNC Autres (inclus)'!R1019)</f>
        <v>0</v>
      </c>
      <c r="S1019" s="166">
        <f>SUM('2. FTNC CAD'!S1019,'3. FTNC USD'!S1019,'4. FTNC EUR'!S1019,'5. FTNC GBP'!S1019,'6. FTNC Autres (inclus)'!S1019)</f>
        <v>0</v>
      </c>
      <c r="T1019" s="162">
        <f>SUM('2. FTNC CAD'!T1019,'3. FTNC USD'!T1019,'4. FTNC EUR'!T1019,'5. FTNC GBP'!T1019,'6. FTNC Autres (inclus)'!T1019)</f>
        <v>0</v>
      </c>
      <c r="U1019" s="166">
        <f>SUM('2. FTNC CAD'!U1019,'3. FTNC USD'!U1019,'4. FTNC EUR'!U1019,'5. FTNC GBP'!U1019,'6. FTNC Autres (inclus)'!U1019)</f>
        <v>0</v>
      </c>
      <c r="V1019" s="167">
        <f>SUM('2. FTNC CAD'!V1019,'3. FTNC USD'!V1019,'4. FTNC EUR'!V1019,'5. FTNC GBP'!V1019,'6. FTNC Autres (inclus)'!V1019)</f>
        <v>0</v>
      </c>
      <c r="W1019" s="48">
        <f>SUM('2. FTNC CAD'!W1019,'3. FTNC USD'!W1019,'4. FTNC EUR'!W1019,'5. FTNC GBP'!W1019,'6. FTNC Autres (inclus)'!W1019)</f>
        <v>0</v>
      </c>
      <c r="Y1019"/>
    </row>
    <row r="1020" spans="1:25" s="71" customFormat="1" outlineLevel="1" x14ac:dyDescent="0.4">
      <c r="A1020" s="341"/>
      <c r="B1020" s="494"/>
      <c r="C1020" s="495"/>
      <c r="D1020" s="495"/>
      <c r="E1020" s="496"/>
      <c r="F1020" s="497" t="s">
        <v>68</v>
      </c>
      <c r="G1020" s="174">
        <f>SUM('2. FTNC CAD'!G1020,'3. FTNC USD'!G1020,'4. FTNC EUR'!G1020,'5. FTNC GBP'!G1020,'6. FTNC Autres (inclus)'!G1020)</f>
        <v>0</v>
      </c>
      <c r="H1020" s="175">
        <f>SUM('2. FTNC CAD'!H1020,'3. FTNC USD'!H1020,'4. FTNC EUR'!H1020,'5. FTNC GBP'!H1020,'6. FTNC Autres (inclus)'!H1020)</f>
        <v>0</v>
      </c>
      <c r="I1020" s="163">
        <f>SUM('2. FTNC CAD'!I1020,'3. FTNC USD'!I1020,'4. FTNC EUR'!I1020,'5. FTNC GBP'!I1020,'6. FTNC Autres (inclus)'!I1020)</f>
        <v>0</v>
      </c>
      <c r="J1020" s="163">
        <f>SUM('2. FTNC CAD'!J1020,'3. FTNC USD'!J1020,'4. FTNC EUR'!J1020,'5. FTNC GBP'!J1020,'6. FTNC Autres (inclus)'!J1020)</f>
        <v>0</v>
      </c>
      <c r="K1020" s="164">
        <f>SUM('2. FTNC CAD'!K1020,'3. FTNC USD'!K1020,'4. FTNC EUR'!K1020,'5. FTNC GBP'!K1020,'6. FTNC Autres (inclus)'!K1020)</f>
        <v>0</v>
      </c>
      <c r="L1020" s="165">
        <f>SUM('2. FTNC CAD'!L1020,'3. FTNC USD'!L1020,'4. FTNC EUR'!L1020,'5. FTNC GBP'!L1020,'6. FTNC Autres (inclus)'!L1020)</f>
        <v>0</v>
      </c>
      <c r="M1020" s="176">
        <f>SUM('2. FTNC CAD'!M1020,'3. FTNC USD'!M1020,'4. FTNC EUR'!M1020,'5. FTNC GBP'!M1020,'6. FTNC Autres (inclus)'!M1020)</f>
        <v>0</v>
      </c>
      <c r="N1020" s="166">
        <f>SUM('2. FTNC CAD'!N1020,'3. FTNC USD'!N1020,'4. FTNC EUR'!N1020,'5. FTNC GBP'!N1020,'6. FTNC Autres (inclus)'!N1020)</f>
        <v>0</v>
      </c>
      <c r="O1020" s="166">
        <f>SUM('2. FTNC CAD'!O1020,'3. FTNC USD'!O1020,'4. FTNC EUR'!O1020,'5. FTNC GBP'!O1020,'6. FTNC Autres (inclus)'!O1020)</f>
        <v>0</v>
      </c>
      <c r="P1020" s="166">
        <f>SUM('2. FTNC CAD'!P1020,'3. FTNC USD'!P1020,'4. FTNC EUR'!P1020,'5. FTNC GBP'!P1020,'6. FTNC Autres (inclus)'!P1020)</f>
        <v>0</v>
      </c>
      <c r="Q1020" s="166">
        <f>SUM('2. FTNC CAD'!Q1020,'3. FTNC USD'!Q1020,'4. FTNC EUR'!Q1020,'5. FTNC GBP'!Q1020,'6. FTNC Autres (inclus)'!Q1020)</f>
        <v>0</v>
      </c>
      <c r="R1020" s="166">
        <f>SUM('2. FTNC CAD'!R1020,'3. FTNC USD'!R1020,'4. FTNC EUR'!R1020,'5. FTNC GBP'!R1020,'6. FTNC Autres (inclus)'!R1020)</f>
        <v>0</v>
      </c>
      <c r="S1020" s="166">
        <f>SUM('2. FTNC CAD'!S1020,'3. FTNC USD'!S1020,'4. FTNC EUR'!S1020,'5. FTNC GBP'!S1020,'6. FTNC Autres (inclus)'!S1020)</f>
        <v>0</v>
      </c>
      <c r="T1020" s="162">
        <f>SUM('2. FTNC CAD'!T1020,'3. FTNC USD'!T1020,'4. FTNC EUR'!T1020,'5. FTNC GBP'!T1020,'6. FTNC Autres (inclus)'!T1020)</f>
        <v>0</v>
      </c>
      <c r="U1020" s="166">
        <f>SUM('2. FTNC CAD'!U1020,'3. FTNC USD'!U1020,'4. FTNC EUR'!U1020,'5. FTNC GBP'!U1020,'6. FTNC Autres (inclus)'!U1020)</f>
        <v>0</v>
      </c>
      <c r="V1020" s="167">
        <f>SUM('2. FTNC CAD'!V1020,'3. FTNC USD'!V1020,'4. FTNC EUR'!V1020,'5. FTNC GBP'!V1020,'6. FTNC Autres (inclus)'!V1020)</f>
        <v>0</v>
      </c>
      <c r="W1020" s="48">
        <f>SUM('2. FTNC CAD'!W1020,'3. FTNC USD'!W1020,'4. FTNC EUR'!W1020,'5. FTNC GBP'!W1020,'6. FTNC Autres (inclus)'!W1020)</f>
        <v>0</v>
      </c>
      <c r="Y1020"/>
    </row>
    <row r="1021" spans="1:25" s="71" customFormat="1" x14ac:dyDescent="0.4">
      <c r="A1021" s="341"/>
      <c r="B1021" s="494"/>
      <c r="C1021" s="495"/>
      <c r="D1021" s="495" t="s">
        <v>69</v>
      </c>
      <c r="E1021" s="496"/>
      <c r="F1021" s="496"/>
      <c r="G1021" s="68"/>
      <c r="H1021" s="66"/>
      <c r="I1021" s="66"/>
      <c r="J1021" s="66"/>
      <c r="K1021" s="66"/>
      <c r="L1021" s="53"/>
      <c r="M1021" s="36"/>
      <c r="N1021" s="36"/>
      <c r="O1021" s="36"/>
      <c r="P1021" s="36"/>
      <c r="Q1021" s="36"/>
      <c r="R1021" s="36"/>
      <c r="S1021" s="36"/>
      <c r="T1021" s="36"/>
      <c r="U1021" s="36"/>
      <c r="V1021" s="39"/>
      <c r="W1021" s="35"/>
      <c r="Y1021"/>
    </row>
    <row r="1022" spans="1:25" s="71" customFormat="1" x14ac:dyDescent="0.4">
      <c r="A1022" s="341"/>
      <c r="B1022" s="494"/>
      <c r="C1022" s="495"/>
      <c r="D1022" s="495"/>
      <c r="E1022" s="496" t="s">
        <v>70</v>
      </c>
      <c r="F1022" s="496"/>
      <c r="G1022" s="68">
        <f t="shared" ref="G1022:W1022" si="232">SUBTOTAL(9,G1023:G1024)</f>
        <v>0</v>
      </c>
      <c r="H1022" s="69">
        <f t="shared" si="232"/>
        <v>0</v>
      </c>
      <c r="I1022" s="66">
        <f t="shared" si="232"/>
        <v>0</v>
      </c>
      <c r="J1022" s="66">
        <f t="shared" si="232"/>
        <v>0</v>
      </c>
      <c r="K1022" s="67">
        <f t="shared" si="232"/>
        <v>0</v>
      </c>
      <c r="L1022" s="36">
        <f t="shared" si="232"/>
        <v>0</v>
      </c>
      <c r="M1022" s="36">
        <f t="shared" si="232"/>
        <v>0</v>
      </c>
      <c r="N1022" s="36">
        <f t="shared" si="232"/>
        <v>0</v>
      </c>
      <c r="O1022" s="36">
        <f t="shared" si="232"/>
        <v>0</v>
      </c>
      <c r="P1022" s="36">
        <f t="shared" si="232"/>
        <v>0</v>
      </c>
      <c r="Q1022" s="36">
        <f t="shared" si="232"/>
        <v>0</v>
      </c>
      <c r="R1022" s="36">
        <f t="shared" si="232"/>
        <v>0</v>
      </c>
      <c r="S1022" s="36">
        <f t="shared" si="232"/>
        <v>0</v>
      </c>
      <c r="T1022" s="36">
        <f t="shared" si="232"/>
        <v>0</v>
      </c>
      <c r="U1022" s="36">
        <f t="shared" si="232"/>
        <v>0</v>
      </c>
      <c r="V1022" s="36">
        <f t="shared" si="232"/>
        <v>0</v>
      </c>
      <c r="W1022" s="35">
        <f t="shared" si="232"/>
        <v>0</v>
      </c>
      <c r="Y1022"/>
    </row>
    <row r="1023" spans="1:25" s="71" customFormat="1" outlineLevel="1" x14ac:dyDescent="0.4">
      <c r="A1023" s="341"/>
      <c r="B1023" s="494"/>
      <c r="C1023" s="495"/>
      <c r="D1023" s="495"/>
      <c r="E1023" s="496"/>
      <c r="F1023" s="497" t="s">
        <v>71</v>
      </c>
      <c r="G1023" s="174">
        <f>SUM('2. FTNC CAD'!G1023,'3. FTNC USD'!G1023,'4. FTNC EUR'!G1023,'5. FTNC GBP'!G1023,'6. FTNC Autres (inclus)'!G1023)</f>
        <v>0</v>
      </c>
      <c r="H1023" s="175">
        <f>SUM('2. FTNC CAD'!H1023,'3. FTNC USD'!H1023,'4. FTNC EUR'!H1023,'5. FTNC GBP'!H1023,'6. FTNC Autres (inclus)'!H1023)</f>
        <v>0</v>
      </c>
      <c r="I1023" s="163">
        <f>SUM('2. FTNC CAD'!I1023,'3. FTNC USD'!I1023,'4. FTNC EUR'!I1023,'5. FTNC GBP'!I1023,'6. FTNC Autres (inclus)'!I1023)</f>
        <v>0</v>
      </c>
      <c r="J1023" s="163">
        <f>SUM('2. FTNC CAD'!J1023,'3. FTNC USD'!J1023,'4. FTNC EUR'!J1023,'5. FTNC GBP'!J1023,'6. FTNC Autres (inclus)'!J1023)</f>
        <v>0</v>
      </c>
      <c r="K1023" s="164">
        <f>SUM('2. FTNC CAD'!K1023,'3. FTNC USD'!K1023,'4. FTNC EUR'!K1023,'5. FTNC GBP'!K1023,'6. FTNC Autres (inclus)'!K1023)</f>
        <v>0</v>
      </c>
      <c r="L1023" s="165">
        <f>SUM('2. FTNC CAD'!L1023,'3. FTNC USD'!L1023,'4. FTNC EUR'!L1023,'5. FTNC GBP'!L1023,'6. FTNC Autres (inclus)'!L1023)</f>
        <v>0</v>
      </c>
      <c r="M1023" s="176">
        <f>SUM('2. FTNC CAD'!M1023,'3. FTNC USD'!M1023,'4. FTNC EUR'!M1023,'5. FTNC GBP'!M1023,'6. FTNC Autres (inclus)'!M1023)</f>
        <v>0</v>
      </c>
      <c r="N1023" s="166">
        <f>SUM('2. FTNC CAD'!N1023,'3. FTNC USD'!N1023,'4. FTNC EUR'!N1023,'5. FTNC GBP'!N1023,'6. FTNC Autres (inclus)'!N1023)</f>
        <v>0</v>
      </c>
      <c r="O1023" s="166">
        <f>SUM('2. FTNC CAD'!O1023,'3. FTNC USD'!O1023,'4. FTNC EUR'!O1023,'5. FTNC GBP'!O1023,'6. FTNC Autres (inclus)'!O1023)</f>
        <v>0</v>
      </c>
      <c r="P1023" s="166">
        <f>SUM('2. FTNC CAD'!P1023,'3. FTNC USD'!P1023,'4. FTNC EUR'!P1023,'5. FTNC GBP'!P1023,'6. FTNC Autres (inclus)'!P1023)</f>
        <v>0</v>
      </c>
      <c r="Q1023" s="166">
        <f>SUM('2. FTNC CAD'!Q1023,'3. FTNC USD'!Q1023,'4. FTNC EUR'!Q1023,'5. FTNC GBP'!Q1023,'6. FTNC Autres (inclus)'!Q1023)</f>
        <v>0</v>
      </c>
      <c r="R1023" s="166">
        <f>SUM('2. FTNC CAD'!R1023,'3. FTNC USD'!R1023,'4. FTNC EUR'!R1023,'5. FTNC GBP'!R1023,'6. FTNC Autres (inclus)'!R1023)</f>
        <v>0</v>
      </c>
      <c r="S1023" s="166">
        <f>SUM('2. FTNC CAD'!S1023,'3. FTNC USD'!S1023,'4. FTNC EUR'!S1023,'5. FTNC GBP'!S1023,'6. FTNC Autres (inclus)'!S1023)</f>
        <v>0</v>
      </c>
      <c r="T1023" s="162">
        <f>SUM('2. FTNC CAD'!T1023,'3. FTNC USD'!T1023,'4. FTNC EUR'!T1023,'5. FTNC GBP'!T1023,'6. FTNC Autres (inclus)'!T1023)</f>
        <v>0</v>
      </c>
      <c r="U1023" s="166">
        <f>SUM('2. FTNC CAD'!U1023,'3. FTNC USD'!U1023,'4. FTNC EUR'!U1023,'5. FTNC GBP'!U1023,'6. FTNC Autres (inclus)'!U1023)</f>
        <v>0</v>
      </c>
      <c r="V1023" s="167">
        <f>SUM('2. FTNC CAD'!V1023,'3. FTNC USD'!V1023,'4. FTNC EUR'!V1023,'5. FTNC GBP'!V1023,'6. FTNC Autres (inclus)'!V1023)</f>
        <v>0</v>
      </c>
      <c r="W1023" s="48">
        <f>SUM('2. FTNC CAD'!W1023,'3. FTNC USD'!W1023,'4. FTNC EUR'!W1023,'5. FTNC GBP'!W1023,'6. FTNC Autres (inclus)'!W1023)</f>
        <v>0</v>
      </c>
      <c r="Y1023"/>
    </row>
    <row r="1024" spans="1:25" s="71" customFormat="1" outlineLevel="1" x14ac:dyDescent="0.4">
      <c r="A1024" s="341"/>
      <c r="B1024" s="494"/>
      <c r="C1024" s="495"/>
      <c r="D1024" s="495"/>
      <c r="E1024" s="496"/>
      <c r="F1024" s="497" t="s">
        <v>72</v>
      </c>
      <c r="G1024" s="174">
        <f>SUM('2. FTNC CAD'!G1024,'3. FTNC USD'!G1024,'4. FTNC EUR'!G1024,'5. FTNC GBP'!G1024,'6. FTNC Autres (inclus)'!G1024)</f>
        <v>0</v>
      </c>
      <c r="H1024" s="175">
        <f>SUM('2. FTNC CAD'!H1024,'3. FTNC USD'!H1024,'4. FTNC EUR'!H1024,'5. FTNC GBP'!H1024,'6. FTNC Autres (inclus)'!H1024)</f>
        <v>0</v>
      </c>
      <c r="I1024" s="163">
        <f>SUM('2. FTNC CAD'!I1024,'3. FTNC USD'!I1024,'4. FTNC EUR'!I1024,'5. FTNC GBP'!I1024,'6. FTNC Autres (inclus)'!I1024)</f>
        <v>0</v>
      </c>
      <c r="J1024" s="163">
        <f>SUM('2. FTNC CAD'!J1024,'3. FTNC USD'!J1024,'4. FTNC EUR'!J1024,'5. FTNC GBP'!J1024,'6. FTNC Autres (inclus)'!J1024)</f>
        <v>0</v>
      </c>
      <c r="K1024" s="164">
        <f>SUM('2. FTNC CAD'!K1024,'3. FTNC USD'!K1024,'4. FTNC EUR'!K1024,'5. FTNC GBP'!K1024,'6. FTNC Autres (inclus)'!K1024)</f>
        <v>0</v>
      </c>
      <c r="L1024" s="165">
        <f>SUM('2. FTNC CAD'!L1024,'3. FTNC USD'!L1024,'4. FTNC EUR'!L1024,'5. FTNC GBP'!L1024,'6. FTNC Autres (inclus)'!L1024)</f>
        <v>0</v>
      </c>
      <c r="M1024" s="176">
        <f>SUM('2. FTNC CAD'!M1024,'3. FTNC USD'!M1024,'4. FTNC EUR'!M1024,'5. FTNC GBP'!M1024,'6. FTNC Autres (inclus)'!M1024)</f>
        <v>0</v>
      </c>
      <c r="N1024" s="166">
        <f>SUM('2. FTNC CAD'!N1024,'3. FTNC USD'!N1024,'4. FTNC EUR'!N1024,'5. FTNC GBP'!N1024,'6. FTNC Autres (inclus)'!N1024)</f>
        <v>0</v>
      </c>
      <c r="O1024" s="166">
        <f>SUM('2. FTNC CAD'!O1024,'3. FTNC USD'!O1024,'4. FTNC EUR'!O1024,'5. FTNC GBP'!O1024,'6. FTNC Autres (inclus)'!O1024)</f>
        <v>0</v>
      </c>
      <c r="P1024" s="166">
        <f>SUM('2. FTNC CAD'!P1024,'3. FTNC USD'!P1024,'4. FTNC EUR'!P1024,'5. FTNC GBP'!P1024,'6. FTNC Autres (inclus)'!P1024)</f>
        <v>0</v>
      </c>
      <c r="Q1024" s="166">
        <f>SUM('2. FTNC CAD'!Q1024,'3. FTNC USD'!Q1024,'4. FTNC EUR'!Q1024,'5. FTNC GBP'!Q1024,'6. FTNC Autres (inclus)'!Q1024)</f>
        <v>0</v>
      </c>
      <c r="R1024" s="166">
        <f>SUM('2. FTNC CAD'!R1024,'3. FTNC USD'!R1024,'4. FTNC EUR'!R1024,'5. FTNC GBP'!R1024,'6. FTNC Autres (inclus)'!R1024)</f>
        <v>0</v>
      </c>
      <c r="S1024" s="166">
        <f>SUM('2. FTNC CAD'!S1024,'3. FTNC USD'!S1024,'4. FTNC EUR'!S1024,'5. FTNC GBP'!S1024,'6. FTNC Autres (inclus)'!S1024)</f>
        <v>0</v>
      </c>
      <c r="T1024" s="162">
        <f>SUM('2. FTNC CAD'!T1024,'3. FTNC USD'!T1024,'4. FTNC EUR'!T1024,'5. FTNC GBP'!T1024,'6. FTNC Autres (inclus)'!T1024)</f>
        <v>0</v>
      </c>
      <c r="U1024" s="166">
        <f>SUM('2. FTNC CAD'!U1024,'3. FTNC USD'!U1024,'4. FTNC EUR'!U1024,'5. FTNC GBP'!U1024,'6. FTNC Autres (inclus)'!U1024)</f>
        <v>0</v>
      </c>
      <c r="V1024" s="167">
        <f>SUM('2. FTNC CAD'!V1024,'3. FTNC USD'!V1024,'4. FTNC EUR'!V1024,'5. FTNC GBP'!V1024,'6. FTNC Autres (inclus)'!V1024)</f>
        <v>0</v>
      </c>
      <c r="W1024" s="48">
        <f>SUM('2. FTNC CAD'!W1024,'3. FTNC USD'!W1024,'4. FTNC EUR'!W1024,'5. FTNC GBP'!W1024,'6. FTNC Autres (inclus)'!W1024)</f>
        <v>0</v>
      </c>
      <c r="Y1024"/>
    </row>
    <row r="1025" spans="1:25" s="71" customFormat="1" x14ac:dyDescent="0.4">
      <c r="A1025" s="341"/>
      <c r="B1025" s="494"/>
      <c r="C1025" s="495"/>
      <c r="D1025" s="495"/>
      <c r="E1025" s="496" t="s">
        <v>73</v>
      </c>
      <c r="F1025" s="496"/>
      <c r="G1025" s="68">
        <f t="shared" ref="G1025:W1025" si="233">SUBTOTAL(9,G1026:G1028)</f>
        <v>0</v>
      </c>
      <c r="H1025" s="69">
        <f t="shared" si="233"/>
        <v>0</v>
      </c>
      <c r="I1025" s="66">
        <f t="shared" si="233"/>
        <v>0</v>
      </c>
      <c r="J1025" s="66">
        <f t="shared" si="233"/>
        <v>0</v>
      </c>
      <c r="K1025" s="67">
        <f t="shared" si="233"/>
        <v>0</v>
      </c>
      <c r="L1025" s="36">
        <f t="shared" si="233"/>
        <v>0</v>
      </c>
      <c r="M1025" s="36">
        <f t="shared" si="233"/>
        <v>0</v>
      </c>
      <c r="N1025" s="36">
        <f t="shared" si="233"/>
        <v>0</v>
      </c>
      <c r="O1025" s="36">
        <f t="shared" si="233"/>
        <v>0</v>
      </c>
      <c r="P1025" s="36">
        <f t="shared" si="233"/>
        <v>0</v>
      </c>
      <c r="Q1025" s="36">
        <f t="shared" si="233"/>
        <v>0</v>
      </c>
      <c r="R1025" s="36">
        <f t="shared" si="233"/>
        <v>0</v>
      </c>
      <c r="S1025" s="36">
        <f t="shared" si="233"/>
        <v>0</v>
      </c>
      <c r="T1025" s="36">
        <f t="shared" si="233"/>
        <v>0</v>
      </c>
      <c r="U1025" s="36">
        <f t="shared" si="233"/>
        <v>0</v>
      </c>
      <c r="V1025" s="36">
        <f t="shared" si="233"/>
        <v>0</v>
      </c>
      <c r="W1025" s="35">
        <f t="shared" si="233"/>
        <v>0</v>
      </c>
      <c r="Y1025"/>
    </row>
    <row r="1026" spans="1:25" s="71" customFormat="1" outlineLevel="1" x14ac:dyDescent="0.4">
      <c r="A1026" s="341"/>
      <c r="B1026" s="494"/>
      <c r="C1026" s="495"/>
      <c r="D1026" s="495"/>
      <c r="E1026" s="496"/>
      <c r="F1026" s="497" t="s">
        <v>74</v>
      </c>
      <c r="G1026" s="174">
        <f>SUM('2. FTNC CAD'!G1026,'3. FTNC USD'!G1026,'4. FTNC EUR'!G1026,'5. FTNC GBP'!G1026,'6. FTNC Autres (inclus)'!G1026)</f>
        <v>0</v>
      </c>
      <c r="H1026" s="175">
        <f>SUM('2. FTNC CAD'!H1026,'3. FTNC USD'!H1026,'4. FTNC EUR'!H1026,'5. FTNC GBP'!H1026,'6. FTNC Autres (inclus)'!H1026)</f>
        <v>0</v>
      </c>
      <c r="I1026" s="163">
        <f>SUM('2. FTNC CAD'!I1026,'3. FTNC USD'!I1026,'4. FTNC EUR'!I1026,'5. FTNC GBP'!I1026,'6. FTNC Autres (inclus)'!I1026)</f>
        <v>0</v>
      </c>
      <c r="J1026" s="163">
        <f>SUM('2. FTNC CAD'!J1026,'3. FTNC USD'!J1026,'4. FTNC EUR'!J1026,'5. FTNC GBP'!J1026,'6. FTNC Autres (inclus)'!J1026)</f>
        <v>0</v>
      </c>
      <c r="K1026" s="164">
        <f>SUM('2. FTNC CAD'!K1026,'3. FTNC USD'!K1026,'4. FTNC EUR'!K1026,'5. FTNC GBP'!K1026,'6. FTNC Autres (inclus)'!K1026)</f>
        <v>0</v>
      </c>
      <c r="L1026" s="165">
        <f>SUM('2. FTNC CAD'!L1026,'3. FTNC USD'!L1026,'4. FTNC EUR'!L1026,'5. FTNC GBP'!L1026,'6. FTNC Autres (inclus)'!L1026)</f>
        <v>0</v>
      </c>
      <c r="M1026" s="176">
        <f>SUM('2. FTNC CAD'!M1026,'3. FTNC USD'!M1026,'4. FTNC EUR'!M1026,'5. FTNC GBP'!M1026,'6. FTNC Autres (inclus)'!M1026)</f>
        <v>0</v>
      </c>
      <c r="N1026" s="166">
        <f>SUM('2. FTNC CAD'!N1026,'3. FTNC USD'!N1026,'4. FTNC EUR'!N1026,'5. FTNC GBP'!N1026,'6. FTNC Autres (inclus)'!N1026)</f>
        <v>0</v>
      </c>
      <c r="O1026" s="166">
        <f>SUM('2. FTNC CAD'!O1026,'3. FTNC USD'!O1026,'4. FTNC EUR'!O1026,'5. FTNC GBP'!O1026,'6. FTNC Autres (inclus)'!O1026)</f>
        <v>0</v>
      </c>
      <c r="P1026" s="166">
        <f>SUM('2. FTNC CAD'!P1026,'3. FTNC USD'!P1026,'4. FTNC EUR'!P1026,'5. FTNC GBP'!P1026,'6. FTNC Autres (inclus)'!P1026)</f>
        <v>0</v>
      </c>
      <c r="Q1026" s="166">
        <f>SUM('2. FTNC CAD'!Q1026,'3. FTNC USD'!Q1026,'4. FTNC EUR'!Q1026,'5. FTNC GBP'!Q1026,'6. FTNC Autres (inclus)'!Q1026)</f>
        <v>0</v>
      </c>
      <c r="R1026" s="166">
        <f>SUM('2. FTNC CAD'!R1026,'3. FTNC USD'!R1026,'4. FTNC EUR'!R1026,'5. FTNC GBP'!R1026,'6. FTNC Autres (inclus)'!R1026)</f>
        <v>0</v>
      </c>
      <c r="S1026" s="166">
        <f>SUM('2. FTNC CAD'!S1026,'3. FTNC USD'!S1026,'4. FTNC EUR'!S1026,'5. FTNC GBP'!S1026,'6. FTNC Autres (inclus)'!S1026)</f>
        <v>0</v>
      </c>
      <c r="T1026" s="162">
        <f>SUM('2. FTNC CAD'!T1026,'3. FTNC USD'!T1026,'4. FTNC EUR'!T1026,'5. FTNC GBP'!T1026,'6. FTNC Autres (inclus)'!T1026)</f>
        <v>0</v>
      </c>
      <c r="U1026" s="166">
        <f>SUM('2. FTNC CAD'!U1026,'3. FTNC USD'!U1026,'4. FTNC EUR'!U1026,'5. FTNC GBP'!U1026,'6. FTNC Autres (inclus)'!U1026)</f>
        <v>0</v>
      </c>
      <c r="V1026" s="167">
        <f>SUM('2. FTNC CAD'!V1026,'3. FTNC USD'!V1026,'4. FTNC EUR'!V1026,'5. FTNC GBP'!V1026,'6. FTNC Autres (inclus)'!V1026)</f>
        <v>0</v>
      </c>
      <c r="W1026" s="48">
        <f>SUM('2. FTNC CAD'!W1026,'3. FTNC USD'!W1026,'4. FTNC EUR'!W1026,'5. FTNC GBP'!W1026,'6. FTNC Autres (inclus)'!W1026)</f>
        <v>0</v>
      </c>
      <c r="Y1026"/>
    </row>
    <row r="1027" spans="1:25" s="71" customFormat="1" outlineLevel="1" x14ac:dyDescent="0.4">
      <c r="A1027" s="341"/>
      <c r="B1027" s="494"/>
      <c r="C1027" s="495"/>
      <c r="D1027" s="495"/>
      <c r="E1027" s="496"/>
      <c r="F1027" s="497" t="s">
        <v>75</v>
      </c>
      <c r="G1027" s="174">
        <f>SUM('2. FTNC CAD'!G1027,'3. FTNC USD'!G1027,'4. FTNC EUR'!G1027,'5. FTNC GBP'!G1027,'6. FTNC Autres (inclus)'!G1027)</f>
        <v>0</v>
      </c>
      <c r="H1027" s="175">
        <f>SUM('2. FTNC CAD'!H1027,'3. FTNC USD'!H1027,'4. FTNC EUR'!H1027,'5. FTNC GBP'!H1027,'6. FTNC Autres (inclus)'!H1027)</f>
        <v>0</v>
      </c>
      <c r="I1027" s="163">
        <f>SUM('2. FTNC CAD'!I1027,'3. FTNC USD'!I1027,'4. FTNC EUR'!I1027,'5. FTNC GBP'!I1027,'6. FTNC Autres (inclus)'!I1027)</f>
        <v>0</v>
      </c>
      <c r="J1027" s="163">
        <f>SUM('2. FTNC CAD'!J1027,'3. FTNC USD'!J1027,'4. FTNC EUR'!J1027,'5. FTNC GBP'!J1027,'6. FTNC Autres (inclus)'!J1027)</f>
        <v>0</v>
      </c>
      <c r="K1027" s="164">
        <f>SUM('2. FTNC CAD'!K1027,'3. FTNC USD'!K1027,'4. FTNC EUR'!K1027,'5. FTNC GBP'!K1027,'6. FTNC Autres (inclus)'!K1027)</f>
        <v>0</v>
      </c>
      <c r="L1027" s="165">
        <f>SUM('2. FTNC CAD'!L1027,'3. FTNC USD'!L1027,'4. FTNC EUR'!L1027,'5. FTNC GBP'!L1027,'6. FTNC Autres (inclus)'!L1027)</f>
        <v>0</v>
      </c>
      <c r="M1027" s="176">
        <f>SUM('2. FTNC CAD'!M1027,'3. FTNC USD'!M1027,'4. FTNC EUR'!M1027,'5. FTNC GBP'!M1027,'6. FTNC Autres (inclus)'!M1027)</f>
        <v>0</v>
      </c>
      <c r="N1027" s="166">
        <f>SUM('2. FTNC CAD'!N1027,'3. FTNC USD'!N1027,'4. FTNC EUR'!N1027,'5. FTNC GBP'!N1027,'6. FTNC Autres (inclus)'!N1027)</f>
        <v>0</v>
      </c>
      <c r="O1027" s="166">
        <f>SUM('2. FTNC CAD'!O1027,'3. FTNC USD'!O1027,'4. FTNC EUR'!O1027,'5. FTNC GBP'!O1027,'6. FTNC Autres (inclus)'!O1027)</f>
        <v>0</v>
      </c>
      <c r="P1027" s="166">
        <f>SUM('2. FTNC CAD'!P1027,'3. FTNC USD'!P1027,'4. FTNC EUR'!P1027,'5. FTNC GBP'!P1027,'6. FTNC Autres (inclus)'!P1027)</f>
        <v>0</v>
      </c>
      <c r="Q1027" s="166">
        <f>SUM('2. FTNC CAD'!Q1027,'3. FTNC USD'!Q1027,'4. FTNC EUR'!Q1027,'5. FTNC GBP'!Q1027,'6. FTNC Autres (inclus)'!Q1027)</f>
        <v>0</v>
      </c>
      <c r="R1027" s="166">
        <f>SUM('2. FTNC CAD'!R1027,'3. FTNC USD'!R1027,'4. FTNC EUR'!R1027,'5. FTNC GBP'!R1027,'6. FTNC Autres (inclus)'!R1027)</f>
        <v>0</v>
      </c>
      <c r="S1027" s="166">
        <f>SUM('2. FTNC CAD'!S1027,'3. FTNC USD'!S1027,'4. FTNC EUR'!S1027,'5. FTNC GBP'!S1027,'6. FTNC Autres (inclus)'!S1027)</f>
        <v>0</v>
      </c>
      <c r="T1027" s="162">
        <f>SUM('2. FTNC CAD'!T1027,'3. FTNC USD'!T1027,'4. FTNC EUR'!T1027,'5. FTNC GBP'!T1027,'6. FTNC Autres (inclus)'!T1027)</f>
        <v>0</v>
      </c>
      <c r="U1027" s="166">
        <f>SUM('2. FTNC CAD'!U1027,'3. FTNC USD'!U1027,'4. FTNC EUR'!U1027,'5. FTNC GBP'!U1027,'6. FTNC Autres (inclus)'!U1027)</f>
        <v>0</v>
      </c>
      <c r="V1027" s="167">
        <f>SUM('2. FTNC CAD'!V1027,'3. FTNC USD'!V1027,'4. FTNC EUR'!V1027,'5. FTNC GBP'!V1027,'6. FTNC Autres (inclus)'!V1027)</f>
        <v>0</v>
      </c>
      <c r="W1027" s="48">
        <f>SUM('2. FTNC CAD'!W1027,'3. FTNC USD'!W1027,'4. FTNC EUR'!W1027,'5. FTNC GBP'!W1027,'6. FTNC Autres (inclus)'!W1027)</f>
        <v>0</v>
      </c>
      <c r="Y1027"/>
    </row>
    <row r="1028" spans="1:25" s="71" customFormat="1" outlineLevel="1" x14ac:dyDescent="0.4">
      <c r="A1028" s="341"/>
      <c r="B1028" s="494"/>
      <c r="C1028" s="495"/>
      <c r="D1028" s="495"/>
      <c r="E1028" s="496"/>
      <c r="F1028" s="497" t="s">
        <v>76</v>
      </c>
      <c r="G1028" s="174">
        <f>SUM('2. FTNC CAD'!G1028,'3. FTNC USD'!G1028,'4. FTNC EUR'!G1028,'5. FTNC GBP'!G1028,'6. FTNC Autres (inclus)'!G1028)</f>
        <v>0</v>
      </c>
      <c r="H1028" s="175">
        <f>SUM('2. FTNC CAD'!H1028,'3. FTNC USD'!H1028,'4. FTNC EUR'!H1028,'5. FTNC GBP'!H1028,'6. FTNC Autres (inclus)'!H1028)</f>
        <v>0</v>
      </c>
      <c r="I1028" s="163">
        <f>SUM('2. FTNC CAD'!I1028,'3. FTNC USD'!I1028,'4. FTNC EUR'!I1028,'5. FTNC GBP'!I1028,'6. FTNC Autres (inclus)'!I1028)</f>
        <v>0</v>
      </c>
      <c r="J1028" s="163">
        <f>SUM('2. FTNC CAD'!J1028,'3. FTNC USD'!J1028,'4. FTNC EUR'!J1028,'5. FTNC GBP'!J1028,'6. FTNC Autres (inclus)'!J1028)</f>
        <v>0</v>
      </c>
      <c r="K1028" s="164">
        <f>SUM('2. FTNC CAD'!K1028,'3. FTNC USD'!K1028,'4. FTNC EUR'!K1028,'5. FTNC GBP'!K1028,'6. FTNC Autres (inclus)'!K1028)</f>
        <v>0</v>
      </c>
      <c r="L1028" s="165">
        <f>SUM('2. FTNC CAD'!L1028,'3. FTNC USD'!L1028,'4. FTNC EUR'!L1028,'5. FTNC GBP'!L1028,'6. FTNC Autres (inclus)'!L1028)</f>
        <v>0</v>
      </c>
      <c r="M1028" s="176">
        <f>SUM('2. FTNC CAD'!M1028,'3. FTNC USD'!M1028,'4. FTNC EUR'!M1028,'5. FTNC GBP'!M1028,'6. FTNC Autres (inclus)'!M1028)</f>
        <v>0</v>
      </c>
      <c r="N1028" s="166">
        <f>SUM('2. FTNC CAD'!N1028,'3. FTNC USD'!N1028,'4. FTNC EUR'!N1028,'5. FTNC GBP'!N1028,'6. FTNC Autres (inclus)'!N1028)</f>
        <v>0</v>
      </c>
      <c r="O1028" s="166">
        <f>SUM('2. FTNC CAD'!O1028,'3. FTNC USD'!O1028,'4. FTNC EUR'!O1028,'5. FTNC GBP'!O1028,'6. FTNC Autres (inclus)'!O1028)</f>
        <v>0</v>
      </c>
      <c r="P1028" s="166">
        <f>SUM('2. FTNC CAD'!P1028,'3. FTNC USD'!P1028,'4. FTNC EUR'!P1028,'5. FTNC GBP'!P1028,'6. FTNC Autres (inclus)'!P1028)</f>
        <v>0</v>
      </c>
      <c r="Q1028" s="166">
        <f>SUM('2. FTNC CAD'!Q1028,'3. FTNC USD'!Q1028,'4. FTNC EUR'!Q1028,'5. FTNC GBP'!Q1028,'6. FTNC Autres (inclus)'!Q1028)</f>
        <v>0</v>
      </c>
      <c r="R1028" s="166">
        <f>SUM('2. FTNC CAD'!R1028,'3. FTNC USD'!R1028,'4. FTNC EUR'!R1028,'5. FTNC GBP'!R1028,'6. FTNC Autres (inclus)'!R1028)</f>
        <v>0</v>
      </c>
      <c r="S1028" s="166">
        <f>SUM('2. FTNC CAD'!S1028,'3. FTNC USD'!S1028,'4. FTNC EUR'!S1028,'5. FTNC GBP'!S1028,'6. FTNC Autres (inclus)'!S1028)</f>
        <v>0</v>
      </c>
      <c r="T1028" s="162">
        <f>SUM('2. FTNC CAD'!T1028,'3. FTNC USD'!T1028,'4. FTNC EUR'!T1028,'5. FTNC GBP'!T1028,'6. FTNC Autres (inclus)'!T1028)</f>
        <v>0</v>
      </c>
      <c r="U1028" s="166">
        <f>SUM('2. FTNC CAD'!U1028,'3. FTNC USD'!U1028,'4. FTNC EUR'!U1028,'5. FTNC GBP'!U1028,'6. FTNC Autres (inclus)'!U1028)</f>
        <v>0</v>
      </c>
      <c r="V1028" s="167">
        <f>SUM('2. FTNC CAD'!V1028,'3. FTNC USD'!V1028,'4. FTNC EUR'!V1028,'5. FTNC GBP'!V1028,'6. FTNC Autres (inclus)'!V1028)</f>
        <v>0</v>
      </c>
      <c r="W1028" s="48">
        <f>SUM('2. FTNC CAD'!W1028,'3. FTNC USD'!W1028,'4. FTNC EUR'!W1028,'5. FTNC GBP'!W1028,'6. FTNC Autres (inclus)'!W1028)</f>
        <v>0</v>
      </c>
      <c r="Y1028"/>
    </row>
    <row r="1029" spans="1:25" s="71" customFormat="1" x14ac:dyDescent="0.4">
      <c r="A1029" s="341"/>
      <c r="B1029" s="494"/>
      <c r="C1029" s="495"/>
      <c r="D1029" s="495"/>
      <c r="E1029" s="496" t="s">
        <v>77</v>
      </c>
      <c r="F1029" s="496"/>
      <c r="G1029" s="68">
        <f t="shared" ref="G1029:W1029" si="234">SUBTOTAL(9,G1030:G1031)</f>
        <v>0</v>
      </c>
      <c r="H1029" s="69">
        <f t="shared" si="234"/>
        <v>0</v>
      </c>
      <c r="I1029" s="66">
        <f t="shared" si="234"/>
        <v>0</v>
      </c>
      <c r="J1029" s="66">
        <f t="shared" si="234"/>
        <v>0</v>
      </c>
      <c r="K1029" s="67">
        <f t="shared" si="234"/>
        <v>0</v>
      </c>
      <c r="L1029" s="36">
        <f t="shared" si="234"/>
        <v>0</v>
      </c>
      <c r="M1029" s="36">
        <f t="shared" si="234"/>
        <v>0</v>
      </c>
      <c r="N1029" s="36">
        <f t="shared" si="234"/>
        <v>0</v>
      </c>
      <c r="O1029" s="36">
        <f t="shared" si="234"/>
        <v>0</v>
      </c>
      <c r="P1029" s="36">
        <f t="shared" si="234"/>
        <v>0</v>
      </c>
      <c r="Q1029" s="36">
        <f t="shared" si="234"/>
        <v>0</v>
      </c>
      <c r="R1029" s="36">
        <f t="shared" si="234"/>
        <v>0</v>
      </c>
      <c r="S1029" s="36">
        <f t="shared" si="234"/>
        <v>0</v>
      </c>
      <c r="T1029" s="36">
        <f t="shared" si="234"/>
        <v>0</v>
      </c>
      <c r="U1029" s="36">
        <f t="shared" si="234"/>
        <v>0</v>
      </c>
      <c r="V1029" s="36">
        <f t="shared" si="234"/>
        <v>0</v>
      </c>
      <c r="W1029" s="35">
        <f t="shared" si="234"/>
        <v>0</v>
      </c>
      <c r="Y1029"/>
    </row>
    <row r="1030" spans="1:25" s="71" customFormat="1" outlineLevel="1" x14ac:dyDescent="0.4">
      <c r="A1030" s="341"/>
      <c r="B1030" s="494"/>
      <c r="C1030" s="495"/>
      <c r="D1030" s="495"/>
      <c r="E1030" s="496"/>
      <c r="F1030" s="497" t="s">
        <v>78</v>
      </c>
      <c r="G1030" s="174">
        <f>SUM('2. FTNC CAD'!G1030,'3. FTNC USD'!G1030,'4. FTNC EUR'!G1030,'5. FTNC GBP'!G1030,'6. FTNC Autres (inclus)'!G1030)</f>
        <v>0</v>
      </c>
      <c r="H1030" s="175">
        <f>SUM('2. FTNC CAD'!H1030,'3. FTNC USD'!H1030,'4. FTNC EUR'!H1030,'5. FTNC GBP'!H1030,'6. FTNC Autres (inclus)'!H1030)</f>
        <v>0</v>
      </c>
      <c r="I1030" s="163">
        <f>SUM('2. FTNC CAD'!I1030,'3. FTNC USD'!I1030,'4. FTNC EUR'!I1030,'5. FTNC GBP'!I1030,'6. FTNC Autres (inclus)'!I1030)</f>
        <v>0</v>
      </c>
      <c r="J1030" s="163">
        <f>SUM('2. FTNC CAD'!J1030,'3. FTNC USD'!J1030,'4. FTNC EUR'!J1030,'5. FTNC GBP'!J1030,'6. FTNC Autres (inclus)'!J1030)</f>
        <v>0</v>
      </c>
      <c r="K1030" s="164">
        <f>SUM('2. FTNC CAD'!K1030,'3. FTNC USD'!K1030,'4. FTNC EUR'!K1030,'5. FTNC GBP'!K1030,'6. FTNC Autres (inclus)'!K1030)</f>
        <v>0</v>
      </c>
      <c r="L1030" s="165">
        <f>SUM('2. FTNC CAD'!L1030,'3. FTNC USD'!L1030,'4. FTNC EUR'!L1030,'5. FTNC GBP'!L1030,'6. FTNC Autres (inclus)'!L1030)</f>
        <v>0</v>
      </c>
      <c r="M1030" s="176">
        <f>SUM('2. FTNC CAD'!M1030,'3. FTNC USD'!M1030,'4. FTNC EUR'!M1030,'5. FTNC GBP'!M1030,'6. FTNC Autres (inclus)'!M1030)</f>
        <v>0</v>
      </c>
      <c r="N1030" s="166">
        <f>SUM('2. FTNC CAD'!N1030,'3. FTNC USD'!N1030,'4. FTNC EUR'!N1030,'5. FTNC GBP'!N1030,'6. FTNC Autres (inclus)'!N1030)</f>
        <v>0</v>
      </c>
      <c r="O1030" s="166">
        <f>SUM('2. FTNC CAD'!O1030,'3. FTNC USD'!O1030,'4. FTNC EUR'!O1030,'5. FTNC GBP'!O1030,'6. FTNC Autres (inclus)'!O1030)</f>
        <v>0</v>
      </c>
      <c r="P1030" s="166">
        <f>SUM('2. FTNC CAD'!P1030,'3. FTNC USD'!P1030,'4. FTNC EUR'!P1030,'5. FTNC GBP'!P1030,'6. FTNC Autres (inclus)'!P1030)</f>
        <v>0</v>
      </c>
      <c r="Q1030" s="166">
        <f>SUM('2. FTNC CAD'!Q1030,'3. FTNC USD'!Q1030,'4. FTNC EUR'!Q1030,'5. FTNC GBP'!Q1030,'6. FTNC Autres (inclus)'!Q1030)</f>
        <v>0</v>
      </c>
      <c r="R1030" s="166">
        <f>SUM('2. FTNC CAD'!R1030,'3. FTNC USD'!R1030,'4. FTNC EUR'!R1030,'5. FTNC GBP'!R1030,'6. FTNC Autres (inclus)'!R1030)</f>
        <v>0</v>
      </c>
      <c r="S1030" s="166">
        <f>SUM('2. FTNC CAD'!S1030,'3. FTNC USD'!S1030,'4. FTNC EUR'!S1030,'5. FTNC GBP'!S1030,'6. FTNC Autres (inclus)'!S1030)</f>
        <v>0</v>
      </c>
      <c r="T1030" s="166">
        <f>SUM('2. FTNC CAD'!T1030,'3. FTNC USD'!T1030,'4. FTNC EUR'!T1030,'5. FTNC GBP'!T1030,'6. FTNC Autres (inclus)'!T1030)</f>
        <v>0</v>
      </c>
      <c r="U1030" s="162">
        <f>SUM('2. FTNC CAD'!U1030,'3. FTNC USD'!U1030,'4. FTNC EUR'!U1030,'5. FTNC GBP'!U1030,'6. FTNC Autres (inclus)'!U1030)</f>
        <v>0</v>
      </c>
      <c r="V1030" s="167">
        <f>SUM('2. FTNC CAD'!V1030,'3. FTNC USD'!V1030,'4. FTNC EUR'!V1030,'5. FTNC GBP'!V1030,'6. FTNC Autres (inclus)'!V1030)</f>
        <v>0</v>
      </c>
      <c r="W1030" s="48">
        <f>SUM('2. FTNC CAD'!W1030,'3. FTNC USD'!W1030,'4. FTNC EUR'!W1030,'5. FTNC GBP'!W1030,'6. FTNC Autres (inclus)'!W1030)</f>
        <v>0</v>
      </c>
      <c r="Y1030"/>
    </row>
    <row r="1031" spans="1:25" s="71" customFormat="1" outlineLevel="1" x14ac:dyDescent="0.4">
      <c r="A1031" s="341"/>
      <c r="B1031" s="494"/>
      <c r="C1031" s="495"/>
      <c r="D1031" s="495"/>
      <c r="E1031" s="496"/>
      <c r="F1031" s="497" t="s">
        <v>79</v>
      </c>
      <c r="G1031" s="174">
        <f>SUM('2. FTNC CAD'!G1031,'3. FTNC USD'!G1031,'4. FTNC EUR'!G1031,'5. FTNC GBP'!G1031,'6. FTNC Autres (inclus)'!G1031)</f>
        <v>0</v>
      </c>
      <c r="H1031" s="175">
        <f>SUM('2. FTNC CAD'!H1031,'3. FTNC USD'!H1031,'4. FTNC EUR'!H1031,'5. FTNC GBP'!H1031,'6. FTNC Autres (inclus)'!H1031)</f>
        <v>0</v>
      </c>
      <c r="I1031" s="163">
        <f>SUM('2. FTNC CAD'!I1031,'3. FTNC USD'!I1031,'4. FTNC EUR'!I1031,'5. FTNC GBP'!I1031,'6. FTNC Autres (inclus)'!I1031)</f>
        <v>0</v>
      </c>
      <c r="J1031" s="163">
        <f>SUM('2. FTNC CAD'!J1031,'3. FTNC USD'!J1031,'4. FTNC EUR'!J1031,'5. FTNC GBP'!J1031,'6. FTNC Autres (inclus)'!J1031)</f>
        <v>0</v>
      </c>
      <c r="K1031" s="164">
        <f>SUM('2. FTNC CAD'!K1031,'3. FTNC USD'!K1031,'4. FTNC EUR'!K1031,'5. FTNC GBP'!K1031,'6. FTNC Autres (inclus)'!K1031)</f>
        <v>0</v>
      </c>
      <c r="L1031" s="165">
        <f>SUM('2. FTNC CAD'!L1031,'3. FTNC USD'!L1031,'4. FTNC EUR'!L1031,'5. FTNC GBP'!L1031,'6. FTNC Autres (inclus)'!L1031)</f>
        <v>0</v>
      </c>
      <c r="M1031" s="176">
        <f>SUM('2. FTNC CAD'!M1031,'3. FTNC USD'!M1031,'4. FTNC EUR'!M1031,'5. FTNC GBP'!M1031,'6. FTNC Autres (inclus)'!M1031)</f>
        <v>0</v>
      </c>
      <c r="N1031" s="166">
        <f>SUM('2. FTNC CAD'!N1031,'3. FTNC USD'!N1031,'4. FTNC EUR'!N1031,'5. FTNC GBP'!N1031,'6. FTNC Autres (inclus)'!N1031)</f>
        <v>0</v>
      </c>
      <c r="O1031" s="166">
        <f>SUM('2. FTNC CAD'!O1031,'3. FTNC USD'!O1031,'4. FTNC EUR'!O1031,'5. FTNC GBP'!O1031,'6. FTNC Autres (inclus)'!O1031)</f>
        <v>0</v>
      </c>
      <c r="P1031" s="166">
        <f>SUM('2. FTNC CAD'!P1031,'3. FTNC USD'!P1031,'4. FTNC EUR'!P1031,'5. FTNC GBP'!P1031,'6. FTNC Autres (inclus)'!P1031)</f>
        <v>0</v>
      </c>
      <c r="Q1031" s="166">
        <f>SUM('2. FTNC CAD'!Q1031,'3. FTNC USD'!Q1031,'4. FTNC EUR'!Q1031,'5. FTNC GBP'!Q1031,'6. FTNC Autres (inclus)'!Q1031)</f>
        <v>0</v>
      </c>
      <c r="R1031" s="166">
        <f>SUM('2. FTNC CAD'!R1031,'3. FTNC USD'!R1031,'4. FTNC EUR'!R1031,'5. FTNC GBP'!R1031,'6. FTNC Autres (inclus)'!R1031)</f>
        <v>0</v>
      </c>
      <c r="S1031" s="166">
        <f>SUM('2. FTNC CAD'!S1031,'3. FTNC USD'!S1031,'4. FTNC EUR'!S1031,'5. FTNC GBP'!S1031,'6. FTNC Autres (inclus)'!S1031)</f>
        <v>0</v>
      </c>
      <c r="T1031" s="166">
        <f>SUM('2. FTNC CAD'!T1031,'3. FTNC USD'!T1031,'4. FTNC EUR'!T1031,'5. FTNC GBP'!T1031,'6. FTNC Autres (inclus)'!T1031)</f>
        <v>0</v>
      </c>
      <c r="U1031" s="162">
        <f>SUM('2. FTNC CAD'!U1031,'3. FTNC USD'!U1031,'4. FTNC EUR'!U1031,'5. FTNC GBP'!U1031,'6. FTNC Autres (inclus)'!U1031)</f>
        <v>0</v>
      </c>
      <c r="V1031" s="167">
        <f>SUM('2. FTNC CAD'!V1031,'3. FTNC USD'!V1031,'4. FTNC EUR'!V1031,'5. FTNC GBP'!V1031,'6. FTNC Autres (inclus)'!V1031)</f>
        <v>0</v>
      </c>
      <c r="W1031" s="48">
        <f>SUM('2. FTNC CAD'!W1031,'3. FTNC USD'!W1031,'4. FTNC EUR'!W1031,'5. FTNC GBP'!W1031,'6. FTNC Autres (inclus)'!W1031)</f>
        <v>0</v>
      </c>
      <c r="Y1031"/>
    </row>
    <row r="1032" spans="1:25" s="71" customFormat="1" x14ac:dyDescent="0.4">
      <c r="A1032" s="341"/>
      <c r="B1032" s="494"/>
      <c r="C1032" s="495"/>
      <c r="D1032" s="495"/>
      <c r="E1032" s="496" t="s">
        <v>80</v>
      </c>
      <c r="F1032" s="496"/>
      <c r="G1032" s="68">
        <f t="shared" ref="G1032:W1032" si="235">SUBTOTAL(9,G1033:G1035)</f>
        <v>0</v>
      </c>
      <c r="H1032" s="69">
        <f t="shared" si="235"/>
        <v>0</v>
      </c>
      <c r="I1032" s="66">
        <f t="shared" si="235"/>
        <v>0</v>
      </c>
      <c r="J1032" s="66">
        <f t="shared" si="235"/>
        <v>0</v>
      </c>
      <c r="K1032" s="67">
        <f t="shared" si="235"/>
        <v>0</v>
      </c>
      <c r="L1032" s="36">
        <f t="shared" si="235"/>
        <v>0</v>
      </c>
      <c r="M1032" s="36">
        <f t="shared" si="235"/>
        <v>0</v>
      </c>
      <c r="N1032" s="36">
        <f t="shared" si="235"/>
        <v>0</v>
      </c>
      <c r="O1032" s="36">
        <f t="shared" si="235"/>
        <v>0</v>
      </c>
      <c r="P1032" s="36">
        <f t="shared" si="235"/>
        <v>0</v>
      </c>
      <c r="Q1032" s="36">
        <f t="shared" si="235"/>
        <v>0</v>
      </c>
      <c r="R1032" s="36">
        <f t="shared" si="235"/>
        <v>0</v>
      </c>
      <c r="S1032" s="36">
        <f t="shared" si="235"/>
        <v>0</v>
      </c>
      <c r="T1032" s="36">
        <f t="shared" si="235"/>
        <v>0</v>
      </c>
      <c r="U1032" s="36">
        <f t="shared" si="235"/>
        <v>0</v>
      </c>
      <c r="V1032" s="36">
        <f t="shared" si="235"/>
        <v>0</v>
      </c>
      <c r="W1032" s="35">
        <f t="shared" si="235"/>
        <v>0</v>
      </c>
      <c r="Y1032"/>
    </row>
    <row r="1033" spans="1:25" s="71" customFormat="1" outlineLevel="1" x14ac:dyDescent="0.4">
      <c r="A1033" s="341"/>
      <c r="B1033" s="494"/>
      <c r="C1033" s="495"/>
      <c r="D1033" s="495"/>
      <c r="E1033" s="496"/>
      <c r="F1033" s="497" t="s">
        <v>81</v>
      </c>
      <c r="G1033" s="174">
        <f>SUM('2. FTNC CAD'!G1033,'3. FTNC USD'!G1033,'4. FTNC EUR'!G1033,'5. FTNC GBP'!G1033,'6. FTNC Autres (inclus)'!G1033)</f>
        <v>0</v>
      </c>
      <c r="H1033" s="175">
        <f>SUM('2. FTNC CAD'!H1033,'3. FTNC USD'!H1033,'4. FTNC EUR'!H1033,'5. FTNC GBP'!H1033,'6. FTNC Autres (inclus)'!H1033)</f>
        <v>0</v>
      </c>
      <c r="I1033" s="163">
        <f>SUM('2. FTNC CAD'!I1033,'3. FTNC USD'!I1033,'4. FTNC EUR'!I1033,'5. FTNC GBP'!I1033,'6. FTNC Autres (inclus)'!I1033)</f>
        <v>0</v>
      </c>
      <c r="J1033" s="163">
        <f>SUM('2. FTNC CAD'!J1033,'3. FTNC USD'!J1033,'4. FTNC EUR'!J1033,'5. FTNC GBP'!J1033,'6. FTNC Autres (inclus)'!J1033)</f>
        <v>0</v>
      </c>
      <c r="K1033" s="164">
        <f>SUM('2. FTNC CAD'!K1033,'3. FTNC USD'!K1033,'4. FTNC EUR'!K1033,'5. FTNC GBP'!K1033,'6. FTNC Autres (inclus)'!K1033)</f>
        <v>0</v>
      </c>
      <c r="L1033" s="165">
        <f>SUM('2. FTNC CAD'!L1033,'3. FTNC USD'!L1033,'4. FTNC EUR'!L1033,'5. FTNC GBP'!L1033,'6. FTNC Autres (inclus)'!L1033)</f>
        <v>0</v>
      </c>
      <c r="M1033" s="176">
        <f>SUM('2. FTNC CAD'!M1033,'3. FTNC USD'!M1033,'4. FTNC EUR'!M1033,'5. FTNC GBP'!M1033,'6. FTNC Autres (inclus)'!M1033)</f>
        <v>0</v>
      </c>
      <c r="N1033" s="166">
        <f>SUM('2. FTNC CAD'!N1033,'3. FTNC USD'!N1033,'4. FTNC EUR'!N1033,'5. FTNC GBP'!N1033,'6. FTNC Autres (inclus)'!N1033)</f>
        <v>0</v>
      </c>
      <c r="O1033" s="166">
        <f>SUM('2. FTNC CAD'!O1033,'3. FTNC USD'!O1033,'4. FTNC EUR'!O1033,'5. FTNC GBP'!O1033,'6. FTNC Autres (inclus)'!O1033)</f>
        <v>0</v>
      </c>
      <c r="P1033" s="166">
        <f>SUM('2. FTNC CAD'!P1033,'3. FTNC USD'!P1033,'4. FTNC EUR'!P1033,'5. FTNC GBP'!P1033,'6. FTNC Autres (inclus)'!P1033)</f>
        <v>0</v>
      </c>
      <c r="Q1033" s="166">
        <f>SUM('2. FTNC CAD'!Q1033,'3. FTNC USD'!Q1033,'4. FTNC EUR'!Q1033,'5. FTNC GBP'!Q1033,'6. FTNC Autres (inclus)'!Q1033)</f>
        <v>0</v>
      </c>
      <c r="R1033" s="166">
        <f>SUM('2. FTNC CAD'!R1033,'3. FTNC USD'!R1033,'4. FTNC EUR'!R1033,'5. FTNC GBP'!R1033,'6. FTNC Autres (inclus)'!R1033)</f>
        <v>0</v>
      </c>
      <c r="S1033" s="166">
        <f>SUM('2. FTNC CAD'!S1033,'3. FTNC USD'!S1033,'4. FTNC EUR'!S1033,'5. FTNC GBP'!S1033,'6. FTNC Autres (inclus)'!S1033)</f>
        <v>0</v>
      </c>
      <c r="T1033" s="162">
        <f>SUM('2. FTNC CAD'!T1033,'3. FTNC USD'!T1033,'4. FTNC EUR'!T1033,'5. FTNC GBP'!T1033,'6. FTNC Autres (inclus)'!T1033)</f>
        <v>0</v>
      </c>
      <c r="U1033" s="166">
        <f>SUM('2. FTNC CAD'!U1033,'3. FTNC USD'!U1033,'4. FTNC EUR'!U1033,'5. FTNC GBP'!U1033,'6. FTNC Autres (inclus)'!U1033)</f>
        <v>0</v>
      </c>
      <c r="V1033" s="167">
        <f>SUM('2. FTNC CAD'!V1033,'3. FTNC USD'!V1033,'4. FTNC EUR'!V1033,'5. FTNC GBP'!V1033,'6. FTNC Autres (inclus)'!V1033)</f>
        <v>0</v>
      </c>
      <c r="W1033" s="48">
        <f>SUM('2. FTNC CAD'!W1033,'3. FTNC USD'!W1033,'4. FTNC EUR'!W1033,'5. FTNC GBP'!W1033,'6. FTNC Autres (inclus)'!W1033)</f>
        <v>0</v>
      </c>
      <c r="Y1033"/>
    </row>
    <row r="1034" spans="1:25" s="71" customFormat="1" outlineLevel="1" x14ac:dyDescent="0.4">
      <c r="A1034" s="341"/>
      <c r="B1034" s="494"/>
      <c r="C1034" s="495"/>
      <c r="D1034" s="495"/>
      <c r="E1034" s="496"/>
      <c r="F1034" s="497" t="s">
        <v>82</v>
      </c>
      <c r="G1034" s="174">
        <f>SUM('2. FTNC CAD'!G1034,'3. FTNC USD'!G1034,'4. FTNC EUR'!G1034,'5. FTNC GBP'!G1034,'6. FTNC Autres (inclus)'!G1034)</f>
        <v>0</v>
      </c>
      <c r="H1034" s="175">
        <f>SUM('2. FTNC CAD'!H1034,'3. FTNC USD'!H1034,'4. FTNC EUR'!H1034,'5. FTNC GBP'!H1034,'6. FTNC Autres (inclus)'!H1034)</f>
        <v>0</v>
      </c>
      <c r="I1034" s="163">
        <f>SUM('2. FTNC CAD'!I1034,'3. FTNC USD'!I1034,'4. FTNC EUR'!I1034,'5. FTNC GBP'!I1034,'6. FTNC Autres (inclus)'!I1034)</f>
        <v>0</v>
      </c>
      <c r="J1034" s="163">
        <f>SUM('2. FTNC CAD'!J1034,'3. FTNC USD'!J1034,'4. FTNC EUR'!J1034,'5. FTNC GBP'!J1034,'6. FTNC Autres (inclus)'!J1034)</f>
        <v>0</v>
      </c>
      <c r="K1034" s="164">
        <f>SUM('2. FTNC CAD'!K1034,'3. FTNC USD'!K1034,'4. FTNC EUR'!K1034,'5. FTNC GBP'!K1034,'6. FTNC Autres (inclus)'!K1034)</f>
        <v>0</v>
      </c>
      <c r="L1034" s="165">
        <f>SUM('2. FTNC CAD'!L1034,'3. FTNC USD'!L1034,'4. FTNC EUR'!L1034,'5. FTNC GBP'!L1034,'6. FTNC Autres (inclus)'!L1034)</f>
        <v>0</v>
      </c>
      <c r="M1034" s="176">
        <f>SUM('2. FTNC CAD'!M1034,'3. FTNC USD'!M1034,'4. FTNC EUR'!M1034,'5. FTNC GBP'!M1034,'6. FTNC Autres (inclus)'!M1034)</f>
        <v>0</v>
      </c>
      <c r="N1034" s="166">
        <f>SUM('2. FTNC CAD'!N1034,'3. FTNC USD'!N1034,'4. FTNC EUR'!N1034,'5. FTNC GBP'!N1034,'6. FTNC Autres (inclus)'!N1034)</f>
        <v>0</v>
      </c>
      <c r="O1034" s="166">
        <f>SUM('2. FTNC CAD'!O1034,'3. FTNC USD'!O1034,'4. FTNC EUR'!O1034,'5. FTNC GBP'!O1034,'6. FTNC Autres (inclus)'!O1034)</f>
        <v>0</v>
      </c>
      <c r="P1034" s="166">
        <f>SUM('2. FTNC CAD'!P1034,'3. FTNC USD'!P1034,'4. FTNC EUR'!P1034,'5. FTNC GBP'!P1034,'6. FTNC Autres (inclus)'!P1034)</f>
        <v>0</v>
      </c>
      <c r="Q1034" s="166">
        <f>SUM('2. FTNC CAD'!Q1034,'3. FTNC USD'!Q1034,'4. FTNC EUR'!Q1034,'5. FTNC GBP'!Q1034,'6. FTNC Autres (inclus)'!Q1034)</f>
        <v>0</v>
      </c>
      <c r="R1034" s="166">
        <f>SUM('2. FTNC CAD'!R1034,'3. FTNC USD'!R1034,'4. FTNC EUR'!R1034,'5. FTNC GBP'!R1034,'6. FTNC Autres (inclus)'!R1034)</f>
        <v>0</v>
      </c>
      <c r="S1034" s="166">
        <f>SUM('2. FTNC CAD'!S1034,'3. FTNC USD'!S1034,'4. FTNC EUR'!S1034,'5. FTNC GBP'!S1034,'6. FTNC Autres (inclus)'!S1034)</f>
        <v>0</v>
      </c>
      <c r="T1034" s="162">
        <f>SUM('2. FTNC CAD'!T1034,'3. FTNC USD'!T1034,'4. FTNC EUR'!T1034,'5. FTNC GBP'!T1034,'6. FTNC Autres (inclus)'!T1034)</f>
        <v>0</v>
      </c>
      <c r="U1034" s="166">
        <f>SUM('2. FTNC CAD'!U1034,'3. FTNC USD'!U1034,'4. FTNC EUR'!U1034,'5. FTNC GBP'!U1034,'6. FTNC Autres (inclus)'!U1034)</f>
        <v>0</v>
      </c>
      <c r="V1034" s="167">
        <f>SUM('2. FTNC CAD'!V1034,'3. FTNC USD'!V1034,'4. FTNC EUR'!V1034,'5. FTNC GBP'!V1034,'6. FTNC Autres (inclus)'!V1034)</f>
        <v>0</v>
      </c>
      <c r="W1034" s="48">
        <f>SUM('2. FTNC CAD'!W1034,'3. FTNC USD'!W1034,'4. FTNC EUR'!W1034,'5. FTNC GBP'!W1034,'6. FTNC Autres (inclus)'!W1034)</f>
        <v>0</v>
      </c>
      <c r="Y1034"/>
    </row>
    <row r="1035" spans="1:25" s="71" customFormat="1" outlineLevel="1" x14ac:dyDescent="0.4">
      <c r="A1035" s="341"/>
      <c r="B1035" s="494"/>
      <c r="C1035" s="495"/>
      <c r="D1035" s="495"/>
      <c r="E1035" s="496"/>
      <c r="F1035" s="497" t="s">
        <v>83</v>
      </c>
      <c r="G1035" s="174">
        <f>SUM('2. FTNC CAD'!G1035,'3. FTNC USD'!G1035,'4. FTNC EUR'!G1035,'5. FTNC GBP'!G1035,'6. FTNC Autres (inclus)'!G1035)</f>
        <v>0</v>
      </c>
      <c r="H1035" s="175">
        <f>SUM('2. FTNC CAD'!H1035,'3. FTNC USD'!H1035,'4. FTNC EUR'!H1035,'5. FTNC GBP'!H1035,'6. FTNC Autres (inclus)'!H1035)</f>
        <v>0</v>
      </c>
      <c r="I1035" s="163">
        <f>SUM('2. FTNC CAD'!I1035,'3. FTNC USD'!I1035,'4. FTNC EUR'!I1035,'5. FTNC GBP'!I1035,'6. FTNC Autres (inclus)'!I1035)</f>
        <v>0</v>
      </c>
      <c r="J1035" s="163">
        <f>SUM('2. FTNC CAD'!J1035,'3. FTNC USD'!J1035,'4. FTNC EUR'!J1035,'5. FTNC GBP'!J1035,'6. FTNC Autres (inclus)'!J1035)</f>
        <v>0</v>
      </c>
      <c r="K1035" s="164">
        <f>SUM('2. FTNC CAD'!K1035,'3. FTNC USD'!K1035,'4. FTNC EUR'!K1035,'5. FTNC GBP'!K1035,'6. FTNC Autres (inclus)'!K1035)</f>
        <v>0</v>
      </c>
      <c r="L1035" s="165">
        <f>SUM('2. FTNC CAD'!L1035,'3. FTNC USD'!L1035,'4. FTNC EUR'!L1035,'5. FTNC GBP'!L1035,'6. FTNC Autres (inclus)'!L1035)</f>
        <v>0</v>
      </c>
      <c r="M1035" s="176">
        <f>SUM('2. FTNC CAD'!M1035,'3. FTNC USD'!M1035,'4. FTNC EUR'!M1035,'5. FTNC GBP'!M1035,'6. FTNC Autres (inclus)'!M1035)</f>
        <v>0</v>
      </c>
      <c r="N1035" s="166">
        <f>SUM('2. FTNC CAD'!N1035,'3. FTNC USD'!N1035,'4. FTNC EUR'!N1035,'5. FTNC GBP'!N1035,'6. FTNC Autres (inclus)'!N1035)</f>
        <v>0</v>
      </c>
      <c r="O1035" s="166">
        <f>SUM('2. FTNC CAD'!O1035,'3. FTNC USD'!O1035,'4. FTNC EUR'!O1035,'5. FTNC GBP'!O1035,'6. FTNC Autres (inclus)'!O1035)</f>
        <v>0</v>
      </c>
      <c r="P1035" s="166">
        <f>SUM('2. FTNC CAD'!P1035,'3. FTNC USD'!P1035,'4. FTNC EUR'!P1035,'5. FTNC GBP'!P1035,'6. FTNC Autres (inclus)'!P1035)</f>
        <v>0</v>
      </c>
      <c r="Q1035" s="166">
        <f>SUM('2. FTNC CAD'!Q1035,'3. FTNC USD'!Q1035,'4. FTNC EUR'!Q1035,'5. FTNC GBP'!Q1035,'6. FTNC Autres (inclus)'!Q1035)</f>
        <v>0</v>
      </c>
      <c r="R1035" s="166">
        <f>SUM('2. FTNC CAD'!R1035,'3. FTNC USD'!R1035,'4. FTNC EUR'!R1035,'5. FTNC GBP'!R1035,'6. FTNC Autres (inclus)'!R1035)</f>
        <v>0</v>
      </c>
      <c r="S1035" s="166">
        <f>SUM('2. FTNC CAD'!S1035,'3. FTNC USD'!S1035,'4. FTNC EUR'!S1035,'5. FTNC GBP'!S1035,'6. FTNC Autres (inclus)'!S1035)</f>
        <v>0</v>
      </c>
      <c r="T1035" s="162">
        <f>SUM('2. FTNC CAD'!T1035,'3. FTNC USD'!T1035,'4. FTNC EUR'!T1035,'5. FTNC GBP'!T1035,'6. FTNC Autres (inclus)'!T1035)</f>
        <v>0</v>
      </c>
      <c r="U1035" s="166">
        <f>SUM('2. FTNC CAD'!U1035,'3. FTNC USD'!U1035,'4. FTNC EUR'!U1035,'5. FTNC GBP'!U1035,'6. FTNC Autres (inclus)'!U1035)</f>
        <v>0</v>
      </c>
      <c r="V1035" s="167">
        <f>SUM('2. FTNC CAD'!V1035,'3. FTNC USD'!V1035,'4. FTNC EUR'!V1035,'5. FTNC GBP'!V1035,'6. FTNC Autres (inclus)'!V1035)</f>
        <v>0</v>
      </c>
      <c r="W1035" s="48">
        <f>SUM('2. FTNC CAD'!W1035,'3. FTNC USD'!W1035,'4. FTNC EUR'!W1035,'5. FTNC GBP'!W1035,'6. FTNC Autres (inclus)'!W1035)</f>
        <v>0</v>
      </c>
      <c r="Y1035"/>
    </row>
    <row r="1036" spans="1:25" s="71" customFormat="1" x14ac:dyDescent="0.4">
      <c r="A1036" s="341"/>
      <c r="B1036" s="494"/>
      <c r="C1036" s="495"/>
      <c r="D1036" s="495"/>
      <c r="E1036" s="496" t="s">
        <v>84</v>
      </c>
      <c r="F1036" s="496"/>
      <c r="G1036" s="68">
        <f t="shared" ref="G1036:W1036" si="236">SUBTOTAL(9,G1037:G1038)</f>
        <v>0</v>
      </c>
      <c r="H1036" s="69">
        <f t="shared" si="236"/>
        <v>0</v>
      </c>
      <c r="I1036" s="66">
        <f t="shared" si="236"/>
        <v>0</v>
      </c>
      <c r="J1036" s="66">
        <f t="shared" si="236"/>
        <v>0</v>
      </c>
      <c r="K1036" s="67">
        <f t="shared" si="236"/>
        <v>0</v>
      </c>
      <c r="L1036" s="36">
        <f t="shared" si="236"/>
        <v>0</v>
      </c>
      <c r="M1036" s="36">
        <f t="shared" si="236"/>
        <v>0</v>
      </c>
      <c r="N1036" s="36">
        <f t="shared" si="236"/>
        <v>0</v>
      </c>
      <c r="O1036" s="36">
        <f t="shared" si="236"/>
        <v>0</v>
      </c>
      <c r="P1036" s="36">
        <f t="shared" si="236"/>
        <v>0</v>
      </c>
      <c r="Q1036" s="36">
        <f t="shared" si="236"/>
        <v>0</v>
      </c>
      <c r="R1036" s="36">
        <f t="shared" si="236"/>
        <v>0</v>
      </c>
      <c r="S1036" s="36">
        <f t="shared" si="236"/>
        <v>0</v>
      </c>
      <c r="T1036" s="36">
        <f t="shared" si="236"/>
        <v>0</v>
      </c>
      <c r="U1036" s="36">
        <f t="shared" si="236"/>
        <v>0</v>
      </c>
      <c r="V1036" s="36">
        <f t="shared" si="236"/>
        <v>0</v>
      </c>
      <c r="W1036" s="35">
        <f t="shared" si="236"/>
        <v>0</v>
      </c>
      <c r="Y1036"/>
    </row>
    <row r="1037" spans="1:25" s="71" customFormat="1" outlineLevel="1" x14ac:dyDescent="0.4">
      <c r="A1037" s="341"/>
      <c r="B1037" s="494"/>
      <c r="C1037" s="495"/>
      <c r="D1037" s="495"/>
      <c r="E1037" s="496"/>
      <c r="F1037" s="497" t="s">
        <v>85</v>
      </c>
      <c r="G1037" s="174">
        <f>SUM('2. FTNC CAD'!G1037,'3. FTNC USD'!G1037,'4. FTNC EUR'!G1037,'5. FTNC GBP'!G1037,'6. FTNC Autres (inclus)'!G1037)</f>
        <v>0</v>
      </c>
      <c r="H1037" s="175">
        <f>SUM('2. FTNC CAD'!H1037,'3. FTNC USD'!H1037,'4. FTNC EUR'!H1037,'5. FTNC GBP'!H1037,'6. FTNC Autres (inclus)'!H1037)</f>
        <v>0</v>
      </c>
      <c r="I1037" s="163">
        <f>SUM('2. FTNC CAD'!I1037,'3. FTNC USD'!I1037,'4. FTNC EUR'!I1037,'5. FTNC GBP'!I1037,'6. FTNC Autres (inclus)'!I1037)</f>
        <v>0</v>
      </c>
      <c r="J1037" s="163">
        <f>SUM('2. FTNC CAD'!J1037,'3. FTNC USD'!J1037,'4. FTNC EUR'!J1037,'5. FTNC GBP'!J1037,'6. FTNC Autres (inclus)'!J1037)</f>
        <v>0</v>
      </c>
      <c r="K1037" s="164">
        <f>SUM('2. FTNC CAD'!K1037,'3. FTNC USD'!K1037,'4. FTNC EUR'!K1037,'5. FTNC GBP'!K1037,'6. FTNC Autres (inclus)'!K1037)</f>
        <v>0</v>
      </c>
      <c r="L1037" s="165">
        <f>SUM('2. FTNC CAD'!L1037,'3. FTNC USD'!L1037,'4. FTNC EUR'!L1037,'5. FTNC GBP'!L1037,'6. FTNC Autres (inclus)'!L1037)</f>
        <v>0</v>
      </c>
      <c r="M1037" s="176">
        <f>SUM('2. FTNC CAD'!M1037,'3. FTNC USD'!M1037,'4. FTNC EUR'!M1037,'5. FTNC GBP'!M1037,'6. FTNC Autres (inclus)'!M1037)</f>
        <v>0</v>
      </c>
      <c r="N1037" s="166">
        <f>SUM('2. FTNC CAD'!N1037,'3. FTNC USD'!N1037,'4. FTNC EUR'!N1037,'5. FTNC GBP'!N1037,'6. FTNC Autres (inclus)'!N1037)</f>
        <v>0</v>
      </c>
      <c r="O1037" s="166">
        <f>SUM('2. FTNC CAD'!O1037,'3. FTNC USD'!O1037,'4. FTNC EUR'!O1037,'5. FTNC GBP'!O1037,'6. FTNC Autres (inclus)'!O1037)</f>
        <v>0</v>
      </c>
      <c r="P1037" s="166">
        <f>SUM('2. FTNC CAD'!P1037,'3. FTNC USD'!P1037,'4. FTNC EUR'!P1037,'5. FTNC GBP'!P1037,'6. FTNC Autres (inclus)'!P1037)</f>
        <v>0</v>
      </c>
      <c r="Q1037" s="166">
        <f>SUM('2. FTNC CAD'!Q1037,'3. FTNC USD'!Q1037,'4. FTNC EUR'!Q1037,'5. FTNC GBP'!Q1037,'6. FTNC Autres (inclus)'!Q1037)</f>
        <v>0</v>
      </c>
      <c r="R1037" s="166">
        <f>SUM('2. FTNC CAD'!R1037,'3. FTNC USD'!R1037,'4. FTNC EUR'!R1037,'5. FTNC GBP'!R1037,'6. FTNC Autres (inclus)'!R1037)</f>
        <v>0</v>
      </c>
      <c r="S1037" s="166">
        <f>SUM('2. FTNC CAD'!S1037,'3. FTNC USD'!S1037,'4. FTNC EUR'!S1037,'5. FTNC GBP'!S1037,'6. FTNC Autres (inclus)'!S1037)</f>
        <v>0</v>
      </c>
      <c r="T1037" s="162">
        <f>SUM('2. FTNC CAD'!T1037,'3. FTNC USD'!T1037,'4. FTNC EUR'!T1037,'5. FTNC GBP'!T1037,'6. FTNC Autres (inclus)'!T1037)</f>
        <v>0</v>
      </c>
      <c r="U1037" s="166">
        <f>SUM('2. FTNC CAD'!U1037,'3. FTNC USD'!U1037,'4. FTNC EUR'!U1037,'5. FTNC GBP'!U1037,'6. FTNC Autres (inclus)'!U1037)</f>
        <v>0</v>
      </c>
      <c r="V1037" s="167">
        <f>SUM('2. FTNC CAD'!V1037,'3. FTNC USD'!V1037,'4. FTNC EUR'!V1037,'5. FTNC GBP'!V1037,'6. FTNC Autres (inclus)'!V1037)</f>
        <v>0</v>
      </c>
      <c r="W1037" s="48">
        <f>SUM('2. FTNC CAD'!W1037,'3. FTNC USD'!W1037,'4. FTNC EUR'!W1037,'5. FTNC GBP'!W1037,'6. FTNC Autres (inclus)'!W1037)</f>
        <v>0</v>
      </c>
      <c r="Y1037"/>
    </row>
    <row r="1038" spans="1:25" s="71" customFormat="1" outlineLevel="1" x14ac:dyDescent="0.4">
      <c r="A1038" s="341"/>
      <c r="B1038" s="494"/>
      <c r="C1038" s="495"/>
      <c r="D1038" s="495"/>
      <c r="E1038" s="496"/>
      <c r="F1038" s="497" t="s">
        <v>86</v>
      </c>
      <c r="G1038" s="174">
        <f>SUM('2. FTNC CAD'!G1038,'3. FTNC USD'!G1038,'4. FTNC EUR'!G1038,'5. FTNC GBP'!G1038,'6. FTNC Autres (inclus)'!G1038)</f>
        <v>0</v>
      </c>
      <c r="H1038" s="175">
        <f>SUM('2. FTNC CAD'!H1038,'3. FTNC USD'!H1038,'4. FTNC EUR'!H1038,'5. FTNC GBP'!H1038,'6. FTNC Autres (inclus)'!H1038)</f>
        <v>0</v>
      </c>
      <c r="I1038" s="163">
        <f>SUM('2. FTNC CAD'!I1038,'3. FTNC USD'!I1038,'4. FTNC EUR'!I1038,'5. FTNC GBP'!I1038,'6. FTNC Autres (inclus)'!I1038)</f>
        <v>0</v>
      </c>
      <c r="J1038" s="163">
        <f>SUM('2. FTNC CAD'!J1038,'3. FTNC USD'!J1038,'4. FTNC EUR'!J1038,'5. FTNC GBP'!J1038,'6. FTNC Autres (inclus)'!J1038)</f>
        <v>0</v>
      </c>
      <c r="K1038" s="164">
        <f>SUM('2. FTNC CAD'!K1038,'3. FTNC USD'!K1038,'4. FTNC EUR'!K1038,'5. FTNC GBP'!K1038,'6. FTNC Autres (inclus)'!K1038)</f>
        <v>0</v>
      </c>
      <c r="L1038" s="165">
        <f>SUM('2. FTNC CAD'!L1038,'3. FTNC USD'!L1038,'4. FTNC EUR'!L1038,'5. FTNC GBP'!L1038,'6. FTNC Autres (inclus)'!L1038)</f>
        <v>0</v>
      </c>
      <c r="M1038" s="176">
        <f>SUM('2. FTNC CAD'!M1038,'3. FTNC USD'!M1038,'4. FTNC EUR'!M1038,'5. FTNC GBP'!M1038,'6. FTNC Autres (inclus)'!M1038)</f>
        <v>0</v>
      </c>
      <c r="N1038" s="166">
        <f>SUM('2. FTNC CAD'!N1038,'3. FTNC USD'!N1038,'4. FTNC EUR'!N1038,'5. FTNC GBP'!N1038,'6. FTNC Autres (inclus)'!N1038)</f>
        <v>0</v>
      </c>
      <c r="O1038" s="166">
        <f>SUM('2. FTNC CAD'!O1038,'3. FTNC USD'!O1038,'4. FTNC EUR'!O1038,'5. FTNC GBP'!O1038,'6. FTNC Autres (inclus)'!O1038)</f>
        <v>0</v>
      </c>
      <c r="P1038" s="166">
        <f>SUM('2. FTNC CAD'!P1038,'3. FTNC USD'!P1038,'4. FTNC EUR'!P1038,'5. FTNC GBP'!P1038,'6. FTNC Autres (inclus)'!P1038)</f>
        <v>0</v>
      </c>
      <c r="Q1038" s="166">
        <f>SUM('2. FTNC CAD'!Q1038,'3. FTNC USD'!Q1038,'4. FTNC EUR'!Q1038,'5. FTNC GBP'!Q1038,'6. FTNC Autres (inclus)'!Q1038)</f>
        <v>0</v>
      </c>
      <c r="R1038" s="166">
        <f>SUM('2. FTNC CAD'!R1038,'3. FTNC USD'!R1038,'4. FTNC EUR'!R1038,'5. FTNC GBP'!R1038,'6. FTNC Autres (inclus)'!R1038)</f>
        <v>0</v>
      </c>
      <c r="S1038" s="166">
        <f>SUM('2. FTNC CAD'!S1038,'3. FTNC USD'!S1038,'4. FTNC EUR'!S1038,'5. FTNC GBP'!S1038,'6. FTNC Autres (inclus)'!S1038)</f>
        <v>0</v>
      </c>
      <c r="T1038" s="162">
        <f>SUM('2. FTNC CAD'!T1038,'3. FTNC USD'!T1038,'4. FTNC EUR'!T1038,'5. FTNC GBP'!T1038,'6. FTNC Autres (inclus)'!T1038)</f>
        <v>0</v>
      </c>
      <c r="U1038" s="166">
        <f>SUM('2. FTNC CAD'!U1038,'3. FTNC USD'!U1038,'4. FTNC EUR'!U1038,'5. FTNC GBP'!U1038,'6. FTNC Autres (inclus)'!U1038)</f>
        <v>0</v>
      </c>
      <c r="V1038" s="167">
        <f>SUM('2. FTNC CAD'!V1038,'3. FTNC USD'!V1038,'4. FTNC EUR'!V1038,'5. FTNC GBP'!V1038,'6. FTNC Autres (inclus)'!V1038)</f>
        <v>0</v>
      </c>
      <c r="W1038" s="48">
        <f>SUM('2. FTNC CAD'!W1038,'3. FTNC USD'!W1038,'4. FTNC EUR'!W1038,'5. FTNC GBP'!W1038,'6. FTNC Autres (inclus)'!W1038)</f>
        <v>0</v>
      </c>
      <c r="Y1038"/>
    </row>
    <row r="1039" spans="1:25" s="71" customFormat="1" x14ac:dyDescent="0.4">
      <c r="A1039" s="341"/>
      <c r="B1039" s="494"/>
      <c r="C1039" s="495"/>
      <c r="D1039" s="495"/>
      <c r="E1039" s="496" t="s">
        <v>87</v>
      </c>
      <c r="F1039" s="496"/>
      <c r="G1039" s="68">
        <f t="shared" ref="G1039:W1039" si="237">SUBTOTAL(9,G1040:G1042)</f>
        <v>0</v>
      </c>
      <c r="H1039" s="69">
        <f t="shared" si="237"/>
        <v>0</v>
      </c>
      <c r="I1039" s="66">
        <f t="shared" si="237"/>
        <v>0</v>
      </c>
      <c r="J1039" s="66">
        <f t="shared" si="237"/>
        <v>0</v>
      </c>
      <c r="K1039" s="67">
        <f t="shared" si="237"/>
        <v>0</v>
      </c>
      <c r="L1039" s="36">
        <f t="shared" si="237"/>
        <v>0</v>
      </c>
      <c r="M1039" s="36">
        <f t="shared" si="237"/>
        <v>0</v>
      </c>
      <c r="N1039" s="36">
        <f t="shared" si="237"/>
        <v>0</v>
      </c>
      <c r="O1039" s="36">
        <f t="shared" si="237"/>
        <v>0</v>
      </c>
      <c r="P1039" s="36">
        <f t="shared" si="237"/>
        <v>0</v>
      </c>
      <c r="Q1039" s="36">
        <f t="shared" si="237"/>
        <v>0</v>
      </c>
      <c r="R1039" s="36">
        <f t="shared" si="237"/>
        <v>0</v>
      </c>
      <c r="S1039" s="36">
        <f t="shared" si="237"/>
        <v>0</v>
      </c>
      <c r="T1039" s="36">
        <f t="shared" si="237"/>
        <v>0</v>
      </c>
      <c r="U1039" s="36">
        <f t="shared" si="237"/>
        <v>0</v>
      </c>
      <c r="V1039" s="36">
        <f t="shared" si="237"/>
        <v>0</v>
      </c>
      <c r="W1039" s="35">
        <f t="shared" si="237"/>
        <v>0</v>
      </c>
      <c r="Y1039"/>
    </row>
    <row r="1040" spans="1:25" s="71" customFormat="1" outlineLevel="1" x14ac:dyDescent="0.4">
      <c r="A1040" s="341"/>
      <c r="B1040" s="494"/>
      <c r="C1040" s="495"/>
      <c r="D1040" s="495"/>
      <c r="E1040" s="496"/>
      <c r="F1040" s="497" t="s">
        <v>88</v>
      </c>
      <c r="G1040" s="174">
        <f>SUM('2. FTNC CAD'!G1040,'3. FTNC USD'!G1040,'4. FTNC EUR'!G1040,'5. FTNC GBP'!G1040,'6. FTNC Autres (inclus)'!G1040)</f>
        <v>0</v>
      </c>
      <c r="H1040" s="175">
        <f>SUM('2. FTNC CAD'!H1040,'3. FTNC USD'!H1040,'4. FTNC EUR'!H1040,'5. FTNC GBP'!H1040,'6. FTNC Autres (inclus)'!H1040)</f>
        <v>0</v>
      </c>
      <c r="I1040" s="163">
        <f>SUM('2. FTNC CAD'!I1040,'3. FTNC USD'!I1040,'4. FTNC EUR'!I1040,'5. FTNC GBP'!I1040,'6. FTNC Autres (inclus)'!I1040)</f>
        <v>0</v>
      </c>
      <c r="J1040" s="163">
        <f>SUM('2. FTNC CAD'!J1040,'3. FTNC USD'!J1040,'4. FTNC EUR'!J1040,'5. FTNC GBP'!J1040,'6. FTNC Autres (inclus)'!J1040)</f>
        <v>0</v>
      </c>
      <c r="K1040" s="164">
        <f>SUM('2. FTNC CAD'!K1040,'3. FTNC USD'!K1040,'4. FTNC EUR'!K1040,'5. FTNC GBP'!K1040,'6. FTNC Autres (inclus)'!K1040)</f>
        <v>0</v>
      </c>
      <c r="L1040" s="165">
        <f>SUM('2. FTNC CAD'!L1040,'3. FTNC USD'!L1040,'4. FTNC EUR'!L1040,'5. FTNC GBP'!L1040,'6. FTNC Autres (inclus)'!L1040)</f>
        <v>0</v>
      </c>
      <c r="M1040" s="176">
        <f>SUM('2. FTNC CAD'!M1040,'3. FTNC USD'!M1040,'4. FTNC EUR'!M1040,'5. FTNC GBP'!M1040,'6. FTNC Autres (inclus)'!M1040)</f>
        <v>0</v>
      </c>
      <c r="N1040" s="166">
        <f>SUM('2. FTNC CAD'!N1040,'3. FTNC USD'!N1040,'4. FTNC EUR'!N1040,'5. FTNC GBP'!N1040,'6. FTNC Autres (inclus)'!N1040)</f>
        <v>0</v>
      </c>
      <c r="O1040" s="166">
        <f>SUM('2. FTNC CAD'!O1040,'3. FTNC USD'!O1040,'4. FTNC EUR'!O1040,'5. FTNC GBP'!O1040,'6. FTNC Autres (inclus)'!O1040)</f>
        <v>0</v>
      </c>
      <c r="P1040" s="166">
        <f>SUM('2. FTNC CAD'!P1040,'3. FTNC USD'!P1040,'4. FTNC EUR'!P1040,'5. FTNC GBP'!P1040,'6. FTNC Autres (inclus)'!P1040)</f>
        <v>0</v>
      </c>
      <c r="Q1040" s="166">
        <f>SUM('2. FTNC CAD'!Q1040,'3. FTNC USD'!Q1040,'4. FTNC EUR'!Q1040,'5. FTNC GBP'!Q1040,'6. FTNC Autres (inclus)'!Q1040)</f>
        <v>0</v>
      </c>
      <c r="R1040" s="166">
        <f>SUM('2. FTNC CAD'!R1040,'3. FTNC USD'!R1040,'4. FTNC EUR'!R1040,'5. FTNC GBP'!R1040,'6. FTNC Autres (inclus)'!R1040)</f>
        <v>0</v>
      </c>
      <c r="S1040" s="166">
        <f>SUM('2. FTNC CAD'!S1040,'3. FTNC USD'!S1040,'4. FTNC EUR'!S1040,'5. FTNC GBP'!S1040,'6. FTNC Autres (inclus)'!S1040)</f>
        <v>0</v>
      </c>
      <c r="T1040" s="162">
        <f>SUM('2. FTNC CAD'!T1040,'3. FTNC USD'!T1040,'4. FTNC EUR'!T1040,'5. FTNC GBP'!T1040,'6. FTNC Autres (inclus)'!T1040)</f>
        <v>0</v>
      </c>
      <c r="U1040" s="166">
        <f>SUM('2. FTNC CAD'!U1040,'3. FTNC USD'!U1040,'4. FTNC EUR'!U1040,'5. FTNC GBP'!U1040,'6. FTNC Autres (inclus)'!U1040)</f>
        <v>0</v>
      </c>
      <c r="V1040" s="167">
        <f>SUM('2. FTNC CAD'!V1040,'3. FTNC USD'!V1040,'4. FTNC EUR'!V1040,'5. FTNC GBP'!V1040,'6. FTNC Autres (inclus)'!V1040)</f>
        <v>0</v>
      </c>
      <c r="W1040" s="48">
        <f>SUM('2. FTNC CAD'!W1040,'3. FTNC USD'!W1040,'4. FTNC EUR'!W1040,'5. FTNC GBP'!W1040,'6. FTNC Autres (inclus)'!W1040)</f>
        <v>0</v>
      </c>
      <c r="Y1040"/>
    </row>
    <row r="1041" spans="1:25" s="71" customFormat="1" outlineLevel="1" x14ac:dyDescent="0.4">
      <c r="A1041" s="341"/>
      <c r="B1041" s="494"/>
      <c r="C1041" s="495"/>
      <c r="D1041" s="495"/>
      <c r="E1041" s="496"/>
      <c r="F1041" s="497" t="s">
        <v>89</v>
      </c>
      <c r="G1041" s="174">
        <f>SUM('2. FTNC CAD'!G1041,'3. FTNC USD'!G1041,'4. FTNC EUR'!G1041,'5. FTNC GBP'!G1041,'6. FTNC Autres (inclus)'!G1041)</f>
        <v>0</v>
      </c>
      <c r="H1041" s="175">
        <f>SUM('2. FTNC CAD'!H1041,'3. FTNC USD'!H1041,'4. FTNC EUR'!H1041,'5. FTNC GBP'!H1041,'6. FTNC Autres (inclus)'!H1041)</f>
        <v>0</v>
      </c>
      <c r="I1041" s="163">
        <f>SUM('2. FTNC CAD'!I1041,'3. FTNC USD'!I1041,'4. FTNC EUR'!I1041,'5. FTNC GBP'!I1041,'6. FTNC Autres (inclus)'!I1041)</f>
        <v>0</v>
      </c>
      <c r="J1041" s="163">
        <f>SUM('2. FTNC CAD'!J1041,'3. FTNC USD'!J1041,'4. FTNC EUR'!J1041,'5. FTNC GBP'!J1041,'6. FTNC Autres (inclus)'!J1041)</f>
        <v>0</v>
      </c>
      <c r="K1041" s="164">
        <f>SUM('2. FTNC CAD'!K1041,'3. FTNC USD'!K1041,'4. FTNC EUR'!K1041,'5. FTNC GBP'!K1041,'6. FTNC Autres (inclus)'!K1041)</f>
        <v>0</v>
      </c>
      <c r="L1041" s="165">
        <f>SUM('2. FTNC CAD'!L1041,'3. FTNC USD'!L1041,'4. FTNC EUR'!L1041,'5. FTNC GBP'!L1041,'6. FTNC Autres (inclus)'!L1041)</f>
        <v>0</v>
      </c>
      <c r="M1041" s="176">
        <f>SUM('2. FTNC CAD'!M1041,'3. FTNC USD'!M1041,'4. FTNC EUR'!M1041,'5. FTNC GBP'!M1041,'6. FTNC Autres (inclus)'!M1041)</f>
        <v>0</v>
      </c>
      <c r="N1041" s="166">
        <f>SUM('2. FTNC CAD'!N1041,'3. FTNC USD'!N1041,'4. FTNC EUR'!N1041,'5. FTNC GBP'!N1041,'6. FTNC Autres (inclus)'!N1041)</f>
        <v>0</v>
      </c>
      <c r="O1041" s="166">
        <f>SUM('2. FTNC CAD'!O1041,'3. FTNC USD'!O1041,'4. FTNC EUR'!O1041,'5. FTNC GBP'!O1041,'6. FTNC Autres (inclus)'!O1041)</f>
        <v>0</v>
      </c>
      <c r="P1041" s="166">
        <f>SUM('2. FTNC CAD'!P1041,'3. FTNC USD'!P1041,'4. FTNC EUR'!P1041,'5. FTNC GBP'!P1041,'6. FTNC Autres (inclus)'!P1041)</f>
        <v>0</v>
      </c>
      <c r="Q1041" s="166">
        <f>SUM('2. FTNC CAD'!Q1041,'3. FTNC USD'!Q1041,'4. FTNC EUR'!Q1041,'5. FTNC GBP'!Q1041,'6. FTNC Autres (inclus)'!Q1041)</f>
        <v>0</v>
      </c>
      <c r="R1041" s="166">
        <f>SUM('2. FTNC CAD'!R1041,'3. FTNC USD'!R1041,'4. FTNC EUR'!R1041,'5. FTNC GBP'!R1041,'6. FTNC Autres (inclus)'!R1041)</f>
        <v>0</v>
      </c>
      <c r="S1041" s="166">
        <f>SUM('2. FTNC CAD'!S1041,'3. FTNC USD'!S1041,'4. FTNC EUR'!S1041,'5. FTNC GBP'!S1041,'6. FTNC Autres (inclus)'!S1041)</f>
        <v>0</v>
      </c>
      <c r="T1041" s="162">
        <f>SUM('2. FTNC CAD'!T1041,'3. FTNC USD'!T1041,'4. FTNC EUR'!T1041,'5. FTNC GBP'!T1041,'6. FTNC Autres (inclus)'!T1041)</f>
        <v>0</v>
      </c>
      <c r="U1041" s="166">
        <f>SUM('2. FTNC CAD'!U1041,'3. FTNC USD'!U1041,'4. FTNC EUR'!U1041,'5. FTNC GBP'!U1041,'6. FTNC Autres (inclus)'!U1041)</f>
        <v>0</v>
      </c>
      <c r="V1041" s="167">
        <f>SUM('2. FTNC CAD'!V1041,'3. FTNC USD'!V1041,'4. FTNC EUR'!V1041,'5. FTNC GBP'!V1041,'6. FTNC Autres (inclus)'!V1041)</f>
        <v>0</v>
      </c>
      <c r="W1041" s="48">
        <f>SUM('2. FTNC CAD'!W1041,'3. FTNC USD'!W1041,'4. FTNC EUR'!W1041,'5. FTNC GBP'!W1041,'6. FTNC Autres (inclus)'!W1041)</f>
        <v>0</v>
      </c>
      <c r="Y1041"/>
    </row>
    <row r="1042" spans="1:25" s="71" customFormat="1" outlineLevel="1" x14ac:dyDescent="0.4">
      <c r="A1042" s="341"/>
      <c r="B1042" s="494"/>
      <c r="C1042" s="495"/>
      <c r="D1042" s="495"/>
      <c r="E1042" s="496"/>
      <c r="F1042" s="497" t="s">
        <v>90</v>
      </c>
      <c r="G1042" s="174">
        <f>SUM('2. FTNC CAD'!G1042,'3. FTNC USD'!G1042,'4. FTNC EUR'!G1042,'5. FTNC GBP'!G1042,'6. FTNC Autres (inclus)'!G1042)</f>
        <v>0</v>
      </c>
      <c r="H1042" s="175">
        <f>SUM('2. FTNC CAD'!H1042,'3. FTNC USD'!H1042,'4. FTNC EUR'!H1042,'5. FTNC GBP'!H1042,'6. FTNC Autres (inclus)'!H1042)</f>
        <v>0</v>
      </c>
      <c r="I1042" s="163">
        <f>SUM('2. FTNC CAD'!I1042,'3. FTNC USD'!I1042,'4. FTNC EUR'!I1042,'5. FTNC GBP'!I1042,'6. FTNC Autres (inclus)'!I1042)</f>
        <v>0</v>
      </c>
      <c r="J1042" s="163">
        <f>SUM('2. FTNC CAD'!J1042,'3. FTNC USD'!J1042,'4. FTNC EUR'!J1042,'5. FTNC GBP'!J1042,'6. FTNC Autres (inclus)'!J1042)</f>
        <v>0</v>
      </c>
      <c r="K1042" s="164">
        <f>SUM('2. FTNC CAD'!K1042,'3. FTNC USD'!K1042,'4. FTNC EUR'!K1042,'5. FTNC GBP'!K1042,'6. FTNC Autres (inclus)'!K1042)</f>
        <v>0</v>
      </c>
      <c r="L1042" s="165">
        <f>SUM('2. FTNC CAD'!L1042,'3. FTNC USD'!L1042,'4. FTNC EUR'!L1042,'5. FTNC GBP'!L1042,'6. FTNC Autres (inclus)'!L1042)</f>
        <v>0</v>
      </c>
      <c r="M1042" s="176">
        <f>SUM('2. FTNC CAD'!M1042,'3. FTNC USD'!M1042,'4. FTNC EUR'!M1042,'5. FTNC GBP'!M1042,'6. FTNC Autres (inclus)'!M1042)</f>
        <v>0</v>
      </c>
      <c r="N1042" s="166">
        <f>SUM('2. FTNC CAD'!N1042,'3. FTNC USD'!N1042,'4. FTNC EUR'!N1042,'5. FTNC GBP'!N1042,'6. FTNC Autres (inclus)'!N1042)</f>
        <v>0</v>
      </c>
      <c r="O1042" s="166">
        <f>SUM('2. FTNC CAD'!O1042,'3. FTNC USD'!O1042,'4. FTNC EUR'!O1042,'5. FTNC GBP'!O1042,'6. FTNC Autres (inclus)'!O1042)</f>
        <v>0</v>
      </c>
      <c r="P1042" s="166">
        <f>SUM('2. FTNC CAD'!P1042,'3. FTNC USD'!P1042,'4. FTNC EUR'!P1042,'5. FTNC GBP'!P1042,'6. FTNC Autres (inclus)'!P1042)</f>
        <v>0</v>
      </c>
      <c r="Q1042" s="166">
        <f>SUM('2. FTNC CAD'!Q1042,'3. FTNC USD'!Q1042,'4. FTNC EUR'!Q1042,'5. FTNC GBP'!Q1042,'6. FTNC Autres (inclus)'!Q1042)</f>
        <v>0</v>
      </c>
      <c r="R1042" s="166">
        <f>SUM('2. FTNC CAD'!R1042,'3. FTNC USD'!R1042,'4. FTNC EUR'!R1042,'5. FTNC GBP'!R1042,'6. FTNC Autres (inclus)'!R1042)</f>
        <v>0</v>
      </c>
      <c r="S1042" s="166">
        <f>SUM('2. FTNC CAD'!S1042,'3. FTNC USD'!S1042,'4. FTNC EUR'!S1042,'5. FTNC GBP'!S1042,'6. FTNC Autres (inclus)'!S1042)</f>
        <v>0</v>
      </c>
      <c r="T1042" s="162">
        <f>SUM('2. FTNC CAD'!T1042,'3. FTNC USD'!T1042,'4. FTNC EUR'!T1042,'5. FTNC GBP'!T1042,'6. FTNC Autres (inclus)'!T1042)</f>
        <v>0</v>
      </c>
      <c r="U1042" s="166">
        <f>SUM('2. FTNC CAD'!U1042,'3. FTNC USD'!U1042,'4. FTNC EUR'!U1042,'5. FTNC GBP'!U1042,'6. FTNC Autres (inclus)'!U1042)</f>
        <v>0</v>
      </c>
      <c r="V1042" s="167">
        <f>SUM('2. FTNC CAD'!V1042,'3. FTNC USD'!V1042,'4. FTNC EUR'!V1042,'5. FTNC GBP'!V1042,'6. FTNC Autres (inclus)'!V1042)</f>
        <v>0</v>
      </c>
      <c r="W1042" s="48">
        <f>SUM('2. FTNC CAD'!W1042,'3. FTNC USD'!W1042,'4. FTNC EUR'!W1042,'5. FTNC GBP'!W1042,'6. FTNC Autres (inclus)'!W1042)</f>
        <v>0</v>
      </c>
      <c r="Y1042"/>
    </row>
    <row r="1043" spans="1:25" s="71" customFormat="1" x14ac:dyDescent="0.4">
      <c r="A1043" s="341"/>
      <c r="B1043" s="494"/>
      <c r="C1043" s="495"/>
      <c r="D1043" s="495" t="s">
        <v>91</v>
      </c>
      <c r="E1043" s="496"/>
      <c r="F1043" s="496"/>
      <c r="G1043" s="68"/>
      <c r="H1043" s="66"/>
      <c r="I1043" s="66"/>
      <c r="J1043" s="66"/>
      <c r="K1043" s="66"/>
      <c r="L1043" s="53"/>
      <c r="M1043" s="36"/>
      <c r="N1043" s="36"/>
      <c r="O1043" s="36"/>
      <c r="P1043" s="36"/>
      <c r="Q1043" s="36"/>
      <c r="R1043" s="36"/>
      <c r="S1043" s="36"/>
      <c r="T1043" s="36"/>
      <c r="U1043" s="36"/>
      <c r="V1043" s="39"/>
      <c r="W1043" s="35"/>
      <c r="Y1043"/>
    </row>
    <row r="1044" spans="1:25" s="71" customFormat="1" x14ac:dyDescent="0.4">
      <c r="A1044" s="341"/>
      <c r="B1044" s="494"/>
      <c r="C1044" s="495"/>
      <c r="D1044" s="495"/>
      <c r="E1044" s="496" t="s">
        <v>92</v>
      </c>
      <c r="F1044" s="496"/>
      <c r="G1044" s="68">
        <f t="shared" ref="G1044:W1044" si="238">SUBTOTAL(9,G1045:G1046)</f>
        <v>0</v>
      </c>
      <c r="H1044" s="69">
        <f t="shared" si="238"/>
        <v>0</v>
      </c>
      <c r="I1044" s="66">
        <f t="shared" si="238"/>
        <v>0</v>
      </c>
      <c r="J1044" s="66">
        <f t="shared" si="238"/>
        <v>0</v>
      </c>
      <c r="K1044" s="67">
        <f t="shared" si="238"/>
        <v>0</v>
      </c>
      <c r="L1044" s="36">
        <f t="shared" si="238"/>
        <v>0</v>
      </c>
      <c r="M1044" s="36">
        <f t="shared" si="238"/>
        <v>0</v>
      </c>
      <c r="N1044" s="36">
        <f t="shared" si="238"/>
        <v>0</v>
      </c>
      <c r="O1044" s="36">
        <f t="shared" si="238"/>
        <v>0</v>
      </c>
      <c r="P1044" s="36">
        <f t="shared" si="238"/>
        <v>0</v>
      </c>
      <c r="Q1044" s="36">
        <f t="shared" si="238"/>
        <v>0</v>
      </c>
      <c r="R1044" s="36">
        <f t="shared" si="238"/>
        <v>0</v>
      </c>
      <c r="S1044" s="36">
        <f t="shared" si="238"/>
        <v>0</v>
      </c>
      <c r="T1044" s="36">
        <f t="shared" si="238"/>
        <v>0</v>
      </c>
      <c r="U1044" s="36">
        <f t="shared" si="238"/>
        <v>0</v>
      </c>
      <c r="V1044" s="36">
        <f t="shared" si="238"/>
        <v>0</v>
      </c>
      <c r="W1044" s="35">
        <f t="shared" si="238"/>
        <v>0</v>
      </c>
      <c r="Y1044"/>
    </row>
    <row r="1045" spans="1:25" s="71" customFormat="1" outlineLevel="1" x14ac:dyDescent="0.4">
      <c r="A1045" s="341"/>
      <c r="B1045" s="494"/>
      <c r="C1045" s="495"/>
      <c r="D1045" s="495"/>
      <c r="E1045" s="496"/>
      <c r="F1045" s="497" t="s">
        <v>93</v>
      </c>
      <c r="G1045" s="174">
        <f>SUM('2. FTNC CAD'!G1045,'3. FTNC USD'!G1045,'4. FTNC EUR'!G1045,'5. FTNC GBP'!G1045,'6. FTNC Autres (inclus)'!G1045)</f>
        <v>0</v>
      </c>
      <c r="H1045" s="175">
        <f>SUM('2. FTNC CAD'!H1045,'3. FTNC USD'!H1045,'4. FTNC EUR'!H1045,'5. FTNC GBP'!H1045,'6. FTNC Autres (inclus)'!H1045)</f>
        <v>0</v>
      </c>
      <c r="I1045" s="163">
        <f>SUM('2. FTNC CAD'!I1045,'3. FTNC USD'!I1045,'4. FTNC EUR'!I1045,'5. FTNC GBP'!I1045,'6. FTNC Autres (inclus)'!I1045)</f>
        <v>0</v>
      </c>
      <c r="J1045" s="163">
        <f>SUM('2. FTNC CAD'!J1045,'3. FTNC USD'!J1045,'4. FTNC EUR'!J1045,'5. FTNC GBP'!J1045,'6. FTNC Autres (inclus)'!J1045)</f>
        <v>0</v>
      </c>
      <c r="K1045" s="164">
        <f>SUM('2. FTNC CAD'!K1045,'3. FTNC USD'!K1045,'4. FTNC EUR'!K1045,'5. FTNC GBP'!K1045,'6. FTNC Autres (inclus)'!K1045)</f>
        <v>0</v>
      </c>
      <c r="L1045" s="165">
        <f>SUM('2. FTNC CAD'!L1045,'3. FTNC USD'!L1045,'4. FTNC EUR'!L1045,'5. FTNC GBP'!L1045,'6. FTNC Autres (inclus)'!L1045)</f>
        <v>0</v>
      </c>
      <c r="M1045" s="176">
        <f>SUM('2. FTNC CAD'!M1045,'3. FTNC USD'!M1045,'4. FTNC EUR'!M1045,'5. FTNC GBP'!M1045,'6. FTNC Autres (inclus)'!M1045)</f>
        <v>0</v>
      </c>
      <c r="N1045" s="166">
        <f>SUM('2. FTNC CAD'!N1045,'3. FTNC USD'!N1045,'4. FTNC EUR'!N1045,'5. FTNC GBP'!N1045,'6. FTNC Autres (inclus)'!N1045)</f>
        <v>0</v>
      </c>
      <c r="O1045" s="166">
        <f>SUM('2. FTNC CAD'!O1045,'3. FTNC USD'!O1045,'4. FTNC EUR'!O1045,'5. FTNC GBP'!O1045,'6. FTNC Autres (inclus)'!O1045)</f>
        <v>0</v>
      </c>
      <c r="P1045" s="166">
        <f>SUM('2. FTNC CAD'!P1045,'3. FTNC USD'!P1045,'4. FTNC EUR'!P1045,'5. FTNC GBP'!P1045,'6. FTNC Autres (inclus)'!P1045)</f>
        <v>0</v>
      </c>
      <c r="Q1045" s="166">
        <f>SUM('2. FTNC CAD'!Q1045,'3. FTNC USD'!Q1045,'4. FTNC EUR'!Q1045,'5. FTNC GBP'!Q1045,'6. FTNC Autres (inclus)'!Q1045)</f>
        <v>0</v>
      </c>
      <c r="R1045" s="166">
        <f>SUM('2. FTNC CAD'!R1045,'3. FTNC USD'!R1045,'4. FTNC EUR'!R1045,'5. FTNC GBP'!R1045,'6. FTNC Autres (inclus)'!R1045)</f>
        <v>0</v>
      </c>
      <c r="S1045" s="166">
        <f>SUM('2. FTNC CAD'!S1045,'3. FTNC USD'!S1045,'4. FTNC EUR'!S1045,'5. FTNC GBP'!S1045,'6. FTNC Autres (inclus)'!S1045)</f>
        <v>0</v>
      </c>
      <c r="T1045" s="162">
        <f>SUM('2. FTNC CAD'!T1045,'3. FTNC USD'!T1045,'4. FTNC EUR'!T1045,'5. FTNC GBP'!T1045,'6. FTNC Autres (inclus)'!T1045)</f>
        <v>0</v>
      </c>
      <c r="U1045" s="166">
        <f>SUM('2. FTNC CAD'!U1045,'3. FTNC USD'!U1045,'4. FTNC EUR'!U1045,'5. FTNC GBP'!U1045,'6. FTNC Autres (inclus)'!U1045)</f>
        <v>0</v>
      </c>
      <c r="V1045" s="167">
        <f>SUM('2. FTNC CAD'!V1045,'3. FTNC USD'!V1045,'4. FTNC EUR'!V1045,'5. FTNC GBP'!V1045,'6. FTNC Autres (inclus)'!V1045)</f>
        <v>0</v>
      </c>
      <c r="W1045" s="48">
        <f>SUM('2. FTNC CAD'!W1045,'3. FTNC USD'!W1045,'4. FTNC EUR'!W1045,'5. FTNC GBP'!W1045,'6. FTNC Autres (inclus)'!W1045)</f>
        <v>0</v>
      </c>
      <c r="Y1045"/>
    </row>
    <row r="1046" spans="1:25" s="71" customFormat="1" outlineLevel="1" x14ac:dyDescent="0.4">
      <c r="A1046" s="341"/>
      <c r="B1046" s="494"/>
      <c r="C1046" s="495"/>
      <c r="D1046" s="495"/>
      <c r="E1046" s="496"/>
      <c r="F1046" s="497" t="s">
        <v>94</v>
      </c>
      <c r="G1046" s="174">
        <f>SUM('2. FTNC CAD'!G1046,'3. FTNC USD'!G1046,'4. FTNC EUR'!G1046,'5. FTNC GBP'!G1046,'6. FTNC Autres (inclus)'!G1046)</f>
        <v>0</v>
      </c>
      <c r="H1046" s="175">
        <f>SUM('2. FTNC CAD'!H1046,'3. FTNC USD'!H1046,'4. FTNC EUR'!H1046,'5. FTNC GBP'!H1046,'6. FTNC Autres (inclus)'!H1046)</f>
        <v>0</v>
      </c>
      <c r="I1046" s="163">
        <f>SUM('2. FTNC CAD'!I1046,'3. FTNC USD'!I1046,'4. FTNC EUR'!I1046,'5. FTNC GBP'!I1046,'6. FTNC Autres (inclus)'!I1046)</f>
        <v>0</v>
      </c>
      <c r="J1046" s="163">
        <f>SUM('2. FTNC CAD'!J1046,'3. FTNC USD'!J1046,'4. FTNC EUR'!J1046,'5. FTNC GBP'!J1046,'6. FTNC Autres (inclus)'!J1046)</f>
        <v>0</v>
      </c>
      <c r="K1046" s="164">
        <f>SUM('2. FTNC CAD'!K1046,'3. FTNC USD'!K1046,'4. FTNC EUR'!K1046,'5. FTNC GBP'!K1046,'6. FTNC Autres (inclus)'!K1046)</f>
        <v>0</v>
      </c>
      <c r="L1046" s="165">
        <f>SUM('2. FTNC CAD'!L1046,'3. FTNC USD'!L1046,'4. FTNC EUR'!L1046,'5. FTNC GBP'!L1046,'6. FTNC Autres (inclus)'!L1046)</f>
        <v>0</v>
      </c>
      <c r="M1046" s="176">
        <f>SUM('2. FTNC CAD'!M1046,'3. FTNC USD'!M1046,'4. FTNC EUR'!M1046,'5. FTNC GBP'!M1046,'6. FTNC Autres (inclus)'!M1046)</f>
        <v>0</v>
      </c>
      <c r="N1046" s="166">
        <f>SUM('2. FTNC CAD'!N1046,'3. FTNC USD'!N1046,'4. FTNC EUR'!N1046,'5. FTNC GBP'!N1046,'6. FTNC Autres (inclus)'!N1046)</f>
        <v>0</v>
      </c>
      <c r="O1046" s="166">
        <f>SUM('2. FTNC CAD'!O1046,'3. FTNC USD'!O1046,'4. FTNC EUR'!O1046,'5. FTNC GBP'!O1046,'6. FTNC Autres (inclus)'!O1046)</f>
        <v>0</v>
      </c>
      <c r="P1046" s="166">
        <f>SUM('2. FTNC CAD'!P1046,'3. FTNC USD'!P1046,'4. FTNC EUR'!P1046,'5. FTNC GBP'!P1046,'6. FTNC Autres (inclus)'!P1046)</f>
        <v>0</v>
      </c>
      <c r="Q1046" s="166">
        <f>SUM('2. FTNC CAD'!Q1046,'3. FTNC USD'!Q1046,'4. FTNC EUR'!Q1046,'5. FTNC GBP'!Q1046,'6. FTNC Autres (inclus)'!Q1046)</f>
        <v>0</v>
      </c>
      <c r="R1046" s="166">
        <f>SUM('2. FTNC CAD'!R1046,'3. FTNC USD'!R1046,'4. FTNC EUR'!R1046,'5. FTNC GBP'!R1046,'6. FTNC Autres (inclus)'!R1046)</f>
        <v>0</v>
      </c>
      <c r="S1046" s="166">
        <f>SUM('2. FTNC CAD'!S1046,'3. FTNC USD'!S1046,'4. FTNC EUR'!S1046,'5. FTNC GBP'!S1046,'6. FTNC Autres (inclus)'!S1046)</f>
        <v>0</v>
      </c>
      <c r="T1046" s="162">
        <f>SUM('2. FTNC CAD'!T1046,'3. FTNC USD'!T1046,'4. FTNC EUR'!T1046,'5. FTNC GBP'!T1046,'6. FTNC Autres (inclus)'!T1046)</f>
        <v>0</v>
      </c>
      <c r="U1046" s="166">
        <f>SUM('2. FTNC CAD'!U1046,'3. FTNC USD'!U1046,'4. FTNC EUR'!U1046,'5. FTNC GBP'!U1046,'6. FTNC Autres (inclus)'!U1046)</f>
        <v>0</v>
      </c>
      <c r="V1046" s="167">
        <f>SUM('2. FTNC CAD'!V1046,'3. FTNC USD'!V1046,'4. FTNC EUR'!V1046,'5. FTNC GBP'!V1046,'6. FTNC Autres (inclus)'!V1046)</f>
        <v>0</v>
      </c>
      <c r="W1046" s="48">
        <f>SUM('2. FTNC CAD'!W1046,'3. FTNC USD'!W1046,'4. FTNC EUR'!W1046,'5. FTNC GBP'!W1046,'6. FTNC Autres (inclus)'!W1046)</f>
        <v>0</v>
      </c>
      <c r="Y1046"/>
    </row>
    <row r="1047" spans="1:25" s="71" customFormat="1" x14ac:dyDescent="0.4">
      <c r="A1047" s="341"/>
      <c r="B1047" s="494"/>
      <c r="C1047" s="495"/>
      <c r="D1047" s="495"/>
      <c r="E1047" s="496" t="s">
        <v>95</v>
      </c>
      <c r="F1047" s="496"/>
      <c r="G1047" s="68">
        <f t="shared" ref="G1047:W1047" si="239">SUBTOTAL(9,G1048:G1049)</f>
        <v>0</v>
      </c>
      <c r="H1047" s="69">
        <f t="shared" si="239"/>
        <v>0</v>
      </c>
      <c r="I1047" s="66">
        <f t="shared" si="239"/>
        <v>0</v>
      </c>
      <c r="J1047" s="66">
        <f t="shared" si="239"/>
        <v>0</v>
      </c>
      <c r="K1047" s="67">
        <f t="shared" si="239"/>
        <v>0</v>
      </c>
      <c r="L1047" s="36">
        <f t="shared" si="239"/>
        <v>0</v>
      </c>
      <c r="M1047" s="36">
        <f t="shared" si="239"/>
        <v>0</v>
      </c>
      <c r="N1047" s="36">
        <f t="shared" si="239"/>
        <v>0</v>
      </c>
      <c r="O1047" s="36">
        <f t="shared" si="239"/>
        <v>0</v>
      </c>
      <c r="P1047" s="36">
        <f t="shared" si="239"/>
        <v>0</v>
      </c>
      <c r="Q1047" s="36">
        <f t="shared" si="239"/>
        <v>0</v>
      </c>
      <c r="R1047" s="36">
        <f t="shared" si="239"/>
        <v>0</v>
      </c>
      <c r="S1047" s="36">
        <f t="shared" si="239"/>
        <v>0</v>
      </c>
      <c r="T1047" s="36">
        <f t="shared" si="239"/>
        <v>0</v>
      </c>
      <c r="U1047" s="36">
        <f t="shared" si="239"/>
        <v>0</v>
      </c>
      <c r="V1047" s="36">
        <f t="shared" si="239"/>
        <v>0</v>
      </c>
      <c r="W1047" s="35">
        <f t="shared" si="239"/>
        <v>0</v>
      </c>
      <c r="Y1047"/>
    </row>
    <row r="1048" spans="1:25" s="71" customFormat="1" outlineLevel="1" x14ac:dyDescent="0.4">
      <c r="A1048" s="341"/>
      <c r="B1048" s="494"/>
      <c r="C1048" s="495"/>
      <c r="D1048" s="495"/>
      <c r="E1048" s="496"/>
      <c r="F1048" s="497" t="s">
        <v>96</v>
      </c>
      <c r="G1048" s="174">
        <f>SUM('2. FTNC CAD'!G1048,'3. FTNC USD'!G1048,'4. FTNC EUR'!G1048,'5. FTNC GBP'!G1048,'6. FTNC Autres (inclus)'!G1048)</f>
        <v>0</v>
      </c>
      <c r="H1048" s="175">
        <f>SUM('2. FTNC CAD'!H1048,'3. FTNC USD'!H1048,'4. FTNC EUR'!H1048,'5. FTNC GBP'!H1048,'6. FTNC Autres (inclus)'!H1048)</f>
        <v>0</v>
      </c>
      <c r="I1048" s="163">
        <f>SUM('2. FTNC CAD'!I1048,'3. FTNC USD'!I1048,'4. FTNC EUR'!I1048,'5. FTNC GBP'!I1048,'6. FTNC Autres (inclus)'!I1048)</f>
        <v>0</v>
      </c>
      <c r="J1048" s="163">
        <f>SUM('2. FTNC CAD'!J1048,'3. FTNC USD'!J1048,'4. FTNC EUR'!J1048,'5. FTNC GBP'!J1048,'6. FTNC Autres (inclus)'!J1048)</f>
        <v>0</v>
      </c>
      <c r="K1048" s="164">
        <f>SUM('2. FTNC CAD'!K1048,'3. FTNC USD'!K1048,'4. FTNC EUR'!K1048,'5. FTNC GBP'!K1048,'6. FTNC Autres (inclus)'!K1048)</f>
        <v>0</v>
      </c>
      <c r="L1048" s="165">
        <f>SUM('2. FTNC CAD'!L1048,'3. FTNC USD'!L1048,'4. FTNC EUR'!L1048,'5. FTNC GBP'!L1048,'6. FTNC Autres (inclus)'!L1048)</f>
        <v>0</v>
      </c>
      <c r="M1048" s="176">
        <f>SUM('2. FTNC CAD'!M1048,'3. FTNC USD'!M1048,'4. FTNC EUR'!M1048,'5. FTNC GBP'!M1048,'6. FTNC Autres (inclus)'!M1048)</f>
        <v>0</v>
      </c>
      <c r="N1048" s="166">
        <f>SUM('2. FTNC CAD'!N1048,'3. FTNC USD'!N1048,'4. FTNC EUR'!N1048,'5. FTNC GBP'!N1048,'6. FTNC Autres (inclus)'!N1048)</f>
        <v>0</v>
      </c>
      <c r="O1048" s="166">
        <f>SUM('2. FTNC CAD'!O1048,'3. FTNC USD'!O1048,'4. FTNC EUR'!O1048,'5. FTNC GBP'!O1048,'6. FTNC Autres (inclus)'!O1048)</f>
        <v>0</v>
      </c>
      <c r="P1048" s="166">
        <f>SUM('2. FTNC CAD'!P1048,'3. FTNC USD'!P1048,'4. FTNC EUR'!P1048,'5. FTNC GBP'!P1048,'6. FTNC Autres (inclus)'!P1048)</f>
        <v>0</v>
      </c>
      <c r="Q1048" s="166">
        <f>SUM('2. FTNC CAD'!Q1048,'3. FTNC USD'!Q1048,'4. FTNC EUR'!Q1048,'5. FTNC GBP'!Q1048,'6. FTNC Autres (inclus)'!Q1048)</f>
        <v>0</v>
      </c>
      <c r="R1048" s="166">
        <f>SUM('2. FTNC CAD'!R1048,'3. FTNC USD'!R1048,'4. FTNC EUR'!R1048,'5. FTNC GBP'!R1048,'6. FTNC Autres (inclus)'!R1048)</f>
        <v>0</v>
      </c>
      <c r="S1048" s="166">
        <f>SUM('2. FTNC CAD'!S1048,'3. FTNC USD'!S1048,'4. FTNC EUR'!S1048,'5. FTNC GBP'!S1048,'6. FTNC Autres (inclus)'!S1048)</f>
        <v>0</v>
      </c>
      <c r="T1048" s="162">
        <f>SUM('2. FTNC CAD'!T1048,'3. FTNC USD'!T1048,'4. FTNC EUR'!T1048,'5. FTNC GBP'!T1048,'6. FTNC Autres (inclus)'!T1048)</f>
        <v>0</v>
      </c>
      <c r="U1048" s="166">
        <f>SUM('2. FTNC CAD'!U1048,'3. FTNC USD'!U1048,'4. FTNC EUR'!U1048,'5. FTNC GBP'!U1048,'6. FTNC Autres (inclus)'!U1048)</f>
        <v>0</v>
      </c>
      <c r="V1048" s="167">
        <f>SUM('2. FTNC CAD'!V1048,'3. FTNC USD'!V1048,'4. FTNC EUR'!V1048,'5. FTNC GBP'!V1048,'6. FTNC Autres (inclus)'!V1048)</f>
        <v>0</v>
      </c>
      <c r="W1048" s="48">
        <f>SUM('2. FTNC CAD'!W1048,'3. FTNC USD'!W1048,'4. FTNC EUR'!W1048,'5. FTNC GBP'!W1048,'6. FTNC Autres (inclus)'!W1048)</f>
        <v>0</v>
      </c>
      <c r="Y1048"/>
    </row>
    <row r="1049" spans="1:25" s="71" customFormat="1" outlineLevel="1" x14ac:dyDescent="0.4">
      <c r="A1049" s="341"/>
      <c r="B1049" s="494"/>
      <c r="C1049" s="495"/>
      <c r="D1049" s="495"/>
      <c r="E1049" s="496"/>
      <c r="F1049" s="497" t="s">
        <v>97</v>
      </c>
      <c r="G1049" s="174">
        <f>SUM('2. FTNC CAD'!G1049,'3. FTNC USD'!G1049,'4. FTNC EUR'!G1049,'5. FTNC GBP'!G1049,'6. FTNC Autres (inclus)'!G1049)</f>
        <v>0</v>
      </c>
      <c r="H1049" s="175">
        <f>SUM('2. FTNC CAD'!H1049,'3. FTNC USD'!H1049,'4. FTNC EUR'!H1049,'5. FTNC GBP'!H1049,'6. FTNC Autres (inclus)'!H1049)</f>
        <v>0</v>
      </c>
      <c r="I1049" s="163">
        <f>SUM('2. FTNC CAD'!I1049,'3. FTNC USD'!I1049,'4. FTNC EUR'!I1049,'5. FTNC GBP'!I1049,'6. FTNC Autres (inclus)'!I1049)</f>
        <v>0</v>
      </c>
      <c r="J1049" s="163">
        <f>SUM('2. FTNC CAD'!J1049,'3. FTNC USD'!J1049,'4. FTNC EUR'!J1049,'5. FTNC GBP'!J1049,'6. FTNC Autres (inclus)'!J1049)</f>
        <v>0</v>
      </c>
      <c r="K1049" s="164">
        <f>SUM('2. FTNC CAD'!K1049,'3. FTNC USD'!K1049,'4. FTNC EUR'!K1049,'5. FTNC GBP'!K1049,'6. FTNC Autres (inclus)'!K1049)</f>
        <v>0</v>
      </c>
      <c r="L1049" s="165">
        <f>SUM('2. FTNC CAD'!L1049,'3. FTNC USD'!L1049,'4. FTNC EUR'!L1049,'5. FTNC GBP'!L1049,'6. FTNC Autres (inclus)'!L1049)</f>
        <v>0</v>
      </c>
      <c r="M1049" s="176">
        <f>SUM('2. FTNC CAD'!M1049,'3. FTNC USD'!M1049,'4. FTNC EUR'!M1049,'5. FTNC GBP'!M1049,'6. FTNC Autres (inclus)'!M1049)</f>
        <v>0</v>
      </c>
      <c r="N1049" s="166">
        <f>SUM('2. FTNC CAD'!N1049,'3. FTNC USD'!N1049,'4. FTNC EUR'!N1049,'5. FTNC GBP'!N1049,'6. FTNC Autres (inclus)'!N1049)</f>
        <v>0</v>
      </c>
      <c r="O1049" s="166">
        <f>SUM('2. FTNC CAD'!O1049,'3. FTNC USD'!O1049,'4. FTNC EUR'!O1049,'5. FTNC GBP'!O1049,'6. FTNC Autres (inclus)'!O1049)</f>
        <v>0</v>
      </c>
      <c r="P1049" s="166">
        <f>SUM('2. FTNC CAD'!P1049,'3. FTNC USD'!P1049,'4. FTNC EUR'!P1049,'5. FTNC GBP'!P1049,'6. FTNC Autres (inclus)'!P1049)</f>
        <v>0</v>
      </c>
      <c r="Q1049" s="166">
        <f>SUM('2. FTNC CAD'!Q1049,'3. FTNC USD'!Q1049,'4. FTNC EUR'!Q1049,'5. FTNC GBP'!Q1049,'6. FTNC Autres (inclus)'!Q1049)</f>
        <v>0</v>
      </c>
      <c r="R1049" s="166">
        <f>SUM('2. FTNC CAD'!R1049,'3. FTNC USD'!R1049,'4. FTNC EUR'!R1049,'5. FTNC GBP'!R1049,'6. FTNC Autres (inclus)'!R1049)</f>
        <v>0</v>
      </c>
      <c r="S1049" s="166">
        <f>SUM('2. FTNC CAD'!S1049,'3. FTNC USD'!S1049,'4. FTNC EUR'!S1049,'5. FTNC GBP'!S1049,'6. FTNC Autres (inclus)'!S1049)</f>
        <v>0</v>
      </c>
      <c r="T1049" s="162">
        <f>SUM('2. FTNC CAD'!T1049,'3. FTNC USD'!T1049,'4. FTNC EUR'!T1049,'5. FTNC GBP'!T1049,'6. FTNC Autres (inclus)'!T1049)</f>
        <v>0</v>
      </c>
      <c r="U1049" s="166">
        <f>SUM('2. FTNC CAD'!U1049,'3. FTNC USD'!U1049,'4. FTNC EUR'!U1049,'5. FTNC GBP'!U1049,'6. FTNC Autres (inclus)'!U1049)</f>
        <v>0</v>
      </c>
      <c r="V1049" s="167">
        <f>SUM('2. FTNC CAD'!V1049,'3. FTNC USD'!V1049,'4. FTNC EUR'!V1049,'5. FTNC GBP'!V1049,'6. FTNC Autres (inclus)'!V1049)</f>
        <v>0</v>
      </c>
      <c r="W1049" s="48">
        <f>SUM('2. FTNC CAD'!W1049,'3. FTNC USD'!W1049,'4. FTNC EUR'!W1049,'5. FTNC GBP'!W1049,'6. FTNC Autres (inclus)'!W1049)</f>
        <v>0</v>
      </c>
      <c r="Y1049"/>
    </row>
    <row r="1050" spans="1:25" s="71" customFormat="1" x14ac:dyDescent="0.4">
      <c r="A1050" s="341"/>
      <c r="B1050" s="494"/>
      <c r="C1050" s="495"/>
      <c r="D1050" s="495"/>
      <c r="E1050" s="496" t="s">
        <v>98</v>
      </c>
      <c r="F1050" s="496"/>
      <c r="G1050" s="68">
        <f t="shared" ref="G1050:W1050" si="240">SUBTOTAL(9,G1051:G1052)</f>
        <v>0</v>
      </c>
      <c r="H1050" s="69">
        <f t="shared" si="240"/>
        <v>0</v>
      </c>
      <c r="I1050" s="66">
        <f t="shared" si="240"/>
        <v>0</v>
      </c>
      <c r="J1050" s="66">
        <f t="shared" si="240"/>
        <v>0</v>
      </c>
      <c r="K1050" s="67">
        <f t="shared" si="240"/>
        <v>0</v>
      </c>
      <c r="L1050" s="36">
        <f t="shared" si="240"/>
        <v>0</v>
      </c>
      <c r="M1050" s="36">
        <f t="shared" si="240"/>
        <v>0</v>
      </c>
      <c r="N1050" s="36">
        <f t="shared" si="240"/>
        <v>0</v>
      </c>
      <c r="O1050" s="36">
        <f t="shared" si="240"/>
        <v>0</v>
      </c>
      <c r="P1050" s="36">
        <f t="shared" si="240"/>
        <v>0</v>
      </c>
      <c r="Q1050" s="36">
        <f t="shared" si="240"/>
        <v>0</v>
      </c>
      <c r="R1050" s="36">
        <f t="shared" si="240"/>
        <v>0</v>
      </c>
      <c r="S1050" s="36">
        <f t="shared" si="240"/>
        <v>0</v>
      </c>
      <c r="T1050" s="36">
        <f t="shared" si="240"/>
        <v>0</v>
      </c>
      <c r="U1050" s="36">
        <f t="shared" si="240"/>
        <v>0</v>
      </c>
      <c r="V1050" s="36">
        <f t="shared" si="240"/>
        <v>0</v>
      </c>
      <c r="W1050" s="35">
        <f t="shared" si="240"/>
        <v>0</v>
      </c>
      <c r="Y1050"/>
    </row>
    <row r="1051" spans="1:25" s="71" customFormat="1" outlineLevel="1" x14ac:dyDescent="0.4">
      <c r="A1051" s="341"/>
      <c r="B1051" s="494"/>
      <c r="C1051" s="495"/>
      <c r="D1051" s="495"/>
      <c r="E1051" s="496"/>
      <c r="F1051" s="497" t="s">
        <v>99</v>
      </c>
      <c r="G1051" s="174">
        <f>SUM('2. FTNC CAD'!G1051,'3. FTNC USD'!G1051,'4. FTNC EUR'!G1051,'5. FTNC GBP'!G1051,'6. FTNC Autres (inclus)'!G1051)</f>
        <v>0</v>
      </c>
      <c r="H1051" s="175">
        <f>SUM('2. FTNC CAD'!H1051,'3. FTNC USD'!H1051,'4. FTNC EUR'!H1051,'5. FTNC GBP'!H1051,'6. FTNC Autres (inclus)'!H1051)</f>
        <v>0</v>
      </c>
      <c r="I1051" s="163">
        <f>SUM('2. FTNC CAD'!I1051,'3. FTNC USD'!I1051,'4. FTNC EUR'!I1051,'5. FTNC GBP'!I1051,'6. FTNC Autres (inclus)'!I1051)</f>
        <v>0</v>
      </c>
      <c r="J1051" s="163">
        <f>SUM('2. FTNC CAD'!J1051,'3. FTNC USD'!J1051,'4. FTNC EUR'!J1051,'5. FTNC GBP'!J1051,'6. FTNC Autres (inclus)'!J1051)</f>
        <v>0</v>
      </c>
      <c r="K1051" s="164">
        <f>SUM('2. FTNC CAD'!K1051,'3. FTNC USD'!K1051,'4. FTNC EUR'!K1051,'5. FTNC GBP'!K1051,'6. FTNC Autres (inclus)'!K1051)</f>
        <v>0</v>
      </c>
      <c r="L1051" s="165">
        <f>SUM('2. FTNC CAD'!L1051,'3. FTNC USD'!L1051,'4. FTNC EUR'!L1051,'5. FTNC GBP'!L1051,'6. FTNC Autres (inclus)'!L1051)</f>
        <v>0</v>
      </c>
      <c r="M1051" s="176">
        <f>SUM('2. FTNC CAD'!M1051,'3. FTNC USD'!M1051,'4. FTNC EUR'!M1051,'5. FTNC GBP'!M1051,'6. FTNC Autres (inclus)'!M1051)</f>
        <v>0</v>
      </c>
      <c r="N1051" s="166">
        <f>SUM('2. FTNC CAD'!N1051,'3. FTNC USD'!N1051,'4. FTNC EUR'!N1051,'5. FTNC GBP'!N1051,'6. FTNC Autres (inclus)'!N1051)</f>
        <v>0</v>
      </c>
      <c r="O1051" s="166">
        <f>SUM('2. FTNC CAD'!O1051,'3. FTNC USD'!O1051,'4. FTNC EUR'!O1051,'5. FTNC GBP'!O1051,'6. FTNC Autres (inclus)'!O1051)</f>
        <v>0</v>
      </c>
      <c r="P1051" s="166">
        <f>SUM('2. FTNC CAD'!P1051,'3. FTNC USD'!P1051,'4. FTNC EUR'!P1051,'5. FTNC GBP'!P1051,'6. FTNC Autres (inclus)'!P1051)</f>
        <v>0</v>
      </c>
      <c r="Q1051" s="166">
        <f>SUM('2. FTNC CAD'!Q1051,'3. FTNC USD'!Q1051,'4. FTNC EUR'!Q1051,'5. FTNC GBP'!Q1051,'6. FTNC Autres (inclus)'!Q1051)</f>
        <v>0</v>
      </c>
      <c r="R1051" s="166">
        <f>SUM('2. FTNC CAD'!R1051,'3. FTNC USD'!R1051,'4. FTNC EUR'!R1051,'5. FTNC GBP'!R1051,'6. FTNC Autres (inclus)'!R1051)</f>
        <v>0</v>
      </c>
      <c r="S1051" s="166">
        <f>SUM('2. FTNC CAD'!S1051,'3. FTNC USD'!S1051,'4. FTNC EUR'!S1051,'5. FTNC GBP'!S1051,'6. FTNC Autres (inclus)'!S1051)</f>
        <v>0</v>
      </c>
      <c r="T1051" s="162">
        <f>SUM('2. FTNC CAD'!T1051,'3. FTNC USD'!T1051,'4. FTNC EUR'!T1051,'5. FTNC GBP'!T1051,'6. FTNC Autres (inclus)'!T1051)</f>
        <v>0</v>
      </c>
      <c r="U1051" s="166">
        <f>SUM('2. FTNC CAD'!U1051,'3. FTNC USD'!U1051,'4. FTNC EUR'!U1051,'5. FTNC GBP'!U1051,'6. FTNC Autres (inclus)'!U1051)</f>
        <v>0</v>
      </c>
      <c r="V1051" s="167">
        <f>SUM('2. FTNC CAD'!V1051,'3. FTNC USD'!V1051,'4. FTNC EUR'!V1051,'5. FTNC GBP'!V1051,'6. FTNC Autres (inclus)'!V1051)</f>
        <v>0</v>
      </c>
      <c r="W1051" s="48">
        <f>SUM('2. FTNC CAD'!W1051,'3. FTNC USD'!W1051,'4. FTNC EUR'!W1051,'5. FTNC GBP'!W1051,'6. FTNC Autres (inclus)'!W1051)</f>
        <v>0</v>
      </c>
      <c r="Y1051"/>
    </row>
    <row r="1052" spans="1:25" s="71" customFormat="1" outlineLevel="1" x14ac:dyDescent="0.4">
      <c r="A1052" s="341"/>
      <c r="B1052" s="494"/>
      <c r="C1052" s="495"/>
      <c r="D1052" s="495"/>
      <c r="E1052" s="496"/>
      <c r="F1052" s="497" t="s">
        <v>100</v>
      </c>
      <c r="G1052" s="174">
        <f>SUM('2. FTNC CAD'!G1052,'3. FTNC USD'!G1052,'4. FTNC EUR'!G1052,'5. FTNC GBP'!G1052,'6. FTNC Autres (inclus)'!G1052)</f>
        <v>0</v>
      </c>
      <c r="H1052" s="175">
        <f>SUM('2. FTNC CAD'!H1052,'3. FTNC USD'!H1052,'4. FTNC EUR'!H1052,'5. FTNC GBP'!H1052,'6. FTNC Autres (inclus)'!H1052)</f>
        <v>0</v>
      </c>
      <c r="I1052" s="163">
        <f>SUM('2. FTNC CAD'!I1052,'3. FTNC USD'!I1052,'4. FTNC EUR'!I1052,'5. FTNC GBP'!I1052,'6. FTNC Autres (inclus)'!I1052)</f>
        <v>0</v>
      </c>
      <c r="J1052" s="163">
        <f>SUM('2. FTNC CAD'!J1052,'3. FTNC USD'!J1052,'4. FTNC EUR'!J1052,'5. FTNC GBP'!J1052,'6. FTNC Autres (inclus)'!J1052)</f>
        <v>0</v>
      </c>
      <c r="K1052" s="164">
        <f>SUM('2. FTNC CAD'!K1052,'3. FTNC USD'!K1052,'4. FTNC EUR'!K1052,'5. FTNC GBP'!K1052,'6. FTNC Autres (inclus)'!K1052)</f>
        <v>0</v>
      </c>
      <c r="L1052" s="165">
        <f>SUM('2. FTNC CAD'!L1052,'3. FTNC USD'!L1052,'4. FTNC EUR'!L1052,'5. FTNC GBP'!L1052,'6. FTNC Autres (inclus)'!L1052)</f>
        <v>0</v>
      </c>
      <c r="M1052" s="176">
        <f>SUM('2. FTNC CAD'!M1052,'3. FTNC USD'!M1052,'4. FTNC EUR'!M1052,'5. FTNC GBP'!M1052,'6. FTNC Autres (inclus)'!M1052)</f>
        <v>0</v>
      </c>
      <c r="N1052" s="166">
        <f>SUM('2. FTNC CAD'!N1052,'3. FTNC USD'!N1052,'4. FTNC EUR'!N1052,'5. FTNC GBP'!N1052,'6. FTNC Autres (inclus)'!N1052)</f>
        <v>0</v>
      </c>
      <c r="O1052" s="166">
        <f>SUM('2. FTNC CAD'!O1052,'3. FTNC USD'!O1052,'4. FTNC EUR'!O1052,'5. FTNC GBP'!O1052,'6. FTNC Autres (inclus)'!O1052)</f>
        <v>0</v>
      </c>
      <c r="P1052" s="166">
        <f>SUM('2. FTNC CAD'!P1052,'3. FTNC USD'!P1052,'4. FTNC EUR'!P1052,'5. FTNC GBP'!P1052,'6. FTNC Autres (inclus)'!P1052)</f>
        <v>0</v>
      </c>
      <c r="Q1052" s="166">
        <f>SUM('2. FTNC CAD'!Q1052,'3. FTNC USD'!Q1052,'4. FTNC EUR'!Q1052,'5. FTNC GBP'!Q1052,'6. FTNC Autres (inclus)'!Q1052)</f>
        <v>0</v>
      </c>
      <c r="R1052" s="166">
        <f>SUM('2. FTNC CAD'!R1052,'3. FTNC USD'!R1052,'4. FTNC EUR'!R1052,'5. FTNC GBP'!R1052,'6. FTNC Autres (inclus)'!R1052)</f>
        <v>0</v>
      </c>
      <c r="S1052" s="166">
        <f>SUM('2. FTNC CAD'!S1052,'3. FTNC USD'!S1052,'4. FTNC EUR'!S1052,'5. FTNC GBP'!S1052,'6. FTNC Autres (inclus)'!S1052)</f>
        <v>0</v>
      </c>
      <c r="T1052" s="162">
        <f>SUM('2. FTNC CAD'!T1052,'3. FTNC USD'!T1052,'4. FTNC EUR'!T1052,'5. FTNC GBP'!T1052,'6. FTNC Autres (inclus)'!T1052)</f>
        <v>0</v>
      </c>
      <c r="U1052" s="166">
        <f>SUM('2. FTNC CAD'!U1052,'3. FTNC USD'!U1052,'4. FTNC EUR'!U1052,'5. FTNC GBP'!U1052,'6. FTNC Autres (inclus)'!U1052)</f>
        <v>0</v>
      </c>
      <c r="V1052" s="167">
        <f>SUM('2. FTNC CAD'!V1052,'3. FTNC USD'!V1052,'4. FTNC EUR'!V1052,'5. FTNC GBP'!V1052,'6. FTNC Autres (inclus)'!V1052)</f>
        <v>0</v>
      </c>
      <c r="W1052" s="48">
        <f>SUM('2. FTNC CAD'!W1052,'3. FTNC USD'!W1052,'4. FTNC EUR'!W1052,'5. FTNC GBP'!W1052,'6. FTNC Autres (inclus)'!W1052)</f>
        <v>0</v>
      </c>
      <c r="Y1052"/>
    </row>
    <row r="1053" spans="1:25" s="71" customFormat="1" x14ac:dyDescent="0.4">
      <c r="A1053" s="341"/>
      <c r="B1053" s="494"/>
      <c r="C1053" s="495"/>
      <c r="D1053" s="495"/>
      <c r="E1053" s="496" t="s">
        <v>101</v>
      </c>
      <c r="F1053" s="496"/>
      <c r="G1053" s="68">
        <f t="shared" ref="G1053:W1053" si="241">SUBTOTAL(9,G1054:G1055)</f>
        <v>0</v>
      </c>
      <c r="H1053" s="69">
        <f t="shared" si="241"/>
        <v>0</v>
      </c>
      <c r="I1053" s="66">
        <f t="shared" si="241"/>
        <v>0</v>
      </c>
      <c r="J1053" s="66">
        <f t="shared" si="241"/>
        <v>0</v>
      </c>
      <c r="K1053" s="67">
        <f t="shared" si="241"/>
        <v>0</v>
      </c>
      <c r="L1053" s="36">
        <f t="shared" si="241"/>
        <v>0</v>
      </c>
      <c r="M1053" s="36">
        <f t="shared" si="241"/>
        <v>0</v>
      </c>
      <c r="N1053" s="36">
        <f t="shared" si="241"/>
        <v>0</v>
      </c>
      <c r="O1053" s="36">
        <f t="shared" si="241"/>
        <v>0</v>
      </c>
      <c r="P1053" s="36">
        <f t="shared" si="241"/>
        <v>0</v>
      </c>
      <c r="Q1053" s="36">
        <f t="shared" si="241"/>
        <v>0</v>
      </c>
      <c r="R1053" s="36">
        <f t="shared" si="241"/>
        <v>0</v>
      </c>
      <c r="S1053" s="36">
        <f t="shared" si="241"/>
        <v>0</v>
      </c>
      <c r="T1053" s="36">
        <f t="shared" si="241"/>
        <v>0</v>
      </c>
      <c r="U1053" s="36">
        <f t="shared" si="241"/>
        <v>0</v>
      </c>
      <c r="V1053" s="36">
        <f t="shared" si="241"/>
        <v>0</v>
      </c>
      <c r="W1053" s="35">
        <f t="shared" si="241"/>
        <v>0</v>
      </c>
      <c r="Y1053"/>
    </row>
    <row r="1054" spans="1:25" s="71" customFormat="1" outlineLevel="1" x14ac:dyDescent="0.4">
      <c r="A1054" s="341"/>
      <c r="B1054" s="494"/>
      <c r="C1054" s="495"/>
      <c r="D1054" s="495"/>
      <c r="E1054" s="496"/>
      <c r="F1054" s="497" t="s">
        <v>102</v>
      </c>
      <c r="G1054" s="174">
        <f>SUM('2. FTNC CAD'!G1054,'3. FTNC USD'!G1054,'4. FTNC EUR'!G1054,'5. FTNC GBP'!G1054,'6. FTNC Autres (inclus)'!G1054)</f>
        <v>0</v>
      </c>
      <c r="H1054" s="175">
        <f>SUM('2. FTNC CAD'!H1054,'3. FTNC USD'!H1054,'4. FTNC EUR'!H1054,'5. FTNC GBP'!H1054,'6. FTNC Autres (inclus)'!H1054)</f>
        <v>0</v>
      </c>
      <c r="I1054" s="163">
        <f>SUM('2. FTNC CAD'!I1054,'3. FTNC USD'!I1054,'4. FTNC EUR'!I1054,'5. FTNC GBP'!I1054,'6. FTNC Autres (inclus)'!I1054)</f>
        <v>0</v>
      </c>
      <c r="J1054" s="163">
        <f>SUM('2. FTNC CAD'!J1054,'3. FTNC USD'!J1054,'4. FTNC EUR'!J1054,'5. FTNC GBP'!J1054,'6. FTNC Autres (inclus)'!J1054)</f>
        <v>0</v>
      </c>
      <c r="K1054" s="164">
        <f>SUM('2. FTNC CAD'!K1054,'3. FTNC USD'!K1054,'4. FTNC EUR'!K1054,'5. FTNC GBP'!K1054,'6. FTNC Autres (inclus)'!K1054)</f>
        <v>0</v>
      </c>
      <c r="L1054" s="165">
        <f>SUM('2. FTNC CAD'!L1054,'3. FTNC USD'!L1054,'4. FTNC EUR'!L1054,'5. FTNC GBP'!L1054,'6. FTNC Autres (inclus)'!L1054)</f>
        <v>0</v>
      </c>
      <c r="M1054" s="176">
        <f>SUM('2. FTNC CAD'!M1054,'3. FTNC USD'!M1054,'4. FTNC EUR'!M1054,'5. FTNC GBP'!M1054,'6. FTNC Autres (inclus)'!M1054)</f>
        <v>0</v>
      </c>
      <c r="N1054" s="166">
        <f>SUM('2. FTNC CAD'!N1054,'3. FTNC USD'!N1054,'4. FTNC EUR'!N1054,'5. FTNC GBP'!N1054,'6. FTNC Autres (inclus)'!N1054)</f>
        <v>0</v>
      </c>
      <c r="O1054" s="166">
        <f>SUM('2. FTNC CAD'!O1054,'3. FTNC USD'!O1054,'4. FTNC EUR'!O1054,'5. FTNC GBP'!O1054,'6. FTNC Autres (inclus)'!O1054)</f>
        <v>0</v>
      </c>
      <c r="P1054" s="166">
        <f>SUM('2. FTNC CAD'!P1054,'3. FTNC USD'!P1054,'4. FTNC EUR'!P1054,'5. FTNC GBP'!P1054,'6. FTNC Autres (inclus)'!P1054)</f>
        <v>0</v>
      </c>
      <c r="Q1054" s="166">
        <f>SUM('2. FTNC CAD'!Q1054,'3. FTNC USD'!Q1054,'4. FTNC EUR'!Q1054,'5. FTNC GBP'!Q1054,'6. FTNC Autres (inclus)'!Q1054)</f>
        <v>0</v>
      </c>
      <c r="R1054" s="166">
        <f>SUM('2. FTNC CAD'!R1054,'3. FTNC USD'!R1054,'4. FTNC EUR'!R1054,'5. FTNC GBP'!R1054,'6. FTNC Autres (inclus)'!R1054)</f>
        <v>0</v>
      </c>
      <c r="S1054" s="166">
        <f>SUM('2. FTNC CAD'!S1054,'3. FTNC USD'!S1054,'4. FTNC EUR'!S1054,'5. FTNC GBP'!S1054,'6. FTNC Autres (inclus)'!S1054)</f>
        <v>0</v>
      </c>
      <c r="T1054" s="162">
        <f>SUM('2. FTNC CAD'!T1054,'3. FTNC USD'!T1054,'4. FTNC EUR'!T1054,'5. FTNC GBP'!T1054,'6. FTNC Autres (inclus)'!T1054)</f>
        <v>0</v>
      </c>
      <c r="U1054" s="166">
        <f>SUM('2. FTNC CAD'!U1054,'3. FTNC USD'!U1054,'4. FTNC EUR'!U1054,'5. FTNC GBP'!U1054,'6. FTNC Autres (inclus)'!U1054)</f>
        <v>0</v>
      </c>
      <c r="V1054" s="167">
        <f>SUM('2. FTNC CAD'!V1054,'3. FTNC USD'!V1054,'4. FTNC EUR'!V1054,'5. FTNC GBP'!V1054,'6. FTNC Autres (inclus)'!V1054)</f>
        <v>0</v>
      </c>
      <c r="W1054" s="48">
        <f>SUM('2. FTNC CAD'!W1054,'3. FTNC USD'!W1054,'4. FTNC EUR'!W1054,'5. FTNC GBP'!W1054,'6. FTNC Autres (inclus)'!W1054)</f>
        <v>0</v>
      </c>
      <c r="Y1054"/>
    </row>
    <row r="1055" spans="1:25" s="71" customFormat="1" outlineLevel="1" x14ac:dyDescent="0.4">
      <c r="A1055" s="341"/>
      <c r="B1055" s="494"/>
      <c r="C1055" s="495"/>
      <c r="D1055" s="495"/>
      <c r="E1055" s="496"/>
      <c r="F1055" s="497" t="s">
        <v>103</v>
      </c>
      <c r="G1055" s="174">
        <f>SUM('2. FTNC CAD'!G1055,'3. FTNC USD'!G1055,'4. FTNC EUR'!G1055,'5. FTNC GBP'!G1055,'6. FTNC Autres (inclus)'!G1055)</f>
        <v>0</v>
      </c>
      <c r="H1055" s="175">
        <f>SUM('2. FTNC CAD'!H1055,'3. FTNC USD'!H1055,'4. FTNC EUR'!H1055,'5. FTNC GBP'!H1055,'6. FTNC Autres (inclus)'!H1055)</f>
        <v>0</v>
      </c>
      <c r="I1055" s="163">
        <f>SUM('2. FTNC CAD'!I1055,'3. FTNC USD'!I1055,'4. FTNC EUR'!I1055,'5. FTNC GBP'!I1055,'6. FTNC Autres (inclus)'!I1055)</f>
        <v>0</v>
      </c>
      <c r="J1055" s="163">
        <f>SUM('2. FTNC CAD'!J1055,'3. FTNC USD'!J1055,'4. FTNC EUR'!J1055,'5. FTNC GBP'!J1055,'6. FTNC Autres (inclus)'!J1055)</f>
        <v>0</v>
      </c>
      <c r="K1055" s="164">
        <f>SUM('2. FTNC CAD'!K1055,'3. FTNC USD'!K1055,'4. FTNC EUR'!K1055,'5. FTNC GBP'!K1055,'6. FTNC Autres (inclus)'!K1055)</f>
        <v>0</v>
      </c>
      <c r="L1055" s="165">
        <f>SUM('2. FTNC CAD'!L1055,'3. FTNC USD'!L1055,'4. FTNC EUR'!L1055,'5. FTNC GBP'!L1055,'6. FTNC Autres (inclus)'!L1055)</f>
        <v>0</v>
      </c>
      <c r="M1055" s="176">
        <f>SUM('2. FTNC CAD'!M1055,'3. FTNC USD'!M1055,'4. FTNC EUR'!M1055,'5. FTNC GBP'!M1055,'6. FTNC Autres (inclus)'!M1055)</f>
        <v>0</v>
      </c>
      <c r="N1055" s="166">
        <f>SUM('2. FTNC CAD'!N1055,'3. FTNC USD'!N1055,'4. FTNC EUR'!N1055,'5. FTNC GBP'!N1055,'6. FTNC Autres (inclus)'!N1055)</f>
        <v>0</v>
      </c>
      <c r="O1055" s="166">
        <f>SUM('2. FTNC CAD'!O1055,'3. FTNC USD'!O1055,'4. FTNC EUR'!O1055,'5. FTNC GBP'!O1055,'6. FTNC Autres (inclus)'!O1055)</f>
        <v>0</v>
      </c>
      <c r="P1055" s="166">
        <f>SUM('2. FTNC CAD'!P1055,'3. FTNC USD'!P1055,'4. FTNC EUR'!P1055,'5. FTNC GBP'!P1055,'6. FTNC Autres (inclus)'!P1055)</f>
        <v>0</v>
      </c>
      <c r="Q1055" s="166">
        <f>SUM('2. FTNC CAD'!Q1055,'3. FTNC USD'!Q1055,'4. FTNC EUR'!Q1055,'5. FTNC GBP'!Q1055,'6. FTNC Autres (inclus)'!Q1055)</f>
        <v>0</v>
      </c>
      <c r="R1055" s="166">
        <f>SUM('2. FTNC CAD'!R1055,'3. FTNC USD'!R1055,'4. FTNC EUR'!R1055,'5. FTNC GBP'!R1055,'6. FTNC Autres (inclus)'!R1055)</f>
        <v>0</v>
      </c>
      <c r="S1055" s="166">
        <f>SUM('2. FTNC CAD'!S1055,'3. FTNC USD'!S1055,'4. FTNC EUR'!S1055,'5. FTNC GBP'!S1055,'6. FTNC Autres (inclus)'!S1055)</f>
        <v>0</v>
      </c>
      <c r="T1055" s="162">
        <f>SUM('2. FTNC CAD'!T1055,'3. FTNC USD'!T1055,'4. FTNC EUR'!T1055,'5. FTNC GBP'!T1055,'6. FTNC Autres (inclus)'!T1055)</f>
        <v>0</v>
      </c>
      <c r="U1055" s="166">
        <f>SUM('2. FTNC CAD'!U1055,'3. FTNC USD'!U1055,'4. FTNC EUR'!U1055,'5. FTNC GBP'!U1055,'6. FTNC Autres (inclus)'!U1055)</f>
        <v>0</v>
      </c>
      <c r="V1055" s="167">
        <f>SUM('2. FTNC CAD'!V1055,'3. FTNC USD'!V1055,'4. FTNC EUR'!V1055,'5. FTNC GBP'!V1055,'6. FTNC Autres (inclus)'!V1055)</f>
        <v>0</v>
      </c>
      <c r="W1055" s="48">
        <f>SUM('2. FTNC CAD'!W1055,'3. FTNC USD'!W1055,'4. FTNC EUR'!W1055,'5. FTNC GBP'!W1055,'6. FTNC Autres (inclus)'!W1055)</f>
        <v>0</v>
      </c>
      <c r="Y1055"/>
    </row>
    <row r="1056" spans="1:25" s="71" customFormat="1" x14ac:dyDescent="0.4">
      <c r="A1056" s="341"/>
      <c r="B1056" s="494"/>
      <c r="C1056" s="495"/>
      <c r="D1056" s="495"/>
      <c r="E1056" s="496" t="s">
        <v>104</v>
      </c>
      <c r="F1056" s="496"/>
      <c r="G1056" s="68">
        <f t="shared" ref="G1056:W1056" si="242">SUBTOTAL(9,G1057:G1058)</f>
        <v>0</v>
      </c>
      <c r="H1056" s="69">
        <f t="shared" si="242"/>
        <v>0</v>
      </c>
      <c r="I1056" s="66">
        <f t="shared" si="242"/>
        <v>0</v>
      </c>
      <c r="J1056" s="66">
        <f t="shared" si="242"/>
        <v>0</v>
      </c>
      <c r="K1056" s="67">
        <f t="shared" si="242"/>
        <v>0</v>
      </c>
      <c r="L1056" s="36">
        <f t="shared" si="242"/>
        <v>0</v>
      </c>
      <c r="M1056" s="36">
        <f t="shared" si="242"/>
        <v>0</v>
      </c>
      <c r="N1056" s="36">
        <f t="shared" si="242"/>
        <v>0</v>
      </c>
      <c r="O1056" s="36">
        <f t="shared" si="242"/>
        <v>0</v>
      </c>
      <c r="P1056" s="36">
        <f t="shared" si="242"/>
        <v>0</v>
      </c>
      <c r="Q1056" s="36">
        <f t="shared" si="242"/>
        <v>0</v>
      </c>
      <c r="R1056" s="36">
        <f t="shared" si="242"/>
        <v>0</v>
      </c>
      <c r="S1056" s="36">
        <f t="shared" si="242"/>
        <v>0</v>
      </c>
      <c r="T1056" s="36">
        <f t="shared" si="242"/>
        <v>0</v>
      </c>
      <c r="U1056" s="36">
        <f t="shared" si="242"/>
        <v>0</v>
      </c>
      <c r="V1056" s="36">
        <f t="shared" si="242"/>
        <v>0</v>
      </c>
      <c r="W1056" s="35">
        <f t="shared" si="242"/>
        <v>0</v>
      </c>
      <c r="Y1056"/>
    </row>
    <row r="1057" spans="1:25" s="71" customFormat="1" outlineLevel="1" x14ac:dyDescent="0.4">
      <c r="A1057" s="341"/>
      <c r="B1057" s="494"/>
      <c r="C1057" s="495"/>
      <c r="D1057" s="495"/>
      <c r="E1057" s="496"/>
      <c r="F1057" s="497" t="s">
        <v>105</v>
      </c>
      <c r="G1057" s="174">
        <f>SUM('2. FTNC CAD'!G1057,'3. FTNC USD'!G1057,'4. FTNC EUR'!G1057,'5. FTNC GBP'!G1057,'6. FTNC Autres (inclus)'!G1057)</f>
        <v>0</v>
      </c>
      <c r="H1057" s="175">
        <f>SUM('2. FTNC CAD'!H1057,'3. FTNC USD'!H1057,'4. FTNC EUR'!H1057,'5. FTNC GBP'!H1057,'6. FTNC Autres (inclus)'!H1057)</f>
        <v>0</v>
      </c>
      <c r="I1057" s="163">
        <f>SUM('2. FTNC CAD'!I1057,'3. FTNC USD'!I1057,'4. FTNC EUR'!I1057,'5. FTNC GBP'!I1057,'6. FTNC Autres (inclus)'!I1057)</f>
        <v>0</v>
      </c>
      <c r="J1057" s="163">
        <f>SUM('2. FTNC CAD'!J1057,'3. FTNC USD'!J1057,'4. FTNC EUR'!J1057,'5. FTNC GBP'!J1057,'6. FTNC Autres (inclus)'!J1057)</f>
        <v>0</v>
      </c>
      <c r="K1057" s="164">
        <f>SUM('2. FTNC CAD'!K1057,'3. FTNC USD'!K1057,'4. FTNC EUR'!K1057,'5. FTNC GBP'!K1057,'6. FTNC Autres (inclus)'!K1057)</f>
        <v>0</v>
      </c>
      <c r="L1057" s="165">
        <f>SUM('2. FTNC CAD'!L1057,'3. FTNC USD'!L1057,'4. FTNC EUR'!L1057,'5. FTNC GBP'!L1057,'6. FTNC Autres (inclus)'!L1057)</f>
        <v>0</v>
      </c>
      <c r="M1057" s="176">
        <f>SUM('2. FTNC CAD'!M1057,'3. FTNC USD'!M1057,'4. FTNC EUR'!M1057,'5. FTNC GBP'!M1057,'6. FTNC Autres (inclus)'!M1057)</f>
        <v>0</v>
      </c>
      <c r="N1057" s="166">
        <f>SUM('2. FTNC CAD'!N1057,'3. FTNC USD'!N1057,'4. FTNC EUR'!N1057,'5. FTNC GBP'!N1057,'6. FTNC Autres (inclus)'!N1057)</f>
        <v>0</v>
      </c>
      <c r="O1057" s="166">
        <f>SUM('2. FTNC CAD'!O1057,'3. FTNC USD'!O1057,'4. FTNC EUR'!O1057,'5. FTNC GBP'!O1057,'6. FTNC Autres (inclus)'!O1057)</f>
        <v>0</v>
      </c>
      <c r="P1057" s="166">
        <f>SUM('2. FTNC CAD'!P1057,'3. FTNC USD'!P1057,'4. FTNC EUR'!P1057,'5. FTNC GBP'!P1057,'6. FTNC Autres (inclus)'!P1057)</f>
        <v>0</v>
      </c>
      <c r="Q1057" s="166">
        <f>SUM('2. FTNC CAD'!Q1057,'3. FTNC USD'!Q1057,'4. FTNC EUR'!Q1057,'5. FTNC GBP'!Q1057,'6. FTNC Autres (inclus)'!Q1057)</f>
        <v>0</v>
      </c>
      <c r="R1057" s="166">
        <f>SUM('2. FTNC CAD'!R1057,'3. FTNC USD'!R1057,'4. FTNC EUR'!R1057,'5. FTNC GBP'!R1057,'6. FTNC Autres (inclus)'!R1057)</f>
        <v>0</v>
      </c>
      <c r="S1057" s="166">
        <f>SUM('2. FTNC CAD'!S1057,'3. FTNC USD'!S1057,'4. FTNC EUR'!S1057,'5. FTNC GBP'!S1057,'6. FTNC Autres (inclus)'!S1057)</f>
        <v>0</v>
      </c>
      <c r="T1057" s="162">
        <f>SUM('2. FTNC CAD'!T1057,'3. FTNC USD'!T1057,'4. FTNC EUR'!T1057,'5. FTNC GBP'!T1057,'6. FTNC Autres (inclus)'!T1057)</f>
        <v>0</v>
      </c>
      <c r="U1057" s="166">
        <f>SUM('2. FTNC CAD'!U1057,'3. FTNC USD'!U1057,'4. FTNC EUR'!U1057,'5. FTNC GBP'!U1057,'6. FTNC Autres (inclus)'!U1057)</f>
        <v>0</v>
      </c>
      <c r="V1057" s="167">
        <f>SUM('2. FTNC CAD'!V1057,'3. FTNC USD'!V1057,'4. FTNC EUR'!V1057,'5. FTNC GBP'!V1057,'6. FTNC Autres (inclus)'!V1057)</f>
        <v>0</v>
      </c>
      <c r="W1057" s="48">
        <f>SUM('2. FTNC CAD'!W1057,'3. FTNC USD'!W1057,'4. FTNC EUR'!W1057,'5. FTNC GBP'!W1057,'6. FTNC Autres (inclus)'!W1057)</f>
        <v>0</v>
      </c>
      <c r="Y1057"/>
    </row>
    <row r="1058" spans="1:25" s="71" customFormat="1" outlineLevel="1" x14ac:dyDescent="0.4">
      <c r="A1058" s="341"/>
      <c r="B1058" s="494"/>
      <c r="C1058" s="495"/>
      <c r="D1058" s="495"/>
      <c r="E1058" s="496"/>
      <c r="F1058" s="497" t="s">
        <v>106</v>
      </c>
      <c r="G1058" s="174">
        <f>SUM('2. FTNC CAD'!G1058,'3. FTNC USD'!G1058,'4. FTNC EUR'!G1058,'5. FTNC GBP'!G1058,'6. FTNC Autres (inclus)'!G1058)</f>
        <v>0</v>
      </c>
      <c r="H1058" s="175">
        <f>SUM('2. FTNC CAD'!H1058,'3. FTNC USD'!H1058,'4. FTNC EUR'!H1058,'5. FTNC GBP'!H1058,'6. FTNC Autres (inclus)'!H1058)</f>
        <v>0</v>
      </c>
      <c r="I1058" s="163">
        <f>SUM('2. FTNC CAD'!I1058,'3. FTNC USD'!I1058,'4. FTNC EUR'!I1058,'5. FTNC GBP'!I1058,'6. FTNC Autres (inclus)'!I1058)</f>
        <v>0</v>
      </c>
      <c r="J1058" s="163">
        <f>SUM('2. FTNC CAD'!J1058,'3. FTNC USD'!J1058,'4. FTNC EUR'!J1058,'5. FTNC GBP'!J1058,'6. FTNC Autres (inclus)'!J1058)</f>
        <v>0</v>
      </c>
      <c r="K1058" s="164">
        <f>SUM('2. FTNC CAD'!K1058,'3. FTNC USD'!K1058,'4. FTNC EUR'!K1058,'5. FTNC GBP'!K1058,'6. FTNC Autres (inclus)'!K1058)</f>
        <v>0</v>
      </c>
      <c r="L1058" s="165">
        <f>SUM('2. FTNC CAD'!L1058,'3. FTNC USD'!L1058,'4. FTNC EUR'!L1058,'5. FTNC GBP'!L1058,'6. FTNC Autres (inclus)'!L1058)</f>
        <v>0</v>
      </c>
      <c r="M1058" s="176">
        <f>SUM('2. FTNC CAD'!M1058,'3. FTNC USD'!M1058,'4. FTNC EUR'!M1058,'5. FTNC GBP'!M1058,'6. FTNC Autres (inclus)'!M1058)</f>
        <v>0</v>
      </c>
      <c r="N1058" s="166">
        <f>SUM('2. FTNC CAD'!N1058,'3. FTNC USD'!N1058,'4. FTNC EUR'!N1058,'5. FTNC GBP'!N1058,'6. FTNC Autres (inclus)'!N1058)</f>
        <v>0</v>
      </c>
      <c r="O1058" s="166">
        <f>SUM('2. FTNC CAD'!O1058,'3. FTNC USD'!O1058,'4. FTNC EUR'!O1058,'5. FTNC GBP'!O1058,'6. FTNC Autres (inclus)'!O1058)</f>
        <v>0</v>
      </c>
      <c r="P1058" s="166">
        <f>SUM('2. FTNC CAD'!P1058,'3. FTNC USD'!P1058,'4. FTNC EUR'!P1058,'5. FTNC GBP'!P1058,'6. FTNC Autres (inclus)'!P1058)</f>
        <v>0</v>
      </c>
      <c r="Q1058" s="166">
        <f>SUM('2. FTNC CAD'!Q1058,'3. FTNC USD'!Q1058,'4. FTNC EUR'!Q1058,'5. FTNC GBP'!Q1058,'6. FTNC Autres (inclus)'!Q1058)</f>
        <v>0</v>
      </c>
      <c r="R1058" s="166">
        <f>SUM('2. FTNC CAD'!R1058,'3. FTNC USD'!R1058,'4. FTNC EUR'!R1058,'5. FTNC GBP'!R1058,'6. FTNC Autres (inclus)'!R1058)</f>
        <v>0</v>
      </c>
      <c r="S1058" s="166">
        <f>SUM('2. FTNC CAD'!S1058,'3. FTNC USD'!S1058,'4. FTNC EUR'!S1058,'5. FTNC GBP'!S1058,'6. FTNC Autres (inclus)'!S1058)</f>
        <v>0</v>
      </c>
      <c r="T1058" s="162">
        <f>SUM('2. FTNC CAD'!T1058,'3. FTNC USD'!T1058,'4. FTNC EUR'!T1058,'5. FTNC GBP'!T1058,'6. FTNC Autres (inclus)'!T1058)</f>
        <v>0</v>
      </c>
      <c r="U1058" s="166">
        <f>SUM('2. FTNC CAD'!U1058,'3. FTNC USD'!U1058,'4. FTNC EUR'!U1058,'5. FTNC GBP'!U1058,'6. FTNC Autres (inclus)'!U1058)</f>
        <v>0</v>
      </c>
      <c r="V1058" s="167">
        <f>SUM('2. FTNC CAD'!V1058,'3. FTNC USD'!V1058,'4. FTNC EUR'!V1058,'5. FTNC GBP'!V1058,'6. FTNC Autres (inclus)'!V1058)</f>
        <v>0</v>
      </c>
      <c r="W1058" s="48">
        <f>SUM('2. FTNC CAD'!W1058,'3. FTNC USD'!W1058,'4. FTNC EUR'!W1058,'5. FTNC GBP'!W1058,'6. FTNC Autres (inclus)'!W1058)</f>
        <v>0</v>
      </c>
      <c r="Y1058"/>
    </row>
    <row r="1059" spans="1:25" s="71" customFormat="1" x14ac:dyDescent="0.4">
      <c r="A1059" s="341"/>
      <c r="B1059" s="494"/>
      <c r="C1059" s="495"/>
      <c r="D1059" s="495"/>
      <c r="E1059" s="496" t="s">
        <v>107</v>
      </c>
      <c r="F1059" s="496"/>
      <c r="G1059" s="68">
        <f t="shared" ref="G1059:W1059" si="243">SUBTOTAL(9,G1060:G1061)</f>
        <v>0</v>
      </c>
      <c r="H1059" s="69">
        <f t="shared" si="243"/>
        <v>0</v>
      </c>
      <c r="I1059" s="66">
        <f t="shared" si="243"/>
        <v>0</v>
      </c>
      <c r="J1059" s="66">
        <f t="shared" si="243"/>
        <v>0</v>
      </c>
      <c r="K1059" s="67">
        <f t="shared" si="243"/>
        <v>0</v>
      </c>
      <c r="L1059" s="36">
        <f t="shared" si="243"/>
        <v>0</v>
      </c>
      <c r="M1059" s="36">
        <f t="shared" si="243"/>
        <v>0</v>
      </c>
      <c r="N1059" s="36">
        <f t="shared" si="243"/>
        <v>0</v>
      </c>
      <c r="O1059" s="36">
        <f t="shared" si="243"/>
        <v>0</v>
      </c>
      <c r="P1059" s="36">
        <f t="shared" si="243"/>
        <v>0</v>
      </c>
      <c r="Q1059" s="36">
        <f t="shared" si="243"/>
        <v>0</v>
      </c>
      <c r="R1059" s="36">
        <f t="shared" si="243"/>
        <v>0</v>
      </c>
      <c r="S1059" s="36">
        <f t="shared" si="243"/>
        <v>0</v>
      </c>
      <c r="T1059" s="36">
        <f t="shared" si="243"/>
        <v>0</v>
      </c>
      <c r="U1059" s="36">
        <f t="shared" si="243"/>
        <v>0</v>
      </c>
      <c r="V1059" s="36">
        <f t="shared" si="243"/>
        <v>0</v>
      </c>
      <c r="W1059" s="35">
        <f t="shared" si="243"/>
        <v>0</v>
      </c>
      <c r="Y1059"/>
    </row>
    <row r="1060" spans="1:25" s="71" customFormat="1" outlineLevel="1" x14ac:dyDescent="0.4">
      <c r="A1060" s="341"/>
      <c r="B1060" s="494"/>
      <c r="C1060" s="495"/>
      <c r="D1060" s="495"/>
      <c r="E1060" s="496"/>
      <c r="F1060" s="497" t="s">
        <v>108</v>
      </c>
      <c r="G1060" s="174">
        <f>SUM('2. FTNC CAD'!G1060,'3. FTNC USD'!G1060,'4. FTNC EUR'!G1060,'5. FTNC GBP'!G1060,'6. FTNC Autres (inclus)'!G1060)</f>
        <v>0</v>
      </c>
      <c r="H1060" s="175">
        <f>SUM('2. FTNC CAD'!H1060,'3. FTNC USD'!H1060,'4. FTNC EUR'!H1060,'5. FTNC GBP'!H1060,'6. FTNC Autres (inclus)'!H1060)</f>
        <v>0</v>
      </c>
      <c r="I1060" s="163">
        <f>SUM('2. FTNC CAD'!I1060,'3. FTNC USD'!I1060,'4. FTNC EUR'!I1060,'5. FTNC GBP'!I1060,'6. FTNC Autres (inclus)'!I1060)</f>
        <v>0</v>
      </c>
      <c r="J1060" s="163">
        <f>SUM('2. FTNC CAD'!J1060,'3. FTNC USD'!J1060,'4. FTNC EUR'!J1060,'5. FTNC GBP'!J1060,'6. FTNC Autres (inclus)'!J1060)</f>
        <v>0</v>
      </c>
      <c r="K1060" s="164">
        <f>SUM('2. FTNC CAD'!K1060,'3. FTNC USD'!K1060,'4. FTNC EUR'!K1060,'5. FTNC GBP'!K1060,'6. FTNC Autres (inclus)'!K1060)</f>
        <v>0</v>
      </c>
      <c r="L1060" s="165">
        <f>SUM('2. FTNC CAD'!L1060,'3. FTNC USD'!L1060,'4. FTNC EUR'!L1060,'5. FTNC GBP'!L1060,'6. FTNC Autres (inclus)'!L1060)</f>
        <v>0</v>
      </c>
      <c r="M1060" s="176">
        <f>SUM('2. FTNC CAD'!M1060,'3. FTNC USD'!M1060,'4. FTNC EUR'!M1060,'5. FTNC GBP'!M1060,'6. FTNC Autres (inclus)'!M1060)</f>
        <v>0</v>
      </c>
      <c r="N1060" s="166">
        <f>SUM('2. FTNC CAD'!N1060,'3. FTNC USD'!N1060,'4. FTNC EUR'!N1060,'5. FTNC GBP'!N1060,'6. FTNC Autres (inclus)'!N1060)</f>
        <v>0</v>
      </c>
      <c r="O1060" s="166">
        <f>SUM('2. FTNC CAD'!O1060,'3. FTNC USD'!O1060,'4. FTNC EUR'!O1060,'5. FTNC GBP'!O1060,'6. FTNC Autres (inclus)'!O1060)</f>
        <v>0</v>
      </c>
      <c r="P1060" s="166">
        <f>SUM('2. FTNC CAD'!P1060,'3. FTNC USD'!P1060,'4. FTNC EUR'!P1060,'5. FTNC GBP'!P1060,'6. FTNC Autres (inclus)'!P1060)</f>
        <v>0</v>
      </c>
      <c r="Q1060" s="166">
        <f>SUM('2. FTNC CAD'!Q1060,'3. FTNC USD'!Q1060,'4. FTNC EUR'!Q1060,'5. FTNC GBP'!Q1060,'6. FTNC Autres (inclus)'!Q1060)</f>
        <v>0</v>
      </c>
      <c r="R1060" s="166">
        <f>SUM('2. FTNC CAD'!R1060,'3. FTNC USD'!R1060,'4. FTNC EUR'!R1060,'5. FTNC GBP'!R1060,'6. FTNC Autres (inclus)'!R1060)</f>
        <v>0</v>
      </c>
      <c r="S1060" s="166">
        <f>SUM('2. FTNC CAD'!S1060,'3. FTNC USD'!S1060,'4. FTNC EUR'!S1060,'5. FTNC GBP'!S1060,'6. FTNC Autres (inclus)'!S1060)</f>
        <v>0</v>
      </c>
      <c r="T1060" s="162">
        <f>SUM('2. FTNC CAD'!T1060,'3. FTNC USD'!T1060,'4. FTNC EUR'!T1060,'5. FTNC GBP'!T1060,'6. FTNC Autres (inclus)'!T1060)</f>
        <v>0</v>
      </c>
      <c r="U1060" s="166">
        <f>SUM('2. FTNC CAD'!U1060,'3. FTNC USD'!U1060,'4. FTNC EUR'!U1060,'5. FTNC GBP'!U1060,'6. FTNC Autres (inclus)'!U1060)</f>
        <v>0</v>
      </c>
      <c r="V1060" s="167">
        <f>SUM('2. FTNC CAD'!V1060,'3. FTNC USD'!V1060,'4. FTNC EUR'!V1060,'5. FTNC GBP'!V1060,'6. FTNC Autres (inclus)'!V1060)</f>
        <v>0</v>
      </c>
      <c r="W1060" s="48">
        <f>SUM('2. FTNC CAD'!W1060,'3. FTNC USD'!W1060,'4. FTNC EUR'!W1060,'5. FTNC GBP'!W1060,'6. FTNC Autres (inclus)'!W1060)</f>
        <v>0</v>
      </c>
      <c r="Y1060"/>
    </row>
    <row r="1061" spans="1:25" s="71" customFormat="1" outlineLevel="1" x14ac:dyDescent="0.4">
      <c r="A1061" s="341"/>
      <c r="B1061" s="494"/>
      <c r="C1061" s="495"/>
      <c r="D1061" s="495"/>
      <c r="E1061" s="496"/>
      <c r="F1061" s="497" t="s">
        <v>109</v>
      </c>
      <c r="G1061" s="174">
        <f>SUM('2. FTNC CAD'!G1061,'3. FTNC USD'!G1061,'4. FTNC EUR'!G1061,'5. FTNC GBP'!G1061,'6. FTNC Autres (inclus)'!G1061)</f>
        <v>0</v>
      </c>
      <c r="H1061" s="175">
        <f>SUM('2. FTNC CAD'!H1061,'3. FTNC USD'!H1061,'4. FTNC EUR'!H1061,'5. FTNC GBP'!H1061,'6. FTNC Autres (inclus)'!H1061)</f>
        <v>0</v>
      </c>
      <c r="I1061" s="163">
        <f>SUM('2. FTNC CAD'!I1061,'3. FTNC USD'!I1061,'4. FTNC EUR'!I1061,'5. FTNC GBP'!I1061,'6. FTNC Autres (inclus)'!I1061)</f>
        <v>0</v>
      </c>
      <c r="J1061" s="163">
        <f>SUM('2. FTNC CAD'!J1061,'3. FTNC USD'!J1061,'4. FTNC EUR'!J1061,'5. FTNC GBP'!J1061,'6. FTNC Autres (inclus)'!J1061)</f>
        <v>0</v>
      </c>
      <c r="K1061" s="164">
        <f>SUM('2. FTNC CAD'!K1061,'3. FTNC USD'!K1061,'4. FTNC EUR'!K1061,'5. FTNC GBP'!K1061,'6. FTNC Autres (inclus)'!K1061)</f>
        <v>0</v>
      </c>
      <c r="L1061" s="165">
        <f>SUM('2. FTNC CAD'!L1061,'3. FTNC USD'!L1061,'4. FTNC EUR'!L1061,'5. FTNC GBP'!L1061,'6. FTNC Autres (inclus)'!L1061)</f>
        <v>0</v>
      </c>
      <c r="M1061" s="176">
        <f>SUM('2. FTNC CAD'!M1061,'3. FTNC USD'!M1061,'4. FTNC EUR'!M1061,'5. FTNC GBP'!M1061,'6. FTNC Autres (inclus)'!M1061)</f>
        <v>0</v>
      </c>
      <c r="N1061" s="166">
        <f>SUM('2. FTNC CAD'!N1061,'3. FTNC USD'!N1061,'4. FTNC EUR'!N1061,'5. FTNC GBP'!N1061,'6. FTNC Autres (inclus)'!N1061)</f>
        <v>0</v>
      </c>
      <c r="O1061" s="166">
        <f>SUM('2. FTNC CAD'!O1061,'3. FTNC USD'!O1061,'4. FTNC EUR'!O1061,'5. FTNC GBP'!O1061,'6. FTNC Autres (inclus)'!O1061)</f>
        <v>0</v>
      </c>
      <c r="P1061" s="166">
        <f>SUM('2. FTNC CAD'!P1061,'3. FTNC USD'!P1061,'4. FTNC EUR'!P1061,'5. FTNC GBP'!P1061,'6. FTNC Autres (inclus)'!P1061)</f>
        <v>0</v>
      </c>
      <c r="Q1061" s="166">
        <f>SUM('2. FTNC CAD'!Q1061,'3. FTNC USD'!Q1061,'4. FTNC EUR'!Q1061,'5. FTNC GBP'!Q1061,'6. FTNC Autres (inclus)'!Q1061)</f>
        <v>0</v>
      </c>
      <c r="R1061" s="166">
        <f>SUM('2. FTNC CAD'!R1061,'3. FTNC USD'!R1061,'4. FTNC EUR'!R1061,'5. FTNC GBP'!R1061,'6. FTNC Autres (inclus)'!R1061)</f>
        <v>0</v>
      </c>
      <c r="S1061" s="166">
        <f>SUM('2. FTNC CAD'!S1061,'3. FTNC USD'!S1061,'4. FTNC EUR'!S1061,'5. FTNC GBP'!S1061,'6. FTNC Autres (inclus)'!S1061)</f>
        <v>0</v>
      </c>
      <c r="T1061" s="162">
        <f>SUM('2. FTNC CAD'!T1061,'3. FTNC USD'!T1061,'4. FTNC EUR'!T1061,'5. FTNC GBP'!T1061,'6. FTNC Autres (inclus)'!T1061)</f>
        <v>0</v>
      </c>
      <c r="U1061" s="166">
        <f>SUM('2. FTNC CAD'!U1061,'3. FTNC USD'!U1061,'4. FTNC EUR'!U1061,'5. FTNC GBP'!U1061,'6. FTNC Autres (inclus)'!U1061)</f>
        <v>0</v>
      </c>
      <c r="V1061" s="167">
        <f>SUM('2. FTNC CAD'!V1061,'3. FTNC USD'!V1061,'4. FTNC EUR'!V1061,'5. FTNC GBP'!V1061,'6. FTNC Autres (inclus)'!V1061)</f>
        <v>0</v>
      </c>
      <c r="W1061" s="48">
        <f>SUM('2. FTNC CAD'!W1061,'3. FTNC USD'!W1061,'4. FTNC EUR'!W1061,'5. FTNC GBP'!W1061,'6. FTNC Autres (inclus)'!W1061)</f>
        <v>0</v>
      </c>
      <c r="Y1061"/>
    </row>
    <row r="1062" spans="1:25" s="71" customFormat="1" x14ac:dyDescent="0.4">
      <c r="A1062" s="341"/>
      <c r="B1062" s="494"/>
      <c r="C1062" s="495"/>
      <c r="D1062" s="495" t="s">
        <v>110</v>
      </c>
      <c r="E1062" s="496"/>
      <c r="F1062" s="496"/>
      <c r="G1062" s="68">
        <f t="shared" ref="G1062:W1062" si="244">SUBTOTAL(9,G1063:G1065)</f>
        <v>0</v>
      </c>
      <c r="H1062" s="69">
        <f t="shared" si="244"/>
        <v>0</v>
      </c>
      <c r="I1062" s="66">
        <f t="shared" si="244"/>
        <v>0</v>
      </c>
      <c r="J1062" s="66">
        <f t="shared" si="244"/>
        <v>0</v>
      </c>
      <c r="K1062" s="67">
        <f t="shared" si="244"/>
        <v>0</v>
      </c>
      <c r="L1062" s="36">
        <f t="shared" si="244"/>
        <v>0</v>
      </c>
      <c r="M1062" s="36">
        <f t="shared" si="244"/>
        <v>0</v>
      </c>
      <c r="N1062" s="36">
        <f t="shared" si="244"/>
        <v>0</v>
      </c>
      <c r="O1062" s="36">
        <f t="shared" si="244"/>
        <v>0</v>
      </c>
      <c r="P1062" s="36">
        <f t="shared" si="244"/>
        <v>0</v>
      </c>
      <c r="Q1062" s="36">
        <f t="shared" si="244"/>
        <v>0</v>
      </c>
      <c r="R1062" s="36">
        <f t="shared" si="244"/>
        <v>0</v>
      </c>
      <c r="S1062" s="36">
        <f t="shared" si="244"/>
        <v>0</v>
      </c>
      <c r="T1062" s="36">
        <f t="shared" si="244"/>
        <v>0</v>
      </c>
      <c r="U1062" s="36">
        <f t="shared" si="244"/>
        <v>0</v>
      </c>
      <c r="V1062" s="36">
        <f t="shared" si="244"/>
        <v>0</v>
      </c>
      <c r="W1062" s="35">
        <f t="shared" si="244"/>
        <v>0</v>
      </c>
      <c r="Y1062"/>
    </row>
    <row r="1063" spans="1:25" s="71" customFormat="1" outlineLevel="1" x14ac:dyDescent="0.4">
      <c r="A1063" s="341"/>
      <c r="B1063" s="494"/>
      <c r="C1063" s="495"/>
      <c r="D1063" s="495"/>
      <c r="E1063" s="496"/>
      <c r="F1063" s="497" t="s">
        <v>111</v>
      </c>
      <c r="G1063" s="174">
        <f>SUM('2. FTNC CAD'!G1063,'3. FTNC USD'!G1063,'4. FTNC EUR'!G1063,'5. FTNC GBP'!G1063,'6. FTNC Autres (inclus)'!G1063)</f>
        <v>0</v>
      </c>
      <c r="H1063" s="175">
        <f>SUM('2. FTNC CAD'!H1063,'3. FTNC USD'!H1063,'4. FTNC EUR'!H1063,'5. FTNC GBP'!H1063,'6. FTNC Autres (inclus)'!H1063)</f>
        <v>0</v>
      </c>
      <c r="I1063" s="163">
        <f>SUM('2. FTNC CAD'!I1063,'3. FTNC USD'!I1063,'4. FTNC EUR'!I1063,'5. FTNC GBP'!I1063,'6. FTNC Autres (inclus)'!I1063)</f>
        <v>0</v>
      </c>
      <c r="J1063" s="163">
        <f>SUM('2. FTNC CAD'!J1063,'3. FTNC USD'!J1063,'4. FTNC EUR'!J1063,'5. FTNC GBP'!J1063,'6. FTNC Autres (inclus)'!J1063)</f>
        <v>0</v>
      </c>
      <c r="K1063" s="181">
        <f>SUM('2. FTNC CAD'!K1063,'3. FTNC USD'!K1063,'4. FTNC EUR'!K1063,'5. FTNC GBP'!K1063,'6. FTNC Autres (inclus)'!K1063)</f>
        <v>0</v>
      </c>
      <c r="L1063" s="162">
        <f>SUM('2. FTNC CAD'!L1063,'3. FTNC USD'!L1063,'4. FTNC EUR'!L1063,'5. FTNC GBP'!L1063,'6. FTNC Autres (inclus)'!L1063)</f>
        <v>0</v>
      </c>
      <c r="M1063" s="176">
        <f>SUM('2. FTNC CAD'!M1063,'3. FTNC USD'!M1063,'4. FTNC EUR'!M1063,'5. FTNC GBP'!M1063,'6. FTNC Autres (inclus)'!M1063)</f>
        <v>0</v>
      </c>
      <c r="N1063" s="166">
        <f>SUM('2. FTNC CAD'!N1063,'3. FTNC USD'!N1063,'4. FTNC EUR'!N1063,'5. FTNC GBP'!N1063,'6. FTNC Autres (inclus)'!N1063)</f>
        <v>0</v>
      </c>
      <c r="O1063" s="166">
        <f>SUM('2. FTNC CAD'!O1063,'3. FTNC USD'!O1063,'4. FTNC EUR'!O1063,'5. FTNC GBP'!O1063,'6. FTNC Autres (inclus)'!O1063)</f>
        <v>0</v>
      </c>
      <c r="P1063" s="166">
        <f>SUM('2. FTNC CAD'!P1063,'3. FTNC USD'!P1063,'4. FTNC EUR'!P1063,'5. FTNC GBP'!P1063,'6. FTNC Autres (inclus)'!P1063)</f>
        <v>0</v>
      </c>
      <c r="Q1063" s="166">
        <f>SUM('2. FTNC CAD'!Q1063,'3. FTNC USD'!Q1063,'4. FTNC EUR'!Q1063,'5. FTNC GBP'!Q1063,'6. FTNC Autres (inclus)'!Q1063)</f>
        <v>0</v>
      </c>
      <c r="R1063" s="166">
        <f>SUM('2. FTNC CAD'!R1063,'3. FTNC USD'!R1063,'4. FTNC EUR'!R1063,'5. FTNC GBP'!R1063,'6. FTNC Autres (inclus)'!R1063)</f>
        <v>0</v>
      </c>
      <c r="S1063" s="166">
        <f>SUM('2. FTNC CAD'!S1063,'3. FTNC USD'!S1063,'4. FTNC EUR'!S1063,'5. FTNC GBP'!S1063,'6. FTNC Autres (inclus)'!S1063)</f>
        <v>0</v>
      </c>
      <c r="T1063" s="162">
        <f>SUM('2. FTNC CAD'!T1063,'3. FTNC USD'!T1063,'4. FTNC EUR'!T1063,'5. FTNC GBP'!T1063,'6. FTNC Autres (inclus)'!T1063)</f>
        <v>0</v>
      </c>
      <c r="U1063" s="166">
        <f>SUM('2. FTNC CAD'!U1063,'3. FTNC USD'!U1063,'4. FTNC EUR'!U1063,'5. FTNC GBP'!U1063,'6. FTNC Autres (inclus)'!U1063)</f>
        <v>0</v>
      </c>
      <c r="V1063" s="167">
        <f>SUM('2. FTNC CAD'!V1063,'3. FTNC USD'!V1063,'4. FTNC EUR'!V1063,'5. FTNC GBP'!V1063,'6. FTNC Autres (inclus)'!V1063)</f>
        <v>0</v>
      </c>
      <c r="W1063" s="48">
        <f>SUM('2. FTNC CAD'!W1063,'3. FTNC USD'!W1063,'4. FTNC EUR'!W1063,'5. FTNC GBP'!W1063,'6. FTNC Autres (inclus)'!W1063)</f>
        <v>0</v>
      </c>
      <c r="Y1063"/>
    </row>
    <row r="1064" spans="1:25" s="71" customFormat="1" outlineLevel="1" x14ac:dyDescent="0.4">
      <c r="A1064" s="341"/>
      <c r="B1064" s="494"/>
      <c r="C1064" s="495"/>
      <c r="D1064" s="495"/>
      <c r="E1064" s="496"/>
      <c r="F1064" s="497" t="s">
        <v>112</v>
      </c>
      <c r="G1064" s="174">
        <f>SUM('2. FTNC CAD'!G1064,'3. FTNC USD'!G1064,'4. FTNC EUR'!G1064,'5. FTNC GBP'!G1064,'6. FTNC Autres (inclus)'!G1064)</f>
        <v>0</v>
      </c>
      <c r="H1064" s="175">
        <f>SUM('2. FTNC CAD'!H1064,'3. FTNC USD'!H1064,'4. FTNC EUR'!H1064,'5. FTNC GBP'!H1064,'6. FTNC Autres (inclus)'!H1064)</f>
        <v>0</v>
      </c>
      <c r="I1064" s="163">
        <f>SUM('2. FTNC CAD'!I1064,'3. FTNC USD'!I1064,'4. FTNC EUR'!I1064,'5. FTNC GBP'!I1064,'6. FTNC Autres (inclus)'!I1064)</f>
        <v>0</v>
      </c>
      <c r="J1064" s="163">
        <f>SUM('2. FTNC CAD'!J1064,'3. FTNC USD'!J1064,'4. FTNC EUR'!J1064,'5. FTNC GBP'!J1064,'6. FTNC Autres (inclus)'!J1064)</f>
        <v>0</v>
      </c>
      <c r="K1064" s="181">
        <f>SUM('2. FTNC CAD'!K1064,'3. FTNC USD'!K1064,'4. FTNC EUR'!K1064,'5. FTNC GBP'!K1064,'6. FTNC Autres (inclus)'!K1064)</f>
        <v>0</v>
      </c>
      <c r="L1064" s="162">
        <f>SUM('2. FTNC CAD'!L1064,'3. FTNC USD'!L1064,'4. FTNC EUR'!L1064,'5. FTNC GBP'!L1064,'6. FTNC Autres (inclus)'!L1064)</f>
        <v>0</v>
      </c>
      <c r="M1064" s="176">
        <f>SUM('2. FTNC CAD'!M1064,'3. FTNC USD'!M1064,'4. FTNC EUR'!M1064,'5. FTNC GBP'!M1064,'6. FTNC Autres (inclus)'!M1064)</f>
        <v>0</v>
      </c>
      <c r="N1064" s="166">
        <f>SUM('2. FTNC CAD'!N1064,'3. FTNC USD'!N1064,'4. FTNC EUR'!N1064,'5. FTNC GBP'!N1064,'6. FTNC Autres (inclus)'!N1064)</f>
        <v>0</v>
      </c>
      <c r="O1064" s="166">
        <f>SUM('2. FTNC CAD'!O1064,'3. FTNC USD'!O1064,'4. FTNC EUR'!O1064,'5. FTNC GBP'!O1064,'6. FTNC Autres (inclus)'!O1064)</f>
        <v>0</v>
      </c>
      <c r="P1064" s="166">
        <f>SUM('2. FTNC CAD'!P1064,'3. FTNC USD'!P1064,'4. FTNC EUR'!P1064,'5. FTNC GBP'!P1064,'6. FTNC Autres (inclus)'!P1064)</f>
        <v>0</v>
      </c>
      <c r="Q1064" s="166">
        <f>SUM('2. FTNC CAD'!Q1064,'3. FTNC USD'!Q1064,'4. FTNC EUR'!Q1064,'5. FTNC GBP'!Q1064,'6. FTNC Autres (inclus)'!Q1064)</f>
        <v>0</v>
      </c>
      <c r="R1064" s="166">
        <f>SUM('2. FTNC CAD'!R1064,'3. FTNC USD'!R1064,'4. FTNC EUR'!R1064,'5. FTNC GBP'!R1064,'6. FTNC Autres (inclus)'!R1064)</f>
        <v>0</v>
      </c>
      <c r="S1064" s="166">
        <f>SUM('2. FTNC CAD'!S1064,'3. FTNC USD'!S1064,'4. FTNC EUR'!S1064,'5. FTNC GBP'!S1064,'6. FTNC Autres (inclus)'!S1064)</f>
        <v>0</v>
      </c>
      <c r="T1064" s="185">
        <f>SUM('2. FTNC CAD'!T1064,'3. FTNC USD'!T1064,'4. FTNC EUR'!T1064,'5. FTNC GBP'!T1064,'6. FTNC Autres (inclus)'!T1064)</f>
        <v>0</v>
      </c>
      <c r="U1064" s="166">
        <f>SUM('2. FTNC CAD'!U1064,'3. FTNC USD'!U1064,'4. FTNC EUR'!U1064,'5. FTNC GBP'!U1064,'6. FTNC Autres (inclus)'!U1064)</f>
        <v>0</v>
      </c>
      <c r="V1064" s="167">
        <f>SUM('2. FTNC CAD'!V1064,'3. FTNC USD'!V1064,'4. FTNC EUR'!V1064,'5. FTNC GBP'!V1064,'6. FTNC Autres (inclus)'!V1064)</f>
        <v>0</v>
      </c>
      <c r="W1064" s="48">
        <f>SUM('2. FTNC CAD'!W1064,'3. FTNC USD'!W1064,'4. FTNC EUR'!W1064,'5. FTNC GBP'!W1064,'6. FTNC Autres (inclus)'!W1064)</f>
        <v>0</v>
      </c>
      <c r="Y1064"/>
    </row>
    <row r="1065" spans="1:25" s="71" customFormat="1" outlineLevel="1" x14ac:dyDescent="0.4">
      <c r="A1065" s="341"/>
      <c r="B1065" s="494"/>
      <c r="C1065" s="495"/>
      <c r="D1065" s="495"/>
      <c r="E1065" s="496"/>
      <c r="F1065" s="497" t="s">
        <v>113</v>
      </c>
      <c r="G1065" s="174">
        <f>SUM('2. FTNC CAD'!G1065,'3. FTNC USD'!G1065,'4. FTNC EUR'!G1065,'5. FTNC GBP'!G1065,'6. FTNC Autres (inclus)'!G1065)</f>
        <v>0</v>
      </c>
      <c r="H1065" s="175">
        <f>SUM('2. FTNC CAD'!H1065,'3. FTNC USD'!H1065,'4. FTNC EUR'!H1065,'5. FTNC GBP'!H1065,'6. FTNC Autres (inclus)'!H1065)</f>
        <v>0</v>
      </c>
      <c r="I1065" s="163">
        <f>SUM('2. FTNC CAD'!I1065,'3. FTNC USD'!I1065,'4. FTNC EUR'!I1065,'5. FTNC GBP'!I1065,'6. FTNC Autres (inclus)'!I1065)</f>
        <v>0</v>
      </c>
      <c r="J1065" s="163">
        <f>SUM('2. FTNC CAD'!J1065,'3. FTNC USD'!J1065,'4. FTNC EUR'!J1065,'5. FTNC GBP'!J1065,'6. FTNC Autres (inclus)'!J1065)</f>
        <v>0</v>
      </c>
      <c r="K1065" s="181">
        <f>SUM('2. FTNC CAD'!K1065,'3. FTNC USD'!K1065,'4. FTNC EUR'!K1065,'5. FTNC GBP'!K1065,'6. FTNC Autres (inclus)'!K1065)</f>
        <v>0</v>
      </c>
      <c r="L1065" s="162">
        <f>SUM('2. FTNC CAD'!L1065,'3. FTNC USD'!L1065,'4. FTNC EUR'!L1065,'5. FTNC GBP'!L1065,'6. FTNC Autres (inclus)'!L1065)</f>
        <v>0</v>
      </c>
      <c r="M1065" s="176">
        <f>SUM('2. FTNC CAD'!M1065,'3. FTNC USD'!M1065,'4. FTNC EUR'!M1065,'5. FTNC GBP'!M1065,'6. FTNC Autres (inclus)'!M1065)</f>
        <v>0</v>
      </c>
      <c r="N1065" s="166">
        <f>SUM('2. FTNC CAD'!N1065,'3. FTNC USD'!N1065,'4. FTNC EUR'!N1065,'5. FTNC GBP'!N1065,'6. FTNC Autres (inclus)'!N1065)</f>
        <v>0</v>
      </c>
      <c r="O1065" s="166">
        <f>SUM('2. FTNC CAD'!O1065,'3. FTNC USD'!O1065,'4. FTNC EUR'!O1065,'5. FTNC GBP'!O1065,'6. FTNC Autres (inclus)'!O1065)</f>
        <v>0</v>
      </c>
      <c r="P1065" s="166">
        <f>SUM('2. FTNC CAD'!P1065,'3. FTNC USD'!P1065,'4. FTNC EUR'!P1065,'5. FTNC GBP'!P1065,'6. FTNC Autres (inclus)'!P1065)</f>
        <v>0</v>
      </c>
      <c r="Q1065" s="166">
        <f>SUM('2. FTNC CAD'!Q1065,'3. FTNC USD'!Q1065,'4. FTNC EUR'!Q1065,'5. FTNC GBP'!Q1065,'6. FTNC Autres (inclus)'!Q1065)</f>
        <v>0</v>
      </c>
      <c r="R1065" s="166">
        <f>SUM('2. FTNC CAD'!R1065,'3. FTNC USD'!R1065,'4. FTNC EUR'!R1065,'5. FTNC GBP'!R1065,'6. FTNC Autres (inclus)'!R1065)</f>
        <v>0</v>
      </c>
      <c r="S1065" s="166">
        <f>SUM('2. FTNC CAD'!S1065,'3. FTNC USD'!S1065,'4. FTNC EUR'!S1065,'5. FTNC GBP'!S1065,'6. FTNC Autres (inclus)'!S1065)</f>
        <v>0</v>
      </c>
      <c r="T1065" s="166">
        <f>SUM('2. FTNC CAD'!T1065,'3. FTNC USD'!T1065,'4. FTNC EUR'!T1065,'5. FTNC GBP'!T1065,'6. FTNC Autres (inclus)'!T1065)</f>
        <v>0</v>
      </c>
      <c r="U1065" s="162">
        <f>SUM('2. FTNC CAD'!U1065,'3. FTNC USD'!U1065,'4. FTNC EUR'!U1065,'5. FTNC GBP'!U1065,'6. FTNC Autres (inclus)'!U1065)</f>
        <v>0</v>
      </c>
      <c r="V1065" s="167">
        <f>SUM('2. FTNC CAD'!V1065,'3. FTNC USD'!V1065,'4. FTNC EUR'!V1065,'5. FTNC GBP'!V1065,'6. FTNC Autres (inclus)'!V1065)</f>
        <v>0</v>
      </c>
      <c r="W1065" s="48">
        <f>SUM('2. FTNC CAD'!W1065,'3. FTNC USD'!W1065,'4. FTNC EUR'!W1065,'5. FTNC GBP'!W1065,'6. FTNC Autres (inclus)'!W1065)</f>
        <v>0</v>
      </c>
      <c r="Y1065"/>
    </row>
    <row r="1066" spans="1:25" s="71" customFormat="1" x14ac:dyDescent="0.4">
      <c r="A1066" s="341"/>
      <c r="B1066" s="494"/>
      <c r="C1066" s="498"/>
      <c r="D1066" s="495" t="s">
        <v>114</v>
      </c>
      <c r="E1066" s="496"/>
      <c r="F1066" s="496"/>
      <c r="G1066" s="68">
        <f t="shared" ref="G1066:W1066" si="245">SUBTOTAL(9,G1067:G1068)</f>
        <v>0</v>
      </c>
      <c r="H1066" s="69">
        <f t="shared" si="245"/>
        <v>0</v>
      </c>
      <c r="I1066" s="66">
        <f t="shared" si="245"/>
        <v>0</v>
      </c>
      <c r="J1066" s="66">
        <f t="shared" si="245"/>
        <v>0</v>
      </c>
      <c r="K1066" s="67">
        <f t="shared" si="245"/>
        <v>0</v>
      </c>
      <c r="L1066" s="36">
        <f t="shared" si="245"/>
        <v>0</v>
      </c>
      <c r="M1066" s="36">
        <f t="shared" si="245"/>
        <v>0</v>
      </c>
      <c r="N1066" s="36">
        <f t="shared" si="245"/>
        <v>0</v>
      </c>
      <c r="O1066" s="36">
        <f t="shared" si="245"/>
        <v>0</v>
      </c>
      <c r="P1066" s="36">
        <f t="shared" si="245"/>
        <v>0</v>
      </c>
      <c r="Q1066" s="36">
        <f t="shared" si="245"/>
        <v>0</v>
      </c>
      <c r="R1066" s="36">
        <f t="shared" si="245"/>
        <v>0</v>
      </c>
      <c r="S1066" s="36">
        <f t="shared" si="245"/>
        <v>0</v>
      </c>
      <c r="T1066" s="36">
        <f t="shared" si="245"/>
        <v>0</v>
      </c>
      <c r="U1066" s="36">
        <f t="shared" si="245"/>
        <v>0</v>
      </c>
      <c r="V1066" s="36">
        <f t="shared" si="245"/>
        <v>0</v>
      </c>
      <c r="W1066" s="35">
        <f t="shared" si="245"/>
        <v>0</v>
      </c>
      <c r="Y1066"/>
    </row>
    <row r="1067" spans="1:25" s="71" customFormat="1" outlineLevel="1" x14ac:dyDescent="0.4">
      <c r="A1067" s="341"/>
      <c r="B1067" s="494"/>
      <c r="C1067" s="495"/>
      <c r="D1067" s="495"/>
      <c r="E1067" s="496"/>
      <c r="F1067" s="497" t="s">
        <v>115</v>
      </c>
      <c r="G1067" s="174">
        <f>SUM('2. FTNC CAD'!G1067,'3. FTNC USD'!G1067,'4. FTNC EUR'!G1067,'5. FTNC GBP'!G1067,'6. FTNC Autres (inclus)'!G1067)</f>
        <v>0</v>
      </c>
      <c r="H1067" s="175">
        <f>SUM('2. FTNC CAD'!H1067,'3. FTNC USD'!H1067,'4. FTNC EUR'!H1067,'5. FTNC GBP'!H1067,'6. FTNC Autres (inclus)'!H1067)</f>
        <v>0</v>
      </c>
      <c r="I1067" s="163">
        <f>SUM('2. FTNC CAD'!I1067,'3. FTNC USD'!I1067,'4. FTNC EUR'!I1067,'5. FTNC GBP'!I1067,'6. FTNC Autres (inclus)'!I1067)</f>
        <v>0</v>
      </c>
      <c r="J1067" s="163">
        <f>SUM('2. FTNC CAD'!J1067,'3. FTNC USD'!J1067,'4. FTNC EUR'!J1067,'5. FTNC GBP'!J1067,'6. FTNC Autres (inclus)'!J1067)</f>
        <v>0</v>
      </c>
      <c r="K1067" s="181">
        <f>SUM('2. FTNC CAD'!K1067,'3. FTNC USD'!K1067,'4. FTNC EUR'!K1067,'5. FTNC GBP'!K1067,'6. FTNC Autres (inclus)'!K1067)</f>
        <v>0</v>
      </c>
      <c r="L1067" s="162">
        <f>SUM('2. FTNC CAD'!L1067,'3. FTNC USD'!L1067,'4. FTNC EUR'!L1067,'5. FTNC GBP'!L1067,'6. FTNC Autres (inclus)'!L1067)</f>
        <v>0</v>
      </c>
      <c r="M1067" s="176">
        <f>SUM('2. FTNC CAD'!M1067,'3. FTNC USD'!M1067,'4. FTNC EUR'!M1067,'5. FTNC GBP'!M1067,'6. FTNC Autres (inclus)'!M1067)</f>
        <v>0</v>
      </c>
      <c r="N1067" s="166">
        <f>SUM('2. FTNC CAD'!N1067,'3. FTNC USD'!N1067,'4. FTNC EUR'!N1067,'5. FTNC GBP'!N1067,'6. FTNC Autres (inclus)'!N1067)</f>
        <v>0</v>
      </c>
      <c r="O1067" s="166">
        <f>SUM('2. FTNC CAD'!O1067,'3. FTNC USD'!O1067,'4. FTNC EUR'!O1067,'5. FTNC GBP'!O1067,'6. FTNC Autres (inclus)'!O1067)</f>
        <v>0</v>
      </c>
      <c r="P1067" s="166">
        <f>SUM('2. FTNC CAD'!P1067,'3. FTNC USD'!P1067,'4. FTNC EUR'!P1067,'5. FTNC GBP'!P1067,'6. FTNC Autres (inclus)'!P1067)</f>
        <v>0</v>
      </c>
      <c r="Q1067" s="166">
        <f>SUM('2. FTNC CAD'!Q1067,'3. FTNC USD'!Q1067,'4. FTNC EUR'!Q1067,'5. FTNC GBP'!Q1067,'6. FTNC Autres (inclus)'!Q1067)</f>
        <v>0</v>
      </c>
      <c r="R1067" s="166">
        <f>SUM('2. FTNC CAD'!R1067,'3. FTNC USD'!R1067,'4. FTNC EUR'!R1067,'5. FTNC GBP'!R1067,'6. FTNC Autres (inclus)'!R1067)</f>
        <v>0</v>
      </c>
      <c r="S1067" s="166">
        <f>SUM('2. FTNC CAD'!S1067,'3. FTNC USD'!S1067,'4. FTNC EUR'!S1067,'5. FTNC GBP'!S1067,'6. FTNC Autres (inclus)'!S1067)</f>
        <v>0</v>
      </c>
      <c r="T1067" s="166">
        <f>SUM('2. FTNC CAD'!T1067,'3. FTNC USD'!T1067,'4. FTNC EUR'!T1067,'5. FTNC GBP'!T1067,'6. FTNC Autres (inclus)'!T1067)</f>
        <v>0</v>
      </c>
      <c r="U1067" s="162">
        <f>SUM('2. FTNC CAD'!U1067,'3. FTNC USD'!U1067,'4. FTNC EUR'!U1067,'5. FTNC GBP'!U1067,'6. FTNC Autres (inclus)'!U1067)</f>
        <v>0</v>
      </c>
      <c r="V1067" s="167">
        <f>SUM('2. FTNC CAD'!V1067,'3. FTNC USD'!V1067,'4. FTNC EUR'!V1067,'5. FTNC GBP'!V1067,'6. FTNC Autres (inclus)'!V1067)</f>
        <v>0</v>
      </c>
      <c r="W1067" s="48">
        <f>SUM('2. FTNC CAD'!W1067,'3. FTNC USD'!W1067,'4. FTNC EUR'!W1067,'5. FTNC GBP'!W1067,'6. FTNC Autres (inclus)'!W1067)</f>
        <v>0</v>
      </c>
      <c r="Y1067"/>
    </row>
    <row r="1068" spans="1:25" s="71" customFormat="1" outlineLevel="1" x14ac:dyDescent="0.4">
      <c r="A1068" s="341"/>
      <c r="B1068" s="494"/>
      <c r="C1068" s="495"/>
      <c r="D1068" s="495"/>
      <c r="E1068" s="496"/>
      <c r="F1068" s="497" t="s">
        <v>116</v>
      </c>
      <c r="G1068" s="174">
        <f>SUM('2. FTNC CAD'!G1068,'3. FTNC USD'!G1068,'4. FTNC EUR'!G1068,'5. FTNC GBP'!G1068,'6. FTNC Autres (inclus)'!G1068)</f>
        <v>0</v>
      </c>
      <c r="H1068" s="175">
        <f>SUM('2. FTNC CAD'!H1068,'3. FTNC USD'!H1068,'4. FTNC EUR'!H1068,'5. FTNC GBP'!H1068,'6. FTNC Autres (inclus)'!H1068)</f>
        <v>0</v>
      </c>
      <c r="I1068" s="163">
        <f>SUM('2. FTNC CAD'!I1068,'3. FTNC USD'!I1068,'4. FTNC EUR'!I1068,'5. FTNC GBP'!I1068,'6. FTNC Autres (inclus)'!I1068)</f>
        <v>0</v>
      </c>
      <c r="J1068" s="163">
        <f>SUM('2. FTNC CAD'!J1068,'3. FTNC USD'!J1068,'4. FTNC EUR'!J1068,'5. FTNC GBP'!J1068,'6. FTNC Autres (inclus)'!J1068)</f>
        <v>0</v>
      </c>
      <c r="K1068" s="181">
        <f>SUM('2. FTNC CAD'!K1068,'3. FTNC USD'!K1068,'4. FTNC EUR'!K1068,'5. FTNC GBP'!K1068,'6. FTNC Autres (inclus)'!K1068)</f>
        <v>0</v>
      </c>
      <c r="L1068" s="162">
        <f>SUM('2. FTNC CAD'!L1068,'3. FTNC USD'!L1068,'4. FTNC EUR'!L1068,'5. FTNC GBP'!L1068,'6. FTNC Autres (inclus)'!L1068)</f>
        <v>0</v>
      </c>
      <c r="M1068" s="176">
        <f>SUM('2. FTNC CAD'!M1068,'3. FTNC USD'!M1068,'4. FTNC EUR'!M1068,'5. FTNC GBP'!M1068,'6. FTNC Autres (inclus)'!M1068)</f>
        <v>0</v>
      </c>
      <c r="N1068" s="166">
        <f>SUM('2. FTNC CAD'!N1068,'3. FTNC USD'!N1068,'4. FTNC EUR'!N1068,'5. FTNC GBP'!N1068,'6. FTNC Autres (inclus)'!N1068)</f>
        <v>0</v>
      </c>
      <c r="O1068" s="166">
        <f>SUM('2. FTNC CAD'!O1068,'3. FTNC USD'!O1068,'4. FTNC EUR'!O1068,'5. FTNC GBP'!O1068,'6. FTNC Autres (inclus)'!O1068)</f>
        <v>0</v>
      </c>
      <c r="P1068" s="166">
        <f>SUM('2. FTNC CAD'!P1068,'3. FTNC USD'!P1068,'4. FTNC EUR'!P1068,'5. FTNC GBP'!P1068,'6. FTNC Autres (inclus)'!P1068)</f>
        <v>0</v>
      </c>
      <c r="Q1068" s="166">
        <f>SUM('2. FTNC CAD'!Q1068,'3. FTNC USD'!Q1068,'4. FTNC EUR'!Q1068,'5. FTNC GBP'!Q1068,'6. FTNC Autres (inclus)'!Q1068)</f>
        <v>0</v>
      </c>
      <c r="R1068" s="166">
        <f>SUM('2. FTNC CAD'!R1068,'3. FTNC USD'!R1068,'4. FTNC EUR'!R1068,'5. FTNC GBP'!R1068,'6. FTNC Autres (inclus)'!R1068)</f>
        <v>0</v>
      </c>
      <c r="S1068" s="166">
        <f>SUM('2. FTNC CAD'!S1068,'3. FTNC USD'!S1068,'4. FTNC EUR'!S1068,'5. FTNC GBP'!S1068,'6. FTNC Autres (inclus)'!S1068)</f>
        <v>0</v>
      </c>
      <c r="T1068" s="166">
        <f>SUM('2. FTNC CAD'!T1068,'3. FTNC USD'!T1068,'4. FTNC EUR'!T1068,'5. FTNC GBP'!T1068,'6. FTNC Autres (inclus)'!T1068)</f>
        <v>0</v>
      </c>
      <c r="U1068" s="162">
        <f>SUM('2. FTNC CAD'!U1068,'3. FTNC USD'!U1068,'4. FTNC EUR'!U1068,'5. FTNC GBP'!U1068,'6. FTNC Autres (inclus)'!U1068)</f>
        <v>0</v>
      </c>
      <c r="V1068" s="167">
        <f>SUM('2. FTNC CAD'!V1068,'3. FTNC USD'!V1068,'4. FTNC EUR'!V1068,'5. FTNC GBP'!V1068,'6. FTNC Autres (inclus)'!V1068)</f>
        <v>0</v>
      </c>
      <c r="W1068" s="48">
        <f>SUM('2. FTNC CAD'!W1068,'3. FTNC USD'!W1068,'4. FTNC EUR'!W1068,'5. FTNC GBP'!W1068,'6. FTNC Autres (inclus)'!W1068)</f>
        <v>0</v>
      </c>
      <c r="Y1068"/>
    </row>
    <row r="1069" spans="1:25" x14ac:dyDescent="0.4">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row>
    <row r="1070" spans="1:25" x14ac:dyDescent="0.4">
      <c r="A1070" s="337"/>
      <c r="B1070" s="494"/>
      <c r="C1070" s="495"/>
      <c r="D1070" s="495" t="s">
        <v>159</v>
      </c>
      <c r="E1070" s="496"/>
      <c r="F1070" s="498"/>
      <c r="G1070" s="68">
        <f t="shared" ref="G1070:W1070" si="246">SUBTOTAL(9,G1071:G1072)</f>
        <v>0</v>
      </c>
      <c r="H1070" s="69">
        <f t="shared" si="246"/>
        <v>0</v>
      </c>
      <c r="I1070" s="66">
        <f t="shared" si="246"/>
        <v>0</v>
      </c>
      <c r="J1070" s="66">
        <f t="shared" si="246"/>
        <v>0</v>
      </c>
      <c r="K1070" s="67">
        <f t="shared" si="246"/>
        <v>0</v>
      </c>
      <c r="L1070" s="36">
        <f t="shared" si="246"/>
        <v>0</v>
      </c>
      <c r="M1070" s="36">
        <f t="shared" si="246"/>
        <v>0</v>
      </c>
      <c r="N1070" s="36">
        <f t="shared" si="246"/>
        <v>0</v>
      </c>
      <c r="O1070" s="36">
        <f t="shared" si="246"/>
        <v>0</v>
      </c>
      <c r="P1070" s="36">
        <f t="shared" si="246"/>
        <v>0</v>
      </c>
      <c r="Q1070" s="36">
        <f t="shared" si="246"/>
        <v>0</v>
      </c>
      <c r="R1070" s="36">
        <f t="shared" si="246"/>
        <v>0</v>
      </c>
      <c r="S1070" s="36">
        <f t="shared" si="246"/>
        <v>0</v>
      </c>
      <c r="T1070" s="36">
        <f t="shared" si="246"/>
        <v>0</v>
      </c>
      <c r="U1070" s="36">
        <f t="shared" si="246"/>
        <v>0</v>
      </c>
      <c r="V1070" s="36">
        <f t="shared" si="246"/>
        <v>0</v>
      </c>
      <c r="W1070" s="35">
        <f t="shared" si="246"/>
        <v>0</v>
      </c>
      <c r="Y1070"/>
    </row>
    <row r="1071" spans="1:25" outlineLevel="1" x14ac:dyDescent="0.4">
      <c r="A1071" s="337"/>
      <c r="B1071" s="494"/>
      <c r="C1071" s="496"/>
      <c r="D1071" s="496"/>
      <c r="E1071" s="496"/>
      <c r="F1071" s="501" t="s">
        <v>160</v>
      </c>
      <c r="G1071" s="186">
        <f>SUM('2. FTNC CAD'!G1071,'3. FTNC USD'!G1071,'4. FTNC EUR'!G1071,'5. FTNC GBP'!G1071,'6. FTNC Autres (inclus)'!G1071)</f>
        <v>0</v>
      </c>
      <c r="H1071" s="175">
        <f>SUM('2. FTNC CAD'!H1071,'3. FTNC USD'!H1071,'4. FTNC EUR'!H1071,'5. FTNC GBP'!H1071,'6. FTNC Autres (inclus)'!H1071)</f>
        <v>0</v>
      </c>
      <c r="I1071" s="66"/>
      <c r="J1071" s="66"/>
      <c r="K1071" s="66"/>
      <c r="L1071" s="53"/>
      <c r="M1071" s="36"/>
      <c r="N1071" s="36"/>
      <c r="O1071" s="36"/>
      <c r="P1071" s="36"/>
      <c r="Q1071" s="36"/>
      <c r="R1071" s="36"/>
      <c r="S1071" s="36"/>
      <c r="T1071" s="36"/>
      <c r="U1071" s="36"/>
      <c r="V1071" s="39"/>
      <c r="W1071" s="48">
        <f>SUM('2. FTNC CAD'!W1071,'3. FTNC USD'!W1071,'4. FTNC EUR'!W1071,'5. FTNC GBP'!W1071,'6. FTNC Autres (inclus)'!W1071)</f>
        <v>0</v>
      </c>
      <c r="Y1071"/>
    </row>
    <row r="1072" spans="1:25" outlineLevel="1" x14ac:dyDescent="0.4">
      <c r="A1072" s="337"/>
      <c r="B1072" s="502"/>
      <c r="C1072" s="496"/>
      <c r="D1072" s="496"/>
      <c r="E1072" s="496"/>
      <c r="F1072" s="497" t="s">
        <v>161</v>
      </c>
      <c r="G1072" s="174">
        <f>SUM('2. FTNC CAD'!G1072,'3. FTNC USD'!G1072,'4. FTNC EUR'!G1072,'5. FTNC GBP'!G1072,'6. FTNC Autres (inclus)'!G1072)</f>
        <v>0</v>
      </c>
      <c r="H1072" s="175">
        <f>SUM('2. FTNC CAD'!H1072,'3. FTNC USD'!H1072,'4. FTNC EUR'!H1072,'5. FTNC GBP'!H1072,'6. FTNC Autres (inclus)'!H1072)</f>
        <v>0</v>
      </c>
      <c r="I1072" s="163">
        <f>SUM('2. FTNC CAD'!I1072,'3. FTNC USD'!I1072,'4. FTNC EUR'!I1072,'5. FTNC GBP'!I1072,'6. FTNC Autres (inclus)'!I1072)</f>
        <v>0</v>
      </c>
      <c r="J1072" s="163">
        <f>SUM('2. FTNC CAD'!J1072,'3. FTNC USD'!J1072,'4. FTNC EUR'!J1072,'5. FTNC GBP'!J1072,'6. FTNC Autres (inclus)'!J1072)</f>
        <v>0</v>
      </c>
      <c r="K1072" s="164">
        <f>SUM('2. FTNC CAD'!K1072,'3. FTNC USD'!K1072,'4. FTNC EUR'!K1072,'5. FTNC GBP'!K1072,'6. FTNC Autres (inclus)'!K1072)</f>
        <v>0</v>
      </c>
      <c r="L1072" s="165">
        <f>SUM('2. FTNC CAD'!L1072,'3. FTNC USD'!L1072,'4. FTNC EUR'!L1072,'5. FTNC GBP'!L1072,'6. FTNC Autres (inclus)'!L1072)</f>
        <v>0</v>
      </c>
      <c r="M1072" s="176">
        <f>SUM('2. FTNC CAD'!M1072,'3. FTNC USD'!M1072,'4. FTNC EUR'!M1072,'5. FTNC GBP'!M1072,'6. FTNC Autres (inclus)'!M1072)</f>
        <v>0</v>
      </c>
      <c r="N1072" s="166">
        <f>SUM('2. FTNC CAD'!N1072,'3. FTNC USD'!N1072,'4. FTNC EUR'!N1072,'5. FTNC GBP'!N1072,'6. FTNC Autres (inclus)'!N1072)</f>
        <v>0</v>
      </c>
      <c r="O1072" s="166">
        <f>SUM('2. FTNC CAD'!O1072,'3. FTNC USD'!O1072,'4. FTNC EUR'!O1072,'5. FTNC GBP'!O1072,'6. FTNC Autres (inclus)'!O1072)</f>
        <v>0</v>
      </c>
      <c r="P1072" s="166">
        <f>SUM('2. FTNC CAD'!P1072,'3. FTNC USD'!P1072,'4. FTNC EUR'!P1072,'5. FTNC GBP'!P1072,'6. FTNC Autres (inclus)'!P1072)</f>
        <v>0</v>
      </c>
      <c r="Q1072" s="166">
        <f>SUM('2. FTNC CAD'!Q1072,'3. FTNC USD'!Q1072,'4. FTNC EUR'!Q1072,'5. FTNC GBP'!Q1072,'6. FTNC Autres (inclus)'!Q1072)</f>
        <v>0</v>
      </c>
      <c r="R1072" s="166">
        <f>SUM('2. FTNC CAD'!R1072,'3. FTNC USD'!R1072,'4. FTNC EUR'!R1072,'5. FTNC GBP'!R1072,'6. FTNC Autres (inclus)'!R1072)</f>
        <v>0</v>
      </c>
      <c r="S1072" s="166">
        <f>SUM('2. FTNC CAD'!S1072,'3. FTNC USD'!S1072,'4. FTNC EUR'!S1072,'5. FTNC GBP'!S1072,'6. FTNC Autres (inclus)'!S1072)</f>
        <v>0</v>
      </c>
      <c r="T1072" s="166">
        <f>SUM('2. FTNC CAD'!T1072,'3. FTNC USD'!T1072,'4. FTNC EUR'!T1072,'5. FTNC GBP'!T1072,'6. FTNC Autres (inclus)'!T1072)</f>
        <v>0</v>
      </c>
      <c r="U1072" s="162">
        <f>SUM('2. FTNC CAD'!U1072,'3. FTNC USD'!U1072,'4. FTNC EUR'!U1072,'5. FTNC GBP'!U1072,'6. FTNC Autres (inclus)'!U1072)</f>
        <v>0</v>
      </c>
      <c r="V1072" s="167">
        <f>SUM('2. FTNC CAD'!V1072,'3. FTNC USD'!V1072,'4. FTNC EUR'!V1072,'5. FTNC GBP'!V1072,'6. FTNC Autres (inclus)'!V1072)</f>
        <v>0</v>
      </c>
      <c r="W1072" s="48">
        <f>SUM('2. FTNC CAD'!W1072,'3. FTNC USD'!W1072,'4. FTNC EUR'!W1072,'5. FTNC GBP'!W1072,'6. FTNC Autres (inclus)'!W1072)</f>
        <v>0</v>
      </c>
      <c r="Y1072"/>
    </row>
    <row r="1073" spans="1:25" x14ac:dyDescent="0.4">
      <c r="A1073" s="337"/>
      <c r="B1073" s="502"/>
      <c r="C1073" s="496"/>
      <c r="D1073" s="495" t="s">
        <v>162</v>
      </c>
      <c r="E1073" s="496"/>
      <c r="F1073" s="496"/>
      <c r="G1073" s="68">
        <f t="shared" ref="G1073:W1073" si="247">SUBTOTAL(9,G1074:G1076)</f>
        <v>0</v>
      </c>
      <c r="H1073" s="69">
        <f t="shared" si="247"/>
        <v>0</v>
      </c>
      <c r="I1073" s="66">
        <f t="shared" si="247"/>
        <v>0</v>
      </c>
      <c r="J1073" s="66">
        <f t="shared" si="247"/>
        <v>0</v>
      </c>
      <c r="K1073" s="67">
        <f t="shared" si="247"/>
        <v>0</v>
      </c>
      <c r="L1073" s="36">
        <f t="shared" si="247"/>
        <v>0</v>
      </c>
      <c r="M1073" s="36">
        <f t="shared" si="247"/>
        <v>0</v>
      </c>
      <c r="N1073" s="36">
        <f t="shared" si="247"/>
        <v>0</v>
      </c>
      <c r="O1073" s="36">
        <f t="shared" si="247"/>
        <v>0</v>
      </c>
      <c r="P1073" s="36">
        <f t="shared" si="247"/>
        <v>0</v>
      </c>
      <c r="Q1073" s="36">
        <f t="shared" si="247"/>
        <v>0</v>
      </c>
      <c r="R1073" s="36">
        <f t="shared" si="247"/>
        <v>0</v>
      </c>
      <c r="S1073" s="36">
        <f t="shared" si="247"/>
        <v>0</v>
      </c>
      <c r="T1073" s="36">
        <f t="shared" si="247"/>
        <v>0</v>
      </c>
      <c r="U1073" s="36">
        <f t="shared" si="247"/>
        <v>0</v>
      </c>
      <c r="V1073" s="36">
        <f t="shared" si="247"/>
        <v>0</v>
      </c>
      <c r="W1073" s="35">
        <f t="shared" si="247"/>
        <v>0</v>
      </c>
      <c r="Y1073"/>
    </row>
    <row r="1074" spans="1:25" outlineLevel="1" x14ac:dyDescent="0.4">
      <c r="A1074" s="337"/>
      <c r="B1074" s="494"/>
      <c r="C1074" s="496"/>
      <c r="D1074" s="496"/>
      <c r="E1074" s="498"/>
      <c r="F1074" s="497" t="s">
        <v>163</v>
      </c>
      <c r="G1074" s="174">
        <f>SUM('2. FTNC CAD'!G1074,'3. FTNC USD'!G1074,'4. FTNC EUR'!G1074,'5. FTNC GBP'!G1074,'6. FTNC Autres (inclus)'!G1074)</f>
        <v>0</v>
      </c>
      <c r="H1074" s="175">
        <f>SUM('2. FTNC CAD'!H1074,'3. FTNC USD'!H1074,'4. FTNC EUR'!H1074,'5. FTNC GBP'!H1074,'6. FTNC Autres (inclus)'!H1074)</f>
        <v>0</v>
      </c>
      <c r="I1074" s="163">
        <f>SUM('2. FTNC CAD'!I1074,'3. FTNC USD'!I1074,'4. FTNC EUR'!I1074,'5. FTNC GBP'!I1074,'6. FTNC Autres (inclus)'!I1074)</f>
        <v>0</v>
      </c>
      <c r="J1074" s="163">
        <f>SUM('2. FTNC CAD'!J1074,'3. FTNC USD'!J1074,'4. FTNC EUR'!J1074,'5. FTNC GBP'!J1074,'6. FTNC Autres (inclus)'!J1074)</f>
        <v>0</v>
      </c>
      <c r="K1074" s="164">
        <f>SUM('2. FTNC CAD'!K1074,'3. FTNC USD'!K1074,'4. FTNC EUR'!K1074,'5. FTNC GBP'!K1074,'6. FTNC Autres (inclus)'!K1074)</f>
        <v>0</v>
      </c>
      <c r="L1074" s="165">
        <f>SUM('2. FTNC CAD'!L1074,'3. FTNC USD'!L1074,'4. FTNC EUR'!L1074,'5. FTNC GBP'!L1074,'6. FTNC Autres (inclus)'!L1074)</f>
        <v>0</v>
      </c>
      <c r="M1074" s="176">
        <f>SUM('2. FTNC CAD'!M1074,'3. FTNC USD'!M1074,'4. FTNC EUR'!M1074,'5. FTNC GBP'!M1074,'6. FTNC Autres (inclus)'!M1074)</f>
        <v>0</v>
      </c>
      <c r="N1074" s="166">
        <f>SUM('2. FTNC CAD'!N1074,'3. FTNC USD'!N1074,'4. FTNC EUR'!N1074,'5. FTNC GBP'!N1074,'6. FTNC Autres (inclus)'!N1074)</f>
        <v>0</v>
      </c>
      <c r="O1074" s="166">
        <f>SUM('2. FTNC CAD'!O1074,'3. FTNC USD'!O1074,'4. FTNC EUR'!O1074,'5. FTNC GBP'!O1074,'6. FTNC Autres (inclus)'!O1074)</f>
        <v>0</v>
      </c>
      <c r="P1074" s="166">
        <f>SUM('2. FTNC CAD'!P1074,'3. FTNC USD'!P1074,'4. FTNC EUR'!P1074,'5. FTNC GBP'!P1074,'6. FTNC Autres (inclus)'!P1074)</f>
        <v>0</v>
      </c>
      <c r="Q1074" s="166">
        <f>SUM('2. FTNC CAD'!Q1074,'3. FTNC USD'!Q1074,'4. FTNC EUR'!Q1074,'5. FTNC GBP'!Q1074,'6. FTNC Autres (inclus)'!Q1074)</f>
        <v>0</v>
      </c>
      <c r="R1074" s="166">
        <f>SUM('2. FTNC CAD'!R1074,'3. FTNC USD'!R1074,'4. FTNC EUR'!R1074,'5. FTNC GBP'!R1074,'6. FTNC Autres (inclus)'!R1074)</f>
        <v>0</v>
      </c>
      <c r="S1074" s="166">
        <f>SUM('2. FTNC CAD'!S1074,'3. FTNC USD'!S1074,'4. FTNC EUR'!S1074,'5. FTNC GBP'!S1074,'6. FTNC Autres (inclus)'!S1074)</f>
        <v>0</v>
      </c>
      <c r="T1074" s="162">
        <f>SUM('2. FTNC CAD'!T1074,'3. FTNC USD'!T1074,'4. FTNC EUR'!T1074,'5. FTNC GBP'!T1074,'6. FTNC Autres (inclus)'!T1074)</f>
        <v>0</v>
      </c>
      <c r="U1074" s="166">
        <f>SUM('2. FTNC CAD'!U1074,'3. FTNC USD'!U1074,'4. FTNC EUR'!U1074,'5. FTNC GBP'!U1074,'6. FTNC Autres (inclus)'!U1074)</f>
        <v>0</v>
      </c>
      <c r="V1074" s="167">
        <f>SUM('2. FTNC CAD'!V1074,'3. FTNC USD'!V1074,'4. FTNC EUR'!V1074,'5. FTNC GBP'!V1074,'6. FTNC Autres (inclus)'!V1074)</f>
        <v>0</v>
      </c>
      <c r="W1074" s="48">
        <f>SUM('2. FTNC CAD'!W1074,'3. FTNC USD'!W1074,'4. FTNC EUR'!W1074,'5. FTNC GBP'!W1074,'6. FTNC Autres (inclus)'!W1074)</f>
        <v>0</v>
      </c>
      <c r="Y1074"/>
    </row>
    <row r="1075" spans="1:25" outlineLevel="1" x14ac:dyDescent="0.4">
      <c r="A1075" s="337"/>
      <c r="B1075" s="494"/>
      <c r="C1075" s="496"/>
      <c r="D1075" s="496"/>
      <c r="E1075" s="498"/>
      <c r="F1075" s="497" t="s">
        <v>164</v>
      </c>
      <c r="G1075" s="174">
        <f>SUM('2. FTNC CAD'!G1075,'3. FTNC USD'!G1075,'4. FTNC EUR'!G1075,'5. FTNC GBP'!G1075,'6. FTNC Autres (inclus)'!G1075)</f>
        <v>0</v>
      </c>
      <c r="H1075" s="175">
        <f>SUM('2. FTNC CAD'!H1075,'3. FTNC USD'!H1075,'4. FTNC EUR'!H1075,'5. FTNC GBP'!H1075,'6. FTNC Autres (inclus)'!H1075)</f>
        <v>0</v>
      </c>
      <c r="I1075" s="163">
        <f>SUM('2. FTNC CAD'!I1075,'3. FTNC USD'!I1075,'4. FTNC EUR'!I1075,'5. FTNC GBP'!I1075,'6. FTNC Autres (inclus)'!I1075)</f>
        <v>0</v>
      </c>
      <c r="J1075" s="163">
        <f>SUM('2. FTNC CAD'!J1075,'3. FTNC USD'!J1075,'4. FTNC EUR'!J1075,'5. FTNC GBP'!J1075,'6. FTNC Autres (inclus)'!J1075)</f>
        <v>0</v>
      </c>
      <c r="K1075" s="164">
        <f>SUM('2. FTNC CAD'!K1075,'3. FTNC USD'!K1075,'4. FTNC EUR'!K1075,'5. FTNC GBP'!K1075,'6. FTNC Autres (inclus)'!K1075)</f>
        <v>0</v>
      </c>
      <c r="L1075" s="165">
        <f>SUM('2. FTNC CAD'!L1075,'3. FTNC USD'!L1075,'4. FTNC EUR'!L1075,'5. FTNC GBP'!L1075,'6. FTNC Autres (inclus)'!L1075)</f>
        <v>0</v>
      </c>
      <c r="M1075" s="176">
        <f>SUM('2. FTNC CAD'!M1075,'3. FTNC USD'!M1075,'4. FTNC EUR'!M1075,'5. FTNC GBP'!M1075,'6. FTNC Autres (inclus)'!M1075)</f>
        <v>0</v>
      </c>
      <c r="N1075" s="166">
        <f>SUM('2. FTNC CAD'!N1075,'3. FTNC USD'!N1075,'4. FTNC EUR'!N1075,'5. FTNC GBP'!N1075,'6. FTNC Autres (inclus)'!N1075)</f>
        <v>0</v>
      </c>
      <c r="O1075" s="166">
        <f>SUM('2. FTNC CAD'!O1075,'3. FTNC USD'!O1075,'4. FTNC EUR'!O1075,'5. FTNC GBP'!O1075,'6. FTNC Autres (inclus)'!O1075)</f>
        <v>0</v>
      </c>
      <c r="P1075" s="166">
        <f>SUM('2. FTNC CAD'!P1075,'3. FTNC USD'!P1075,'4. FTNC EUR'!P1075,'5. FTNC GBP'!P1075,'6. FTNC Autres (inclus)'!P1075)</f>
        <v>0</v>
      </c>
      <c r="Q1075" s="166">
        <f>SUM('2. FTNC CAD'!Q1075,'3. FTNC USD'!Q1075,'4. FTNC EUR'!Q1075,'5. FTNC GBP'!Q1075,'6. FTNC Autres (inclus)'!Q1075)</f>
        <v>0</v>
      </c>
      <c r="R1075" s="166">
        <f>SUM('2. FTNC CAD'!R1075,'3. FTNC USD'!R1075,'4. FTNC EUR'!R1075,'5. FTNC GBP'!R1075,'6. FTNC Autres (inclus)'!R1075)</f>
        <v>0</v>
      </c>
      <c r="S1075" s="166">
        <f>SUM('2. FTNC CAD'!S1075,'3. FTNC USD'!S1075,'4. FTNC EUR'!S1075,'5. FTNC GBP'!S1075,'6. FTNC Autres (inclus)'!S1075)</f>
        <v>0</v>
      </c>
      <c r="T1075" s="162">
        <f>SUM('2. FTNC CAD'!T1075,'3. FTNC USD'!T1075,'4. FTNC EUR'!T1075,'5. FTNC GBP'!T1075,'6. FTNC Autres (inclus)'!T1075)</f>
        <v>0</v>
      </c>
      <c r="U1075" s="166">
        <f>SUM('2. FTNC CAD'!U1075,'3. FTNC USD'!U1075,'4. FTNC EUR'!U1075,'5. FTNC GBP'!U1075,'6. FTNC Autres (inclus)'!U1075)</f>
        <v>0</v>
      </c>
      <c r="V1075" s="167">
        <f>SUM('2. FTNC CAD'!V1075,'3. FTNC USD'!V1075,'4. FTNC EUR'!V1075,'5. FTNC GBP'!V1075,'6. FTNC Autres (inclus)'!V1075)</f>
        <v>0</v>
      </c>
      <c r="W1075" s="48">
        <f>SUM('2. FTNC CAD'!W1075,'3. FTNC USD'!W1075,'4. FTNC EUR'!W1075,'5. FTNC GBP'!W1075,'6. FTNC Autres (inclus)'!W1075)</f>
        <v>0</v>
      </c>
      <c r="Y1075"/>
    </row>
    <row r="1076" spans="1:25" outlineLevel="1" x14ac:dyDescent="0.4">
      <c r="A1076" s="337"/>
      <c r="B1076" s="494"/>
      <c r="C1076" s="496"/>
      <c r="D1076" s="496"/>
      <c r="E1076" s="498"/>
      <c r="F1076" s="497" t="s">
        <v>162</v>
      </c>
      <c r="G1076" s="174">
        <f>SUM('2. FTNC CAD'!G1076,'3. FTNC USD'!G1076,'4. FTNC EUR'!G1076,'5. FTNC GBP'!G1076,'6. FTNC Autres (inclus)'!G1076)</f>
        <v>0</v>
      </c>
      <c r="H1076" s="66"/>
      <c r="I1076" s="66"/>
      <c r="J1076" s="66"/>
      <c r="K1076" s="66"/>
      <c r="L1076" s="53"/>
      <c r="M1076" s="36"/>
      <c r="N1076" s="36"/>
      <c r="O1076" s="36"/>
      <c r="P1076" s="36"/>
      <c r="Q1076" s="36"/>
      <c r="R1076" s="36"/>
      <c r="S1076" s="36"/>
      <c r="T1076" s="36"/>
      <c r="U1076" s="36"/>
      <c r="V1076" s="39"/>
      <c r="W1076" s="51"/>
      <c r="Y1076"/>
    </row>
    <row r="1077" spans="1:25" x14ac:dyDescent="0.4">
      <c r="A1077" s="337"/>
      <c r="B1077" s="494"/>
      <c r="C1077" s="496"/>
      <c r="D1077" s="495" t="s">
        <v>165</v>
      </c>
      <c r="E1077" s="498"/>
      <c r="F1077" s="496"/>
      <c r="G1077" s="68">
        <f>SUBTOTAL(9,G1078:G1080)</f>
        <v>0</v>
      </c>
      <c r="H1077" s="66"/>
      <c r="I1077" s="66"/>
      <c r="J1077" s="66"/>
      <c r="K1077" s="66"/>
      <c r="L1077" s="53"/>
      <c r="M1077" s="36"/>
      <c r="N1077" s="36"/>
      <c r="O1077" s="36"/>
      <c r="P1077" s="36"/>
      <c r="Q1077" s="36"/>
      <c r="R1077" s="36"/>
      <c r="S1077" s="36"/>
      <c r="T1077" s="36"/>
      <c r="U1077" s="36"/>
      <c r="V1077" s="39"/>
      <c r="W1077" s="35">
        <f>SUBTOTAL(9,W1078:W1080)</f>
        <v>0</v>
      </c>
      <c r="Y1077"/>
    </row>
    <row r="1078" spans="1:25" outlineLevel="1" x14ac:dyDescent="0.4">
      <c r="A1078" s="337"/>
      <c r="B1078" s="494"/>
      <c r="C1078" s="496"/>
      <c r="D1078" s="496"/>
      <c r="E1078" s="498"/>
      <c r="F1078" s="497" t="s">
        <v>166</v>
      </c>
      <c r="G1078" s="174">
        <f>SUM('2. FTNC CAD'!G1078,'3. FTNC USD'!G1078,'4. FTNC EUR'!G1078,'5. FTNC GBP'!G1078,'6. FTNC Autres (inclus)'!G1078)</f>
        <v>0</v>
      </c>
      <c r="H1078" s="66"/>
      <c r="I1078" s="66"/>
      <c r="J1078" s="66"/>
      <c r="K1078" s="66"/>
      <c r="L1078" s="53"/>
      <c r="M1078" s="36"/>
      <c r="N1078" s="36"/>
      <c r="O1078" s="36"/>
      <c r="P1078" s="36"/>
      <c r="Q1078" s="36"/>
      <c r="R1078" s="36"/>
      <c r="S1078" s="36"/>
      <c r="T1078" s="36"/>
      <c r="U1078" s="36"/>
      <c r="V1078" s="39"/>
      <c r="W1078" s="48">
        <f>SUM('2. FTNC CAD'!W1078,'3. FTNC USD'!W1078,'4. FTNC EUR'!W1078,'5. FTNC GBP'!W1078,'6. FTNC Autres (inclus)'!W1078)</f>
        <v>0</v>
      </c>
      <c r="Y1078"/>
    </row>
    <row r="1079" spans="1:25" outlineLevel="1" x14ac:dyDescent="0.4">
      <c r="A1079" s="337"/>
      <c r="B1079" s="494"/>
      <c r="C1079" s="496"/>
      <c r="D1079" s="496"/>
      <c r="E1079" s="498"/>
      <c r="F1079" s="497" t="s">
        <v>167</v>
      </c>
      <c r="G1079" s="174">
        <f>SUM('2. FTNC CAD'!G1079,'3. FTNC USD'!G1079,'4. FTNC EUR'!G1079,'5. FTNC GBP'!G1079,'6. FTNC Autres (inclus)'!G1079)</f>
        <v>0</v>
      </c>
      <c r="H1079" s="66"/>
      <c r="I1079" s="66"/>
      <c r="J1079" s="66"/>
      <c r="K1079" s="66"/>
      <c r="L1079" s="53"/>
      <c r="M1079" s="36"/>
      <c r="N1079" s="36"/>
      <c r="O1079" s="36"/>
      <c r="P1079" s="36"/>
      <c r="Q1079" s="36"/>
      <c r="R1079" s="36"/>
      <c r="S1079" s="36"/>
      <c r="T1079" s="36"/>
      <c r="U1079" s="36"/>
      <c r="V1079" s="39"/>
      <c r="W1079" s="48">
        <f>SUM('2. FTNC CAD'!W1079,'3. FTNC USD'!W1079,'4. FTNC EUR'!W1079,'5. FTNC GBP'!W1079,'6. FTNC Autres (inclus)'!W1079)</f>
        <v>0</v>
      </c>
      <c r="Y1079"/>
    </row>
    <row r="1080" spans="1:25" outlineLevel="1" x14ac:dyDescent="0.4">
      <c r="A1080" s="337"/>
      <c r="B1080" s="494"/>
      <c r="C1080" s="496"/>
      <c r="D1080" s="496"/>
      <c r="E1080" s="498"/>
      <c r="F1080" s="497" t="s">
        <v>168</v>
      </c>
      <c r="G1080" s="174">
        <f>SUM('2. FTNC CAD'!G1080,'3. FTNC USD'!G1080,'4. FTNC EUR'!G1080,'5. FTNC GBP'!G1080,'6. FTNC Autres (inclus)'!G1080)</f>
        <v>0</v>
      </c>
      <c r="H1080" s="66"/>
      <c r="I1080" s="66"/>
      <c r="J1080" s="66"/>
      <c r="K1080" s="66"/>
      <c r="L1080" s="53"/>
      <c r="M1080" s="36"/>
      <c r="N1080" s="36"/>
      <c r="O1080" s="36"/>
      <c r="P1080" s="36"/>
      <c r="Q1080" s="36"/>
      <c r="R1080" s="36"/>
      <c r="S1080" s="36"/>
      <c r="T1080" s="36"/>
      <c r="U1080" s="36"/>
      <c r="V1080" s="39"/>
      <c r="W1080" s="48">
        <f>SUM('2. FTNC CAD'!W1080,'3. FTNC USD'!W1080,'4. FTNC EUR'!W1080,'5. FTNC GBP'!W1080,'6. FTNC Autres (inclus)'!W1080)</f>
        <v>0</v>
      </c>
      <c r="Y1080"/>
    </row>
    <row r="1081" spans="1:25" x14ac:dyDescent="0.4">
      <c r="A1081" s="337"/>
      <c r="B1081" s="494"/>
      <c r="C1081" s="496"/>
      <c r="D1081" s="495" t="s">
        <v>158</v>
      </c>
      <c r="E1081" s="498"/>
      <c r="F1081" s="496"/>
      <c r="G1081" s="68">
        <f>SUBTOTAL(9,G1082)</f>
        <v>0</v>
      </c>
      <c r="H1081" s="66"/>
      <c r="I1081" s="66"/>
      <c r="J1081" s="66"/>
      <c r="K1081" s="66"/>
      <c r="L1081" s="53"/>
      <c r="M1081" s="36"/>
      <c r="N1081" s="36"/>
      <c r="O1081" s="36"/>
      <c r="P1081" s="36"/>
      <c r="Q1081" s="36"/>
      <c r="R1081" s="36"/>
      <c r="S1081" s="36"/>
      <c r="T1081" s="36"/>
      <c r="U1081" s="36"/>
      <c r="V1081" s="39"/>
      <c r="W1081" s="35">
        <f>SUBTOTAL(9,W1082)</f>
        <v>0</v>
      </c>
      <c r="Y1081"/>
    </row>
    <row r="1082" spans="1:25" outlineLevel="1" x14ac:dyDescent="0.4">
      <c r="A1082" s="337"/>
      <c r="B1082" s="494"/>
      <c r="C1082" s="496"/>
      <c r="D1082" s="495"/>
      <c r="E1082" s="498"/>
      <c r="F1082" s="497" t="s">
        <v>158</v>
      </c>
      <c r="G1082" s="174">
        <f>SUM('2. FTNC CAD'!G1082,'3. FTNC USD'!G1082,'4. FTNC EUR'!G1082,'5. FTNC GBP'!G1082,'6. FTNC Autres (inclus)'!G1082)</f>
        <v>0</v>
      </c>
      <c r="H1082" s="66"/>
      <c r="I1082" s="66"/>
      <c r="J1082" s="66"/>
      <c r="K1082" s="66"/>
      <c r="L1082" s="53"/>
      <c r="M1082" s="36"/>
      <c r="N1082" s="36"/>
      <c r="O1082" s="36"/>
      <c r="P1082" s="36"/>
      <c r="Q1082" s="36"/>
      <c r="R1082" s="36"/>
      <c r="S1082" s="36"/>
      <c r="T1082" s="36"/>
      <c r="U1082" s="36"/>
      <c r="V1082" s="39"/>
      <c r="W1082" s="48">
        <f>SUM('2. FTNC CAD'!W1082,'3. FTNC USD'!W1082,'4. FTNC EUR'!W1082,'5. FTNC GBP'!W1082,'6. FTNC Autres (inclus)'!W1082)</f>
        <v>0</v>
      </c>
      <c r="Y1082"/>
    </row>
    <row r="1083" spans="1:25" s="71" customFormat="1" outlineLevel="1" x14ac:dyDescent="0.4">
      <c r="A1083" s="337"/>
      <c r="B1083" s="32"/>
      <c r="C1083" s="31"/>
      <c r="D1083" s="30"/>
      <c r="E1083" s="65"/>
      <c r="F1083" s="31"/>
      <c r="G1083" s="68"/>
      <c r="H1083" s="69"/>
      <c r="I1083" s="66"/>
      <c r="J1083" s="66"/>
      <c r="K1083" s="67"/>
      <c r="L1083" s="36"/>
      <c r="M1083" s="36"/>
      <c r="N1083" s="36"/>
      <c r="O1083" s="36"/>
      <c r="P1083" s="36"/>
      <c r="Q1083" s="36"/>
      <c r="R1083" s="36"/>
      <c r="S1083" s="36"/>
      <c r="T1083" s="36"/>
      <c r="U1083" s="36"/>
      <c r="V1083" s="36"/>
      <c r="W1083" s="35"/>
      <c r="Y1083"/>
    </row>
    <row r="1084" spans="1:25" s="71" customFormat="1" outlineLevel="1" x14ac:dyDescent="0.4">
      <c r="A1084" s="337"/>
      <c r="B1084" s="32"/>
      <c r="C1084" s="30" t="s">
        <v>202</v>
      </c>
      <c r="D1084" s="30"/>
      <c r="E1084" s="65"/>
      <c r="F1084" s="31"/>
      <c r="G1084" s="68"/>
      <c r="H1084" s="69"/>
      <c r="I1084" s="66"/>
      <c r="J1084" s="66"/>
      <c r="K1084" s="67"/>
      <c r="L1084" s="36"/>
      <c r="M1084" s="36"/>
      <c r="N1084" s="36"/>
      <c r="O1084" s="36"/>
      <c r="P1084" s="36"/>
      <c r="Q1084" s="36"/>
      <c r="R1084" s="36"/>
      <c r="S1084" s="36"/>
      <c r="T1084" s="36"/>
      <c r="U1084" s="36"/>
      <c r="V1084" s="36"/>
      <c r="W1084" s="35"/>
      <c r="Y1084"/>
    </row>
    <row r="1085" spans="1:25" s="71" customFormat="1" outlineLevel="1" x14ac:dyDescent="0.4">
      <c r="A1085" s="337"/>
      <c r="B1085" s="32"/>
      <c r="C1085" s="31"/>
      <c r="D1085" s="30"/>
      <c r="E1085" s="65"/>
      <c r="F1085" s="451" t="s">
        <v>169</v>
      </c>
      <c r="G1085" s="174">
        <f>SUM('2. FTNC CAD'!G1085,'3. FTNC USD'!G1085,'4. FTNC EUR'!G1085,'5. FTNC GBP'!G1085,'6. FTNC Autres (inclus)'!G1085)</f>
        <v>0</v>
      </c>
      <c r="H1085" s="225">
        <f>SUM('2. FTNC CAD'!H1085,'3. FTNC USD'!H1085,'4. FTNC EUR'!H1085,'5. FTNC GBP'!H1085,'6. FTNC Autres (inclus)'!H1085)</f>
        <v>0</v>
      </c>
      <c r="I1085" s="163">
        <f>SUM('2. FTNC CAD'!I1085,'3. FTNC USD'!I1085,'4. FTNC EUR'!I1085,'5. FTNC GBP'!I1085,'6. FTNC Autres (inclus)'!I1085)</f>
        <v>0</v>
      </c>
      <c r="J1085" s="163">
        <f>SUM('2. FTNC CAD'!J1085,'3. FTNC USD'!J1085,'4. FTNC EUR'!J1085,'5. FTNC GBP'!J1085,'6. FTNC Autres (inclus)'!J1085)</f>
        <v>0</v>
      </c>
      <c r="K1085" s="181">
        <f>SUM('2. FTNC CAD'!K1085,'3. FTNC USD'!K1085,'4. FTNC EUR'!K1085,'5. FTNC GBP'!K1085,'6. FTNC Autres (inclus)'!K1085)</f>
        <v>0</v>
      </c>
      <c r="L1085" s="162">
        <f>SUM('2. FTNC CAD'!L1085,'3. FTNC USD'!L1085,'4. FTNC EUR'!L1085,'5. FTNC GBP'!L1085,'6. FTNC Autres (inclus)'!L1085)</f>
        <v>0</v>
      </c>
      <c r="M1085" s="176">
        <f>SUM('2. FTNC CAD'!M1085,'3. FTNC USD'!M1085,'4. FTNC EUR'!M1085,'5. FTNC GBP'!M1085,'6. FTNC Autres (inclus)'!M1085)</f>
        <v>0</v>
      </c>
      <c r="N1085" s="166">
        <f>SUM('2. FTNC CAD'!N1085,'3. FTNC USD'!N1085,'4. FTNC EUR'!N1085,'5. FTNC GBP'!N1085,'6. FTNC Autres (inclus)'!N1085)</f>
        <v>0</v>
      </c>
      <c r="O1085" s="166">
        <f>SUM('2. FTNC CAD'!O1085,'3. FTNC USD'!O1085,'4. FTNC EUR'!O1085,'5. FTNC GBP'!O1085,'6. FTNC Autres (inclus)'!O1085)</f>
        <v>0</v>
      </c>
      <c r="P1085" s="166">
        <f>SUM('2. FTNC CAD'!P1085,'3. FTNC USD'!P1085,'4. FTNC EUR'!P1085,'5. FTNC GBP'!P1085,'6. FTNC Autres (inclus)'!P1085)</f>
        <v>0</v>
      </c>
      <c r="Q1085" s="166">
        <f>SUM('2. FTNC CAD'!Q1085,'3. FTNC USD'!Q1085,'4. FTNC EUR'!Q1085,'5. FTNC GBP'!Q1085,'6. FTNC Autres (inclus)'!Q1085)</f>
        <v>0</v>
      </c>
      <c r="R1085" s="166">
        <f>SUM('2. FTNC CAD'!R1085,'3. FTNC USD'!R1085,'4. FTNC EUR'!R1085,'5. FTNC GBP'!R1085,'6. FTNC Autres (inclus)'!R1085)</f>
        <v>0</v>
      </c>
      <c r="S1085" s="166">
        <f>SUM('2. FTNC CAD'!S1085,'3. FTNC USD'!S1085,'4. FTNC EUR'!S1085,'5. FTNC GBP'!S1085,'6. FTNC Autres (inclus)'!S1085)</f>
        <v>0</v>
      </c>
      <c r="T1085" s="166">
        <f>SUM('2. FTNC CAD'!T1085,'3. FTNC USD'!T1085,'4. FTNC EUR'!T1085,'5. FTNC GBP'!T1085,'6. FTNC Autres (inclus)'!T1085)</f>
        <v>0</v>
      </c>
      <c r="U1085" s="166">
        <f>SUM('2. FTNC CAD'!U1085,'3. FTNC USD'!U1085,'4. FTNC EUR'!U1085,'5. FTNC GBP'!U1085,'6. FTNC Autres (inclus)'!U1085)</f>
        <v>0</v>
      </c>
      <c r="V1085" s="179">
        <f>SUM('2. FTNC CAD'!V1085,'3. FTNC USD'!V1085,'4. FTNC EUR'!V1085,'5. FTNC GBP'!V1085,'6. FTNC Autres (inclus)'!V1085)</f>
        <v>0</v>
      </c>
      <c r="W1085" s="112">
        <f>SUM('2. FTNC CAD'!W1085,'3. FTNC USD'!W1085,'4. FTNC EUR'!W1085,'5. FTNC GBP'!W1085,'6. FTNC Autres (inclus)'!W1085)</f>
        <v>0</v>
      </c>
      <c r="Y1085"/>
    </row>
    <row r="1086" spans="1:25" s="71" customFormat="1" outlineLevel="1" x14ac:dyDescent="0.4">
      <c r="A1086" s="337"/>
      <c r="B1086" s="32"/>
      <c r="C1086" s="31"/>
      <c r="D1086" s="30"/>
      <c r="E1086" s="65"/>
      <c r="F1086" s="451" t="s">
        <v>170</v>
      </c>
      <c r="G1086" s="174">
        <f>SUM('2. FTNC CAD'!G1086,'3. FTNC USD'!G1086,'4. FTNC EUR'!G1086,'5. FTNC GBP'!G1086,'6. FTNC Autres (inclus)'!G1086)</f>
        <v>0</v>
      </c>
      <c r="H1086" s="225">
        <f>SUM('2. FTNC CAD'!H1086,'3. FTNC USD'!H1086,'4. FTNC EUR'!H1086,'5. FTNC GBP'!H1086,'6. FTNC Autres (inclus)'!H1086)</f>
        <v>0</v>
      </c>
      <c r="I1086" s="163">
        <f>SUM('2. FTNC CAD'!I1086,'3. FTNC USD'!I1086,'4. FTNC EUR'!I1086,'5. FTNC GBP'!I1086,'6. FTNC Autres (inclus)'!I1086)</f>
        <v>0</v>
      </c>
      <c r="J1086" s="163">
        <f>SUM('2. FTNC CAD'!J1086,'3. FTNC USD'!J1086,'4. FTNC EUR'!J1086,'5. FTNC GBP'!J1086,'6. FTNC Autres (inclus)'!J1086)</f>
        <v>0</v>
      </c>
      <c r="K1086" s="181">
        <f>SUM('2. FTNC CAD'!K1086,'3. FTNC USD'!K1086,'4. FTNC EUR'!K1086,'5. FTNC GBP'!K1086,'6. FTNC Autres (inclus)'!K1086)</f>
        <v>0</v>
      </c>
      <c r="L1086" s="162">
        <f>SUM('2. FTNC CAD'!L1086,'3. FTNC USD'!L1086,'4. FTNC EUR'!L1086,'5. FTNC GBP'!L1086,'6. FTNC Autres (inclus)'!L1086)</f>
        <v>0</v>
      </c>
      <c r="M1086" s="176">
        <f>SUM('2. FTNC CAD'!M1086,'3. FTNC USD'!M1086,'4. FTNC EUR'!M1086,'5. FTNC GBP'!M1086,'6. FTNC Autres (inclus)'!M1086)</f>
        <v>0</v>
      </c>
      <c r="N1086" s="166">
        <f>SUM('2. FTNC CAD'!N1086,'3. FTNC USD'!N1086,'4. FTNC EUR'!N1086,'5. FTNC GBP'!N1086,'6. FTNC Autres (inclus)'!N1086)</f>
        <v>0</v>
      </c>
      <c r="O1086" s="166">
        <f>SUM('2. FTNC CAD'!O1086,'3. FTNC USD'!O1086,'4. FTNC EUR'!O1086,'5. FTNC GBP'!O1086,'6. FTNC Autres (inclus)'!O1086)</f>
        <v>0</v>
      </c>
      <c r="P1086" s="166">
        <f>SUM('2. FTNC CAD'!P1086,'3. FTNC USD'!P1086,'4. FTNC EUR'!P1086,'5. FTNC GBP'!P1086,'6. FTNC Autres (inclus)'!P1086)</f>
        <v>0</v>
      </c>
      <c r="Q1086" s="166">
        <f>SUM('2. FTNC CAD'!Q1086,'3. FTNC USD'!Q1086,'4. FTNC EUR'!Q1086,'5. FTNC GBP'!Q1086,'6. FTNC Autres (inclus)'!Q1086)</f>
        <v>0</v>
      </c>
      <c r="R1086" s="166">
        <f>SUM('2. FTNC CAD'!R1086,'3. FTNC USD'!R1086,'4. FTNC EUR'!R1086,'5. FTNC GBP'!R1086,'6. FTNC Autres (inclus)'!R1086)</f>
        <v>0</v>
      </c>
      <c r="S1086" s="166">
        <f>SUM('2. FTNC CAD'!S1086,'3. FTNC USD'!S1086,'4. FTNC EUR'!S1086,'5. FTNC GBP'!S1086,'6. FTNC Autres (inclus)'!S1086)</f>
        <v>0</v>
      </c>
      <c r="T1086" s="166">
        <f>SUM('2. FTNC CAD'!T1086,'3. FTNC USD'!T1086,'4. FTNC EUR'!T1086,'5. FTNC GBP'!T1086,'6. FTNC Autres (inclus)'!T1086)</f>
        <v>0</v>
      </c>
      <c r="U1086" s="166">
        <f>SUM('2. FTNC CAD'!U1086,'3. FTNC USD'!U1086,'4. FTNC EUR'!U1086,'5. FTNC GBP'!U1086,'6. FTNC Autres (inclus)'!U1086)</f>
        <v>0</v>
      </c>
      <c r="V1086" s="179">
        <f>SUM('2. FTNC CAD'!V1086,'3. FTNC USD'!V1086,'4. FTNC EUR'!V1086,'5. FTNC GBP'!V1086,'6. FTNC Autres (inclus)'!V1086)</f>
        <v>0</v>
      </c>
      <c r="W1086" s="112">
        <f>SUM('2. FTNC CAD'!W1086,'3. FTNC USD'!W1086,'4. FTNC EUR'!W1086,'5. FTNC GBP'!W1086,'6. FTNC Autres (inclus)'!W1086)</f>
        <v>0</v>
      </c>
      <c r="Y1086"/>
    </row>
    <row r="1087" spans="1:25" s="71" customFormat="1" outlineLevel="1" x14ac:dyDescent="0.4">
      <c r="A1087" s="337"/>
      <c r="B1087" s="32"/>
      <c r="C1087" s="31"/>
      <c r="D1087" s="30"/>
      <c r="E1087" s="65"/>
      <c r="F1087" s="451" t="s">
        <v>171</v>
      </c>
      <c r="G1087" s="174">
        <f>SUM('2. FTNC CAD'!G1087,'3. FTNC USD'!G1087,'4. FTNC EUR'!G1087,'5. FTNC GBP'!G1087,'6. FTNC Autres (inclus)'!G1087)</f>
        <v>0</v>
      </c>
      <c r="H1087" s="225">
        <f>SUM('2. FTNC CAD'!H1087,'3. FTNC USD'!H1087,'4. FTNC EUR'!H1087,'5. FTNC GBP'!H1087,'6. FTNC Autres (inclus)'!H1087)</f>
        <v>0</v>
      </c>
      <c r="I1087" s="163">
        <f>SUM('2. FTNC CAD'!I1087,'3. FTNC USD'!I1087,'4. FTNC EUR'!I1087,'5. FTNC GBP'!I1087,'6. FTNC Autres (inclus)'!I1087)</f>
        <v>0</v>
      </c>
      <c r="J1087" s="163">
        <f>SUM('2. FTNC CAD'!J1087,'3. FTNC USD'!J1087,'4. FTNC EUR'!J1087,'5. FTNC GBP'!J1087,'6. FTNC Autres (inclus)'!J1087)</f>
        <v>0</v>
      </c>
      <c r="K1087" s="181">
        <f>SUM('2. FTNC CAD'!K1087,'3. FTNC USD'!K1087,'4. FTNC EUR'!K1087,'5. FTNC GBP'!K1087,'6. FTNC Autres (inclus)'!K1087)</f>
        <v>0</v>
      </c>
      <c r="L1087" s="162">
        <f>SUM('2. FTNC CAD'!L1087,'3. FTNC USD'!L1087,'4. FTNC EUR'!L1087,'5. FTNC GBP'!L1087,'6. FTNC Autres (inclus)'!L1087)</f>
        <v>0</v>
      </c>
      <c r="M1087" s="176">
        <f>SUM('2. FTNC CAD'!M1087,'3. FTNC USD'!M1087,'4. FTNC EUR'!M1087,'5. FTNC GBP'!M1087,'6. FTNC Autres (inclus)'!M1087)</f>
        <v>0</v>
      </c>
      <c r="N1087" s="166">
        <f>SUM('2. FTNC CAD'!N1087,'3. FTNC USD'!N1087,'4. FTNC EUR'!N1087,'5. FTNC GBP'!N1087,'6. FTNC Autres (inclus)'!N1087)</f>
        <v>0</v>
      </c>
      <c r="O1087" s="166">
        <f>SUM('2. FTNC CAD'!O1087,'3. FTNC USD'!O1087,'4. FTNC EUR'!O1087,'5. FTNC GBP'!O1087,'6. FTNC Autres (inclus)'!O1087)</f>
        <v>0</v>
      </c>
      <c r="P1087" s="166">
        <f>SUM('2. FTNC CAD'!P1087,'3. FTNC USD'!P1087,'4. FTNC EUR'!P1087,'5. FTNC GBP'!P1087,'6. FTNC Autres (inclus)'!P1087)</f>
        <v>0</v>
      </c>
      <c r="Q1087" s="166">
        <f>SUM('2. FTNC CAD'!Q1087,'3. FTNC USD'!Q1087,'4. FTNC EUR'!Q1087,'5. FTNC GBP'!Q1087,'6. FTNC Autres (inclus)'!Q1087)</f>
        <v>0</v>
      </c>
      <c r="R1087" s="166">
        <f>SUM('2. FTNC CAD'!R1087,'3. FTNC USD'!R1087,'4. FTNC EUR'!R1087,'5. FTNC GBP'!R1087,'6. FTNC Autres (inclus)'!R1087)</f>
        <v>0</v>
      </c>
      <c r="S1087" s="166">
        <f>SUM('2. FTNC CAD'!S1087,'3. FTNC USD'!S1087,'4. FTNC EUR'!S1087,'5. FTNC GBP'!S1087,'6. FTNC Autres (inclus)'!S1087)</f>
        <v>0</v>
      </c>
      <c r="T1087" s="166">
        <f>SUM('2. FTNC CAD'!T1087,'3. FTNC USD'!T1087,'4. FTNC EUR'!T1087,'5. FTNC GBP'!T1087,'6. FTNC Autres (inclus)'!T1087)</f>
        <v>0</v>
      </c>
      <c r="U1087" s="166">
        <f>SUM('2. FTNC CAD'!U1087,'3. FTNC USD'!U1087,'4. FTNC EUR'!U1087,'5. FTNC GBP'!U1087,'6. FTNC Autres (inclus)'!U1087)</f>
        <v>0</v>
      </c>
      <c r="V1087" s="179">
        <f>SUM('2. FTNC CAD'!V1087,'3. FTNC USD'!V1087,'4. FTNC EUR'!V1087,'5. FTNC GBP'!V1087,'6. FTNC Autres (inclus)'!V1087)</f>
        <v>0</v>
      </c>
      <c r="W1087" s="112">
        <f>SUM('2. FTNC CAD'!W1087,'3. FTNC USD'!W1087,'4. FTNC EUR'!W1087,'5. FTNC GBP'!W1087,'6. FTNC Autres (inclus)'!W1087)</f>
        <v>0</v>
      </c>
      <c r="Y1087"/>
    </row>
    <row r="1088" spans="1:25" x14ac:dyDescent="0.4">
      <c r="A1088" s="337"/>
      <c r="B1088" s="32"/>
      <c r="C1088" s="31"/>
      <c r="D1088" s="30"/>
      <c r="E1088" s="65"/>
      <c r="F1088" s="31"/>
      <c r="G1088" s="68"/>
      <c r="H1088" s="66"/>
      <c r="I1088" s="66"/>
      <c r="J1088" s="66"/>
      <c r="K1088" s="66"/>
      <c r="L1088" s="53"/>
      <c r="M1088" s="36"/>
      <c r="N1088" s="36"/>
      <c r="O1088" s="36"/>
      <c r="P1088" s="36"/>
      <c r="Q1088" s="36"/>
      <c r="R1088" s="36"/>
      <c r="S1088" s="36"/>
      <c r="T1088" s="36"/>
      <c r="U1088" s="36"/>
      <c r="V1088" s="39"/>
      <c r="W1088" s="35"/>
      <c r="Y1088"/>
    </row>
    <row r="1089" spans="1:25" s="137" customFormat="1" ht="15.3" thickBot="1" x14ac:dyDescent="0.55000000000000004">
      <c r="A1089" s="338"/>
      <c r="B1089" s="503" t="s">
        <v>172</v>
      </c>
      <c r="C1089" s="504"/>
      <c r="D1089" s="504"/>
      <c r="E1089" s="504"/>
      <c r="F1089" s="504"/>
      <c r="G1089" s="188">
        <f t="shared" ref="G1089:W1089" si="248">SUBTOTAL(9,G864:G1088)</f>
        <v>0</v>
      </c>
      <c r="H1089" s="189">
        <f t="shared" si="248"/>
        <v>0</v>
      </c>
      <c r="I1089" s="190">
        <f t="shared" si="248"/>
        <v>0</v>
      </c>
      <c r="J1089" s="190">
        <f t="shared" si="248"/>
        <v>0</v>
      </c>
      <c r="K1089" s="191">
        <f t="shared" si="248"/>
        <v>0</v>
      </c>
      <c r="L1089" s="192">
        <f t="shared" si="248"/>
        <v>0</v>
      </c>
      <c r="M1089" s="193">
        <f t="shared" si="248"/>
        <v>0</v>
      </c>
      <c r="N1089" s="193">
        <f t="shared" si="248"/>
        <v>0</v>
      </c>
      <c r="O1089" s="193">
        <f t="shared" si="248"/>
        <v>0</v>
      </c>
      <c r="P1089" s="193">
        <f t="shared" si="248"/>
        <v>0</v>
      </c>
      <c r="Q1089" s="193">
        <f t="shared" si="248"/>
        <v>0</v>
      </c>
      <c r="R1089" s="193">
        <f t="shared" si="248"/>
        <v>0</v>
      </c>
      <c r="S1089" s="193">
        <f t="shared" si="248"/>
        <v>0</v>
      </c>
      <c r="T1089" s="193">
        <f t="shared" si="248"/>
        <v>0</v>
      </c>
      <c r="U1089" s="193">
        <f t="shared" si="248"/>
        <v>0</v>
      </c>
      <c r="V1089" s="194">
        <f t="shared" si="248"/>
        <v>0</v>
      </c>
      <c r="W1089" s="188">
        <f t="shared" si="248"/>
        <v>0</v>
      </c>
      <c r="Y1089"/>
    </row>
    <row r="1090" spans="1:25" ht="12.6" thickBot="1" x14ac:dyDescent="0.4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row>
    <row r="1091" spans="1:25" s="137" customFormat="1" ht="15" x14ac:dyDescent="0.5">
      <c r="A1091" s="338"/>
      <c r="B1091" s="492" t="s">
        <v>323</v>
      </c>
      <c r="C1091" s="538"/>
      <c r="D1091" s="538"/>
      <c r="E1091" s="538"/>
      <c r="F1091" s="538"/>
      <c r="G1091" s="83"/>
      <c r="H1091" s="84"/>
      <c r="I1091" s="84"/>
      <c r="J1091" s="84"/>
      <c r="K1091" s="84"/>
      <c r="L1091" s="85"/>
      <c r="M1091" s="86"/>
      <c r="N1091" s="84"/>
      <c r="O1091" s="84"/>
      <c r="P1091" s="84"/>
      <c r="Q1091" s="84"/>
      <c r="R1091" s="84"/>
      <c r="S1091" s="84"/>
      <c r="T1091" s="84"/>
      <c r="U1091" s="84"/>
      <c r="V1091" s="87"/>
      <c r="W1091" s="83"/>
      <c r="Y1091"/>
    </row>
    <row r="1092" spans="1:25" x14ac:dyDescent="0.4">
      <c r="A1092" s="337"/>
      <c r="B1092" s="502"/>
      <c r="C1092" s="495" t="s">
        <v>322</v>
      </c>
      <c r="D1092" s="495"/>
      <c r="E1092" s="498"/>
      <c r="F1092" s="498"/>
      <c r="G1092" s="35"/>
      <c r="H1092" s="36"/>
      <c r="I1092" s="36"/>
      <c r="J1092" s="36"/>
      <c r="K1092" s="36"/>
      <c r="L1092" s="37"/>
      <c r="M1092" s="38"/>
      <c r="N1092" s="36"/>
      <c r="O1092" s="36"/>
      <c r="P1092" s="36"/>
      <c r="Q1092" s="36"/>
      <c r="R1092" s="36"/>
      <c r="S1092" s="36"/>
      <c r="T1092" s="36"/>
      <c r="U1092" s="36"/>
      <c r="V1092" s="39"/>
      <c r="W1092" s="35"/>
      <c r="Y1092"/>
    </row>
    <row r="1093" spans="1:25" x14ac:dyDescent="0.4">
      <c r="A1093" s="337"/>
      <c r="B1093" s="502"/>
      <c r="C1093" s="498"/>
      <c r="D1093" s="495" t="s">
        <v>213</v>
      </c>
      <c r="E1093" s="498"/>
      <c r="F1093" s="498"/>
      <c r="G1093" s="68">
        <f t="shared" ref="G1093:W1093" si="249">SUBTOTAL(9,G1094:G1100)</f>
        <v>0</v>
      </c>
      <c r="H1093" s="36">
        <f t="shared" si="249"/>
        <v>0</v>
      </c>
      <c r="I1093" s="36">
        <f t="shared" si="249"/>
        <v>0</v>
      </c>
      <c r="J1093" s="36">
        <f t="shared" si="249"/>
        <v>0</v>
      </c>
      <c r="K1093" s="36">
        <f t="shared" si="249"/>
        <v>0</v>
      </c>
      <c r="L1093" s="37">
        <f t="shared" si="249"/>
        <v>0</v>
      </c>
      <c r="M1093" s="38">
        <f t="shared" si="249"/>
        <v>0</v>
      </c>
      <c r="N1093" s="38">
        <f t="shared" si="249"/>
        <v>0</v>
      </c>
      <c r="O1093" s="38">
        <f t="shared" si="249"/>
        <v>0</v>
      </c>
      <c r="P1093" s="38">
        <f t="shared" si="249"/>
        <v>0</v>
      </c>
      <c r="Q1093" s="38">
        <f t="shared" si="249"/>
        <v>0</v>
      </c>
      <c r="R1093" s="38">
        <f t="shared" si="249"/>
        <v>0</v>
      </c>
      <c r="S1093" s="38">
        <f t="shared" si="249"/>
        <v>0</v>
      </c>
      <c r="T1093" s="38">
        <f t="shared" si="249"/>
        <v>0</v>
      </c>
      <c r="U1093" s="38">
        <f t="shared" si="249"/>
        <v>0</v>
      </c>
      <c r="V1093" s="39">
        <f t="shared" si="249"/>
        <v>0</v>
      </c>
      <c r="W1093" s="39">
        <f t="shared" si="249"/>
        <v>0</v>
      </c>
      <c r="Y1093"/>
    </row>
    <row r="1094" spans="1:25" outlineLevel="1" x14ac:dyDescent="0.4">
      <c r="A1094" s="337"/>
      <c r="B1094" s="539"/>
      <c r="C1094" s="540"/>
      <c r="D1094" s="540"/>
      <c r="E1094" s="540"/>
      <c r="F1094" s="541" t="s">
        <v>214</v>
      </c>
      <c r="G1094" s="172">
        <f>SUM('2. FTNC CAD'!G1094,'3. FTNC USD'!G1094,'4. FTNC EUR'!G1094,'5. FTNC GBP'!G1094,'6. FTNC Autres (inclus)'!G1094)</f>
        <v>0</v>
      </c>
      <c r="H1094" s="173">
        <f>SUM('2. FTNC CAD'!H1094,'3. FTNC USD'!H1094,'4. FTNC EUR'!H1094,'5. FTNC GBP'!H1094,'6. FTNC Autres (inclus)'!H1094)</f>
        <v>0</v>
      </c>
      <c r="I1094" s="168">
        <f>SUM('2. FTNC CAD'!I1094,'3. FTNC USD'!I1094,'4. FTNC EUR'!I1094,'5. FTNC GBP'!I1094,'6. FTNC Autres (inclus)'!I1094)</f>
        <v>0</v>
      </c>
      <c r="J1094" s="168">
        <f>SUM('2. FTNC CAD'!J1094,'3. FTNC USD'!J1094,'4. FTNC EUR'!J1094,'5. FTNC GBP'!J1094,'6. FTNC Autres (inclus)'!J1094)</f>
        <v>0</v>
      </c>
      <c r="K1094" s="196">
        <f>SUM('2. FTNC CAD'!K1094,'3. FTNC USD'!K1094,'4. FTNC EUR'!K1094,'5. FTNC GBP'!K1094,'6. FTNC Autres (inclus)'!K1094)</f>
        <v>0</v>
      </c>
      <c r="L1094" s="197">
        <f>SUM('2. FTNC CAD'!L1094,'3. FTNC USD'!L1094,'4. FTNC EUR'!L1094,'5. FTNC GBP'!L1094,'6. FTNC Autres (inclus)'!L1094)</f>
        <v>0</v>
      </c>
      <c r="M1094" s="168">
        <f>SUM('2. FTNC CAD'!M1094,'3. FTNC USD'!M1094,'4. FTNC EUR'!M1094,'5. FTNC GBP'!M1094,'6. FTNC Autres (inclus)'!M1094)</f>
        <v>0</v>
      </c>
      <c r="N1094" s="168">
        <f>SUM('2. FTNC CAD'!N1094,'3. FTNC USD'!N1094,'4. FTNC EUR'!N1094,'5. FTNC GBP'!N1094,'6. FTNC Autres (inclus)'!N1094)</f>
        <v>0</v>
      </c>
      <c r="O1094" s="168">
        <f>SUM('2. FTNC CAD'!O1094,'3. FTNC USD'!O1094,'4. FTNC EUR'!O1094,'5. FTNC GBP'!O1094,'6. FTNC Autres (inclus)'!O1094)</f>
        <v>0</v>
      </c>
      <c r="P1094" s="168">
        <f>SUM('2. FTNC CAD'!P1094,'3. FTNC USD'!P1094,'4. FTNC EUR'!P1094,'5. FTNC GBP'!P1094,'6. FTNC Autres (inclus)'!P1094)</f>
        <v>0</v>
      </c>
      <c r="Q1094" s="168">
        <f>SUM('2. FTNC CAD'!Q1094,'3. FTNC USD'!Q1094,'4. FTNC EUR'!Q1094,'5. FTNC GBP'!Q1094,'6. FTNC Autres (inclus)'!Q1094)</f>
        <v>0</v>
      </c>
      <c r="R1094" s="168">
        <f>SUM('2. FTNC CAD'!R1094,'3. FTNC USD'!R1094,'4. FTNC EUR'!R1094,'5. FTNC GBP'!R1094,'6. FTNC Autres (inclus)'!R1094)</f>
        <v>0</v>
      </c>
      <c r="S1094" s="168">
        <f>SUM('2. FTNC CAD'!S1094,'3. FTNC USD'!S1094,'4. FTNC EUR'!S1094,'5. FTNC GBP'!S1094,'6. FTNC Autres (inclus)'!S1094)</f>
        <v>0</v>
      </c>
      <c r="T1094" s="168">
        <f>SUM('2. FTNC CAD'!T1094,'3. FTNC USD'!T1094,'4. FTNC EUR'!T1094,'5. FTNC GBP'!T1094,'6. FTNC Autres (inclus)'!T1094)</f>
        <v>0</v>
      </c>
      <c r="U1094" s="168">
        <f>SUM('2. FTNC CAD'!U1094,'3. FTNC USD'!U1094,'4. FTNC EUR'!U1094,'5. FTNC GBP'!U1094,'6. FTNC Autres (inclus)'!U1094)</f>
        <v>0</v>
      </c>
      <c r="V1094" s="198">
        <f>SUM('2. FTNC CAD'!V1094,'3. FTNC USD'!V1094,'4. FTNC EUR'!V1094,'5. FTNC GBP'!V1094,'6. FTNC Autres (inclus)'!V1094)</f>
        <v>0</v>
      </c>
      <c r="W1094" s="48">
        <f>SUM('2. FTNC CAD'!W1094,'3. FTNC USD'!W1094,'4. FTNC EUR'!W1094,'5. FTNC GBP'!W1094,'6. FTNC Autres (inclus)'!W1094)</f>
        <v>0</v>
      </c>
      <c r="Y1094"/>
    </row>
    <row r="1095" spans="1:25" outlineLevel="1" x14ac:dyDescent="0.4">
      <c r="A1095" s="337"/>
      <c r="B1095" s="494"/>
      <c r="C1095" s="498"/>
      <c r="D1095" s="498"/>
      <c r="E1095" s="498"/>
      <c r="F1095" s="541" t="s">
        <v>215</v>
      </c>
      <c r="G1095" s="172">
        <f>SUM('2. FTNC CAD'!G1095,'3. FTNC USD'!G1095,'4. FTNC EUR'!G1095,'5. FTNC GBP'!G1095,'6. FTNC Autres (inclus)'!G1095)</f>
        <v>0</v>
      </c>
      <c r="H1095" s="173">
        <f>SUM('2. FTNC CAD'!H1095,'3. FTNC USD'!H1095,'4. FTNC EUR'!H1095,'5. FTNC GBP'!H1095,'6. FTNC Autres (inclus)'!H1095)</f>
        <v>0</v>
      </c>
      <c r="I1095" s="168">
        <f>SUM('2. FTNC CAD'!I1095,'3. FTNC USD'!I1095,'4. FTNC EUR'!I1095,'5. FTNC GBP'!I1095,'6. FTNC Autres (inclus)'!I1095)</f>
        <v>0</v>
      </c>
      <c r="J1095" s="168">
        <f>SUM('2. FTNC CAD'!J1095,'3. FTNC USD'!J1095,'4. FTNC EUR'!J1095,'5. FTNC GBP'!J1095,'6. FTNC Autres (inclus)'!J1095)</f>
        <v>0</v>
      </c>
      <c r="K1095" s="196">
        <f>SUM('2. FTNC CAD'!K1095,'3. FTNC USD'!K1095,'4. FTNC EUR'!K1095,'5. FTNC GBP'!K1095,'6. FTNC Autres (inclus)'!K1095)</f>
        <v>0</v>
      </c>
      <c r="L1095" s="197">
        <f>SUM('2. FTNC CAD'!L1095,'3. FTNC USD'!L1095,'4. FTNC EUR'!L1095,'5. FTNC GBP'!L1095,'6. FTNC Autres (inclus)'!L1095)</f>
        <v>0</v>
      </c>
      <c r="M1095" s="168">
        <f>SUM('2. FTNC CAD'!M1095,'3. FTNC USD'!M1095,'4. FTNC EUR'!M1095,'5. FTNC GBP'!M1095,'6. FTNC Autres (inclus)'!M1095)</f>
        <v>0</v>
      </c>
      <c r="N1095" s="168">
        <f>SUM('2. FTNC CAD'!N1095,'3. FTNC USD'!N1095,'4. FTNC EUR'!N1095,'5. FTNC GBP'!N1095,'6. FTNC Autres (inclus)'!N1095)</f>
        <v>0</v>
      </c>
      <c r="O1095" s="168">
        <f>SUM('2. FTNC CAD'!O1095,'3. FTNC USD'!O1095,'4. FTNC EUR'!O1095,'5. FTNC GBP'!O1095,'6. FTNC Autres (inclus)'!O1095)</f>
        <v>0</v>
      </c>
      <c r="P1095" s="168">
        <f>SUM('2. FTNC CAD'!P1095,'3. FTNC USD'!P1095,'4. FTNC EUR'!P1095,'5. FTNC GBP'!P1095,'6. FTNC Autres (inclus)'!P1095)</f>
        <v>0</v>
      </c>
      <c r="Q1095" s="168">
        <f>SUM('2. FTNC CAD'!Q1095,'3. FTNC USD'!Q1095,'4. FTNC EUR'!Q1095,'5. FTNC GBP'!Q1095,'6. FTNC Autres (inclus)'!Q1095)</f>
        <v>0</v>
      </c>
      <c r="R1095" s="168">
        <f>SUM('2. FTNC CAD'!R1095,'3. FTNC USD'!R1095,'4. FTNC EUR'!R1095,'5. FTNC GBP'!R1095,'6. FTNC Autres (inclus)'!R1095)</f>
        <v>0</v>
      </c>
      <c r="S1095" s="168">
        <f>SUM('2. FTNC CAD'!S1095,'3. FTNC USD'!S1095,'4. FTNC EUR'!S1095,'5. FTNC GBP'!S1095,'6. FTNC Autres (inclus)'!S1095)</f>
        <v>0</v>
      </c>
      <c r="T1095" s="168">
        <f>SUM('2. FTNC CAD'!T1095,'3. FTNC USD'!T1095,'4. FTNC EUR'!T1095,'5. FTNC GBP'!T1095,'6. FTNC Autres (inclus)'!T1095)</f>
        <v>0</v>
      </c>
      <c r="U1095" s="168">
        <f>SUM('2. FTNC CAD'!U1095,'3. FTNC USD'!U1095,'4. FTNC EUR'!U1095,'5. FTNC GBP'!U1095,'6. FTNC Autres (inclus)'!U1095)</f>
        <v>0</v>
      </c>
      <c r="V1095" s="198">
        <f>SUM('2. FTNC CAD'!V1095,'3. FTNC USD'!V1095,'4. FTNC EUR'!V1095,'5. FTNC GBP'!V1095,'6. FTNC Autres (inclus)'!V1095)</f>
        <v>0</v>
      </c>
      <c r="W1095" s="48">
        <f>SUM('2. FTNC CAD'!W1095,'3. FTNC USD'!W1095,'4. FTNC EUR'!W1095,'5. FTNC GBP'!W1095,'6. FTNC Autres (inclus)'!W1095)</f>
        <v>0</v>
      </c>
      <c r="Y1095"/>
    </row>
    <row r="1096" spans="1:25" outlineLevel="1" x14ac:dyDescent="0.4">
      <c r="A1096" s="337"/>
      <c r="B1096" s="494"/>
      <c r="C1096" s="498"/>
      <c r="D1096" s="498"/>
      <c r="E1096" s="498"/>
      <c r="F1096" s="500" t="s">
        <v>216</v>
      </c>
      <c r="G1096" s="172">
        <f>SUM('2. FTNC CAD'!G1096,'3. FTNC USD'!G1096,'4. FTNC EUR'!G1096,'5. FTNC GBP'!G1096,'6. FTNC Autres (inclus)'!G1096)</f>
        <v>0</v>
      </c>
      <c r="H1096" s="173">
        <f>SUM('2. FTNC CAD'!H1096,'3. FTNC USD'!H1096,'4. FTNC EUR'!H1096,'5. FTNC GBP'!H1096,'6. FTNC Autres (inclus)'!H1096)</f>
        <v>0</v>
      </c>
      <c r="I1096" s="168">
        <f>SUM('2. FTNC CAD'!I1096,'3. FTNC USD'!I1096,'4. FTNC EUR'!I1096,'5. FTNC GBP'!I1096,'6. FTNC Autres (inclus)'!I1096)</f>
        <v>0</v>
      </c>
      <c r="J1096" s="168">
        <f>SUM('2. FTNC CAD'!J1096,'3. FTNC USD'!J1096,'4. FTNC EUR'!J1096,'5. FTNC GBP'!J1096,'6. FTNC Autres (inclus)'!J1096)</f>
        <v>0</v>
      </c>
      <c r="K1096" s="196">
        <f>SUM('2. FTNC CAD'!K1096,'3. FTNC USD'!K1096,'4. FTNC EUR'!K1096,'5. FTNC GBP'!K1096,'6. FTNC Autres (inclus)'!K1096)</f>
        <v>0</v>
      </c>
      <c r="L1096" s="197">
        <f>SUM('2. FTNC CAD'!L1096,'3. FTNC USD'!L1096,'4. FTNC EUR'!L1096,'5. FTNC GBP'!L1096,'6. FTNC Autres (inclus)'!L1096)</f>
        <v>0</v>
      </c>
      <c r="M1096" s="168">
        <f>SUM('2. FTNC CAD'!M1096,'3. FTNC USD'!M1096,'4. FTNC EUR'!M1096,'5. FTNC GBP'!M1096,'6. FTNC Autres (inclus)'!M1096)</f>
        <v>0</v>
      </c>
      <c r="N1096" s="168">
        <f>SUM('2. FTNC CAD'!N1096,'3. FTNC USD'!N1096,'4. FTNC EUR'!N1096,'5. FTNC GBP'!N1096,'6. FTNC Autres (inclus)'!N1096)</f>
        <v>0</v>
      </c>
      <c r="O1096" s="168">
        <f>SUM('2. FTNC CAD'!O1096,'3. FTNC USD'!O1096,'4. FTNC EUR'!O1096,'5. FTNC GBP'!O1096,'6. FTNC Autres (inclus)'!O1096)</f>
        <v>0</v>
      </c>
      <c r="P1096" s="168">
        <f>SUM('2. FTNC CAD'!P1096,'3. FTNC USD'!P1096,'4. FTNC EUR'!P1096,'5. FTNC GBP'!P1096,'6. FTNC Autres (inclus)'!P1096)</f>
        <v>0</v>
      </c>
      <c r="Q1096" s="168">
        <f>SUM('2. FTNC CAD'!Q1096,'3. FTNC USD'!Q1096,'4. FTNC EUR'!Q1096,'5. FTNC GBP'!Q1096,'6. FTNC Autres (inclus)'!Q1096)</f>
        <v>0</v>
      </c>
      <c r="R1096" s="168">
        <f>SUM('2. FTNC CAD'!R1096,'3. FTNC USD'!R1096,'4. FTNC EUR'!R1096,'5. FTNC GBP'!R1096,'6. FTNC Autres (inclus)'!R1096)</f>
        <v>0</v>
      </c>
      <c r="S1096" s="168">
        <f>SUM('2. FTNC CAD'!S1096,'3. FTNC USD'!S1096,'4. FTNC EUR'!S1096,'5. FTNC GBP'!S1096,'6. FTNC Autres (inclus)'!S1096)</f>
        <v>0</v>
      </c>
      <c r="T1096" s="168">
        <f>SUM('2. FTNC CAD'!T1096,'3. FTNC USD'!T1096,'4. FTNC EUR'!T1096,'5. FTNC GBP'!T1096,'6. FTNC Autres (inclus)'!T1096)</f>
        <v>0</v>
      </c>
      <c r="U1096" s="168">
        <f>SUM('2. FTNC CAD'!U1096,'3. FTNC USD'!U1096,'4. FTNC EUR'!U1096,'5. FTNC GBP'!U1096,'6. FTNC Autres (inclus)'!U1096)</f>
        <v>0</v>
      </c>
      <c r="V1096" s="198">
        <f>SUM('2. FTNC CAD'!V1096,'3. FTNC USD'!V1096,'4. FTNC EUR'!V1096,'5. FTNC GBP'!V1096,'6. FTNC Autres (inclus)'!V1096)</f>
        <v>0</v>
      </c>
      <c r="W1096" s="48">
        <f>SUM('2. FTNC CAD'!W1096,'3. FTNC USD'!W1096,'4. FTNC EUR'!W1096,'5. FTNC GBP'!W1096,'6. FTNC Autres (inclus)'!W1096)</f>
        <v>0</v>
      </c>
      <c r="Y1096"/>
    </row>
    <row r="1097" spans="1:25" outlineLevel="1" x14ac:dyDescent="0.4">
      <c r="A1097" s="337"/>
      <c r="B1097" s="494"/>
      <c r="C1097" s="498"/>
      <c r="D1097" s="498"/>
      <c r="E1097" s="498"/>
      <c r="F1097" s="500" t="s">
        <v>380</v>
      </c>
      <c r="G1097" s="172">
        <f>SUM('2. FTNC CAD'!G1097,'3. FTNC USD'!G1097,'4. FTNC EUR'!G1097,'5. FTNC GBP'!G1097,'6. FTNC Autres (inclus)'!G1097)</f>
        <v>0</v>
      </c>
      <c r="H1097" s="173">
        <f>SUM('2. FTNC CAD'!H1097,'3. FTNC USD'!H1097,'4. FTNC EUR'!H1097,'5. FTNC GBP'!H1097,'6. FTNC Autres (inclus)'!H1097)</f>
        <v>0</v>
      </c>
      <c r="I1097" s="168">
        <f>SUM('2. FTNC CAD'!I1097,'3. FTNC USD'!I1097,'4. FTNC EUR'!I1097,'5. FTNC GBP'!I1097,'6. FTNC Autres (inclus)'!I1097)</f>
        <v>0</v>
      </c>
      <c r="J1097" s="168">
        <f>SUM('2. FTNC CAD'!J1097,'3. FTNC USD'!J1097,'4. FTNC EUR'!J1097,'5. FTNC GBP'!J1097,'6. FTNC Autres (inclus)'!J1097)</f>
        <v>0</v>
      </c>
      <c r="K1097" s="196">
        <f>SUM('2. FTNC CAD'!K1097,'3. FTNC USD'!K1097,'4. FTNC EUR'!K1097,'5. FTNC GBP'!K1097,'6. FTNC Autres (inclus)'!K1097)</f>
        <v>0</v>
      </c>
      <c r="L1097" s="197">
        <f>SUM('2. FTNC CAD'!L1097,'3. FTNC USD'!L1097,'4. FTNC EUR'!L1097,'5. FTNC GBP'!L1097,'6. FTNC Autres (inclus)'!L1097)</f>
        <v>0</v>
      </c>
      <c r="M1097" s="168">
        <f>SUM('2. FTNC CAD'!M1097,'3. FTNC USD'!M1097,'4. FTNC EUR'!M1097,'5. FTNC GBP'!M1097,'6. FTNC Autres (inclus)'!M1097)</f>
        <v>0</v>
      </c>
      <c r="N1097" s="168">
        <f>SUM('2. FTNC CAD'!N1097,'3. FTNC USD'!N1097,'4. FTNC EUR'!N1097,'5. FTNC GBP'!N1097,'6. FTNC Autres (inclus)'!N1097)</f>
        <v>0</v>
      </c>
      <c r="O1097" s="168">
        <f>SUM('2. FTNC CAD'!O1097,'3. FTNC USD'!O1097,'4. FTNC EUR'!O1097,'5. FTNC GBP'!O1097,'6. FTNC Autres (inclus)'!O1097)</f>
        <v>0</v>
      </c>
      <c r="P1097" s="168">
        <f>SUM('2. FTNC CAD'!P1097,'3. FTNC USD'!P1097,'4. FTNC EUR'!P1097,'5. FTNC GBP'!P1097,'6. FTNC Autres (inclus)'!P1097)</f>
        <v>0</v>
      </c>
      <c r="Q1097" s="168">
        <f>SUM('2. FTNC CAD'!Q1097,'3. FTNC USD'!Q1097,'4. FTNC EUR'!Q1097,'5. FTNC GBP'!Q1097,'6. FTNC Autres (inclus)'!Q1097)</f>
        <v>0</v>
      </c>
      <c r="R1097" s="168">
        <f>SUM('2. FTNC CAD'!R1097,'3. FTNC USD'!R1097,'4. FTNC EUR'!R1097,'5. FTNC GBP'!R1097,'6. FTNC Autres (inclus)'!R1097)</f>
        <v>0</v>
      </c>
      <c r="S1097" s="168">
        <f>SUM('2. FTNC CAD'!S1097,'3. FTNC USD'!S1097,'4. FTNC EUR'!S1097,'5. FTNC GBP'!S1097,'6. FTNC Autres (inclus)'!S1097)</f>
        <v>0</v>
      </c>
      <c r="T1097" s="168">
        <f>SUM('2. FTNC CAD'!T1097,'3. FTNC USD'!T1097,'4. FTNC EUR'!T1097,'5. FTNC GBP'!T1097,'6. FTNC Autres (inclus)'!T1097)</f>
        <v>0</v>
      </c>
      <c r="U1097" s="168">
        <f>SUM('2. FTNC CAD'!U1097,'3. FTNC USD'!U1097,'4. FTNC EUR'!U1097,'5. FTNC GBP'!U1097,'6. FTNC Autres (inclus)'!U1097)</f>
        <v>0</v>
      </c>
      <c r="V1097" s="198">
        <f>SUM('2. FTNC CAD'!V1097,'3. FTNC USD'!V1097,'4. FTNC EUR'!V1097,'5. FTNC GBP'!V1097,'6. FTNC Autres (inclus)'!V1097)</f>
        <v>0</v>
      </c>
      <c r="W1097" s="48">
        <f>SUM('2. FTNC CAD'!W1097,'3. FTNC USD'!W1097,'4. FTNC EUR'!W1097,'5. FTNC GBP'!W1097,'6. FTNC Autres (inclus)'!W1097)</f>
        <v>0</v>
      </c>
      <c r="Y1097"/>
    </row>
    <row r="1098" spans="1:25" outlineLevel="1" x14ac:dyDescent="0.4">
      <c r="A1098" s="337"/>
      <c r="B1098" s="494"/>
      <c r="C1098" s="498"/>
      <c r="D1098" s="498"/>
      <c r="E1098" s="498"/>
      <c r="F1098" s="500" t="s">
        <v>218</v>
      </c>
      <c r="G1098" s="172">
        <f>SUM('2. FTNC CAD'!G1098,'3. FTNC USD'!G1098,'4. FTNC EUR'!G1098,'5. FTNC GBP'!G1098,'6. FTNC Autres (inclus)'!G1098)</f>
        <v>0</v>
      </c>
      <c r="H1098" s="173">
        <f>SUM('2. FTNC CAD'!H1098,'3. FTNC USD'!H1098,'4. FTNC EUR'!H1098,'5. FTNC GBP'!H1098,'6. FTNC Autres (inclus)'!H1098)</f>
        <v>0</v>
      </c>
      <c r="I1098" s="168">
        <f>SUM('2. FTNC CAD'!I1098,'3. FTNC USD'!I1098,'4. FTNC EUR'!I1098,'5. FTNC GBP'!I1098,'6. FTNC Autres (inclus)'!I1098)</f>
        <v>0</v>
      </c>
      <c r="J1098" s="168">
        <f>SUM('2. FTNC CAD'!J1098,'3. FTNC USD'!J1098,'4. FTNC EUR'!J1098,'5. FTNC GBP'!J1098,'6. FTNC Autres (inclus)'!J1098)</f>
        <v>0</v>
      </c>
      <c r="K1098" s="196">
        <f>SUM('2. FTNC CAD'!K1098,'3. FTNC USD'!K1098,'4. FTNC EUR'!K1098,'5. FTNC GBP'!K1098,'6. FTNC Autres (inclus)'!K1098)</f>
        <v>0</v>
      </c>
      <c r="L1098" s="197">
        <f>SUM('2. FTNC CAD'!L1098,'3. FTNC USD'!L1098,'4. FTNC EUR'!L1098,'5. FTNC GBP'!L1098,'6. FTNC Autres (inclus)'!L1098)</f>
        <v>0</v>
      </c>
      <c r="M1098" s="168">
        <f>SUM('2. FTNC CAD'!M1098,'3. FTNC USD'!M1098,'4. FTNC EUR'!M1098,'5. FTNC GBP'!M1098,'6. FTNC Autres (inclus)'!M1098)</f>
        <v>0</v>
      </c>
      <c r="N1098" s="168">
        <f>SUM('2. FTNC CAD'!N1098,'3. FTNC USD'!N1098,'4. FTNC EUR'!N1098,'5. FTNC GBP'!N1098,'6. FTNC Autres (inclus)'!N1098)</f>
        <v>0</v>
      </c>
      <c r="O1098" s="168">
        <f>SUM('2. FTNC CAD'!O1098,'3. FTNC USD'!O1098,'4. FTNC EUR'!O1098,'5. FTNC GBP'!O1098,'6. FTNC Autres (inclus)'!O1098)</f>
        <v>0</v>
      </c>
      <c r="P1098" s="168">
        <f>SUM('2. FTNC CAD'!P1098,'3. FTNC USD'!P1098,'4. FTNC EUR'!P1098,'5. FTNC GBP'!P1098,'6. FTNC Autres (inclus)'!P1098)</f>
        <v>0</v>
      </c>
      <c r="Q1098" s="168">
        <f>SUM('2. FTNC CAD'!Q1098,'3. FTNC USD'!Q1098,'4. FTNC EUR'!Q1098,'5. FTNC GBP'!Q1098,'6. FTNC Autres (inclus)'!Q1098)</f>
        <v>0</v>
      </c>
      <c r="R1098" s="168">
        <f>SUM('2. FTNC CAD'!R1098,'3. FTNC USD'!R1098,'4. FTNC EUR'!R1098,'5. FTNC GBP'!R1098,'6. FTNC Autres (inclus)'!R1098)</f>
        <v>0</v>
      </c>
      <c r="S1098" s="168">
        <f>SUM('2. FTNC CAD'!S1098,'3. FTNC USD'!S1098,'4. FTNC EUR'!S1098,'5. FTNC GBP'!S1098,'6. FTNC Autres (inclus)'!S1098)</f>
        <v>0</v>
      </c>
      <c r="T1098" s="168">
        <f>SUM('2. FTNC CAD'!T1098,'3. FTNC USD'!T1098,'4. FTNC EUR'!T1098,'5. FTNC GBP'!T1098,'6. FTNC Autres (inclus)'!T1098)</f>
        <v>0</v>
      </c>
      <c r="U1098" s="168">
        <f>SUM('2. FTNC CAD'!U1098,'3. FTNC USD'!U1098,'4. FTNC EUR'!U1098,'5. FTNC GBP'!U1098,'6. FTNC Autres (inclus)'!U1098)</f>
        <v>0</v>
      </c>
      <c r="V1098" s="198">
        <f>SUM('2. FTNC CAD'!V1098,'3. FTNC USD'!V1098,'4. FTNC EUR'!V1098,'5. FTNC GBP'!V1098,'6. FTNC Autres (inclus)'!V1098)</f>
        <v>0</v>
      </c>
      <c r="W1098" s="48">
        <f>SUM('2. FTNC CAD'!W1098,'3. FTNC USD'!W1098,'4. FTNC EUR'!W1098,'5. FTNC GBP'!W1098,'6. FTNC Autres (inclus)'!W1098)</f>
        <v>0</v>
      </c>
      <c r="Y1098"/>
    </row>
    <row r="1099" spans="1:25" outlineLevel="1" x14ac:dyDescent="0.4">
      <c r="A1099" s="337"/>
      <c r="B1099" s="494"/>
      <c r="C1099" s="498"/>
      <c r="D1099" s="498"/>
      <c r="E1099" s="498"/>
      <c r="F1099" s="542" t="s">
        <v>381</v>
      </c>
      <c r="G1099" s="172">
        <f>SUM('2. FTNC CAD'!G1099,'3. FTNC USD'!G1099,'4. FTNC EUR'!G1099,'5. FTNC GBP'!G1099,'6. FTNC Autres (inclus)'!G1099)</f>
        <v>0</v>
      </c>
      <c r="H1099" s="173">
        <f>SUM('2. FTNC CAD'!H1099,'3. FTNC USD'!H1099,'4. FTNC EUR'!H1099,'5. FTNC GBP'!H1099,'6. FTNC Autres (inclus)'!H1099)</f>
        <v>0</v>
      </c>
      <c r="I1099" s="168">
        <f>SUM('2. FTNC CAD'!I1099,'3. FTNC USD'!I1099,'4. FTNC EUR'!I1099,'5. FTNC GBP'!I1099,'6. FTNC Autres (inclus)'!I1099)</f>
        <v>0</v>
      </c>
      <c r="J1099" s="168">
        <f>SUM('2. FTNC CAD'!J1099,'3. FTNC USD'!J1099,'4. FTNC EUR'!J1099,'5. FTNC GBP'!J1099,'6. FTNC Autres (inclus)'!J1099)</f>
        <v>0</v>
      </c>
      <c r="K1099" s="196">
        <f>SUM('2. FTNC CAD'!K1099,'3. FTNC USD'!K1099,'4. FTNC EUR'!K1099,'5. FTNC GBP'!K1099,'6. FTNC Autres (inclus)'!K1099)</f>
        <v>0</v>
      </c>
      <c r="L1099" s="197">
        <f>SUM('2. FTNC CAD'!L1099,'3. FTNC USD'!L1099,'4. FTNC EUR'!L1099,'5. FTNC GBP'!L1099,'6. FTNC Autres (inclus)'!L1099)</f>
        <v>0</v>
      </c>
      <c r="M1099" s="168">
        <f>SUM('2. FTNC CAD'!M1099,'3. FTNC USD'!M1099,'4. FTNC EUR'!M1099,'5. FTNC GBP'!M1099,'6. FTNC Autres (inclus)'!M1099)</f>
        <v>0</v>
      </c>
      <c r="N1099" s="168">
        <f>SUM('2. FTNC CAD'!N1099,'3. FTNC USD'!N1099,'4. FTNC EUR'!N1099,'5. FTNC GBP'!N1099,'6. FTNC Autres (inclus)'!N1099)</f>
        <v>0</v>
      </c>
      <c r="O1099" s="168">
        <f>SUM('2. FTNC CAD'!O1099,'3. FTNC USD'!O1099,'4. FTNC EUR'!O1099,'5. FTNC GBP'!O1099,'6. FTNC Autres (inclus)'!O1099)</f>
        <v>0</v>
      </c>
      <c r="P1099" s="168">
        <f>SUM('2. FTNC CAD'!P1099,'3. FTNC USD'!P1099,'4. FTNC EUR'!P1099,'5. FTNC GBP'!P1099,'6. FTNC Autres (inclus)'!P1099)</f>
        <v>0</v>
      </c>
      <c r="Q1099" s="168">
        <f>SUM('2. FTNC CAD'!Q1099,'3. FTNC USD'!Q1099,'4. FTNC EUR'!Q1099,'5. FTNC GBP'!Q1099,'6. FTNC Autres (inclus)'!Q1099)</f>
        <v>0</v>
      </c>
      <c r="R1099" s="168">
        <f>SUM('2. FTNC CAD'!R1099,'3. FTNC USD'!R1099,'4. FTNC EUR'!R1099,'5. FTNC GBP'!R1099,'6. FTNC Autres (inclus)'!R1099)</f>
        <v>0</v>
      </c>
      <c r="S1099" s="168">
        <f>SUM('2. FTNC CAD'!S1099,'3. FTNC USD'!S1099,'4. FTNC EUR'!S1099,'5. FTNC GBP'!S1099,'6. FTNC Autres (inclus)'!S1099)</f>
        <v>0</v>
      </c>
      <c r="T1099" s="168">
        <f>SUM('2. FTNC CAD'!T1099,'3. FTNC USD'!T1099,'4. FTNC EUR'!T1099,'5. FTNC GBP'!T1099,'6. FTNC Autres (inclus)'!T1099)</f>
        <v>0</v>
      </c>
      <c r="U1099" s="168">
        <f>SUM('2. FTNC CAD'!U1099,'3. FTNC USD'!U1099,'4. FTNC EUR'!U1099,'5. FTNC GBP'!U1099,'6. FTNC Autres (inclus)'!U1099)</f>
        <v>0</v>
      </c>
      <c r="V1099" s="198">
        <f>SUM('2. FTNC CAD'!V1099,'3. FTNC USD'!V1099,'4. FTNC EUR'!V1099,'5. FTNC GBP'!V1099,'6. FTNC Autres (inclus)'!V1099)</f>
        <v>0</v>
      </c>
      <c r="W1099" s="48">
        <f>SUM('2. FTNC CAD'!W1099,'3. FTNC USD'!W1099,'4. FTNC EUR'!W1099,'5. FTNC GBP'!W1099,'6. FTNC Autres (inclus)'!W1099)</f>
        <v>0</v>
      </c>
      <c r="Y1099"/>
    </row>
    <row r="1100" spans="1:25" outlineLevel="1" x14ac:dyDescent="0.4">
      <c r="A1100" s="337"/>
      <c r="B1100" s="494"/>
      <c r="C1100" s="498"/>
      <c r="D1100" s="498"/>
      <c r="E1100" s="498"/>
      <c r="F1100" s="542" t="s">
        <v>382</v>
      </c>
      <c r="G1100" s="172">
        <f>SUM('2. FTNC CAD'!G1100,'3. FTNC USD'!G1100,'4. FTNC EUR'!G1100,'5. FTNC GBP'!G1100,'6. FTNC Autres (inclus)'!G1100)</f>
        <v>0</v>
      </c>
      <c r="H1100" s="173">
        <f>SUM('2. FTNC CAD'!H1100,'3. FTNC USD'!H1100,'4. FTNC EUR'!H1100,'5. FTNC GBP'!H1100,'6. FTNC Autres (inclus)'!H1100)</f>
        <v>0</v>
      </c>
      <c r="I1100" s="168">
        <f>SUM('2. FTNC CAD'!I1100,'3. FTNC USD'!I1100,'4. FTNC EUR'!I1100,'5. FTNC GBP'!I1100,'6. FTNC Autres (inclus)'!I1100)</f>
        <v>0</v>
      </c>
      <c r="J1100" s="168">
        <f>SUM('2. FTNC CAD'!J1100,'3. FTNC USD'!J1100,'4. FTNC EUR'!J1100,'5. FTNC GBP'!J1100,'6. FTNC Autres (inclus)'!J1100)</f>
        <v>0</v>
      </c>
      <c r="K1100" s="196">
        <f>SUM('2. FTNC CAD'!K1100,'3. FTNC USD'!K1100,'4. FTNC EUR'!K1100,'5. FTNC GBP'!K1100,'6. FTNC Autres (inclus)'!K1100)</f>
        <v>0</v>
      </c>
      <c r="L1100" s="197">
        <f>SUM('2. FTNC CAD'!L1100,'3. FTNC USD'!L1100,'4. FTNC EUR'!L1100,'5. FTNC GBP'!L1100,'6. FTNC Autres (inclus)'!L1100)</f>
        <v>0</v>
      </c>
      <c r="M1100" s="168">
        <f>SUM('2. FTNC CAD'!M1100,'3. FTNC USD'!M1100,'4. FTNC EUR'!M1100,'5. FTNC GBP'!M1100,'6. FTNC Autres (inclus)'!M1100)</f>
        <v>0</v>
      </c>
      <c r="N1100" s="168">
        <f>SUM('2. FTNC CAD'!N1100,'3. FTNC USD'!N1100,'4. FTNC EUR'!N1100,'5. FTNC GBP'!N1100,'6. FTNC Autres (inclus)'!N1100)</f>
        <v>0</v>
      </c>
      <c r="O1100" s="168">
        <f>SUM('2. FTNC CAD'!O1100,'3. FTNC USD'!O1100,'4. FTNC EUR'!O1100,'5. FTNC GBP'!O1100,'6. FTNC Autres (inclus)'!O1100)</f>
        <v>0</v>
      </c>
      <c r="P1100" s="168">
        <f>SUM('2. FTNC CAD'!P1100,'3. FTNC USD'!P1100,'4. FTNC EUR'!P1100,'5. FTNC GBP'!P1100,'6. FTNC Autres (inclus)'!P1100)</f>
        <v>0</v>
      </c>
      <c r="Q1100" s="168">
        <f>SUM('2. FTNC CAD'!Q1100,'3. FTNC USD'!Q1100,'4. FTNC EUR'!Q1100,'5. FTNC GBP'!Q1100,'6. FTNC Autres (inclus)'!Q1100)</f>
        <v>0</v>
      </c>
      <c r="R1100" s="168">
        <f>SUM('2. FTNC CAD'!R1100,'3. FTNC USD'!R1100,'4. FTNC EUR'!R1100,'5. FTNC GBP'!R1100,'6. FTNC Autres (inclus)'!R1100)</f>
        <v>0</v>
      </c>
      <c r="S1100" s="168">
        <f>SUM('2. FTNC CAD'!S1100,'3. FTNC USD'!S1100,'4. FTNC EUR'!S1100,'5. FTNC GBP'!S1100,'6. FTNC Autres (inclus)'!S1100)</f>
        <v>0</v>
      </c>
      <c r="T1100" s="168">
        <f>SUM('2. FTNC CAD'!T1100,'3. FTNC USD'!T1100,'4. FTNC EUR'!T1100,'5. FTNC GBP'!T1100,'6. FTNC Autres (inclus)'!T1100)</f>
        <v>0</v>
      </c>
      <c r="U1100" s="168">
        <f>SUM('2. FTNC CAD'!U1100,'3. FTNC USD'!U1100,'4. FTNC EUR'!U1100,'5. FTNC GBP'!U1100,'6. FTNC Autres (inclus)'!U1100)</f>
        <v>0</v>
      </c>
      <c r="V1100" s="198">
        <f>SUM('2. FTNC CAD'!V1100,'3. FTNC USD'!V1100,'4. FTNC EUR'!V1100,'5. FTNC GBP'!V1100,'6. FTNC Autres (inclus)'!V1100)</f>
        <v>0</v>
      </c>
      <c r="W1100" s="48">
        <f>SUM('2. FTNC CAD'!W1100,'3. FTNC USD'!W1100,'4. FTNC EUR'!W1100,'5. FTNC GBP'!W1100,'6. FTNC Autres (inclus)'!W1100)</f>
        <v>0</v>
      </c>
      <c r="Y1100"/>
    </row>
    <row r="1101" spans="1:25" x14ac:dyDescent="0.4">
      <c r="A1101" s="337"/>
      <c r="B1101" s="502"/>
      <c r="C1101" s="498"/>
      <c r="D1101" s="499" t="s">
        <v>221</v>
      </c>
      <c r="E1101" s="498"/>
      <c r="F1101" s="498"/>
      <c r="G1101" s="73"/>
      <c r="H1101" s="36"/>
      <c r="I1101" s="36"/>
      <c r="J1101" s="36"/>
      <c r="K1101" s="36"/>
      <c r="L1101" s="37"/>
      <c r="M1101" s="38"/>
      <c r="N1101" s="36"/>
      <c r="O1101" s="36"/>
      <c r="P1101" s="36"/>
      <c r="Q1101" s="36"/>
      <c r="R1101" s="36"/>
      <c r="S1101" s="36"/>
      <c r="T1101" s="36"/>
      <c r="U1101" s="36"/>
      <c r="V1101" s="39"/>
      <c r="W1101" s="35"/>
      <c r="Y1101"/>
    </row>
    <row r="1102" spans="1:25" x14ac:dyDescent="0.4">
      <c r="A1102" s="337"/>
      <c r="B1102" s="502"/>
      <c r="C1102" s="498"/>
      <c r="D1102" s="499"/>
      <c r="E1102" s="499" t="s">
        <v>222</v>
      </c>
      <c r="F1102" s="498"/>
      <c r="G1102" s="68">
        <f t="shared" ref="G1102:W1102" si="250">SUBTOTAL(9,G1103:G1108)</f>
        <v>0</v>
      </c>
      <c r="H1102" s="36">
        <f t="shared" si="250"/>
        <v>0</v>
      </c>
      <c r="I1102" s="36">
        <f t="shared" si="250"/>
        <v>0</v>
      </c>
      <c r="J1102" s="36">
        <f t="shared" si="250"/>
        <v>0</v>
      </c>
      <c r="K1102" s="36">
        <f t="shared" si="250"/>
        <v>0</v>
      </c>
      <c r="L1102" s="37">
        <f t="shared" si="250"/>
        <v>0</v>
      </c>
      <c r="M1102" s="38">
        <f t="shared" si="250"/>
        <v>0</v>
      </c>
      <c r="N1102" s="38">
        <f t="shared" si="250"/>
        <v>0</v>
      </c>
      <c r="O1102" s="38">
        <f t="shared" si="250"/>
        <v>0</v>
      </c>
      <c r="P1102" s="38">
        <f t="shared" si="250"/>
        <v>0</v>
      </c>
      <c r="Q1102" s="38">
        <f t="shared" si="250"/>
        <v>0</v>
      </c>
      <c r="R1102" s="38">
        <f t="shared" si="250"/>
        <v>0</v>
      </c>
      <c r="S1102" s="38">
        <f t="shared" si="250"/>
        <v>0</v>
      </c>
      <c r="T1102" s="38">
        <f t="shared" si="250"/>
        <v>0</v>
      </c>
      <c r="U1102" s="38">
        <f t="shared" si="250"/>
        <v>0</v>
      </c>
      <c r="V1102" s="39">
        <f t="shared" si="250"/>
        <v>0</v>
      </c>
      <c r="W1102" s="39">
        <f t="shared" si="250"/>
        <v>0</v>
      </c>
      <c r="Y1102"/>
    </row>
    <row r="1103" spans="1:25" outlineLevel="1" x14ac:dyDescent="0.4">
      <c r="A1103" s="337"/>
      <c r="B1103" s="494"/>
      <c r="C1103" s="498"/>
      <c r="D1103" s="498"/>
      <c r="E1103" s="495"/>
      <c r="F1103" s="500" t="s">
        <v>223</v>
      </c>
      <c r="G1103" s="172">
        <f>SUM('2. FTNC CAD'!G1103,'3. FTNC USD'!G1103,'4. FTNC EUR'!G1103,'5. FTNC GBP'!G1103,'6. FTNC Autres (inclus)'!G1103)</f>
        <v>0</v>
      </c>
      <c r="H1103" s="162">
        <f>SUM('2. FTNC CAD'!H1103,'3. FTNC USD'!H1103,'4. FTNC EUR'!H1103,'5. FTNC GBP'!H1103,'6. FTNC Autres (inclus)'!H1103)</f>
        <v>0</v>
      </c>
      <c r="I1103" s="166">
        <f>SUM('2. FTNC CAD'!I1103,'3. FTNC USD'!I1103,'4. FTNC EUR'!I1103,'5. FTNC GBP'!I1103,'6. FTNC Autres (inclus)'!I1103)</f>
        <v>0</v>
      </c>
      <c r="J1103" s="166">
        <f>SUM('2. FTNC CAD'!J1103,'3. FTNC USD'!J1103,'4. FTNC EUR'!J1103,'5. FTNC GBP'!J1103,'6. FTNC Autres (inclus)'!J1103)</f>
        <v>0</v>
      </c>
      <c r="K1103" s="176">
        <f>SUM('2. FTNC CAD'!K1103,'3. FTNC USD'!K1103,'4. FTNC EUR'!K1103,'5. FTNC GBP'!K1103,'6. FTNC Autres (inclus)'!K1103)</f>
        <v>0</v>
      </c>
      <c r="L1103" s="199">
        <f>SUM('2. FTNC CAD'!L1103,'3. FTNC USD'!L1103,'4. FTNC EUR'!L1103,'5. FTNC GBP'!L1103,'6. FTNC Autres (inclus)'!L1103)</f>
        <v>0</v>
      </c>
      <c r="M1103" s="200">
        <f>SUM('2. FTNC CAD'!M1103,'3. FTNC USD'!M1103,'4. FTNC EUR'!M1103,'5. FTNC GBP'!M1103,'6. FTNC Autres (inclus)'!M1103)</f>
        <v>0</v>
      </c>
      <c r="N1103" s="166">
        <f>SUM('2. FTNC CAD'!N1103,'3. FTNC USD'!N1103,'4. FTNC EUR'!N1103,'5. FTNC GBP'!N1103,'6. FTNC Autres (inclus)'!N1103)</f>
        <v>0</v>
      </c>
      <c r="O1103" s="166">
        <f>SUM('2. FTNC CAD'!O1103,'3. FTNC USD'!O1103,'4. FTNC EUR'!O1103,'5. FTNC GBP'!O1103,'6. FTNC Autres (inclus)'!O1103)</f>
        <v>0</v>
      </c>
      <c r="P1103" s="166">
        <f>SUM('2. FTNC CAD'!P1103,'3. FTNC USD'!P1103,'4. FTNC EUR'!P1103,'5. FTNC GBP'!P1103,'6. FTNC Autres (inclus)'!P1103)</f>
        <v>0</v>
      </c>
      <c r="Q1103" s="166">
        <f>SUM('2. FTNC CAD'!Q1103,'3. FTNC USD'!Q1103,'4. FTNC EUR'!Q1103,'5. FTNC GBP'!Q1103,'6. FTNC Autres (inclus)'!Q1103)</f>
        <v>0</v>
      </c>
      <c r="R1103" s="166">
        <f>SUM('2. FTNC CAD'!R1103,'3. FTNC USD'!R1103,'4. FTNC EUR'!R1103,'5. FTNC GBP'!R1103,'6. FTNC Autres (inclus)'!R1103)</f>
        <v>0</v>
      </c>
      <c r="S1103" s="166">
        <f>SUM('2. FTNC CAD'!S1103,'3. FTNC USD'!S1103,'4. FTNC EUR'!S1103,'5. FTNC GBP'!S1103,'6. FTNC Autres (inclus)'!S1103)</f>
        <v>0</v>
      </c>
      <c r="T1103" s="166">
        <f>SUM('2. FTNC CAD'!T1103,'3. FTNC USD'!T1103,'4. FTNC EUR'!T1103,'5. FTNC GBP'!T1103,'6. FTNC Autres (inclus)'!T1103)</f>
        <v>0</v>
      </c>
      <c r="U1103" s="166">
        <f>SUM('2. FTNC CAD'!U1103,'3. FTNC USD'!U1103,'4. FTNC EUR'!U1103,'5. FTNC GBP'!U1103,'6. FTNC Autres (inclus)'!U1103)</f>
        <v>0</v>
      </c>
      <c r="V1103" s="167">
        <f>SUM('2. FTNC CAD'!V1103,'3. FTNC USD'!V1103,'4. FTNC EUR'!V1103,'5. FTNC GBP'!V1103,'6. FTNC Autres (inclus)'!V1103)</f>
        <v>0</v>
      </c>
      <c r="W1103" s="112">
        <f>SUM('2. FTNC CAD'!W1103,'3. FTNC USD'!W1103,'4. FTNC EUR'!W1103,'5. FTNC GBP'!W1103,'6. FTNC Autres (inclus)'!W1103)</f>
        <v>0</v>
      </c>
      <c r="Y1103"/>
    </row>
    <row r="1104" spans="1:25" outlineLevel="1" x14ac:dyDescent="0.4">
      <c r="A1104" s="337"/>
      <c r="B1104" s="494"/>
      <c r="C1104" s="498"/>
      <c r="D1104" s="498"/>
      <c r="E1104" s="495"/>
      <c r="F1104" s="500" t="s">
        <v>224</v>
      </c>
      <c r="G1104" s="172">
        <f>SUM('2. FTNC CAD'!G1104,'3. FTNC USD'!G1104,'4. FTNC EUR'!G1104,'5. FTNC GBP'!G1104,'6. FTNC Autres (inclus)'!G1104)</f>
        <v>0</v>
      </c>
      <c r="H1104" s="162">
        <f>SUM('2. FTNC CAD'!H1104,'3. FTNC USD'!H1104,'4. FTNC EUR'!H1104,'5. FTNC GBP'!H1104,'6. FTNC Autres (inclus)'!H1104)</f>
        <v>0</v>
      </c>
      <c r="I1104" s="166">
        <f>SUM('2. FTNC CAD'!I1104,'3. FTNC USD'!I1104,'4. FTNC EUR'!I1104,'5. FTNC GBP'!I1104,'6. FTNC Autres (inclus)'!I1104)</f>
        <v>0</v>
      </c>
      <c r="J1104" s="166">
        <f>SUM('2. FTNC CAD'!J1104,'3. FTNC USD'!J1104,'4. FTNC EUR'!J1104,'5. FTNC GBP'!J1104,'6. FTNC Autres (inclus)'!J1104)</f>
        <v>0</v>
      </c>
      <c r="K1104" s="176">
        <f>SUM('2. FTNC CAD'!K1104,'3. FTNC USD'!K1104,'4. FTNC EUR'!K1104,'5. FTNC GBP'!K1104,'6. FTNC Autres (inclus)'!K1104)</f>
        <v>0</v>
      </c>
      <c r="L1104" s="199">
        <f>SUM('2. FTNC CAD'!L1104,'3. FTNC USD'!L1104,'4. FTNC EUR'!L1104,'5. FTNC GBP'!L1104,'6. FTNC Autres (inclus)'!L1104)</f>
        <v>0</v>
      </c>
      <c r="M1104" s="200">
        <f>SUM('2. FTNC CAD'!M1104,'3. FTNC USD'!M1104,'4. FTNC EUR'!M1104,'5. FTNC GBP'!M1104,'6. FTNC Autres (inclus)'!M1104)</f>
        <v>0</v>
      </c>
      <c r="N1104" s="166">
        <f>SUM('2. FTNC CAD'!N1104,'3. FTNC USD'!N1104,'4. FTNC EUR'!N1104,'5. FTNC GBP'!N1104,'6. FTNC Autres (inclus)'!N1104)</f>
        <v>0</v>
      </c>
      <c r="O1104" s="166">
        <f>SUM('2. FTNC CAD'!O1104,'3. FTNC USD'!O1104,'4. FTNC EUR'!O1104,'5. FTNC GBP'!O1104,'6. FTNC Autres (inclus)'!O1104)</f>
        <v>0</v>
      </c>
      <c r="P1104" s="166">
        <f>SUM('2. FTNC CAD'!P1104,'3. FTNC USD'!P1104,'4. FTNC EUR'!P1104,'5. FTNC GBP'!P1104,'6. FTNC Autres (inclus)'!P1104)</f>
        <v>0</v>
      </c>
      <c r="Q1104" s="166">
        <f>SUM('2. FTNC CAD'!Q1104,'3. FTNC USD'!Q1104,'4. FTNC EUR'!Q1104,'5. FTNC GBP'!Q1104,'6. FTNC Autres (inclus)'!Q1104)</f>
        <v>0</v>
      </c>
      <c r="R1104" s="166">
        <f>SUM('2. FTNC CAD'!R1104,'3. FTNC USD'!R1104,'4. FTNC EUR'!R1104,'5. FTNC GBP'!R1104,'6. FTNC Autres (inclus)'!R1104)</f>
        <v>0</v>
      </c>
      <c r="S1104" s="166">
        <f>SUM('2. FTNC CAD'!S1104,'3. FTNC USD'!S1104,'4. FTNC EUR'!S1104,'5. FTNC GBP'!S1104,'6. FTNC Autres (inclus)'!S1104)</f>
        <v>0</v>
      </c>
      <c r="T1104" s="166">
        <f>SUM('2. FTNC CAD'!T1104,'3. FTNC USD'!T1104,'4. FTNC EUR'!T1104,'5. FTNC GBP'!T1104,'6. FTNC Autres (inclus)'!T1104)</f>
        <v>0</v>
      </c>
      <c r="U1104" s="166">
        <f>SUM('2. FTNC CAD'!U1104,'3. FTNC USD'!U1104,'4. FTNC EUR'!U1104,'5. FTNC GBP'!U1104,'6. FTNC Autres (inclus)'!U1104)</f>
        <v>0</v>
      </c>
      <c r="V1104" s="167">
        <f>SUM('2. FTNC CAD'!V1104,'3. FTNC USD'!V1104,'4. FTNC EUR'!V1104,'5. FTNC GBP'!V1104,'6. FTNC Autres (inclus)'!V1104)</f>
        <v>0</v>
      </c>
      <c r="W1104" s="112">
        <f>SUM('2. FTNC CAD'!W1104,'3. FTNC USD'!W1104,'4. FTNC EUR'!W1104,'5. FTNC GBP'!W1104,'6. FTNC Autres (inclus)'!W1104)</f>
        <v>0</v>
      </c>
      <c r="Y1104"/>
    </row>
    <row r="1105" spans="1:25" outlineLevel="1" x14ac:dyDescent="0.4">
      <c r="A1105" s="337"/>
      <c r="B1105" s="494"/>
      <c r="C1105" s="498"/>
      <c r="D1105" s="498"/>
      <c r="E1105" s="495"/>
      <c r="F1105" s="500" t="s">
        <v>225</v>
      </c>
      <c r="G1105" s="172">
        <f>SUM('2. FTNC CAD'!G1105,'3. FTNC USD'!G1105,'4. FTNC EUR'!G1105,'5. FTNC GBP'!G1105,'6. FTNC Autres (inclus)'!G1105)</f>
        <v>0</v>
      </c>
      <c r="H1105" s="162">
        <f>SUM('2. FTNC CAD'!H1105,'3. FTNC USD'!H1105,'4. FTNC EUR'!H1105,'5. FTNC GBP'!H1105,'6. FTNC Autres (inclus)'!H1105)</f>
        <v>0</v>
      </c>
      <c r="I1105" s="166">
        <f>SUM('2. FTNC CAD'!I1105,'3. FTNC USD'!I1105,'4. FTNC EUR'!I1105,'5. FTNC GBP'!I1105,'6. FTNC Autres (inclus)'!I1105)</f>
        <v>0</v>
      </c>
      <c r="J1105" s="166">
        <f>SUM('2. FTNC CAD'!J1105,'3. FTNC USD'!J1105,'4. FTNC EUR'!J1105,'5. FTNC GBP'!J1105,'6. FTNC Autres (inclus)'!J1105)</f>
        <v>0</v>
      </c>
      <c r="K1105" s="176">
        <f>SUM('2. FTNC CAD'!K1105,'3. FTNC USD'!K1105,'4. FTNC EUR'!K1105,'5. FTNC GBP'!K1105,'6. FTNC Autres (inclus)'!K1105)</f>
        <v>0</v>
      </c>
      <c r="L1105" s="199">
        <f>SUM('2. FTNC CAD'!L1105,'3. FTNC USD'!L1105,'4. FTNC EUR'!L1105,'5. FTNC GBP'!L1105,'6. FTNC Autres (inclus)'!L1105)</f>
        <v>0</v>
      </c>
      <c r="M1105" s="200">
        <f>SUM('2. FTNC CAD'!M1105,'3. FTNC USD'!M1105,'4. FTNC EUR'!M1105,'5. FTNC GBP'!M1105,'6. FTNC Autres (inclus)'!M1105)</f>
        <v>0</v>
      </c>
      <c r="N1105" s="166">
        <f>SUM('2. FTNC CAD'!N1105,'3. FTNC USD'!N1105,'4. FTNC EUR'!N1105,'5. FTNC GBP'!N1105,'6. FTNC Autres (inclus)'!N1105)</f>
        <v>0</v>
      </c>
      <c r="O1105" s="166">
        <f>SUM('2. FTNC CAD'!O1105,'3. FTNC USD'!O1105,'4. FTNC EUR'!O1105,'5. FTNC GBP'!O1105,'6. FTNC Autres (inclus)'!O1105)</f>
        <v>0</v>
      </c>
      <c r="P1105" s="166">
        <f>SUM('2. FTNC CAD'!P1105,'3. FTNC USD'!P1105,'4. FTNC EUR'!P1105,'5. FTNC GBP'!P1105,'6. FTNC Autres (inclus)'!P1105)</f>
        <v>0</v>
      </c>
      <c r="Q1105" s="166">
        <f>SUM('2. FTNC CAD'!Q1105,'3. FTNC USD'!Q1105,'4. FTNC EUR'!Q1105,'5. FTNC GBP'!Q1105,'6. FTNC Autres (inclus)'!Q1105)</f>
        <v>0</v>
      </c>
      <c r="R1105" s="166">
        <f>SUM('2. FTNC CAD'!R1105,'3. FTNC USD'!R1105,'4. FTNC EUR'!R1105,'5. FTNC GBP'!R1105,'6. FTNC Autres (inclus)'!R1105)</f>
        <v>0</v>
      </c>
      <c r="S1105" s="166">
        <f>SUM('2. FTNC CAD'!S1105,'3. FTNC USD'!S1105,'4. FTNC EUR'!S1105,'5. FTNC GBP'!S1105,'6. FTNC Autres (inclus)'!S1105)</f>
        <v>0</v>
      </c>
      <c r="T1105" s="166">
        <f>SUM('2. FTNC CAD'!T1105,'3. FTNC USD'!T1105,'4. FTNC EUR'!T1105,'5. FTNC GBP'!T1105,'6. FTNC Autres (inclus)'!T1105)</f>
        <v>0</v>
      </c>
      <c r="U1105" s="166">
        <f>SUM('2. FTNC CAD'!U1105,'3. FTNC USD'!U1105,'4. FTNC EUR'!U1105,'5. FTNC GBP'!U1105,'6. FTNC Autres (inclus)'!U1105)</f>
        <v>0</v>
      </c>
      <c r="V1105" s="167">
        <f>SUM('2. FTNC CAD'!V1105,'3. FTNC USD'!V1105,'4. FTNC EUR'!V1105,'5. FTNC GBP'!V1105,'6. FTNC Autres (inclus)'!V1105)</f>
        <v>0</v>
      </c>
      <c r="W1105" s="112">
        <f>SUM('2. FTNC CAD'!W1105,'3. FTNC USD'!W1105,'4. FTNC EUR'!W1105,'5. FTNC GBP'!W1105,'6. FTNC Autres (inclus)'!W1105)</f>
        <v>0</v>
      </c>
      <c r="Y1105"/>
    </row>
    <row r="1106" spans="1:25" outlineLevel="1" x14ac:dyDescent="0.4">
      <c r="A1106" s="337"/>
      <c r="B1106" s="494"/>
      <c r="C1106" s="496"/>
      <c r="D1106" s="496"/>
      <c r="E1106" s="495"/>
      <c r="F1106" s="500" t="s">
        <v>226</v>
      </c>
      <c r="G1106" s="172">
        <f>SUM('2. FTNC CAD'!G1106,'3. FTNC USD'!G1106,'4. FTNC EUR'!G1106,'5. FTNC GBP'!G1106,'6. FTNC Autres (inclus)'!G1106)</f>
        <v>0</v>
      </c>
      <c r="H1106" s="162">
        <f>SUM('2. FTNC CAD'!H1106,'3. FTNC USD'!H1106,'4. FTNC EUR'!H1106,'5. FTNC GBP'!H1106,'6. FTNC Autres (inclus)'!H1106)</f>
        <v>0</v>
      </c>
      <c r="I1106" s="166">
        <f>SUM('2. FTNC CAD'!I1106,'3. FTNC USD'!I1106,'4. FTNC EUR'!I1106,'5. FTNC GBP'!I1106,'6. FTNC Autres (inclus)'!I1106)</f>
        <v>0</v>
      </c>
      <c r="J1106" s="166">
        <f>SUM('2. FTNC CAD'!J1106,'3. FTNC USD'!J1106,'4. FTNC EUR'!J1106,'5. FTNC GBP'!J1106,'6. FTNC Autres (inclus)'!J1106)</f>
        <v>0</v>
      </c>
      <c r="K1106" s="176">
        <f>SUM('2. FTNC CAD'!K1106,'3. FTNC USD'!K1106,'4. FTNC EUR'!K1106,'5. FTNC GBP'!K1106,'6. FTNC Autres (inclus)'!K1106)</f>
        <v>0</v>
      </c>
      <c r="L1106" s="199">
        <f>SUM('2. FTNC CAD'!L1106,'3. FTNC USD'!L1106,'4. FTNC EUR'!L1106,'5. FTNC GBP'!L1106,'6. FTNC Autres (inclus)'!L1106)</f>
        <v>0</v>
      </c>
      <c r="M1106" s="200">
        <f>SUM('2. FTNC CAD'!M1106,'3. FTNC USD'!M1106,'4. FTNC EUR'!M1106,'5. FTNC GBP'!M1106,'6. FTNC Autres (inclus)'!M1106)</f>
        <v>0</v>
      </c>
      <c r="N1106" s="166">
        <f>SUM('2. FTNC CAD'!N1106,'3. FTNC USD'!N1106,'4. FTNC EUR'!N1106,'5. FTNC GBP'!N1106,'6. FTNC Autres (inclus)'!N1106)</f>
        <v>0</v>
      </c>
      <c r="O1106" s="166">
        <f>SUM('2. FTNC CAD'!O1106,'3. FTNC USD'!O1106,'4. FTNC EUR'!O1106,'5. FTNC GBP'!O1106,'6. FTNC Autres (inclus)'!O1106)</f>
        <v>0</v>
      </c>
      <c r="P1106" s="166">
        <f>SUM('2. FTNC CAD'!P1106,'3. FTNC USD'!P1106,'4. FTNC EUR'!P1106,'5. FTNC GBP'!P1106,'6. FTNC Autres (inclus)'!P1106)</f>
        <v>0</v>
      </c>
      <c r="Q1106" s="166">
        <f>SUM('2. FTNC CAD'!Q1106,'3. FTNC USD'!Q1106,'4. FTNC EUR'!Q1106,'5. FTNC GBP'!Q1106,'6. FTNC Autres (inclus)'!Q1106)</f>
        <v>0</v>
      </c>
      <c r="R1106" s="166">
        <f>SUM('2. FTNC CAD'!R1106,'3. FTNC USD'!R1106,'4. FTNC EUR'!R1106,'5. FTNC GBP'!R1106,'6. FTNC Autres (inclus)'!R1106)</f>
        <v>0</v>
      </c>
      <c r="S1106" s="166">
        <f>SUM('2. FTNC CAD'!S1106,'3. FTNC USD'!S1106,'4. FTNC EUR'!S1106,'5. FTNC GBP'!S1106,'6. FTNC Autres (inclus)'!S1106)</f>
        <v>0</v>
      </c>
      <c r="T1106" s="166">
        <f>SUM('2. FTNC CAD'!T1106,'3. FTNC USD'!T1106,'4. FTNC EUR'!T1106,'5. FTNC GBP'!T1106,'6. FTNC Autres (inclus)'!T1106)</f>
        <v>0</v>
      </c>
      <c r="U1106" s="166">
        <f>SUM('2. FTNC CAD'!U1106,'3. FTNC USD'!U1106,'4. FTNC EUR'!U1106,'5. FTNC GBP'!U1106,'6. FTNC Autres (inclus)'!U1106)</f>
        <v>0</v>
      </c>
      <c r="V1106" s="167">
        <f>SUM('2. FTNC CAD'!V1106,'3. FTNC USD'!V1106,'4. FTNC EUR'!V1106,'5. FTNC GBP'!V1106,'6. FTNC Autres (inclus)'!V1106)</f>
        <v>0</v>
      </c>
      <c r="W1106" s="112">
        <f>SUM('2. FTNC CAD'!W1106,'3. FTNC USD'!W1106,'4. FTNC EUR'!W1106,'5. FTNC GBP'!W1106,'6. FTNC Autres (inclus)'!W1106)</f>
        <v>0</v>
      </c>
      <c r="Y1106"/>
    </row>
    <row r="1107" spans="1:25" outlineLevel="1" x14ac:dyDescent="0.4">
      <c r="A1107" s="337"/>
      <c r="B1107" s="494"/>
      <c r="C1107" s="496"/>
      <c r="D1107" s="496"/>
      <c r="E1107" s="495"/>
      <c r="F1107" s="497" t="s">
        <v>227</v>
      </c>
      <c r="G1107" s="172">
        <f>SUM('2. FTNC CAD'!G1107,'3. FTNC USD'!G1107,'4. FTNC EUR'!G1107,'5. FTNC GBP'!G1107,'6. FTNC Autres (inclus)'!G1107)</f>
        <v>0</v>
      </c>
      <c r="H1107" s="162">
        <f>SUM('2. FTNC CAD'!H1107,'3. FTNC USD'!H1107,'4. FTNC EUR'!H1107,'5. FTNC GBP'!H1107,'6. FTNC Autres (inclus)'!H1107)</f>
        <v>0</v>
      </c>
      <c r="I1107" s="166">
        <f>SUM('2. FTNC CAD'!I1107,'3. FTNC USD'!I1107,'4. FTNC EUR'!I1107,'5. FTNC GBP'!I1107,'6. FTNC Autres (inclus)'!I1107)</f>
        <v>0</v>
      </c>
      <c r="J1107" s="166">
        <f>SUM('2. FTNC CAD'!J1107,'3. FTNC USD'!J1107,'4. FTNC EUR'!J1107,'5. FTNC GBP'!J1107,'6. FTNC Autres (inclus)'!J1107)</f>
        <v>0</v>
      </c>
      <c r="K1107" s="176">
        <f>SUM('2. FTNC CAD'!K1107,'3. FTNC USD'!K1107,'4. FTNC EUR'!K1107,'5. FTNC GBP'!K1107,'6. FTNC Autres (inclus)'!K1107)</f>
        <v>0</v>
      </c>
      <c r="L1107" s="199">
        <f>SUM('2. FTNC CAD'!L1107,'3. FTNC USD'!L1107,'4. FTNC EUR'!L1107,'5. FTNC GBP'!L1107,'6. FTNC Autres (inclus)'!L1107)</f>
        <v>0</v>
      </c>
      <c r="M1107" s="200">
        <f>SUM('2. FTNC CAD'!M1107,'3. FTNC USD'!M1107,'4. FTNC EUR'!M1107,'5. FTNC GBP'!M1107,'6. FTNC Autres (inclus)'!M1107)</f>
        <v>0</v>
      </c>
      <c r="N1107" s="166">
        <f>SUM('2. FTNC CAD'!N1107,'3. FTNC USD'!N1107,'4. FTNC EUR'!N1107,'5. FTNC GBP'!N1107,'6. FTNC Autres (inclus)'!N1107)</f>
        <v>0</v>
      </c>
      <c r="O1107" s="166">
        <f>SUM('2. FTNC CAD'!O1107,'3. FTNC USD'!O1107,'4. FTNC EUR'!O1107,'5. FTNC GBP'!O1107,'6. FTNC Autres (inclus)'!O1107)</f>
        <v>0</v>
      </c>
      <c r="P1107" s="166">
        <f>SUM('2. FTNC CAD'!P1107,'3. FTNC USD'!P1107,'4. FTNC EUR'!P1107,'5. FTNC GBP'!P1107,'6. FTNC Autres (inclus)'!P1107)</f>
        <v>0</v>
      </c>
      <c r="Q1107" s="166">
        <f>SUM('2. FTNC CAD'!Q1107,'3. FTNC USD'!Q1107,'4. FTNC EUR'!Q1107,'5. FTNC GBP'!Q1107,'6. FTNC Autres (inclus)'!Q1107)</f>
        <v>0</v>
      </c>
      <c r="R1107" s="166">
        <f>SUM('2. FTNC CAD'!R1107,'3. FTNC USD'!R1107,'4. FTNC EUR'!R1107,'5. FTNC GBP'!R1107,'6. FTNC Autres (inclus)'!R1107)</f>
        <v>0</v>
      </c>
      <c r="S1107" s="166">
        <f>SUM('2. FTNC CAD'!S1107,'3. FTNC USD'!S1107,'4. FTNC EUR'!S1107,'5. FTNC GBP'!S1107,'6. FTNC Autres (inclus)'!S1107)</f>
        <v>0</v>
      </c>
      <c r="T1107" s="166">
        <f>SUM('2. FTNC CAD'!T1107,'3. FTNC USD'!T1107,'4. FTNC EUR'!T1107,'5. FTNC GBP'!T1107,'6. FTNC Autres (inclus)'!T1107)</f>
        <v>0</v>
      </c>
      <c r="U1107" s="166">
        <f>SUM('2. FTNC CAD'!U1107,'3. FTNC USD'!U1107,'4. FTNC EUR'!U1107,'5. FTNC GBP'!U1107,'6. FTNC Autres (inclus)'!U1107)</f>
        <v>0</v>
      </c>
      <c r="V1107" s="167">
        <f>SUM('2. FTNC CAD'!V1107,'3. FTNC USD'!V1107,'4. FTNC EUR'!V1107,'5. FTNC GBP'!V1107,'6. FTNC Autres (inclus)'!V1107)</f>
        <v>0</v>
      </c>
      <c r="W1107" s="112">
        <f>SUM('2. FTNC CAD'!W1107,'3. FTNC USD'!W1107,'4. FTNC EUR'!W1107,'5. FTNC GBP'!W1107,'6. FTNC Autres (inclus)'!W1107)</f>
        <v>0</v>
      </c>
      <c r="Y1107"/>
    </row>
    <row r="1108" spans="1:25" outlineLevel="1" x14ac:dyDescent="0.4">
      <c r="A1108" s="337"/>
      <c r="B1108" s="494"/>
      <c r="C1108" s="496"/>
      <c r="D1108" s="496"/>
      <c r="E1108" s="495"/>
      <c r="F1108" s="497" t="s">
        <v>228</v>
      </c>
      <c r="G1108" s="172">
        <f>SUM('2. FTNC CAD'!G1108,'3. FTNC USD'!G1108,'4. FTNC EUR'!G1108,'5. FTNC GBP'!G1108,'6. FTNC Autres (inclus)'!G1108)</f>
        <v>0</v>
      </c>
      <c r="H1108" s="162">
        <f>SUM('2. FTNC CAD'!H1108,'3. FTNC USD'!H1108,'4. FTNC EUR'!H1108,'5. FTNC GBP'!H1108,'6. FTNC Autres (inclus)'!H1108)</f>
        <v>0</v>
      </c>
      <c r="I1108" s="166">
        <f>SUM('2. FTNC CAD'!I1108,'3. FTNC USD'!I1108,'4. FTNC EUR'!I1108,'5. FTNC GBP'!I1108,'6. FTNC Autres (inclus)'!I1108)</f>
        <v>0</v>
      </c>
      <c r="J1108" s="166">
        <f>SUM('2. FTNC CAD'!J1108,'3. FTNC USD'!J1108,'4. FTNC EUR'!J1108,'5. FTNC GBP'!J1108,'6. FTNC Autres (inclus)'!J1108)</f>
        <v>0</v>
      </c>
      <c r="K1108" s="176">
        <f>SUM('2. FTNC CAD'!K1108,'3. FTNC USD'!K1108,'4. FTNC EUR'!K1108,'5. FTNC GBP'!K1108,'6. FTNC Autres (inclus)'!K1108)</f>
        <v>0</v>
      </c>
      <c r="L1108" s="199">
        <f>SUM('2. FTNC CAD'!L1108,'3. FTNC USD'!L1108,'4. FTNC EUR'!L1108,'5. FTNC GBP'!L1108,'6. FTNC Autres (inclus)'!L1108)</f>
        <v>0</v>
      </c>
      <c r="M1108" s="200">
        <f>SUM('2. FTNC CAD'!M1108,'3. FTNC USD'!M1108,'4. FTNC EUR'!M1108,'5. FTNC GBP'!M1108,'6. FTNC Autres (inclus)'!M1108)</f>
        <v>0</v>
      </c>
      <c r="N1108" s="166">
        <f>SUM('2. FTNC CAD'!N1108,'3. FTNC USD'!N1108,'4. FTNC EUR'!N1108,'5. FTNC GBP'!N1108,'6. FTNC Autres (inclus)'!N1108)</f>
        <v>0</v>
      </c>
      <c r="O1108" s="166">
        <f>SUM('2. FTNC CAD'!O1108,'3. FTNC USD'!O1108,'4. FTNC EUR'!O1108,'5. FTNC GBP'!O1108,'6. FTNC Autres (inclus)'!O1108)</f>
        <v>0</v>
      </c>
      <c r="P1108" s="166">
        <f>SUM('2. FTNC CAD'!P1108,'3. FTNC USD'!P1108,'4. FTNC EUR'!P1108,'5. FTNC GBP'!P1108,'6. FTNC Autres (inclus)'!P1108)</f>
        <v>0</v>
      </c>
      <c r="Q1108" s="166">
        <f>SUM('2. FTNC CAD'!Q1108,'3. FTNC USD'!Q1108,'4. FTNC EUR'!Q1108,'5. FTNC GBP'!Q1108,'6. FTNC Autres (inclus)'!Q1108)</f>
        <v>0</v>
      </c>
      <c r="R1108" s="166">
        <f>SUM('2. FTNC CAD'!R1108,'3. FTNC USD'!R1108,'4. FTNC EUR'!R1108,'5. FTNC GBP'!R1108,'6. FTNC Autres (inclus)'!R1108)</f>
        <v>0</v>
      </c>
      <c r="S1108" s="166">
        <f>SUM('2. FTNC CAD'!S1108,'3. FTNC USD'!S1108,'4. FTNC EUR'!S1108,'5. FTNC GBP'!S1108,'6. FTNC Autres (inclus)'!S1108)</f>
        <v>0</v>
      </c>
      <c r="T1108" s="166">
        <f>SUM('2. FTNC CAD'!T1108,'3. FTNC USD'!T1108,'4. FTNC EUR'!T1108,'5. FTNC GBP'!T1108,'6. FTNC Autres (inclus)'!T1108)</f>
        <v>0</v>
      </c>
      <c r="U1108" s="166">
        <f>SUM('2. FTNC CAD'!U1108,'3. FTNC USD'!U1108,'4. FTNC EUR'!U1108,'5. FTNC GBP'!U1108,'6. FTNC Autres (inclus)'!U1108)</f>
        <v>0</v>
      </c>
      <c r="V1108" s="167">
        <f>SUM('2. FTNC CAD'!V1108,'3. FTNC USD'!V1108,'4. FTNC EUR'!V1108,'5. FTNC GBP'!V1108,'6. FTNC Autres (inclus)'!V1108)</f>
        <v>0</v>
      </c>
      <c r="W1108" s="112">
        <f>SUM('2. FTNC CAD'!W1108,'3. FTNC USD'!W1108,'4. FTNC EUR'!W1108,'5. FTNC GBP'!W1108,'6. FTNC Autres (inclus)'!W1108)</f>
        <v>0</v>
      </c>
      <c r="Y1108"/>
    </row>
    <row r="1109" spans="1:25" x14ac:dyDescent="0.4">
      <c r="A1109" s="337"/>
      <c r="B1109" s="494"/>
      <c r="C1109" s="496"/>
      <c r="D1109" s="496"/>
      <c r="E1109" s="495" t="s">
        <v>229</v>
      </c>
      <c r="F1109" s="498"/>
      <c r="G1109" s="68">
        <f t="shared" ref="G1109:W1109" si="251">SUBTOTAL(9,G1110:G1115)</f>
        <v>0</v>
      </c>
      <c r="H1109" s="36">
        <f t="shared" si="251"/>
        <v>0</v>
      </c>
      <c r="I1109" s="36">
        <f t="shared" si="251"/>
        <v>0</v>
      </c>
      <c r="J1109" s="36">
        <f t="shared" si="251"/>
        <v>0</v>
      </c>
      <c r="K1109" s="36">
        <f t="shared" si="251"/>
        <v>0</v>
      </c>
      <c r="L1109" s="37">
        <f t="shared" si="251"/>
        <v>0</v>
      </c>
      <c r="M1109" s="38">
        <f t="shared" si="251"/>
        <v>0</v>
      </c>
      <c r="N1109" s="38">
        <f t="shared" si="251"/>
        <v>0</v>
      </c>
      <c r="O1109" s="38">
        <f t="shared" si="251"/>
        <v>0</v>
      </c>
      <c r="P1109" s="38">
        <f t="shared" si="251"/>
        <v>0</v>
      </c>
      <c r="Q1109" s="38">
        <f t="shared" si="251"/>
        <v>0</v>
      </c>
      <c r="R1109" s="38">
        <f t="shared" si="251"/>
        <v>0</v>
      </c>
      <c r="S1109" s="38">
        <f t="shared" si="251"/>
        <v>0</v>
      </c>
      <c r="T1109" s="38">
        <f t="shared" si="251"/>
        <v>0</v>
      </c>
      <c r="U1109" s="38">
        <f t="shared" si="251"/>
        <v>0</v>
      </c>
      <c r="V1109" s="39">
        <f t="shared" si="251"/>
        <v>0</v>
      </c>
      <c r="W1109" s="39">
        <f t="shared" si="251"/>
        <v>0</v>
      </c>
      <c r="Y1109"/>
    </row>
    <row r="1110" spans="1:25" outlineLevel="1" x14ac:dyDescent="0.4">
      <c r="A1110" s="337"/>
      <c r="B1110" s="494"/>
      <c r="C1110" s="496"/>
      <c r="D1110" s="496"/>
      <c r="E1110" s="495"/>
      <c r="F1110" s="497" t="s">
        <v>230</v>
      </c>
      <c r="G1110" s="172">
        <f>SUM('2. FTNC CAD'!G1110,'3. FTNC USD'!G1110,'4. FTNC EUR'!G1110,'5. FTNC GBP'!G1110,'6. FTNC Autres (inclus)'!G1110)</f>
        <v>0</v>
      </c>
      <c r="H1110" s="162">
        <f>SUM('2. FTNC CAD'!H1110,'3. FTNC USD'!H1110,'4. FTNC EUR'!H1110,'5. FTNC GBP'!H1110,'6. FTNC Autres (inclus)'!H1110)</f>
        <v>0</v>
      </c>
      <c r="I1110" s="166">
        <f>SUM('2. FTNC CAD'!I1110,'3. FTNC USD'!I1110,'4. FTNC EUR'!I1110,'5. FTNC GBP'!I1110,'6. FTNC Autres (inclus)'!I1110)</f>
        <v>0</v>
      </c>
      <c r="J1110" s="166">
        <f>SUM('2. FTNC CAD'!J1110,'3. FTNC USD'!J1110,'4. FTNC EUR'!J1110,'5. FTNC GBP'!J1110,'6. FTNC Autres (inclus)'!J1110)</f>
        <v>0</v>
      </c>
      <c r="K1110" s="176">
        <f>SUM('2. FTNC CAD'!K1110,'3. FTNC USD'!K1110,'4. FTNC EUR'!K1110,'5. FTNC GBP'!K1110,'6. FTNC Autres (inclus)'!K1110)</f>
        <v>0</v>
      </c>
      <c r="L1110" s="197">
        <f>SUM('2. FTNC CAD'!L1110,'3. FTNC USD'!L1110,'4. FTNC EUR'!L1110,'5. FTNC GBP'!L1110,'6. FTNC Autres (inclus)'!L1110)</f>
        <v>0</v>
      </c>
      <c r="M1110" s="168">
        <f>SUM('2. FTNC CAD'!M1110,'3. FTNC USD'!M1110,'4. FTNC EUR'!M1110,'5. FTNC GBP'!M1110,'6. FTNC Autres (inclus)'!M1110)</f>
        <v>0</v>
      </c>
      <c r="N1110" s="168">
        <f>SUM('2. FTNC CAD'!N1110,'3. FTNC USD'!N1110,'4. FTNC EUR'!N1110,'5. FTNC GBP'!N1110,'6. FTNC Autres (inclus)'!N1110)</f>
        <v>0</v>
      </c>
      <c r="O1110" s="168">
        <f>SUM('2. FTNC CAD'!O1110,'3. FTNC USD'!O1110,'4. FTNC EUR'!O1110,'5. FTNC GBP'!O1110,'6. FTNC Autres (inclus)'!O1110)</f>
        <v>0</v>
      </c>
      <c r="P1110" s="168">
        <f>SUM('2. FTNC CAD'!P1110,'3. FTNC USD'!P1110,'4. FTNC EUR'!P1110,'5. FTNC GBP'!P1110,'6. FTNC Autres (inclus)'!P1110)</f>
        <v>0</v>
      </c>
      <c r="Q1110" s="168">
        <f>SUM('2. FTNC CAD'!Q1110,'3. FTNC USD'!Q1110,'4. FTNC EUR'!Q1110,'5. FTNC GBP'!Q1110,'6. FTNC Autres (inclus)'!Q1110)</f>
        <v>0</v>
      </c>
      <c r="R1110" s="168">
        <f>SUM('2. FTNC CAD'!R1110,'3. FTNC USD'!R1110,'4. FTNC EUR'!R1110,'5. FTNC GBP'!R1110,'6. FTNC Autres (inclus)'!R1110)</f>
        <v>0</v>
      </c>
      <c r="S1110" s="168">
        <f>SUM('2. FTNC CAD'!S1110,'3. FTNC USD'!S1110,'4. FTNC EUR'!S1110,'5. FTNC GBP'!S1110,'6. FTNC Autres (inclus)'!S1110)</f>
        <v>0</v>
      </c>
      <c r="T1110" s="168">
        <f>SUM('2. FTNC CAD'!T1110,'3. FTNC USD'!T1110,'4. FTNC EUR'!T1110,'5. FTNC GBP'!T1110,'6. FTNC Autres (inclus)'!T1110)</f>
        <v>0</v>
      </c>
      <c r="U1110" s="168">
        <f>SUM('2. FTNC CAD'!U1110,'3. FTNC USD'!U1110,'4. FTNC EUR'!U1110,'5. FTNC GBP'!U1110,'6. FTNC Autres (inclus)'!U1110)</f>
        <v>0</v>
      </c>
      <c r="V1110" s="198">
        <f>SUM('2. FTNC CAD'!V1110,'3. FTNC USD'!V1110,'4. FTNC EUR'!V1110,'5. FTNC GBP'!V1110,'6. FTNC Autres (inclus)'!V1110)</f>
        <v>0</v>
      </c>
      <c r="W1110" s="48">
        <f>SUM('2. FTNC CAD'!W1110,'3. FTNC USD'!W1110,'4. FTNC EUR'!W1110,'5. FTNC GBP'!W1110,'6. FTNC Autres (inclus)'!W1110)</f>
        <v>0</v>
      </c>
      <c r="Y1110"/>
    </row>
    <row r="1111" spans="1:25" outlineLevel="1" x14ac:dyDescent="0.4">
      <c r="A1111" s="337"/>
      <c r="B1111" s="494"/>
      <c r="C1111" s="496"/>
      <c r="D1111" s="496"/>
      <c r="E1111" s="495"/>
      <c r="F1111" s="497" t="s">
        <v>231</v>
      </c>
      <c r="G1111" s="172">
        <f>SUM('2. FTNC CAD'!G1111,'3. FTNC USD'!G1111,'4. FTNC EUR'!G1111,'5. FTNC GBP'!G1111,'6. FTNC Autres (inclus)'!G1111)</f>
        <v>0</v>
      </c>
      <c r="H1111" s="162">
        <f>SUM('2. FTNC CAD'!H1111,'3. FTNC USD'!H1111,'4. FTNC EUR'!H1111,'5. FTNC GBP'!H1111,'6. FTNC Autres (inclus)'!H1111)</f>
        <v>0</v>
      </c>
      <c r="I1111" s="166">
        <f>SUM('2. FTNC CAD'!I1111,'3. FTNC USD'!I1111,'4. FTNC EUR'!I1111,'5. FTNC GBP'!I1111,'6. FTNC Autres (inclus)'!I1111)</f>
        <v>0</v>
      </c>
      <c r="J1111" s="166">
        <f>SUM('2. FTNC CAD'!J1111,'3. FTNC USD'!J1111,'4. FTNC EUR'!J1111,'5. FTNC GBP'!J1111,'6. FTNC Autres (inclus)'!J1111)</f>
        <v>0</v>
      </c>
      <c r="K1111" s="176">
        <f>SUM('2. FTNC CAD'!K1111,'3. FTNC USD'!K1111,'4. FTNC EUR'!K1111,'5. FTNC GBP'!K1111,'6. FTNC Autres (inclus)'!K1111)</f>
        <v>0</v>
      </c>
      <c r="L1111" s="165">
        <f>SUM('2. FTNC CAD'!L1111,'3. FTNC USD'!L1111,'4. FTNC EUR'!L1111,'5. FTNC GBP'!L1111,'6. FTNC Autres (inclus)'!L1111)</f>
        <v>0</v>
      </c>
      <c r="M1111" s="168">
        <f>SUM('2. FTNC CAD'!M1111,'3. FTNC USD'!M1111,'4. FTNC EUR'!M1111,'5. FTNC GBP'!M1111,'6. FTNC Autres (inclus)'!M1111)</f>
        <v>0</v>
      </c>
      <c r="N1111" s="168">
        <f>SUM('2. FTNC CAD'!N1111,'3. FTNC USD'!N1111,'4. FTNC EUR'!N1111,'5. FTNC GBP'!N1111,'6. FTNC Autres (inclus)'!N1111)</f>
        <v>0</v>
      </c>
      <c r="O1111" s="168">
        <f>SUM('2. FTNC CAD'!O1111,'3. FTNC USD'!O1111,'4. FTNC EUR'!O1111,'5. FTNC GBP'!O1111,'6. FTNC Autres (inclus)'!O1111)</f>
        <v>0</v>
      </c>
      <c r="P1111" s="168">
        <f>SUM('2. FTNC CAD'!P1111,'3. FTNC USD'!P1111,'4. FTNC EUR'!P1111,'5. FTNC GBP'!P1111,'6. FTNC Autres (inclus)'!P1111)</f>
        <v>0</v>
      </c>
      <c r="Q1111" s="168">
        <f>SUM('2. FTNC CAD'!Q1111,'3. FTNC USD'!Q1111,'4. FTNC EUR'!Q1111,'5. FTNC GBP'!Q1111,'6. FTNC Autres (inclus)'!Q1111)</f>
        <v>0</v>
      </c>
      <c r="R1111" s="168">
        <f>SUM('2. FTNC CAD'!R1111,'3. FTNC USD'!R1111,'4. FTNC EUR'!R1111,'5. FTNC GBP'!R1111,'6. FTNC Autres (inclus)'!R1111)</f>
        <v>0</v>
      </c>
      <c r="S1111" s="168">
        <f>SUM('2. FTNC CAD'!S1111,'3. FTNC USD'!S1111,'4. FTNC EUR'!S1111,'5. FTNC GBP'!S1111,'6. FTNC Autres (inclus)'!S1111)</f>
        <v>0</v>
      </c>
      <c r="T1111" s="168">
        <f>SUM('2. FTNC CAD'!T1111,'3. FTNC USD'!T1111,'4. FTNC EUR'!T1111,'5. FTNC GBP'!T1111,'6. FTNC Autres (inclus)'!T1111)</f>
        <v>0</v>
      </c>
      <c r="U1111" s="168">
        <f>SUM('2. FTNC CAD'!U1111,'3. FTNC USD'!U1111,'4. FTNC EUR'!U1111,'5. FTNC GBP'!U1111,'6. FTNC Autres (inclus)'!U1111)</f>
        <v>0</v>
      </c>
      <c r="V1111" s="198">
        <f>SUM('2. FTNC CAD'!V1111,'3. FTNC USD'!V1111,'4. FTNC EUR'!V1111,'5. FTNC GBP'!V1111,'6. FTNC Autres (inclus)'!V1111)</f>
        <v>0</v>
      </c>
      <c r="W1111" s="48">
        <f>SUM('2. FTNC CAD'!W1111,'3. FTNC USD'!W1111,'4. FTNC EUR'!W1111,'5. FTNC GBP'!W1111,'6. FTNC Autres (inclus)'!W1111)</f>
        <v>0</v>
      </c>
      <c r="Y1111"/>
    </row>
    <row r="1112" spans="1:25" outlineLevel="1" x14ac:dyDescent="0.4">
      <c r="A1112" s="337"/>
      <c r="B1112" s="494"/>
      <c r="C1112" s="496"/>
      <c r="D1112" s="496"/>
      <c r="E1112" s="495"/>
      <c r="F1112" s="497" t="s">
        <v>232</v>
      </c>
      <c r="G1112" s="172">
        <f>SUM('2. FTNC CAD'!G1112,'3. FTNC USD'!G1112,'4. FTNC EUR'!G1112,'5. FTNC GBP'!G1112,'6. FTNC Autres (inclus)'!G1112)</f>
        <v>0</v>
      </c>
      <c r="H1112" s="162">
        <f>SUM('2. FTNC CAD'!H1112,'3. FTNC USD'!H1112,'4. FTNC EUR'!H1112,'5. FTNC GBP'!H1112,'6. FTNC Autres (inclus)'!H1112)</f>
        <v>0</v>
      </c>
      <c r="I1112" s="166">
        <f>SUM('2. FTNC CAD'!I1112,'3. FTNC USD'!I1112,'4. FTNC EUR'!I1112,'5. FTNC GBP'!I1112,'6. FTNC Autres (inclus)'!I1112)</f>
        <v>0</v>
      </c>
      <c r="J1112" s="166">
        <f>SUM('2. FTNC CAD'!J1112,'3. FTNC USD'!J1112,'4. FTNC EUR'!J1112,'5. FTNC GBP'!J1112,'6. FTNC Autres (inclus)'!J1112)</f>
        <v>0</v>
      </c>
      <c r="K1112" s="176">
        <f>SUM('2. FTNC CAD'!K1112,'3. FTNC USD'!K1112,'4. FTNC EUR'!K1112,'5. FTNC GBP'!K1112,'6. FTNC Autres (inclus)'!K1112)</f>
        <v>0</v>
      </c>
      <c r="L1112" s="165">
        <f>SUM('2. FTNC CAD'!L1112,'3. FTNC USD'!L1112,'4. FTNC EUR'!L1112,'5. FTNC GBP'!L1112,'6. FTNC Autres (inclus)'!L1112)</f>
        <v>0</v>
      </c>
      <c r="M1112" s="168">
        <f>SUM('2. FTNC CAD'!M1112,'3. FTNC USD'!M1112,'4. FTNC EUR'!M1112,'5. FTNC GBP'!M1112,'6. FTNC Autres (inclus)'!M1112)</f>
        <v>0</v>
      </c>
      <c r="N1112" s="168">
        <f>SUM('2. FTNC CAD'!N1112,'3. FTNC USD'!N1112,'4. FTNC EUR'!N1112,'5. FTNC GBP'!N1112,'6. FTNC Autres (inclus)'!N1112)</f>
        <v>0</v>
      </c>
      <c r="O1112" s="168">
        <f>SUM('2. FTNC CAD'!O1112,'3. FTNC USD'!O1112,'4. FTNC EUR'!O1112,'5. FTNC GBP'!O1112,'6. FTNC Autres (inclus)'!O1112)</f>
        <v>0</v>
      </c>
      <c r="P1112" s="168">
        <f>SUM('2. FTNC CAD'!P1112,'3. FTNC USD'!P1112,'4. FTNC EUR'!P1112,'5. FTNC GBP'!P1112,'6. FTNC Autres (inclus)'!P1112)</f>
        <v>0</v>
      </c>
      <c r="Q1112" s="168">
        <f>SUM('2. FTNC CAD'!Q1112,'3. FTNC USD'!Q1112,'4. FTNC EUR'!Q1112,'5. FTNC GBP'!Q1112,'6. FTNC Autres (inclus)'!Q1112)</f>
        <v>0</v>
      </c>
      <c r="R1112" s="168">
        <f>SUM('2. FTNC CAD'!R1112,'3. FTNC USD'!R1112,'4. FTNC EUR'!R1112,'5. FTNC GBP'!R1112,'6. FTNC Autres (inclus)'!R1112)</f>
        <v>0</v>
      </c>
      <c r="S1112" s="168">
        <f>SUM('2. FTNC CAD'!S1112,'3. FTNC USD'!S1112,'4. FTNC EUR'!S1112,'5. FTNC GBP'!S1112,'6. FTNC Autres (inclus)'!S1112)</f>
        <v>0</v>
      </c>
      <c r="T1112" s="168">
        <f>SUM('2. FTNC CAD'!T1112,'3. FTNC USD'!T1112,'4. FTNC EUR'!T1112,'5. FTNC GBP'!T1112,'6. FTNC Autres (inclus)'!T1112)</f>
        <v>0</v>
      </c>
      <c r="U1112" s="168">
        <f>SUM('2. FTNC CAD'!U1112,'3. FTNC USD'!U1112,'4. FTNC EUR'!U1112,'5. FTNC GBP'!U1112,'6. FTNC Autres (inclus)'!U1112)</f>
        <v>0</v>
      </c>
      <c r="V1112" s="198">
        <f>SUM('2. FTNC CAD'!V1112,'3. FTNC USD'!V1112,'4. FTNC EUR'!V1112,'5. FTNC GBP'!V1112,'6. FTNC Autres (inclus)'!V1112)</f>
        <v>0</v>
      </c>
      <c r="W1112" s="48">
        <f>SUM('2. FTNC CAD'!W1112,'3. FTNC USD'!W1112,'4. FTNC EUR'!W1112,'5. FTNC GBP'!W1112,'6. FTNC Autres (inclus)'!W1112)</f>
        <v>0</v>
      </c>
      <c r="Y1112"/>
    </row>
    <row r="1113" spans="1:25" outlineLevel="1" x14ac:dyDescent="0.4">
      <c r="A1113" s="337"/>
      <c r="B1113" s="494"/>
      <c r="C1113" s="496"/>
      <c r="D1113" s="496"/>
      <c r="E1113" s="495"/>
      <c r="F1113" s="497" t="s">
        <v>233</v>
      </c>
      <c r="G1113" s="172">
        <f>SUM('2. FTNC CAD'!G1113,'3. FTNC USD'!G1113,'4. FTNC EUR'!G1113,'5. FTNC GBP'!G1113,'6. FTNC Autres (inclus)'!G1113)</f>
        <v>0</v>
      </c>
      <c r="H1113" s="162">
        <f>SUM('2. FTNC CAD'!H1113,'3. FTNC USD'!H1113,'4. FTNC EUR'!H1113,'5. FTNC GBP'!H1113,'6. FTNC Autres (inclus)'!H1113)</f>
        <v>0</v>
      </c>
      <c r="I1113" s="166">
        <f>SUM('2. FTNC CAD'!I1113,'3. FTNC USD'!I1113,'4. FTNC EUR'!I1113,'5. FTNC GBP'!I1113,'6. FTNC Autres (inclus)'!I1113)</f>
        <v>0</v>
      </c>
      <c r="J1113" s="166">
        <f>SUM('2. FTNC CAD'!J1113,'3. FTNC USD'!J1113,'4. FTNC EUR'!J1113,'5. FTNC GBP'!J1113,'6. FTNC Autres (inclus)'!J1113)</f>
        <v>0</v>
      </c>
      <c r="K1113" s="176">
        <f>SUM('2. FTNC CAD'!K1113,'3. FTNC USD'!K1113,'4. FTNC EUR'!K1113,'5. FTNC GBP'!K1113,'6. FTNC Autres (inclus)'!K1113)</f>
        <v>0</v>
      </c>
      <c r="L1113" s="165">
        <f>SUM('2. FTNC CAD'!L1113,'3. FTNC USD'!L1113,'4. FTNC EUR'!L1113,'5. FTNC GBP'!L1113,'6. FTNC Autres (inclus)'!L1113)</f>
        <v>0</v>
      </c>
      <c r="M1113" s="168">
        <f>SUM('2. FTNC CAD'!M1113,'3. FTNC USD'!M1113,'4. FTNC EUR'!M1113,'5. FTNC GBP'!M1113,'6. FTNC Autres (inclus)'!M1113)</f>
        <v>0</v>
      </c>
      <c r="N1113" s="168">
        <f>SUM('2. FTNC CAD'!N1113,'3. FTNC USD'!N1113,'4. FTNC EUR'!N1113,'5. FTNC GBP'!N1113,'6. FTNC Autres (inclus)'!N1113)</f>
        <v>0</v>
      </c>
      <c r="O1113" s="168">
        <f>SUM('2. FTNC CAD'!O1113,'3. FTNC USD'!O1113,'4. FTNC EUR'!O1113,'5. FTNC GBP'!O1113,'6. FTNC Autres (inclus)'!O1113)</f>
        <v>0</v>
      </c>
      <c r="P1113" s="168">
        <f>SUM('2. FTNC CAD'!P1113,'3. FTNC USD'!P1113,'4. FTNC EUR'!P1113,'5. FTNC GBP'!P1113,'6. FTNC Autres (inclus)'!P1113)</f>
        <v>0</v>
      </c>
      <c r="Q1113" s="168">
        <f>SUM('2. FTNC CAD'!Q1113,'3. FTNC USD'!Q1113,'4. FTNC EUR'!Q1113,'5. FTNC GBP'!Q1113,'6. FTNC Autres (inclus)'!Q1113)</f>
        <v>0</v>
      </c>
      <c r="R1113" s="168">
        <f>SUM('2. FTNC CAD'!R1113,'3. FTNC USD'!R1113,'4. FTNC EUR'!R1113,'5. FTNC GBP'!R1113,'6. FTNC Autres (inclus)'!R1113)</f>
        <v>0</v>
      </c>
      <c r="S1113" s="168">
        <f>SUM('2. FTNC CAD'!S1113,'3. FTNC USD'!S1113,'4. FTNC EUR'!S1113,'5. FTNC GBP'!S1113,'6. FTNC Autres (inclus)'!S1113)</f>
        <v>0</v>
      </c>
      <c r="T1113" s="168">
        <f>SUM('2. FTNC CAD'!T1113,'3. FTNC USD'!T1113,'4. FTNC EUR'!T1113,'5. FTNC GBP'!T1113,'6. FTNC Autres (inclus)'!T1113)</f>
        <v>0</v>
      </c>
      <c r="U1113" s="168">
        <f>SUM('2. FTNC CAD'!U1113,'3. FTNC USD'!U1113,'4. FTNC EUR'!U1113,'5. FTNC GBP'!U1113,'6. FTNC Autres (inclus)'!U1113)</f>
        <v>0</v>
      </c>
      <c r="V1113" s="198">
        <f>SUM('2. FTNC CAD'!V1113,'3. FTNC USD'!V1113,'4. FTNC EUR'!V1113,'5. FTNC GBP'!V1113,'6. FTNC Autres (inclus)'!V1113)</f>
        <v>0</v>
      </c>
      <c r="W1113" s="48">
        <f>SUM('2. FTNC CAD'!W1113,'3. FTNC USD'!W1113,'4. FTNC EUR'!W1113,'5. FTNC GBP'!W1113,'6. FTNC Autres (inclus)'!W1113)</f>
        <v>0</v>
      </c>
      <c r="Y1113"/>
    </row>
    <row r="1114" spans="1:25" outlineLevel="1" x14ac:dyDescent="0.4">
      <c r="A1114" s="337"/>
      <c r="B1114" s="494"/>
      <c r="C1114" s="496"/>
      <c r="D1114" s="496"/>
      <c r="E1114" s="495"/>
      <c r="F1114" s="497" t="s">
        <v>234</v>
      </c>
      <c r="G1114" s="172">
        <f>SUM('2. FTNC CAD'!G1114,'3. FTNC USD'!G1114,'4. FTNC EUR'!G1114,'5. FTNC GBP'!G1114,'6. FTNC Autres (inclus)'!G1114)</f>
        <v>0</v>
      </c>
      <c r="H1114" s="162">
        <f>SUM('2. FTNC CAD'!H1114,'3. FTNC USD'!H1114,'4. FTNC EUR'!H1114,'5. FTNC GBP'!H1114,'6. FTNC Autres (inclus)'!H1114)</f>
        <v>0</v>
      </c>
      <c r="I1114" s="166">
        <f>SUM('2. FTNC CAD'!I1114,'3. FTNC USD'!I1114,'4. FTNC EUR'!I1114,'5. FTNC GBP'!I1114,'6. FTNC Autres (inclus)'!I1114)</f>
        <v>0</v>
      </c>
      <c r="J1114" s="166">
        <f>SUM('2. FTNC CAD'!J1114,'3. FTNC USD'!J1114,'4. FTNC EUR'!J1114,'5. FTNC GBP'!J1114,'6. FTNC Autres (inclus)'!J1114)</f>
        <v>0</v>
      </c>
      <c r="K1114" s="176">
        <f>SUM('2. FTNC CAD'!K1114,'3. FTNC USD'!K1114,'4. FTNC EUR'!K1114,'5. FTNC GBP'!K1114,'6. FTNC Autres (inclus)'!K1114)</f>
        <v>0</v>
      </c>
      <c r="L1114" s="165">
        <f>SUM('2. FTNC CAD'!L1114,'3. FTNC USD'!L1114,'4. FTNC EUR'!L1114,'5. FTNC GBP'!L1114,'6. FTNC Autres (inclus)'!L1114)</f>
        <v>0</v>
      </c>
      <c r="M1114" s="168">
        <f>SUM('2. FTNC CAD'!M1114,'3. FTNC USD'!M1114,'4. FTNC EUR'!M1114,'5. FTNC GBP'!M1114,'6. FTNC Autres (inclus)'!M1114)</f>
        <v>0</v>
      </c>
      <c r="N1114" s="168">
        <f>SUM('2. FTNC CAD'!N1114,'3. FTNC USD'!N1114,'4. FTNC EUR'!N1114,'5. FTNC GBP'!N1114,'6. FTNC Autres (inclus)'!N1114)</f>
        <v>0</v>
      </c>
      <c r="O1114" s="168">
        <f>SUM('2. FTNC CAD'!O1114,'3. FTNC USD'!O1114,'4. FTNC EUR'!O1114,'5. FTNC GBP'!O1114,'6. FTNC Autres (inclus)'!O1114)</f>
        <v>0</v>
      </c>
      <c r="P1114" s="168">
        <f>SUM('2. FTNC CAD'!P1114,'3. FTNC USD'!P1114,'4. FTNC EUR'!P1114,'5. FTNC GBP'!P1114,'6. FTNC Autres (inclus)'!P1114)</f>
        <v>0</v>
      </c>
      <c r="Q1114" s="168">
        <f>SUM('2. FTNC CAD'!Q1114,'3. FTNC USD'!Q1114,'4. FTNC EUR'!Q1114,'5. FTNC GBP'!Q1114,'6. FTNC Autres (inclus)'!Q1114)</f>
        <v>0</v>
      </c>
      <c r="R1114" s="168">
        <f>SUM('2. FTNC CAD'!R1114,'3. FTNC USD'!R1114,'4. FTNC EUR'!R1114,'5. FTNC GBP'!R1114,'6. FTNC Autres (inclus)'!R1114)</f>
        <v>0</v>
      </c>
      <c r="S1114" s="168">
        <f>SUM('2. FTNC CAD'!S1114,'3. FTNC USD'!S1114,'4. FTNC EUR'!S1114,'5. FTNC GBP'!S1114,'6. FTNC Autres (inclus)'!S1114)</f>
        <v>0</v>
      </c>
      <c r="T1114" s="168">
        <f>SUM('2. FTNC CAD'!T1114,'3. FTNC USD'!T1114,'4. FTNC EUR'!T1114,'5. FTNC GBP'!T1114,'6. FTNC Autres (inclus)'!T1114)</f>
        <v>0</v>
      </c>
      <c r="U1114" s="168">
        <f>SUM('2. FTNC CAD'!U1114,'3. FTNC USD'!U1114,'4. FTNC EUR'!U1114,'5. FTNC GBP'!U1114,'6. FTNC Autres (inclus)'!U1114)</f>
        <v>0</v>
      </c>
      <c r="V1114" s="198">
        <f>SUM('2. FTNC CAD'!V1114,'3. FTNC USD'!V1114,'4. FTNC EUR'!V1114,'5. FTNC GBP'!V1114,'6. FTNC Autres (inclus)'!V1114)</f>
        <v>0</v>
      </c>
      <c r="W1114" s="48">
        <f>SUM('2. FTNC CAD'!W1114,'3. FTNC USD'!W1114,'4. FTNC EUR'!W1114,'5. FTNC GBP'!W1114,'6. FTNC Autres (inclus)'!W1114)</f>
        <v>0</v>
      </c>
      <c r="Y1114"/>
    </row>
    <row r="1115" spans="1:25" outlineLevel="1" x14ac:dyDescent="0.4">
      <c r="A1115" s="337"/>
      <c r="B1115" s="494"/>
      <c r="C1115" s="496"/>
      <c r="D1115" s="496"/>
      <c r="E1115" s="495"/>
      <c r="F1115" s="497" t="s">
        <v>235</v>
      </c>
      <c r="G1115" s="172">
        <f>SUM('2. FTNC CAD'!G1115,'3. FTNC USD'!G1115,'4. FTNC EUR'!G1115,'5. FTNC GBP'!G1115,'6. FTNC Autres (inclus)'!G1115)</f>
        <v>0</v>
      </c>
      <c r="H1115" s="162">
        <f>SUM('2. FTNC CAD'!H1115,'3. FTNC USD'!H1115,'4. FTNC EUR'!H1115,'5. FTNC GBP'!H1115,'6. FTNC Autres (inclus)'!H1115)</f>
        <v>0</v>
      </c>
      <c r="I1115" s="166">
        <f>SUM('2. FTNC CAD'!I1115,'3. FTNC USD'!I1115,'4. FTNC EUR'!I1115,'5. FTNC GBP'!I1115,'6. FTNC Autres (inclus)'!I1115)</f>
        <v>0</v>
      </c>
      <c r="J1115" s="166">
        <f>SUM('2. FTNC CAD'!J1115,'3. FTNC USD'!J1115,'4. FTNC EUR'!J1115,'5. FTNC GBP'!J1115,'6. FTNC Autres (inclus)'!J1115)</f>
        <v>0</v>
      </c>
      <c r="K1115" s="176">
        <f>SUM('2. FTNC CAD'!K1115,'3. FTNC USD'!K1115,'4. FTNC EUR'!K1115,'5. FTNC GBP'!K1115,'6. FTNC Autres (inclus)'!K1115)</f>
        <v>0</v>
      </c>
      <c r="L1115" s="197">
        <f>SUM('2. FTNC CAD'!L1115,'3. FTNC USD'!L1115,'4. FTNC EUR'!L1115,'5. FTNC GBP'!L1115,'6. FTNC Autres (inclus)'!L1115)</f>
        <v>0</v>
      </c>
      <c r="M1115" s="166">
        <f>SUM('2. FTNC CAD'!M1115,'3. FTNC USD'!M1115,'4. FTNC EUR'!M1115,'5. FTNC GBP'!M1115,'6. FTNC Autres (inclus)'!M1115)</f>
        <v>0</v>
      </c>
      <c r="N1115" s="168">
        <f>SUM('2. FTNC CAD'!N1115,'3. FTNC USD'!N1115,'4. FTNC EUR'!N1115,'5. FTNC GBP'!N1115,'6. FTNC Autres (inclus)'!N1115)</f>
        <v>0</v>
      </c>
      <c r="O1115" s="168">
        <f>SUM('2. FTNC CAD'!O1115,'3. FTNC USD'!O1115,'4. FTNC EUR'!O1115,'5. FTNC GBP'!O1115,'6. FTNC Autres (inclus)'!O1115)</f>
        <v>0</v>
      </c>
      <c r="P1115" s="168">
        <f>SUM('2. FTNC CAD'!P1115,'3. FTNC USD'!P1115,'4. FTNC EUR'!P1115,'5. FTNC GBP'!P1115,'6. FTNC Autres (inclus)'!P1115)</f>
        <v>0</v>
      </c>
      <c r="Q1115" s="168">
        <f>SUM('2. FTNC CAD'!Q1115,'3. FTNC USD'!Q1115,'4. FTNC EUR'!Q1115,'5. FTNC GBP'!Q1115,'6. FTNC Autres (inclus)'!Q1115)</f>
        <v>0</v>
      </c>
      <c r="R1115" s="168">
        <f>SUM('2. FTNC CAD'!R1115,'3. FTNC USD'!R1115,'4. FTNC EUR'!R1115,'5. FTNC GBP'!R1115,'6. FTNC Autres (inclus)'!R1115)</f>
        <v>0</v>
      </c>
      <c r="S1115" s="168">
        <f>SUM('2. FTNC CAD'!S1115,'3. FTNC USD'!S1115,'4. FTNC EUR'!S1115,'5. FTNC GBP'!S1115,'6. FTNC Autres (inclus)'!S1115)</f>
        <v>0</v>
      </c>
      <c r="T1115" s="168">
        <f>SUM('2. FTNC CAD'!T1115,'3. FTNC USD'!T1115,'4. FTNC EUR'!T1115,'5. FTNC GBP'!T1115,'6. FTNC Autres (inclus)'!T1115)</f>
        <v>0</v>
      </c>
      <c r="U1115" s="168">
        <f>SUM('2. FTNC CAD'!U1115,'3. FTNC USD'!U1115,'4. FTNC EUR'!U1115,'5. FTNC GBP'!U1115,'6. FTNC Autres (inclus)'!U1115)</f>
        <v>0</v>
      </c>
      <c r="V1115" s="198">
        <f>SUM('2. FTNC CAD'!V1115,'3. FTNC USD'!V1115,'4. FTNC EUR'!V1115,'5. FTNC GBP'!V1115,'6. FTNC Autres (inclus)'!V1115)</f>
        <v>0</v>
      </c>
      <c r="W1115" s="48">
        <f>SUM('2. FTNC CAD'!W1115,'3. FTNC USD'!W1115,'4. FTNC EUR'!W1115,'5. FTNC GBP'!W1115,'6. FTNC Autres (inclus)'!W1115)</f>
        <v>0</v>
      </c>
      <c r="Y1115"/>
    </row>
    <row r="1116" spans="1:25" x14ac:dyDescent="0.4">
      <c r="A1116" s="337"/>
      <c r="B1116" s="494"/>
      <c r="C1116" s="496"/>
      <c r="D1116" s="496"/>
      <c r="E1116" s="495" t="s">
        <v>236</v>
      </c>
      <c r="F1116" s="498"/>
      <c r="G1116" s="68">
        <f t="shared" ref="G1116:W1116" si="252">SUBTOTAL(9,G1117:G1122)</f>
        <v>0</v>
      </c>
      <c r="H1116" s="36">
        <f t="shared" si="252"/>
        <v>0</v>
      </c>
      <c r="I1116" s="36">
        <f t="shared" si="252"/>
        <v>0</v>
      </c>
      <c r="J1116" s="36">
        <f t="shared" si="252"/>
        <v>0</v>
      </c>
      <c r="K1116" s="36">
        <f t="shared" si="252"/>
        <v>0</v>
      </c>
      <c r="L1116" s="37">
        <f t="shared" si="252"/>
        <v>0</v>
      </c>
      <c r="M1116" s="38">
        <f t="shared" si="252"/>
        <v>0</v>
      </c>
      <c r="N1116" s="38">
        <f t="shared" si="252"/>
        <v>0</v>
      </c>
      <c r="O1116" s="38">
        <f t="shared" si="252"/>
        <v>0</v>
      </c>
      <c r="P1116" s="38">
        <f t="shared" si="252"/>
        <v>0</v>
      </c>
      <c r="Q1116" s="38">
        <f t="shared" si="252"/>
        <v>0</v>
      </c>
      <c r="R1116" s="38">
        <f t="shared" si="252"/>
        <v>0</v>
      </c>
      <c r="S1116" s="38">
        <f t="shared" si="252"/>
        <v>0</v>
      </c>
      <c r="T1116" s="38">
        <f t="shared" si="252"/>
        <v>0</v>
      </c>
      <c r="U1116" s="38">
        <f t="shared" si="252"/>
        <v>0</v>
      </c>
      <c r="V1116" s="39">
        <f t="shared" si="252"/>
        <v>0</v>
      </c>
      <c r="W1116" s="39">
        <f t="shared" si="252"/>
        <v>0</v>
      </c>
      <c r="Y1116"/>
    </row>
    <row r="1117" spans="1:25" outlineLevel="1" x14ac:dyDescent="0.4">
      <c r="A1117" s="337"/>
      <c r="B1117" s="494"/>
      <c r="C1117" s="496"/>
      <c r="D1117" s="496"/>
      <c r="E1117" s="495"/>
      <c r="F1117" s="497" t="s">
        <v>237</v>
      </c>
      <c r="G1117" s="172">
        <f>SUM('2. FTNC CAD'!G1117,'3. FTNC USD'!G1117,'4. FTNC EUR'!G1117,'5. FTNC GBP'!G1117,'6. FTNC Autres (inclus)'!G1117)</f>
        <v>0</v>
      </c>
      <c r="H1117" s="162">
        <f>SUM('2. FTNC CAD'!H1117,'3. FTNC USD'!H1117,'4. FTNC EUR'!H1117,'5. FTNC GBP'!H1117,'6. FTNC Autres (inclus)'!H1117)</f>
        <v>0</v>
      </c>
      <c r="I1117" s="166">
        <f>SUM('2. FTNC CAD'!I1117,'3. FTNC USD'!I1117,'4. FTNC EUR'!I1117,'5. FTNC GBP'!I1117,'6. FTNC Autres (inclus)'!I1117)</f>
        <v>0</v>
      </c>
      <c r="J1117" s="166">
        <f>SUM('2. FTNC CAD'!J1117,'3. FTNC USD'!J1117,'4. FTNC EUR'!J1117,'5. FTNC GBP'!J1117,'6. FTNC Autres (inclus)'!J1117)</f>
        <v>0</v>
      </c>
      <c r="K1117" s="176">
        <f>SUM('2. FTNC CAD'!K1117,'3. FTNC USD'!K1117,'4. FTNC EUR'!K1117,'5. FTNC GBP'!K1117,'6. FTNC Autres (inclus)'!K1117)</f>
        <v>0</v>
      </c>
      <c r="L1117" s="197">
        <f>SUM('2. FTNC CAD'!L1117,'3. FTNC USD'!L1117,'4. FTNC EUR'!L1117,'5. FTNC GBP'!L1117,'6. FTNC Autres (inclus)'!L1117)</f>
        <v>0</v>
      </c>
      <c r="M1117" s="168">
        <f>SUM('2. FTNC CAD'!M1117,'3. FTNC USD'!M1117,'4. FTNC EUR'!M1117,'5. FTNC GBP'!M1117,'6. FTNC Autres (inclus)'!M1117)</f>
        <v>0</v>
      </c>
      <c r="N1117" s="168">
        <f>SUM('2. FTNC CAD'!N1117,'3. FTNC USD'!N1117,'4. FTNC EUR'!N1117,'5. FTNC GBP'!N1117,'6. FTNC Autres (inclus)'!N1117)</f>
        <v>0</v>
      </c>
      <c r="O1117" s="168">
        <f>SUM('2. FTNC CAD'!O1117,'3. FTNC USD'!O1117,'4. FTNC EUR'!O1117,'5. FTNC GBP'!O1117,'6. FTNC Autres (inclus)'!O1117)</f>
        <v>0</v>
      </c>
      <c r="P1117" s="168">
        <f>SUM('2. FTNC CAD'!P1117,'3. FTNC USD'!P1117,'4. FTNC EUR'!P1117,'5. FTNC GBP'!P1117,'6. FTNC Autres (inclus)'!P1117)</f>
        <v>0</v>
      </c>
      <c r="Q1117" s="168">
        <f>SUM('2. FTNC CAD'!Q1117,'3. FTNC USD'!Q1117,'4. FTNC EUR'!Q1117,'5. FTNC GBP'!Q1117,'6. FTNC Autres (inclus)'!Q1117)</f>
        <v>0</v>
      </c>
      <c r="R1117" s="168">
        <f>SUM('2. FTNC CAD'!R1117,'3. FTNC USD'!R1117,'4. FTNC EUR'!R1117,'5. FTNC GBP'!R1117,'6. FTNC Autres (inclus)'!R1117)</f>
        <v>0</v>
      </c>
      <c r="S1117" s="168">
        <f>SUM('2. FTNC CAD'!S1117,'3. FTNC USD'!S1117,'4. FTNC EUR'!S1117,'5. FTNC GBP'!S1117,'6. FTNC Autres (inclus)'!S1117)</f>
        <v>0</v>
      </c>
      <c r="T1117" s="168">
        <f>SUM('2. FTNC CAD'!T1117,'3. FTNC USD'!T1117,'4. FTNC EUR'!T1117,'5. FTNC GBP'!T1117,'6. FTNC Autres (inclus)'!T1117)</f>
        <v>0</v>
      </c>
      <c r="U1117" s="168">
        <f>SUM('2. FTNC CAD'!U1117,'3. FTNC USD'!U1117,'4. FTNC EUR'!U1117,'5. FTNC GBP'!U1117,'6. FTNC Autres (inclus)'!U1117)</f>
        <v>0</v>
      </c>
      <c r="V1117" s="198">
        <f>SUM('2. FTNC CAD'!V1117,'3. FTNC USD'!V1117,'4. FTNC EUR'!V1117,'5. FTNC GBP'!V1117,'6. FTNC Autres (inclus)'!V1117)</f>
        <v>0</v>
      </c>
      <c r="W1117" s="48">
        <f>SUM('2. FTNC CAD'!W1117,'3. FTNC USD'!W1117,'4. FTNC EUR'!W1117,'5. FTNC GBP'!W1117,'6. FTNC Autres (inclus)'!W1117)</f>
        <v>0</v>
      </c>
      <c r="Y1117"/>
    </row>
    <row r="1118" spans="1:25" outlineLevel="1" x14ac:dyDescent="0.4">
      <c r="A1118" s="337"/>
      <c r="B1118" s="494"/>
      <c r="C1118" s="496"/>
      <c r="D1118" s="496"/>
      <c r="E1118" s="495"/>
      <c r="F1118" s="497" t="s">
        <v>238</v>
      </c>
      <c r="G1118" s="172">
        <f>SUM('2. FTNC CAD'!G1118,'3. FTNC USD'!G1118,'4. FTNC EUR'!G1118,'5. FTNC GBP'!G1118,'6. FTNC Autres (inclus)'!G1118)</f>
        <v>0</v>
      </c>
      <c r="H1118" s="162">
        <f>SUM('2. FTNC CAD'!H1118,'3. FTNC USD'!H1118,'4. FTNC EUR'!H1118,'5. FTNC GBP'!H1118,'6. FTNC Autres (inclus)'!H1118)</f>
        <v>0</v>
      </c>
      <c r="I1118" s="166">
        <f>SUM('2. FTNC CAD'!I1118,'3. FTNC USD'!I1118,'4. FTNC EUR'!I1118,'5. FTNC GBP'!I1118,'6. FTNC Autres (inclus)'!I1118)</f>
        <v>0</v>
      </c>
      <c r="J1118" s="166">
        <f>SUM('2. FTNC CAD'!J1118,'3. FTNC USD'!J1118,'4. FTNC EUR'!J1118,'5. FTNC GBP'!J1118,'6. FTNC Autres (inclus)'!J1118)</f>
        <v>0</v>
      </c>
      <c r="K1118" s="176">
        <f>SUM('2. FTNC CAD'!K1118,'3. FTNC USD'!K1118,'4. FTNC EUR'!K1118,'5. FTNC GBP'!K1118,'6. FTNC Autres (inclus)'!K1118)</f>
        <v>0</v>
      </c>
      <c r="L1118" s="197">
        <f>SUM('2. FTNC CAD'!L1118,'3. FTNC USD'!L1118,'4. FTNC EUR'!L1118,'5. FTNC GBP'!L1118,'6. FTNC Autres (inclus)'!L1118)</f>
        <v>0</v>
      </c>
      <c r="M1118" s="168">
        <f>SUM('2. FTNC CAD'!M1118,'3. FTNC USD'!M1118,'4. FTNC EUR'!M1118,'5. FTNC GBP'!M1118,'6. FTNC Autres (inclus)'!M1118)</f>
        <v>0</v>
      </c>
      <c r="N1118" s="168">
        <f>SUM('2. FTNC CAD'!N1118,'3. FTNC USD'!N1118,'4. FTNC EUR'!N1118,'5. FTNC GBP'!N1118,'6. FTNC Autres (inclus)'!N1118)</f>
        <v>0</v>
      </c>
      <c r="O1118" s="168">
        <f>SUM('2. FTNC CAD'!O1118,'3. FTNC USD'!O1118,'4. FTNC EUR'!O1118,'5. FTNC GBP'!O1118,'6. FTNC Autres (inclus)'!O1118)</f>
        <v>0</v>
      </c>
      <c r="P1118" s="168">
        <f>SUM('2. FTNC CAD'!P1118,'3. FTNC USD'!P1118,'4. FTNC EUR'!P1118,'5. FTNC GBP'!P1118,'6. FTNC Autres (inclus)'!P1118)</f>
        <v>0</v>
      </c>
      <c r="Q1118" s="168">
        <f>SUM('2. FTNC CAD'!Q1118,'3. FTNC USD'!Q1118,'4. FTNC EUR'!Q1118,'5. FTNC GBP'!Q1118,'6. FTNC Autres (inclus)'!Q1118)</f>
        <v>0</v>
      </c>
      <c r="R1118" s="168">
        <f>SUM('2. FTNC CAD'!R1118,'3. FTNC USD'!R1118,'4. FTNC EUR'!R1118,'5. FTNC GBP'!R1118,'6. FTNC Autres (inclus)'!R1118)</f>
        <v>0</v>
      </c>
      <c r="S1118" s="168">
        <f>SUM('2. FTNC CAD'!S1118,'3. FTNC USD'!S1118,'4. FTNC EUR'!S1118,'5. FTNC GBP'!S1118,'6. FTNC Autres (inclus)'!S1118)</f>
        <v>0</v>
      </c>
      <c r="T1118" s="168">
        <f>SUM('2. FTNC CAD'!T1118,'3. FTNC USD'!T1118,'4. FTNC EUR'!T1118,'5. FTNC GBP'!T1118,'6. FTNC Autres (inclus)'!T1118)</f>
        <v>0</v>
      </c>
      <c r="U1118" s="168">
        <f>SUM('2. FTNC CAD'!U1118,'3. FTNC USD'!U1118,'4. FTNC EUR'!U1118,'5. FTNC GBP'!U1118,'6. FTNC Autres (inclus)'!U1118)</f>
        <v>0</v>
      </c>
      <c r="V1118" s="198">
        <f>SUM('2. FTNC CAD'!V1118,'3. FTNC USD'!V1118,'4. FTNC EUR'!V1118,'5. FTNC GBP'!V1118,'6. FTNC Autres (inclus)'!V1118)</f>
        <v>0</v>
      </c>
      <c r="W1118" s="48">
        <f>SUM('2. FTNC CAD'!W1118,'3. FTNC USD'!W1118,'4. FTNC EUR'!W1118,'5. FTNC GBP'!W1118,'6. FTNC Autres (inclus)'!W1118)</f>
        <v>0</v>
      </c>
      <c r="Y1118"/>
    </row>
    <row r="1119" spans="1:25" outlineLevel="1" x14ac:dyDescent="0.4">
      <c r="A1119" s="337"/>
      <c r="B1119" s="494"/>
      <c r="C1119" s="496"/>
      <c r="D1119" s="496"/>
      <c r="E1119" s="495"/>
      <c r="F1119" s="497" t="s">
        <v>239</v>
      </c>
      <c r="G1119" s="172">
        <f>SUM('2. FTNC CAD'!G1119,'3. FTNC USD'!G1119,'4. FTNC EUR'!G1119,'5. FTNC GBP'!G1119,'6. FTNC Autres (inclus)'!G1119)</f>
        <v>0</v>
      </c>
      <c r="H1119" s="162">
        <f>SUM('2. FTNC CAD'!H1119,'3. FTNC USD'!H1119,'4. FTNC EUR'!H1119,'5. FTNC GBP'!H1119,'6. FTNC Autres (inclus)'!H1119)</f>
        <v>0</v>
      </c>
      <c r="I1119" s="166">
        <f>SUM('2. FTNC CAD'!I1119,'3. FTNC USD'!I1119,'4. FTNC EUR'!I1119,'5. FTNC GBP'!I1119,'6. FTNC Autres (inclus)'!I1119)</f>
        <v>0</v>
      </c>
      <c r="J1119" s="166">
        <f>SUM('2. FTNC CAD'!J1119,'3. FTNC USD'!J1119,'4. FTNC EUR'!J1119,'5. FTNC GBP'!J1119,'6. FTNC Autres (inclus)'!J1119)</f>
        <v>0</v>
      </c>
      <c r="K1119" s="176">
        <f>SUM('2. FTNC CAD'!K1119,'3. FTNC USD'!K1119,'4. FTNC EUR'!K1119,'5. FTNC GBP'!K1119,'6. FTNC Autres (inclus)'!K1119)</f>
        <v>0</v>
      </c>
      <c r="L1119" s="165">
        <f>SUM('2. FTNC CAD'!L1119,'3. FTNC USD'!L1119,'4. FTNC EUR'!L1119,'5. FTNC GBP'!L1119,'6. FTNC Autres (inclus)'!L1119)</f>
        <v>0</v>
      </c>
      <c r="M1119" s="166">
        <f>SUM('2. FTNC CAD'!M1119,'3. FTNC USD'!M1119,'4. FTNC EUR'!M1119,'5. FTNC GBP'!M1119,'6. FTNC Autres (inclus)'!M1119)</f>
        <v>0</v>
      </c>
      <c r="N1119" s="168">
        <f>SUM('2. FTNC CAD'!N1119,'3. FTNC USD'!N1119,'4. FTNC EUR'!N1119,'5. FTNC GBP'!N1119,'6. FTNC Autres (inclus)'!N1119)</f>
        <v>0</v>
      </c>
      <c r="O1119" s="168">
        <f>SUM('2. FTNC CAD'!O1119,'3. FTNC USD'!O1119,'4. FTNC EUR'!O1119,'5. FTNC GBP'!O1119,'6. FTNC Autres (inclus)'!O1119)</f>
        <v>0</v>
      </c>
      <c r="P1119" s="168">
        <f>SUM('2. FTNC CAD'!P1119,'3. FTNC USD'!P1119,'4. FTNC EUR'!P1119,'5. FTNC GBP'!P1119,'6. FTNC Autres (inclus)'!P1119)</f>
        <v>0</v>
      </c>
      <c r="Q1119" s="168">
        <f>SUM('2. FTNC CAD'!Q1119,'3. FTNC USD'!Q1119,'4. FTNC EUR'!Q1119,'5. FTNC GBP'!Q1119,'6. FTNC Autres (inclus)'!Q1119)</f>
        <v>0</v>
      </c>
      <c r="R1119" s="168">
        <f>SUM('2. FTNC CAD'!R1119,'3. FTNC USD'!R1119,'4. FTNC EUR'!R1119,'5. FTNC GBP'!R1119,'6. FTNC Autres (inclus)'!R1119)</f>
        <v>0</v>
      </c>
      <c r="S1119" s="168">
        <f>SUM('2. FTNC CAD'!S1119,'3. FTNC USD'!S1119,'4. FTNC EUR'!S1119,'5. FTNC GBP'!S1119,'6. FTNC Autres (inclus)'!S1119)</f>
        <v>0</v>
      </c>
      <c r="T1119" s="168">
        <f>SUM('2. FTNC CAD'!T1119,'3. FTNC USD'!T1119,'4. FTNC EUR'!T1119,'5. FTNC GBP'!T1119,'6. FTNC Autres (inclus)'!T1119)</f>
        <v>0</v>
      </c>
      <c r="U1119" s="168">
        <f>SUM('2. FTNC CAD'!U1119,'3. FTNC USD'!U1119,'4. FTNC EUR'!U1119,'5. FTNC GBP'!U1119,'6. FTNC Autres (inclus)'!U1119)</f>
        <v>0</v>
      </c>
      <c r="V1119" s="198">
        <f>SUM('2. FTNC CAD'!V1119,'3. FTNC USD'!V1119,'4. FTNC EUR'!V1119,'5. FTNC GBP'!V1119,'6. FTNC Autres (inclus)'!V1119)</f>
        <v>0</v>
      </c>
      <c r="W1119" s="48">
        <f>SUM('2. FTNC CAD'!W1119,'3. FTNC USD'!W1119,'4. FTNC EUR'!W1119,'5. FTNC GBP'!W1119,'6. FTNC Autres (inclus)'!W1119)</f>
        <v>0</v>
      </c>
      <c r="Y1119"/>
    </row>
    <row r="1120" spans="1:25" outlineLevel="1" x14ac:dyDescent="0.4">
      <c r="A1120" s="337"/>
      <c r="B1120" s="494"/>
      <c r="C1120" s="496"/>
      <c r="D1120" s="496"/>
      <c r="E1120" s="495"/>
      <c r="F1120" s="497" t="s">
        <v>240</v>
      </c>
      <c r="G1120" s="172">
        <f>SUM('2. FTNC CAD'!G1120,'3. FTNC USD'!G1120,'4. FTNC EUR'!G1120,'5. FTNC GBP'!G1120,'6. FTNC Autres (inclus)'!G1120)</f>
        <v>0</v>
      </c>
      <c r="H1120" s="162">
        <f>SUM('2. FTNC CAD'!H1120,'3. FTNC USD'!H1120,'4. FTNC EUR'!H1120,'5. FTNC GBP'!H1120,'6. FTNC Autres (inclus)'!H1120)</f>
        <v>0</v>
      </c>
      <c r="I1120" s="166">
        <f>SUM('2. FTNC CAD'!I1120,'3. FTNC USD'!I1120,'4. FTNC EUR'!I1120,'5. FTNC GBP'!I1120,'6. FTNC Autres (inclus)'!I1120)</f>
        <v>0</v>
      </c>
      <c r="J1120" s="166">
        <f>SUM('2. FTNC CAD'!J1120,'3. FTNC USD'!J1120,'4. FTNC EUR'!J1120,'5. FTNC GBP'!J1120,'6. FTNC Autres (inclus)'!J1120)</f>
        <v>0</v>
      </c>
      <c r="K1120" s="176">
        <f>SUM('2. FTNC CAD'!K1120,'3. FTNC USD'!K1120,'4. FTNC EUR'!K1120,'5. FTNC GBP'!K1120,'6. FTNC Autres (inclus)'!K1120)</f>
        <v>0</v>
      </c>
      <c r="L1120" s="165">
        <f>SUM('2. FTNC CAD'!L1120,'3. FTNC USD'!L1120,'4. FTNC EUR'!L1120,'5. FTNC GBP'!L1120,'6. FTNC Autres (inclus)'!L1120)</f>
        <v>0</v>
      </c>
      <c r="M1120" s="166">
        <f>SUM('2. FTNC CAD'!M1120,'3. FTNC USD'!M1120,'4. FTNC EUR'!M1120,'5. FTNC GBP'!M1120,'6. FTNC Autres (inclus)'!M1120)</f>
        <v>0</v>
      </c>
      <c r="N1120" s="166">
        <f>SUM('2. FTNC CAD'!N1120,'3. FTNC USD'!N1120,'4. FTNC EUR'!N1120,'5. FTNC GBP'!N1120,'6. FTNC Autres (inclus)'!N1120)</f>
        <v>0</v>
      </c>
      <c r="O1120" s="168">
        <f>SUM('2. FTNC CAD'!O1120,'3. FTNC USD'!O1120,'4. FTNC EUR'!O1120,'5. FTNC GBP'!O1120,'6. FTNC Autres (inclus)'!O1120)</f>
        <v>0</v>
      </c>
      <c r="P1120" s="168">
        <f>SUM('2. FTNC CAD'!P1120,'3. FTNC USD'!P1120,'4. FTNC EUR'!P1120,'5. FTNC GBP'!P1120,'6. FTNC Autres (inclus)'!P1120)</f>
        <v>0</v>
      </c>
      <c r="Q1120" s="168">
        <f>SUM('2. FTNC CAD'!Q1120,'3. FTNC USD'!Q1120,'4. FTNC EUR'!Q1120,'5. FTNC GBP'!Q1120,'6. FTNC Autres (inclus)'!Q1120)</f>
        <v>0</v>
      </c>
      <c r="R1120" s="168">
        <f>SUM('2. FTNC CAD'!R1120,'3. FTNC USD'!R1120,'4. FTNC EUR'!R1120,'5. FTNC GBP'!R1120,'6. FTNC Autres (inclus)'!R1120)</f>
        <v>0</v>
      </c>
      <c r="S1120" s="168">
        <f>SUM('2. FTNC CAD'!S1120,'3. FTNC USD'!S1120,'4. FTNC EUR'!S1120,'5. FTNC GBP'!S1120,'6. FTNC Autres (inclus)'!S1120)</f>
        <v>0</v>
      </c>
      <c r="T1120" s="168">
        <f>SUM('2. FTNC CAD'!T1120,'3. FTNC USD'!T1120,'4. FTNC EUR'!T1120,'5. FTNC GBP'!T1120,'6. FTNC Autres (inclus)'!T1120)</f>
        <v>0</v>
      </c>
      <c r="U1120" s="168">
        <f>SUM('2. FTNC CAD'!U1120,'3. FTNC USD'!U1120,'4. FTNC EUR'!U1120,'5. FTNC GBP'!U1120,'6. FTNC Autres (inclus)'!U1120)</f>
        <v>0</v>
      </c>
      <c r="V1120" s="198">
        <f>SUM('2. FTNC CAD'!V1120,'3. FTNC USD'!V1120,'4. FTNC EUR'!V1120,'5. FTNC GBP'!V1120,'6. FTNC Autres (inclus)'!V1120)</f>
        <v>0</v>
      </c>
      <c r="W1120" s="48">
        <f>SUM('2. FTNC CAD'!W1120,'3. FTNC USD'!W1120,'4. FTNC EUR'!W1120,'5. FTNC GBP'!W1120,'6. FTNC Autres (inclus)'!W1120)</f>
        <v>0</v>
      </c>
      <c r="Y1120"/>
    </row>
    <row r="1121" spans="1:25" outlineLevel="1" x14ac:dyDescent="0.4">
      <c r="A1121" s="337"/>
      <c r="B1121" s="494"/>
      <c r="C1121" s="496"/>
      <c r="D1121" s="496"/>
      <c r="E1121" s="495"/>
      <c r="F1121" s="497" t="s">
        <v>241</v>
      </c>
      <c r="G1121" s="172">
        <f>SUM('2. FTNC CAD'!G1121,'3. FTNC USD'!G1121,'4. FTNC EUR'!G1121,'5. FTNC GBP'!G1121,'6. FTNC Autres (inclus)'!G1121)</f>
        <v>0</v>
      </c>
      <c r="H1121" s="162">
        <f>SUM('2. FTNC CAD'!H1121,'3. FTNC USD'!H1121,'4. FTNC EUR'!H1121,'5. FTNC GBP'!H1121,'6. FTNC Autres (inclus)'!H1121)</f>
        <v>0</v>
      </c>
      <c r="I1121" s="166">
        <f>SUM('2. FTNC CAD'!I1121,'3. FTNC USD'!I1121,'4. FTNC EUR'!I1121,'5. FTNC GBP'!I1121,'6. FTNC Autres (inclus)'!I1121)</f>
        <v>0</v>
      </c>
      <c r="J1121" s="166">
        <f>SUM('2. FTNC CAD'!J1121,'3. FTNC USD'!J1121,'4. FTNC EUR'!J1121,'5. FTNC GBP'!J1121,'6. FTNC Autres (inclus)'!J1121)</f>
        <v>0</v>
      </c>
      <c r="K1121" s="176">
        <f>SUM('2. FTNC CAD'!K1121,'3. FTNC USD'!K1121,'4. FTNC EUR'!K1121,'5. FTNC GBP'!K1121,'6. FTNC Autres (inclus)'!K1121)</f>
        <v>0</v>
      </c>
      <c r="L1121" s="165">
        <f>SUM('2. FTNC CAD'!L1121,'3. FTNC USD'!L1121,'4. FTNC EUR'!L1121,'5. FTNC GBP'!L1121,'6. FTNC Autres (inclus)'!L1121)</f>
        <v>0</v>
      </c>
      <c r="M1121" s="166">
        <f>SUM('2. FTNC CAD'!M1121,'3. FTNC USD'!M1121,'4. FTNC EUR'!M1121,'5. FTNC GBP'!M1121,'6. FTNC Autres (inclus)'!M1121)</f>
        <v>0</v>
      </c>
      <c r="N1121" s="166">
        <f>SUM('2. FTNC CAD'!N1121,'3. FTNC USD'!N1121,'4. FTNC EUR'!N1121,'5. FTNC GBP'!N1121,'6. FTNC Autres (inclus)'!N1121)</f>
        <v>0</v>
      </c>
      <c r="O1121" s="168">
        <f>SUM('2. FTNC CAD'!O1121,'3. FTNC USD'!O1121,'4. FTNC EUR'!O1121,'5. FTNC GBP'!O1121,'6. FTNC Autres (inclus)'!O1121)</f>
        <v>0</v>
      </c>
      <c r="P1121" s="168">
        <f>SUM('2. FTNC CAD'!P1121,'3. FTNC USD'!P1121,'4. FTNC EUR'!P1121,'5. FTNC GBP'!P1121,'6. FTNC Autres (inclus)'!P1121)</f>
        <v>0</v>
      </c>
      <c r="Q1121" s="168">
        <f>SUM('2. FTNC CAD'!Q1121,'3. FTNC USD'!Q1121,'4. FTNC EUR'!Q1121,'5. FTNC GBP'!Q1121,'6. FTNC Autres (inclus)'!Q1121)</f>
        <v>0</v>
      </c>
      <c r="R1121" s="168">
        <f>SUM('2. FTNC CAD'!R1121,'3. FTNC USD'!R1121,'4. FTNC EUR'!R1121,'5. FTNC GBP'!R1121,'6. FTNC Autres (inclus)'!R1121)</f>
        <v>0</v>
      </c>
      <c r="S1121" s="168">
        <f>SUM('2. FTNC CAD'!S1121,'3. FTNC USD'!S1121,'4. FTNC EUR'!S1121,'5. FTNC GBP'!S1121,'6. FTNC Autres (inclus)'!S1121)</f>
        <v>0</v>
      </c>
      <c r="T1121" s="168">
        <f>SUM('2. FTNC CAD'!T1121,'3. FTNC USD'!T1121,'4. FTNC EUR'!T1121,'5. FTNC GBP'!T1121,'6. FTNC Autres (inclus)'!T1121)</f>
        <v>0</v>
      </c>
      <c r="U1121" s="168">
        <f>SUM('2. FTNC CAD'!U1121,'3. FTNC USD'!U1121,'4. FTNC EUR'!U1121,'5. FTNC GBP'!U1121,'6. FTNC Autres (inclus)'!U1121)</f>
        <v>0</v>
      </c>
      <c r="V1121" s="198">
        <f>SUM('2. FTNC CAD'!V1121,'3. FTNC USD'!V1121,'4. FTNC EUR'!V1121,'5. FTNC GBP'!V1121,'6. FTNC Autres (inclus)'!V1121)</f>
        <v>0</v>
      </c>
      <c r="W1121" s="48">
        <f>SUM('2. FTNC CAD'!W1121,'3. FTNC USD'!W1121,'4. FTNC EUR'!W1121,'5. FTNC GBP'!W1121,'6. FTNC Autres (inclus)'!W1121)</f>
        <v>0</v>
      </c>
      <c r="Y1121"/>
    </row>
    <row r="1122" spans="1:25" outlineLevel="1" x14ac:dyDescent="0.4">
      <c r="A1122" s="337"/>
      <c r="B1122" s="494"/>
      <c r="C1122" s="496"/>
      <c r="D1122" s="496"/>
      <c r="E1122" s="495"/>
      <c r="F1122" s="497" t="s">
        <v>242</v>
      </c>
      <c r="G1122" s="172">
        <f>SUM('2. FTNC CAD'!G1122,'3. FTNC USD'!G1122,'4. FTNC EUR'!G1122,'5. FTNC GBP'!G1122,'6. FTNC Autres (inclus)'!G1122)</f>
        <v>0</v>
      </c>
      <c r="H1122" s="162">
        <f>SUM('2. FTNC CAD'!H1122,'3. FTNC USD'!H1122,'4. FTNC EUR'!H1122,'5. FTNC GBP'!H1122,'6. FTNC Autres (inclus)'!H1122)</f>
        <v>0</v>
      </c>
      <c r="I1122" s="166">
        <f>SUM('2. FTNC CAD'!I1122,'3. FTNC USD'!I1122,'4. FTNC EUR'!I1122,'5. FTNC GBP'!I1122,'6. FTNC Autres (inclus)'!I1122)</f>
        <v>0</v>
      </c>
      <c r="J1122" s="166">
        <f>SUM('2. FTNC CAD'!J1122,'3. FTNC USD'!J1122,'4. FTNC EUR'!J1122,'5. FTNC GBP'!J1122,'6. FTNC Autres (inclus)'!J1122)</f>
        <v>0</v>
      </c>
      <c r="K1122" s="176">
        <f>SUM('2. FTNC CAD'!K1122,'3. FTNC USD'!K1122,'4. FTNC EUR'!K1122,'5. FTNC GBP'!K1122,'6. FTNC Autres (inclus)'!K1122)</f>
        <v>0</v>
      </c>
      <c r="L1122" s="197">
        <f>SUM('2. FTNC CAD'!L1122,'3. FTNC USD'!L1122,'4. FTNC EUR'!L1122,'5. FTNC GBP'!L1122,'6. FTNC Autres (inclus)'!L1122)</f>
        <v>0</v>
      </c>
      <c r="M1122" s="166">
        <f>SUM('2. FTNC CAD'!M1122,'3. FTNC USD'!M1122,'4. FTNC EUR'!M1122,'5. FTNC GBP'!M1122,'6. FTNC Autres (inclus)'!M1122)</f>
        <v>0</v>
      </c>
      <c r="N1122" s="168">
        <f>SUM('2. FTNC CAD'!N1122,'3. FTNC USD'!N1122,'4. FTNC EUR'!N1122,'5. FTNC GBP'!N1122,'6. FTNC Autres (inclus)'!N1122)</f>
        <v>0</v>
      </c>
      <c r="O1122" s="168">
        <f>SUM('2. FTNC CAD'!O1122,'3. FTNC USD'!O1122,'4. FTNC EUR'!O1122,'5. FTNC GBP'!O1122,'6. FTNC Autres (inclus)'!O1122)</f>
        <v>0</v>
      </c>
      <c r="P1122" s="168">
        <f>SUM('2. FTNC CAD'!P1122,'3. FTNC USD'!P1122,'4. FTNC EUR'!P1122,'5. FTNC GBP'!P1122,'6. FTNC Autres (inclus)'!P1122)</f>
        <v>0</v>
      </c>
      <c r="Q1122" s="168">
        <f>SUM('2. FTNC CAD'!Q1122,'3. FTNC USD'!Q1122,'4. FTNC EUR'!Q1122,'5. FTNC GBP'!Q1122,'6. FTNC Autres (inclus)'!Q1122)</f>
        <v>0</v>
      </c>
      <c r="R1122" s="168">
        <f>SUM('2. FTNC CAD'!R1122,'3. FTNC USD'!R1122,'4. FTNC EUR'!R1122,'5. FTNC GBP'!R1122,'6. FTNC Autres (inclus)'!R1122)</f>
        <v>0</v>
      </c>
      <c r="S1122" s="168">
        <f>SUM('2. FTNC CAD'!S1122,'3. FTNC USD'!S1122,'4. FTNC EUR'!S1122,'5. FTNC GBP'!S1122,'6. FTNC Autres (inclus)'!S1122)</f>
        <v>0</v>
      </c>
      <c r="T1122" s="168">
        <f>SUM('2. FTNC CAD'!T1122,'3. FTNC USD'!T1122,'4. FTNC EUR'!T1122,'5. FTNC GBP'!T1122,'6. FTNC Autres (inclus)'!T1122)</f>
        <v>0</v>
      </c>
      <c r="U1122" s="168">
        <f>SUM('2. FTNC CAD'!U1122,'3. FTNC USD'!U1122,'4. FTNC EUR'!U1122,'5. FTNC GBP'!U1122,'6. FTNC Autres (inclus)'!U1122)</f>
        <v>0</v>
      </c>
      <c r="V1122" s="198">
        <f>SUM('2. FTNC CAD'!V1122,'3. FTNC USD'!V1122,'4. FTNC EUR'!V1122,'5. FTNC GBP'!V1122,'6. FTNC Autres (inclus)'!V1122)</f>
        <v>0</v>
      </c>
      <c r="W1122" s="48">
        <f>SUM('2. FTNC CAD'!W1122,'3. FTNC USD'!W1122,'4. FTNC EUR'!W1122,'5. FTNC GBP'!W1122,'6. FTNC Autres (inclus)'!W1122)</f>
        <v>0</v>
      </c>
      <c r="Y1122"/>
    </row>
    <row r="1123" spans="1:25" x14ac:dyDescent="0.4">
      <c r="A1123" s="337"/>
      <c r="B1123" s="494"/>
      <c r="C1123" s="496"/>
      <c r="D1123" s="496"/>
      <c r="E1123" s="495" t="s">
        <v>243</v>
      </c>
      <c r="F1123" s="498"/>
      <c r="G1123" s="68">
        <f t="shared" ref="G1123:W1123" si="253">SUBTOTAL(9,G1124:G1129)</f>
        <v>0</v>
      </c>
      <c r="H1123" s="36">
        <f t="shared" si="253"/>
        <v>0</v>
      </c>
      <c r="I1123" s="36">
        <f t="shared" si="253"/>
        <v>0</v>
      </c>
      <c r="J1123" s="36">
        <f t="shared" si="253"/>
        <v>0</v>
      </c>
      <c r="K1123" s="36">
        <f t="shared" si="253"/>
        <v>0</v>
      </c>
      <c r="L1123" s="37">
        <f t="shared" si="253"/>
        <v>0</v>
      </c>
      <c r="M1123" s="38">
        <f t="shared" si="253"/>
        <v>0</v>
      </c>
      <c r="N1123" s="38">
        <f t="shared" si="253"/>
        <v>0</v>
      </c>
      <c r="O1123" s="38">
        <f t="shared" si="253"/>
        <v>0</v>
      </c>
      <c r="P1123" s="38">
        <f t="shared" si="253"/>
        <v>0</v>
      </c>
      <c r="Q1123" s="38">
        <f t="shared" si="253"/>
        <v>0</v>
      </c>
      <c r="R1123" s="38">
        <f t="shared" si="253"/>
        <v>0</v>
      </c>
      <c r="S1123" s="38">
        <f t="shared" si="253"/>
        <v>0</v>
      </c>
      <c r="T1123" s="38">
        <f t="shared" si="253"/>
        <v>0</v>
      </c>
      <c r="U1123" s="38">
        <f t="shared" si="253"/>
        <v>0</v>
      </c>
      <c r="V1123" s="39">
        <f t="shared" si="253"/>
        <v>0</v>
      </c>
      <c r="W1123" s="39">
        <f t="shared" si="253"/>
        <v>0</v>
      </c>
      <c r="Y1123"/>
    </row>
    <row r="1124" spans="1:25" outlineLevel="1" x14ac:dyDescent="0.4">
      <c r="A1124" s="337"/>
      <c r="B1124" s="494"/>
      <c r="C1124" s="496"/>
      <c r="D1124" s="496"/>
      <c r="E1124" s="495"/>
      <c r="F1124" s="497" t="s">
        <v>244</v>
      </c>
      <c r="G1124" s="172">
        <f>SUM('2. FTNC CAD'!G1124,'3. FTNC USD'!G1124,'4. FTNC EUR'!G1124,'5. FTNC GBP'!G1124,'6. FTNC Autres (inclus)'!G1124)</f>
        <v>0</v>
      </c>
      <c r="H1124" s="162">
        <f>SUM('2. FTNC CAD'!H1124,'3. FTNC USD'!H1124,'4. FTNC EUR'!H1124,'5. FTNC GBP'!H1124,'6. FTNC Autres (inclus)'!H1124)</f>
        <v>0</v>
      </c>
      <c r="I1124" s="166">
        <f>SUM('2. FTNC CAD'!I1124,'3. FTNC USD'!I1124,'4. FTNC EUR'!I1124,'5. FTNC GBP'!I1124,'6. FTNC Autres (inclus)'!I1124)</f>
        <v>0</v>
      </c>
      <c r="J1124" s="166">
        <f>SUM('2. FTNC CAD'!J1124,'3. FTNC USD'!J1124,'4. FTNC EUR'!J1124,'5. FTNC GBP'!J1124,'6. FTNC Autres (inclus)'!J1124)</f>
        <v>0</v>
      </c>
      <c r="K1124" s="176">
        <f>SUM('2. FTNC CAD'!K1124,'3. FTNC USD'!K1124,'4. FTNC EUR'!K1124,'5. FTNC GBP'!K1124,'6. FTNC Autres (inclus)'!K1124)</f>
        <v>0</v>
      </c>
      <c r="L1124" s="197">
        <f>SUM('2. FTNC CAD'!L1124,'3. FTNC USD'!L1124,'4. FTNC EUR'!L1124,'5. FTNC GBP'!L1124,'6. FTNC Autres (inclus)'!L1124)</f>
        <v>0</v>
      </c>
      <c r="M1124" s="168">
        <f>SUM('2. FTNC CAD'!M1124,'3. FTNC USD'!M1124,'4. FTNC EUR'!M1124,'5. FTNC GBP'!M1124,'6. FTNC Autres (inclus)'!M1124)</f>
        <v>0</v>
      </c>
      <c r="N1124" s="168">
        <f>SUM('2. FTNC CAD'!N1124,'3. FTNC USD'!N1124,'4. FTNC EUR'!N1124,'5. FTNC GBP'!N1124,'6. FTNC Autres (inclus)'!N1124)</f>
        <v>0</v>
      </c>
      <c r="O1124" s="168">
        <f>SUM('2. FTNC CAD'!O1124,'3. FTNC USD'!O1124,'4. FTNC EUR'!O1124,'5. FTNC GBP'!O1124,'6. FTNC Autres (inclus)'!O1124)</f>
        <v>0</v>
      </c>
      <c r="P1124" s="168">
        <f>SUM('2. FTNC CAD'!P1124,'3. FTNC USD'!P1124,'4. FTNC EUR'!P1124,'5. FTNC GBP'!P1124,'6. FTNC Autres (inclus)'!P1124)</f>
        <v>0</v>
      </c>
      <c r="Q1124" s="168">
        <f>SUM('2. FTNC CAD'!Q1124,'3. FTNC USD'!Q1124,'4. FTNC EUR'!Q1124,'5. FTNC GBP'!Q1124,'6. FTNC Autres (inclus)'!Q1124)</f>
        <v>0</v>
      </c>
      <c r="R1124" s="168">
        <f>SUM('2. FTNC CAD'!R1124,'3. FTNC USD'!R1124,'4. FTNC EUR'!R1124,'5. FTNC GBP'!R1124,'6. FTNC Autres (inclus)'!R1124)</f>
        <v>0</v>
      </c>
      <c r="S1124" s="168">
        <f>SUM('2. FTNC CAD'!S1124,'3. FTNC USD'!S1124,'4. FTNC EUR'!S1124,'5. FTNC GBP'!S1124,'6. FTNC Autres (inclus)'!S1124)</f>
        <v>0</v>
      </c>
      <c r="T1124" s="168">
        <f>SUM('2. FTNC CAD'!T1124,'3. FTNC USD'!T1124,'4. FTNC EUR'!T1124,'5. FTNC GBP'!T1124,'6. FTNC Autres (inclus)'!T1124)</f>
        <v>0</v>
      </c>
      <c r="U1124" s="168">
        <f>SUM('2. FTNC CAD'!U1124,'3. FTNC USD'!U1124,'4. FTNC EUR'!U1124,'5. FTNC GBP'!U1124,'6. FTNC Autres (inclus)'!U1124)</f>
        <v>0</v>
      </c>
      <c r="V1124" s="198">
        <f>SUM('2. FTNC CAD'!V1124,'3. FTNC USD'!V1124,'4. FTNC EUR'!V1124,'5. FTNC GBP'!V1124,'6. FTNC Autres (inclus)'!V1124)</f>
        <v>0</v>
      </c>
      <c r="W1124" s="48">
        <f>SUM('2. FTNC CAD'!W1124,'3. FTNC USD'!W1124,'4. FTNC EUR'!W1124,'5. FTNC GBP'!W1124,'6. FTNC Autres (inclus)'!W1124)</f>
        <v>0</v>
      </c>
      <c r="Y1124"/>
    </row>
    <row r="1125" spans="1:25" outlineLevel="1" x14ac:dyDescent="0.4">
      <c r="A1125" s="337"/>
      <c r="B1125" s="494"/>
      <c r="C1125" s="496"/>
      <c r="D1125" s="496"/>
      <c r="E1125" s="495"/>
      <c r="F1125" s="497" t="s">
        <v>245</v>
      </c>
      <c r="G1125" s="172">
        <f>SUM('2. FTNC CAD'!G1125,'3. FTNC USD'!G1125,'4. FTNC EUR'!G1125,'5. FTNC GBP'!G1125,'6. FTNC Autres (inclus)'!G1125)</f>
        <v>0</v>
      </c>
      <c r="H1125" s="162">
        <f>SUM('2. FTNC CAD'!H1125,'3. FTNC USD'!H1125,'4. FTNC EUR'!H1125,'5. FTNC GBP'!H1125,'6. FTNC Autres (inclus)'!H1125)</f>
        <v>0</v>
      </c>
      <c r="I1125" s="166">
        <f>SUM('2. FTNC CAD'!I1125,'3. FTNC USD'!I1125,'4. FTNC EUR'!I1125,'5. FTNC GBP'!I1125,'6. FTNC Autres (inclus)'!I1125)</f>
        <v>0</v>
      </c>
      <c r="J1125" s="166">
        <f>SUM('2. FTNC CAD'!J1125,'3. FTNC USD'!J1125,'4. FTNC EUR'!J1125,'5. FTNC GBP'!J1125,'6. FTNC Autres (inclus)'!J1125)</f>
        <v>0</v>
      </c>
      <c r="K1125" s="176">
        <f>SUM('2. FTNC CAD'!K1125,'3. FTNC USD'!K1125,'4. FTNC EUR'!K1125,'5. FTNC GBP'!K1125,'6. FTNC Autres (inclus)'!K1125)</f>
        <v>0</v>
      </c>
      <c r="L1125" s="165">
        <f>SUM('2. FTNC CAD'!L1125,'3. FTNC USD'!L1125,'4. FTNC EUR'!L1125,'5. FTNC GBP'!L1125,'6. FTNC Autres (inclus)'!L1125)</f>
        <v>0</v>
      </c>
      <c r="M1125" s="168">
        <f>SUM('2. FTNC CAD'!M1125,'3. FTNC USD'!M1125,'4. FTNC EUR'!M1125,'5. FTNC GBP'!M1125,'6. FTNC Autres (inclus)'!M1125)</f>
        <v>0</v>
      </c>
      <c r="N1125" s="168">
        <f>SUM('2. FTNC CAD'!N1125,'3. FTNC USD'!N1125,'4. FTNC EUR'!N1125,'5. FTNC GBP'!N1125,'6. FTNC Autres (inclus)'!N1125)</f>
        <v>0</v>
      </c>
      <c r="O1125" s="168">
        <f>SUM('2. FTNC CAD'!O1125,'3. FTNC USD'!O1125,'4. FTNC EUR'!O1125,'5. FTNC GBP'!O1125,'6. FTNC Autres (inclus)'!O1125)</f>
        <v>0</v>
      </c>
      <c r="P1125" s="168">
        <f>SUM('2. FTNC CAD'!P1125,'3. FTNC USD'!P1125,'4. FTNC EUR'!P1125,'5. FTNC GBP'!P1125,'6. FTNC Autres (inclus)'!P1125)</f>
        <v>0</v>
      </c>
      <c r="Q1125" s="168">
        <f>SUM('2. FTNC CAD'!Q1125,'3. FTNC USD'!Q1125,'4. FTNC EUR'!Q1125,'5. FTNC GBP'!Q1125,'6. FTNC Autres (inclus)'!Q1125)</f>
        <v>0</v>
      </c>
      <c r="R1125" s="168">
        <f>SUM('2. FTNC CAD'!R1125,'3. FTNC USD'!R1125,'4. FTNC EUR'!R1125,'5. FTNC GBP'!R1125,'6. FTNC Autres (inclus)'!R1125)</f>
        <v>0</v>
      </c>
      <c r="S1125" s="168">
        <f>SUM('2. FTNC CAD'!S1125,'3. FTNC USD'!S1125,'4. FTNC EUR'!S1125,'5. FTNC GBP'!S1125,'6. FTNC Autres (inclus)'!S1125)</f>
        <v>0</v>
      </c>
      <c r="T1125" s="168">
        <f>SUM('2. FTNC CAD'!T1125,'3. FTNC USD'!T1125,'4. FTNC EUR'!T1125,'5. FTNC GBP'!T1125,'6. FTNC Autres (inclus)'!T1125)</f>
        <v>0</v>
      </c>
      <c r="U1125" s="168">
        <f>SUM('2. FTNC CAD'!U1125,'3. FTNC USD'!U1125,'4. FTNC EUR'!U1125,'5. FTNC GBP'!U1125,'6. FTNC Autres (inclus)'!U1125)</f>
        <v>0</v>
      </c>
      <c r="V1125" s="198">
        <f>SUM('2. FTNC CAD'!V1125,'3. FTNC USD'!V1125,'4. FTNC EUR'!V1125,'5. FTNC GBP'!V1125,'6. FTNC Autres (inclus)'!V1125)</f>
        <v>0</v>
      </c>
      <c r="W1125" s="48">
        <f>SUM('2. FTNC CAD'!W1125,'3. FTNC USD'!W1125,'4. FTNC EUR'!W1125,'5. FTNC GBP'!W1125,'6. FTNC Autres (inclus)'!W1125)</f>
        <v>0</v>
      </c>
      <c r="Y1125"/>
    </row>
    <row r="1126" spans="1:25" outlineLevel="1" x14ac:dyDescent="0.4">
      <c r="A1126" s="337"/>
      <c r="B1126" s="494"/>
      <c r="C1126" s="496"/>
      <c r="D1126" s="496"/>
      <c r="E1126" s="495"/>
      <c r="F1126" s="497" t="s">
        <v>246</v>
      </c>
      <c r="G1126" s="172">
        <f>SUM('2. FTNC CAD'!G1126,'3. FTNC USD'!G1126,'4. FTNC EUR'!G1126,'5. FTNC GBP'!G1126,'6. FTNC Autres (inclus)'!G1126)</f>
        <v>0</v>
      </c>
      <c r="H1126" s="162">
        <f>SUM('2. FTNC CAD'!H1126,'3. FTNC USD'!H1126,'4. FTNC EUR'!H1126,'5. FTNC GBP'!H1126,'6. FTNC Autres (inclus)'!H1126)</f>
        <v>0</v>
      </c>
      <c r="I1126" s="166">
        <f>SUM('2. FTNC CAD'!I1126,'3. FTNC USD'!I1126,'4. FTNC EUR'!I1126,'5. FTNC GBP'!I1126,'6. FTNC Autres (inclus)'!I1126)</f>
        <v>0</v>
      </c>
      <c r="J1126" s="166">
        <f>SUM('2. FTNC CAD'!J1126,'3. FTNC USD'!J1126,'4. FTNC EUR'!J1126,'5. FTNC GBP'!J1126,'6. FTNC Autres (inclus)'!J1126)</f>
        <v>0</v>
      </c>
      <c r="K1126" s="176">
        <f>SUM('2. FTNC CAD'!K1126,'3. FTNC USD'!K1126,'4. FTNC EUR'!K1126,'5. FTNC GBP'!K1126,'6. FTNC Autres (inclus)'!K1126)</f>
        <v>0</v>
      </c>
      <c r="L1126" s="165">
        <f>SUM('2. FTNC CAD'!L1126,'3. FTNC USD'!L1126,'4. FTNC EUR'!L1126,'5. FTNC GBP'!L1126,'6. FTNC Autres (inclus)'!L1126)</f>
        <v>0</v>
      </c>
      <c r="M1126" s="166">
        <f>SUM('2. FTNC CAD'!M1126,'3. FTNC USD'!M1126,'4. FTNC EUR'!M1126,'5. FTNC GBP'!M1126,'6. FTNC Autres (inclus)'!M1126)</f>
        <v>0</v>
      </c>
      <c r="N1126" s="168">
        <f>SUM('2. FTNC CAD'!N1126,'3. FTNC USD'!N1126,'4. FTNC EUR'!N1126,'5. FTNC GBP'!N1126,'6. FTNC Autres (inclus)'!N1126)</f>
        <v>0</v>
      </c>
      <c r="O1126" s="168">
        <f>SUM('2. FTNC CAD'!O1126,'3. FTNC USD'!O1126,'4. FTNC EUR'!O1126,'5. FTNC GBP'!O1126,'6. FTNC Autres (inclus)'!O1126)</f>
        <v>0</v>
      </c>
      <c r="P1126" s="168">
        <f>SUM('2. FTNC CAD'!P1126,'3. FTNC USD'!P1126,'4. FTNC EUR'!P1126,'5. FTNC GBP'!P1126,'6. FTNC Autres (inclus)'!P1126)</f>
        <v>0</v>
      </c>
      <c r="Q1126" s="168">
        <f>SUM('2. FTNC CAD'!Q1126,'3. FTNC USD'!Q1126,'4. FTNC EUR'!Q1126,'5. FTNC GBP'!Q1126,'6. FTNC Autres (inclus)'!Q1126)</f>
        <v>0</v>
      </c>
      <c r="R1126" s="168">
        <f>SUM('2. FTNC CAD'!R1126,'3. FTNC USD'!R1126,'4. FTNC EUR'!R1126,'5. FTNC GBP'!R1126,'6. FTNC Autres (inclus)'!R1126)</f>
        <v>0</v>
      </c>
      <c r="S1126" s="168">
        <f>SUM('2. FTNC CAD'!S1126,'3. FTNC USD'!S1126,'4. FTNC EUR'!S1126,'5. FTNC GBP'!S1126,'6. FTNC Autres (inclus)'!S1126)</f>
        <v>0</v>
      </c>
      <c r="T1126" s="168">
        <f>SUM('2. FTNC CAD'!T1126,'3. FTNC USD'!T1126,'4. FTNC EUR'!T1126,'5. FTNC GBP'!T1126,'6. FTNC Autres (inclus)'!T1126)</f>
        <v>0</v>
      </c>
      <c r="U1126" s="168">
        <f>SUM('2. FTNC CAD'!U1126,'3. FTNC USD'!U1126,'4. FTNC EUR'!U1126,'5. FTNC GBP'!U1126,'6. FTNC Autres (inclus)'!U1126)</f>
        <v>0</v>
      </c>
      <c r="V1126" s="198">
        <f>SUM('2. FTNC CAD'!V1126,'3. FTNC USD'!V1126,'4. FTNC EUR'!V1126,'5. FTNC GBP'!V1126,'6. FTNC Autres (inclus)'!V1126)</f>
        <v>0</v>
      </c>
      <c r="W1126" s="48">
        <f>SUM('2. FTNC CAD'!W1126,'3. FTNC USD'!W1126,'4. FTNC EUR'!W1126,'5. FTNC GBP'!W1126,'6. FTNC Autres (inclus)'!W1126)</f>
        <v>0</v>
      </c>
      <c r="Y1126"/>
    </row>
    <row r="1127" spans="1:25" outlineLevel="1" x14ac:dyDescent="0.4">
      <c r="A1127" s="337"/>
      <c r="B1127" s="494"/>
      <c r="C1127" s="496"/>
      <c r="D1127" s="496"/>
      <c r="E1127" s="495"/>
      <c r="F1127" s="497" t="s">
        <v>247</v>
      </c>
      <c r="G1127" s="172">
        <f>SUM('2. FTNC CAD'!G1127,'3. FTNC USD'!G1127,'4. FTNC EUR'!G1127,'5. FTNC GBP'!G1127,'6. FTNC Autres (inclus)'!G1127)</f>
        <v>0</v>
      </c>
      <c r="H1127" s="162">
        <f>SUM('2. FTNC CAD'!H1127,'3. FTNC USD'!H1127,'4. FTNC EUR'!H1127,'5. FTNC GBP'!H1127,'6. FTNC Autres (inclus)'!H1127)</f>
        <v>0</v>
      </c>
      <c r="I1127" s="166">
        <f>SUM('2. FTNC CAD'!I1127,'3. FTNC USD'!I1127,'4. FTNC EUR'!I1127,'5. FTNC GBP'!I1127,'6. FTNC Autres (inclus)'!I1127)</f>
        <v>0</v>
      </c>
      <c r="J1127" s="166">
        <f>SUM('2. FTNC CAD'!J1127,'3. FTNC USD'!J1127,'4. FTNC EUR'!J1127,'5. FTNC GBP'!J1127,'6. FTNC Autres (inclus)'!J1127)</f>
        <v>0</v>
      </c>
      <c r="K1127" s="176">
        <f>SUM('2. FTNC CAD'!K1127,'3. FTNC USD'!K1127,'4. FTNC EUR'!K1127,'5. FTNC GBP'!K1127,'6. FTNC Autres (inclus)'!K1127)</f>
        <v>0</v>
      </c>
      <c r="L1127" s="165">
        <f>SUM('2. FTNC CAD'!L1127,'3. FTNC USD'!L1127,'4. FTNC EUR'!L1127,'5. FTNC GBP'!L1127,'6. FTNC Autres (inclus)'!L1127)</f>
        <v>0</v>
      </c>
      <c r="M1127" s="166">
        <f>SUM('2. FTNC CAD'!M1127,'3. FTNC USD'!M1127,'4. FTNC EUR'!M1127,'5. FTNC GBP'!M1127,'6. FTNC Autres (inclus)'!M1127)</f>
        <v>0</v>
      </c>
      <c r="N1127" s="166">
        <f>SUM('2. FTNC CAD'!N1127,'3. FTNC USD'!N1127,'4. FTNC EUR'!N1127,'5. FTNC GBP'!N1127,'6. FTNC Autres (inclus)'!N1127)</f>
        <v>0</v>
      </c>
      <c r="O1127" s="168">
        <f>SUM('2. FTNC CAD'!O1127,'3. FTNC USD'!O1127,'4. FTNC EUR'!O1127,'5. FTNC GBP'!O1127,'6. FTNC Autres (inclus)'!O1127)</f>
        <v>0</v>
      </c>
      <c r="P1127" s="168">
        <f>SUM('2. FTNC CAD'!P1127,'3. FTNC USD'!P1127,'4. FTNC EUR'!P1127,'5. FTNC GBP'!P1127,'6. FTNC Autres (inclus)'!P1127)</f>
        <v>0</v>
      </c>
      <c r="Q1127" s="168">
        <f>SUM('2. FTNC CAD'!Q1127,'3. FTNC USD'!Q1127,'4. FTNC EUR'!Q1127,'5. FTNC GBP'!Q1127,'6. FTNC Autres (inclus)'!Q1127)</f>
        <v>0</v>
      </c>
      <c r="R1127" s="168">
        <f>SUM('2. FTNC CAD'!R1127,'3. FTNC USD'!R1127,'4. FTNC EUR'!R1127,'5. FTNC GBP'!R1127,'6. FTNC Autres (inclus)'!R1127)</f>
        <v>0</v>
      </c>
      <c r="S1127" s="168">
        <f>SUM('2. FTNC CAD'!S1127,'3. FTNC USD'!S1127,'4. FTNC EUR'!S1127,'5. FTNC GBP'!S1127,'6. FTNC Autres (inclus)'!S1127)</f>
        <v>0</v>
      </c>
      <c r="T1127" s="168">
        <f>SUM('2. FTNC CAD'!T1127,'3. FTNC USD'!T1127,'4. FTNC EUR'!T1127,'5. FTNC GBP'!T1127,'6. FTNC Autres (inclus)'!T1127)</f>
        <v>0</v>
      </c>
      <c r="U1127" s="168">
        <f>SUM('2. FTNC CAD'!U1127,'3. FTNC USD'!U1127,'4. FTNC EUR'!U1127,'5. FTNC GBP'!U1127,'6. FTNC Autres (inclus)'!U1127)</f>
        <v>0</v>
      </c>
      <c r="V1127" s="198">
        <f>SUM('2. FTNC CAD'!V1127,'3. FTNC USD'!V1127,'4. FTNC EUR'!V1127,'5. FTNC GBP'!V1127,'6. FTNC Autres (inclus)'!V1127)</f>
        <v>0</v>
      </c>
      <c r="W1127" s="48">
        <f>SUM('2. FTNC CAD'!W1127,'3. FTNC USD'!W1127,'4. FTNC EUR'!W1127,'5. FTNC GBP'!W1127,'6. FTNC Autres (inclus)'!W1127)</f>
        <v>0</v>
      </c>
      <c r="Y1127"/>
    </row>
    <row r="1128" spans="1:25" outlineLevel="1" x14ac:dyDescent="0.4">
      <c r="A1128" s="337"/>
      <c r="B1128" s="494"/>
      <c r="C1128" s="496"/>
      <c r="D1128" s="496"/>
      <c r="E1128" s="495"/>
      <c r="F1128" s="497" t="s">
        <v>248</v>
      </c>
      <c r="G1128" s="172">
        <f>SUM('2. FTNC CAD'!G1128,'3. FTNC USD'!G1128,'4. FTNC EUR'!G1128,'5. FTNC GBP'!G1128,'6. FTNC Autres (inclus)'!G1128)</f>
        <v>0</v>
      </c>
      <c r="H1128" s="162">
        <f>SUM('2. FTNC CAD'!H1128,'3. FTNC USD'!H1128,'4. FTNC EUR'!H1128,'5. FTNC GBP'!H1128,'6. FTNC Autres (inclus)'!H1128)</f>
        <v>0</v>
      </c>
      <c r="I1128" s="166">
        <f>SUM('2. FTNC CAD'!I1128,'3. FTNC USD'!I1128,'4. FTNC EUR'!I1128,'5. FTNC GBP'!I1128,'6. FTNC Autres (inclus)'!I1128)</f>
        <v>0</v>
      </c>
      <c r="J1128" s="166">
        <f>SUM('2. FTNC CAD'!J1128,'3. FTNC USD'!J1128,'4. FTNC EUR'!J1128,'5. FTNC GBP'!J1128,'6. FTNC Autres (inclus)'!J1128)</f>
        <v>0</v>
      </c>
      <c r="K1128" s="176">
        <f>SUM('2. FTNC CAD'!K1128,'3. FTNC USD'!K1128,'4. FTNC EUR'!K1128,'5. FTNC GBP'!K1128,'6. FTNC Autres (inclus)'!K1128)</f>
        <v>0</v>
      </c>
      <c r="L1128" s="165">
        <f>SUM('2. FTNC CAD'!L1128,'3. FTNC USD'!L1128,'4. FTNC EUR'!L1128,'5. FTNC GBP'!L1128,'6. FTNC Autres (inclus)'!L1128)</f>
        <v>0</v>
      </c>
      <c r="M1128" s="166">
        <f>SUM('2. FTNC CAD'!M1128,'3. FTNC USD'!M1128,'4. FTNC EUR'!M1128,'5. FTNC GBP'!M1128,'6. FTNC Autres (inclus)'!M1128)</f>
        <v>0</v>
      </c>
      <c r="N1128" s="166">
        <f>SUM('2. FTNC CAD'!N1128,'3. FTNC USD'!N1128,'4. FTNC EUR'!N1128,'5. FTNC GBP'!N1128,'6. FTNC Autres (inclus)'!N1128)</f>
        <v>0</v>
      </c>
      <c r="O1128" s="168">
        <f>SUM('2. FTNC CAD'!O1128,'3. FTNC USD'!O1128,'4. FTNC EUR'!O1128,'5. FTNC GBP'!O1128,'6. FTNC Autres (inclus)'!O1128)</f>
        <v>0</v>
      </c>
      <c r="P1128" s="168">
        <f>SUM('2. FTNC CAD'!P1128,'3. FTNC USD'!P1128,'4. FTNC EUR'!P1128,'5. FTNC GBP'!P1128,'6. FTNC Autres (inclus)'!P1128)</f>
        <v>0</v>
      </c>
      <c r="Q1128" s="168">
        <f>SUM('2. FTNC CAD'!Q1128,'3. FTNC USD'!Q1128,'4. FTNC EUR'!Q1128,'5. FTNC GBP'!Q1128,'6. FTNC Autres (inclus)'!Q1128)</f>
        <v>0</v>
      </c>
      <c r="R1128" s="168">
        <f>SUM('2. FTNC CAD'!R1128,'3. FTNC USD'!R1128,'4. FTNC EUR'!R1128,'5. FTNC GBP'!R1128,'6. FTNC Autres (inclus)'!R1128)</f>
        <v>0</v>
      </c>
      <c r="S1128" s="168">
        <f>SUM('2. FTNC CAD'!S1128,'3. FTNC USD'!S1128,'4. FTNC EUR'!S1128,'5. FTNC GBP'!S1128,'6. FTNC Autres (inclus)'!S1128)</f>
        <v>0</v>
      </c>
      <c r="T1128" s="168">
        <f>SUM('2. FTNC CAD'!T1128,'3. FTNC USD'!T1128,'4. FTNC EUR'!T1128,'5. FTNC GBP'!T1128,'6. FTNC Autres (inclus)'!T1128)</f>
        <v>0</v>
      </c>
      <c r="U1128" s="168">
        <f>SUM('2. FTNC CAD'!U1128,'3. FTNC USD'!U1128,'4. FTNC EUR'!U1128,'5. FTNC GBP'!U1128,'6. FTNC Autres (inclus)'!U1128)</f>
        <v>0</v>
      </c>
      <c r="V1128" s="198">
        <f>SUM('2. FTNC CAD'!V1128,'3. FTNC USD'!V1128,'4. FTNC EUR'!V1128,'5. FTNC GBP'!V1128,'6. FTNC Autres (inclus)'!V1128)</f>
        <v>0</v>
      </c>
      <c r="W1128" s="48">
        <f>SUM('2. FTNC CAD'!W1128,'3. FTNC USD'!W1128,'4. FTNC EUR'!W1128,'5. FTNC GBP'!W1128,'6. FTNC Autres (inclus)'!W1128)</f>
        <v>0</v>
      </c>
      <c r="Y1128"/>
    </row>
    <row r="1129" spans="1:25" outlineLevel="1" x14ac:dyDescent="0.4">
      <c r="A1129" s="337"/>
      <c r="B1129" s="494"/>
      <c r="C1129" s="496"/>
      <c r="D1129" s="496"/>
      <c r="E1129" s="495"/>
      <c r="F1129" s="497" t="s">
        <v>235</v>
      </c>
      <c r="G1129" s="172">
        <f>SUM('2. FTNC CAD'!G1129,'3. FTNC USD'!G1129,'4. FTNC EUR'!G1129,'5. FTNC GBP'!G1129,'6. FTNC Autres (inclus)'!G1129)</f>
        <v>0</v>
      </c>
      <c r="H1129" s="162">
        <f>SUM('2. FTNC CAD'!H1129,'3. FTNC USD'!H1129,'4. FTNC EUR'!H1129,'5. FTNC GBP'!H1129,'6. FTNC Autres (inclus)'!H1129)</f>
        <v>0</v>
      </c>
      <c r="I1129" s="166">
        <f>SUM('2. FTNC CAD'!I1129,'3. FTNC USD'!I1129,'4. FTNC EUR'!I1129,'5. FTNC GBP'!I1129,'6. FTNC Autres (inclus)'!I1129)</f>
        <v>0</v>
      </c>
      <c r="J1129" s="166">
        <f>SUM('2. FTNC CAD'!J1129,'3. FTNC USD'!J1129,'4. FTNC EUR'!J1129,'5. FTNC GBP'!J1129,'6. FTNC Autres (inclus)'!J1129)</f>
        <v>0</v>
      </c>
      <c r="K1129" s="176">
        <f>SUM('2. FTNC CAD'!K1129,'3. FTNC USD'!K1129,'4. FTNC EUR'!K1129,'5. FTNC GBP'!K1129,'6. FTNC Autres (inclus)'!K1129)</f>
        <v>0</v>
      </c>
      <c r="L1129" s="197">
        <f>SUM('2. FTNC CAD'!L1129,'3. FTNC USD'!L1129,'4. FTNC EUR'!L1129,'5. FTNC GBP'!L1129,'6. FTNC Autres (inclus)'!L1129)</f>
        <v>0</v>
      </c>
      <c r="M1129" s="166">
        <f>SUM('2. FTNC CAD'!M1129,'3. FTNC USD'!M1129,'4. FTNC EUR'!M1129,'5. FTNC GBP'!M1129,'6. FTNC Autres (inclus)'!M1129)</f>
        <v>0</v>
      </c>
      <c r="N1129" s="168">
        <f>SUM('2. FTNC CAD'!N1129,'3. FTNC USD'!N1129,'4. FTNC EUR'!N1129,'5. FTNC GBP'!N1129,'6. FTNC Autres (inclus)'!N1129)</f>
        <v>0</v>
      </c>
      <c r="O1129" s="168">
        <f>SUM('2. FTNC CAD'!O1129,'3. FTNC USD'!O1129,'4. FTNC EUR'!O1129,'5. FTNC GBP'!O1129,'6. FTNC Autres (inclus)'!O1129)</f>
        <v>0</v>
      </c>
      <c r="P1129" s="168">
        <f>SUM('2. FTNC CAD'!P1129,'3. FTNC USD'!P1129,'4. FTNC EUR'!P1129,'5. FTNC GBP'!P1129,'6. FTNC Autres (inclus)'!P1129)</f>
        <v>0</v>
      </c>
      <c r="Q1129" s="168">
        <f>SUM('2. FTNC CAD'!Q1129,'3. FTNC USD'!Q1129,'4. FTNC EUR'!Q1129,'5. FTNC GBP'!Q1129,'6. FTNC Autres (inclus)'!Q1129)</f>
        <v>0</v>
      </c>
      <c r="R1129" s="168">
        <f>SUM('2. FTNC CAD'!R1129,'3. FTNC USD'!R1129,'4. FTNC EUR'!R1129,'5. FTNC GBP'!R1129,'6. FTNC Autres (inclus)'!R1129)</f>
        <v>0</v>
      </c>
      <c r="S1129" s="168">
        <f>SUM('2. FTNC CAD'!S1129,'3. FTNC USD'!S1129,'4. FTNC EUR'!S1129,'5. FTNC GBP'!S1129,'6. FTNC Autres (inclus)'!S1129)</f>
        <v>0</v>
      </c>
      <c r="T1129" s="168">
        <f>SUM('2. FTNC CAD'!T1129,'3. FTNC USD'!T1129,'4. FTNC EUR'!T1129,'5. FTNC GBP'!T1129,'6. FTNC Autres (inclus)'!T1129)</f>
        <v>0</v>
      </c>
      <c r="U1129" s="168">
        <f>SUM('2. FTNC CAD'!U1129,'3. FTNC USD'!U1129,'4. FTNC EUR'!U1129,'5. FTNC GBP'!U1129,'6. FTNC Autres (inclus)'!U1129)</f>
        <v>0</v>
      </c>
      <c r="V1129" s="198">
        <f>SUM('2. FTNC CAD'!V1129,'3. FTNC USD'!V1129,'4. FTNC EUR'!V1129,'5. FTNC GBP'!V1129,'6. FTNC Autres (inclus)'!V1129)</f>
        <v>0</v>
      </c>
      <c r="W1129" s="48">
        <f>SUM('2. FTNC CAD'!W1129,'3. FTNC USD'!W1129,'4. FTNC EUR'!W1129,'5. FTNC GBP'!W1129,'6. FTNC Autres (inclus)'!W1129)</f>
        <v>0</v>
      </c>
      <c r="Y1129"/>
    </row>
    <row r="1130" spans="1:25" x14ac:dyDescent="0.4">
      <c r="A1130" s="337"/>
      <c r="B1130" s="494"/>
      <c r="C1130" s="496"/>
      <c r="D1130" s="496"/>
      <c r="E1130" s="495" t="s">
        <v>249</v>
      </c>
      <c r="F1130" s="498"/>
      <c r="G1130" s="68">
        <f t="shared" ref="G1130:W1130" si="254">SUBTOTAL(9,G1131:G1136)</f>
        <v>0</v>
      </c>
      <c r="H1130" s="36">
        <f t="shared" si="254"/>
        <v>0</v>
      </c>
      <c r="I1130" s="36">
        <f t="shared" si="254"/>
        <v>0</v>
      </c>
      <c r="J1130" s="36">
        <f t="shared" si="254"/>
        <v>0</v>
      </c>
      <c r="K1130" s="36">
        <f t="shared" si="254"/>
        <v>0</v>
      </c>
      <c r="L1130" s="37">
        <f t="shared" si="254"/>
        <v>0</v>
      </c>
      <c r="M1130" s="38">
        <f t="shared" si="254"/>
        <v>0</v>
      </c>
      <c r="N1130" s="38">
        <f t="shared" si="254"/>
        <v>0</v>
      </c>
      <c r="O1130" s="38">
        <f t="shared" si="254"/>
        <v>0</v>
      </c>
      <c r="P1130" s="38">
        <f t="shared" si="254"/>
        <v>0</v>
      </c>
      <c r="Q1130" s="38">
        <f t="shared" si="254"/>
        <v>0</v>
      </c>
      <c r="R1130" s="38">
        <f t="shared" si="254"/>
        <v>0</v>
      </c>
      <c r="S1130" s="38">
        <f t="shared" si="254"/>
        <v>0</v>
      </c>
      <c r="T1130" s="38">
        <f t="shared" si="254"/>
        <v>0</v>
      </c>
      <c r="U1130" s="38">
        <f t="shared" si="254"/>
        <v>0</v>
      </c>
      <c r="V1130" s="39">
        <f t="shared" si="254"/>
        <v>0</v>
      </c>
      <c r="W1130" s="39">
        <f t="shared" si="254"/>
        <v>0</v>
      </c>
      <c r="Y1130"/>
    </row>
    <row r="1131" spans="1:25" outlineLevel="1" x14ac:dyDescent="0.4">
      <c r="A1131" s="337"/>
      <c r="B1131" s="494"/>
      <c r="C1131" s="496"/>
      <c r="D1131" s="496"/>
      <c r="E1131" s="495"/>
      <c r="F1131" s="497" t="s">
        <v>250</v>
      </c>
      <c r="G1131" s="172">
        <f>SUM('2. FTNC CAD'!G1131,'3. FTNC USD'!G1131,'4. FTNC EUR'!G1131,'5. FTNC GBP'!G1131,'6. FTNC Autres (inclus)'!G1131)</f>
        <v>0</v>
      </c>
      <c r="H1131" s="162">
        <f>SUM('2. FTNC CAD'!H1131,'3. FTNC USD'!H1131,'4. FTNC EUR'!H1131,'5. FTNC GBP'!H1131,'6. FTNC Autres (inclus)'!H1131)</f>
        <v>0</v>
      </c>
      <c r="I1131" s="166">
        <f>SUM('2. FTNC CAD'!I1131,'3. FTNC USD'!I1131,'4. FTNC EUR'!I1131,'5. FTNC GBP'!I1131,'6. FTNC Autres (inclus)'!I1131)</f>
        <v>0</v>
      </c>
      <c r="J1131" s="166">
        <f>SUM('2. FTNC CAD'!J1131,'3. FTNC USD'!J1131,'4. FTNC EUR'!J1131,'5. FTNC GBP'!J1131,'6. FTNC Autres (inclus)'!J1131)</f>
        <v>0</v>
      </c>
      <c r="K1131" s="176">
        <f>SUM('2. FTNC CAD'!K1131,'3. FTNC USD'!K1131,'4. FTNC EUR'!K1131,'5. FTNC GBP'!K1131,'6. FTNC Autres (inclus)'!K1131)</f>
        <v>0</v>
      </c>
      <c r="L1131" s="197">
        <f>SUM('2. FTNC CAD'!L1131,'3. FTNC USD'!L1131,'4. FTNC EUR'!L1131,'5. FTNC GBP'!L1131,'6. FTNC Autres (inclus)'!L1131)</f>
        <v>0</v>
      </c>
      <c r="M1131" s="168">
        <f>SUM('2. FTNC CAD'!M1131,'3. FTNC USD'!M1131,'4. FTNC EUR'!M1131,'5. FTNC GBP'!M1131,'6. FTNC Autres (inclus)'!M1131)</f>
        <v>0</v>
      </c>
      <c r="N1131" s="168">
        <f>SUM('2. FTNC CAD'!N1131,'3. FTNC USD'!N1131,'4. FTNC EUR'!N1131,'5. FTNC GBP'!N1131,'6. FTNC Autres (inclus)'!N1131)</f>
        <v>0</v>
      </c>
      <c r="O1131" s="168">
        <f>SUM('2. FTNC CAD'!O1131,'3. FTNC USD'!O1131,'4. FTNC EUR'!O1131,'5. FTNC GBP'!O1131,'6. FTNC Autres (inclus)'!O1131)</f>
        <v>0</v>
      </c>
      <c r="P1131" s="168">
        <f>SUM('2. FTNC CAD'!P1131,'3. FTNC USD'!P1131,'4. FTNC EUR'!P1131,'5. FTNC GBP'!P1131,'6. FTNC Autres (inclus)'!P1131)</f>
        <v>0</v>
      </c>
      <c r="Q1131" s="168">
        <f>SUM('2. FTNC CAD'!Q1131,'3. FTNC USD'!Q1131,'4. FTNC EUR'!Q1131,'5. FTNC GBP'!Q1131,'6. FTNC Autres (inclus)'!Q1131)</f>
        <v>0</v>
      </c>
      <c r="R1131" s="168">
        <f>SUM('2. FTNC CAD'!R1131,'3. FTNC USD'!R1131,'4. FTNC EUR'!R1131,'5. FTNC GBP'!R1131,'6. FTNC Autres (inclus)'!R1131)</f>
        <v>0</v>
      </c>
      <c r="S1131" s="168">
        <f>SUM('2. FTNC CAD'!S1131,'3. FTNC USD'!S1131,'4. FTNC EUR'!S1131,'5. FTNC GBP'!S1131,'6. FTNC Autres (inclus)'!S1131)</f>
        <v>0</v>
      </c>
      <c r="T1131" s="168">
        <f>SUM('2. FTNC CAD'!T1131,'3. FTNC USD'!T1131,'4. FTNC EUR'!T1131,'5. FTNC GBP'!T1131,'6. FTNC Autres (inclus)'!T1131)</f>
        <v>0</v>
      </c>
      <c r="U1131" s="168">
        <f>SUM('2. FTNC CAD'!U1131,'3. FTNC USD'!U1131,'4. FTNC EUR'!U1131,'5. FTNC GBP'!U1131,'6. FTNC Autres (inclus)'!U1131)</f>
        <v>0</v>
      </c>
      <c r="V1131" s="198">
        <f>SUM('2. FTNC CAD'!V1131,'3. FTNC USD'!V1131,'4. FTNC EUR'!V1131,'5. FTNC GBP'!V1131,'6. FTNC Autres (inclus)'!V1131)</f>
        <v>0</v>
      </c>
      <c r="W1131" s="48">
        <f>SUM('2. FTNC CAD'!W1131,'3. FTNC USD'!W1131,'4. FTNC EUR'!W1131,'5. FTNC GBP'!W1131,'6. FTNC Autres (inclus)'!W1131)</f>
        <v>0</v>
      </c>
      <c r="Y1131"/>
    </row>
    <row r="1132" spans="1:25" outlineLevel="1" x14ac:dyDescent="0.4">
      <c r="A1132" s="337"/>
      <c r="B1132" s="494"/>
      <c r="C1132" s="496"/>
      <c r="D1132" s="496"/>
      <c r="E1132" s="495"/>
      <c r="F1132" s="497" t="s">
        <v>251</v>
      </c>
      <c r="G1132" s="172">
        <f>SUM('2. FTNC CAD'!G1132,'3. FTNC USD'!G1132,'4. FTNC EUR'!G1132,'5. FTNC GBP'!G1132,'6. FTNC Autres (inclus)'!G1132)</f>
        <v>0</v>
      </c>
      <c r="H1132" s="162">
        <f>SUM('2. FTNC CAD'!H1132,'3. FTNC USD'!H1132,'4. FTNC EUR'!H1132,'5. FTNC GBP'!H1132,'6. FTNC Autres (inclus)'!H1132)</f>
        <v>0</v>
      </c>
      <c r="I1132" s="166">
        <f>SUM('2. FTNC CAD'!I1132,'3. FTNC USD'!I1132,'4. FTNC EUR'!I1132,'5. FTNC GBP'!I1132,'6. FTNC Autres (inclus)'!I1132)</f>
        <v>0</v>
      </c>
      <c r="J1132" s="166">
        <f>SUM('2. FTNC CAD'!J1132,'3. FTNC USD'!J1132,'4. FTNC EUR'!J1132,'5. FTNC GBP'!J1132,'6. FTNC Autres (inclus)'!J1132)</f>
        <v>0</v>
      </c>
      <c r="K1132" s="176">
        <f>SUM('2. FTNC CAD'!K1132,'3. FTNC USD'!K1132,'4. FTNC EUR'!K1132,'5. FTNC GBP'!K1132,'6. FTNC Autres (inclus)'!K1132)</f>
        <v>0</v>
      </c>
      <c r="L1132" s="165">
        <f>SUM('2. FTNC CAD'!L1132,'3. FTNC USD'!L1132,'4. FTNC EUR'!L1132,'5. FTNC GBP'!L1132,'6. FTNC Autres (inclus)'!L1132)</f>
        <v>0</v>
      </c>
      <c r="M1132" s="168">
        <f>SUM('2. FTNC CAD'!M1132,'3. FTNC USD'!M1132,'4. FTNC EUR'!M1132,'5. FTNC GBP'!M1132,'6. FTNC Autres (inclus)'!M1132)</f>
        <v>0</v>
      </c>
      <c r="N1132" s="168">
        <f>SUM('2. FTNC CAD'!N1132,'3. FTNC USD'!N1132,'4. FTNC EUR'!N1132,'5. FTNC GBP'!N1132,'6. FTNC Autres (inclus)'!N1132)</f>
        <v>0</v>
      </c>
      <c r="O1132" s="168">
        <f>SUM('2. FTNC CAD'!O1132,'3. FTNC USD'!O1132,'4. FTNC EUR'!O1132,'5. FTNC GBP'!O1132,'6. FTNC Autres (inclus)'!O1132)</f>
        <v>0</v>
      </c>
      <c r="P1132" s="168">
        <f>SUM('2. FTNC CAD'!P1132,'3. FTNC USD'!P1132,'4. FTNC EUR'!P1132,'5. FTNC GBP'!P1132,'6. FTNC Autres (inclus)'!P1132)</f>
        <v>0</v>
      </c>
      <c r="Q1132" s="168">
        <f>SUM('2. FTNC CAD'!Q1132,'3. FTNC USD'!Q1132,'4. FTNC EUR'!Q1132,'5. FTNC GBP'!Q1132,'6. FTNC Autres (inclus)'!Q1132)</f>
        <v>0</v>
      </c>
      <c r="R1132" s="168">
        <f>SUM('2. FTNC CAD'!R1132,'3. FTNC USD'!R1132,'4. FTNC EUR'!R1132,'5. FTNC GBP'!R1132,'6. FTNC Autres (inclus)'!R1132)</f>
        <v>0</v>
      </c>
      <c r="S1132" s="168">
        <f>SUM('2. FTNC CAD'!S1132,'3. FTNC USD'!S1132,'4. FTNC EUR'!S1132,'5. FTNC GBP'!S1132,'6. FTNC Autres (inclus)'!S1132)</f>
        <v>0</v>
      </c>
      <c r="T1132" s="168">
        <f>SUM('2. FTNC CAD'!T1132,'3. FTNC USD'!T1132,'4. FTNC EUR'!T1132,'5. FTNC GBP'!T1132,'6. FTNC Autres (inclus)'!T1132)</f>
        <v>0</v>
      </c>
      <c r="U1132" s="168">
        <f>SUM('2. FTNC CAD'!U1132,'3. FTNC USD'!U1132,'4. FTNC EUR'!U1132,'5. FTNC GBP'!U1132,'6. FTNC Autres (inclus)'!U1132)</f>
        <v>0</v>
      </c>
      <c r="V1132" s="198">
        <f>SUM('2. FTNC CAD'!V1132,'3. FTNC USD'!V1132,'4. FTNC EUR'!V1132,'5. FTNC GBP'!V1132,'6. FTNC Autres (inclus)'!V1132)</f>
        <v>0</v>
      </c>
      <c r="W1132" s="48">
        <f>SUM('2. FTNC CAD'!W1132,'3. FTNC USD'!W1132,'4. FTNC EUR'!W1132,'5. FTNC GBP'!W1132,'6. FTNC Autres (inclus)'!W1132)</f>
        <v>0</v>
      </c>
      <c r="Y1132"/>
    </row>
    <row r="1133" spans="1:25" outlineLevel="1" x14ac:dyDescent="0.4">
      <c r="A1133" s="337"/>
      <c r="B1133" s="494"/>
      <c r="C1133" s="496"/>
      <c r="D1133" s="496"/>
      <c r="E1133" s="495"/>
      <c r="F1133" s="497" t="s">
        <v>252</v>
      </c>
      <c r="G1133" s="172">
        <f>SUM('2. FTNC CAD'!G1133,'3. FTNC USD'!G1133,'4. FTNC EUR'!G1133,'5. FTNC GBP'!G1133,'6. FTNC Autres (inclus)'!G1133)</f>
        <v>0</v>
      </c>
      <c r="H1133" s="162">
        <f>SUM('2. FTNC CAD'!H1133,'3. FTNC USD'!H1133,'4. FTNC EUR'!H1133,'5. FTNC GBP'!H1133,'6. FTNC Autres (inclus)'!H1133)</f>
        <v>0</v>
      </c>
      <c r="I1133" s="166">
        <f>SUM('2. FTNC CAD'!I1133,'3. FTNC USD'!I1133,'4. FTNC EUR'!I1133,'5. FTNC GBP'!I1133,'6. FTNC Autres (inclus)'!I1133)</f>
        <v>0</v>
      </c>
      <c r="J1133" s="166">
        <f>SUM('2. FTNC CAD'!J1133,'3. FTNC USD'!J1133,'4. FTNC EUR'!J1133,'5. FTNC GBP'!J1133,'6. FTNC Autres (inclus)'!J1133)</f>
        <v>0</v>
      </c>
      <c r="K1133" s="176">
        <f>SUM('2. FTNC CAD'!K1133,'3. FTNC USD'!K1133,'4. FTNC EUR'!K1133,'5. FTNC GBP'!K1133,'6. FTNC Autres (inclus)'!K1133)</f>
        <v>0</v>
      </c>
      <c r="L1133" s="165">
        <f>SUM('2. FTNC CAD'!L1133,'3. FTNC USD'!L1133,'4. FTNC EUR'!L1133,'5. FTNC GBP'!L1133,'6. FTNC Autres (inclus)'!L1133)</f>
        <v>0</v>
      </c>
      <c r="M1133" s="166">
        <f>SUM('2. FTNC CAD'!M1133,'3. FTNC USD'!M1133,'4. FTNC EUR'!M1133,'5. FTNC GBP'!M1133,'6. FTNC Autres (inclus)'!M1133)</f>
        <v>0</v>
      </c>
      <c r="N1133" s="168">
        <f>SUM('2. FTNC CAD'!N1133,'3. FTNC USD'!N1133,'4. FTNC EUR'!N1133,'5. FTNC GBP'!N1133,'6. FTNC Autres (inclus)'!N1133)</f>
        <v>0</v>
      </c>
      <c r="O1133" s="168">
        <f>SUM('2. FTNC CAD'!O1133,'3. FTNC USD'!O1133,'4. FTNC EUR'!O1133,'5. FTNC GBP'!O1133,'6. FTNC Autres (inclus)'!O1133)</f>
        <v>0</v>
      </c>
      <c r="P1133" s="168">
        <f>SUM('2. FTNC CAD'!P1133,'3. FTNC USD'!P1133,'4. FTNC EUR'!P1133,'5. FTNC GBP'!P1133,'6. FTNC Autres (inclus)'!P1133)</f>
        <v>0</v>
      </c>
      <c r="Q1133" s="168">
        <f>SUM('2. FTNC CAD'!Q1133,'3. FTNC USD'!Q1133,'4. FTNC EUR'!Q1133,'5. FTNC GBP'!Q1133,'6. FTNC Autres (inclus)'!Q1133)</f>
        <v>0</v>
      </c>
      <c r="R1133" s="168">
        <f>SUM('2. FTNC CAD'!R1133,'3. FTNC USD'!R1133,'4. FTNC EUR'!R1133,'5. FTNC GBP'!R1133,'6. FTNC Autres (inclus)'!R1133)</f>
        <v>0</v>
      </c>
      <c r="S1133" s="168">
        <f>SUM('2. FTNC CAD'!S1133,'3. FTNC USD'!S1133,'4. FTNC EUR'!S1133,'5. FTNC GBP'!S1133,'6. FTNC Autres (inclus)'!S1133)</f>
        <v>0</v>
      </c>
      <c r="T1133" s="168">
        <f>SUM('2. FTNC CAD'!T1133,'3. FTNC USD'!T1133,'4. FTNC EUR'!T1133,'5. FTNC GBP'!T1133,'6. FTNC Autres (inclus)'!T1133)</f>
        <v>0</v>
      </c>
      <c r="U1133" s="168">
        <f>SUM('2. FTNC CAD'!U1133,'3. FTNC USD'!U1133,'4. FTNC EUR'!U1133,'5. FTNC GBP'!U1133,'6. FTNC Autres (inclus)'!U1133)</f>
        <v>0</v>
      </c>
      <c r="V1133" s="198">
        <f>SUM('2. FTNC CAD'!V1133,'3. FTNC USD'!V1133,'4. FTNC EUR'!V1133,'5. FTNC GBP'!V1133,'6. FTNC Autres (inclus)'!V1133)</f>
        <v>0</v>
      </c>
      <c r="W1133" s="48">
        <f>SUM('2. FTNC CAD'!W1133,'3. FTNC USD'!W1133,'4. FTNC EUR'!W1133,'5. FTNC GBP'!W1133,'6. FTNC Autres (inclus)'!W1133)</f>
        <v>0</v>
      </c>
      <c r="Y1133"/>
    </row>
    <row r="1134" spans="1:25" outlineLevel="1" x14ac:dyDescent="0.4">
      <c r="A1134" s="337"/>
      <c r="B1134" s="494"/>
      <c r="C1134" s="496"/>
      <c r="D1134" s="496"/>
      <c r="E1134" s="495"/>
      <c r="F1134" s="497" t="s">
        <v>253</v>
      </c>
      <c r="G1134" s="172">
        <f>SUM('2. FTNC CAD'!G1134,'3. FTNC USD'!G1134,'4. FTNC EUR'!G1134,'5. FTNC GBP'!G1134,'6. FTNC Autres (inclus)'!G1134)</f>
        <v>0</v>
      </c>
      <c r="H1134" s="162">
        <f>SUM('2. FTNC CAD'!H1134,'3. FTNC USD'!H1134,'4. FTNC EUR'!H1134,'5. FTNC GBP'!H1134,'6. FTNC Autres (inclus)'!H1134)</f>
        <v>0</v>
      </c>
      <c r="I1134" s="166">
        <f>SUM('2. FTNC CAD'!I1134,'3. FTNC USD'!I1134,'4. FTNC EUR'!I1134,'5. FTNC GBP'!I1134,'6. FTNC Autres (inclus)'!I1134)</f>
        <v>0</v>
      </c>
      <c r="J1134" s="166">
        <f>SUM('2. FTNC CAD'!J1134,'3. FTNC USD'!J1134,'4. FTNC EUR'!J1134,'5. FTNC GBP'!J1134,'6. FTNC Autres (inclus)'!J1134)</f>
        <v>0</v>
      </c>
      <c r="K1134" s="176">
        <f>SUM('2. FTNC CAD'!K1134,'3. FTNC USD'!K1134,'4. FTNC EUR'!K1134,'5. FTNC GBP'!K1134,'6. FTNC Autres (inclus)'!K1134)</f>
        <v>0</v>
      </c>
      <c r="L1134" s="165">
        <f>SUM('2. FTNC CAD'!L1134,'3. FTNC USD'!L1134,'4. FTNC EUR'!L1134,'5. FTNC GBP'!L1134,'6. FTNC Autres (inclus)'!L1134)</f>
        <v>0</v>
      </c>
      <c r="M1134" s="166">
        <f>SUM('2. FTNC CAD'!M1134,'3. FTNC USD'!M1134,'4. FTNC EUR'!M1134,'5. FTNC GBP'!M1134,'6. FTNC Autres (inclus)'!M1134)</f>
        <v>0</v>
      </c>
      <c r="N1134" s="166">
        <f>SUM('2. FTNC CAD'!N1134,'3. FTNC USD'!N1134,'4. FTNC EUR'!N1134,'5. FTNC GBP'!N1134,'6. FTNC Autres (inclus)'!N1134)</f>
        <v>0</v>
      </c>
      <c r="O1134" s="168">
        <f>SUM('2. FTNC CAD'!O1134,'3. FTNC USD'!O1134,'4. FTNC EUR'!O1134,'5. FTNC GBP'!O1134,'6. FTNC Autres (inclus)'!O1134)</f>
        <v>0</v>
      </c>
      <c r="P1134" s="168">
        <f>SUM('2. FTNC CAD'!P1134,'3. FTNC USD'!P1134,'4. FTNC EUR'!P1134,'5. FTNC GBP'!P1134,'6. FTNC Autres (inclus)'!P1134)</f>
        <v>0</v>
      </c>
      <c r="Q1134" s="168">
        <f>SUM('2. FTNC CAD'!Q1134,'3. FTNC USD'!Q1134,'4. FTNC EUR'!Q1134,'5. FTNC GBP'!Q1134,'6. FTNC Autres (inclus)'!Q1134)</f>
        <v>0</v>
      </c>
      <c r="R1134" s="168">
        <f>SUM('2. FTNC CAD'!R1134,'3. FTNC USD'!R1134,'4. FTNC EUR'!R1134,'5. FTNC GBP'!R1134,'6. FTNC Autres (inclus)'!R1134)</f>
        <v>0</v>
      </c>
      <c r="S1134" s="168">
        <f>SUM('2. FTNC CAD'!S1134,'3. FTNC USD'!S1134,'4. FTNC EUR'!S1134,'5. FTNC GBP'!S1134,'6. FTNC Autres (inclus)'!S1134)</f>
        <v>0</v>
      </c>
      <c r="T1134" s="168">
        <f>SUM('2. FTNC CAD'!T1134,'3. FTNC USD'!T1134,'4. FTNC EUR'!T1134,'5. FTNC GBP'!T1134,'6. FTNC Autres (inclus)'!T1134)</f>
        <v>0</v>
      </c>
      <c r="U1134" s="168">
        <f>SUM('2. FTNC CAD'!U1134,'3. FTNC USD'!U1134,'4. FTNC EUR'!U1134,'5. FTNC GBP'!U1134,'6. FTNC Autres (inclus)'!U1134)</f>
        <v>0</v>
      </c>
      <c r="V1134" s="198">
        <f>SUM('2. FTNC CAD'!V1134,'3. FTNC USD'!V1134,'4. FTNC EUR'!V1134,'5. FTNC GBP'!V1134,'6. FTNC Autres (inclus)'!V1134)</f>
        <v>0</v>
      </c>
      <c r="W1134" s="48">
        <f>SUM('2. FTNC CAD'!W1134,'3. FTNC USD'!W1134,'4. FTNC EUR'!W1134,'5. FTNC GBP'!W1134,'6. FTNC Autres (inclus)'!W1134)</f>
        <v>0</v>
      </c>
      <c r="Y1134"/>
    </row>
    <row r="1135" spans="1:25" outlineLevel="1" x14ac:dyDescent="0.4">
      <c r="A1135" s="337"/>
      <c r="B1135" s="494"/>
      <c r="C1135" s="496"/>
      <c r="D1135" s="496"/>
      <c r="E1135" s="495"/>
      <c r="F1135" s="497" t="s">
        <v>254</v>
      </c>
      <c r="G1135" s="172">
        <f>SUM('2. FTNC CAD'!G1135,'3. FTNC USD'!G1135,'4. FTNC EUR'!G1135,'5. FTNC GBP'!G1135,'6. FTNC Autres (inclus)'!G1135)</f>
        <v>0</v>
      </c>
      <c r="H1135" s="162">
        <f>SUM('2. FTNC CAD'!H1135,'3. FTNC USD'!H1135,'4. FTNC EUR'!H1135,'5. FTNC GBP'!H1135,'6. FTNC Autres (inclus)'!H1135)</f>
        <v>0</v>
      </c>
      <c r="I1135" s="166">
        <f>SUM('2. FTNC CAD'!I1135,'3. FTNC USD'!I1135,'4. FTNC EUR'!I1135,'5. FTNC GBP'!I1135,'6. FTNC Autres (inclus)'!I1135)</f>
        <v>0</v>
      </c>
      <c r="J1135" s="166">
        <f>SUM('2. FTNC CAD'!J1135,'3. FTNC USD'!J1135,'4. FTNC EUR'!J1135,'5. FTNC GBP'!J1135,'6. FTNC Autres (inclus)'!J1135)</f>
        <v>0</v>
      </c>
      <c r="K1135" s="176">
        <f>SUM('2. FTNC CAD'!K1135,'3. FTNC USD'!K1135,'4. FTNC EUR'!K1135,'5. FTNC GBP'!K1135,'6. FTNC Autres (inclus)'!K1135)</f>
        <v>0</v>
      </c>
      <c r="L1135" s="165">
        <f>SUM('2. FTNC CAD'!L1135,'3. FTNC USD'!L1135,'4. FTNC EUR'!L1135,'5. FTNC GBP'!L1135,'6. FTNC Autres (inclus)'!L1135)</f>
        <v>0</v>
      </c>
      <c r="M1135" s="166">
        <f>SUM('2. FTNC CAD'!M1135,'3. FTNC USD'!M1135,'4. FTNC EUR'!M1135,'5. FTNC GBP'!M1135,'6. FTNC Autres (inclus)'!M1135)</f>
        <v>0</v>
      </c>
      <c r="N1135" s="166">
        <f>SUM('2. FTNC CAD'!N1135,'3. FTNC USD'!N1135,'4. FTNC EUR'!N1135,'5. FTNC GBP'!N1135,'6. FTNC Autres (inclus)'!N1135)</f>
        <v>0</v>
      </c>
      <c r="O1135" s="168">
        <f>SUM('2. FTNC CAD'!O1135,'3. FTNC USD'!O1135,'4. FTNC EUR'!O1135,'5. FTNC GBP'!O1135,'6. FTNC Autres (inclus)'!O1135)</f>
        <v>0</v>
      </c>
      <c r="P1135" s="168">
        <f>SUM('2. FTNC CAD'!P1135,'3. FTNC USD'!P1135,'4. FTNC EUR'!P1135,'5. FTNC GBP'!P1135,'6. FTNC Autres (inclus)'!P1135)</f>
        <v>0</v>
      </c>
      <c r="Q1135" s="168">
        <f>SUM('2. FTNC CAD'!Q1135,'3. FTNC USD'!Q1135,'4. FTNC EUR'!Q1135,'5. FTNC GBP'!Q1135,'6. FTNC Autres (inclus)'!Q1135)</f>
        <v>0</v>
      </c>
      <c r="R1135" s="168">
        <f>SUM('2. FTNC CAD'!R1135,'3. FTNC USD'!R1135,'4. FTNC EUR'!R1135,'5. FTNC GBP'!R1135,'6. FTNC Autres (inclus)'!R1135)</f>
        <v>0</v>
      </c>
      <c r="S1135" s="168">
        <f>SUM('2. FTNC CAD'!S1135,'3. FTNC USD'!S1135,'4. FTNC EUR'!S1135,'5. FTNC GBP'!S1135,'6. FTNC Autres (inclus)'!S1135)</f>
        <v>0</v>
      </c>
      <c r="T1135" s="168">
        <f>SUM('2. FTNC CAD'!T1135,'3. FTNC USD'!T1135,'4. FTNC EUR'!T1135,'5. FTNC GBP'!T1135,'6. FTNC Autres (inclus)'!T1135)</f>
        <v>0</v>
      </c>
      <c r="U1135" s="168">
        <f>SUM('2. FTNC CAD'!U1135,'3. FTNC USD'!U1135,'4. FTNC EUR'!U1135,'5. FTNC GBP'!U1135,'6. FTNC Autres (inclus)'!U1135)</f>
        <v>0</v>
      </c>
      <c r="V1135" s="198">
        <f>SUM('2. FTNC CAD'!V1135,'3. FTNC USD'!V1135,'4. FTNC EUR'!V1135,'5. FTNC GBP'!V1135,'6. FTNC Autres (inclus)'!V1135)</f>
        <v>0</v>
      </c>
      <c r="W1135" s="48">
        <f>SUM('2. FTNC CAD'!W1135,'3. FTNC USD'!W1135,'4. FTNC EUR'!W1135,'5. FTNC GBP'!W1135,'6. FTNC Autres (inclus)'!W1135)</f>
        <v>0</v>
      </c>
      <c r="Y1135"/>
    </row>
    <row r="1136" spans="1:25" outlineLevel="1" x14ac:dyDescent="0.4">
      <c r="A1136" s="337"/>
      <c r="B1136" s="494"/>
      <c r="C1136" s="496"/>
      <c r="D1136" s="496"/>
      <c r="E1136" s="495"/>
      <c r="F1136" s="497" t="s">
        <v>255</v>
      </c>
      <c r="G1136" s="172">
        <f>SUM('2. FTNC CAD'!G1136,'3. FTNC USD'!G1136,'4. FTNC EUR'!G1136,'5. FTNC GBP'!G1136,'6. FTNC Autres (inclus)'!G1136)</f>
        <v>0</v>
      </c>
      <c r="H1136" s="162">
        <f>SUM('2. FTNC CAD'!H1136,'3. FTNC USD'!H1136,'4. FTNC EUR'!H1136,'5. FTNC GBP'!H1136,'6. FTNC Autres (inclus)'!H1136)</f>
        <v>0</v>
      </c>
      <c r="I1136" s="166">
        <f>SUM('2. FTNC CAD'!I1136,'3. FTNC USD'!I1136,'4. FTNC EUR'!I1136,'5. FTNC GBP'!I1136,'6. FTNC Autres (inclus)'!I1136)</f>
        <v>0</v>
      </c>
      <c r="J1136" s="166">
        <f>SUM('2. FTNC CAD'!J1136,'3. FTNC USD'!J1136,'4. FTNC EUR'!J1136,'5. FTNC GBP'!J1136,'6. FTNC Autres (inclus)'!J1136)</f>
        <v>0</v>
      </c>
      <c r="K1136" s="176">
        <f>SUM('2. FTNC CAD'!K1136,'3. FTNC USD'!K1136,'4. FTNC EUR'!K1136,'5. FTNC GBP'!K1136,'6. FTNC Autres (inclus)'!K1136)</f>
        <v>0</v>
      </c>
      <c r="L1136" s="197">
        <f>SUM('2. FTNC CAD'!L1136,'3. FTNC USD'!L1136,'4. FTNC EUR'!L1136,'5. FTNC GBP'!L1136,'6. FTNC Autres (inclus)'!L1136)</f>
        <v>0</v>
      </c>
      <c r="M1136" s="166">
        <f>SUM('2. FTNC CAD'!M1136,'3. FTNC USD'!M1136,'4. FTNC EUR'!M1136,'5. FTNC GBP'!M1136,'6. FTNC Autres (inclus)'!M1136)</f>
        <v>0</v>
      </c>
      <c r="N1136" s="168">
        <f>SUM('2. FTNC CAD'!N1136,'3. FTNC USD'!N1136,'4. FTNC EUR'!N1136,'5. FTNC GBP'!N1136,'6. FTNC Autres (inclus)'!N1136)</f>
        <v>0</v>
      </c>
      <c r="O1136" s="168">
        <f>SUM('2. FTNC CAD'!O1136,'3. FTNC USD'!O1136,'4. FTNC EUR'!O1136,'5. FTNC GBP'!O1136,'6. FTNC Autres (inclus)'!O1136)</f>
        <v>0</v>
      </c>
      <c r="P1136" s="168">
        <f>SUM('2. FTNC CAD'!P1136,'3. FTNC USD'!P1136,'4. FTNC EUR'!P1136,'5. FTNC GBP'!P1136,'6. FTNC Autres (inclus)'!P1136)</f>
        <v>0</v>
      </c>
      <c r="Q1136" s="168">
        <f>SUM('2. FTNC CAD'!Q1136,'3. FTNC USD'!Q1136,'4. FTNC EUR'!Q1136,'5. FTNC GBP'!Q1136,'6. FTNC Autres (inclus)'!Q1136)</f>
        <v>0</v>
      </c>
      <c r="R1136" s="168">
        <f>SUM('2. FTNC CAD'!R1136,'3. FTNC USD'!R1136,'4. FTNC EUR'!R1136,'5. FTNC GBP'!R1136,'6. FTNC Autres (inclus)'!R1136)</f>
        <v>0</v>
      </c>
      <c r="S1136" s="168">
        <f>SUM('2. FTNC CAD'!S1136,'3. FTNC USD'!S1136,'4. FTNC EUR'!S1136,'5. FTNC GBP'!S1136,'6. FTNC Autres (inclus)'!S1136)</f>
        <v>0</v>
      </c>
      <c r="T1136" s="168">
        <f>SUM('2. FTNC CAD'!T1136,'3. FTNC USD'!T1136,'4. FTNC EUR'!T1136,'5. FTNC GBP'!T1136,'6. FTNC Autres (inclus)'!T1136)</f>
        <v>0</v>
      </c>
      <c r="U1136" s="168">
        <f>SUM('2. FTNC CAD'!U1136,'3. FTNC USD'!U1136,'4. FTNC EUR'!U1136,'5. FTNC GBP'!U1136,'6. FTNC Autres (inclus)'!U1136)</f>
        <v>0</v>
      </c>
      <c r="V1136" s="198">
        <f>SUM('2. FTNC CAD'!V1136,'3. FTNC USD'!V1136,'4. FTNC EUR'!V1136,'5. FTNC GBP'!V1136,'6. FTNC Autres (inclus)'!V1136)</f>
        <v>0</v>
      </c>
      <c r="W1136" s="48">
        <f>SUM('2. FTNC CAD'!W1136,'3. FTNC USD'!W1136,'4. FTNC EUR'!W1136,'5. FTNC GBP'!W1136,'6. FTNC Autres (inclus)'!W1136)</f>
        <v>0</v>
      </c>
      <c r="Y1136"/>
    </row>
    <row r="1137" spans="1:25" x14ac:dyDescent="0.4">
      <c r="A1137" s="337"/>
      <c r="B1137" s="494"/>
      <c r="C1137" s="496"/>
      <c r="D1137" s="496"/>
      <c r="E1137" s="495" t="s">
        <v>256</v>
      </c>
      <c r="F1137" s="498"/>
      <c r="G1137" s="68">
        <f t="shared" ref="G1137:W1137" si="255">SUBTOTAL(9,G1138:G1143)</f>
        <v>0</v>
      </c>
      <c r="H1137" s="36">
        <f t="shared" si="255"/>
        <v>0</v>
      </c>
      <c r="I1137" s="36">
        <f t="shared" si="255"/>
        <v>0</v>
      </c>
      <c r="J1137" s="36">
        <f t="shared" si="255"/>
        <v>0</v>
      </c>
      <c r="K1137" s="36">
        <f t="shared" si="255"/>
        <v>0</v>
      </c>
      <c r="L1137" s="37">
        <f t="shared" si="255"/>
        <v>0</v>
      </c>
      <c r="M1137" s="38">
        <f t="shared" si="255"/>
        <v>0</v>
      </c>
      <c r="N1137" s="38">
        <f t="shared" si="255"/>
        <v>0</v>
      </c>
      <c r="O1137" s="38">
        <f t="shared" si="255"/>
        <v>0</v>
      </c>
      <c r="P1137" s="38">
        <f t="shared" si="255"/>
        <v>0</v>
      </c>
      <c r="Q1137" s="38">
        <f t="shared" si="255"/>
        <v>0</v>
      </c>
      <c r="R1137" s="38">
        <f t="shared" si="255"/>
        <v>0</v>
      </c>
      <c r="S1137" s="38">
        <f t="shared" si="255"/>
        <v>0</v>
      </c>
      <c r="T1137" s="38">
        <f t="shared" si="255"/>
        <v>0</v>
      </c>
      <c r="U1137" s="38">
        <f t="shared" si="255"/>
        <v>0</v>
      </c>
      <c r="V1137" s="39">
        <f t="shared" si="255"/>
        <v>0</v>
      </c>
      <c r="W1137" s="39">
        <f t="shared" si="255"/>
        <v>0</v>
      </c>
      <c r="Y1137"/>
    </row>
    <row r="1138" spans="1:25" outlineLevel="1" x14ac:dyDescent="0.4">
      <c r="A1138" s="337"/>
      <c r="B1138" s="494"/>
      <c r="C1138" s="496"/>
      <c r="D1138" s="496"/>
      <c r="E1138" s="495"/>
      <c r="F1138" s="497" t="s">
        <v>257</v>
      </c>
      <c r="G1138" s="172">
        <f>SUM('2. FTNC CAD'!G1138,'3. FTNC USD'!G1138,'4. FTNC EUR'!G1138,'5. FTNC GBP'!G1138,'6. FTNC Autres (inclus)'!G1138)</f>
        <v>0</v>
      </c>
      <c r="H1138" s="162">
        <f>SUM('2. FTNC CAD'!H1138,'3. FTNC USD'!H1138,'4. FTNC EUR'!H1138,'5. FTNC GBP'!H1138,'6. FTNC Autres (inclus)'!H1138)</f>
        <v>0</v>
      </c>
      <c r="I1138" s="166">
        <f>SUM('2. FTNC CAD'!I1138,'3. FTNC USD'!I1138,'4. FTNC EUR'!I1138,'5. FTNC GBP'!I1138,'6. FTNC Autres (inclus)'!I1138)</f>
        <v>0</v>
      </c>
      <c r="J1138" s="166">
        <f>SUM('2. FTNC CAD'!J1138,'3. FTNC USD'!J1138,'4. FTNC EUR'!J1138,'5. FTNC GBP'!J1138,'6. FTNC Autres (inclus)'!J1138)</f>
        <v>0</v>
      </c>
      <c r="K1138" s="176">
        <f>SUM('2. FTNC CAD'!K1138,'3. FTNC USD'!K1138,'4. FTNC EUR'!K1138,'5. FTNC GBP'!K1138,'6. FTNC Autres (inclus)'!K1138)</f>
        <v>0</v>
      </c>
      <c r="L1138" s="197">
        <f>SUM('2. FTNC CAD'!L1138,'3. FTNC USD'!L1138,'4. FTNC EUR'!L1138,'5. FTNC GBP'!L1138,'6. FTNC Autres (inclus)'!L1138)</f>
        <v>0</v>
      </c>
      <c r="M1138" s="168">
        <f>SUM('2. FTNC CAD'!M1138,'3. FTNC USD'!M1138,'4. FTNC EUR'!M1138,'5. FTNC GBP'!M1138,'6. FTNC Autres (inclus)'!M1138)</f>
        <v>0</v>
      </c>
      <c r="N1138" s="168">
        <f>SUM('2. FTNC CAD'!N1138,'3. FTNC USD'!N1138,'4. FTNC EUR'!N1138,'5. FTNC GBP'!N1138,'6. FTNC Autres (inclus)'!N1138)</f>
        <v>0</v>
      </c>
      <c r="O1138" s="168">
        <f>SUM('2. FTNC CAD'!O1138,'3. FTNC USD'!O1138,'4. FTNC EUR'!O1138,'5. FTNC GBP'!O1138,'6. FTNC Autres (inclus)'!O1138)</f>
        <v>0</v>
      </c>
      <c r="P1138" s="168">
        <f>SUM('2. FTNC CAD'!P1138,'3. FTNC USD'!P1138,'4. FTNC EUR'!P1138,'5. FTNC GBP'!P1138,'6. FTNC Autres (inclus)'!P1138)</f>
        <v>0</v>
      </c>
      <c r="Q1138" s="168">
        <f>SUM('2. FTNC CAD'!Q1138,'3. FTNC USD'!Q1138,'4. FTNC EUR'!Q1138,'5. FTNC GBP'!Q1138,'6. FTNC Autres (inclus)'!Q1138)</f>
        <v>0</v>
      </c>
      <c r="R1138" s="168">
        <f>SUM('2. FTNC CAD'!R1138,'3. FTNC USD'!R1138,'4. FTNC EUR'!R1138,'5. FTNC GBP'!R1138,'6. FTNC Autres (inclus)'!R1138)</f>
        <v>0</v>
      </c>
      <c r="S1138" s="168">
        <f>SUM('2. FTNC CAD'!S1138,'3. FTNC USD'!S1138,'4. FTNC EUR'!S1138,'5. FTNC GBP'!S1138,'6. FTNC Autres (inclus)'!S1138)</f>
        <v>0</v>
      </c>
      <c r="T1138" s="168">
        <f>SUM('2. FTNC CAD'!T1138,'3. FTNC USD'!T1138,'4. FTNC EUR'!T1138,'5. FTNC GBP'!T1138,'6. FTNC Autres (inclus)'!T1138)</f>
        <v>0</v>
      </c>
      <c r="U1138" s="168">
        <f>SUM('2. FTNC CAD'!U1138,'3. FTNC USD'!U1138,'4. FTNC EUR'!U1138,'5. FTNC GBP'!U1138,'6. FTNC Autres (inclus)'!U1138)</f>
        <v>0</v>
      </c>
      <c r="V1138" s="198">
        <f>SUM('2. FTNC CAD'!V1138,'3. FTNC USD'!V1138,'4. FTNC EUR'!V1138,'5. FTNC GBP'!V1138,'6. FTNC Autres (inclus)'!V1138)</f>
        <v>0</v>
      </c>
      <c r="W1138" s="48">
        <f>SUM('2. FTNC CAD'!W1138,'3. FTNC USD'!W1138,'4. FTNC EUR'!W1138,'5. FTNC GBP'!W1138,'6. FTNC Autres (inclus)'!W1138)</f>
        <v>0</v>
      </c>
      <c r="Y1138"/>
    </row>
    <row r="1139" spans="1:25" outlineLevel="1" x14ac:dyDescent="0.4">
      <c r="A1139" s="337"/>
      <c r="B1139" s="494"/>
      <c r="C1139" s="496"/>
      <c r="D1139" s="496"/>
      <c r="E1139" s="495"/>
      <c r="F1139" s="497" t="s">
        <v>258</v>
      </c>
      <c r="G1139" s="172">
        <f>SUM('2. FTNC CAD'!G1139,'3. FTNC USD'!G1139,'4. FTNC EUR'!G1139,'5. FTNC GBP'!G1139,'6. FTNC Autres (inclus)'!G1139)</f>
        <v>0</v>
      </c>
      <c r="H1139" s="162">
        <f>SUM('2. FTNC CAD'!H1139,'3. FTNC USD'!H1139,'4. FTNC EUR'!H1139,'5. FTNC GBP'!H1139,'6. FTNC Autres (inclus)'!H1139)</f>
        <v>0</v>
      </c>
      <c r="I1139" s="166">
        <f>SUM('2. FTNC CAD'!I1139,'3. FTNC USD'!I1139,'4. FTNC EUR'!I1139,'5. FTNC GBP'!I1139,'6. FTNC Autres (inclus)'!I1139)</f>
        <v>0</v>
      </c>
      <c r="J1139" s="166">
        <f>SUM('2. FTNC CAD'!J1139,'3. FTNC USD'!J1139,'4. FTNC EUR'!J1139,'5. FTNC GBP'!J1139,'6. FTNC Autres (inclus)'!J1139)</f>
        <v>0</v>
      </c>
      <c r="K1139" s="176">
        <f>SUM('2. FTNC CAD'!K1139,'3. FTNC USD'!K1139,'4. FTNC EUR'!K1139,'5. FTNC GBP'!K1139,'6. FTNC Autres (inclus)'!K1139)</f>
        <v>0</v>
      </c>
      <c r="L1139" s="165">
        <f>SUM('2. FTNC CAD'!L1139,'3. FTNC USD'!L1139,'4. FTNC EUR'!L1139,'5. FTNC GBP'!L1139,'6. FTNC Autres (inclus)'!L1139)</f>
        <v>0</v>
      </c>
      <c r="M1139" s="168">
        <f>SUM('2. FTNC CAD'!M1139,'3. FTNC USD'!M1139,'4. FTNC EUR'!M1139,'5. FTNC GBP'!M1139,'6. FTNC Autres (inclus)'!M1139)</f>
        <v>0</v>
      </c>
      <c r="N1139" s="168">
        <f>SUM('2. FTNC CAD'!N1139,'3. FTNC USD'!N1139,'4. FTNC EUR'!N1139,'5. FTNC GBP'!N1139,'6. FTNC Autres (inclus)'!N1139)</f>
        <v>0</v>
      </c>
      <c r="O1139" s="168">
        <f>SUM('2. FTNC CAD'!O1139,'3. FTNC USD'!O1139,'4. FTNC EUR'!O1139,'5. FTNC GBP'!O1139,'6. FTNC Autres (inclus)'!O1139)</f>
        <v>0</v>
      </c>
      <c r="P1139" s="168">
        <f>SUM('2. FTNC CAD'!P1139,'3. FTNC USD'!P1139,'4. FTNC EUR'!P1139,'5. FTNC GBP'!P1139,'6. FTNC Autres (inclus)'!P1139)</f>
        <v>0</v>
      </c>
      <c r="Q1139" s="168">
        <f>SUM('2. FTNC CAD'!Q1139,'3. FTNC USD'!Q1139,'4. FTNC EUR'!Q1139,'5. FTNC GBP'!Q1139,'6. FTNC Autres (inclus)'!Q1139)</f>
        <v>0</v>
      </c>
      <c r="R1139" s="168">
        <f>SUM('2. FTNC CAD'!R1139,'3. FTNC USD'!R1139,'4. FTNC EUR'!R1139,'5. FTNC GBP'!R1139,'6. FTNC Autres (inclus)'!R1139)</f>
        <v>0</v>
      </c>
      <c r="S1139" s="168">
        <f>SUM('2. FTNC CAD'!S1139,'3. FTNC USD'!S1139,'4. FTNC EUR'!S1139,'5. FTNC GBP'!S1139,'6. FTNC Autres (inclus)'!S1139)</f>
        <v>0</v>
      </c>
      <c r="T1139" s="168">
        <f>SUM('2. FTNC CAD'!T1139,'3. FTNC USD'!T1139,'4. FTNC EUR'!T1139,'5. FTNC GBP'!T1139,'6. FTNC Autres (inclus)'!T1139)</f>
        <v>0</v>
      </c>
      <c r="U1139" s="168">
        <f>SUM('2. FTNC CAD'!U1139,'3. FTNC USD'!U1139,'4. FTNC EUR'!U1139,'5. FTNC GBP'!U1139,'6. FTNC Autres (inclus)'!U1139)</f>
        <v>0</v>
      </c>
      <c r="V1139" s="198">
        <f>SUM('2. FTNC CAD'!V1139,'3. FTNC USD'!V1139,'4. FTNC EUR'!V1139,'5. FTNC GBP'!V1139,'6. FTNC Autres (inclus)'!V1139)</f>
        <v>0</v>
      </c>
      <c r="W1139" s="48">
        <f>SUM('2. FTNC CAD'!W1139,'3. FTNC USD'!W1139,'4. FTNC EUR'!W1139,'5. FTNC GBP'!W1139,'6. FTNC Autres (inclus)'!W1139)</f>
        <v>0</v>
      </c>
      <c r="Y1139"/>
    </row>
    <row r="1140" spans="1:25" outlineLevel="1" x14ac:dyDescent="0.4">
      <c r="A1140" s="337"/>
      <c r="B1140" s="494"/>
      <c r="C1140" s="496"/>
      <c r="D1140" s="496"/>
      <c r="E1140" s="495"/>
      <c r="F1140" s="497" t="s">
        <v>259</v>
      </c>
      <c r="G1140" s="172">
        <f>SUM('2. FTNC CAD'!G1140,'3. FTNC USD'!G1140,'4. FTNC EUR'!G1140,'5. FTNC GBP'!G1140,'6. FTNC Autres (inclus)'!G1140)</f>
        <v>0</v>
      </c>
      <c r="H1140" s="162">
        <f>SUM('2. FTNC CAD'!H1140,'3. FTNC USD'!H1140,'4. FTNC EUR'!H1140,'5. FTNC GBP'!H1140,'6. FTNC Autres (inclus)'!H1140)</f>
        <v>0</v>
      </c>
      <c r="I1140" s="166">
        <f>SUM('2. FTNC CAD'!I1140,'3. FTNC USD'!I1140,'4. FTNC EUR'!I1140,'5. FTNC GBP'!I1140,'6. FTNC Autres (inclus)'!I1140)</f>
        <v>0</v>
      </c>
      <c r="J1140" s="166">
        <f>SUM('2. FTNC CAD'!J1140,'3. FTNC USD'!J1140,'4. FTNC EUR'!J1140,'5. FTNC GBP'!J1140,'6. FTNC Autres (inclus)'!J1140)</f>
        <v>0</v>
      </c>
      <c r="K1140" s="176">
        <f>SUM('2. FTNC CAD'!K1140,'3. FTNC USD'!K1140,'4. FTNC EUR'!K1140,'5. FTNC GBP'!K1140,'6. FTNC Autres (inclus)'!K1140)</f>
        <v>0</v>
      </c>
      <c r="L1140" s="165">
        <f>SUM('2. FTNC CAD'!L1140,'3. FTNC USD'!L1140,'4. FTNC EUR'!L1140,'5. FTNC GBP'!L1140,'6. FTNC Autres (inclus)'!L1140)</f>
        <v>0</v>
      </c>
      <c r="M1140" s="166">
        <f>SUM('2. FTNC CAD'!M1140,'3. FTNC USD'!M1140,'4. FTNC EUR'!M1140,'5. FTNC GBP'!M1140,'6. FTNC Autres (inclus)'!M1140)</f>
        <v>0</v>
      </c>
      <c r="N1140" s="168">
        <f>SUM('2. FTNC CAD'!N1140,'3. FTNC USD'!N1140,'4. FTNC EUR'!N1140,'5. FTNC GBP'!N1140,'6. FTNC Autres (inclus)'!N1140)</f>
        <v>0</v>
      </c>
      <c r="O1140" s="168">
        <f>SUM('2. FTNC CAD'!O1140,'3. FTNC USD'!O1140,'4. FTNC EUR'!O1140,'5. FTNC GBP'!O1140,'6. FTNC Autres (inclus)'!O1140)</f>
        <v>0</v>
      </c>
      <c r="P1140" s="168">
        <f>SUM('2. FTNC CAD'!P1140,'3. FTNC USD'!P1140,'4. FTNC EUR'!P1140,'5. FTNC GBP'!P1140,'6. FTNC Autres (inclus)'!P1140)</f>
        <v>0</v>
      </c>
      <c r="Q1140" s="168">
        <f>SUM('2. FTNC CAD'!Q1140,'3. FTNC USD'!Q1140,'4. FTNC EUR'!Q1140,'5. FTNC GBP'!Q1140,'6. FTNC Autres (inclus)'!Q1140)</f>
        <v>0</v>
      </c>
      <c r="R1140" s="168">
        <f>SUM('2. FTNC CAD'!R1140,'3. FTNC USD'!R1140,'4. FTNC EUR'!R1140,'5. FTNC GBP'!R1140,'6. FTNC Autres (inclus)'!R1140)</f>
        <v>0</v>
      </c>
      <c r="S1140" s="168">
        <f>SUM('2. FTNC CAD'!S1140,'3. FTNC USD'!S1140,'4. FTNC EUR'!S1140,'5. FTNC GBP'!S1140,'6. FTNC Autres (inclus)'!S1140)</f>
        <v>0</v>
      </c>
      <c r="T1140" s="168">
        <f>SUM('2. FTNC CAD'!T1140,'3. FTNC USD'!T1140,'4. FTNC EUR'!T1140,'5. FTNC GBP'!T1140,'6. FTNC Autres (inclus)'!T1140)</f>
        <v>0</v>
      </c>
      <c r="U1140" s="168">
        <f>SUM('2. FTNC CAD'!U1140,'3. FTNC USD'!U1140,'4. FTNC EUR'!U1140,'5. FTNC GBP'!U1140,'6. FTNC Autres (inclus)'!U1140)</f>
        <v>0</v>
      </c>
      <c r="V1140" s="198">
        <f>SUM('2. FTNC CAD'!V1140,'3. FTNC USD'!V1140,'4. FTNC EUR'!V1140,'5. FTNC GBP'!V1140,'6. FTNC Autres (inclus)'!V1140)</f>
        <v>0</v>
      </c>
      <c r="W1140" s="48">
        <f>SUM('2. FTNC CAD'!W1140,'3. FTNC USD'!W1140,'4. FTNC EUR'!W1140,'5. FTNC GBP'!W1140,'6. FTNC Autres (inclus)'!W1140)</f>
        <v>0</v>
      </c>
      <c r="Y1140"/>
    </row>
    <row r="1141" spans="1:25" outlineLevel="1" x14ac:dyDescent="0.4">
      <c r="A1141" s="337"/>
      <c r="B1141" s="494"/>
      <c r="C1141" s="496"/>
      <c r="D1141" s="496"/>
      <c r="E1141" s="495"/>
      <c r="F1141" s="497" t="s">
        <v>260</v>
      </c>
      <c r="G1141" s="172">
        <f>SUM('2. FTNC CAD'!G1141,'3. FTNC USD'!G1141,'4. FTNC EUR'!G1141,'5. FTNC GBP'!G1141,'6. FTNC Autres (inclus)'!G1141)</f>
        <v>0</v>
      </c>
      <c r="H1141" s="162">
        <f>SUM('2. FTNC CAD'!H1141,'3. FTNC USD'!H1141,'4. FTNC EUR'!H1141,'5. FTNC GBP'!H1141,'6. FTNC Autres (inclus)'!H1141)</f>
        <v>0</v>
      </c>
      <c r="I1141" s="166">
        <f>SUM('2. FTNC CAD'!I1141,'3. FTNC USD'!I1141,'4. FTNC EUR'!I1141,'5. FTNC GBP'!I1141,'6. FTNC Autres (inclus)'!I1141)</f>
        <v>0</v>
      </c>
      <c r="J1141" s="166">
        <f>SUM('2. FTNC CAD'!J1141,'3. FTNC USD'!J1141,'4. FTNC EUR'!J1141,'5. FTNC GBP'!J1141,'6. FTNC Autres (inclus)'!J1141)</f>
        <v>0</v>
      </c>
      <c r="K1141" s="176">
        <f>SUM('2. FTNC CAD'!K1141,'3. FTNC USD'!K1141,'4. FTNC EUR'!K1141,'5. FTNC GBP'!K1141,'6. FTNC Autres (inclus)'!K1141)</f>
        <v>0</v>
      </c>
      <c r="L1141" s="165">
        <f>SUM('2. FTNC CAD'!L1141,'3. FTNC USD'!L1141,'4. FTNC EUR'!L1141,'5. FTNC GBP'!L1141,'6. FTNC Autres (inclus)'!L1141)</f>
        <v>0</v>
      </c>
      <c r="M1141" s="166">
        <f>SUM('2. FTNC CAD'!M1141,'3. FTNC USD'!M1141,'4. FTNC EUR'!M1141,'5. FTNC GBP'!M1141,'6. FTNC Autres (inclus)'!M1141)</f>
        <v>0</v>
      </c>
      <c r="N1141" s="166">
        <f>SUM('2. FTNC CAD'!N1141,'3. FTNC USD'!N1141,'4. FTNC EUR'!N1141,'5. FTNC GBP'!N1141,'6. FTNC Autres (inclus)'!N1141)</f>
        <v>0</v>
      </c>
      <c r="O1141" s="168">
        <f>SUM('2. FTNC CAD'!O1141,'3. FTNC USD'!O1141,'4. FTNC EUR'!O1141,'5. FTNC GBP'!O1141,'6. FTNC Autres (inclus)'!O1141)</f>
        <v>0</v>
      </c>
      <c r="P1141" s="168">
        <f>SUM('2. FTNC CAD'!P1141,'3. FTNC USD'!P1141,'4. FTNC EUR'!P1141,'5. FTNC GBP'!P1141,'6. FTNC Autres (inclus)'!P1141)</f>
        <v>0</v>
      </c>
      <c r="Q1141" s="168">
        <f>SUM('2. FTNC CAD'!Q1141,'3. FTNC USD'!Q1141,'4. FTNC EUR'!Q1141,'5. FTNC GBP'!Q1141,'6. FTNC Autres (inclus)'!Q1141)</f>
        <v>0</v>
      </c>
      <c r="R1141" s="168">
        <f>SUM('2. FTNC CAD'!R1141,'3. FTNC USD'!R1141,'4. FTNC EUR'!R1141,'5. FTNC GBP'!R1141,'6. FTNC Autres (inclus)'!R1141)</f>
        <v>0</v>
      </c>
      <c r="S1141" s="168">
        <f>SUM('2. FTNC CAD'!S1141,'3. FTNC USD'!S1141,'4. FTNC EUR'!S1141,'5. FTNC GBP'!S1141,'6. FTNC Autres (inclus)'!S1141)</f>
        <v>0</v>
      </c>
      <c r="T1141" s="168">
        <f>SUM('2. FTNC CAD'!T1141,'3. FTNC USD'!T1141,'4. FTNC EUR'!T1141,'5. FTNC GBP'!T1141,'6. FTNC Autres (inclus)'!T1141)</f>
        <v>0</v>
      </c>
      <c r="U1141" s="168">
        <f>SUM('2. FTNC CAD'!U1141,'3. FTNC USD'!U1141,'4. FTNC EUR'!U1141,'5. FTNC GBP'!U1141,'6. FTNC Autres (inclus)'!U1141)</f>
        <v>0</v>
      </c>
      <c r="V1141" s="198">
        <f>SUM('2. FTNC CAD'!V1141,'3. FTNC USD'!V1141,'4. FTNC EUR'!V1141,'5. FTNC GBP'!V1141,'6. FTNC Autres (inclus)'!V1141)</f>
        <v>0</v>
      </c>
      <c r="W1141" s="48">
        <f>SUM('2. FTNC CAD'!W1141,'3. FTNC USD'!W1141,'4. FTNC EUR'!W1141,'5. FTNC GBP'!W1141,'6. FTNC Autres (inclus)'!W1141)</f>
        <v>0</v>
      </c>
      <c r="Y1141"/>
    </row>
    <row r="1142" spans="1:25" outlineLevel="1" x14ac:dyDescent="0.4">
      <c r="A1142" s="337"/>
      <c r="B1142" s="494"/>
      <c r="C1142" s="496"/>
      <c r="D1142" s="496"/>
      <c r="E1142" s="495"/>
      <c r="F1142" s="497" t="s">
        <v>261</v>
      </c>
      <c r="G1142" s="172">
        <f>SUM('2. FTNC CAD'!G1142,'3. FTNC USD'!G1142,'4. FTNC EUR'!G1142,'5. FTNC GBP'!G1142,'6. FTNC Autres (inclus)'!G1142)</f>
        <v>0</v>
      </c>
      <c r="H1142" s="162">
        <f>SUM('2. FTNC CAD'!H1142,'3. FTNC USD'!H1142,'4. FTNC EUR'!H1142,'5. FTNC GBP'!H1142,'6. FTNC Autres (inclus)'!H1142)</f>
        <v>0</v>
      </c>
      <c r="I1142" s="166">
        <f>SUM('2. FTNC CAD'!I1142,'3. FTNC USD'!I1142,'4. FTNC EUR'!I1142,'5. FTNC GBP'!I1142,'6. FTNC Autres (inclus)'!I1142)</f>
        <v>0</v>
      </c>
      <c r="J1142" s="166">
        <f>SUM('2. FTNC CAD'!J1142,'3. FTNC USD'!J1142,'4. FTNC EUR'!J1142,'5. FTNC GBP'!J1142,'6. FTNC Autres (inclus)'!J1142)</f>
        <v>0</v>
      </c>
      <c r="K1142" s="176">
        <f>SUM('2. FTNC CAD'!K1142,'3. FTNC USD'!K1142,'4. FTNC EUR'!K1142,'5. FTNC GBP'!K1142,'6. FTNC Autres (inclus)'!K1142)</f>
        <v>0</v>
      </c>
      <c r="L1142" s="165">
        <f>SUM('2. FTNC CAD'!L1142,'3. FTNC USD'!L1142,'4. FTNC EUR'!L1142,'5. FTNC GBP'!L1142,'6. FTNC Autres (inclus)'!L1142)</f>
        <v>0</v>
      </c>
      <c r="M1142" s="166">
        <f>SUM('2. FTNC CAD'!M1142,'3. FTNC USD'!M1142,'4. FTNC EUR'!M1142,'5. FTNC GBP'!M1142,'6. FTNC Autres (inclus)'!M1142)</f>
        <v>0</v>
      </c>
      <c r="N1142" s="166">
        <f>SUM('2. FTNC CAD'!N1142,'3. FTNC USD'!N1142,'4. FTNC EUR'!N1142,'5. FTNC GBP'!N1142,'6. FTNC Autres (inclus)'!N1142)</f>
        <v>0</v>
      </c>
      <c r="O1142" s="168">
        <f>SUM('2. FTNC CAD'!O1142,'3. FTNC USD'!O1142,'4. FTNC EUR'!O1142,'5. FTNC GBP'!O1142,'6. FTNC Autres (inclus)'!O1142)</f>
        <v>0</v>
      </c>
      <c r="P1142" s="168">
        <f>SUM('2. FTNC CAD'!P1142,'3. FTNC USD'!P1142,'4. FTNC EUR'!P1142,'5. FTNC GBP'!P1142,'6. FTNC Autres (inclus)'!P1142)</f>
        <v>0</v>
      </c>
      <c r="Q1142" s="168">
        <f>SUM('2. FTNC CAD'!Q1142,'3. FTNC USD'!Q1142,'4. FTNC EUR'!Q1142,'5. FTNC GBP'!Q1142,'6. FTNC Autres (inclus)'!Q1142)</f>
        <v>0</v>
      </c>
      <c r="R1142" s="168">
        <f>SUM('2. FTNC CAD'!R1142,'3. FTNC USD'!R1142,'4. FTNC EUR'!R1142,'5. FTNC GBP'!R1142,'6. FTNC Autres (inclus)'!R1142)</f>
        <v>0</v>
      </c>
      <c r="S1142" s="168">
        <f>SUM('2. FTNC CAD'!S1142,'3. FTNC USD'!S1142,'4. FTNC EUR'!S1142,'5. FTNC GBP'!S1142,'6. FTNC Autres (inclus)'!S1142)</f>
        <v>0</v>
      </c>
      <c r="T1142" s="168">
        <f>SUM('2. FTNC CAD'!T1142,'3. FTNC USD'!T1142,'4. FTNC EUR'!T1142,'5. FTNC GBP'!T1142,'6. FTNC Autres (inclus)'!T1142)</f>
        <v>0</v>
      </c>
      <c r="U1142" s="168">
        <f>SUM('2. FTNC CAD'!U1142,'3. FTNC USD'!U1142,'4. FTNC EUR'!U1142,'5. FTNC GBP'!U1142,'6. FTNC Autres (inclus)'!U1142)</f>
        <v>0</v>
      </c>
      <c r="V1142" s="198">
        <f>SUM('2. FTNC CAD'!V1142,'3. FTNC USD'!V1142,'4. FTNC EUR'!V1142,'5. FTNC GBP'!V1142,'6. FTNC Autres (inclus)'!V1142)</f>
        <v>0</v>
      </c>
      <c r="W1142" s="48">
        <f>SUM('2. FTNC CAD'!W1142,'3. FTNC USD'!W1142,'4. FTNC EUR'!W1142,'5. FTNC GBP'!W1142,'6. FTNC Autres (inclus)'!W1142)</f>
        <v>0</v>
      </c>
      <c r="Y1142"/>
    </row>
    <row r="1143" spans="1:25" outlineLevel="1" x14ac:dyDescent="0.4">
      <c r="A1143" s="337"/>
      <c r="B1143" s="494"/>
      <c r="C1143" s="496"/>
      <c r="D1143" s="496"/>
      <c r="E1143" s="495"/>
      <c r="F1143" s="497" t="s">
        <v>262</v>
      </c>
      <c r="G1143" s="172">
        <f>SUM('2. FTNC CAD'!G1143,'3. FTNC USD'!G1143,'4. FTNC EUR'!G1143,'5. FTNC GBP'!G1143,'6. FTNC Autres (inclus)'!G1143)</f>
        <v>0</v>
      </c>
      <c r="H1143" s="162">
        <f>SUM('2. FTNC CAD'!H1143,'3. FTNC USD'!H1143,'4. FTNC EUR'!H1143,'5. FTNC GBP'!H1143,'6. FTNC Autres (inclus)'!H1143)</f>
        <v>0</v>
      </c>
      <c r="I1143" s="166">
        <f>SUM('2. FTNC CAD'!I1143,'3. FTNC USD'!I1143,'4. FTNC EUR'!I1143,'5. FTNC GBP'!I1143,'6. FTNC Autres (inclus)'!I1143)</f>
        <v>0</v>
      </c>
      <c r="J1143" s="166">
        <f>SUM('2. FTNC CAD'!J1143,'3. FTNC USD'!J1143,'4. FTNC EUR'!J1143,'5. FTNC GBP'!J1143,'6. FTNC Autres (inclus)'!J1143)</f>
        <v>0</v>
      </c>
      <c r="K1143" s="176">
        <f>SUM('2. FTNC CAD'!K1143,'3. FTNC USD'!K1143,'4. FTNC EUR'!K1143,'5. FTNC GBP'!K1143,'6. FTNC Autres (inclus)'!K1143)</f>
        <v>0</v>
      </c>
      <c r="L1143" s="197">
        <f>SUM('2. FTNC CAD'!L1143,'3. FTNC USD'!L1143,'4. FTNC EUR'!L1143,'5. FTNC GBP'!L1143,'6. FTNC Autres (inclus)'!L1143)</f>
        <v>0</v>
      </c>
      <c r="M1143" s="166">
        <f>SUM('2. FTNC CAD'!M1143,'3. FTNC USD'!M1143,'4. FTNC EUR'!M1143,'5. FTNC GBP'!M1143,'6. FTNC Autres (inclus)'!M1143)</f>
        <v>0</v>
      </c>
      <c r="N1143" s="168">
        <f>SUM('2. FTNC CAD'!N1143,'3. FTNC USD'!N1143,'4. FTNC EUR'!N1143,'5. FTNC GBP'!N1143,'6. FTNC Autres (inclus)'!N1143)</f>
        <v>0</v>
      </c>
      <c r="O1143" s="168">
        <f>SUM('2. FTNC CAD'!O1143,'3. FTNC USD'!O1143,'4. FTNC EUR'!O1143,'5. FTNC GBP'!O1143,'6. FTNC Autres (inclus)'!O1143)</f>
        <v>0</v>
      </c>
      <c r="P1143" s="168">
        <f>SUM('2. FTNC CAD'!P1143,'3. FTNC USD'!P1143,'4. FTNC EUR'!P1143,'5. FTNC GBP'!P1143,'6. FTNC Autres (inclus)'!P1143)</f>
        <v>0</v>
      </c>
      <c r="Q1143" s="168">
        <f>SUM('2. FTNC CAD'!Q1143,'3. FTNC USD'!Q1143,'4. FTNC EUR'!Q1143,'5. FTNC GBP'!Q1143,'6. FTNC Autres (inclus)'!Q1143)</f>
        <v>0</v>
      </c>
      <c r="R1143" s="168">
        <f>SUM('2. FTNC CAD'!R1143,'3. FTNC USD'!R1143,'4. FTNC EUR'!R1143,'5. FTNC GBP'!R1143,'6. FTNC Autres (inclus)'!R1143)</f>
        <v>0</v>
      </c>
      <c r="S1143" s="168">
        <f>SUM('2. FTNC CAD'!S1143,'3. FTNC USD'!S1143,'4. FTNC EUR'!S1143,'5. FTNC GBP'!S1143,'6. FTNC Autres (inclus)'!S1143)</f>
        <v>0</v>
      </c>
      <c r="T1143" s="168">
        <f>SUM('2. FTNC CAD'!T1143,'3. FTNC USD'!T1143,'4. FTNC EUR'!T1143,'5. FTNC GBP'!T1143,'6. FTNC Autres (inclus)'!T1143)</f>
        <v>0</v>
      </c>
      <c r="U1143" s="168">
        <f>SUM('2. FTNC CAD'!U1143,'3. FTNC USD'!U1143,'4. FTNC EUR'!U1143,'5. FTNC GBP'!U1143,'6. FTNC Autres (inclus)'!U1143)</f>
        <v>0</v>
      </c>
      <c r="V1143" s="198">
        <f>SUM('2. FTNC CAD'!V1143,'3. FTNC USD'!V1143,'4. FTNC EUR'!V1143,'5. FTNC GBP'!V1143,'6. FTNC Autres (inclus)'!V1143)</f>
        <v>0</v>
      </c>
      <c r="W1143" s="48">
        <f>SUM('2. FTNC CAD'!W1143,'3. FTNC USD'!W1143,'4. FTNC EUR'!W1143,'5. FTNC GBP'!W1143,'6. FTNC Autres (inclus)'!W1143)</f>
        <v>0</v>
      </c>
      <c r="Y1143"/>
    </row>
    <row r="1144" spans="1:25" x14ac:dyDescent="0.4">
      <c r="A1144" s="337"/>
      <c r="B1144" s="32"/>
      <c r="C1144" s="31"/>
      <c r="D1144" s="496"/>
      <c r="E1144" s="495" t="s">
        <v>317</v>
      </c>
      <c r="F1144" s="498"/>
      <c r="G1144" s="68">
        <f t="shared" ref="G1144:W1144" si="256">SUBTOTAL(9,G1145:G1150)</f>
        <v>0</v>
      </c>
      <c r="H1144" s="36">
        <f t="shared" si="256"/>
        <v>0</v>
      </c>
      <c r="I1144" s="36">
        <f t="shared" si="256"/>
        <v>0</v>
      </c>
      <c r="J1144" s="36">
        <f t="shared" si="256"/>
        <v>0</v>
      </c>
      <c r="K1144" s="36">
        <f t="shared" si="256"/>
        <v>0</v>
      </c>
      <c r="L1144" s="37">
        <f t="shared" si="256"/>
        <v>0</v>
      </c>
      <c r="M1144" s="38">
        <f t="shared" si="256"/>
        <v>0</v>
      </c>
      <c r="N1144" s="38">
        <f t="shared" si="256"/>
        <v>0</v>
      </c>
      <c r="O1144" s="38">
        <f t="shared" si="256"/>
        <v>0</v>
      </c>
      <c r="P1144" s="38">
        <f t="shared" si="256"/>
        <v>0</v>
      </c>
      <c r="Q1144" s="38">
        <f t="shared" si="256"/>
        <v>0</v>
      </c>
      <c r="R1144" s="38">
        <f t="shared" si="256"/>
        <v>0</v>
      </c>
      <c r="S1144" s="38">
        <f t="shared" si="256"/>
        <v>0</v>
      </c>
      <c r="T1144" s="38">
        <f t="shared" si="256"/>
        <v>0</v>
      </c>
      <c r="U1144" s="38">
        <f t="shared" si="256"/>
        <v>0</v>
      </c>
      <c r="V1144" s="39">
        <f t="shared" si="256"/>
        <v>0</v>
      </c>
      <c r="W1144" s="39">
        <f t="shared" si="256"/>
        <v>0</v>
      </c>
      <c r="Y1144"/>
    </row>
    <row r="1145" spans="1:25" outlineLevel="1" x14ac:dyDescent="0.4">
      <c r="A1145" s="337"/>
      <c r="B1145" s="32"/>
      <c r="C1145" s="31"/>
      <c r="D1145" s="496"/>
      <c r="E1145" s="495"/>
      <c r="F1145" s="497" t="s">
        <v>263</v>
      </c>
      <c r="G1145" s="172">
        <f>SUM('2. FTNC CAD'!G1145,'3. FTNC USD'!G1145,'4. FTNC EUR'!G1145,'5. FTNC GBP'!G1145,'6. FTNC Autres (inclus)'!G1145)</f>
        <v>0</v>
      </c>
      <c r="H1145" s="162">
        <f>SUM('2. FTNC CAD'!H1145,'3. FTNC USD'!H1145,'4. FTNC EUR'!H1145,'5. FTNC GBP'!H1145,'6. FTNC Autres (inclus)'!H1145)</f>
        <v>0</v>
      </c>
      <c r="I1145" s="166">
        <f>SUM('2. FTNC CAD'!I1145,'3. FTNC USD'!I1145,'4. FTNC EUR'!I1145,'5. FTNC GBP'!I1145,'6. FTNC Autres (inclus)'!I1145)</f>
        <v>0</v>
      </c>
      <c r="J1145" s="166">
        <f>SUM('2. FTNC CAD'!J1145,'3. FTNC USD'!J1145,'4. FTNC EUR'!J1145,'5. FTNC GBP'!J1145,'6. FTNC Autres (inclus)'!J1145)</f>
        <v>0</v>
      </c>
      <c r="K1145" s="176">
        <f>SUM('2. FTNC CAD'!K1145,'3. FTNC USD'!K1145,'4. FTNC EUR'!K1145,'5. FTNC GBP'!K1145,'6. FTNC Autres (inclus)'!K1145)</f>
        <v>0</v>
      </c>
      <c r="L1145" s="197">
        <f>SUM('2. FTNC CAD'!L1145,'3. FTNC USD'!L1145,'4. FTNC EUR'!L1145,'5. FTNC GBP'!L1145,'6. FTNC Autres (inclus)'!L1145)</f>
        <v>0</v>
      </c>
      <c r="M1145" s="168">
        <f>SUM('2. FTNC CAD'!M1145,'3. FTNC USD'!M1145,'4. FTNC EUR'!M1145,'5. FTNC GBP'!M1145,'6. FTNC Autres (inclus)'!M1145)</f>
        <v>0</v>
      </c>
      <c r="N1145" s="168">
        <f>SUM('2. FTNC CAD'!N1145,'3. FTNC USD'!N1145,'4. FTNC EUR'!N1145,'5. FTNC GBP'!N1145,'6. FTNC Autres (inclus)'!N1145)</f>
        <v>0</v>
      </c>
      <c r="O1145" s="168">
        <f>SUM('2. FTNC CAD'!O1145,'3. FTNC USD'!O1145,'4. FTNC EUR'!O1145,'5. FTNC GBP'!O1145,'6. FTNC Autres (inclus)'!O1145)</f>
        <v>0</v>
      </c>
      <c r="P1145" s="168">
        <f>SUM('2. FTNC CAD'!P1145,'3. FTNC USD'!P1145,'4. FTNC EUR'!P1145,'5. FTNC GBP'!P1145,'6. FTNC Autres (inclus)'!P1145)</f>
        <v>0</v>
      </c>
      <c r="Q1145" s="168">
        <f>SUM('2. FTNC CAD'!Q1145,'3. FTNC USD'!Q1145,'4. FTNC EUR'!Q1145,'5. FTNC GBP'!Q1145,'6. FTNC Autres (inclus)'!Q1145)</f>
        <v>0</v>
      </c>
      <c r="R1145" s="168">
        <f>SUM('2. FTNC CAD'!R1145,'3. FTNC USD'!R1145,'4. FTNC EUR'!R1145,'5. FTNC GBP'!R1145,'6. FTNC Autres (inclus)'!R1145)</f>
        <v>0</v>
      </c>
      <c r="S1145" s="168">
        <f>SUM('2. FTNC CAD'!S1145,'3. FTNC USD'!S1145,'4. FTNC EUR'!S1145,'5. FTNC GBP'!S1145,'6. FTNC Autres (inclus)'!S1145)</f>
        <v>0</v>
      </c>
      <c r="T1145" s="168">
        <f>SUM('2. FTNC CAD'!T1145,'3. FTNC USD'!T1145,'4. FTNC EUR'!T1145,'5. FTNC GBP'!T1145,'6. FTNC Autres (inclus)'!T1145)</f>
        <v>0</v>
      </c>
      <c r="U1145" s="168">
        <f>SUM('2. FTNC CAD'!U1145,'3. FTNC USD'!U1145,'4. FTNC EUR'!U1145,'5. FTNC GBP'!U1145,'6. FTNC Autres (inclus)'!U1145)</f>
        <v>0</v>
      </c>
      <c r="V1145" s="198">
        <f>SUM('2. FTNC CAD'!V1145,'3. FTNC USD'!V1145,'4. FTNC EUR'!V1145,'5. FTNC GBP'!V1145,'6. FTNC Autres (inclus)'!V1145)</f>
        <v>0</v>
      </c>
      <c r="W1145" s="48">
        <f>SUM('2. FTNC CAD'!W1145,'3. FTNC USD'!W1145,'4. FTNC EUR'!W1145,'5. FTNC GBP'!W1145,'6. FTNC Autres (inclus)'!W1145)</f>
        <v>0</v>
      </c>
      <c r="Y1145"/>
    </row>
    <row r="1146" spans="1:25" outlineLevel="1" x14ac:dyDescent="0.4">
      <c r="A1146" s="337"/>
      <c r="B1146" s="32"/>
      <c r="C1146" s="31"/>
      <c r="D1146" s="496"/>
      <c r="E1146" s="495"/>
      <c r="F1146" s="497" t="s">
        <v>264</v>
      </c>
      <c r="G1146" s="172">
        <f>SUM('2. FTNC CAD'!G1146,'3. FTNC USD'!G1146,'4. FTNC EUR'!G1146,'5. FTNC GBP'!G1146,'6. FTNC Autres (inclus)'!G1146)</f>
        <v>0</v>
      </c>
      <c r="H1146" s="162">
        <f>SUM('2. FTNC CAD'!H1146,'3. FTNC USD'!H1146,'4. FTNC EUR'!H1146,'5. FTNC GBP'!H1146,'6. FTNC Autres (inclus)'!H1146)</f>
        <v>0</v>
      </c>
      <c r="I1146" s="166">
        <f>SUM('2. FTNC CAD'!I1146,'3. FTNC USD'!I1146,'4. FTNC EUR'!I1146,'5. FTNC GBP'!I1146,'6. FTNC Autres (inclus)'!I1146)</f>
        <v>0</v>
      </c>
      <c r="J1146" s="166">
        <f>SUM('2. FTNC CAD'!J1146,'3. FTNC USD'!J1146,'4. FTNC EUR'!J1146,'5. FTNC GBP'!J1146,'6. FTNC Autres (inclus)'!J1146)</f>
        <v>0</v>
      </c>
      <c r="K1146" s="176">
        <f>SUM('2. FTNC CAD'!K1146,'3. FTNC USD'!K1146,'4. FTNC EUR'!K1146,'5. FTNC GBP'!K1146,'6. FTNC Autres (inclus)'!K1146)</f>
        <v>0</v>
      </c>
      <c r="L1146" s="165">
        <f>SUM('2. FTNC CAD'!L1146,'3. FTNC USD'!L1146,'4. FTNC EUR'!L1146,'5. FTNC GBP'!L1146,'6. FTNC Autres (inclus)'!L1146)</f>
        <v>0</v>
      </c>
      <c r="M1146" s="168">
        <f>SUM('2. FTNC CAD'!M1146,'3. FTNC USD'!M1146,'4. FTNC EUR'!M1146,'5. FTNC GBP'!M1146,'6. FTNC Autres (inclus)'!M1146)</f>
        <v>0</v>
      </c>
      <c r="N1146" s="168">
        <f>SUM('2. FTNC CAD'!N1146,'3. FTNC USD'!N1146,'4. FTNC EUR'!N1146,'5. FTNC GBP'!N1146,'6. FTNC Autres (inclus)'!N1146)</f>
        <v>0</v>
      </c>
      <c r="O1146" s="168">
        <f>SUM('2. FTNC CAD'!O1146,'3. FTNC USD'!O1146,'4. FTNC EUR'!O1146,'5. FTNC GBP'!O1146,'6. FTNC Autres (inclus)'!O1146)</f>
        <v>0</v>
      </c>
      <c r="P1146" s="168">
        <f>SUM('2. FTNC CAD'!P1146,'3. FTNC USD'!P1146,'4. FTNC EUR'!P1146,'5. FTNC GBP'!P1146,'6. FTNC Autres (inclus)'!P1146)</f>
        <v>0</v>
      </c>
      <c r="Q1146" s="168">
        <f>SUM('2. FTNC CAD'!Q1146,'3. FTNC USD'!Q1146,'4. FTNC EUR'!Q1146,'5. FTNC GBP'!Q1146,'6. FTNC Autres (inclus)'!Q1146)</f>
        <v>0</v>
      </c>
      <c r="R1146" s="168">
        <f>SUM('2. FTNC CAD'!R1146,'3. FTNC USD'!R1146,'4. FTNC EUR'!R1146,'5. FTNC GBP'!R1146,'6. FTNC Autres (inclus)'!R1146)</f>
        <v>0</v>
      </c>
      <c r="S1146" s="168">
        <f>SUM('2. FTNC CAD'!S1146,'3. FTNC USD'!S1146,'4. FTNC EUR'!S1146,'5. FTNC GBP'!S1146,'6. FTNC Autres (inclus)'!S1146)</f>
        <v>0</v>
      </c>
      <c r="T1146" s="168">
        <f>SUM('2. FTNC CAD'!T1146,'3. FTNC USD'!T1146,'4. FTNC EUR'!T1146,'5. FTNC GBP'!T1146,'6. FTNC Autres (inclus)'!T1146)</f>
        <v>0</v>
      </c>
      <c r="U1146" s="168">
        <f>SUM('2. FTNC CAD'!U1146,'3. FTNC USD'!U1146,'4. FTNC EUR'!U1146,'5. FTNC GBP'!U1146,'6. FTNC Autres (inclus)'!U1146)</f>
        <v>0</v>
      </c>
      <c r="V1146" s="198">
        <f>SUM('2. FTNC CAD'!V1146,'3. FTNC USD'!V1146,'4. FTNC EUR'!V1146,'5. FTNC GBP'!V1146,'6. FTNC Autres (inclus)'!V1146)</f>
        <v>0</v>
      </c>
      <c r="W1146" s="48">
        <f>SUM('2. FTNC CAD'!W1146,'3. FTNC USD'!W1146,'4. FTNC EUR'!W1146,'5. FTNC GBP'!W1146,'6. FTNC Autres (inclus)'!W1146)</f>
        <v>0</v>
      </c>
      <c r="Y1146"/>
    </row>
    <row r="1147" spans="1:25" outlineLevel="1" x14ac:dyDescent="0.4">
      <c r="A1147" s="337"/>
      <c r="B1147" s="32"/>
      <c r="C1147" s="31"/>
      <c r="D1147" s="496"/>
      <c r="E1147" s="495"/>
      <c r="F1147" s="497" t="s">
        <v>265</v>
      </c>
      <c r="G1147" s="172">
        <f>SUM('2. FTNC CAD'!G1147,'3. FTNC USD'!G1147,'4. FTNC EUR'!G1147,'5. FTNC GBP'!G1147,'6. FTNC Autres (inclus)'!G1147)</f>
        <v>0</v>
      </c>
      <c r="H1147" s="162">
        <f>SUM('2. FTNC CAD'!H1147,'3. FTNC USD'!H1147,'4. FTNC EUR'!H1147,'5. FTNC GBP'!H1147,'6. FTNC Autres (inclus)'!H1147)</f>
        <v>0</v>
      </c>
      <c r="I1147" s="166">
        <f>SUM('2. FTNC CAD'!I1147,'3. FTNC USD'!I1147,'4. FTNC EUR'!I1147,'5. FTNC GBP'!I1147,'6. FTNC Autres (inclus)'!I1147)</f>
        <v>0</v>
      </c>
      <c r="J1147" s="166">
        <f>SUM('2. FTNC CAD'!J1147,'3. FTNC USD'!J1147,'4. FTNC EUR'!J1147,'5. FTNC GBP'!J1147,'6. FTNC Autres (inclus)'!J1147)</f>
        <v>0</v>
      </c>
      <c r="K1147" s="176">
        <f>SUM('2. FTNC CAD'!K1147,'3. FTNC USD'!K1147,'4. FTNC EUR'!K1147,'5. FTNC GBP'!K1147,'6. FTNC Autres (inclus)'!K1147)</f>
        <v>0</v>
      </c>
      <c r="L1147" s="165">
        <f>SUM('2. FTNC CAD'!L1147,'3. FTNC USD'!L1147,'4. FTNC EUR'!L1147,'5. FTNC GBP'!L1147,'6. FTNC Autres (inclus)'!L1147)</f>
        <v>0</v>
      </c>
      <c r="M1147" s="166">
        <f>SUM('2. FTNC CAD'!M1147,'3. FTNC USD'!M1147,'4. FTNC EUR'!M1147,'5. FTNC GBP'!M1147,'6. FTNC Autres (inclus)'!M1147)</f>
        <v>0</v>
      </c>
      <c r="N1147" s="168">
        <f>SUM('2. FTNC CAD'!N1147,'3. FTNC USD'!N1147,'4. FTNC EUR'!N1147,'5. FTNC GBP'!N1147,'6. FTNC Autres (inclus)'!N1147)</f>
        <v>0</v>
      </c>
      <c r="O1147" s="168">
        <f>SUM('2. FTNC CAD'!O1147,'3. FTNC USD'!O1147,'4. FTNC EUR'!O1147,'5. FTNC GBP'!O1147,'6. FTNC Autres (inclus)'!O1147)</f>
        <v>0</v>
      </c>
      <c r="P1147" s="168">
        <f>SUM('2. FTNC CAD'!P1147,'3. FTNC USD'!P1147,'4. FTNC EUR'!P1147,'5. FTNC GBP'!P1147,'6. FTNC Autres (inclus)'!P1147)</f>
        <v>0</v>
      </c>
      <c r="Q1147" s="168">
        <f>SUM('2. FTNC CAD'!Q1147,'3. FTNC USD'!Q1147,'4. FTNC EUR'!Q1147,'5. FTNC GBP'!Q1147,'6. FTNC Autres (inclus)'!Q1147)</f>
        <v>0</v>
      </c>
      <c r="R1147" s="168">
        <f>SUM('2. FTNC CAD'!R1147,'3. FTNC USD'!R1147,'4. FTNC EUR'!R1147,'5. FTNC GBP'!R1147,'6. FTNC Autres (inclus)'!R1147)</f>
        <v>0</v>
      </c>
      <c r="S1147" s="168">
        <f>SUM('2. FTNC CAD'!S1147,'3. FTNC USD'!S1147,'4. FTNC EUR'!S1147,'5. FTNC GBP'!S1147,'6. FTNC Autres (inclus)'!S1147)</f>
        <v>0</v>
      </c>
      <c r="T1147" s="168">
        <f>SUM('2. FTNC CAD'!T1147,'3. FTNC USD'!T1147,'4. FTNC EUR'!T1147,'5. FTNC GBP'!T1147,'6. FTNC Autres (inclus)'!T1147)</f>
        <v>0</v>
      </c>
      <c r="U1147" s="168">
        <f>SUM('2. FTNC CAD'!U1147,'3. FTNC USD'!U1147,'4. FTNC EUR'!U1147,'5. FTNC GBP'!U1147,'6. FTNC Autres (inclus)'!U1147)</f>
        <v>0</v>
      </c>
      <c r="V1147" s="198">
        <f>SUM('2. FTNC CAD'!V1147,'3. FTNC USD'!V1147,'4. FTNC EUR'!V1147,'5. FTNC GBP'!V1147,'6. FTNC Autres (inclus)'!V1147)</f>
        <v>0</v>
      </c>
      <c r="W1147" s="48">
        <f>SUM('2. FTNC CAD'!W1147,'3. FTNC USD'!W1147,'4. FTNC EUR'!W1147,'5. FTNC GBP'!W1147,'6. FTNC Autres (inclus)'!W1147)</f>
        <v>0</v>
      </c>
      <c r="Y1147"/>
    </row>
    <row r="1148" spans="1:25" outlineLevel="1" x14ac:dyDescent="0.4">
      <c r="A1148" s="337"/>
      <c r="B1148" s="32"/>
      <c r="C1148" s="31"/>
      <c r="D1148" s="496"/>
      <c r="E1148" s="495"/>
      <c r="F1148" s="497" t="s">
        <v>266</v>
      </c>
      <c r="G1148" s="172">
        <f>SUM('2. FTNC CAD'!G1148,'3. FTNC USD'!G1148,'4. FTNC EUR'!G1148,'5. FTNC GBP'!G1148,'6. FTNC Autres (inclus)'!G1148)</f>
        <v>0</v>
      </c>
      <c r="H1148" s="162">
        <f>SUM('2. FTNC CAD'!H1148,'3. FTNC USD'!H1148,'4. FTNC EUR'!H1148,'5. FTNC GBP'!H1148,'6. FTNC Autres (inclus)'!H1148)</f>
        <v>0</v>
      </c>
      <c r="I1148" s="166">
        <f>SUM('2. FTNC CAD'!I1148,'3. FTNC USD'!I1148,'4. FTNC EUR'!I1148,'5. FTNC GBP'!I1148,'6. FTNC Autres (inclus)'!I1148)</f>
        <v>0</v>
      </c>
      <c r="J1148" s="166">
        <f>SUM('2. FTNC CAD'!J1148,'3. FTNC USD'!J1148,'4. FTNC EUR'!J1148,'5. FTNC GBP'!J1148,'6. FTNC Autres (inclus)'!J1148)</f>
        <v>0</v>
      </c>
      <c r="K1148" s="176">
        <f>SUM('2. FTNC CAD'!K1148,'3. FTNC USD'!K1148,'4. FTNC EUR'!K1148,'5. FTNC GBP'!K1148,'6. FTNC Autres (inclus)'!K1148)</f>
        <v>0</v>
      </c>
      <c r="L1148" s="165">
        <f>SUM('2. FTNC CAD'!L1148,'3. FTNC USD'!L1148,'4. FTNC EUR'!L1148,'5. FTNC GBP'!L1148,'6. FTNC Autres (inclus)'!L1148)</f>
        <v>0</v>
      </c>
      <c r="M1148" s="166">
        <f>SUM('2. FTNC CAD'!M1148,'3. FTNC USD'!M1148,'4. FTNC EUR'!M1148,'5. FTNC GBP'!M1148,'6. FTNC Autres (inclus)'!M1148)</f>
        <v>0</v>
      </c>
      <c r="N1148" s="166">
        <f>SUM('2. FTNC CAD'!N1148,'3. FTNC USD'!N1148,'4. FTNC EUR'!N1148,'5. FTNC GBP'!N1148,'6. FTNC Autres (inclus)'!N1148)</f>
        <v>0</v>
      </c>
      <c r="O1148" s="168">
        <f>SUM('2. FTNC CAD'!O1148,'3. FTNC USD'!O1148,'4. FTNC EUR'!O1148,'5. FTNC GBP'!O1148,'6. FTNC Autres (inclus)'!O1148)</f>
        <v>0</v>
      </c>
      <c r="P1148" s="168">
        <f>SUM('2. FTNC CAD'!P1148,'3. FTNC USD'!P1148,'4. FTNC EUR'!P1148,'5. FTNC GBP'!P1148,'6. FTNC Autres (inclus)'!P1148)</f>
        <v>0</v>
      </c>
      <c r="Q1148" s="168">
        <f>SUM('2. FTNC CAD'!Q1148,'3. FTNC USD'!Q1148,'4. FTNC EUR'!Q1148,'5. FTNC GBP'!Q1148,'6. FTNC Autres (inclus)'!Q1148)</f>
        <v>0</v>
      </c>
      <c r="R1148" s="168">
        <f>SUM('2. FTNC CAD'!R1148,'3. FTNC USD'!R1148,'4. FTNC EUR'!R1148,'5. FTNC GBP'!R1148,'6. FTNC Autres (inclus)'!R1148)</f>
        <v>0</v>
      </c>
      <c r="S1148" s="168">
        <f>SUM('2. FTNC CAD'!S1148,'3. FTNC USD'!S1148,'4. FTNC EUR'!S1148,'5. FTNC GBP'!S1148,'6. FTNC Autres (inclus)'!S1148)</f>
        <v>0</v>
      </c>
      <c r="T1148" s="168">
        <f>SUM('2. FTNC CAD'!T1148,'3. FTNC USD'!T1148,'4. FTNC EUR'!T1148,'5. FTNC GBP'!T1148,'6. FTNC Autres (inclus)'!T1148)</f>
        <v>0</v>
      </c>
      <c r="U1148" s="168">
        <f>SUM('2. FTNC CAD'!U1148,'3. FTNC USD'!U1148,'4. FTNC EUR'!U1148,'5. FTNC GBP'!U1148,'6. FTNC Autres (inclus)'!U1148)</f>
        <v>0</v>
      </c>
      <c r="V1148" s="198">
        <f>SUM('2. FTNC CAD'!V1148,'3. FTNC USD'!V1148,'4. FTNC EUR'!V1148,'5. FTNC GBP'!V1148,'6. FTNC Autres (inclus)'!V1148)</f>
        <v>0</v>
      </c>
      <c r="W1148" s="48">
        <f>SUM('2. FTNC CAD'!W1148,'3. FTNC USD'!W1148,'4. FTNC EUR'!W1148,'5. FTNC GBP'!W1148,'6. FTNC Autres (inclus)'!W1148)</f>
        <v>0</v>
      </c>
      <c r="Y1148"/>
    </row>
    <row r="1149" spans="1:25" outlineLevel="1" x14ac:dyDescent="0.4">
      <c r="A1149" s="337"/>
      <c r="B1149" s="32"/>
      <c r="C1149" s="31"/>
      <c r="D1149" s="496"/>
      <c r="E1149" s="495"/>
      <c r="F1149" s="497" t="s">
        <v>267</v>
      </c>
      <c r="G1149" s="172">
        <f>SUM('2. FTNC CAD'!G1149,'3. FTNC USD'!G1149,'4. FTNC EUR'!G1149,'5. FTNC GBP'!G1149,'6. FTNC Autres (inclus)'!G1149)</f>
        <v>0</v>
      </c>
      <c r="H1149" s="162">
        <f>SUM('2. FTNC CAD'!H1149,'3. FTNC USD'!H1149,'4. FTNC EUR'!H1149,'5. FTNC GBP'!H1149,'6. FTNC Autres (inclus)'!H1149)</f>
        <v>0</v>
      </c>
      <c r="I1149" s="166">
        <f>SUM('2. FTNC CAD'!I1149,'3. FTNC USD'!I1149,'4. FTNC EUR'!I1149,'5. FTNC GBP'!I1149,'6. FTNC Autres (inclus)'!I1149)</f>
        <v>0</v>
      </c>
      <c r="J1149" s="166">
        <f>SUM('2. FTNC CAD'!J1149,'3. FTNC USD'!J1149,'4. FTNC EUR'!J1149,'5. FTNC GBP'!J1149,'6. FTNC Autres (inclus)'!J1149)</f>
        <v>0</v>
      </c>
      <c r="K1149" s="167">
        <f>SUM('2. FTNC CAD'!K1149,'3. FTNC USD'!K1149,'4. FTNC EUR'!K1149,'5. FTNC GBP'!K1149,'6. FTNC Autres (inclus)'!K1149)</f>
        <v>0</v>
      </c>
      <c r="L1149" s="162">
        <f>SUM('2. FTNC CAD'!L1149,'3. FTNC USD'!L1149,'4. FTNC EUR'!L1149,'5. FTNC GBP'!L1149,'6. FTNC Autres (inclus)'!L1149)</f>
        <v>0</v>
      </c>
      <c r="M1149" s="166">
        <f>SUM('2. FTNC CAD'!M1149,'3. FTNC USD'!M1149,'4. FTNC EUR'!M1149,'5. FTNC GBP'!M1149,'6. FTNC Autres (inclus)'!M1149)</f>
        <v>0</v>
      </c>
      <c r="N1149" s="166">
        <f>SUM('2. FTNC CAD'!N1149,'3. FTNC USD'!N1149,'4. FTNC EUR'!N1149,'5. FTNC GBP'!N1149,'6. FTNC Autres (inclus)'!N1149)</f>
        <v>0</v>
      </c>
      <c r="O1149" s="168">
        <f>SUM('2. FTNC CAD'!O1149,'3. FTNC USD'!O1149,'4. FTNC EUR'!O1149,'5. FTNC GBP'!O1149,'6. FTNC Autres (inclus)'!O1149)</f>
        <v>0</v>
      </c>
      <c r="P1149" s="168">
        <f>SUM('2. FTNC CAD'!P1149,'3. FTNC USD'!P1149,'4. FTNC EUR'!P1149,'5. FTNC GBP'!P1149,'6. FTNC Autres (inclus)'!P1149)</f>
        <v>0</v>
      </c>
      <c r="Q1149" s="168">
        <f>SUM('2. FTNC CAD'!Q1149,'3. FTNC USD'!Q1149,'4. FTNC EUR'!Q1149,'5. FTNC GBP'!Q1149,'6. FTNC Autres (inclus)'!Q1149)</f>
        <v>0</v>
      </c>
      <c r="R1149" s="168">
        <f>SUM('2. FTNC CAD'!R1149,'3. FTNC USD'!R1149,'4. FTNC EUR'!R1149,'5. FTNC GBP'!R1149,'6. FTNC Autres (inclus)'!R1149)</f>
        <v>0</v>
      </c>
      <c r="S1149" s="168">
        <f>SUM('2. FTNC CAD'!S1149,'3. FTNC USD'!S1149,'4. FTNC EUR'!S1149,'5. FTNC GBP'!S1149,'6. FTNC Autres (inclus)'!S1149)</f>
        <v>0</v>
      </c>
      <c r="T1149" s="168">
        <f>SUM('2. FTNC CAD'!T1149,'3. FTNC USD'!T1149,'4. FTNC EUR'!T1149,'5. FTNC GBP'!T1149,'6. FTNC Autres (inclus)'!T1149)</f>
        <v>0</v>
      </c>
      <c r="U1149" s="168">
        <f>SUM('2. FTNC CAD'!U1149,'3. FTNC USD'!U1149,'4. FTNC EUR'!U1149,'5. FTNC GBP'!U1149,'6. FTNC Autres (inclus)'!U1149)</f>
        <v>0</v>
      </c>
      <c r="V1149" s="198">
        <f>SUM('2. FTNC CAD'!V1149,'3. FTNC USD'!V1149,'4. FTNC EUR'!V1149,'5. FTNC GBP'!V1149,'6. FTNC Autres (inclus)'!V1149)</f>
        <v>0</v>
      </c>
      <c r="W1149" s="170">
        <f>SUM('2. FTNC CAD'!W1149,'3. FTNC USD'!W1149,'4. FTNC EUR'!W1149,'5. FTNC GBP'!W1149,'6. FTNC Autres (inclus)'!W1149)</f>
        <v>0</v>
      </c>
      <c r="Y1149"/>
    </row>
    <row r="1150" spans="1:25" outlineLevel="1" x14ac:dyDescent="0.4">
      <c r="A1150" s="337"/>
      <c r="B1150" s="32"/>
      <c r="C1150" s="31"/>
      <c r="D1150" s="496"/>
      <c r="E1150" s="495"/>
      <c r="F1150" s="497" t="s">
        <v>268</v>
      </c>
      <c r="G1150" s="172">
        <f>SUM('2. FTNC CAD'!G1150,'3. FTNC USD'!G1150,'4. FTNC EUR'!G1150,'5. FTNC GBP'!G1150,'6. FTNC Autres (inclus)'!G1150)</f>
        <v>0</v>
      </c>
      <c r="H1150" s="162">
        <f>SUM('2. FTNC CAD'!H1150,'3. FTNC USD'!H1150,'4. FTNC EUR'!H1150,'5. FTNC GBP'!H1150,'6. FTNC Autres (inclus)'!H1150)</f>
        <v>0</v>
      </c>
      <c r="I1150" s="166">
        <f>SUM('2. FTNC CAD'!I1150,'3. FTNC USD'!I1150,'4. FTNC EUR'!I1150,'5. FTNC GBP'!I1150,'6. FTNC Autres (inclus)'!I1150)</f>
        <v>0</v>
      </c>
      <c r="J1150" s="166">
        <f>SUM('2. FTNC CAD'!J1150,'3. FTNC USD'!J1150,'4. FTNC EUR'!J1150,'5. FTNC GBP'!J1150,'6. FTNC Autres (inclus)'!J1150)</f>
        <v>0</v>
      </c>
      <c r="K1150" s="167">
        <f>SUM('2. FTNC CAD'!K1150,'3. FTNC USD'!K1150,'4. FTNC EUR'!K1150,'5. FTNC GBP'!K1150,'6. FTNC Autres (inclus)'!K1150)</f>
        <v>0</v>
      </c>
      <c r="L1150" s="173">
        <f>SUM('2. FTNC CAD'!L1150,'3. FTNC USD'!L1150,'4. FTNC EUR'!L1150,'5. FTNC GBP'!L1150,'6. FTNC Autres (inclus)'!L1150)</f>
        <v>0</v>
      </c>
      <c r="M1150" s="166">
        <f>SUM('2. FTNC CAD'!M1150,'3. FTNC USD'!M1150,'4. FTNC EUR'!M1150,'5. FTNC GBP'!M1150,'6. FTNC Autres (inclus)'!M1150)</f>
        <v>0</v>
      </c>
      <c r="N1150" s="168">
        <f>SUM('2. FTNC CAD'!N1150,'3. FTNC USD'!N1150,'4. FTNC EUR'!N1150,'5. FTNC GBP'!N1150,'6. FTNC Autres (inclus)'!N1150)</f>
        <v>0</v>
      </c>
      <c r="O1150" s="168">
        <f>SUM('2. FTNC CAD'!O1150,'3. FTNC USD'!O1150,'4. FTNC EUR'!O1150,'5. FTNC GBP'!O1150,'6. FTNC Autres (inclus)'!O1150)</f>
        <v>0</v>
      </c>
      <c r="P1150" s="168">
        <f>SUM('2. FTNC CAD'!P1150,'3. FTNC USD'!P1150,'4. FTNC EUR'!P1150,'5. FTNC GBP'!P1150,'6. FTNC Autres (inclus)'!P1150)</f>
        <v>0</v>
      </c>
      <c r="Q1150" s="168">
        <f>SUM('2. FTNC CAD'!Q1150,'3. FTNC USD'!Q1150,'4. FTNC EUR'!Q1150,'5. FTNC GBP'!Q1150,'6. FTNC Autres (inclus)'!Q1150)</f>
        <v>0</v>
      </c>
      <c r="R1150" s="168">
        <f>SUM('2. FTNC CAD'!R1150,'3. FTNC USD'!R1150,'4. FTNC EUR'!R1150,'5. FTNC GBP'!R1150,'6. FTNC Autres (inclus)'!R1150)</f>
        <v>0</v>
      </c>
      <c r="S1150" s="168">
        <f>SUM('2. FTNC CAD'!S1150,'3. FTNC USD'!S1150,'4. FTNC EUR'!S1150,'5. FTNC GBP'!S1150,'6. FTNC Autres (inclus)'!S1150)</f>
        <v>0</v>
      </c>
      <c r="T1150" s="168">
        <f>SUM('2. FTNC CAD'!T1150,'3. FTNC USD'!T1150,'4. FTNC EUR'!T1150,'5. FTNC GBP'!T1150,'6. FTNC Autres (inclus)'!T1150)</f>
        <v>0</v>
      </c>
      <c r="U1150" s="168">
        <f>SUM('2. FTNC CAD'!U1150,'3. FTNC USD'!U1150,'4. FTNC EUR'!U1150,'5. FTNC GBP'!U1150,'6. FTNC Autres (inclus)'!U1150)</f>
        <v>0</v>
      </c>
      <c r="V1150" s="196">
        <f>SUM('2. FTNC CAD'!V1150,'3. FTNC USD'!V1150,'4. FTNC EUR'!V1150,'5. FTNC GBP'!V1150,'6. FTNC Autres (inclus)'!V1150)</f>
        <v>0</v>
      </c>
      <c r="W1150" s="48">
        <f>SUM('2. FTNC CAD'!W1150,'3. FTNC USD'!W1150,'4. FTNC EUR'!W1150,'5. FTNC GBP'!W1150,'6. FTNC Autres (inclus)'!W1150)</f>
        <v>0</v>
      </c>
      <c r="Y1150"/>
    </row>
    <row r="1151" spans="1:25" x14ac:dyDescent="0.4">
      <c r="A1151" s="337"/>
      <c r="B1151" s="70"/>
      <c r="C1151" s="65"/>
      <c r="D1151" s="499" t="s">
        <v>269</v>
      </c>
      <c r="E1151" s="496"/>
      <c r="F1151" s="496"/>
      <c r="G1151" s="68">
        <f t="shared" ref="G1151:W1151" si="257">SUBTOTAL(9,G1152:G1153)</f>
        <v>0</v>
      </c>
      <c r="H1151" s="69">
        <f t="shared" si="257"/>
        <v>0</v>
      </c>
      <c r="I1151" s="66">
        <f t="shared" si="257"/>
        <v>0</v>
      </c>
      <c r="J1151" s="66">
        <f t="shared" si="257"/>
        <v>0</v>
      </c>
      <c r="K1151" s="67">
        <f t="shared" si="257"/>
        <v>0</v>
      </c>
      <c r="L1151" s="36">
        <f t="shared" si="257"/>
        <v>0</v>
      </c>
      <c r="M1151" s="36">
        <f t="shared" si="257"/>
        <v>0</v>
      </c>
      <c r="N1151" s="36">
        <f t="shared" si="257"/>
        <v>0</v>
      </c>
      <c r="O1151" s="36">
        <f t="shared" si="257"/>
        <v>0</v>
      </c>
      <c r="P1151" s="36">
        <f t="shared" si="257"/>
        <v>0</v>
      </c>
      <c r="Q1151" s="36">
        <f t="shared" si="257"/>
        <v>0</v>
      </c>
      <c r="R1151" s="36">
        <f t="shared" si="257"/>
        <v>0</v>
      </c>
      <c r="S1151" s="36">
        <f t="shared" si="257"/>
        <v>0</v>
      </c>
      <c r="T1151" s="36">
        <f t="shared" si="257"/>
        <v>0</v>
      </c>
      <c r="U1151" s="36">
        <f t="shared" si="257"/>
        <v>0</v>
      </c>
      <c r="V1151" s="36">
        <f t="shared" si="257"/>
        <v>0</v>
      </c>
      <c r="W1151" s="51">
        <f t="shared" si="257"/>
        <v>0</v>
      </c>
      <c r="Y1151"/>
    </row>
    <row r="1152" spans="1:25" outlineLevel="1" x14ac:dyDescent="0.4">
      <c r="A1152" s="337"/>
      <c r="B1152" s="70"/>
      <c r="C1152" s="65"/>
      <c r="D1152" s="499"/>
      <c r="E1152" s="496"/>
      <c r="F1152" s="497" t="s">
        <v>270</v>
      </c>
      <c r="G1152" s="172">
        <f>SUM('2. FTNC CAD'!G1152,'3. FTNC USD'!G1152,'4. FTNC EUR'!G1152,'5. FTNC GBP'!G1152,'6. FTNC Autres (inclus)'!G1152)</f>
        <v>0</v>
      </c>
      <c r="H1152" s="162">
        <f>SUM('2. FTNC CAD'!H1152,'3. FTNC USD'!H1152,'4. FTNC EUR'!H1152,'5. FTNC GBP'!H1152,'6. FTNC Autres (inclus)'!H1152)</f>
        <v>0</v>
      </c>
      <c r="I1152" s="166">
        <f>SUM('2. FTNC CAD'!I1152,'3. FTNC USD'!I1152,'4. FTNC EUR'!I1152,'5. FTNC GBP'!I1152,'6. FTNC Autres (inclus)'!I1152)</f>
        <v>0</v>
      </c>
      <c r="J1152" s="166">
        <f>SUM('2. FTNC CAD'!J1152,'3. FTNC USD'!J1152,'4. FTNC EUR'!J1152,'5. FTNC GBP'!J1152,'6. FTNC Autres (inclus)'!J1152)</f>
        <v>0</v>
      </c>
      <c r="K1152" s="167">
        <f>SUM('2. FTNC CAD'!K1152,'3. FTNC USD'!K1152,'4. FTNC EUR'!K1152,'5. FTNC GBP'!K1152,'6. FTNC Autres (inclus)'!K1152)</f>
        <v>0</v>
      </c>
      <c r="L1152" s="173">
        <f>SUM('2. FTNC CAD'!L1152,'3. FTNC USD'!L1152,'4. FTNC EUR'!L1152,'5. FTNC GBP'!L1152,'6. FTNC Autres (inclus)'!L1152)</f>
        <v>0</v>
      </c>
      <c r="M1152" s="196">
        <f>SUM('2. FTNC CAD'!M1152,'3. FTNC USD'!M1152,'4. FTNC EUR'!M1152,'5. FTNC GBP'!M1152,'6. FTNC Autres (inclus)'!M1152)</f>
        <v>0</v>
      </c>
      <c r="N1152" s="168">
        <f>SUM('2. FTNC CAD'!N1152,'3. FTNC USD'!N1152,'4. FTNC EUR'!N1152,'5. FTNC GBP'!N1152,'6. FTNC Autres (inclus)'!N1152)</f>
        <v>0</v>
      </c>
      <c r="O1152" s="168">
        <f>SUM('2. FTNC CAD'!O1152,'3. FTNC USD'!O1152,'4. FTNC EUR'!O1152,'5. FTNC GBP'!O1152,'6. FTNC Autres (inclus)'!O1152)</f>
        <v>0</v>
      </c>
      <c r="P1152" s="168">
        <f>SUM('2. FTNC CAD'!P1152,'3. FTNC USD'!P1152,'4. FTNC EUR'!P1152,'5. FTNC GBP'!P1152,'6. FTNC Autres (inclus)'!P1152)</f>
        <v>0</v>
      </c>
      <c r="Q1152" s="168">
        <f>SUM('2. FTNC CAD'!Q1152,'3. FTNC USD'!Q1152,'4. FTNC EUR'!Q1152,'5. FTNC GBP'!Q1152,'6. FTNC Autres (inclus)'!Q1152)</f>
        <v>0</v>
      </c>
      <c r="R1152" s="168">
        <f>SUM('2. FTNC CAD'!R1152,'3. FTNC USD'!R1152,'4. FTNC EUR'!R1152,'5. FTNC GBP'!R1152,'6. FTNC Autres (inclus)'!R1152)</f>
        <v>0</v>
      </c>
      <c r="S1152" s="168">
        <f>SUM('2. FTNC CAD'!S1152,'3. FTNC USD'!S1152,'4. FTNC EUR'!S1152,'5. FTNC GBP'!S1152,'6. FTNC Autres (inclus)'!S1152)</f>
        <v>0</v>
      </c>
      <c r="T1152" s="168">
        <f>SUM('2. FTNC CAD'!T1152,'3. FTNC USD'!T1152,'4. FTNC EUR'!T1152,'5. FTNC GBP'!T1152,'6. FTNC Autres (inclus)'!T1152)</f>
        <v>0</v>
      </c>
      <c r="U1152" s="168">
        <f>SUM('2. FTNC CAD'!U1152,'3. FTNC USD'!U1152,'4. FTNC EUR'!U1152,'5. FTNC GBP'!U1152,'6. FTNC Autres (inclus)'!U1152)</f>
        <v>0</v>
      </c>
      <c r="V1152" s="196">
        <f>SUM('2. FTNC CAD'!V1152,'3. FTNC USD'!V1152,'4. FTNC EUR'!V1152,'5. FTNC GBP'!V1152,'6. FTNC Autres (inclus)'!V1152)</f>
        <v>0</v>
      </c>
      <c r="W1152" s="48">
        <f>SUM('2. FTNC CAD'!W1152,'3. FTNC USD'!W1152,'4. FTNC EUR'!W1152,'5. FTNC GBP'!W1152,'6. FTNC Autres (inclus)'!W1152)</f>
        <v>0</v>
      </c>
      <c r="Y1152"/>
    </row>
    <row r="1153" spans="1:25" outlineLevel="1" x14ac:dyDescent="0.4">
      <c r="A1153" s="337"/>
      <c r="B1153" s="70"/>
      <c r="C1153" s="65"/>
      <c r="D1153" s="499"/>
      <c r="E1153" s="496"/>
      <c r="F1153" s="497" t="s">
        <v>271</v>
      </c>
      <c r="G1153" s="172">
        <f>SUM('2. FTNC CAD'!G1153,'3. FTNC USD'!G1153,'4. FTNC EUR'!G1153,'5. FTNC GBP'!G1153,'6. FTNC Autres (inclus)'!G1153)</f>
        <v>0</v>
      </c>
      <c r="H1153" s="201">
        <f>SUM('2. FTNC CAD'!H1153,'3. FTNC USD'!H1153,'4. FTNC EUR'!H1153,'5. FTNC GBP'!H1153,'6. FTNC Autres (inclus)'!H1153)</f>
        <v>0</v>
      </c>
      <c r="I1153" s="202">
        <f>SUM('2. FTNC CAD'!I1153,'3. FTNC USD'!I1153,'4. FTNC EUR'!I1153,'5. FTNC GBP'!I1153,'6. FTNC Autres (inclus)'!I1153)</f>
        <v>0</v>
      </c>
      <c r="J1153" s="202">
        <f>SUM('2. FTNC CAD'!J1153,'3. FTNC USD'!J1153,'4. FTNC EUR'!J1153,'5. FTNC GBP'!J1153,'6. FTNC Autres (inclus)'!J1153)</f>
        <v>0</v>
      </c>
      <c r="K1153" s="203">
        <f>SUM('2. FTNC CAD'!K1153,'3. FTNC USD'!K1153,'4. FTNC EUR'!K1153,'5. FTNC GBP'!K1153,'6. FTNC Autres (inclus)'!K1153)</f>
        <v>0</v>
      </c>
      <c r="L1153" s="173">
        <f>SUM('2. FTNC CAD'!L1153,'3. FTNC USD'!L1153,'4. FTNC EUR'!L1153,'5. FTNC GBP'!L1153,'6. FTNC Autres (inclus)'!L1153)</f>
        <v>0</v>
      </c>
      <c r="M1153" s="196">
        <f>SUM('2. FTNC CAD'!M1153,'3. FTNC USD'!M1153,'4. FTNC EUR'!M1153,'5. FTNC GBP'!M1153,'6. FTNC Autres (inclus)'!M1153)</f>
        <v>0</v>
      </c>
      <c r="N1153" s="168">
        <f>SUM('2. FTNC CAD'!N1153,'3. FTNC USD'!N1153,'4. FTNC EUR'!N1153,'5. FTNC GBP'!N1153,'6. FTNC Autres (inclus)'!N1153)</f>
        <v>0</v>
      </c>
      <c r="O1153" s="168">
        <f>SUM('2. FTNC CAD'!O1153,'3. FTNC USD'!O1153,'4. FTNC EUR'!O1153,'5. FTNC GBP'!O1153,'6. FTNC Autres (inclus)'!O1153)</f>
        <v>0</v>
      </c>
      <c r="P1153" s="168">
        <f>SUM('2. FTNC CAD'!P1153,'3. FTNC USD'!P1153,'4. FTNC EUR'!P1153,'5. FTNC GBP'!P1153,'6. FTNC Autres (inclus)'!P1153)</f>
        <v>0</v>
      </c>
      <c r="Q1153" s="168">
        <f>SUM('2. FTNC CAD'!Q1153,'3. FTNC USD'!Q1153,'4. FTNC EUR'!Q1153,'5. FTNC GBP'!Q1153,'6. FTNC Autres (inclus)'!Q1153)</f>
        <v>0</v>
      </c>
      <c r="R1153" s="168">
        <f>SUM('2. FTNC CAD'!R1153,'3. FTNC USD'!R1153,'4. FTNC EUR'!R1153,'5. FTNC GBP'!R1153,'6. FTNC Autres (inclus)'!R1153)</f>
        <v>0</v>
      </c>
      <c r="S1153" s="168">
        <f>SUM('2. FTNC CAD'!S1153,'3. FTNC USD'!S1153,'4. FTNC EUR'!S1153,'5. FTNC GBP'!S1153,'6. FTNC Autres (inclus)'!S1153)</f>
        <v>0</v>
      </c>
      <c r="T1153" s="168">
        <f>SUM('2. FTNC CAD'!T1153,'3. FTNC USD'!T1153,'4. FTNC EUR'!T1153,'5. FTNC GBP'!T1153,'6. FTNC Autres (inclus)'!T1153)</f>
        <v>0</v>
      </c>
      <c r="U1153" s="168">
        <f>SUM('2. FTNC CAD'!U1153,'3. FTNC USD'!U1153,'4. FTNC EUR'!U1153,'5. FTNC GBP'!U1153,'6. FTNC Autres (inclus)'!U1153)</f>
        <v>0</v>
      </c>
      <c r="V1153" s="196">
        <f>SUM('2. FTNC CAD'!V1153,'3. FTNC USD'!V1153,'4. FTNC EUR'!V1153,'5. FTNC GBP'!V1153,'6. FTNC Autres (inclus)'!V1153)</f>
        <v>0</v>
      </c>
      <c r="W1153" s="204">
        <f>SUM('2. FTNC CAD'!W1153,'3. FTNC USD'!W1153,'4. FTNC EUR'!W1153,'5. FTNC GBP'!W1153,'6. FTNC Autres (inclus)'!W1153)</f>
        <v>0</v>
      </c>
      <c r="Y1153"/>
    </row>
    <row r="1154" spans="1:25" x14ac:dyDescent="0.4">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row>
    <row r="1155" spans="1:25" x14ac:dyDescent="0.4">
      <c r="A1155" s="337"/>
      <c r="B1155" s="70"/>
      <c r="C1155" s="65"/>
      <c r="D1155" s="499"/>
      <c r="E1155" s="498" t="s">
        <v>427</v>
      </c>
      <c r="F1155" s="496"/>
      <c r="G1155" s="68">
        <f t="shared" ref="G1155:W1155" si="258">SUBTOTAL(9,G1156:G1158)</f>
        <v>0</v>
      </c>
      <c r="H1155" s="69">
        <f t="shared" si="258"/>
        <v>0</v>
      </c>
      <c r="I1155" s="66">
        <f t="shared" si="258"/>
        <v>0</v>
      </c>
      <c r="J1155" s="66">
        <f t="shared" si="258"/>
        <v>0</v>
      </c>
      <c r="K1155" s="67">
        <f t="shared" si="258"/>
        <v>0</v>
      </c>
      <c r="L1155" s="36">
        <f t="shared" si="258"/>
        <v>0</v>
      </c>
      <c r="M1155" s="36">
        <f t="shared" si="258"/>
        <v>0</v>
      </c>
      <c r="N1155" s="36">
        <f t="shared" si="258"/>
        <v>0</v>
      </c>
      <c r="O1155" s="36">
        <f t="shared" si="258"/>
        <v>0</v>
      </c>
      <c r="P1155" s="36">
        <f t="shared" si="258"/>
        <v>0</v>
      </c>
      <c r="Q1155" s="36">
        <f t="shared" si="258"/>
        <v>0</v>
      </c>
      <c r="R1155" s="36">
        <f t="shared" si="258"/>
        <v>0</v>
      </c>
      <c r="S1155" s="36">
        <f t="shared" si="258"/>
        <v>0</v>
      </c>
      <c r="T1155" s="36">
        <f t="shared" si="258"/>
        <v>0</v>
      </c>
      <c r="U1155" s="36">
        <f t="shared" si="258"/>
        <v>0</v>
      </c>
      <c r="V1155" s="36">
        <f t="shared" si="258"/>
        <v>0</v>
      </c>
      <c r="W1155" s="51">
        <f t="shared" si="258"/>
        <v>0</v>
      </c>
      <c r="Y1155"/>
    </row>
    <row r="1156" spans="1:25" outlineLevel="1" x14ac:dyDescent="0.4">
      <c r="A1156" s="337"/>
      <c r="B1156" s="70"/>
      <c r="C1156" s="65"/>
      <c r="D1156" s="498"/>
      <c r="E1156" s="498"/>
      <c r="F1156" s="497" t="s">
        <v>274</v>
      </c>
      <c r="G1156" s="172">
        <f>SUM('2. FTNC CAD'!G1156,'3. FTNC USD'!G1156,'4. FTNC EUR'!G1156,'5. FTNC GBP'!G1156,'6. FTNC Autres (inclus)'!G1156)</f>
        <v>0</v>
      </c>
      <c r="H1156" s="173">
        <f>SUM('2. FTNC CAD'!H1156,'3. FTNC USD'!H1156,'4. FTNC EUR'!H1156,'5. FTNC GBP'!H1156,'6. FTNC Autres (inclus)'!H1156)</f>
        <v>0</v>
      </c>
      <c r="I1156" s="168">
        <f>SUM('2. FTNC CAD'!I1156,'3. FTNC USD'!I1156,'4. FTNC EUR'!I1156,'5. FTNC GBP'!I1156,'6. FTNC Autres (inclus)'!I1156)</f>
        <v>0</v>
      </c>
      <c r="J1156" s="196">
        <f>SUM('2. FTNC CAD'!J1156,'3. FTNC USD'!J1156,'4. FTNC EUR'!J1156,'5. FTNC GBP'!J1156,'6. FTNC Autres (inclus)'!J1156)</f>
        <v>0</v>
      </c>
      <c r="K1156" s="196">
        <f>SUM('2. FTNC CAD'!K1156,'3. FTNC USD'!K1156,'4. FTNC EUR'!K1156,'5. FTNC GBP'!K1156,'6. FTNC Autres (inclus)'!K1156)</f>
        <v>0</v>
      </c>
      <c r="L1156" s="197">
        <f>SUM('2. FTNC CAD'!L1156,'3. FTNC USD'!L1156,'4. FTNC EUR'!L1156,'5. FTNC GBP'!L1156,'6. FTNC Autres (inclus)'!L1156)</f>
        <v>0</v>
      </c>
      <c r="M1156" s="168">
        <f>SUM('2. FTNC CAD'!M1156,'3. FTNC USD'!M1156,'4. FTNC EUR'!M1156,'5. FTNC GBP'!M1156,'6. FTNC Autres (inclus)'!M1156)</f>
        <v>0</v>
      </c>
      <c r="N1156" s="168">
        <f>SUM('2. FTNC CAD'!N1156,'3. FTNC USD'!N1156,'4. FTNC EUR'!N1156,'5. FTNC GBP'!N1156,'6. FTNC Autres (inclus)'!N1156)</f>
        <v>0</v>
      </c>
      <c r="O1156" s="168">
        <f>SUM('2. FTNC CAD'!O1156,'3. FTNC USD'!O1156,'4. FTNC EUR'!O1156,'5. FTNC GBP'!O1156,'6. FTNC Autres (inclus)'!O1156)</f>
        <v>0</v>
      </c>
      <c r="P1156" s="168">
        <f>SUM('2. FTNC CAD'!P1156,'3. FTNC USD'!P1156,'4. FTNC EUR'!P1156,'5. FTNC GBP'!P1156,'6. FTNC Autres (inclus)'!P1156)</f>
        <v>0</v>
      </c>
      <c r="Q1156" s="168">
        <f>SUM('2. FTNC CAD'!Q1156,'3. FTNC USD'!Q1156,'4. FTNC EUR'!Q1156,'5. FTNC GBP'!Q1156,'6. FTNC Autres (inclus)'!Q1156)</f>
        <v>0</v>
      </c>
      <c r="R1156" s="168">
        <f>SUM('2. FTNC CAD'!R1156,'3. FTNC USD'!R1156,'4. FTNC EUR'!R1156,'5. FTNC GBP'!R1156,'6. FTNC Autres (inclus)'!R1156)</f>
        <v>0</v>
      </c>
      <c r="S1156" s="168">
        <f>SUM('2. FTNC CAD'!S1156,'3. FTNC USD'!S1156,'4. FTNC EUR'!S1156,'5. FTNC GBP'!S1156,'6. FTNC Autres (inclus)'!S1156)</f>
        <v>0</v>
      </c>
      <c r="T1156" s="168">
        <f>SUM('2. FTNC CAD'!T1156,'3. FTNC USD'!T1156,'4. FTNC EUR'!T1156,'5. FTNC GBP'!T1156,'6. FTNC Autres (inclus)'!T1156)</f>
        <v>0</v>
      </c>
      <c r="U1156" s="168">
        <f>SUM('2. FTNC CAD'!U1156,'3. FTNC USD'!U1156,'4. FTNC EUR'!U1156,'5. FTNC GBP'!U1156,'6. FTNC Autres (inclus)'!U1156)</f>
        <v>0</v>
      </c>
      <c r="V1156" s="196">
        <f>SUM('2. FTNC CAD'!V1156,'3. FTNC USD'!V1156,'4. FTNC EUR'!V1156,'5. FTNC GBP'!V1156,'6. FTNC Autres (inclus)'!V1156)</f>
        <v>0</v>
      </c>
      <c r="W1156" s="48">
        <f>SUM('2. FTNC CAD'!W1156,'3. FTNC USD'!W1156,'4. FTNC EUR'!W1156,'5. FTNC GBP'!W1156,'6. FTNC Autres (inclus)'!W1156)</f>
        <v>0</v>
      </c>
      <c r="Y1156"/>
    </row>
    <row r="1157" spans="1:25" outlineLevel="1" x14ac:dyDescent="0.4">
      <c r="A1157" s="337"/>
      <c r="B1157" s="70"/>
      <c r="C1157" s="65"/>
      <c r="D1157" s="498"/>
      <c r="E1157" s="498"/>
      <c r="F1157" s="497" t="s">
        <v>275</v>
      </c>
      <c r="G1157" s="172">
        <f>SUM('2. FTNC CAD'!G1157,'3. FTNC USD'!G1157,'4. FTNC EUR'!G1157,'5. FTNC GBP'!G1157,'6. FTNC Autres (inclus)'!G1157)</f>
        <v>0</v>
      </c>
      <c r="H1157" s="173">
        <f>SUM('2. FTNC CAD'!H1157,'3. FTNC USD'!H1157,'4. FTNC EUR'!H1157,'5. FTNC GBP'!H1157,'6. FTNC Autres (inclus)'!H1157)</f>
        <v>0</v>
      </c>
      <c r="I1157" s="168">
        <f>SUM('2. FTNC CAD'!I1157,'3. FTNC USD'!I1157,'4. FTNC EUR'!I1157,'5. FTNC GBP'!I1157,'6. FTNC Autres (inclus)'!I1157)</f>
        <v>0</v>
      </c>
      <c r="J1157" s="196">
        <f>SUM('2. FTNC CAD'!J1157,'3. FTNC USD'!J1157,'4. FTNC EUR'!J1157,'5. FTNC GBP'!J1157,'6. FTNC Autres (inclus)'!J1157)</f>
        <v>0</v>
      </c>
      <c r="K1157" s="196">
        <f>SUM('2. FTNC CAD'!K1157,'3. FTNC USD'!K1157,'4. FTNC EUR'!K1157,'5. FTNC GBP'!K1157,'6. FTNC Autres (inclus)'!K1157)</f>
        <v>0</v>
      </c>
      <c r="L1157" s="197">
        <f>SUM('2. FTNC CAD'!L1157,'3. FTNC USD'!L1157,'4. FTNC EUR'!L1157,'5. FTNC GBP'!L1157,'6. FTNC Autres (inclus)'!L1157)</f>
        <v>0</v>
      </c>
      <c r="M1157" s="168">
        <f>SUM('2. FTNC CAD'!M1157,'3. FTNC USD'!M1157,'4. FTNC EUR'!M1157,'5. FTNC GBP'!M1157,'6. FTNC Autres (inclus)'!M1157)</f>
        <v>0</v>
      </c>
      <c r="N1157" s="168">
        <f>SUM('2. FTNC CAD'!N1157,'3. FTNC USD'!N1157,'4. FTNC EUR'!N1157,'5. FTNC GBP'!N1157,'6. FTNC Autres (inclus)'!N1157)</f>
        <v>0</v>
      </c>
      <c r="O1157" s="168">
        <f>SUM('2. FTNC CAD'!O1157,'3. FTNC USD'!O1157,'4. FTNC EUR'!O1157,'5. FTNC GBP'!O1157,'6. FTNC Autres (inclus)'!O1157)</f>
        <v>0</v>
      </c>
      <c r="P1157" s="168">
        <f>SUM('2. FTNC CAD'!P1157,'3. FTNC USD'!P1157,'4. FTNC EUR'!P1157,'5. FTNC GBP'!P1157,'6. FTNC Autres (inclus)'!P1157)</f>
        <v>0</v>
      </c>
      <c r="Q1157" s="168">
        <f>SUM('2. FTNC CAD'!Q1157,'3. FTNC USD'!Q1157,'4. FTNC EUR'!Q1157,'5. FTNC GBP'!Q1157,'6. FTNC Autres (inclus)'!Q1157)</f>
        <v>0</v>
      </c>
      <c r="R1157" s="168">
        <f>SUM('2. FTNC CAD'!R1157,'3. FTNC USD'!R1157,'4. FTNC EUR'!R1157,'5. FTNC GBP'!R1157,'6. FTNC Autres (inclus)'!R1157)</f>
        <v>0</v>
      </c>
      <c r="S1157" s="168">
        <f>SUM('2. FTNC CAD'!S1157,'3. FTNC USD'!S1157,'4. FTNC EUR'!S1157,'5. FTNC GBP'!S1157,'6. FTNC Autres (inclus)'!S1157)</f>
        <v>0</v>
      </c>
      <c r="T1157" s="168">
        <f>SUM('2. FTNC CAD'!T1157,'3. FTNC USD'!T1157,'4. FTNC EUR'!T1157,'5. FTNC GBP'!T1157,'6. FTNC Autres (inclus)'!T1157)</f>
        <v>0</v>
      </c>
      <c r="U1157" s="168">
        <f>SUM('2. FTNC CAD'!U1157,'3. FTNC USD'!U1157,'4. FTNC EUR'!U1157,'5. FTNC GBP'!U1157,'6. FTNC Autres (inclus)'!U1157)</f>
        <v>0</v>
      </c>
      <c r="V1157" s="196">
        <f>SUM('2. FTNC CAD'!V1157,'3. FTNC USD'!V1157,'4. FTNC EUR'!V1157,'5. FTNC GBP'!V1157,'6. FTNC Autres (inclus)'!V1157)</f>
        <v>0</v>
      </c>
      <c r="W1157" s="48">
        <f>SUM('2. FTNC CAD'!W1157,'3. FTNC USD'!W1157,'4. FTNC EUR'!W1157,'5. FTNC GBP'!W1157,'6. FTNC Autres (inclus)'!W1157)</f>
        <v>0</v>
      </c>
      <c r="Y1157"/>
    </row>
    <row r="1158" spans="1:25" outlineLevel="1" x14ac:dyDescent="0.4">
      <c r="A1158" s="337"/>
      <c r="B1158" s="70"/>
      <c r="C1158" s="65"/>
      <c r="D1158" s="498"/>
      <c r="E1158" s="498"/>
      <c r="F1158" s="497" t="s">
        <v>276</v>
      </c>
      <c r="G1158" s="172">
        <f>SUM('2. FTNC CAD'!G1158,'3. FTNC USD'!G1158,'4. FTNC EUR'!G1158,'5. FTNC GBP'!G1158,'6. FTNC Autres (inclus)'!G1158)</f>
        <v>0</v>
      </c>
      <c r="H1158" s="173">
        <f>SUM('2. FTNC CAD'!H1158,'3. FTNC USD'!H1158,'4. FTNC EUR'!H1158,'5. FTNC GBP'!H1158,'6. FTNC Autres (inclus)'!H1158)</f>
        <v>0</v>
      </c>
      <c r="I1158" s="168">
        <f>SUM('2. FTNC CAD'!I1158,'3. FTNC USD'!I1158,'4. FTNC EUR'!I1158,'5. FTNC GBP'!I1158,'6. FTNC Autres (inclus)'!I1158)</f>
        <v>0</v>
      </c>
      <c r="J1158" s="196">
        <f>SUM('2. FTNC CAD'!J1158,'3. FTNC USD'!J1158,'4. FTNC EUR'!J1158,'5. FTNC GBP'!J1158,'6. FTNC Autres (inclus)'!J1158)</f>
        <v>0</v>
      </c>
      <c r="K1158" s="196">
        <f>SUM('2. FTNC CAD'!K1158,'3. FTNC USD'!K1158,'4. FTNC EUR'!K1158,'5. FTNC GBP'!K1158,'6. FTNC Autres (inclus)'!K1158)</f>
        <v>0</v>
      </c>
      <c r="L1158" s="197">
        <f>SUM('2. FTNC CAD'!L1158,'3. FTNC USD'!L1158,'4. FTNC EUR'!L1158,'5. FTNC GBP'!L1158,'6. FTNC Autres (inclus)'!L1158)</f>
        <v>0</v>
      </c>
      <c r="M1158" s="168">
        <f>SUM('2. FTNC CAD'!M1158,'3. FTNC USD'!M1158,'4. FTNC EUR'!M1158,'5. FTNC GBP'!M1158,'6. FTNC Autres (inclus)'!M1158)</f>
        <v>0</v>
      </c>
      <c r="N1158" s="168">
        <f>SUM('2. FTNC CAD'!N1158,'3. FTNC USD'!N1158,'4. FTNC EUR'!N1158,'5. FTNC GBP'!N1158,'6. FTNC Autres (inclus)'!N1158)</f>
        <v>0</v>
      </c>
      <c r="O1158" s="168">
        <f>SUM('2. FTNC CAD'!O1158,'3. FTNC USD'!O1158,'4. FTNC EUR'!O1158,'5. FTNC GBP'!O1158,'6. FTNC Autres (inclus)'!O1158)</f>
        <v>0</v>
      </c>
      <c r="P1158" s="168">
        <f>SUM('2. FTNC CAD'!P1158,'3. FTNC USD'!P1158,'4. FTNC EUR'!P1158,'5. FTNC GBP'!P1158,'6. FTNC Autres (inclus)'!P1158)</f>
        <v>0</v>
      </c>
      <c r="Q1158" s="168">
        <f>SUM('2. FTNC CAD'!Q1158,'3. FTNC USD'!Q1158,'4. FTNC EUR'!Q1158,'5. FTNC GBP'!Q1158,'6. FTNC Autres (inclus)'!Q1158)</f>
        <v>0</v>
      </c>
      <c r="R1158" s="168">
        <f>SUM('2. FTNC CAD'!R1158,'3. FTNC USD'!R1158,'4. FTNC EUR'!R1158,'5. FTNC GBP'!R1158,'6. FTNC Autres (inclus)'!R1158)</f>
        <v>0</v>
      </c>
      <c r="S1158" s="168">
        <f>SUM('2. FTNC CAD'!S1158,'3. FTNC USD'!S1158,'4. FTNC EUR'!S1158,'5. FTNC GBP'!S1158,'6. FTNC Autres (inclus)'!S1158)</f>
        <v>0</v>
      </c>
      <c r="T1158" s="168">
        <f>SUM('2. FTNC CAD'!T1158,'3. FTNC USD'!T1158,'4. FTNC EUR'!T1158,'5. FTNC GBP'!T1158,'6. FTNC Autres (inclus)'!T1158)</f>
        <v>0</v>
      </c>
      <c r="U1158" s="168">
        <f>SUM('2. FTNC CAD'!U1158,'3. FTNC USD'!U1158,'4. FTNC EUR'!U1158,'5. FTNC GBP'!U1158,'6. FTNC Autres (inclus)'!U1158)</f>
        <v>0</v>
      </c>
      <c r="V1158" s="196">
        <f>SUM('2. FTNC CAD'!V1158,'3. FTNC USD'!V1158,'4. FTNC EUR'!V1158,'5. FTNC GBP'!V1158,'6. FTNC Autres (inclus)'!V1158)</f>
        <v>0</v>
      </c>
      <c r="W1158" s="48">
        <f>SUM('2. FTNC CAD'!W1158,'3. FTNC USD'!W1158,'4. FTNC EUR'!W1158,'5. FTNC GBP'!W1158,'6. FTNC Autres (inclus)'!W1158)</f>
        <v>0</v>
      </c>
      <c r="Y1158"/>
    </row>
    <row r="1159" spans="1:25" x14ac:dyDescent="0.4">
      <c r="A1159" s="337"/>
      <c r="B1159" s="70"/>
      <c r="C1159" s="65"/>
      <c r="D1159" s="499"/>
      <c r="E1159" s="498" t="s">
        <v>428</v>
      </c>
      <c r="F1159" s="496"/>
      <c r="G1159" s="68">
        <f t="shared" ref="G1159:W1159" si="259">SUBTOTAL(9,G1160:G1163)</f>
        <v>0</v>
      </c>
      <c r="H1159" s="69">
        <f t="shared" si="259"/>
        <v>0</v>
      </c>
      <c r="I1159" s="66">
        <f t="shared" si="259"/>
        <v>0</v>
      </c>
      <c r="J1159" s="66">
        <f t="shared" si="259"/>
        <v>0</v>
      </c>
      <c r="K1159" s="67">
        <f t="shared" si="259"/>
        <v>0</v>
      </c>
      <c r="L1159" s="36">
        <f t="shared" si="259"/>
        <v>0</v>
      </c>
      <c r="M1159" s="36">
        <f t="shared" si="259"/>
        <v>0</v>
      </c>
      <c r="N1159" s="36">
        <f t="shared" si="259"/>
        <v>0</v>
      </c>
      <c r="O1159" s="36">
        <f t="shared" si="259"/>
        <v>0</v>
      </c>
      <c r="P1159" s="36">
        <f t="shared" si="259"/>
        <v>0</v>
      </c>
      <c r="Q1159" s="36">
        <f t="shared" si="259"/>
        <v>0</v>
      </c>
      <c r="R1159" s="36">
        <f t="shared" si="259"/>
        <v>0</v>
      </c>
      <c r="S1159" s="36">
        <f t="shared" si="259"/>
        <v>0</v>
      </c>
      <c r="T1159" s="36">
        <f t="shared" si="259"/>
        <v>0</v>
      </c>
      <c r="U1159" s="36">
        <f t="shared" si="259"/>
        <v>0</v>
      </c>
      <c r="V1159" s="36">
        <f t="shared" si="259"/>
        <v>0</v>
      </c>
      <c r="W1159" s="51">
        <f t="shared" si="259"/>
        <v>0</v>
      </c>
      <c r="Y1159"/>
    </row>
    <row r="1160" spans="1:25" outlineLevel="1" x14ac:dyDescent="0.4">
      <c r="A1160" s="337"/>
      <c r="B1160" s="70"/>
      <c r="C1160" s="65"/>
      <c r="D1160" s="498"/>
      <c r="E1160" s="498"/>
      <c r="F1160" s="497" t="s">
        <v>278</v>
      </c>
      <c r="G1160" s="172">
        <f>SUM('2. FTNC CAD'!G1160,'3. FTNC USD'!G1160,'4. FTNC EUR'!G1160,'5. FTNC GBP'!G1160,'6. FTNC Autres (inclus)'!G1160)</f>
        <v>0</v>
      </c>
      <c r="H1160" s="173">
        <f>SUM('2. FTNC CAD'!H1160,'3. FTNC USD'!H1160,'4. FTNC EUR'!H1160,'5. FTNC GBP'!H1160,'6. FTNC Autres (inclus)'!H1160)</f>
        <v>0</v>
      </c>
      <c r="I1160" s="168">
        <f>SUM('2. FTNC CAD'!I1160,'3. FTNC USD'!I1160,'4. FTNC EUR'!I1160,'5. FTNC GBP'!I1160,'6. FTNC Autres (inclus)'!I1160)</f>
        <v>0</v>
      </c>
      <c r="J1160" s="196">
        <f>SUM('2. FTNC CAD'!J1160,'3. FTNC USD'!J1160,'4. FTNC EUR'!J1160,'5. FTNC GBP'!J1160,'6. FTNC Autres (inclus)'!J1160)</f>
        <v>0</v>
      </c>
      <c r="K1160" s="198">
        <f>SUM('2. FTNC CAD'!K1160,'3. FTNC USD'!K1160,'4. FTNC EUR'!K1160,'5. FTNC GBP'!K1160,'6. FTNC Autres (inclus)'!K1160)</f>
        <v>0</v>
      </c>
      <c r="L1160" s="44"/>
      <c r="M1160" s="44"/>
      <c r="N1160" s="44"/>
      <c r="O1160" s="44"/>
      <c r="P1160" s="44"/>
      <c r="Q1160" s="44"/>
      <c r="R1160" s="44"/>
      <c r="S1160" s="44"/>
      <c r="T1160" s="44"/>
      <c r="U1160" s="44"/>
      <c r="V1160" s="44"/>
      <c r="W1160" s="48">
        <f>SUM('2. FTNC CAD'!W1160,'3. FTNC USD'!W1160,'4. FTNC EUR'!W1160,'5. FTNC GBP'!W1160,'6. FTNC Autres (inclus)'!W1160)</f>
        <v>0</v>
      </c>
      <c r="Y1160"/>
    </row>
    <row r="1161" spans="1:25" outlineLevel="1" x14ac:dyDescent="0.4">
      <c r="A1161" s="337"/>
      <c r="B1161" s="32"/>
      <c r="C1161" s="31"/>
      <c r="D1161" s="496"/>
      <c r="E1161" s="498"/>
      <c r="F1161" s="497" t="s">
        <v>279</v>
      </c>
      <c r="G1161" s="172">
        <f>SUM('2. FTNC CAD'!G1161,'3. FTNC USD'!G1161,'4. FTNC EUR'!G1161,'5. FTNC GBP'!G1161,'6. FTNC Autres (inclus)'!G1161)</f>
        <v>0</v>
      </c>
      <c r="H1161" s="173">
        <f>SUM('2. FTNC CAD'!H1161,'3. FTNC USD'!H1161,'4. FTNC EUR'!H1161,'5. FTNC GBP'!H1161,'6. FTNC Autres (inclus)'!H1161)</f>
        <v>0</v>
      </c>
      <c r="I1161" s="168">
        <f>SUM('2. FTNC CAD'!I1161,'3. FTNC USD'!I1161,'4. FTNC EUR'!I1161,'5. FTNC GBP'!I1161,'6. FTNC Autres (inclus)'!I1161)</f>
        <v>0</v>
      </c>
      <c r="J1161" s="168">
        <f>SUM('2. FTNC CAD'!J1161,'3. FTNC USD'!J1161,'4. FTNC EUR'!J1161,'5. FTNC GBP'!J1161,'6. FTNC Autres (inclus)'!J1161)</f>
        <v>0</v>
      </c>
      <c r="K1161" s="205">
        <f>SUM('2. FTNC CAD'!K1161,'3. FTNC USD'!K1161,'4. FTNC EUR'!K1161,'5. FTNC GBP'!K1161,'6. FTNC Autres (inclus)'!K1161)</f>
        <v>0</v>
      </c>
      <c r="L1161" s="44"/>
      <c r="M1161" s="44"/>
      <c r="N1161" s="44"/>
      <c r="O1161" s="44"/>
      <c r="P1161" s="44"/>
      <c r="Q1161" s="44"/>
      <c r="R1161" s="44"/>
      <c r="S1161" s="44"/>
      <c r="T1161" s="44"/>
      <c r="U1161" s="44"/>
      <c r="V1161" s="44"/>
      <c r="W1161" s="48">
        <f>SUM('2. FTNC CAD'!W1161,'3. FTNC USD'!W1161,'4. FTNC EUR'!W1161,'5. FTNC GBP'!W1161,'6. FTNC Autres (inclus)'!W1161)</f>
        <v>0</v>
      </c>
      <c r="Y1161"/>
    </row>
    <row r="1162" spans="1:25" outlineLevel="1" x14ac:dyDescent="0.4">
      <c r="A1162" s="337"/>
      <c r="B1162" s="32"/>
      <c r="C1162" s="31"/>
      <c r="D1162" s="496"/>
      <c r="E1162" s="498"/>
      <c r="F1162" s="497" t="s">
        <v>280</v>
      </c>
      <c r="G1162" s="172">
        <f>SUM('2. FTNC CAD'!G1162,'3. FTNC USD'!G1162,'4. FTNC EUR'!G1162,'5. FTNC GBP'!G1162,'6. FTNC Autres (inclus)'!G1162)</f>
        <v>0</v>
      </c>
      <c r="H1162" s="173">
        <f>SUM('2. FTNC CAD'!H1162,'3. FTNC USD'!H1162,'4. FTNC EUR'!H1162,'5. FTNC GBP'!H1162,'6. FTNC Autres (inclus)'!H1162)</f>
        <v>0</v>
      </c>
      <c r="I1162" s="168">
        <f>SUM('2. FTNC CAD'!I1162,'3. FTNC USD'!I1162,'4. FTNC EUR'!I1162,'5. FTNC GBP'!I1162,'6. FTNC Autres (inclus)'!I1162)</f>
        <v>0</v>
      </c>
      <c r="J1162" s="168">
        <f>SUM('2. FTNC CAD'!J1162,'3. FTNC USD'!J1162,'4. FTNC EUR'!J1162,'5. FTNC GBP'!J1162,'6. FTNC Autres (inclus)'!J1162)</f>
        <v>0</v>
      </c>
      <c r="K1162" s="198">
        <f>SUM('2. FTNC CAD'!K1162,'3. FTNC USD'!K1162,'4. FTNC EUR'!K1162,'5. FTNC GBP'!K1162,'6. FTNC Autres (inclus)'!K1162)</f>
        <v>0</v>
      </c>
      <c r="L1162" s="173">
        <f>SUM('2. FTNC CAD'!L1162,'3. FTNC USD'!L1162,'4. FTNC EUR'!L1162,'5. FTNC GBP'!L1162,'6. FTNC Autres (inclus)'!L1162)</f>
        <v>0</v>
      </c>
      <c r="M1162" s="168">
        <f>SUM('2. FTNC CAD'!M1162,'3. FTNC USD'!M1162,'4. FTNC EUR'!M1162,'5. FTNC GBP'!M1162,'6. FTNC Autres (inclus)'!M1162)</f>
        <v>0</v>
      </c>
      <c r="N1162" s="168">
        <f>SUM('2. FTNC CAD'!N1162,'3. FTNC USD'!N1162,'4. FTNC EUR'!N1162,'5. FTNC GBP'!N1162,'6. FTNC Autres (inclus)'!N1162)</f>
        <v>0</v>
      </c>
      <c r="O1162" s="168">
        <f>SUM('2. FTNC CAD'!O1162,'3. FTNC USD'!O1162,'4. FTNC EUR'!O1162,'5. FTNC GBP'!O1162,'6. FTNC Autres (inclus)'!O1162)</f>
        <v>0</v>
      </c>
      <c r="P1162" s="168">
        <f>SUM('2. FTNC CAD'!P1162,'3. FTNC USD'!P1162,'4. FTNC EUR'!P1162,'5. FTNC GBP'!P1162,'6. FTNC Autres (inclus)'!P1162)</f>
        <v>0</v>
      </c>
      <c r="Q1162" s="168">
        <f>SUM('2. FTNC CAD'!Q1162,'3. FTNC USD'!Q1162,'4. FTNC EUR'!Q1162,'5. FTNC GBP'!Q1162,'6. FTNC Autres (inclus)'!Q1162)</f>
        <v>0</v>
      </c>
      <c r="R1162" s="168">
        <f>SUM('2. FTNC CAD'!R1162,'3. FTNC USD'!R1162,'4. FTNC EUR'!R1162,'5. FTNC GBP'!R1162,'6. FTNC Autres (inclus)'!R1162)</f>
        <v>0</v>
      </c>
      <c r="S1162" s="168">
        <f>SUM('2. FTNC CAD'!S1162,'3. FTNC USD'!S1162,'4. FTNC EUR'!S1162,'5. FTNC GBP'!S1162,'6. FTNC Autres (inclus)'!S1162)</f>
        <v>0</v>
      </c>
      <c r="T1162" s="168">
        <f>SUM('2. FTNC CAD'!T1162,'3. FTNC USD'!T1162,'4. FTNC EUR'!T1162,'5. FTNC GBP'!T1162,'6. FTNC Autres (inclus)'!T1162)</f>
        <v>0</v>
      </c>
      <c r="U1162" s="168">
        <f>SUM('2. FTNC CAD'!U1162,'3. FTNC USD'!U1162,'4. FTNC EUR'!U1162,'5. FTNC GBP'!U1162,'6. FTNC Autres (inclus)'!U1162)</f>
        <v>0</v>
      </c>
      <c r="V1162" s="196">
        <f>SUM('2. FTNC CAD'!V1162,'3. FTNC USD'!V1162,'4. FTNC EUR'!V1162,'5. FTNC GBP'!V1162,'6. FTNC Autres (inclus)'!V1162)</f>
        <v>0</v>
      </c>
      <c r="W1162" s="170">
        <f>SUM('2. FTNC CAD'!W1162,'3. FTNC USD'!W1162,'4. FTNC EUR'!W1162,'5. FTNC GBP'!W1162,'6. FTNC Autres (inclus)'!W1162)</f>
        <v>0</v>
      </c>
      <c r="Y1162"/>
    </row>
    <row r="1163" spans="1:25" outlineLevel="1" x14ac:dyDescent="0.4">
      <c r="A1163" s="337"/>
      <c r="B1163" s="32"/>
      <c r="C1163" s="31"/>
      <c r="D1163" s="496"/>
      <c r="E1163" s="498"/>
      <c r="F1163" s="497" t="s">
        <v>281</v>
      </c>
      <c r="G1163" s="172">
        <f>SUM('2. FTNC CAD'!G1163,'3. FTNC USD'!G1163,'4. FTNC EUR'!G1163,'5. FTNC GBP'!G1163,'6. FTNC Autres (inclus)'!G1163)</f>
        <v>0</v>
      </c>
      <c r="H1163" s="173">
        <f>SUM('2. FTNC CAD'!H1163,'3. FTNC USD'!H1163,'4. FTNC EUR'!H1163,'5. FTNC GBP'!H1163,'6. FTNC Autres (inclus)'!H1163)</f>
        <v>0</v>
      </c>
      <c r="I1163" s="168">
        <f>SUM('2. FTNC CAD'!I1163,'3. FTNC USD'!I1163,'4. FTNC EUR'!I1163,'5. FTNC GBP'!I1163,'6. FTNC Autres (inclus)'!I1163)</f>
        <v>0</v>
      </c>
      <c r="J1163" s="168">
        <f>SUM('2. FTNC CAD'!J1163,'3. FTNC USD'!J1163,'4. FTNC EUR'!J1163,'5. FTNC GBP'!J1163,'6. FTNC Autres (inclus)'!J1163)</f>
        <v>0</v>
      </c>
      <c r="K1163" s="198">
        <f>SUM('2. FTNC CAD'!K1163,'3. FTNC USD'!K1163,'4. FTNC EUR'!K1163,'5. FTNC GBP'!K1163,'6. FTNC Autres (inclus)'!K1163)</f>
        <v>0</v>
      </c>
      <c r="L1163" s="173">
        <f>SUM('2. FTNC CAD'!L1163,'3. FTNC USD'!L1163,'4. FTNC EUR'!L1163,'5. FTNC GBP'!L1163,'6. FTNC Autres (inclus)'!L1163)</f>
        <v>0</v>
      </c>
      <c r="M1163" s="168">
        <f>SUM('2. FTNC CAD'!M1163,'3. FTNC USD'!M1163,'4. FTNC EUR'!M1163,'5. FTNC GBP'!M1163,'6. FTNC Autres (inclus)'!M1163)</f>
        <v>0</v>
      </c>
      <c r="N1163" s="168">
        <f>SUM('2. FTNC CAD'!N1163,'3. FTNC USD'!N1163,'4. FTNC EUR'!N1163,'5. FTNC GBP'!N1163,'6. FTNC Autres (inclus)'!N1163)</f>
        <v>0</v>
      </c>
      <c r="O1163" s="168">
        <f>SUM('2. FTNC CAD'!O1163,'3. FTNC USD'!O1163,'4. FTNC EUR'!O1163,'5. FTNC GBP'!O1163,'6. FTNC Autres (inclus)'!O1163)</f>
        <v>0</v>
      </c>
      <c r="P1163" s="168">
        <f>SUM('2. FTNC CAD'!P1163,'3. FTNC USD'!P1163,'4. FTNC EUR'!P1163,'5. FTNC GBP'!P1163,'6. FTNC Autres (inclus)'!P1163)</f>
        <v>0</v>
      </c>
      <c r="Q1163" s="168">
        <f>SUM('2. FTNC CAD'!Q1163,'3. FTNC USD'!Q1163,'4. FTNC EUR'!Q1163,'5. FTNC GBP'!Q1163,'6. FTNC Autres (inclus)'!Q1163)</f>
        <v>0</v>
      </c>
      <c r="R1163" s="168">
        <f>SUM('2. FTNC CAD'!R1163,'3. FTNC USD'!R1163,'4. FTNC EUR'!R1163,'5. FTNC GBP'!R1163,'6. FTNC Autres (inclus)'!R1163)</f>
        <v>0</v>
      </c>
      <c r="S1163" s="168">
        <f>SUM('2. FTNC CAD'!S1163,'3. FTNC USD'!S1163,'4. FTNC EUR'!S1163,'5. FTNC GBP'!S1163,'6. FTNC Autres (inclus)'!S1163)</f>
        <v>0</v>
      </c>
      <c r="T1163" s="168">
        <f>SUM('2. FTNC CAD'!T1163,'3. FTNC USD'!T1163,'4. FTNC EUR'!T1163,'5. FTNC GBP'!T1163,'6. FTNC Autres (inclus)'!T1163)</f>
        <v>0</v>
      </c>
      <c r="U1163" s="168">
        <f>SUM('2. FTNC CAD'!U1163,'3. FTNC USD'!U1163,'4. FTNC EUR'!U1163,'5. FTNC GBP'!U1163,'6. FTNC Autres (inclus)'!U1163)</f>
        <v>0</v>
      </c>
      <c r="V1163" s="196">
        <f>SUM('2. FTNC CAD'!V1163,'3. FTNC USD'!V1163,'4. FTNC EUR'!V1163,'5. FTNC GBP'!V1163,'6. FTNC Autres (inclus)'!V1163)</f>
        <v>0</v>
      </c>
      <c r="W1163" s="170">
        <f>SUM('2. FTNC CAD'!W1163,'3. FTNC USD'!W1163,'4. FTNC EUR'!W1163,'5. FTNC GBP'!W1163,'6. FTNC Autres (inclus)'!W1163)</f>
        <v>0</v>
      </c>
      <c r="Y1163"/>
    </row>
    <row r="1164" spans="1:25" x14ac:dyDescent="0.4">
      <c r="A1164" s="337"/>
      <c r="B1164" s="32"/>
      <c r="C1164" s="31"/>
      <c r="D1164" s="31"/>
      <c r="E1164" s="612" t="s">
        <v>387</v>
      </c>
      <c r="F1164" s="31"/>
      <c r="G1164" s="68">
        <f>SUBTOTAL(9,G1165)</f>
        <v>0</v>
      </c>
      <c r="H1164" s="66">
        <f t="shared" ref="H1164:W1164" si="260">SUBTOTAL(9,H1165)</f>
        <v>0</v>
      </c>
      <c r="I1164" s="66">
        <f t="shared" si="260"/>
        <v>0</v>
      </c>
      <c r="J1164" s="66">
        <f t="shared" si="260"/>
        <v>0</v>
      </c>
      <c r="K1164" s="67">
        <f t="shared" si="260"/>
        <v>0</v>
      </c>
      <c r="L1164" s="36">
        <f t="shared" si="260"/>
        <v>0</v>
      </c>
      <c r="M1164" s="36">
        <f t="shared" si="260"/>
        <v>0</v>
      </c>
      <c r="N1164" s="36">
        <f t="shared" si="260"/>
        <v>0</v>
      </c>
      <c r="O1164" s="36">
        <f t="shared" si="260"/>
        <v>0</v>
      </c>
      <c r="P1164" s="36">
        <f t="shared" si="260"/>
        <v>0</v>
      </c>
      <c r="Q1164" s="36">
        <f t="shared" si="260"/>
        <v>0</v>
      </c>
      <c r="R1164" s="36">
        <f t="shared" si="260"/>
        <v>0</v>
      </c>
      <c r="S1164" s="36">
        <f t="shared" si="260"/>
        <v>0</v>
      </c>
      <c r="T1164" s="36">
        <f t="shared" si="260"/>
        <v>0</v>
      </c>
      <c r="U1164" s="36">
        <f t="shared" si="260"/>
        <v>0</v>
      </c>
      <c r="V1164" s="36">
        <f t="shared" si="260"/>
        <v>0</v>
      </c>
      <c r="W1164" s="51">
        <f t="shared" si="260"/>
        <v>0</v>
      </c>
      <c r="Y1164"/>
    </row>
    <row r="1165" spans="1:25" ht="12.75" customHeight="1" outlineLevel="1" x14ac:dyDescent="0.4">
      <c r="A1165" s="337"/>
      <c r="B1165" s="32"/>
      <c r="C1165" s="31"/>
      <c r="D1165" s="31"/>
      <c r="E1165" s="31"/>
      <c r="F1165" s="613" t="s">
        <v>388</v>
      </c>
      <c r="G1165" s="172">
        <f>SUM('2. FTNC CAD'!G1165,'3. FTNC USD'!G1165,'4. FTNC EUR'!G1165,'5. FTNC GBP'!G1165,'6. FTNC Autres (inclus)'!G1165)</f>
        <v>0</v>
      </c>
      <c r="H1165" s="197">
        <f>SUM('2. FTNC CAD'!H1165,'3. FTNC USD'!H1165,'4. FTNC EUR'!H1165,'5. FTNC GBP'!H1165,'6. FTNC Autres (inclus)'!H1165)</f>
        <v>0</v>
      </c>
      <c r="I1165" s="168">
        <f>SUM('2. FTNC CAD'!I1165,'3. FTNC USD'!I1165,'4. FTNC EUR'!I1165,'5. FTNC GBP'!I1165,'6. FTNC Autres (inclus)'!I1165)</f>
        <v>0</v>
      </c>
      <c r="J1165" s="168">
        <f>SUM('2. FTNC CAD'!J1165,'3. FTNC USD'!J1165,'4. FTNC EUR'!J1165,'5. FTNC GBP'!J1165,'6. FTNC Autres (inclus)'!J1165)</f>
        <v>0</v>
      </c>
      <c r="K1165" s="198">
        <f>SUM('2. FTNC CAD'!K1165,'3. FTNC USD'!K1165,'4. FTNC EUR'!K1165,'5. FTNC GBP'!K1165,'6. FTNC Autres (inclus)'!K1165)</f>
        <v>0</v>
      </c>
      <c r="L1165" s="197">
        <f>SUM('2. FTNC CAD'!L1165,'3. FTNC USD'!L1165,'4. FTNC EUR'!L1165,'5. FTNC GBP'!L1165,'6. FTNC Autres (inclus)'!L1165)</f>
        <v>0</v>
      </c>
      <c r="M1165" s="168">
        <f>SUM('2. FTNC CAD'!M1165,'3. FTNC USD'!M1165,'4. FTNC EUR'!M1165,'5. FTNC GBP'!M1165,'6. FTNC Autres (inclus)'!M1165)</f>
        <v>0</v>
      </c>
      <c r="N1165" s="168">
        <f>SUM('2. FTNC CAD'!N1165,'3. FTNC USD'!N1165,'4. FTNC EUR'!N1165,'5. FTNC GBP'!N1165,'6. FTNC Autres (inclus)'!N1165)</f>
        <v>0</v>
      </c>
      <c r="O1165" s="168">
        <f>SUM('2. FTNC CAD'!O1165,'3. FTNC USD'!O1165,'4. FTNC EUR'!O1165,'5. FTNC GBP'!O1165,'6. FTNC Autres (inclus)'!O1165)</f>
        <v>0</v>
      </c>
      <c r="P1165" s="168">
        <f>SUM('2. FTNC CAD'!P1165,'3. FTNC USD'!P1165,'4. FTNC EUR'!P1165,'5. FTNC GBP'!P1165,'6. FTNC Autres (inclus)'!P1165)</f>
        <v>0</v>
      </c>
      <c r="Q1165" s="168">
        <f>SUM('2. FTNC CAD'!Q1165,'3. FTNC USD'!Q1165,'4. FTNC EUR'!Q1165,'5. FTNC GBP'!Q1165,'6. FTNC Autres (inclus)'!Q1165)</f>
        <v>0</v>
      </c>
      <c r="R1165" s="168">
        <f>SUM('2. FTNC CAD'!R1165,'3. FTNC USD'!R1165,'4. FTNC EUR'!R1165,'5. FTNC GBP'!R1165,'6. FTNC Autres (inclus)'!R1165)</f>
        <v>0</v>
      </c>
      <c r="S1165" s="168">
        <f>SUM('2. FTNC CAD'!S1165,'3. FTNC USD'!S1165,'4. FTNC EUR'!S1165,'5. FTNC GBP'!S1165,'6. FTNC Autres (inclus)'!S1165)</f>
        <v>0</v>
      </c>
      <c r="T1165" s="168">
        <f>SUM('2. FTNC CAD'!T1165,'3. FTNC USD'!T1165,'4. FTNC EUR'!T1165,'5. FTNC GBP'!T1165,'6. FTNC Autres (inclus)'!T1165)</f>
        <v>0</v>
      </c>
      <c r="U1165" s="168">
        <f>SUM('2. FTNC CAD'!U1165,'3. FTNC USD'!U1165,'4. FTNC EUR'!U1165,'5. FTNC GBP'!U1165,'6. FTNC Autres (inclus)'!U1165)</f>
        <v>0</v>
      </c>
      <c r="V1165" s="198">
        <f>SUM('2. FTNC CAD'!V1165,'3. FTNC USD'!V1165,'4. FTNC EUR'!V1165,'5. FTNC GBP'!V1165,'6. FTNC Autres (inclus)'!V1165)</f>
        <v>0</v>
      </c>
      <c r="W1165" s="48">
        <f>SUM('2. FTNC CAD'!W1165,'3. FTNC USD'!W1165,'4. FTNC EUR'!W1165,'5. FTNC GBP'!W1165,'6. FTNC Autres (inclus)'!W1165)</f>
        <v>0</v>
      </c>
      <c r="Y1165"/>
    </row>
    <row r="1166" spans="1:25" outlineLevel="1" x14ac:dyDescent="0.4">
      <c r="A1166" s="337"/>
      <c r="B1166" s="32"/>
      <c r="C1166" s="31"/>
      <c r="D1166" s="31"/>
      <c r="E1166" s="612" t="s">
        <v>405</v>
      </c>
      <c r="F1166" s="31"/>
      <c r="G1166" s="73">
        <f t="shared" ref="G1166:W1166" si="261">SUBTOTAL(9,G1167:G1169)</f>
        <v>0</v>
      </c>
      <c r="H1166" s="44">
        <f t="shared" si="261"/>
        <v>0</v>
      </c>
      <c r="I1166" s="44">
        <f t="shared" si="261"/>
        <v>0</v>
      </c>
      <c r="J1166" s="44">
        <f t="shared" si="261"/>
        <v>0</v>
      </c>
      <c r="K1166" s="46">
        <f t="shared" si="261"/>
        <v>0</v>
      </c>
      <c r="L1166" s="44">
        <f t="shared" si="261"/>
        <v>0</v>
      </c>
      <c r="M1166" s="44">
        <f t="shared" si="261"/>
        <v>0</v>
      </c>
      <c r="N1166" s="44">
        <f t="shared" si="261"/>
        <v>0</v>
      </c>
      <c r="O1166" s="44">
        <f t="shared" si="261"/>
        <v>0</v>
      </c>
      <c r="P1166" s="44">
        <f t="shared" si="261"/>
        <v>0</v>
      </c>
      <c r="Q1166" s="44">
        <f t="shared" si="261"/>
        <v>0</v>
      </c>
      <c r="R1166" s="44">
        <f t="shared" si="261"/>
        <v>0</v>
      </c>
      <c r="S1166" s="44">
        <f t="shared" si="261"/>
        <v>0</v>
      </c>
      <c r="T1166" s="44">
        <f t="shared" si="261"/>
        <v>0</v>
      </c>
      <c r="U1166" s="44">
        <f t="shared" si="261"/>
        <v>0</v>
      </c>
      <c r="V1166" s="44">
        <f t="shared" si="261"/>
        <v>0</v>
      </c>
      <c r="W1166" s="51">
        <f t="shared" si="261"/>
        <v>0</v>
      </c>
      <c r="Y1166"/>
    </row>
    <row r="1167" spans="1:25" outlineLevel="1" x14ac:dyDescent="0.4">
      <c r="A1167" s="337"/>
      <c r="B1167" s="32"/>
      <c r="C1167" s="31"/>
      <c r="D1167" s="31"/>
      <c r="E1167" s="65"/>
      <c r="F1167" s="171" t="s">
        <v>406</v>
      </c>
      <c r="G1167" s="172">
        <f>SUM('2. FTNC CAD'!G1167,'3. FTNC USD'!G1167,'4. FTNC EUR'!G1167,'5. FTNC GBP'!G1167,'6. FTNC Autres (inclus)'!G1167)</f>
        <v>0</v>
      </c>
      <c r="H1167" s="173">
        <f>SUM('2. FTNC CAD'!H1167,'3. FTNC USD'!H1167,'4. FTNC EUR'!H1167,'5. FTNC GBP'!H1167,'6. FTNC Autres (inclus)'!H1167)</f>
        <v>0</v>
      </c>
      <c r="I1167" s="168">
        <f>SUM('2. FTNC CAD'!I1167,'3. FTNC USD'!I1167,'4. FTNC EUR'!I1167,'5. FTNC GBP'!I1167,'6. FTNC Autres (inclus)'!I1167)</f>
        <v>0</v>
      </c>
      <c r="J1167" s="168">
        <f>SUM('2. FTNC CAD'!J1167,'3. FTNC USD'!J1167,'4. FTNC EUR'!J1167,'5. FTNC GBP'!J1167,'6. FTNC Autres (inclus)'!J1167)</f>
        <v>0</v>
      </c>
      <c r="K1167" s="198">
        <f>SUM('2. FTNC CAD'!K1167,'3. FTNC USD'!K1167,'4. FTNC EUR'!K1167,'5. FTNC GBP'!K1167,'6. FTNC Autres (inclus)'!K1167)</f>
        <v>0</v>
      </c>
      <c r="L1167" s="173">
        <f>SUM('2. FTNC CAD'!L1167,'3. FTNC USD'!L1167,'4. FTNC EUR'!L1167,'5. FTNC GBP'!L1167,'6. FTNC Autres (inclus)'!L1167)</f>
        <v>0</v>
      </c>
      <c r="M1167" s="168">
        <f>SUM('2. FTNC CAD'!M1167,'3. FTNC USD'!M1167,'4. FTNC EUR'!M1167,'5. FTNC GBP'!M1167,'6. FTNC Autres (inclus)'!M1167)</f>
        <v>0</v>
      </c>
      <c r="N1167" s="168">
        <f>SUM('2. FTNC CAD'!N1167,'3. FTNC USD'!N1167,'4. FTNC EUR'!N1167,'5. FTNC GBP'!N1167,'6. FTNC Autres (inclus)'!N1167)</f>
        <v>0</v>
      </c>
      <c r="O1167" s="168">
        <f>SUM('2. FTNC CAD'!O1167,'3. FTNC USD'!O1167,'4. FTNC EUR'!O1167,'5. FTNC GBP'!O1167,'6. FTNC Autres (inclus)'!O1167)</f>
        <v>0</v>
      </c>
      <c r="P1167" s="168">
        <f>SUM('2. FTNC CAD'!P1167,'3. FTNC USD'!P1167,'4. FTNC EUR'!P1167,'5. FTNC GBP'!P1167,'6. FTNC Autres (inclus)'!P1167)</f>
        <v>0</v>
      </c>
      <c r="Q1167" s="168">
        <f>SUM('2. FTNC CAD'!Q1167,'3. FTNC USD'!Q1167,'4. FTNC EUR'!Q1167,'5. FTNC GBP'!Q1167,'6. FTNC Autres (inclus)'!Q1167)</f>
        <v>0</v>
      </c>
      <c r="R1167" s="168">
        <f>SUM('2. FTNC CAD'!R1167,'3. FTNC USD'!R1167,'4. FTNC EUR'!R1167,'5. FTNC GBP'!R1167,'6. FTNC Autres (inclus)'!R1167)</f>
        <v>0</v>
      </c>
      <c r="S1167" s="168">
        <f>SUM('2. FTNC CAD'!S1167,'3. FTNC USD'!S1167,'4. FTNC EUR'!S1167,'5. FTNC GBP'!S1167,'6. FTNC Autres (inclus)'!S1167)</f>
        <v>0</v>
      </c>
      <c r="T1167" s="168">
        <f>SUM('2. FTNC CAD'!T1167,'3. FTNC USD'!T1167,'4. FTNC EUR'!T1167,'5. FTNC GBP'!T1167,'6. FTNC Autres (inclus)'!T1167)</f>
        <v>0</v>
      </c>
      <c r="U1167" s="168">
        <f>SUM('2. FTNC CAD'!U1167,'3. FTNC USD'!U1167,'4. FTNC EUR'!U1167,'5. FTNC GBP'!U1167,'6. FTNC Autres (inclus)'!U1167)</f>
        <v>0</v>
      </c>
      <c r="V1167" s="196">
        <f>SUM('2. FTNC CAD'!V1167,'3. FTNC USD'!V1167,'4. FTNC EUR'!V1167,'5. FTNC GBP'!V1167,'6. FTNC Autres (inclus)'!V1167)</f>
        <v>0</v>
      </c>
      <c r="W1167" s="48">
        <f>SUM('2. FTNC CAD'!W1167,'3. FTNC USD'!W1167,'4. FTNC EUR'!W1167,'5. FTNC GBP'!W1167,'6. FTNC Autres (inclus)'!W1167)</f>
        <v>0</v>
      </c>
      <c r="Y1167"/>
    </row>
    <row r="1168" spans="1:25" outlineLevel="1" x14ac:dyDescent="0.4">
      <c r="A1168" s="337"/>
      <c r="B1168" s="32"/>
      <c r="C1168" s="31"/>
      <c r="D1168" s="31"/>
      <c r="E1168" s="65"/>
      <c r="F1168" s="160" t="s">
        <v>354</v>
      </c>
      <c r="G1168" s="172">
        <f>SUM('2. FTNC CAD'!G1168,'3. FTNC USD'!G1168,'4. FTNC EUR'!G1168,'5. FTNC GBP'!G1168,'6. FTNC Autres (inclus)'!G1168)</f>
        <v>0</v>
      </c>
      <c r="H1168" s="173">
        <f>SUM('2. FTNC CAD'!H1168,'3. FTNC USD'!H1168,'4. FTNC EUR'!H1168,'5. FTNC GBP'!H1168,'6. FTNC Autres (inclus)'!H1168)</f>
        <v>0</v>
      </c>
      <c r="I1168" s="168">
        <f>SUM('2. FTNC CAD'!I1168,'3. FTNC USD'!I1168,'4. FTNC EUR'!I1168,'5. FTNC GBP'!I1168,'6. FTNC Autres (inclus)'!I1168)</f>
        <v>0</v>
      </c>
      <c r="J1168" s="168">
        <f>SUM('2. FTNC CAD'!J1168,'3. FTNC USD'!J1168,'4. FTNC EUR'!J1168,'5. FTNC GBP'!J1168,'6. FTNC Autres (inclus)'!J1168)</f>
        <v>0</v>
      </c>
      <c r="K1168" s="198">
        <f>SUM('2. FTNC CAD'!K1168,'3. FTNC USD'!K1168,'4. FTNC EUR'!K1168,'5. FTNC GBP'!K1168,'6. FTNC Autres (inclus)'!K1168)</f>
        <v>0</v>
      </c>
      <c r="L1168" s="173">
        <f>SUM('2. FTNC CAD'!L1168,'3. FTNC USD'!L1168,'4. FTNC EUR'!L1168,'5. FTNC GBP'!L1168,'6. FTNC Autres (inclus)'!L1168)</f>
        <v>0</v>
      </c>
      <c r="M1168" s="168">
        <f>SUM('2. FTNC CAD'!M1168,'3. FTNC USD'!M1168,'4. FTNC EUR'!M1168,'5. FTNC GBP'!M1168,'6. FTNC Autres (inclus)'!M1168)</f>
        <v>0</v>
      </c>
      <c r="N1168" s="168">
        <f>SUM('2. FTNC CAD'!N1168,'3. FTNC USD'!N1168,'4. FTNC EUR'!N1168,'5. FTNC GBP'!N1168,'6. FTNC Autres (inclus)'!N1168)</f>
        <v>0</v>
      </c>
      <c r="O1168" s="168">
        <f>SUM('2. FTNC CAD'!O1168,'3. FTNC USD'!O1168,'4. FTNC EUR'!O1168,'5. FTNC GBP'!O1168,'6. FTNC Autres (inclus)'!O1168)</f>
        <v>0</v>
      </c>
      <c r="P1168" s="168">
        <f>SUM('2. FTNC CAD'!P1168,'3. FTNC USD'!P1168,'4. FTNC EUR'!P1168,'5. FTNC GBP'!P1168,'6. FTNC Autres (inclus)'!P1168)</f>
        <v>0</v>
      </c>
      <c r="Q1168" s="168">
        <f>SUM('2. FTNC CAD'!Q1168,'3. FTNC USD'!Q1168,'4. FTNC EUR'!Q1168,'5. FTNC GBP'!Q1168,'6. FTNC Autres (inclus)'!Q1168)</f>
        <v>0</v>
      </c>
      <c r="R1168" s="168">
        <f>SUM('2. FTNC CAD'!R1168,'3. FTNC USD'!R1168,'4. FTNC EUR'!R1168,'5. FTNC GBP'!R1168,'6. FTNC Autres (inclus)'!R1168)</f>
        <v>0</v>
      </c>
      <c r="S1168" s="168">
        <f>SUM('2. FTNC CAD'!S1168,'3. FTNC USD'!S1168,'4. FTNC EUR'!S1168,'5. FTNC GBP'!S1168,'6. FTNC Autres (inclus)'!S1168)</f>
        <v>0</v>
      </c>
      <c r="T1168" s="168">
        <f>SUM('2. FTNC CAD'!T1168,'3. FTNC USD'!T1168,'4. FTNC EUR'!T1168,'5. FTNC GBP'!T1168,'6. FTNC Autres (inclus)'!T1168)</f>
        <v>0</v>
      </c>
      <c r="U1168" s="168">
        <f>SUM('2. FTNC CAD'!U1168,'3. FTNC USD'!U1168,'4. FTNC EUR'!U1168,'5. FTNC GBP'!U1168,'6. FTNC Autres (inclus)'!U1168)</f>
        <v>0</v>
      </c>
      <c r="V1168" s="196">
        <f>SUM('2. FTNC CAD'!V1168,'3. FTNC USD'!V1168,'4. FTNC EUR'!V1168,'5. FTNC GBP'!V1168,'6. FTNC Autres (inclus)'!V1168)</f>
        <v>0</v>
      </c>
      <c r="W1168" s="48">
        <f>SUM('2. FTNC CAD'!W1168,'3. FTNC USD'!W1168,'4. FTNC EUR'!W1168,'5. FTNC GBP'!W1168,'6. FTNC Autres (inclus)'!W1168)</f>
        <v>0</v>
      </c>
      <c r="Y1168"/>
    </row>
    <row r="1169" spans="1:25" outlineLevel="1" x14ac:dyDescent="0.4">
      <c r="A1169" s="337"/>
      <c r="B1169" s="32"/>
      <c r="C1169" s="31"/>
      <c r="D1169" s="31"/>
      <c r="E1169" s="65"/>
      <c r="F1169" s="160" t="s">
        <v>355</v>
      </c>
      <c r="G1169" s="172">
        <f>SUM('2. FTNC CAD'!G1169,'3. FTNC USD'!G1169,'4. FTNC EUR'!G1169,'5. FTNC GBP'!G1169,'6. FTNC Autres (inclus)'!G1169)</f>
        <v>0</v>
      </c>
      <c r="H1169" s="162">
        <f>SUM('2. FTNC CAD'!H1169,'3. FTNC USD'!H1169,'4. FTNC EUR'!H1169,'5. FTNC GBP'!H1169,'6. FTNC Autres (inclus)'!H1169)</f>
        <v>0</v>
      </c>
      <c r="I1169" s="166">
        <f>SUM('2. FTNC CAD'!I1169,'3. FTNC USD'!I1169,'4. FTNC EUR'!I1169,'5. FTNC GBP'!I1169,'6. FTNC Autres (inclus)'!I1169)</f>
        <v>0</v>
      </c>
      <c r="J1169" s="166">
        <f>SUM('2. FTNC CAD'!J1169,'3. FTNC USD'!J1169,'4. FTNC EUR'!J1169,'5. FTNC GBP'!J1169,'6. FTNC Autres (inclus)'!J1169)</f>
        <v>0</v>
      </c>
      <c r="K1169" s="167">
        <f>SUM('2. FTNC CAD'!K1169,'3. FTNC USD'!K1169,'4. FTNC EUR'!K1169,'5. FTNC GBP'!K1169,'6. FTNC Autres (inclus)'!K1169)</f>
        <v>0</v>
      </c>
      <c r="L1169" s="173">
        <f>SUM('2. FTNC CAD'!L1169,'3. FTNC USD'!L1169,'4. FTNC EUR'!L1169,'5. FTNC GBP'!L1169,'6. FTNC Autres (inclus)'!L1169)</f>
        <v>0</v>
      </c>
      <c r="M1169" s="196">
        <f>SUM('2. FTNC CAD'!M1169,'3. FTNC USD'!M1169,'4. FTNC EUR'!M1169,'5. FTNC GBP'!M1169,'6. FTNC Autres (inclus)'!M1169)</f>
        <v>0</v>
      </c>
      <c r="N1169" s="168">
        <f>SUM('2. FTNC CAD'!N1169,'3. FTNC USD'!N1169,'4. FTNC EUR'!N1169,'5. FTNC GBP'!N1169,'6. FTNC Autres (inclus)'!N1169)</f>
        <v>0</v>
      </c>
      <c r="O1169" s="168">
        <f>SUM('2. FTNC CAD'!O1169,'3. FTNC USD'!O1169,'4. FTNC EUR'!O1169,'5. FTNC GBP'!O1169,'6. FTNC Autres (inclus)'!O1169)</f>
        <v>0</v>
      </c>
      <c r="P1169" s="168">
        <f>SUM('2. FTNC CAD'!P1169,'3. FTNC USD'!P1169,'4. FTNC EUR'!P1169,'5. FTNC GBP'!P1169,'6. FTNC Autres (inclus)'!P1169)</f>
        <v>0</v>
      </c>
      <c r="Q1169" s="168">
        <f>SUM('2. FTNC CAD'!Q1169,'3. FTNC USD'!Q1169,'4. FTNC EUR'!Q1169,'5. FTNC GBP'!Q1169,'6. FTNC Autres (inclus)'!Q1169)</f>
        <v>0</v>
      </c>
      <c r="R1169" s="168">
        <f>SUM('2. FTNC CAD'!R1169,'3. FTNC USD'!R1169,'4. FTNC EUR'!R1169,'5. FTNC GBP'!R1169,'6. FTNC Autres (inclus)'!R1169)</f>
        <v>0</v>
      </c>
      <c r="S1169" s="168">
        <f>SUM('2. FTNC CAD'!S1169,'3. FTNC USD'!S1169,'4. FTNC EUR'!S1169,'5. FTNC GBP'!S1169,'6. FTNC Autres (inclus)'!S1169)</f>
        <v>0</v>
      </c>
      <c r="T1169" s="168">
        <f>SUM('2. FTNC CAD'!T1169,'3. FTNC USD'!T1169,'4. FTNC EUR'!T1169,'5. FTNC GBP'!T1169,'6. FTNC Autres (inclus)'!T1169)</f>
        <v>0</v>
      </c>
      <c r="U1169" s="168">
        <f>SUM('2. FTNC CAD'!U1169,'3. FTNC USD'!U1169,'4. FTNC EUR'!U1169,'5. FTNC GBP'!U1169,'6. FTNC Autres (inclus)'!U1169)</f>
        <v>0</v>
      </c>
      <c r="V1169" s="196">
        <f>SUM('2. FTNC CAD'!V1169,'3. FTNC USD'!V1169,'4. FTNC EUR'!V1169,'5. FTNC GBP'!V1169,'6. FTNC Autres (inclus)'!V1169)</f>
        <v>0</v>
      </c>
      <c r="W1169" s="48">
        <f>SUM('2. FTNC CAD'!W1169,'3. FTNC USD'!W1169,'4. FTNC EUR'!W1169,'5. FTNC GBP'!W1169,'6. FTNC Autres (inclus)'!W1169)</f>
        <v>0</v>
      </c>
      <c r="Y1169"/>
    </row>
    <row r="1170" spans="1:25" x14ac:dyDescent="0.4">
      <c r="A1170" s="337"/>
      <c r="B1170" s="32"/>
      <c r="C1170" s="31"/>
      <c r="D1170" s="31"/>
      <c r="E1170" s="65" t="s">
        <v>407</v>
      </c>
      <c r="F1170" s="31"/>
      <c r="G1170" s="68">
        <f t="shared" ref="G1170:W1170" si="262">SUBTOTAL(9,G1171:G1173)</f>
        <v>0</v>
      </c>
      <c r="H1170" s="66">
        <f t="shared" si="262"/>
        <v>0</v>
      </c>
      <c r="I1170" s="66">
        <f t="shared" si="262"/>
        <v>0</v>
      </c>
      <c r="J1170" s="66">
        <f t="shared" si="262"/>
        <v>0</v>
      </c>
      <c r="K1170" s="67">
        <f t="shared" si="262"/>
        <v>0</v>
      </c>
      <c r="L1170" s="36">
        <f t="shared" si="262"/>
        <v>0</v>
      </c>
      <c r="M1170" s="36">
        <f t="shared" si="262"/>
        <v>0</v>
      </c>
      <c r="N1170" s="36">
        <f t="shared" si="262"/>
        <v>0</v>
      </c>
      <c r="O1170" s="36">
        <f t="shared" si="262"/>
        <v>0</v>
      </c>
      <c r="P1170" s="36">
        <f t="shared" si="262"/>
        <v>0</v>
      </c>
      <c r="Q1170" s="36">
        <f t="shared" si="262"/>
        <v>0</v>
      </c>
      <c r="R1170" s="36">
        <f t="shared" si="262"/>
        <v>0</v>
      </c>
      <c r="S1170" s="36">
        <f t="shared" si="262"/>
        <v>0</v>
      </c>
      <c r="T1170" s="36">
        <f t="shared" si="262"/>
        <v>0</v>
      </c>
      <c r="U1170" s="36">
        <f t="shared" si="262"/>
        <v>0</v>
      </c>
      <c r="V1170" s="36">
        <f t="shared" si="262"/>
        <v>0</v>
      </c>
      <c r="W1170" s="51">
        <f t="shared" si="262"/>
        <v>0</v>
      </c>
      <c r="Y1170"/>
    </row>
    <row r="1171" spans="1:25" outlineLevel="1" x14ac:dyDescent="0.4">
      <c r="A1171" s="337"/>
      <c r="B1171" s="32"/>
      <c r="C1171" s="31"/>
      <c r="D1171" s="31"/>
      <c r="E1171" s="65"/>
      <c r="F1171" s="171" t="s">
        <v>384</v>
      </c>
      <c r="G1171" s="172">
        <f>SUM('2. FTNC CAD'!G1171,'3. FTNC USD'!G1171,'4. FTNC EUR'!G1171,'5. FTNC GBP'!G1171,'6. FTNC Autres (inclus)'!G1171)</f>
        <v>0</v>
      </c>
      <c r="H1171" s="173">
        <f>SUM('2. FTNC CAD'!H1171,'3. FTNC USD'!H1171,'4. FTNC EUR'!H1171,'5. FTNC GBP'!H1171,'6. FTNC Autres (inclus)'!H1171)</f>
        <v>0</v>
      </c>
      <c r="I1171" s="168">
        <f>SUM('2. FTNC CAD'!I1171,'3. FTNC USD'!I1171,'4. FTNC EUR'!I1171,'5. FTNC GBP'!I1171,'6. FTNC Autres (inclus)'!I1171)</f>
        <v>0</v>
      </c>
      <c r="J1171" s="168">
        <f>SUM('2. FTNC CAD'!J1171,'3. FTNC USD'!J1171,'4. FTNC EUR'!J1171,'5. FTNC GBP'!J1171,'6. FTNC Autres (inclus)'!J1171)</f>
        <v>0</v>
      </c>
      <c r="K1171" s="198">
        <f>SUM('2. FTNC CAD'!K1171,'3. FTNC USD'!K1171,'4. FTNC EUR'!K1171,'5. FTNC GBP'!K1171,'6. FTNC Autres (inclus)'!K1171)</f>
        <v>0</v>
      </c>
      <c r="L1171" s="173">
        <f>SUM('2. FTNC CAD'!L1171,'3. FTNC USD'!L1171,'4. FTNC EUR'!L1171,'5. FTNC GBP'!L1171,'6. FTNC Autres (inclus)'!L1171)</f>
        <v>0</v>
      </c>
      <c r="M1171" s="168">
        <f>SUM('2. FTNC CAD'!M1171,'3. FTNC USD'!M1171,'4. FTNC EUR'!M1171,'5. FTNC GBP'!M1171,'6. FTNC Autres (inclus)'!M1171)</f>
        <v>0</v>
      </c>
      <c r="N1171" s="168">
        <f>SUM('2. FTNC CAD'!N1171,'3. FTNC USD'!N1171,'4. FTNC EUR'!N1171,'5. FTNC GBP'!N1171,'6. FTNC Autres (inclus)'!N1171)</f>
        <v>0</v>
      </c>
      <c r="O1171" s="168">
        <f>SUM('2. FTNC CAD'!O1171,'3. FTNC USD'!O1171,'4. FTNC EUR'!O1171,'5. FTNC GBP'!O1171,'6. FTNC Autres (inclus)'!O1171)</f>
        <v>0</v>
      </c>
      <c r="P1171" s="168">
        <f>SUM('2. FTNC CAD'!P1171,'3. FTNC USD'!P1171,'4. FTNC EUR'!P1171,'5. FTNC GBP'!P1171,'6. FTNC Autres (inclus)'!P1171)</f>
        <v>0</v>
      </c>
      <c r="Q1171" s="168">
        <f>SUM('2. FTNC CAD'!Q1171,'3. FTNC USD'!Q1171,'4. FTNC EUR'!Q1171,'5. FTNC GBP'!Q1171,'6. FTNC Autres (inclus)'!Q1171)</f>
        <v>0</v>
      </c>
      <c r="R1171" s="168">
        <f>SUM('2. FTNC CAD'!R1171,'3. FTNC USD'!R1171,'4. FTNC EUR'!R1171,'5. FTNC GBP'!R1171,'6. FTNC Autres (inclus)'!R1171)</f>
        <v>0</v>
      </c>
      <c r="S1171" s="168">
        <f>SUM('2. FTNC CAD'!S1171,'3. FTNC USD'!S1171,'4. FTNC EUR'!S1171,'5. FTNC GBP'!S1171,'6. FTNC Autres (inclus)'!S1171)</f>
        <v>0</v>
      </c>
      <c r="T1171" s="168">
        <f>SUM('2. FTNC CAD'!T1171,'3. FTNC USD'!T1171,'4. FTNC EUR'!T1171,'5. FTNC GBP'!T1171,'6. FTNC Autres (inclus)'!T1171)</f>
        <v>0</v>
      </c>
      <c r="U1171" s="168">
        <f>SUM('2. FTNC CAD'!U1171,'3. FTNC USD'!U1171,'4. FTNC EUR'!U1171,'5. FTNC GBP'!U1171,'6. FTNC Autres (inclus)'!U1171)</f>
        <v>0</v>
      </c>
      <c r="V1171" s="196">
        <f>SUM('2. FTNC CAD'!V1171,'3. FTNC USD'!V1171,'4. FTNC EUR'!V1171,'5. FTNC GBP'!V1171,'6. FTNC Autres (inclus)'!V1171)</f>
        <v>0</v>
      </c>
      <c r="W1171" s="48">
        <f>SUM('2. FTNC CAD'!W1171,'3. FTNC USD'!W1171,'4. FTNC EUR'!W1171,'5. FTNC GBP'!W1171,'6. FTNC Autres (inclus)'!W1171)</f>
        <v>0</v>
      </c>
      <c r="Y1171"/>
    </row>
    <row r="1172" spans="1:25" ht="12.75" customHeight="1" outlineLevel="1" x14ac:dyDescent="0.4">
      <c r="A1172" s="337"/>
      <c r="B1172" s="614"/>
      <c r="C1172" s="236"/>
      <c r="D1172" s="236"/>
      <c r="E1172" s="236"/>
      <c r="F1172" s="160" t="s">
        <v>353</v>
      </c>
      <c r="G1172" s="209">
        <f>SUM('2. FTNC CAD'!G1172,'3. FTNC USD'!G1172,'4. FTNC EUR'!G1172,'5. FTNC GBP'!G1172,'6. FTNC Autres (inclus)'!G1172)</f>
        <v>0</v>
      </c>
      <c r="H1172" s="206">
        <f>SUM('2. FTNC CAD'!H1172,'3. FTNC USD'!H1172,'4. FTNC EUR'!H1172,'5. FTNC GBP'!H1172,'6. FTNC Autres (inclus)'!H1172)</f>
        <v>0</v>
      </c>
      <c r="I1172" s="207">
        <f>SUM('2. FTNC CAD'!I1172,'3. FTNC USD'!I1172,'4. FTNC EUR'!I1172,'5. FTNC GBP'!I1172,'6. FTNC Autres (inclus)'!I1172)</f>
        <v>0</v>
      </c>
      <c r="J1172" s="207">
        <f>SUM('2. FTNC CAD'!J1172,'3. FTNC USD'!J1172,'4. FTNC EUR'!J1172,'5. FTNC GBP'!J1172,'6. FTNC Autres (inclus)'!J1172)</f>
        <v>0</v>
      </c>
      <c r="K1172" s="198">
        <f>SUM('2. FTNC CAD'!K1172,'3. FTNC USD'!K1172,'4. FTNC EUR'!K1172,'5. FTNC GBP'!K1172,'6. FTNC Autres (inclus)'!K1172)</f>
        <v>0</v>
      </c>
      <c r="L1172" s="206">
        <f>SUM('2. FTNC CAD'!L1172,'3. FTNC USD'!L1172,'4. FTNC EUR'!L1172,'5. FTNC GBP'!L1172,'6. FTNC Autres (inclus)'!L1172)</f>
        <v>0</v>
      </c>
      <c r="M1172" s="207">
        <f>SUM('2. FTNC CAD'!M1172,'3. FTNC USD'!M1172,'4. FTNC EUR'!M1172,'5. FTNC GBP'!M1172,'6. FTNC Autres (inclus)'!M1172)</f>
        <v>0</v>
      </c>
      <c r="N1172" s="168">
        <f>SUM('2. FTNC CAD'!N1172,'3. FTNC USD'!N1172,'4. FTNC EUR'!N1172,'5. FTNC GBP'!N1172,'6. FTNC Autres (inclus)'!N1172)</f>
        <v>0</v>
      </c>
      <c r="O1172" s="207">
        <f>SUM('2. FTNC CAD'!O1172,'3. FTNC USD'!O1172,'4. FTNC EUR'!O1172,'5. FTNC GBP'!O1172,'6. FTNC Autres (inclus)'!O1172)</f>
        <v>0</v>
      </c>
      <c r="P1172" s="207">
        <f>SUM('2. FTNC CAD'!P1172,'3. FTNC USD'!P1172,'4. FTNC EUR'!P1172,'5. FTNC GBP'!P1172,'6. FTNC Autres (inclus)'!P1172)</f>
        <v>0</v>
      </c>
      <c r="Q1172" s="207">
        <f>SUM('2. FTNC CAD'!Q1172,'3. FTNC USD'!Q1172,'4. FTNC EUR'!Q1172,'5. FTNC GBP'!Q1172,'6. FTNC Autres (inclus)'!Q1172)</f>
        <v>0</v>
      </c>
      <c r="R1172" s="168">
        <f>SUM('2. FTNC CAD'!R1172,'3. FTNC USD'!R1172,'4. FTNC EUR'!R1172,'5. FTNC GBP'!R1172,'6. FTNC Autres (inclus)'!R1172)</f>
        <v>0</v>
      </c>
      <c r="S1172" s="207">
        <f>SUM('2. FTNC CAD'!S1172,'3. FTNC USD'!S1172,'4. FTNC EUR'!S1172,'5. FTNC GBP'!S1172,'6. FTNC Autres (inclus)'!S1172)</f>
        <v>0</v>
      </c>
      <c r="T1172" s="207">
        <f>SUM('2. FTNC CAD'!T1172,'3. FTNC USD'!T1172,'4. FTNC EUR'!T1172,'5. FTNC GBP'!T1172,'6. FTNC Autres (inclus)'!T1172)</f>
        <v>0</v>
      </c>
      <c r="U1172" s="207">
        <f>SUM('2. FTNC CAD'!U1172,'3. FTNC USD'!U1172,'4. FTNC EUR'!U1172,'5. FTNC GBP'!U1172,'6. FTNC Autres (inclus)'!U1172)</f>
        <v>0</v>
      </c>
      <c r="V1172" s="208">
        <f>SUM('2. FTNC CAD'!V1172,'3. FTNC USD'!V1172,'4. FTNC EUR'!V1172,'5. FTNC GBP'!V1172,'6. FTNC Autres (inclus)'!V1172)</f>
        <v>0</v>
      </c>
      <c r="W1172" s="48">
        <f>SUM('2. FTNC CAD'!W1172,'3. FTNC USD'!W1172,'4. FTNC EUR'!W1172,'5. FTNC GBP'!W1172,'6. FTNC Autres (inclus)'!W1172)</f>
        <v>0</v>
      </c>
      <c r="Y1172"/>
    </row>
    <row r="1173" spans="1:25" ht="12.75" customHeight="1" outlineLevel="1" x14ac:dyDescent="0.4">
      <c r="A1173" s="337"/>
      <c r="B1173" s="614"/>
      <c r="C1173" s="236"/>
      <c r="D1173" s="236"/>
      <c r="E1173" s="236"/>
      <c r="F1173" s="160" t="s">
        <v>408</v>
      </c>
      <c r="G1173" s="209">
        <f>SUM('2. FTNC CAD'!G1173,'3. FTNC USD'!G1173,'4. FTNC EUR'!G1173,'5. FTNC GBP'!G1173,'6. FTNC Autres (inclus)'!G1173)</f>
        <v>0</v>
      </c>
      <c r="H1173" s="206">
        <f>SUM('2. FTNC CAD'!H1173,'3. FTNC USD'!H1173,'4. FTNC EUR'!H1173,'5. FTNC GBP'!H1173,'6. FTNC Autres (inclus)'!H1173)</f>
        <v>0</v>
      </c>
      <c r="I1173" s="207">
        <f>SUM('2. FTNC CAD'!I1173,'3. FTNC USD'!I1173,'4. FTNC EUR'!I1173,'5. FTNC GBP'!I1173,'6. FTNC Autres (inclus)'!I1173)</f>
        <v>0</v>
      </c>
      <c r="J1173" s="207">
        <f>SUM('2. FTNC CAD'!J1173,'3. FTNC USD'!J1173,'4. FTNC EUR'!J1173,'5. FTNC GBP'!J1173,'6. FTNC Autres (inclus)'!J1173)</f>
        <v>0</v>
      </c>
      <c r="K1173" s="198">
        <f>SUM('2. FTNC CAD'!K1173,'3. FTNC USD'!K1173,'4. FTNC EUR'!K1173,'5. FTNC GBP'!K1173,'6. FTNC Autres (inclus)'!K1173)</f>
        <v>0</v>
      </c>
      <c r="L1173" s="206">
        <f>SUM('2. FTNC CAD'!L1173,'3. FTNC USD'!L1173,'4. FTNC EUR'!L1173,'5. FTNC GBP'!L1173,'6. FTNC Autres (inclus)'!L1173)</f>
        <v>0</v>
      </c>
      <c r="M1173" s="207">
        <f>SUM('2. FTNC CAD'!M1173,'3. FTNC USD'!M1173,'4. FTNC EUR'!M1173,'5. FTNC GBP'!M1173,'6. FTNC Autres (inclus)'!M1173)</f>
        <v>0</v>
      </c>
      <c r="N1173" s="168">
        <f>SUM('2. FTNC CAD'!N1173,'3. FTNC USD'!N1173,'4. FTNC EUR'!N1173,'5. FTNC GBP'!N1173,'6. FTNC Autres (inclus)'!N1173)</f>
        <v>0</v>
      </c>
      <c r="O1173" s="207">
        <f>SUM('2. FTNC CAD'!O1173,'3. FTNC USD'!O1173,'4. FTNC EUR'!O1173,'5. FTNC GBP'!O1173,'6. FTNC Autres (inclus)'!O1173)</f>
        <v>0</v>
      </c>
      <c r="P1173" s="207">
        <f>SUM('2. FTNC CAD'!P1173,'3. FTNC USD'!P1173,'4. FTNC EUR'!P1173,'5. FTNC GBP'!P1173,'6. FTNC Autres (inclus)'!P1173)</f>
        <v>0</v>
      </c>
      <c r="Q1173" s="207">
        <f>SUM('2. FTNC CAD'!Q1173,'3. FTNC USD'!Q1173,'4. FTNC EUR'!Q1173,'5. FTNC GBP'!Q1173,'6. FTNC Autres (inclus)'!Q1173)</f>
        <v>0</v>
      </c>
      <c r="R1173" s="168">
        <f>SUM('2. FTNC CAD'!R1173,'3. FTNC USD'!R1173,'4. FTNC EUR'!R1173,'5. FTNC GBP'!R1173,'6. FTNC Autres (inclus)'!R1173)</f>
        <v>0</v>
      </c>
      <c r="S1173" s="207">
        <f>SUM('2. FTNC CAD'!S1173,'3. FTNC USD'!S1173,'4. FTNC EUR'!S1173,'5. FTNC GBP'!S1173,'6. FTNC Autres (inclus)'!S1173)</f>
        <v>0</v>
      </c>
      <c r="T1173" s="207">
        <f>SUM('2. FTNC CAD'!T1173,'3. FTNC USD'!T1173,'4. FTNC EUR'!T1173,'5. FTNC GBP'!T1173,'6. FTNC Autres (inclus)'!T1173)</f>
        <v>0</v>
      </c>
      <c r="U1173" s="207">
        <f>SUM('2. FTNC CAD'!U1173,'3. FTNC USD'!U1173,'4. FTNC EUR'!U1173,'5. FTNC GBP'!U1173,'6. FTNC Autres (inclus)'!U1173)</f>
        <v>0</v>
      </c>
      <c r="V1173" s="208">
        <f>SUM('2. FTNC CAD'!V1173,'3. FTNC USD'!V1173,'4. FTNC EUR'!V1173,'5. FTNC GBP'!V1173,'6. FTNC Autres (inclus)'!V1173)</f>
        <v>0</v>
      </c>
      <c r="W1173" s="48">
        <f>SUM('2. FTNC CAD'!W1173,'3. FTNC USD'!W1173,'4. FTNC EUR'!W1173,'5. FTNC GBP'!W1173,'6. FTNC Autres (inclus)'!W1173)</f>
        <v>0</v>
      </c>
      <c r="Y1173"/>
    </row>
    <row r="1174" spans="1:25" x14ac:dyDescent="0.4">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row>
    <row r="1175" spans="1:25" x14ac:dyDescent="0.4">
      <c r="A1175" s="337"/>
      <c r="B1175" s="70"/>
      <c r="C1175" s="495"/>
      <c r="D1175" s="495"/>
      <c r="E1175" s="496" t="s">
        <v>283</v>
      </c>
      <c r="F1175" s="496"/>
      <c r="G1175" s="68">
        <f t="shared" ref="G1175:W1175" si="263">SUBTOTAL(9,G1176:G1178)</f>
        <v>0</v>
      </c>
      <c r="H1175" s="69">
        <f t="shared" si="263"/>
        <v>0</v>
      </c>
      <c r="I1175" s="66">
        <f t="shared" si="263"/>
        <v>0</v>
      </c>
      <c r="J1175" s="66">
        <f t="shared" si="263"/>
        <v>0</v>
      </c>
      <c r="K1175" s="67">
        <f t="shared" si="263"/>
        <v>0</v>
      </c>
      <c r="L1175" s="36">
        <f t="shared" si="263"/>
        <v>0</v>
      </c>
      <c r="M1175" s="36">
        <f t="shared" si="263"/>
        <v>0</v>
      </c>
      <c r="N1175" s="36">
        <f t="shared" si="263"/>
        <v>0</v>
      </c>
      <c r="O1175" s="36">
        <f t="shared" si="263"/>
        <v>0</v>
      </c>
      <c r="P1175" s="36">
        <f t="shared" si="263"/>
        <v>0</v>
      </c>
      <c r="Q1175" s="36">
        <f t="shared" si="263"/>
        <v>0</v>
      </c>
      <c r="R1175" s="36">
        <f t="shared" si="263"/>
        <v>0</v>
      </c>
      <c r="S1175" s="36">
        <f t="shared" si="263"/>
        <v>0</v>
      </c>
      <c r="T1175" s="36">
        <f t="shared" si="263"/>
        <v>0</v>
      </c>
      <c r="U1175" s="36">
        <f t="shared" si="263"/>
        <v>0</v>
      </c>
      <c r="V1175" s="36">
        <f t="shared" si="263"/>
        <v>0</v>
      </c>
      <c r="W1175" s="35">
        <f t="shared" si="263"/>
        <v>0</v>
      </c>
      <c r="Y1175"/>
    </row>
    <row r="1176" spans="1:25" outlineLevel="1" x14ac:dyDescent="0.4">
      <c r="A1176" s="337"/>
      <c r="B1176" s="70"/>
      <c r="C1176" s="495"/>
      <c r="D1176" s="495"/>
      <c r="E1176" s="496"/>
      <c r="F1176" s="497" t="s">
        <v>284</v>
      </c>
      <c r="G1176" s="172">
        <f>SUM('2. FTNC CAD'!G1176,'3. FTNC USD'!G1176,'4. FTNC EUR'!G1176,'5. FTNC GBP'!G1176,'6. FTNC Autres (inclus)'!G1176)</f>
        <v>0</v>
      </c>
      <c r="H1176" s="173">
        <f>SUM('2. FTNC CAD'!H1176,'3. FTNC USD'!H1176,'4. FTNC EUR'!H1176,'5. FTNC GBP'!H1176,'6. FTNC Autres (inclus)'!H1176)</f>
        <v>0</v>
      </c>
      <c r="I1176" s="168">
        <f>SUM('2. FTNC CAD'!I1176,'3. FTNC USD'!I1176,'4. FTNC EUR'!I1176,'5. FTNC GBP'!I1176,'6. FTNC Autres (inclus)'!I1176)</f>
        <v>0</v>
      </c>
      <c r="J1176" s="168">
        <f>SUM('2. FTNC CAD'!J1176,'3. FTNC USD'!J1176,'4. FTNC EUR'!J1176,'5. FTNC GBP'!J1176,'6. FTNC Autres (inclus)'!J1176)</f>
        <v>0</v>
      </c>
      <c r="K1176" s="198">
        <f>SUM('2. FTNC CAD'!K1176,'3. FTNC USD'!K1176,'4. FTNC EUR'!K1176,'5. FTNC GBP'!K1176,'6. FTNC Autres (inclus)'!K1176)</f>
        <v>0</v>
      </c>
      <c r="L1176" s="173">
        <f>SUM('2. FTNC CAD'!L1176,'3. FTNC USD'!L1176,'4. FTNC EUR'!L1176,'5. FTNC GBP'!L1176,'6. FTNC Autres (inclus)'!L1176)</f>
        <v>0</v>
      </c>
      <c r="M1176" s="196">
        <f>SUM('2. FTNC CAD'!M1176,'3. FTNC USD'!M1176,'4. FTNC EUR'!M1176,'5. FTNC GBP'!M1176,'6. FTNC Autres (inclus)'!M1176)</f>
        <v>0</v>
      </c>
      <c r="N1176" s="168">
        <f>SUM('2. FTNC CAD'!N1176,'3. FTNC USD'!N1176,'4. FTNC EUR'!N1176,'5. FTNC GBP'!N1176,'6. FTNC Autres (inclus)'!N1176)</f>
        <v>0</v>
      </c>
      <c r="O1176" s="173">
        <f>SUM('2. FTNC CAD'!O1176,'3. FTNC USD'!O1176,'4. FTNC EUR'!O1176,'5. FTNC GBP'!O1176,'6. FTNC Autres (inclus)'!O1176)</f>
        <v>0</v>
      </c>
      <c r="P1176" s="168">
        <f>SUM('2. FTNC CAD'!P1176,'3. FTNC USD'!P1176,'4. FTNC EUR'!P1176,'5. FTNC GBP'!P1176,'6. FTNC Autres (inclus)'!P1176)</f>
        <v>0</v>
      </c>
      <c r="Q1176" s="196">
        <f>SUM('2. FTNC CAD'!Q1176,'3. FTNC USD'!Q1176,'4. FTNC EUR'!Q1176,'5. FTNC GBP'!Q1176,'6. FTNC Autres (inclus)'!Q1176)</f>
        <v>0</v>
      </c>
      <c r="R1176" s="168">
        <f>SUM('2. FTNC CAD'!R1176,'3. FTNC USD'!R1176,'4. FTNC EUR'!R1176,'5. FTNC GBP'!R1176,'6. FTNC Autres (inclus)'!R1176)</f>
        <v>0</v>
      </c>
      <c r="S1176" s="168">
        <f>SUM('2. FTNC CAD'!S1176,'3. FTNC USD'!S1176,'4. FTNC EUR'!S1176,'5. FTNC GBP'!S1176,'6. FTNC Autres (inclus)'!S1176)</f>
        <v>0</v>
      </c>
      <c r="T1176" s="173">
        <f>SUM('2. FTNC CAD'!T1176,'3. FTNC USD'!T1176,'4. FTNC EUR'!T1176,'5. FTNC GBP'!T1176,'6. FTNC Autres (inclus)'!T1176)</f>
        <v>0</v>
      </c>
      <c r="U1176" s="168">
        <f>SUM('2. FTNC CAD'!U1176,'3. FTNC USD'!U1176,'4. FTNC EUR'!U1176,'5. FTNC GBP'!U1176,'6. FTNC Autres (inclus)'!U1176)</f>
        <v>0</v>
      </c>
      <c r="V1176" s="196">
        <f>SUM('2. FTNC CAD'!V1176,'3. FTNC USD'!V1176,'4. FTNC EUR'!V1176,'5. FTNC GBP'!V1176,'6. FTNC Autres (inclus)'!V1176)</f>
        <v>0</v>
      </c>
      <c r="W1176" s="48">
        <f>SUM('2. FTNC CAD'!W1176,'3. FTNC USD'!W1176,'4. FTNC EUR'!W1176,'5. FTNC GBP'!W1176,'6. FTNC Autres (inclus)'!W1176)</f>
        <v>0</v>
      </c>
      <c r="Y1176"/>
    </row>
    <row r="1177" spans="1:25" outlineLevel="1" x14ac:dyDescent="0.4">
      <c r="A1177" s="337"/>
      <c r="B1177" s="70"/>
      <c r="C1177" s="495"/>
      <c r="D1177" s="495"/>
      <c r="E1177" s="496"/>
      <c r="F1177" s="497" t="s">
        <v>285</v>
      </c>
      <c r="G1177" s="172">
        <f>SUM('2. FTNC CAD'!G1177,'3. FTNC USD'!G1177,'4. FTNC EUR'!G1177,'5. FTNC GBP'!G1177,'6. FTNC Autres (inclus)'!G1177)</f>
        <v>0</v>
      </c>
      <c r="H1177" s="173">
        <f>SUM('2. FTNC CAD'!H1177,'3. FTNC USD'!H1177,'4. FTNC EUR'!H1177,'5. FTNC GBP'!H1177,'6. FTNC Autres (inclus)'!H1177)</f>
        <v>0</v>
      </c>
      <c r="I1177" s="168">
        <f>SUM('2. FTNC CAD'!I1177,'3. FTNC USD'!I1177,'4. FTNC EUR'!I1177,'5. FTNC GBP'!I1177,'6. FTNC Autres (inclus)'!I1177)</f>
        <v>0</v>
      </c>
      <c r="J1177" s="168">
        <f>SUM('2. FTNC CAD'!J1177,'3. FTNC USD'!J1177,'4. FTNC EUR'!J1177,'5. FTNC GBP'!J1177,'6. FTNC Autres (inclus)'!J1177)</f>
        <v>0</v>
      </c>
      <c r="K1177" s="196">
        <f>SUM('2. FTNC CAD'!K1177,'3. FTNC USD'!K1177,'4. FTNC EUR'!K1177,'5. FTNC GBP'!K1177,'6. FTNC Autres (inclus)'!K1177)</f>
        <v>0</v>
      </c>
      <c r="L1177" s="165">
        <f>SUM('2. FTNC CAD'!L1177,'3. FTNC USD'!L1177,'4. FTNC EUR'!L1177,'5. FTNC GBP'!L1177,'6. FTNC Autres (inclus)'!L1177)</f>
        <v>0</v>
      </c>
      <c r="M1177" s="196">
        <f>SUM('2. FTNC CAD'!M1177,'3. FTNC USD'!M1177,'4. FTNC EUR'!M1177,'5. FTNC GBP'!M1177,'6. FTNC Autres (inclus)'!M1177)</f>
        <v>0</v>
      </c>
      <c r="N1177" s="168">
        <f>SUM('2. FTNC CAD'!N1177,'3. FTNC USD'!N1177,'4. FTNC EUR'!N1177,'5. FTNC GBP'!N1177,'6. FTNC Autres (inclus)'!N1177)</f>
        <v>0</v>
      </c>
      <c r="O1177" s="173">
        <f>SUM('2. FTNC CAD'!O1177,'3. FTNC USD'!O1177,'4. FTNC EUR'!O1177,'5. FTNC GBP'!O1177,'6. FTNC Autres (inclus)'!O1177)</f>
        <v>0</v>
      </c>
      <c r="P1177" s="168">
        <f>SUM('2. FTNC CAD'!P1177,'3. FTNC USD'!P1177,'4. FTNC EUR'!P1177,'5. FTNC GBP'!P1177,'6. FTNC Autres (inclus)'!P1177)</f>
        <v>0</v>
      </c>
      <c r="Q1177" s="196">
        <f>SUM('2. FTNC CAD'!Q1177,'3. FTNC USD'!Q1177,'4. FTNC EUR'!Q1177,'5. FTNC GBP'!Q1177,'6. FTNC Autres (inclus)'!Q1177)</f>
        <v>0</v>
      </c>
      <c r="R1177" s="168">
        <f>SUM('2. FTNC CAD'!R1177,'3. FTNC USD'!R1177,'4. FTNC EUR'!R1177,'5. FTNC GBP'!R1177,'6. FTNC Autres (inclus)'!R1177)</f>
        <v>0</v>
      </c>
      <c r="S1177" s="168">
        <f>SUM('2. FTNC CAD'!S1177,'3. FTNC USD'!S1177,'4. FTNC EUR'!S1177,'5. FTNC GBP'!S1177,'6. FTNC Autres (inclus)'!S1177)</f>
        <v>0</v>
      </c>
      <c r="T1177" s="173">
        <f>SUM('2. FTNC CAD'!T1177,'3. FTNC USD'!T1177,'4. FTNC EUR'!T1177,'5. FTNC GBP'!T1177,'6. FTNC Autres (inclus)'!T1177)</f>
        <v>0</v>
      </c>
      <c r="U1177" s="168">
        <f>SUM('2. FTNC CAD'!U1177,'3. FTNC USD'!U1177,'4. FTNC EUR'!U1177,'5. FTNC GBP'!U1177,'6. FTNC Autres (inclus)'!U1177)</f>
        <v>0</v>
      </c>
      <c r="V1177" s="196">
        <f>SUM('2. FTNC CAD'!V1177,'3. FTNC USD'!V1177,'4. FTNC EUR'!V1177,'5. FTNC GBP'!V1177,'6. FTNC Autres (inclus)'!V1177)</f>
        <v>0</v>
      </c>
      <c r="W1177" s="48">
        <f>SUM('2. FTNC CAD'!W1177,'3. FTNC USD'!W1177,'4. FTNC EUR'!W1177,'5. FTNC GBP'!W1177,'6. FTNC Autres (inclus)'!W1177)</f>
        <v>0</v>
      </c>
      <c r="Y1177"/>
    </row>
    <row r="1178" spans="1:25" outlineLevel="1" x14ac:dyDescent="0.4">
      <c r="A1178" s="337"/>
      <c r="B1178" s="70"/>
      <c r="C1178" s="495"/>
      <c r="D1178" s="495"/>
      <c r="E1178" s="496"/>
      <c r="F1178" s="497" t="s">
        <v>286</v>
      </c>
      <c r="G1178" s="172">
        <f>SUM('2. FTNC CAD'!G1178,'3. FTNC USD'!G1178,'4. FTNC EUR'!G1178,'5. FTNC GBP'!G1178,'6. FTNC Autres (inclus)'!G1178)</f>
        <v>0</v>
      </c>
      <c r="H1178" s="173">
        <f>SUM('2. FTNC CAD'!H1178,'3. FTNC USD'!H1178,'4. FTNC EUR'!H1178,'5. FTNC GBP'!H1178,'6. FTNC Autres (inclus)'!H1178)</f>
        <v>0</v>
      </c>
      <c r="I1178" s="168">
        <f>SUM('2. FTNC CAD'!I1178,'3. FTNC USD'!I1178,'4. FTNC EUR'!I1178,'5. FTNC GBP'!I1178,'6. FTNC Autres (inclus)'!I1178)</f>
        <v>0</v>
      </c>
      <c r="J1178" s="168">
        <f>SUM('2. FTNC CAD'!J1178,'3. FTNC USD'!J1178,'4. FTNC EUR'!J1178,'5. FTNC GBP'!J1178,'6. FTNC Autres (inclus)'!J1178)</f>
        <v>0</v>
      </c>
      <c r="K1178" s="196">
        <f>SUM('2. FTNC CAD'!K1178,'3. FTNC USD'!K1178,'4. FTNC EUR'!K1178,'5. FTNC GBP'!K1178,'6. FTNC Autres (inclus)'!K1178)</f>
        <v>0</v>
      </c>
      <c r="L1178" s="165">
        <f>SUM('2. FTNC CAD'!L1178,'3. FTNC USD'!L1178,'4. FTNC EUR'!L1178,'5. FTNC GBP'!L1178,'6. FTNC Autres (inclus)'!L1178)</f>
        <v>0</v>
      </c>
      <c r="M1178" s="176">
        <f>SUM('2. FTNC CAD'!M1178,'3. FTNC USD'!M1178,'4. FTNC EUR'!M1178,'5. FTNC GBP'!M1178,'6. FTNC Autres (inclus)'!M1178)</f>
        <v>0</v>
      </c>
      <c r="N1178" s="168">
        <f>SUM('2. FTNC CAD'!N1178,'3. FTNC USD'!N1178,'4. FTNC EUR'!N1178,'5. FTNC GBP'!N1178,'6. FTNC Autres (inclus)'!N1178)</f>
        <v>0</v>
      </c>
      <c r="O1178" s="173">
        <f>SUM('2. FTNC CAD'!O1178,'3. FTNC USD'!O1178,'4. FTNC EUR'!O1178,'5. FTNC GBP'!O1178,'6. FTNC Autres (inclus)'!O1178)</f>
        <v>0</v>
      </c>
      <c r="P1178" s="168">
        <f>SUM('2. FTNC CAD'!P1178,'3. FTNC USD'!P1178,'4. FTNC EUR'!P1178,'5. FTNC GBP'!P1178,'6. FTNC Autres (inclus)'!P1178)</f>
        <v>0</v>
      </c>
      <c r="Q1178" s="196">
        <f>SUM('2. FTNC CAD'!Q1178,'3. FTNC USD'!Q1178,'4. FTNC EUR'!Q1178,'5. FTNC GBP'!Q1178,'6. FTNC Autres (inclus)'!Q1178)</f>
        <v>0</v>
      </c>
      <c r="R1178" s="168">
        <f>SUM('2. FTNC CAD'!R1178,'3. FTNC USD'!R1178,'4. FTNC EUR'!R1178,'5. FTNC GBP'!R1178,'6. FTNC Autres (inclus)'!R1178)</f>
        <v>0</v>
      </c>
      <c r="S1178" s="168">
        <f>SUM('2. FTNC CAD'!S1178,'3. FTNC USD'!S1178,'4. FTNC EUR'!S1178,'5. FTNC GBP'!S1178,'6. FTNC Autres (inclus)'!S1178)</f>
        <v>0</v>
      </c>
      <c r="T1178" s="173">
        <f>SUM('2. FTNC CAD'!T1178,'3. FTNC USD'!T1178,'4. FTNC EUR'!T1178,'5. FTNC GBP'!T1178,'6. FTNC Autres (inclus)'!T1178)</f>
        <v>0</v>
      </c>
      <c r="U1178" s="168">
        <f>SUM('2. FTNC CAD'!U1178,'3. FTNC USD'!U1178,'4. FTNC EUR'!U1178,'5. FTNC GBP'!U1178,'6. FTNC Autres (inclus)'!U1178)</f>
        <v>0</v>
      </c>
      <c r="V1178" s="196">
        <f>SUM('2. FTNC CAD'!V1178,'3. FTNC USD'!V1178,'4. FTNC EUR'!V1178,'5. FTNC GBP'!V1178,'6. FTNC Autres (inclus)'!V1178)</f>
        <v>0</v>
      </c>
      <c r="W1178" s="48">
        <f>SUM('2. FTNC CAD'!W1178,'3. FTNC USD'!W1178,'4. FTNC EUR'!W1178,'5. FTNC GBP'!W1178,'6. FTNC Autres (inclus)'!W1178)</f>
        <v>0</v>
      </c>
      <c r="Y1178"/>
    </row>
    <row r="1179" spans="1:25" x14ac:dyDescent="0.4">
      <c r="A1179" s="337"/>
      <c r="B1179" s="70"/>
      <c r="C1179" s="495"/>
      <c r="D1179" s="495"/>
      <c r="E1179" s="496" t="s">
        <v>287</v>
      </c>
      <c r="F1179" s="496"/>
      <c r="G1179" s="68">
        <f t="shared" ref="G1179:W1179" si="264">SUBTOTAL(9,G1180:G1182)</f>
        <v>0</v>
      </c>
      <c r="H1179" s="69">
        <f t="shared" si="264"/>
        <v>0</v>
      </c>
      <c r="I1179" s="66">
        <f t="shared" si="264"/>
        <v>0</v>
      </c>
      <c r="J1179" s="66">
        <f t="shared" si="264"/>
        <v>0</v>
      </c>
      <c r="K1179" s="67">
        <f t="shared" si="264"/>
        <v>0</v>
      </c>
      <c r="L1179" s="36">
        <f t="shared" si="264"/>
        <v>0</v>
      </c>
      <c r="M1179" s="36">
        <f t="shared" si="264"/>
        <v>0</v>
      </c>
      <c r="N1179" s="36">
        <f t="shared" si="264"/>
        <v>0</v>
      </c>
      <c r="O1179" s="36">
        <f t="shared" si="264"/>
        <v>0</v>
      </c>
      <c r="P1179" s="36">
        <f t="shared" si="264"/>
        <v>0</v>
      </c>
      <c r="Q1179" s="36">
        <f t="shared" si="264"/>
        <v>0</v>
      </c>
      <c r="R1179" s="36">
        <f t="shared" si="264"/>
        <v>0</v>
      </c>
      <c r="S1179" s="36">
        <f t="shared" si="264"/>
        <v>0</v>
      </c>
      <c r="T1179" s="36">
        <f t="shared" si="264"/>
        <v>0</v>
      </c>
      <c r="U1179" s="36">
        <f t="shared" si="264"/>
        <v>0</v>
      </c>
      <c r="V1179" s="36">
        <f t="shared" si="264"/>
        <v>0</v>
      </c>
      <c r="W1179" s="35">
        <f t="shared" si="264"/>
        <v>0</v>
      </c>
      <c r="Y1179"/>
    </row>
    <row r="1180" spans="1:25" outlineLevel="1" x14ac:dyDescent="0.4">
      <c r="A1180" s="337"/>
      <c r="B1180" s="32"/>
      <c r="C1180" s="496"/>
      <c r="D1180" s="495"/>
      <c r="E1180" s="498"/>
      <c r="F1180" s="500" t="s">
        <v>288</v>
      </c>
      <c r="G1180" s="172">
        <f>SUM('2. FTNC CAD'!G1180,'3. FTNC USD'!G1180,'4. FTNC EUR'!G1180,'5. FTNC GBP'!G1180,'6. FTNC Autres (inclus)'!G1180)</f>
        <v>0</v>
      </c>
      <c r="H1180" s="173">
        <f>SUM('2. FTNC CAD'!H1180,'3. FTNC USD'!H1180,'4. FTNC EUR'!H1180,'5. FTNC GBP'!H1180,'6. FTNC Autres (inclus)'!H1180)</f>
        <v>0</v>
      </c>
      <c r="I1180" s="173">
        <f>SUM('2. FTNC CAD'!I1180,'3. FTNC USD'!I1180,'4. FTNC EUR'!I1180,'5. FTNC GBP'!I1180,'6. FTNC Autres (inclus)'!I1180)</f>
        <v>0</v>
      </c>
      <c r="J1180" s="47">
        <f>SUM('2. FTNC CAD'!J1180,'3. FTNC USD'!J1180,'4. FTNC EUR'!J1180,'5. FTNC GBP'!J1180,'6. FTNC Autres (inclus)'!J1180)</f>
        <v>0</v>
      </c>
      <c r="K1180" s="198">
        <f>SUM('2. FTNC CAD'!K1180,'3. FTNC USD'!K1180,'4. FTNC EUR'!K1180,'5. FTNC GBP'!K1180,'6. FTNC Autres (inclus)'!K1180)</f>
        <v>0</v>
      </c>
      <c r="L1180" s="173">
        <f>SUM('2. FTNC CAD'!L1180,'3. FTNC USD'!L1180,'4. FTNC EUR'!L1180,'5. FTNC GBP'!L1180,'6. FTNC Autres (inclus)'!L1180)</f>
        <v>0</v>
      </c>
      <c r="M1180" s="47">
        <f>SUM('2. FTNC CAD'!M1180,'3. FTNC USD'!M1180,'4. FTNC EUR'!M1180,'5. FTNC GBP'!M1180,'6. FTNC Autres (inclus)'!M1180)</f>
        <v>0</v>
      </c>
      <c r="N1180" s="168">
        <f>SUM('2. FTNC CAD'!N1180,'3. FTNC USD'!N1180,'4. FTNC EUR'!N1180,'5. FTNC GBP'!N1180,'6. FTNC Autres (inclus)'!N1180)</f>
        <v>0</v>
      </c>
      <c r="O1180" s="173">
        <f>SUM('2. FTNC CAD'!O1180,'3. FTNC USD'!O1180,'4. FTNC EUR'!O1180,'5. FTNC GBP'!O1180,'6. FTNC Autres (inclus)'!O1180)</f>
        <v>0</v>
      </c>
      <c r="P1180" s="173">
        <f>SUM('2. FTNC CAD'!P1180,'3. FTNC USD'!P1180,'4. FTNC EUR'!P1180,'5. FTNC GBP'!P1180,'6. FTNC Autres (inclus)'!P1180)</f>
        <v>0</v>
      </c>
      <c r="Q1180" s="47">
        <f>SUM('2. FTNC CAD'!Q1180,'3. FTNC USD'!Q1180,'4. FTNC EUR'!Q1180,'5. FTNC GBP'!Q1180,'6. FTNC Autres (inclus)'!Q1180)</f>
        <v>0</v>
      </c>
      <c r="R1180" s="168">
        <f>SUM('2. FTNC CAD'!R1180,'3. FTNC USD'!R1180,'4. FTNC EUR'!R1180,'5. FTNC GBP'!R1180,'6. FTNC Autres (inclus)'!R1180)</f>
        <v>0</v>
      </c>
      <c r="S1180" s="173">
        <f>SUM('2. FTNC CAD'!S1180,'3. FTNC USD'!S1180,'4. FTNC EUR'!S1180,'5. FTNC GBP'!S1180,'6. FTNC Autres (inclus)'!S1180)</f>
        <v>0</v>
      </c>
      <c r="T1180" s="173">
        <f>SUM('2. FTNC CAD'!T1180,'3. FTNC USD'!T1180,'4. FTNC EUR'!T1180,'5. FTNC GBP'!T1180,'6. FTNC Autres (inclus)'!T1180)</f>
        <v>0</v>
      </c>
      <c r="U1180" s="173">
        <f>SUM('2. FTNC CAD'!U1180,'3. FTNC USD'!U1180,'4. FTNC EUR'!U1180,'5. FTNC GBP'!U1180,'6. FTNC Autres (inclus)'!U1180)</f>
        <v>0</v>
      </c>
      <c r="V1180" s="47">
        <f>SUM('2. FTNC CAD'!V1180,'3. FTNC USD'!V1180,'4. FTNC EUR'!V1180,'5. FTNC GBP'!V1180,'6. FTNC Autres (inclus)'!V1180)</f>
        <v>0</v>
      </c>
      <c r="W1180" s="48">
        <f>SUM('2. FTNC CAD'!W1180,'3. FTNC USD'!W1180,'4. FTNC EUR'!W1180,'5. FTNC GBP'!W1180,'6. FTNC Autres (inclus)'!W1180)</f>
        <v>0</v>
      </c>
      <c r="Y1180"/>
    </row>
    <row r="1181" spans="1:25" outlineLevel="1" x14ac:dyDescent="0.4">
      <c r="A1181" s="337"/>
      <c r="B1181" s="32"/>
      <c r="C1181" s="496"/>
      <c r="D1181" s="495"/>
      <c r="E1181" s="498"/>
      <c r="F1181" s="500" t="s">
        <v>289</v>
      </c>
      <c r="G1181" s="172">
        <f>SUM('2. FTNC CAD'!G1181,'3. FTNC USD'!G1181,'4. FTNC EUR'!G1181,'5. FTNC GBP'!G1181,'6. FTNC Autres (inclus)'!G1181)</f>
        <v>0</v>
      </c>
      <c r="H1181" s="173">
        <f>SUM('2. FTNC CAD'!H1181,'3. FTNC USD'!H1181,'4. FTNC EUR'!H1181,'5. FTNC GBP'!H1181,'6. FTNC Autres (inclus)'!H1181)</f>
        <v>0</v>
      </c>
      <c r="I1181" s="173">
        <f>SUM('2. FTNC CAD'!I1181,'3. FTNC USD'!I1181,'4. FTNC EUR'!I1181,'5. FTNC GBP'!I1181,'6. FTNC Autres (inclus)'!I1181)</f>
        <v>0</v>
      </c>
      <c r="J1181" s="47">
        <f>SUM('2. FTNC CAD'!J1181,'3. FTNC USD'!J1181,'4. FTNC EUR'!J1181,'5. FTNC GBP'!J1181,'6. FTNC Autres (inclus)'!J1181)</f>
        <v>0</v>
      </c>
      <c r="K1181" s="198">
        <f>SUM('2. FTNC CAD'!K1181,'3. FTNC USD'!K1181,'4. FTNC EUR'!K1181,'5. FTNC GBP'!K1181,'6. FTNC Autres (inclus)'!K1181)</f>
        <v>0</v>
      </c>
      <c r="L1181" s="173">
        <f>SUM('2. FTNC CAD'!L1181,'3. FTNC USD'!L1181,'4. FTNC EUR'!L1181,'5. FTNC GBP'!L1181,'6. FTNC Autres (inclus)'!L1181)</f>
        <v>0</v>
      </c>
      <c r="M1181" s="47">
        <f>SUM('2. FTNC CAD'!M1181,'3. FTNC USD'!M1181,'4. FTNC EUR'!M1181,'5. FTNC GBP'!M1181,'6. FTNC Autres (inclus)'!M1181)</f>
        <v>0</v>
      </c>
      <c r="N1181" s="168">
        <f>SUM('2. FTNC CAD'!N1181,'3. FTNC USD'!N1181,'4. FTNC EUR'!N1181,'5. FTNC GBP'!N1181,'6. FTNC Autres (inclus)'!N1181)</f>
        <v>0</v>
      </c>
      <c r="O1181" s="173">
        <f>SUM('2. FTNC CAD'!O1181,'3. FTNC USD'!O1181,'4. FTNC EUR'!O1181,'5. FTNC GBP'!O1181,'6. FTNC Autres (inclus)'!O1181)</f>
        <v>0</v>
      </c>
      <c r="P1181" s="173">
        <f>SUM('2. FTNC CAD'!P1181,'3. FTNC USD'!P1181,'4. FTNC EUR'!P1181,'5. FTNC GBP'!P1181,'6. FTNC Autres (inclus)'!P1181)</f>
        <v>0</v>
      </c>
      <c r="Q1181" s="47">
        <f>SUM('2. FTNC CAD'!Q1181,'3. FTNC USD'!Q1181,'4. FTNC EUR'!Q1181,'5. FTNC GBP'!Q1181,'6. FTNC Autres (inclus)'!Q1181)</f>
        <v>0</v>
      </c>
      <c r="R1181" s="168">
        <f>SUM('2. FTNC CAD'!R1181,'3. FTNC USD'!R1181,'4. FTNC EUR'!R1181,'5. FTNC GBP'!R1181,'6. FTNC Autres (inclus)'!R1181)</f>
        <v>0</v>
      </c>
      <c r="S1181" s="173">
        <f>SUM('2. FTNC CAD'!S1181,'3. FTNC USD'!S1181,'4. FTNC EUR'!S1181,'5. FTNC GBP'!S1181,'6. FTNC Autres (inclus)'!S1181)</f>
        <v>0</v>
      </c>
      <c r="T1181" s="173">
        <f>SUM('2. FTNC CAD'!T1181,'3. FTNC USD'!T1181,'4. FTNC EUR'!T1181,'5. FTNC GBP'!T1181,'6. FTNC Autres (inclus)'!T1181)</f>
        <v>0</v>
      </c>
      <c r="U1181" s="173">
        <f>SUM('2. FTNC CAD'!U1181,'3. FTNC USD'!U1181,'4. FTNC EUR'!U1181,'5. FTNC GBP'!U1181,'6. FTNC Autres (inclus)'!U1181)</f>
        <v>0</v>
      </c>
      <c r="V1181" s="47">
        <f>SUM('2. FTNC CAD'!V1181,'3. FTNC USD'!V1181,'4. FTNC EUR'!V1181,'5. FTNC GBP'!V1181,'6. FTNC Autres (inclus)'!V1181)</f>
        <v>0</v>
      </c>
      <c r="W1181" s="48">
        <f>SUM('2. FTNC CAD'!W1181,'3. FTNC USD'!W1181,'4. FTNC EUR'!W1181,'5. FTNC GBP'!W1181,'6. FTNC Autres (inclus)'!W1181)</f>
        <v>0</v>
      </c>
      <c r="Y1181"/>
    </row>
    <row r="1182" spans="1:25" x14ac:dyDescent="0.4">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row>
    <row r="1183" spans="1:25" x14ac:dyDescent="0.4">
      <c r="A1183" s="337"/>
      <c r="B1183" s="70"/>
      <c r="C1183" s="495"/>
      <c r="D1183" s="495" t="s">
        <v>291</v>
      </c>
      <c r="E1183" s="496"/>
      <c r="F1183" s="496"/>
      <c r="G1183" s="73">
        <f t="shared" ref="G1183:W1183" si="265">SUBTOTAL(9,G1184:G1189)</f>
        <v>0</v>
      </c>
      <c r="H1183" s="44">
        <f t="shared" si="265"/>
        <v>0</v>
      </c>
      <c r="I1183" s="44">
        <f t="shared" si="265"/>
        <v>0</v>
      </c>
      <c r="J1183" s="44">
        <f t="shared" si="265"/>
        <v>0</v>
      </c>
      <c r="K1183" s="46">
        <f t="shared" si="265"/>
        <v>0</v>
      </c>
      <c r="L1183" s="44">
        <f t="shared" si="265"/>
        <v>0</v>
      </c>
      <c r="M1183" s="44">
        <f t="shared" si="265"/>
        <v>0</v>
      </c>
      <c r="N1183" s="44">
        <f t="shared" si="265"/>
        <v>0</v>
      </c>
      <c r="O1183" s="44">
        <f t="shared" si="265"/>
        <v>0</v>
      </c>
      <c r="P1183" s="44">
        <f t="shared" si="265"/>
        <v>0</v>
      </c>
      <c r="Q1183" s="44">
        <f t="shared" si="265"/>
        <v>0</v>
      </c>
      <c r="R1183" s="44">
        <f t="shared" si="265"/>
        <v>0</v>
      </c>
      <c r="S1183" s="44">
        <f t="shared" si="265"/>
        <v>0</v>
      </c>
      <c r="T1183" s="44">
        <f t="shared" si="265"/>
        <v>0</v>
      </c>
      <c r="U1183" s="44">
        <f t="shared" si="265"/>
        <v>0</v>
      </c>
      <c r="V1183" s="44">
        <f t="shared" si="265"/>
        <v>0</v>
      </c>
      <c r="W1183" s="51">
        <f t="shared" si="265"/>
        <v>0</v>
      </c>
      <c r="Y1183"/>
    </row>
    <row r="1184" spans="1:25" outlineLevel="1" x14ac:dyDescent="0.4">
      <c r="A1184" s="337"/>
      <c r="B1184" s="32"/>
      <c r="C1184" s="496"/>
      <c r="D1184" s="495"/>
      <c r="E1184" s="498"/>
      <c r="F1184" s="500" t="s">
        <v>292</v>
      </c>
      <c r="G1184" s="172">
        <f>SUM('2. FTNC CAD'!G1184,'3. FTNC USD'!G1184,'4. FTNC EUR'!G1184,'5. FTNC GBP'!G1184,'6. FTNC Autres (inclus)'!G1184)</f>
        <v>0</v>
      </c>
      <c r="H1184" s="173">
        <f>SUM('2. FTNC CAD'!H1184,'3. FTNC USD'!H1184,'4. FTNC EUR'!H1184,'5. FTNC GBP'!H1184,'6. FTNC Autres (inclus)'!H1184)</f>
        <v>0</v>
      </c>
      <c r="I1184" s="173">
        <f>SUM('2. FTNC CAD'!I1184,'3. FTNC USD'!I1184,'4. FTNC EUR'!I1184,'5. FTNC GBP'!I1184,'6. FTNC Autres (inclus)'!I1184)</f>
        <v>0</v>
      </c>
      <c r="J1184" s="47">
        <f>SUM('2. FTNC CAD'!J1184,'3. FTNC USD'!J1184,'4. FTNC EUR'!J1184,'5. FTNC GBP'!J1184,'6. FTNC Autres (inclus)'!J1184)</f>
        <v>0</v>
      </c>
      <c r="K1184" s="198">
        <f>SUM('2. FTNC CAD'!K1184,'3. FTNC USD'!K1184,'4. FTNC EUR'!K1184,'5. FTNC GBP'!K1184,'6. FTNC Autres (inclus)'!K1184)</f>
        <v>0</v>
      </c>
      <c r="L1184" s="173">
        <f>SUM('2. FTNC CAD'!L1184,'3. FTNC USD'!L1184,'4. FTNC EUR'!L1184,'5. FTNC GBP'!L1184,'6. FTNC Autres (inclus)'!L1184)</f>
        <v>0</v>
      </c>
      <c r="M1184" s="47">
        <f>SUM('2. FTNC CAD'!M1184,'3. FTNC USD'!M1184,'4. FTNC EUR'!M1184,'5. FTNC GBP'!M1184,'6. FTNC Autres (inclus)'!M1184)</f>
        <v>0</v>
      </c>
      <c r="N1184" s="168">
        <f>SUM('2. FTNC CAD'!N1184,'3. FTNC USD'!N1184,'4. FTNC EUR'!N1184,'5. FTNC GBP'!N1184,'6. FTNC Autres (inclus)'!N1184)</f>
        <v>0</v>
      </c>
      <c r="O1184" s="173">
        <f>SUM('2. FTNC CAD'!O1184,'3. FTNC USD'!O1184,'4. FTNC EUR'!O1184,'5. FTNC GBP'!O1184,'6. FTNC Autres (inclus)'!O1184)</f>
        <v>0</v>
      </c>
      <c r="P1184" s="173">
        <f>SUM('2. FTNC CAD'!P1184,'3. FTNC USD'!P1184,'4. FTNC EUR'!P1184,'5. FTNC GBP'!P1184,'6. FTNC Autres (inclus)'!P1184)</f>
        <v>0</v>
      </c>
      <c r="Q1184" s="47">
        <f>SUM('2. FTNC CAD'!Q1184,'3. FTNC USD'!Q1184,'4. FTNC EUR'!Q1184,'5. FTNC GBP'!Q1184,'6. FTNC Autres (inclus)'!Q1184)</f>
        <v>0</v>
      </c>
      <c r="R1184" s="168">
        <f>SUM('2. FTNC CAD'!R1184,'3. FTNC USD'!R1184,'4. FTNC EUR'!R1184,'5. FTNC GBP'!R1184,'6. FTNC Autres (inclus)'!R1184)</f>
        <v>0</v>
      </c>
      <c r="S1184" s="173">
        <f>SUM('2. FTNC CAD'!S1184,'3. FTNC USD'!S1184,'4. FTNC EUR'!S1184,'5. FTNC GBP'!S1184,'6. FTNC Autres (inclus)'!S1184)</f>
        <v>0</v>
      </c>
      <c r="T1184" s="173">
        <f>SUM('2. FTNC CAD'!T1184,'3. FTNC USD'!T1184,'4. FTNC EUR'!T1184,'5. FTNC GBP'!T1184,'6. FTNC Autres (inclus)'!T1184)</f>
        <v>0</v>
      </c>
      <c r="U1184" s="173">
        <f>SUM('2. FTNC CAD'!U1184,'3. FTNC USD'!U1184,'4. FTNC EUR'!U1184,'5. FTNC GBP'!U1184,'6. FTNC Autres (inclus)'!U1184)</f>
        <v>0</v>
      </c>
      <c r="V1184" s="47">
        <f>SUM('2. FTNC CAD'!V1184,'3. FTNC USD'!V1184,'4. FTNC EUR'!V1184,'5. FTNC GBP'!V1184,'6. FTNC Autres (inclus)'!V1184)</f>
        <v>0</v>
      </c>
      <c r="W1184" s="48">
        <f>SUM('2. FTNC CAD'!W1184,'3. FTNC USD'!W1184,'4. FTNC EUR'!W1184,'5. FTNC GBP'!W1184,'6. FTNC Autres (inclus)'!W1184)</f>
        <v>0</v>
      </c>
      <c r="Y1184"/>
    </row>
    <row r="1185" spans="1:25" outlineLevel="1" x14ac:dyDescent="0.4">
      <c r="A1185" s="337"/>
      <c r="B1185" s="70"/>
      <c r="C1185" s="496"/>
      <c r="D1185" s="496"/>
      <c r="E1185" s="498"/>
      <c r="F1185" s="497" t="s">
        <v>293</v>
      </c>
      <c r="G1185" s="172">
        <f>SUM('2. FTNC CAD'!G1185,'3. FTNC USD'!G1185,'4. FTNC EUR'!G1185,'5. FTNC GBP'!G1185,'6. FTNC Autres (inclus)'!G1185)</f>
        <v>0</v>
      </c>
      <c r="H1185" s="173">
        <f>SUM('2. FTNC CAD'!H1185,'3. FTNC USD'!H1185,'4. FTNC EUR'!H1185,'5. FTNC GBP'!H1185,'6. FTNC Autres (inclus)'!H1185)</f>
        <v>0</v>
      </c>
      <c r="I1185" s="168">
        <f>SUM('2. FTNC CAD'!I1185,'3. FTNC USD'!I1185,'4. FTNC EUR'!I1185,'5. FTNC GBP'!I1185,'6. FTNC Autres (inclus)'!I1185)</f>
        <v>0</v>
      </c>
      <c r="J1185" s="168">
        <f>SUM('2. FTNC CAD'!J1185,'3. FTNC USD'!J1185,'4. FTNC EUR'!J1185,'5. FTNC GBP'!J1185,'6. FTNC Autres (inclus)'!J1185)</f>
        <v>0</v>
      </c>
      <c r="K1185" s="196">
        <f>SUM('2. FTNC CAD'!K1185,'3. FTNC USD'!K1185,'4. FTNC EUR'!K1185,'5. FTNC GBP'!K1185,'6. FTNC Autres (inclus)'!K1185)</f>
        <v>0</v>
      </c>
      <c r="L1185" s="197">
        <f>SUM('2. FTNC CAD'!L1185,'3. FTNC USD'!L1185,'4. FTNC EUR'!L1185,'5. FTNC GBP'!L1185,'6. FTNC Autres (inclus)'!L1185)</f>
        <v>0</v>
      </c>
      <c r="M1185" s="168">
        <f>SUM('2. FTNC CAD'!M1185,'3. FTNC USD'!M1185,'4. FTNC EUR'!M1185,'5. FTNC GBP'!M1185,'6. FTNC Autres (inclus)'!M1185)</f>
        <v>0</v>
      </c>
      <c r="N1185" s="168">
        <f>SUM('2. FTNC CAD'!N1185,'3. FTNC USD'!N1185,'4. FTNC EUR'!N1185,'5. FTNC GBP'!N1185,'6. FTNC Autres (inclus)'!N1185)</f>
        <v>0</v>
      </c>
      <c r="O1185" s="168">
        <f>SUM('2. FTNC CAD'!O1185,'3. FTNC USD'!O1185,'4. FTNC EUR'!O1185,'5. FTNC GBP'!O1185,'6. FTNC Autres (inclus)'!O1185)</f>
        <v>0</v>
      </c>
      <c r="P1185" s="168">
        <f>SUM('2. FTNC CAD'!P1185,'3. FTNC USD'!P1185,'4. FTNC EUR'!P1185,'5. FTNC GBP'!P1185,'6. FTNC Autres (inclus)'!P1185)</f>
        <v>0</v>
      </c>
      <c r="Q1185" s="196">
        <f>SUM('2. FTNC CAD'!Q1185,'3. FTNC USD'!Q1185,'4. FTNC EUR'!Q1185,'5. FTNC GBP'!Q1185,'6. FTNC Autres (inclus)'!Q1185)</f>
        <v>0</v>
      </c>
      <c r="R1185" s="168">
        <f>SUM('2. FTNC CAD'!R1185,'3. FTNC USD'!R1185,'4. FTNC EUR'!R1185,'5. FTNC GBP'!R1185,'6. FTNC Autres (inclus)'!R1185)</f>
        <v>0</v>
      </c>
      <c r="S1185" s="168">
        <f>SUM('2. FTNC CAD'!S1185,'3. FTNC USD'!S1185,'4. FTNC EUR'!S1185,'5. FTNC GBP'!S1185,'6. FTNC Autres (inclus)'!S1185)</f>
        <v>0</v>
      </c>
      <c r="T1185" s="173">
        <f>SUM('2. FTNC CAD'!T1185,'3. FTNC USD'!T1185,'4. FTNC EUR'!T1185,'5. FTNC GBP'!T1185,'6. FTNC Autres (inclus)'!T1185)</f>
        <v>0</v>
      </c>
      <c r="U1185" s="168">
        <f>SUM('2. FTNC CAD'!U1185,'3. FTNC USD'!U1185,'4. FTNC EUR'!U1185,'5. FTNC GBP'!U1185,'6. FTNC Autres (inclus)'!U1185)</f>
        <v>0</v>
      </c>
      <c r="V1185" s="196">
        <f>SUM('2. FTNC CAD'!V1185,'3. FTNC USD'!V1185,'4. FTNC EUR'!V1185,'5. FTNC GBP'!V1185,'6. FTNC Autres (inclus)'!V1185)</f>
        <v>0</v>
      </c>
      <c r="W1185" s="48">
        <f>SUM('2. FTNC CAD'!W1185,'3. FTNC USD'!W1185,'4. FTNC EUR'!W1185,'5. FTNC GBP'!W1185,'6. FTNC Autres (inclus)'!W1185)</f>
        <v>0</v>
      </c>
      <c r="Y1185"/>
    </row>
    <row r="1186" spans="1:25" outlineLevel="1" x14ac:dyDescent="0.4">
      <c r="A1186" s="337"/>
      <c r="B1186" s="70"/>
      <c r="C1186" s="496"/>
      <c r="D1186" s="496"/>
      <c r="E1186" s="498"/>
      <c r="F1186" s="497" t="s">
        <v>294</v>
      </c>
      <c r="G1186" s="172">
        <f>SUM('2. FTNC CAD'!G1186,'3. FTNC USD'!G1186,'4. FTNC EUR'!G1186,'5. FTNC GBP'!G1186,'6. FTNC Autres (inclus)'!G1186)</f>
        <v>0</v>
      </c>
      <c r="H1186" s="173">
        <f>SUM('2. FTNC CAD'!H1186,'3. FTNC USD'!H1186,'4. FTNC EUR'!H1186,'5. FTNC GBP'!H1186,'6. FTNC Autres (inclus)'!H1186)</f>
        <v>0</v>
      </c>
      <c r="I1186" s="168">
        <f>SUM('2. FTNC CAD'!I1186,'3. FTNC USD'!I1186,'4. FTNC EUR'!I1186,'5. FTNC GBP'!I1186,'6. FTNC Autres (inclus)'!I1186)</f>
        <v>0</v>
      </c>
      <c r="J1186" s="168">
        <f>SUM('2. FTNC CAD'!J1186,'3. FTNC USD'!J1186,'4. FTNC EUR'!J1186,'5. FTNC GBP'!J1186,'6. FTNC Autres (inclus)'!J1186)</f>
        <v>0</v>
      </c>
      <c r="K1186" s="196">
        <f>SUM('2. FTNC CAD'!K1186,'3. FTNC USD'!K1186,'4. FTNC EUR'!K1186,'5. FTNC GBP'!K1186,'6. FTNC Autres (inclus)'!K1186)</f>
        <v>0</v>
      </c>
      <c r="L1186" s="197">
        <f>SUM('2. FTNC CAD'!L1186,'3. FTNC USD'!L1186,'4. FTNC EUR'!L1186,'5. FTNC GBP'!L1186,'6. FTNC Autres (inclus)'!L1186)</f>
        <v>0</v>
      </c>
      <c r="M1186" s="168">
        <f>SUM('2. FTNC CAD'!M1186,'3. FTNC USD'!M1186,'4. FTNC EUR'!M1186,'5. FTNC GBP'!M1186,'6. FTNC Autres (inclus)'!M1186)</f>
        <v>0</v>
      </c>
      <c r="N1186" s="207">
        <f>SUM('2. FTNC CAD'!N1186,'3. FTNC USD'!N1186,'4. FTNC EUR'!N1186,'5. FTNC GBP'!N1186,'6. FTNC Autres (inclus)'!N1186)</f>
        <v>0</v>
      </c>
      <c r="O1186" s="168">
        <f>SUM('2. FTNC CAD'!O1186,'3. FTNC USD'!O1186,'4. FTNC EUR'!O1186,'5. FTNC GBP'!O1186,'6. FTNC Autres (inclus)'!O1186)</f>
        <v>0</v>
      </c>
      <c r="P1186" s="168">
        <f>SUM('2. FTNC CAD'!P1186,'3. FTNC USD'!P1186,'4. FTNC EUR'!P1186,'5. FTNC GBP'!P1186,'6. FTNC Autres (inclus)'!P1186)</f>
        <v>0</v>
      </c>
      <c r="Q1186" s="196">
        <f>SUM('2. FTNC CAD'!Q1186,'3. FTNC USD'!Q1186,'4. FTNC EUR'!Q1186,'5. FTNC GBP'!Q1186,'6. FTNC Autres (inclus)'!Q1186)</f>
        <v>0</v>
      </c>
      <c r="R1186" s="168">
        <f>SUM('2. FTNC CAD'!R1186,'3. FTNC USD'!R1186,'4. FTNC EUR'!R1186,'5. FTNC GBP'!R1186,'6. FTNC Autres (inclus)'!R1186)</f>
        <v>0</v>
      </c>
      <c r="S1186" s="168">
        <f>SUM('2. FTNC CAD'!S1186,'3. FTNC USD'!S1186,'4. FTNC EUR'!S1186,'5. FTNC GBP'!S1186,'6. FTNC Autres (inclus)'!S1186)</f>
        <v>0</v>
      </c>
      <c r="T1186" s="173">
        <f>SUM('2. FTNC CAD'!T1186,'3. FTNC USD'!T1186,'4. FTNC EUR'!T1186,'5. FTNC GBP'!T1186,'6. FTNC Autres (inclus)'!T1186)</f>
        <v>0</v>
      </c>
      <c r="U1186" s="168">
        <f>SUM('2. FTNC CAD'!U1186,'3. FTNC USD'!U1186,'4. FTNC EUR'!U1186,'5. FTNC GBP'!U1186,'6. FTNC Autres (inclus)'!U1186)</f>
        <v>0</v>
      </c>
      <c r="V1186" s="198">
        <f>SUM('2. FTNC CAD'!V1186,'3. FTNC USD'!V1186,'4. FTNC EUR'!V1186,'5. FTNC GBP'!V1186,'6. FTNC Autres (inclus)'!V1186)</f>
        <v>0</v>
      </c>
      <c r="W1186" s="48">
        <f>SUM('2. FTNC CAD'!W1186,'3. FTNC USD'!W1186,'4. FTNC EUR'!W1186,'5. FTNC GBP'!W1186,'6. FTNC Autres (inclus)'!W1186)</f>
        <v>0</v>
      </c>
      <c r="Y1186"/>
    </row>
    <row r="1187" spans="1:25" outlineLevel="1" x14ac:dyDescent="0.4">
      <c r="A1187" s="337"/>
      <c r="B1187" s="70"/>
      <c r="C1187" s="496"/>
      <c r="D1187" s="496"/>
      <c r="E1187" s="498"/>
      <c r="F1187" s="497" t="s">
        <v>295</v>
      </c>
      <c r="G1187" s="172">
        <f>SUM('2. FTNC CAD'!G1187,'3. FTNC USD'!G1187,'4. FTNC EUR'!G1187,'5. FTNC GBP'!G1187,'6. FTNC Autres (inclus)'!G1187)</f>
        <v>0</v>
      </c>
      <c r="H1187" s="173">
        <f>SUM('2. FTNC CAD'!H1187,'3. FTNC USD'!H1187,'4. FTNC EUR'!H1187,'5. FTNC GBP'!H1187,'6. FTNC Autres (inclus)'!H1187)</f>
        <v>0</v>
      </c>
      <c r="I1187" s="168">
        <f>SUM('2. FTNC CAD'!I1187,'3. FTNC USD'!I1187,'4. FTNC EUR'!I1187,'5. FTNC GBP'!I1187,'6. FTNC Autres (inclus)'!I1187)</f>
        <v>0</v>
      </c>
      <c r="J1187" s="168">
        <f>SUM('2. FTNC CAD'!J1187,'3. FTNC USD'!J1187,'4. FTNC EUR'!J1187,'5. FTNC GBP'!J1187,'6. FTNC Autres (inclus)'!J1187)</f>
        <v>0</v>
      </c>
      <c r="K1187" s="50">
        <f>SUM('2. FTNC CAD'!K1187,'3. FTNC USD'!K1187,'4. FTNC EUR'!K1187,'5. FTNC GBP'!K1187,'6. FTNC Autres (inclus)'!K1187)</f>
        <v>0</v>
      </c>
      <c r="L1187" s="173">
        <f>SUM('2. FTNC CAD'!L1187,'3. FTNC USD'!L1187,'4. FTNC EUR'!L1187,'5. FTNC GBP'!L1187,'6. FTNC Autres (inclus)'!L1187)</f>
        <v>0</v>
      </c>
      <c r="M1187" s="168">
        <f>SUM('2. FTNC CAD'!M1187,'3. FTNC USD'!M1187,'4. FTNC EUR'!M1187,'5. FTNC GBP'!M1187,'6. FTNC Autres (inclus)'!M1187)</f>
        <v>0</v>
      </c>
      <c r="N1187" s="168">
        <f>SUM('2. FTNC CAD'!N1187,'3. FTNC USD'!N1187,'4. FTNC EUR'!N1187,'5. FTNC GBP'!N1187,'6. FTNC Autres (inclus)'!N1187)</f>
        <v>0</v>
      </c>
      <c r="O1187" s="168">
        <f>SUM('2. FTNC CAD'!O1187,'3. FTNC USD'!O1187,'4. FTNC EUR'!O1187,'5. FTNC GBP'!O1187,'6. FTNC Autres (inclus)'!O1187)</f>
        <v>0</v>
      </c>
      <c r="P1187" s="168">
        <f>SUM('2. FTNC CAD'!P1187,'3. FTNC USD'!P1187,'4. FTNC EUR'!P1187,'5. FTNC GBP'!P1187,'6. FTNC Autres (inclus)'!P1187)</f>
        <v>0</v>
      </c>
      <c r="Q1187" s="196">
        <f>SUM('2. FTNC CAD'!Q1187,'3. FTNC USD'!Q1187,'4. FTNC EUR'!Q1187,'5. FTNC GBP'!Q1187,'6. FTNC Autres (inclus)'!Q1187)</f>
        <v>0</v>
      </c>
      <c r="R1187" s="168">
        <f>SUM('2. FTNC CAD'!R1187,'3. FTNC USD'!R1187,'4. FTNC EUR'!R1187,'5. FTNC GBP'!R1187,'6. FTNC Autres (inclus)'!R1187)</f>
        <v>0</v>
      </c>
      <c r="S1187" s="168">
        <f>SUM('2. FTNC CAD'!S1187,'3. FTNC USD'!S1187,'4. FTNC EUR'!S1187,'5. FTNC GBP'!S1187,'6. FTNC Autres (inclus)'!S1187)</f>
        <v>0</v>
      </c>
      <c r="T1187" s="173">
        <f>SUM('2. FTNC CAD'!T1187,'3. FTNC USD'!T1187,'4. FTNC EUR'!T1187,'5. FTNC GBP'!T1187,'6. FTNC Autres (inclus)'!T1187)</f>
        <v>0</v>
      </c>
      <c r="U1187" s="168">
        <f>SUM('2. FTNC CAD'!U1187,'3. FTNC USD'!U1187,'4. FTNC EUR'!U1187,'5. FTNC GBP'!U1187,'6. FTNC Autres (inclus)'!U1187)</f>
        <v>0</v>
      </c>
      <c r="V1187" s="198">
        <f>SUM('2. FTNC CAD'!V1187,'3. FTNC USD'!V1187,'4. FTNC EUR'!V1187,'5. FTNC GBP'!V1187,'6. FTNC Autres (inclus)'!V1187)</f>
        <v>0</v>
      </c>
      <c r="W1187" s="48">
        <f>SUM('2. FTNC CAD'!W1187,'3. FTNC USD'!W1187,'4. FTNC EUR'!W1187,'5. FTNC GBP'!W1187,'6. FTNC Autres (inclus)'!W1187)</f>
        <v>0</v>
      </c>
      <c r="Y1187"/>
    </row>
    <row r="1188" spans="1:25" outlineLevel="1" x14ac:dyDescent="0.4">
      <c r="A1188" s="337"/>
      <c r="B1188" s="70"/>
      <c r="C1188" s="496"/>
      <c r="D1188" s="496"/>
      <c r="E1188" s="498"/>
      <c r="F1188" s="497" t="s">
        <v>296</v>
      </c>
      <c r="G1188" s="172">
        <f>SUM('2. FTNC CAD'!G1188,'3. FTNC USD'!G1188,'4. FTNC EUR'!G1188,'5. FTNC GBP'!G1188,'6. FTNC Autres (inclus)'!G1188)</f>
        <v>0</v>
      </c>
      <c r="H1188" s="173">
        <f>SUM('2. FTNC CAD'!H1188,'3. FTNC USD'!H1188,'4. FTNC EUR'!H1188,'5. FTNC GBP'!H1188,'6. FTNC Autres (inclus)'!H1188)</f>
        <v>0</v>
      </c>
      <c r="I1188" s="168">
        <f>SUM('2. FTNC CAD'!I1188,'3. FTNC USD'!I1188,'4. FTNC EUR'!I1188,'5. FTNC GBP'!I1188,'6. FTNC Autres (inclus)'!I1188)</f>
        <v>0</v>
      </c>
      <c r="J1188" s="168">
        <f>SUM('2. FTNC CAD'!J1188,'3. FTNC USD'!J1188,'4. FTNC EUR'!J1188,'5. FTNC GBP'!J1188,'6. FTNC Autres (inclus)'!J1188)</f>
        <v>0</v>
      </c>
      <c r="K1188" s="196">
        <f>SUM('2. FTNC CAD'!K1188,'3. FTNC USD'!K1188,'4. FTNC EUR'!K1188,'5. FTNC GBP'!K1188,'6. FTNC Autres (inclus)'!K1188)</f>
        <v>0</v>
      </c>
      <c r="L1188" s="197">
        <f>SUM('2. FTNC CAD'!L1188,'3. FTNC USD'!L1188,'4. FTNC EUR'!L1188,'5. FTNC GBP'!L1188,'6. FTNC Autres (inclus)'!L1188)</f>
        <v>0</v>
      </c>
      <c r="M1188" s="168">
        <f>SUM('2. FTNC CAD'!M1188,'3. FTNC USD'!M1188,'4. FTNC EUR'!M1188,'5. FTNC GBP'!M1188,'6. FTNC Autres (inclus)'!M1188)</f>
        <v>0</v>
      </c>
      <c r="N1188" s="210">
        <f>SUM('2. FTNC CAD'!N1188,'3. FTNC USD'!N1188,'4. FTNC EUR'!N1188,'5. FTNC GBP'!N1188,'6. FTNC Autres (inclus)'!N1188)</f>
        <v>0</v>
      </c>
      <c r="O1188" s="168">
        <f>SUM('2. FTNC CAD'!O1188,'3. FTNC USD'!O1188,'4. FTNC EUR'!O1188,'5. FTNC GBP'!O1188,'6. FTNC Autres (inclus)'!O1188)</f>
        <v>0</v>
      </c>
      <c r="P1188" s="168">
        <f>SUM('2. FTNC CAD'!P1188,'3. FTNC USD'!P1188,'4. FTNC EUR'!P1188,'5. FTNC GBP'!P1188,'6. FTNC Autres (inclus)'!P1188)</f>
        <v>0</v>
      </c>
      <c r="Q1188" s="196">
        <f>SUM('2. FTNC CAD'!Q1188,'3. FTNC USD'!Q1188,'4. FTNC EUR'!Q1188,'5. FTNC GBP'!Q1188,'6. FTNC Autres (inclus)'!Q1188)</f>
        <v>0</v>
      </c>
      <c r="R1188" s="168">
        <f>SUM('2. FTNC CAD'!R1188,'3. FTNC USD'!R1188,'4. FTNC EUR'!R1188,'5. FTNC GBP'!R1188,'6. FTNC Autres (inclus)'!R1188)</f>
        <v>0</v>
      </c>
      <c r="S1188" s="168">
        <f>SUM('2. FTNC CAD'!S1188,'3. FTNC USD'!S1188,'4. FTNC EUR'!S1188,'5. FTNC GBP'!S1188,'6. FTNC Autres (inclus)'!S1188)</f>
        <v>0</v>
      </c>
      <c r="T1188" s="173">
        <f>SUM('2. FTNC CAD'!T1188,'3. FTNC USD'!T1188,'4. FTNC EUR'!T1188,'5. FTNC GBP'!T1188,'6. FTNC Autres (inclus)'!T1188)</f>
        <v>0</v>
      </c>
      <c r="U1188" s="168">
        <f>SUM('2. FTNC CAD'!U1188,'3. FTNC USD'!U1188,'4. FTNC EUR'!U1188,'5. FTNC GBP'!U1188,'6. FTNC Autres (inclus)'!U1188)</f>
        <v>0</v>
      </c>
      <c r="V1188" s="198">
        <f>SUM('2. FTNC CAD'!V1188,'3. FTNC USD'!V1188,'4. FTNC EUR'!V1188,'5. FTNC GBP'!V1188,'6. FTNC Autres (inclus)'!V1188)</f>
        <v>0</v>
      </c>
      <c r="W1188" s="48">
        <f>SUM('2. FTNC CAD'!W1188,'3. FTNC USD'!W1188,'4. FTNC EUR'!W1188,'5. FTNC GBP'!W1188,'6. FTNC Autres (inclus)'!W1188)</f>
        <v>0</v>
      </c>
      <c r="Y1188"/>
    </row>
    <row r="1189" spans="1:25" outlineLevel="1" x14ac:dyDescent="0.4">
      <c r="A1189" s="337"/>
      <c r="B1189" s="70"/>
      <c r="C1189" s="498"/>
      <c r="D1189" s="498"/>
      <c r="E1189" s="498"/>
      <c r="F1189" s="497" t="s">
        <v>297</v>
      </c>
      <c r="G1189" s="172">
        <f>SUM('2. FTNC CAD'!G1189,'3. FTNC USD'!G1189,'4. FTNC EUR'!G1189,'5. FTNC GBP'!G1189,'6. FTNC Autres (inclus)'!G1189)</f>
        <v>0</v>
      </c>
      <c r="H1189" s="173">
        <f>SUM('2. FTNC CAD'!H1189,'3. FTNC USD'!H1189,'4. FTNC EUR'!H1189,'5. FTNC GBP'!H1189,'6. FTNC Autres (inclus)'!H1189)</f>
        <v>0</v>
      </c>
      <c r="I1189" s="168">
        <f>SUM('2. FTNC CAD'!I1189,'3. FTNC USD'!I1189,'4. FTNC EUR'!I1189,'5. FTNC GBP'!I1189,'6. FTNC Autres (inclus)'!I1189)</f>
        <v>0</v>
      </c>
      <c r="J1189" s="168">
        <f>SUM('2. FTNC CAD'!J1189,'3. FTNC USD'!J1189,'4. FTNC EUR'!J1189,'5. FTNC GBP'!J1189,'6. FTNC Autres (inclus)'!J1189)</f>
        <v>0</v>
      </c>
      <c r="K1189" s="196">
        <f>SUM('2. FTNC CAD'!K1189,'3. FTNC USD'!K1189,'4. FTNC EUR'!K1189,'5. FTNC GBP'!K1189,'6. FTNC Autres (inclus)'!K1189)</f>
        <v>0</v>
      </c>
      <c r="L1189" s="197">
        <f>SUM('2. FTNC CAD'!L1189,'3. FTNC USD'!L1189,'4. FTNC EUR'!L1189,'5. FTNC GBP'!L1189,'6. FTNC Autres (inclus)'!L1189)</f>
        <v>0</v>
      </c>
      <c r="M1189" s="168">
        <f>SUM('2. FTNC CAD'!M1189,'3. FTNC USD'!M1189,'4. FTNC EUR'!M1189,'5. FTNC GBP'!M1189,'6. FTNC Autres (inclus)'!M1189)</f>
        <v>0</v>
      </c>
      <c r="N1189" s="168">
        <f>SUM('2. FTNC CAD'!N1189,'3. FTNC USD'!N1189,'4. FTNC EUR'!N1189,'5. FTNC GBP'!N1189,'6. FTNC Autres (inclus)'!N1189)</f>
        <v>0</v>
      </c>
      <c r="O1189" s="168">
        <f>SUM('2. FTNC CAD'!O1189,'3. FTNC USD'!O1189,'4. FTNC EUR'!O1189,'5. FTNC GBP'!O1189,'6. FTNC Autres (inclus)'!O1189)</f>
        <v>0</v>
      </c>
      <c r="P1189" s="168">
        <f>SUM('2. FTNC CAD'!P1189,'3. FTNC USD'!P1189,'4. FTNC EUR'!P1189,'5. FTNC GBP'!P1189,'6. FTNC Autres (inclus)'!P1189)</f>
        <v>0</v>
      </c>
      <c r="Q1189" s="196">
        <f>SUM('2. FTNC CAD'!Q1189,'3. FTNC USD'!Q1189,'4. FTNC EUR'!Q1189,'5. FTNC GBP'!Q1189,'6. FTNC Autres (inclus)'!Q1189)</f>
        <v>0</v>
      </c>
      <c r="R1189" s="168">
        <f>SUM('2. FTNC CAD'!R1189,'3. FTNC USD'!R1189,'4. FTNC EUR'!R1189,'5. FTNC GBP'!R1189,'6. FTNC Autres (inclus)'!R1189)</f>
        <v>0</v>
      </c>
      <c r="S1189" s="168">
        <f>SUM('2. FTNC CAD'!S1189,'3. FTNC USD'!S1189,'4. FTNC EUR'!S1189,'5. FTNC GBP'!S1189,'6. FTNC Autres (inclus)'!S1189)</f>
        <v>0</v>
      </c>
      <c r="T1189" s="173">
        <f>SUM('2. FTNC CAD'!T1189,'3. FTNC USD'!T1189,'4. FTNC EUR'!T1189,'5. FTNC GBP'!T1189,'6. FTNC Autres (inclus)'!T1189)</f>
        <v>0</v>
      </c>
      <c r="U1189" s="168">
        <f>SUM('2. FTNC CAD'!U1189,'3. FTNC USD'!U1189,'4. FTNC EUR'!U1189,'5. FTNC GBP'!U1189,'6. FTNC Autres (inclus)'!U1189)</f>
        <v>0</v>
      </c>
      <c r="V1189" s="198">
        <f>SUM('2. FTNC CAD'!V1189,'3. FTNC USD'!V1189,'4. FTNC EUR'!V1189,'5. FTNC GBP'!V1189,'6. FTNC Autres (inclus)'!V1189)</f>
        <v>0</v>
      </c>
      <c r="W1189" s="48">
        <f>SUM('2. FTNC CAD'!W1189,'3. FTNC USD'!W1189,'4. FTNC EUR'!W1189,'5. FTNC GBP'!W1189,'6. FTNC Autres (inclus)'!W1189)</f>
        <v>0</v>
      </c>
      <c r="Y1189"/>
    </row>
    <row r="1190" spans="1:25" x14ac:dyDescent="0.4">
      <c r="A1190" s="337"/>
      <c r="B1190" s="70"/>
      <c r="C1190" s="496"/>
      <c r="D1190" s="495" t="s">
        <v>298</v>
      </c>
      <c r="E1190" s="498"/>
      <c r="F1190" s="496"/>
      <c r="G1190" s="68">
        <f t="shared" ref="G1190:W1190" si="266">SUBTOTAL(9,G1191:G1195)</f>
        <v>0</v>
      </c>
      <c r="H1190" s="36">
        <f t="shared" si="266"/>
        <v>0</v>
      </c>
      <c r="I1190" s="36">
        <f t="shared" si="266"/>
        <v>0</v>
      </c>
      <c r="J1190" s="36">
        <f t="shared" si="266"/>
        <v>0</v>
      </c>
      <c r="K1190" s="36">
        <f t="shared" si="266"/>
        <v>0</v>
      </c>
      <c r="L1190" s="37">
        <f t="shared" si="266"/>
        <v>0</v>
      </c>
      <c r="M1190" s="38">
        <f t="shared" si="266"/>
        <v>0</v>
      </c>
      <c r="N1190" s="38">
        <f t="shared" si="266"/>
        <v>0</v>
      </c>
      <c r="O1190" s="38">
        <f t="shared" si="266"/>
        <v>0</v>
      </c>
      <c r="P1190" s="38">
        <f t="shared" si="266"/>
        <v>0</v>
      </c>
      <c r="Q1190" s="38">
        <f t="shared" si="266"/>
        <v>0</v>
      </c>
      <c r="R1190" s="38">
        <f t="shared" si="266"/>
        <v>0</v>
      </c>
      <c r="S1190" s="38">
        <f t="shared" si="266"/>
        <v>0</v>
      </c>
      <c r="T1190" s="38">
        <f t="shared" si="266"/>
        <v>0</v>
      </c>
      <c r="U1190" s="38">
        <f t="shared" si="266"/>
        <v>0</v>
      </c>
      <c r="V1190" s="39">
        <f t="shared" si="266"/>
        <v>0</v>
      </c>
      <c r="W1190" s="39">
        <f t="shared" si="266"/>
        <v>0</v>
      </c>
      <c r="Y1190"/>
    </row>
    <row r="1191" spans="1:25" outlineLevel="1" x14ac:dyDescent="0.4">
      <c r="A1191" s="337"/>
      <c r="B1191" s="70"/>
      <c r="C1191" s="496"/>
      <c r="D1191" s="496"/>
      <c r="E1191" s="495"/>
      <c r="F1191" s="497" t="s">
        <v>299</v>
      </c>
      <c r="G1191" s="172">
        <f>SUM('2. FTNC CAD'!G1191,'3. FTNC USD'!G1191,'4. FTNC EUR'!G1191,'5. FTNC GBP'!G1191,'6. FTNC Autres (inclus)'!G1191)</f>
        <v>0</v>
      </c>
      <c r="H1191" s="173">
        <f>SUM('2. FTNC CAD'!H1191,'3. FTNC USD'!H1191,'4. FTNC EUR'!H1191,'5. FTNC GBP'!H1191,'6. FTNC Autres (inclus)'!H1191)</f>
        <v>0</v>
      </c>
      <c r="I1191" s="168">
        <f>SUM('2. FTNC CAD'!I1191,'3. FTNC USD'!I1191,'4. FTNC EUR'!I1191,'5. FTNC GBP'!I1191,'6. FTNC Autres (inclus)'!I1191)</f>
        <v>0</v>
      </c>
      <c r="J1191" s="168">
        <f>SUM('2. FTNC CAD'!J1191,'3. FTNC USD'!J1191,'4. FTNC EUR'!J1191,'5. FTNC GBP'!J1191,'6. FTNC Autres (inclus)'!J1191)</f>
        <v>0</v>
      </c>
      <c r="K1191" s="196">
        <f>SUM('2. FTNC CAD'!K1191,'3. FTNC USD'!K1191,'4. FTNC EUR'!K1191,'5. FTNC GBP'!K1191,'6. FTNC Autres (inclus)'!K1191)</f>
        <v>0</v>
      </c>
      <c r="L1191" s="197">
        <f>SUM('2. FTNC CAD'!L1191,'3. FTNC USD'!L1191,'4. FTNC EUR'!L1191,'5. FTNC GBP'!L1191,'6. FTNC Autres (inclus)'!L1191)</f>
        <v>0</v>
      </c>
      <c r="M1191" s="196">
        <f>SUM('2. FTNC CAD'!M1191,'3. FTNC USD'!M1191,'4. FTNC EUR'!M1191,'5. FTNC GBP'!M1191,'6. FTNC Autres (inclus)'!M1191)</f>
        <v>0</v>
      </c>
      <c r="N1191" s="168">
        <f>SUM('2. FTNC CAD'!N1191,'3. FTNC USD'!N1191,'4. FTNC EUR'!N1191,'5. FTNC GBP'!N1191,'6. FTNC Autres (inclus)'!N1191)</f>
        <v>0</v>
      </c>
      <c r="O1191" s="173">
        <f>SUM('2. FTNC CAD'!O1191,'3. FTNC USD'!O1191,'4. FTNC EUR'!O1191,'5. FTNC GBP'!O1191,'6. FTNC Autres (inclus)'!O1191)</f>
        <v>0</v>
      </c>
      <c r="P1191" s="168">
        <f>SUM('2. FTNC CAD'!P1191,'3. FTNC USD'!P1191,'4. FTNC EUR'!P1191,'5. FTNC GBP'!P1191,'6. FTNC Autres (inclus)'!P1191)</f>
        <v>0</v>
      </c>
      <c r="Q1191" s="196">
        <f>SUM('2. FTNC CAD'!Q1191,'3. FTNC USD'!Q1191,'4. FTNC EUR'!Q1191,'5. FTNC GBP'!Q1191,'6. FTNC Autres (inclus)'!Q1191)</f>
        <v>0</v>
      </c>
      <c r="R1191" s="168">
        <f>SUM('2. FTNC CAD'!R1191,'3. FTNC USD'!R1191,'4. FTNC EUR'!R1191,'5. FTNC GBP'!R1191,'6. FTNC Autres (inclus)'!R1191)</f>
        <v>0</v>
      </c>
      <c r="S1191" s="168">
        <f>SUM('2. FTNC CAD'!S1191,'3. FTNC USD'!S1191,'4. FTNC EUR'!S1191,'5. FTNC GBP'!S1191,'6. FTNC Autres (inclus)'!S1191)</f>
        <v>0</v>
      </c>
      <c r="T1191" s="173">
        <f>SUM('2. FTNC CAD'!T1191,'3. FTNC USD'!T1191,'4. FTNC EUR'!T1191,'5. FTNC GBP'!T1191,'6. FTNC Autres (inclus)'!T1191)</f>
        <v>0</v>
      </c>
      <c r="U1191" s="168">
        <f>SUM('2. FTNC CAD'!U1191,'3. FTNC USD'!U1191,'4. FTNC EUR'!U1191,'5. FTNC GBP'!U1191,'6. FTNC Autres (inclus)'!U1191)</f>
        <v>0</v>
      </c>
      <c r="V1191" s="198">
        <f>SUM('2. FTNC CAD'!V1191,'3. FTNC USD'!V1191,'4. FTNC EUR'!V1191,'5. FTNC GBP'!V1191,'6. FTNC Autres (inclus)'!V1191)</f>
        <v>0</v>
      </c>
      <c r="W1191" s="48">
        <f>SUM('2. FTNC CAD'!W1191,'3. FTNC USD'!W1191,'4. FTNC EUR'!W1191,'5. FTNC GBP'!W1191,'6. FTNC Autres (inclus)'!W1191)</f>
        <v>0</v>
      </c>
      <c r="Y1191"/>
    </row>
    <row r="1192" spans="1:25" outlineLevel="1" x14ac:dyDescent="0.4">
      <c r="A1192" s="337"/>
      <c r="B1192" s="70"/>
      <c r="C1192" s="496"/>
      <c r="D1192" s="496"/>
      <c r="E1192" s="496"/>
      <c r="F1192" s="497" t="s">
        <v>300</v>
      </c>
      <c r="G1192" s="172">
        <f>SUM('2. FTNC CAD'!G1192,'3. FTNC USD'!G1192,'4. FTNC EUR'!G1192,'5. FTNC GBP'!G1192,'6. FTNC Autres (inclus)'!G1192)</f>
        <v>0</v>
      </c>
      <c r="H1192" s="173">
        <f>SUM('2. FTNC CAD'!H1192,'3. FTNC USD'!H1192,'4. FTNC EUR'!H1192,'5. FTNC GBP'!H1192,'6. FTNC Autres (inclus)'!H1192)</f>
        <v>0</v>
      </c>
      <c r="I1192" s="168">
        <f>SUM('2. FTNC CAD'!I1192,'3. FTNC USD'!I1192,'4. FTNC EUR'!I1192,'5. FTNC GBP'!I1192,'6. FTNC Autres (inclus)'!I1192)</f>
        <v>0</v>
      </c>
      <c r="J1192" s="168">
        <f>SUM('2. FTNC CAD'!J1192,'3. FTNC USD'!J1192,'4. FTNC EUR'!J1192,'5. FTNC GBP'!J1192,'6. FTNC Autres (inclus)'!J1192)</f>
        <v>0</v>
      </c>
      <c r="K1192" s="196">
        <f>SUM('2. FTNC CAD'!K1192,'3. FTNC USD'!K1192,'4. FTNC EUR'!K1192,'5. FTNC GBP'!K1192,'6. FTNC Autres (inclus)'!K1192)</f>
        <v>0</v>
      </c>
      <c r="L1192" s="197">
        <f>SUM('2. FTNC CAD'!L1192,'3. FTNC USD'!L1192,'4. FTNC EUR'!L1192,'5. FTNC GBP'!L1192,'6. FTNC Autres (inclus)'!L1192)</f>
        <v>0</v>
      </c>
      <c r="M1192" s="196">
        <f>SUM('2. FTNC CAD'!M1192,'3. FTNC USD'!M1192,'4. FTNC EUR'!M1192,'5. FTNC GBP'!M1192,'6. FTNC Autres (inclus)'!M1192)</f>
        <v>0</v>
      </c>
      <c r="N1192" s="168">
        <f>SUM('2. FTNC CAD'!N1192,'3. FTNC USD'!N1192,'4. FTNC EUR'!N1192,'5. FTNC GBP'!N1192,'6. FTNC Autres (inclus)'!N1192)</f>
        <v>0</v>
      </c>
      <c r="O1192" s="173">
        <f>SUM('2. FTNC CAD'!O1192,'3. FTNC USD'!O1192,'4. FTNC EUR'!O1192,'5. FTNC GBP'!O1192,'6. FTNC Autres (inclus)'!O1192)</f>
        <v>0</v>
      </c>
      <c r="P1192" s="168">
        <f>SUM('2. FTNC CAD'!P1192,'3. FTNC USD'!P1192,'4. FTNC EUR'!P1192,'5. FTNC GBP'!P1192,'6. FTNC Autres (inclus)'!P1192)</f>
        <v>0</v>
      </c>
      <c r="Q1192" s="196">
        <f>SUM('2. FTNC CAD'!Q1192,'3. FTNC USD'!Q1192,'4. FTNC EUR'!Q1192,'5. FTNC GBP'!Q1192,'6. FTNC Autres (inclus)'!Q1192)</f>
        <v>0</v>
      </c>
      <c r="R1192" s="168">
        <f>SUM('2. FTNC CAD'!R1192,'3. FTNC USD'!R1192,'4. FTNC EUR'!R1192,'5. FTNC GBP'!R1192,'6. FTNC Autres (inclus)'!R1192)</f>
        <v>0</v>
      </c>
      <c r="S1192" s="168">
        <f>SUM('2. FTNC CAD'!S1192,'3. FTNC USD'!S1192,'4. FTNC EUR'!S1192,'5. FTNC GBP'!S1192,'6. FTNC Autres (inclus)'!S1192)</f>
        <v>0</v>
      </c>
      <c r="T1192" s="173">
        <f>SUM('2. FTNC CAD'!T1192,'3. FTNC USD'!T1192,'4. FTNC EUR'!T1192,'5. FTNC GBP'!T1192,'6. FTNC Autres (inclus)'!T1192)</f>
        <v>0</v>
      </c>
      <c r="U1192" s="168">
        <f>SUM('2. FTNC CAD'!U1192,'3. FTNC USD'!U1192,'4. FTNC EUR'!U1192,'5. FTNC GBP'!U1192,'6. FTNC Autres (inclus)'!U1192)</f>
        <v>0</v>
      </c>
      <c r="V1192" s="198">
        <f>SUM('2. FTNC CAD'!V1192,'3. FTNC USD'!V1192,'4. FTNC EUR'!V1192,'5. FTNC GBP'!V1192,'6. FTNC Autres (inclus)'!V1192)</f>
        <v>0</v>
      </c>
      <c r="W1192" s="48">
        <f>SUM('2. FTNC CAD'!W1192,'3. FTNC USD'!W1192,'4. FTNC EUR'!W1192,'5. FTNC GBP'!W1192,'6. FTNC Autres (inclus)'!W1192)</f>
        <v>0</v>
      </c>
      <c r="Y1192"/>
    </row>
    <row r="1193" spans="1:25" outlineLevel="1" x14ac:dyDescent="0.4">
      <c r="A1193" s="337"/>
      <c r="B1193" s="70"/>
      <c r="C1193" s="496"/>
      <c r="D1193" s="496"/>
      <c r="E1193" s="496"/>
      <c r="F1193" s="497" t="s">
        <v>301</v>
      </c>
      <c r="G1193" s="172">
        <f>SUM('2. FTNC CAD'!G1193,'3. FTNC USD'!G1193,'4. FTNC EUR'!G1193,'5. FTNC GBP'!G1193,'6. FTNC Autres (inclus)'!G1193)</f>
        <v>0</v>
      </c>
      <c r="H1193" s="173">
        <f>SUM('2. FTNC CAD'!H1193,'3. FTNC USD'!H1193,'4. FTNC EUR'!H1193,'5. FTNC GBP'!H1193,'6. FTNC Autres (inclus)'!H1193)</f>
        <v>0</v>
      </c>
      <c r="I1193" s="168">
        <f>SUM('2. FTNC CAD'!I1193,'3. FTNC USD'!I1193,'4. FTNC EUR'!I1193,'5. FTNC GBP'!I1193,'6. FTNC Autres (inclus)'!I1193)</f>
        <v>0</v>
      </c>
      <c r="J1193" s="168">
        <f>SUM('2. FTNC CAD'!J1193,'3. FTNC USD'!J1193,'4. FTNC EUR'!J1193,'5. FTNC GBP'!J1193,'6. FTNC Autres (inclus)'!J1193)</f>
        <v>0</v>
      </c>
      <c r="K1193" s="196">
        <f>SUM('2. FTNC CAD'!K1193,'3. FTNC USD'!K1193,'4. FTNC EUR'!K1193,'5. FTNC GBP'!K1193,'6. FTNC Autres (inclus)'!K1193)</f>
        <v>0</v>
      </c>
      <c r="L1193" s="197">
        <f>SUM('2. FTNC CAD'!L1193,'3. FTNC USD'!L1193,'4. FTNC EUR'!L1193,'5. FTNC GBP'!L1193,'6. FTNC Autres (inclus)'!L1193)</f>
        <v>0</v>
      </c>
      <c r="M1193" s="196">
        <f>SUM('2. FTNC CAD'!M1193,'3. FTNC USD'!M1193,'4. FTNC EUR'!M1193,'5. FTNC GBP'!M1193,'6. FTNC Autres (inclus)'!M1193)</f>
        <v>0</v>
      </c>
      <c r="N1193" s="168">
        <f>SUM('2. FTNC CAD'!N1193,'3. FTNC USD'!N1193,'4. FTNC EUR'!N1193,'5. FTNC GBP'!N1193,'6. FTNC Autres (inclus)'!N1193)</f>
        <v>0</v>
      </c>
      <c r="O1193" s="173">
        <f>SUM('2. FTNC CAD'!O1193,'3. FTNC USD'!O1193,'4. FTNC EUR'!O1193,'5. FTNC GBP'!O1193,'6. FTNC Autres (inclus)'!O1193)</f>
        <v>0</v>
      </c>
      <c r="P1193" s="168">
        <f>SUM('2. FTNC CAD'!P1193,'3. FTNC USD'!P1193,'4. FTNC EUR'!P1193,'5. FTNC GBP'!P1193,'6. FTNC Autres (inclus)'!P1193)</f>
        <v>0</v>
      </c>
      <c r="Q1193" s="196">
        <f>SUM('2. FTNC CAD'!Q1193,'3. FTNC USD'!Q1193,'4. FTNC EUR'!Q1193,'5. FTNC GBP'!Q1193,'6. FTNC Autres (inclus)'!Q1193)</f>
        <v>0</v>
      </c>
      <c r="R1193" s="168">
        <f>SUM('2. FTNC CAD'!R1193,'3. FTNC USD'!R1193,'4. FTNC EUR'!R1193,'5. FTNC GBP'!R1193,'6. FTNC Autres (inclus)'!R1193)</f>
        <v>0</v>
      </c>
      <c r="S1193" s="168">
        <f>SUM('2. FTNC CAD'!S1193,'3. FTNC USD'!S1193,'4. FTNC EUR'!S1193,'5. FTNC GBP'!S1193,'6. FTNC Autres (inclus)'!S1193)</f>
        <v>0</v>
      </c>
      <c r="T1193" s="173">
        <f>SUM('2. FTNC CAD'!T1193,'3. FTNC USD'!T1193,'4. FTNC EUR'!T1193,'5. FTNC GBP'!T1193,'6. FTNC Autres (inclus)'!T1193)</f>
        <v>0</v>
      </c>
      <c r="U1193" s="168">
        <f>SUM('2. FTNC CAD'!U1193,'3. FTNC USD'!U1193,'4. FTNC EUR'!U1193,'5. FTNC GBP'!U1193,'6. FTNC Autres (inclus)'!U1193)</f>
        <v>0</v>
      </c>
      <c r="V1193" s="198">
        <f>SUM('2. FTNC CAD'!V1193,'3. FTNC USD'!V1193,'4. FTNC EUR'!V1193,'5. FTNC GBP'!V1193,'6. FTNC Autres (inclus)'!V1193)</f>
        <v>0</v>
      </c>
      <c r="W1193" s="48">
        <f>SUM('2. FTNC CAD'!W1193,'3. FTNC USD'!W1193,'4. FTNC EUR'!W1193,'5. FTNC GBP'!W1193,'6. FTNC Autres (inclus)'!W1193)</f>
        <v>0</v>
      </c>
      <c r="Y1193"/>
    </row>
    <row r="1194" spans="1:25" outlineLevel="1" x14ac:dyDescent="0.4">
      <c r="A1194" s="337"/>
      <c r="B1194" s="70"/>
      <c r="C1194" s="496"/>
      <c r="D1194" s="496"/>
      <c r="E1194" s="496"/>
      <c r="F1194" s="497" t="s">
        <v>302</v>
      </c>
      <c r="G1194" s="172">
        <f>SUM('2. FTNC CAD'!G1194,'3. FTNC USD'!G1194,'4. FTNC EUR'!G1194,'5. FTNC GBP'!G1194,'6. FTNC Autres (inclus)'!G1194)</f>
        <v>0</v>
      </c>
      <c r="H1194" s="173">
        <f>SUM('2. FTNC CAD'!H1194,'3. FTNC USD'!H1194,'4. FTNC EUR'!H1194,'5. FTNC GBP'!H1194,'6. FTNC Autres (inclus)'!H1194)</f>
        <v>0</v>
      </c>
      <c r="I1194" s="168">
        <f>SUM('2. FTNC CAD'!I1194,'3. FTNC USD'!I1194,'4. FTNC EUR'!I1194,'5. FTNC GBP'!I1194,'6. FTNC Autres (inclus)'!I1194)</f>
        <v>0</v>
      </c>
      <c r="J1194" s="168">
        <f>SUM('2. FTNC CAD'!J1194,'3. FTNC USD'!J1194,'4. FTNC EUR'!J1194,'5. FTNC GBP'!J1194,'6. FTNC Autres (inclus)'!J1194)</f>
        <v>0</v>
      </c>
      <c r="K1194" s="196">
        <f>SUM('2. FTNC CAD'!K1194,'3. FTNC USD'!K1194,'4. FTNC EUR'!K1194,'5. FTNC GBP'!K1194,'6. FTNC Autres (inclus)'!K1194)</f>
        <v>0</v>
      </c>
      <c r="L1194" s="197">
        <f>SUM('2. FTNC CAD'!L1194,'3. FTNC USD'!L1194,'4. FTNC EUR'!L1194,'5. FTNC GBP'!L1194,'6. FTNC Autres (inclus)'!L1194)</f>
        <v>0</v>
      </c>
      <c r="M1194" s="196">
        <f>SUM('2. FTNC CAD'!M1194,'3. FTNC USD'!M1194,'4. FTNC EUR'!M1194,'5. FTNC GBP'!M1194,'6. FTNC Autres (inclus)'!M1194)</f>
        <v>0</v>
      </c>
      <c r="N1194" s="168">
        <f>SUM('2. FTNC CAD'!N1194,'3. FTNC USD'!N1194,'4. FTNC EUR'!N1194,'5. FTNC GBP'!N1194,'6. FTNC Autres (inclus)'!N1194)</f>
        <v>0</v>
      </c>
      <c r="O1194" s="173">
        <f>SUM('2. FTNC CAD'!O1194,'3. FTNC USD'!O1194,'4. FTNC EUR'!O1194,'5. FTNC GBP'!O1194,'6. FTNC Autres (inclus)'!O1194)</f>
        <v>0</v>
      </c>
      <c r="P1194" s="168">
        <f>SUM('2. FTNC CAD'!P1194,'3. FTNC USD'!P1194,'4. FTNC EUR'!P1194,'5. FTNC GBP'!P1194,'6. FTNC Autres (inclus)'!P1194)</f>
        <v>0</v>
      </c>
      <c r="Q1194" s="196">
        <f>SUM('2. FTNC CAD'!Q1194,'3. FTNC USD'!Q1194,'4. FTNC EUR'!Q1194,'5. FTNC GBP'!Q1194,'6. FTNC Autres (inclus)'!Q1194)</f>
        <v>0</v>
      </c>
      <c r="R1194" s="168">
        <f>SUM('2. FTNC CAD'!R1194,'3. FTNC USD'!R1194,'4. FTNC EUR'!R1194,'5. FTNC GBP'!R1194,'6. FTNC Autres (inclus)'!R1194)</f>
        <v>0</v>
      </c>
      <c r="S1194" s="168">
        <f>SUM('2. FTNC CAD'!S1194,'3. FTNC USD'!S1194,'4. FTNC EUR'!S1194,'5. FTNC GBP'!S1194,'6. FTNC Autres (inclus)'!S1194)</f>
        <v>0</v>
      </c>
      <c r="T1194" s="173">
        <f>SUM('2. FTNC CAD'!T1194,'3. FTNC USD'!T1194,'4. FTNC EUR'!T1194,'5. FTNC GBP'!T1194,'6. FTNC Autres (inclus)'!T1194)</f>
        <v>0</v>
      </c>
      <c r="U1194" s="168">
        <f>SUM('2. FTNC CAD'!U1194,'3. FTNC USD'!U1194,'4. FTNC EUR'!U1194,'5. FTNC GBP'!U1194,'6. FTNC Autres (inclus)'!U1194)</f>
        <v>0</v>
      </c>
      <c r="V1194" s="198">
        <f>SUM('2. FTNC CAD'!V1194,'3. FTNC USD'!V1194,'4. FTNC EUR'!V1194,'5. FTNC GBP'!V1194,'6. FTNC Autres (inclus)'!V1194)</f>
        <v>0</v>
      </c>
      <c r="W1194" s="48">
        <f>SUM('2. FTNC CAD'!W1194,'3. FTNC USD'!W1194,'4. FTNC EUR'!W1194,'5. FTNC GBP'!W1194,'6. FTNC Autres (inclus)'!W1194)</f>
        <v>0</v>
      </c>
      <c r="Y1194"/>
    </row>
    <row r="1195" spans="1:25" outlineLevel="1" x14ac:dyDescent="0.4">
      <c r="A1195" s="337"/>
      <c r="B1195" s="70"/>
      <c r="C1195" s="496"/>
      <c r="D1195" s="496"/>
      <c r="E1195" s="496"/>
      <c r="F1195" s="497" t="s">
        <v>303</v>
      </c>
      <c r="G1195" s="172">
        <f>SUM('2. FTNC CAD'!G1195,'3. FTNC USD'!G1195,'4. FTNC EUR'!G1195,'5. FTNC GBP'!G1195,'6. FTNC Autres (inclus)'!G1195)</f>
        <v>0</v>
      </c>
      <c r="H1195" s="173">
        <f>SUM('2. FTNC CAD'!H1195,'3. FTNC USD'!H1195,'4. FTNC EUR'!H1195,'5. FTNC GBP'!H1195,'6. FTNC Autres (inclus)'!H1195)</f>
        <v>0</v>
      </c>
      <c r="I1195" s="168">
        <f>SUM('2. FTNC CAD'!I1195,'3. FTNC USD'!I1195,'4. FTNC EUR'!I1195,'5. FTNC GBP'!I1195,'6. FTNC Autres (inclus)'!I1195)</f>
        <v>0</v>
      </c>
      <c r="J1195" s="168">
        <f>SUM('2. FTNC CAD'!J1195,'3. FTNC USD'!J1195,'4. FTNC EUR'!J1195,'5. FTNC GBP'!J1195,'6. FTNC Autres (inclus)'!J1195)</f>
        <v>0</v>
      </c>
      <c r="K1195" s="196">
        <f>SUM('2. FTNC CAD'!K1195,'3. FTNC USD'!K1195,'4. FTNC EUR'!K1195,'5. FTNC GBP'!K1195,'6. FTNC Autres (inclus)'!K1195)</f>
        <v>0</v>
      </c>
      <c r="L1195" s="197">
        <f>SUM('2. FTNC CAD'!L1195,'3. FTNC USD'!L1195,'4. FTNC EUR'!L1195,'5. FTNC GBP'!L1195,'6. FTNC Autres (inclus)'!L1195)</f>
        <v>0</v>
      </c>
      <c r="M1195" s="196">
        <f>SUM('2. FTNC CAD'!M1195,'3. FTNC USD'!M1195,'4. FTNC EUR'!M1195,'5. FTNC GBP'!M1195,'6. FTNC Autres (inclus)'!M1195)</f>
        <v>0</v>
      </c>
      <c r="N1195" s="168">
        <f>SUM('2. FTNC CAD'!N1195,'3. FTNC USD'!N1195,'4. FTNC EUR'!N1195,'5. FTNC GBP'!N1195,'6. FTNC Autres (inclus)'!N1195)</f>
        <v>0</v>
      </c>
      <c r="O1195" s="173">
        <f>SUM('2. FTNC CAD'!O1195,'3. FTNC USD'!O1195,'4. FTNC EUR'!O1195,'5. FTNC GBP'!O1195,'6. FTNC Autres (inclus)'!O1195)</f>
        <v>0</v>
      </c>
      <c r="P1195" s="168">
        <f>SUM('2. FTNC CAD'!P1195,'3. FTNC USD'!P1195,'4. FTNC EUR'!P1195,'5. FTNC GBP'!P1195,'6. FTNC Autres (inclus)'!P1195)</f>
        <v>0</v>
      </c>
      <c r="Q1195" s="196">
        <f>SUM('2. FTNC CAD'!Q1195,'3. FTNC USD'!Q1195,'4. FTNC EUR'!Q1195,'5. FTNC GBP'!Q1195,'6. FTNC Autres (inclus)'!Q1195)</f>
        <v>0</v>
      </c>
      <c r="R1195" s="168">
        <f>SUM('2. FTNC CAD'!R1195,'3. FTNC USD'!R1195,'4. FTNC EUR'!R1195,'5. FTNC GBP'!R1195,'6. FTNC Autres (inclus)'!R1195)</f>
        <v>0</v>
      </c>
      <c r="S1195" s="168">
        <f>SUM('2. FTNC CAD'!S1195,'3. FTNC USD'!S1195,'4. FTNC EUR'!S1195,'5. FTNC GBP'!S1195,'6. FTNC Autres (inclus)'!S1195)</f>
        <v>0</v>
      </c>
      <c r="T1195" s="173">
        <f>SUM('2. FTNC CAD'!T1195,'3. FTNC USD'!T1195,'4. FTNC EUR'!T1195,'5. FTNC GBP'!T1195,'6. FTNC Autres (inclus)'!T1195)</f>
        <v>0</v>
      </c>
      <c r="U1195" s="168">
        <f>SUM('2. FTNC CAD'!U1195,'3. FTNC USD'!U1195,'4. FTNC EUR'!U1195,'5. FTNC GBP'!U1195,'6. FTNC Autres (inclus)'!U1195)</f>
        <v>0</v>
      </c>
      <c r="V1195" s="198">
        <f>SUM('2. FTNC CAD'!V1195,'3. FTNC USD'!V1195,'4. FTNC EUR'!V1195,'5. FTNC GBP'!V1195,'6. FTNC Autres (inclus)'!V1195)</f>
        <v>0</v>
      </c>
      <c r="W1195" s="48">
        <f>SUM('2. FTNC CAD'!W1195,'3. FTNC USD'!W1195,'4. FTNC EUR'!W1195,'5. FTNC GBP'!W1195,'6. FTNC Autres (inclus)'!W1195)</f>
        <v>0</v>
      </c>
      <c r="Y1195"/>
    </row>
    <row r="1196" spans="1:25" x14ac:dyDescent="0.4">
      <c r="A1196" s="337"/>
      <c r="B1196" s="32"/>
      <c r="C1196" s="495" t="s">
        <v>304</v>
      </c>
      <c r="D1196" s="498"/>
      <c r="E1196" s="498"/>
      <c r="F1196" s="496"/>
      <c r="G1196" s="73"/>
      <c r="H1196" s="44"/>
      <c r="I1196" s="44"/>
      <c r="J1196" s="44"/>
      <c r="K1196" s="44"/>
      <c r="L1196" s="45"/>
      <c r="M1196" s="44"/>
      <c r="N1196" s="44"/>
      <c r="O1196" s="44"/>
      <c r="P1196" s="44"/>
      <c r="Q1196" s="44"/>
      <c r="R1196" s="44"/>
      <c r="S1196" s="44"/>
      <c r="T1196" s="44"/>
      <c r="U1196" s="44"/>
      <c r="V1196" s="46"/>
      <c r="W1196" s="35"/>
      <c r="Y1196"/>
    </row>
    <row r="1197" spans="1:25" s="71" customFormat="1" x14ac:dyDescent="0.4">
      <c r="A1197" s="341"/>
      <c r="B1197" s="32"/>
      <c r="C1197" s="495"/>
      <c r="D1197" s="499" t="s">
        <v>40</v>
      </c>
      <c r="E1197" s="496"/>
      <c r="F1197" s="496"/>
      <c r="G1197" s="68"/>
      <c r="H1197" s="66"/>
      <c r="I1197" s="66"/>
      <c r="J1197" s="66"/>
      <c r="K1197" s="66"/>
      <c r="L1197" s="53"/>
      <c r="M1197" s="36"/>
      <c r="N1197" s="36"/>
      <c r="O1197" s="36"/>
      <c r="P1197" s="36"/>
      <c r="Q1197" s="36"/>
      <c r="R1197" s="36"/>
      <c r="S1197" s="36"/>
      <c r="T1197" s="36"/>
      <c r="U1197" s="36"/>
      <c r="V1197" s="39"/>
      <c r="W1197" s="35"/>
      <c r="Y1197"/>
    </row>
    <row r="1198" spans="1:25" s="71" customFormat="1" x14ac:dyDescent="0.4">
      <c r="A1198" s="341"/>
      <c r="B1198" s="32"/>
      <c r="C1198" s="495"/>
      <c r="D1198" s="495"/>
      <c r="E1198" s="496" t="s">
        <v>41</v>
      </c>
      <c r="F1198" s="496"/>
      <c r="G1198" s="68">
        <f t="shared" ref="G1198:W1198" si="267">SUBTOTAL(9,G1199:G1202)</f>
        <v>0</v>
      </c>
      <c r="H1198" s="69">
        <f t="shared" si="267"/>
        <v>0</v>
      </c>
      <c r="I1198" s="66">
        <f t="shared" si="267"/>
        <v>0</v>
      </c>
      <c r="J1198" s="66">
        <f t="shared" si="267"/>
        <v>0</v>
      </c>
      <c r="K1198" s="67">
        <f t="shared" si="267"/>
        <v>0</v>
      </c>
      <c r="L1198" s="36">
        <f t="shared" si="267"/>
        <v>0</v>
      </c>
      <c r="M1198" s="36">
        <f t="shared" si="267"/>
        <v>0</v>
      </c>
      <c r="N1198" s="36">
        <f t="shared" si="267"/>
        <v>0</v>
      </c>
      <c r="O1198" s="36">
        <f t="shared" si="267"/>
        <v>0</v>
      </c>
      <c r="P1198" s="36">
        <f t="shared" si="267"/>
        <v>0</v>
      </c>
      <c r="Q1198" s="36">
        <f t="shared" si="267"/>
        <v>0</v>
      </c>
      <c r="R1198" s="36">
        <f t="shared" si="267"/>
        <v>0</v>
      </c>
      <c r="S1198" s="36">
        <f t="shared" si="267"/>
        <v>0</v>
      </c>
      <c r="T1198" s="36">
        <f t="shared" si="267"/>
        <v>0</v>
      </c>
      <c r="U1198" s="36">
        <f t="shared" si="267"/>
        <v>0</v>
      </c>
      <c r="V1198" s="36">
        <f t="shared" si="267"/>
        <v>0</v>
      </c>
      <c r="W1198" s="35">
        <f t="shared" si="267"/>
        <v>0</v>
      </c>
      <c r="Y1198"/>
    </row>
    <row r="1199" spans="1:25" s="71" customFormat="1" outlineLevel="1" x14ac:dyDescent="0.4">
      <c r="A1199" s="341"/>
      <c r="B1199" s="32"/>
      <c r="C1199" s="495"/>
      <c r="D1199" s="495"/>
      <c r="E1199" s="496"/>
      <c r="F1199" s="497" t="s">
        <v>42</v>
      </c>
      <c r="G1199" s="174">
        <f>SUM('2. FTNC CAD'!G1199,'3. FTNC USD'!G1199,'4. FTNC EUR'!G1199,'5. FTNC GBP'!G1199,'6. FTNC Autres (inclus)'!G1199)</f>
        <v>0</v>
      </c>
      <c r="H1199" s="175">
        <f>SUM('2. FTNC CAD'!H1199,'3. FTNC USD'!H1199,'4. FTNC EUR'!H1199,'5. FTNC GBP'!H1199,'6. FTNC Autres (inclus)'!H1199)</f>
        <v>0</v>
      </c>
      <c r="I1199" s="163">
        <f>SUM('2. FTNC CAD'!I1199,'3. FTNC USD'!I1199,'4. FTNC EUR'!I1199,'5. FTNC GBP'!I1199,'6. FTNC Autres (inclus)'!I1199)</f>
        <v>0</v>
      </c>
      <c r="J1199" s="163">
        <f>SUM('2. FTNC CAD'!J1199,'3. FTNC USD'!J1199,'4. FTNC EUR'!J1199,'5. FTNC GBP'!J1199,'6. FTNC Autres (inclus)'!J1199)</f>
        <v>0</v>
      </c>
      <c r="K1199" s="164">
        <f>SUM('2. FTNC CAD'!K1199,'3. FTNC USD'!K1199,'4. FTNC EUR'!K1199,'5. FTNC GBP'!K1199,'6. FTNC Autres (inclus)'!K1199)</f>
        <v>0</v>
      </c>
      <c r="L1199" s="165">
        <f>SUM('2. FTNC CAD'!L1199,'3. FTNC USD'!L1199,'4. FTNC EUR'!L1199,'5. FTNC GBP'!L1199,'6. FTNC Autres (inclus)'!L1199)</f>
        <v>0</v>
      </c>
      <c r="M1199" s="176">
        <f>SUM('2. FTNC CAD'!M1199,'3. FTNC USD'!M1199,'4. FTNC EUR'!M1199,'5. FTNC GBP'!M1199,'6. FTNC Autres (inclus)'!M1199)</f>
        <v>0</v>
      </c>
      <c r="N1199" s="166">
        <f>SUM('2. FTNC CAD'!N1199,'3. FTNC USD'!N1199,'4. FTNC EUR'!N1199,'5. FTNC GBP'!N1199,'6. FTNC Autres (inclus)'!N1199)</f>
        <v>0</v>
      </c>
      <c r="O1199" s="162">
        <f>SUM('2. FTNC CAD'!O1199,'3. FTNC USD'!O1199,'4. FTNC EUR'!O1199,'5. FTNC GBP'!O1199,'6. FTNC Autres (inclus)'!O1199)</f>
        <v>0</v>
      </c>
      <c r="P1199" s="166">
        <f>SUM('2. FTNC CAD'!P1199,'3. FTNC USD'!P1199,'4. FTNC EUR'!P1199,'5. FTNC GBP'!P1199,'6. FTNC Autres (inclus)'!P1199)</f>
        <v>0</v>
      </c>
      <c r="Q1199" s="176">
        <f>SUM('2. FTNC CAD'!Q1199,'3. FTNC USD'!Q1199,'4. FTNC EUR'!Q1199,'5. FTNC GBP'!Q1199,'6. FTNC Autres (inclus)'!Q1199)</f>
        <v>0</v>
      </c>
      <c r="R1199" s="166">
        <f>SUM('2. FTNC CAD'!R1199,'3. FTNC USD'!R1199,'4. FTNC EUR'!R1199,'5. FTNC GBP'!R1199,'6. FTNC Autres (inclus)'!R1199)</f>
        <v>0</v>
      </c>
      <c r="S1199" s="166">
        <f>SUM('2. FTNC CAD'!S1199,'3. FTNC USD'!S1199,'4. FTNC EUR'!S1199,'5. FTNC GBP'!S1199,'6. FTNC Autres (inclus)'!S1199)</f>
        <v>0</v>
      </c>
      <c r="T1199" s="162">
        <f>SUM('2. FTNC CAD'!T1199,'3. FTNC USD'!T1199,'4. FTNC EUR'!T1199,'5. FTNC GBP'!T1199,'6. FTNC Autres (inclus)'!T1199)</f>
        <v>0</v>
      </c>
      <c r="U1199" s="166">
        <f>SUM('2. FTNC CAD'!U1199,'3. FTNC USD'!U1199,'4. FTNC EUR'!U1199,'5. FTNC GBP'!U1199,'6. FTNC Autres (inclus)'!U1199)</f>
        <v>0</v>
      </c>
      <c r="V1199" s="167">
        <f>SUM('2. FTNC CAD'!V1199,'3. FTNC USD'!V1199,'4. FTNC EUR'!V1199,'5. FTNC GBP'!V1199,'6. FTNC Autres (inclus)'!V1199)</f>
        <v>0</v>
      </c>
      <c r="W1199" s="48">
        <f>SUM('2. FTNC CAD'!W1199,'3. FTNC USD'!W1199,'4. FTNC EUR'!W1199,'5. FTNC GBP'!W1199,'6. FTNC Autres (inclus)'!W1199)</f>
        <v>0</v>
      </c>
      <c r="Y1199"/>
    </row>
    <row r="1200" spans="1:25" s="71" customFormat="1" outlineLevel="1" x14ac:dyDescent="0.4">
      <c r="A1200" s="341"/>
      <c r="B1200" s="32"/>
      <c r="C1200" s="495"/>
      <c r="D1200" s="495"/>
      <c r="E1200" s="496"/>
      <c r="F1200" s="497" t="s">
        <v>43</v>
      </c>
      <c r="G1200" s="174">
        <f>SUM('2. FTNC CAD'!G1200,'3. FTNC USD'!G1200,'4. FTNC EUR'!G1200,'5. FTNC GBP'!G1200,'6. FTNC Autres (inclus)'!G1200)</f>
        <v>0</v>
      </c>
      <c r="H1200" s="175">
        <f>SUM('2. FTNC CAD'!H1200,'3. FTNC USD'!H1200,'4. FTNC EUR'!H1200,'5. FTNC GBP'!H1200,'6. FTNC Autres (inclus)'!H1200)</f>
        <v>0</v>
      </c>
      <c r="I1200" s="163">
        <f>SUM('2. FTNC CAD'!I1200,'3. FTNC USD'!I1200,'4. FTNC EUR'!I1200,'5. FTNC GBP'!I1200,'6. FTNC Autres (inclus)'!I1200)</f>
        <v>0</v>
      </c>
      <c r="J1200" s="163">
        <f>SUM('2. FTNC CAD'!J1200,'3. FTNC USD'!J1200,'4. FTNC EUR'!J1200,'5. FTNC GBP'!J1200,'6. FTNC Autres (inclus)'!J1200)</f>
        <v>0</v>
      </c>
      <c r="K1200" s="164">
        <f>SUM('2. FTNC CAD'!K1200,'3. FTNC USD'!K1200,'4. FTNC EUR'!K1200,'5. FTNC GBP'!K1200,'6. FTNC Autres (inclus)'!K1200)</f>
        <v>0</v>
      </c>
      <c r="L1200" s="165">
        <f>SUM('2. FTNC CAD'!L1200,'3. FTNC USD'!L1200,'4. FTNC EUR'!L1200,'5. FTNC GBP'!L1200,'6. FTNC Autres (inclus)'!L1200)</f>
        <v>0</v>
      </c>
      <c r="M1200" s="176">
        <f>SUM('2. FTNC CAD'!M1200,'3. FTNC USD'!M1200,'4. FTNC EUR'!M1200,'5. FTNC GBP'!M1200,'6. FTNC Autres (inclus)'!M1200)</f>
        <v>0</v>
      </c>
      <c r="N1200" s="166">
        <f>SUM('2. FTNC CAD'!N1200,'3. FTNC USD'!N1200,'4. FTNC EUR'!N1200,'5. FTNC GBP'!N1200,'6. FTNC Autres (inclus)'!N1200)</f>
        <v>0</v>
      </c>
      <c r="O1200" s="162">
        <f>SUM('2. FTNC CAD'!O1200,'3. FTNC USD'!O1200,'4. FTNC EUR'!O1200,'5. FTNC GBP'!O1200,'6. FTNC Autres (inclus)'!O1200)</f>
        <v>0</v>
      </c>
      <c r="P1200" s="166">
        <f>SUM('2. FTNC CAD'!P1200,'3. FTNC USD'!P1200,'4. FTNC EUR'!P1200,'5. FTNC GBP'!P1200,'6. FTNC Autres (inclus)'!P1200)</f>
        <v>0</v>
      </c>
      <c r="Q1200" s="176">
        <f>SUM('2. FTNC CAD'!Q1200,'3. FTNC USD'!Q1200,'4. FTNC EUR'!Q1200,'5. FTNC GBP'!Q1200,'6. FTNC Autres (inclus)'!Q1200)</f>
        <v>0</v>
      </c>
      <c r="R1200" s="166">
        <f>SUM('2. FTNC CAD'!R1200,'3. FTNC USD'!R1200,'4. FTNC EUR'!R1200,'5. FTNC GBP'!R1200,'6. FTNC Autres (inclus)'!R1200)</f>
        <v>0</v>
      </c>
      <c r="S1200" s="166">
        <f>SUM('2. FTNC CAD'!S1200,'3. FTNC USD'!S1200,'4. FTNC EUR'!S1200,'5. FTNC GBP'!S1200,'6. FTNC Autres (inclus)'!S1200)</f>
        <v>0</v>
      </c>
      <c r="T1200" s="162">
        <f>SUM('2. FTNC CAD'!T1200,'3. FTNC USD'!T1200,'4. FTNC EUR'!T1200,'5. FTNC GBP'!T1200,'6. FTNC Autres (inclus)'!T1200)</f>
        <v>0</v>
      </c>
      <c r="U1200" s="166">
        <f>SUM('2. FTNC CAD'!U1200,'3. FTNC USD'!U1200,'4. FTNC EUR'!U1200,'5. FTNC GBP'!U1200,'6. FTNC Autres (inclus)'!U1200)</f>
        <v>0</v>
      </c>
      <c r="V1200" s="167">
        <f>SUM('2. FTNC CAD'!V1200,'3. FTNC USD'!V1200,'4. FTNC EUR'!V1200,'5. FTNC GBP'!V1200,'6. FTNC Autres (inclus)'!V1200)</f>
        <v>0</v>
      </c>
      <c r="W1200" s="48">
        <f>SUM('2. FTNC CAD'!W1200,'3. FTNC USD'!W1200,'4. FTNC EUR'!W1200,'5. FTNC GBP'!W1200,'6. FTNC Autres (inclus)'!W1200)</f>
        <v>0</v>
      </c>
      <c r="Y1200"/>
    </row>
    <row r="1201" spans="1:25" s="71" customFormat="1" outlineLevel="1" x14ac:dyDescent="0.4">
      <c r="A1201" s="341"/>
      <c r="B1201" s="32"/>
      <c r="C1201" s="495"/>
      <c r="D1201" s="495"/>
      <c r="E1201" s="496"/>
      <c r="F1201" s="497" t="s">
        <v>44</v>
      </c>
      <c r="G1201" s="174">
        <f>SUM('2. FTNC CAD'!G1201,'3. FTNC USD'!G1201,'4. FTNC EUR'!G1201,'5. FTNC GBP'!G1201,'6. FTNC Autres (inclus)'!G1201)</f>
        <v>0</v>
      </c>
      <c r="H1201" s="175">
        <f>SUM('2. FTNC CAD'!H1201,'3. FTNC USD'!H1201,'4. FTNC EUR'!H1201,'5. FTNC GBP'!H1201,'6. FTNC Autres (inclus)'!H1201)</f>
        <v>0</v>
      </c>
      <c r="I1201" s="163">
        <f>SUM('2. FTNC CAD'!I1201,'3. FTNC USD'!I1201,'4. FTNC EUR'!I1201,'5. FTNC GBP'!I1201,'6. FTNC Autres (inclus)'!I1201)</f>
        <v>0</v>
      </c>
      <c r="J1201" s="163">
        <f>SUM('2. FTNC CAD'!J1201,'3. FTNC USD'!J1201,'4. FTNC EUR'!J1201,'5. FTNC GBP'!J1201,'6. FTNC Autres (inclus)'!J1201)</f>
        <v>0</v>
      </c>
      <c r="K1201" s="164">
        <f>SUM('2. FTNC CAD'!K1201,'3. FTNC USD'!K1201,'4. FTNC EUR'!K1201,'5. FTNC GBP'!K1201,'6. FTNC Autres (inclus)'!K1201)</f>
        <v>0</v>
      </c>
      <c r="L1201" s="165">
        <f>SUM('2. FTNC CAD'!L1201,'3. FTNC USD'!L1201,'4. FTNC EUR'!L1201,'5. FTNC GBP'!L1201,'6. FTNC Autres (inclus)'!L1201)</f>
        <v>0</v>
      </c>
      <c r="M1201" s="176">
        <f>SUM('2. FTNC CAD'!M1201,'3. FTNC USD'!M1201,'4. FTNC EUR'!M1201,'5. FTNC GBP'!M1201,'6. FTNC Autres (inclus)'!M1201)</f>
        <v>0</v>
      </c>
      <c r="N1201" s="166">
        <f>SUM('2. FTNC CAD'!N1201,'3. FTNC USD'!N1201,'4. FTNC EUR'!N1201,'5. FTNC GBP'!N1201,'6. FTNC Autres (inclus)'!N1201)</f>
        <v>0</v>
      </c>
      <c r="O1201" s="162">
        <f>SUM('2. FTNC CAD'!O1201,'3. FTNC USD'!O1201,'4. FTNC EUR'!O1201,'5. FTNC GBP'!O1201,'6. FTNC Autres (inclus)'!O1201)</f>
        <v>0</v>
      </c>
      <c r="P1201" s="166">
        <f>SUM('2. FTNC CAD'!P1201,'3. FTNC USD'!P1201,'4. FTNC EUR'!P1201,'5. FTNC GBP'!P1201,'6. FTNC Autres (inclus)'!P1201)</f>
        <v>0</v>
      </c>
      <c r="Q1201" s="176">
        <f>SUM('2. FTNC CAD'!Q1201,'3. FTNC USD'!Q1201,'4. FTNC EUR'!Q1201,'5. FTNC GBP'!Q1201,'6. FTNC Autres (inclus)'!Q1201)</f>
        <v>0</v>
      </c>
      <c r="R1201" s="166">
        <f>SUM('2. FTNC CAD'!R1201,'3. FTNC USD'!R1201,'4. FTNC EUR'!R1201,'5. FTNC GBP'!R1201,'6. FTNC Autres (inclus)'!R1201)</f>
        <v>0</v>
      </c>
      <c r="S1201" s="166">
        <f>SUM('2. FTNC CAD'!S1201,'3. FTNC USD'!S1201,'4. FTNC EUR'!S1201,'5. FTNC GBP'!S1201,'6. FTNC Autres (inclus)'!S1201)</f>
        <v>0</v>
      </c>
      <c r="T1201" s="162">
        <f>SUM('2. FTNC CAD'!T1201,'3. FTNC USD'!T1201,'4. FTNC EUR'!T1201,'5. FTNC GBP'!T1201,'6. FTNC Autres (inclus)'!T1201)</f>
        <v>0</v>
      </c>
      <c r="U1201" s="166">
        <f>SUM('2. FTNC CAD'!U1201,'3. FTNC USD'!U1201,'4. FTNC EUR'!U1201,'5. FTNC GBP'!U1201,'6. FTNC Autres (inclus)'!U1201)</f>
        <v>0</v>
      </c>
      <c r="V1201" s="167">
        <f>SUM('2. FTNC CAD'!V1201,'3. FTNC USD'!V1201,'4. FTNC EUR'!V1201,'5. FTNC GBP'!V1201,'6. FTNC Autres (inclus)'!V1201)</f>
        <v>0</v>
      </c>
      <c r="W1201" s="48">
        <f>SUM('2. FTNC CAD'!W1201,'3. FTNC USD'!W1201,'4. FTNC EUR'!W1201,'5. FTNC GBP'!W1201,'6. FTNC Autres (inclus)'!W1201)</f>
        <v>0</v>
      </c>
      <c r="Y1201"/>
    </row>
    <row r="1202" spans="1:25" s="71" customFormat="1" outlineLevel="1" x14ac:dyDescent="0.4">
      <c r="A1202" s="341"/>
      <c r="B1202" s="32"/>
      <c r="C1202" s="495"/>
      <c r="D1202" s="495"/>
      <c r="E1202" s="496"/>
      <c r="F1202" s="497" t="s">
        <v>45</v>
      </c>
      <c r="G1202" s="174">
        <f>SUM('2. FTNC CAD'!G1202,'3. FTNC USD'!G1202,'4. FTNC EUR'!G1202,'5. FTNC GBP'!G1202,'6. FTNC Autres (inclus)'!G1202)</f>
        <v>0</v>
      </c>
      <c r="H1202" s="175">
        <f>SUM('2. FTNC CAD'!H1202,'3. FTNC USD'!H1202,'4. FTNC EUR'!H1202,'5. FTNC GBP'!H1202,'6. FTNC Autres (inclus)'!H1202)</f>
        <v>0</v>
      </c>
      <c r="I1202" s="163">
        <f>SUM('2. FTNC CAD'!I1202,'3. FTNC USD'!I1202,'4. FTNC EUR'!I1202,'5. FTNC GBP'!I1202,'6. FTNC Autres (inclus)'!I1202)</f>
        <v>0</v>
      </c>
      <c r="J1202" s="163">
        <f>SUM('2. FTNC CAD'!J1202,'3. FTNC USD'!J1202,'4. FTNC EUR'!J1202,'5. FTNC GBP'!J1202,'6. FTNC Autres (inclus)'!J1202)</f>
        <v>0</v>
      </c>
      <c r="K1202" s="164">
        <f>SUM('2. FTNC CAD'!K1202,'3. FTNC USD'!K1202,'4. FTNC EUR'!K1202,'5. FTNC GBP'!K1202,'6. FTNC Autres (inclus)'!K1202)</f>
        <v>0</v>
      </c>
      <c r="L1202" s="165">
        <f>SUM('2. FTNC CAD'!L1202,'3. FTNC USD'!L1202,'4. FTNC EUR'!L1202,'5. FTNC GBP'!L1202,'6. FTNC Autres (inclus)'!L1202)</f>
        <v>0</v>
      </c>
      <c r="M1202" s="176">
        <f>SUM('2. FTNC CAD'!M1202,'3. FTNC USD'!M1202,'4. FTNC EUR'!M1202,'5. FTNC GBP'!M1202,'6. FTNC Autres (inclus)'!M1202)</f>
        <v>0</v>
      </c>
      <c r="N1202" s="166">
        <f>SUM('2. FTNC CAD'!N1202,'3. FTNC USD'!N1202,'4. FTNC EUR'!N1202,'5. FTNC GBP'!N1202,'6. FTNC Autres (inclus)'!N1202)</f>
        <v>0</v>
      </c>
      <c r="O1202" s="162">
        <f>SUM('2. FTNC CAD'!O1202,'3. FTNC USD'!O1202,'4. FTNC EUR'!O1202,'5. FTNC GBP'!O1202,'6. FTNC Autres (inclus)'!O1202)</f>
        <v>0</v>
      </c>
      <c r="P1202" s="166">
        <f>SUM('2. FTNC CAD'!P1202,'3. FTNC USD'!P1202,'4. FTNC EUR'!P1202,'5. FTNC GBP'!P1202,'6. FTNC Autres (inclus)'!P1202)</f>
        <v>0</v>
      </c>
      <c r="Q1202" s="176">
        <f>SUM('2. FTNC CAD'!Q1202,'3. FTNC USD'!Q1202,'4. FTNC EUR'!Q1202,'5. FTNC GBP'!Q1202,'6. FTNC Autres (inclus)'!Q1202)</f>
        <v>0</v>
      </c>
      <c r="R1202" s="166">
        <f>SUM('2. FTNC CAD'!R1202,'3. FTNC USD'!R1202,'4. FTNC EUR'!R1202,'5. FTNC GBP'!R1202,'6. FTNC Autres (inclus)'!R1202)</f>
        <v>0</v>
      </c>
      <c r="S1202" s="166">
        <f>SUM('2. FTNC CAD'!S1202,'3. FTNC USD'!S1202,'4. FTNC EUR'!S1202,'5. FTNC GBP'!S1202,'6. FTNC Autres (inclus)'!S1202)</f>
        <v>0</v>
      </c>
      <c r="T1202" s="162">
        <f>SUM('2. FTNC CAD'!T1202,'3. FTNC USD'!T1202,'4. FTNC EUR'!T1202,'5. FTNC GBP'!T1202,'6. FTNC Autres (inclus)'!T1202)</f>
        <v>0</v>
      </c>
      <c r="U1202" s="166">
        <f>SUM('2. FTNC CAD'!U1202,'3. FTNC USD'!U1202,'4. FTNC EUR'!U1202,'5. FTNC GBP'!U1202,'6. FTNC Autres (inclus)'!U1202)</f>
        <v>0</v>
      </c>
      <c r="V1202" s="167">
        <f>SUM('2. FTNC CAD'!V1202,'3. FTNC USD'!V1202,'4. FTNC EUR'!V1202,'5. FTNC GBP'!V1202,'6. FTNC Autres (inclus)'!V1202)</f>
        <v>0</v>
      </c>
      <c r="W1202" s="48">
        <f>SUM('2. FTNC CAD'!W1202,'3. FTNC USD'!W1202,'4. FTNC EUR'!W1202,'5. FTNC GBP'!W1202,'6. FTNC Autres (inclus)'!W1202)</f>
        <v>0</v>
      </c>
      <c r="Y1202"/>
    </row>
    <row r="1203" spans="1:25" s="71" customFormat="1" x14ac:dyDescent="0.4">
      <c r="A1203" s="341"/>
      <c r="B1203" s="32"/>
      <c r="C1203" s="495"/>
      <c r="D1203" s="495"/>
      <c r="E1203" s="496" t="s">
        <v>46</v>
      </c>
      <c r="F1203" s="496"/>
      <c r="G1203" s="68">
        <f t="shared" ref="G1203:W1203" si="268">SUBTOTAL(9,G1204:G1207)</f>
        <v>0</v>
      </c>
      <c r="H1203" s="69">
        <f t="shared" si="268"/>
        <v>0</v>
      </c>
      <c r="I1203" s="66">
        <f t="shared" si="268"/>
        <v>0</v>
      </c>
      <c r="J1203" s="66">
        <f t="shared" si="268"/>
        <v>0</v>
      </c>
      <c r="K1203" s="67">
        <f t="shared" si="268"/>
        <v>0</v>
      </c>
      <c r="L1203" s="36">
        <f t="shared" si="268"/>
        <v>0</v>
      </c>
      <c r="M1203" s="36">
        <f t="shared" si="268"/>
        <v>0</v>
      </c>
      <c r="N1203" s="36">
        <f t="shared" si="268"/>
        <v>0</v>
      </c>
      <c r="O1203" s="36">
        <f t="shared" si="268"/>
        <v>0</v>
      </c>
      <c r="P1203" s="36">
        <f t="shared" si="268"/>
        <v>0</v>
      </c>
      <c r="Q1203" s="36">
        <f t="shared" si="268"/>
        <v>0</v>
      </c>
      <c r="R1203" s="36">
        <f t="shared" si="268"/>
        <v>0</v>
      </c>
      <c r="S1203" s="36">
        <f t="shared" si="268"/>
        <v>0</v>
      </c>
      <c r="T1203" s="36">
        <f t="shared" si="268"/>
        <v>0</v>
      </c>
      <c r="U1203" s="36">
        <f t="shared" si="268"/>
        <v>0</v>
      </c>
      <c r="V1203" s="36">
        <f t="shared" si="268"/>
        <v>0</v>
      </c>
      <c r="W1203" s="35">
        <f t="shared" si="268"/>
        <v>0</v>
      </c>
      <c r="Y1203"/>
    </row>
    <row r="1204" spans="1:25" s="71" customFormat="1" outlineLevel="1" x14ac:dyDescent="0.4">
      <c r="A1204" s="341"/>
      <c r="B1204" s="32"/>
      <c r="C1204" s="495"/>
      <c r="D1204" s="495"/>
      <c r="E1204" s="496"/>
      <c r="F1204" s="497" t="s">
        <v>47</v>
      </c>
      <c r="G1204" s="174">
        <f>SUM('2. FTNC CAD'!G1204,'3. FTNC USD'!G1204,'4. FTNC EUR'!G1204,'5. FTNC GBP'!G1204,'6. FTNC Autres (inclus)'!G1204)</f>
        <v>0</v>
      </c>
      <c r="H1204" s="175">
        <f>SUM('2. FTNC CAD'!H1204,'3. FTNC USD'!H1204,'4. FTNC EUR'!H1204,'5. FTNC GBP'!H1204,'6. FTNC Autres (inclus)'!H1204)</f>
        <v>0</v>
      </c>
      <c r="I1204" s="163">
        <f>SUM('2. FTNC CAD'!I1204,'3. FTNC USD'!I1204,'4. FTNC EUR'!I1204,'5. FTNC GBP'!I1204,'6. FTNC Autres (inclus)'!I1204)</f>
        <v>0</v>
      </c>
      <c r="J1204" s="163">
        <f>SUM('2. FTNC CAD'!J1204,'3. FTNC USD'!J1204,'4. FTNC EUR'!J1204,'5. FTNC GBP'!J1204,'6. FTNC Autres (inclus)'!J1204)</f>
        <v>0</v>
      </c>
      <c r="K1204" s="164">
        <f>SUM('2. FTNC CAD'!K1204,'3. FTNC USD'!K1204,'4. FTNC EUR'!K1204,'5. FTNC GBP'!K1204,'6. FTNC Autres (inclus)'!K1204)</f>
        <v>0</v>
      </c>
      <c r="L1204" s="165">
        <f>SUM('2. FTNC CAD'!L1204,'3. FTNC USD'!L1204,'4. FTNC EUR'!L1204,'5. FTNC GBP'!L1204,'6. FTNC Autres (inclus)'!L1204)</f>
        <v>0</v>
      </c>
      <c r="M1204" s="176">
        <f>SUM('2. FTNC CAD'!M1204,'3. FTNC USD'!M1204,'4. FTNC EUR'!M1204,'5. FTNC GBP'!M1204,'6. FTNC Autres (inclus)'!M1204)</f>
        <v>0</v>
      </c>
      <c r="N1204" s="166">
        <f>SUM('2. FTNC CAD'!N1204,'3. FTNC USD'!N1204,'4. FTNC EUR'!N1204,'5. FTNC GBP'!N1204,'6. FTNC Autres (inclus)'!N1204)</f>
        <v>0</v>
      </c>
      <c r="O1204" s="162">
        <f>SUM('2. FTNC CAD'!O1204,'3. FTNC USD'!O1204,'4. FTNC EUR'!O1204,'5. FTNC GBP'!O1204,'6. FTNC Autres (inclus)'!O1204)</f>
        <v>0</v>
      </c>
      <c r="P1204" s="166">
        <f>SUM('2. FTNC CAD'!P1204,'3. FTNC USD'!P1204,'4. FTNC EUR'!P1204,'5. FTNC GBP'!P1204,'6. FTNC Autres (inclus)'!P1204)</f>
        <v>0</v>
      </c>
      <c r="Q1204" s="166">
        <f>SUM('2. FTNC CAD'!Q1204,'3. FTNC USD'!Q1204,'4. FTNC EUR'!Q1204,'5. FTNC GBP'!Q1204,'6. FTNC Autres (inclus)'!Q1204)</f>
        <v>0</v>
      </c>
      <c r="R1204" s="166">
        <f>SUM('2. FTNC CAD'!R1204,'3. FTNC USD'!R1204,'4. FTNC EUR'!R1204,'5. FTNC GBP'!R1204,'6. FTNC Autres (inclus)'!R1204)</f>
        <v>0</v>
      </c>
      <c r="S1204" s="166">
        <f>SUM('2. FTNC CAD'!S1204,'3. FTNC USD'!S1204,'4. FTNC EUR'!S1204,'5. FTNC GBP'!S1204,'6. FTNC Autres (inclus)'!S1204)</f>
        <v>0</v>
      </c>
      <c r="T1204" s="166">
        <f>SUM('2. FTNC CAD'!T1204,'3. FTNC USD'!T1204,'4. FTNC EUR'!T1204,'5. FTNC GBP'!T1204,'6. FTNC Autres (inclus)'!T1204)</f>
        <v>0</v>
      </c>
      <c r="U1204" s="166">
        <f>SUM('2. FTNC CAD'!U1204,'3. FTNC USD'!U1204,'4. FTNC EUR'!U1204,'5. FTNC GBP'!U1204,'6. FTNC Autres (inclus)'!U1204)</f>
        <v>0</v>
      </c>
      <c r="V1204" s="167">
        <f>SUM('2. FTNC CAD'!V1204,'3. FTNC USD'!V1204,'4. FTNC EUR'!V1204,'5. FTNC GBP'!V1204,'6. FTNC Autres (inclus)'!V1204)</f>
        <v>0</v>
      </c>
      <c r="W1204" s="48">
        <f>SUM('2. FTNC CAD'!W1204,'3. FTNC USD'!W1204,'4. FTNC EUR'!W1204,'5. FTNC GBP'!W1204,'6. FTNC Autres (inclus)'!W1204)</f>
        <v>0</v>
      </c>
      <c r="Y1204"/>
    </row>
    <row r="1205" spans="1:25" s="71" customFormat="1" outlineLevel="1" x14ac:dyDescent="0.4">
      <c r="A1205" s="341"/>
      <c r="B1205" s="32"/>
      <c r="C1205" s="495"/>
      <c r="D1205" s="495"/>
      <c r="E1205" s="496"/>
      <c r="F1205" s="497" t="s">
        <v>48</v>
      </c>
      <c r="G1205" s="174">
        <f>SUM('2. FTNC CAD'!G1205,'3. FTNC USD'!G1205,'4. FTNC EUR'!G1205,'5. FTNC GBP'!G1205,'6. FTNC Autres (inclus)'!G1205)</f>
        <v>0</v>
      </c>
      <c r="H1205" s="175">
        <f>SUM('2. FTNC CAD'!H1205,'3. FTNC USD'!H1205,'4. FTNC EUR'!H1205,'5. FTNC GBP'!H1205,'6. FTNC Autres (inclus)'!H1205)</f>
        <v>0</v>
      </c>
      <c r="I1205" s="163">
        <f>SUM('2. FTNC CAD'!I1205,'3. FTNC USD'!I1205,'4. FTNC EUR'!I1205,'5. FTNC GBP'!I1205,'6. FTNC Autres (inclus)'!I1205)</f>
        <v>0</v>
      </c>
      <c r="J1205" s="163">
        <f>SUM('2. FTNC CAD'!J1205,'3. FTNC USD'!J1205,'4. FTNC EUR'!J1205,'5. FTNC GBP'!J1205,'6. FTNC Autres (inclus)'!J1205)</f>
        <v>0</v>
      </c>
      <c r="K1205" s="164">
        <f>SUM('2. FTNC CAD'!K1205,'3. FTNC USD'!K1205,'4. FTNC EUR'!K1205,'5. FTNC GBP'!K1205,'6. FTNC Autres (inclus)'!K1205)</f>
        <v>0</v>
      </c>
      <c r="L1205" s="165">
        <f>SUM('2. FTNC CAD'!L1205,'3. FTNC USD'!L1205,'4. FTNC EUR'!L1205,'5. FTNC GBP'!L1205,'6. FTNC Autres (inclus)'!L1205)</f>
        <v>0</v>
      </c>
      <c r="M1205" s="176">
        <f>SUM('2. FTNC CAD'!M1205,'3. FTNC USD'!M1205,'4. FTNC EUR'!M1205,'5. FTNC GBP'!M1205,'6. FTNC Autres (inclus)'!M1205)</f>
        <v>0</v>
      </c>
      <c r="N1205" s="166">
        <f>SUM('2. FTNC CAD'!N1205,'3. FTNC USD'!N1205,'4. FTNC EUR'!N1205,'5. FTNC GBP'!N1205,'6. FTNC Autres (inclus)'!N1205)</f>
        <v>0</v>
      </c>
      <c r="O1205" s="162">
        <f>SUM('2. FTNC CAD'!O1205,'3. FTNC USD'!O1205,'4. FTNC EUR'!O1205,'5. FTNC GBP'!O1205,'6. FTNC Autres (inclus)'!O1205)</f>
        <v>0</v>
      </c>
      <c r="P1205" s="166">
        <f>SUM('2. FTNC CAD'!P1205,'3. FTNC USD'!P1205,'4. FTNC EUR'!P1205,'5. FTNC GBP'!P1205,'6. FTNC Autres (inclus)'!P1205)</f>
        <v>0</v>
      </c>
      <c r="Q1205" s="166">
        <f>SUM('2. FTNC CAD'!Q1205,'3. FTNC USD'!Q1205,'4. FTNC EUR'!Q1205,'5. FTNC GBP'!Q1205,'6. FTNC Autres (inclus)'!Q1205)</f>
        <v>0</v>
      </c>
      <c r="R1205" s="166">
        <f>SUM('2. FTNC CAD'!R1205,'3. FTNC USD'!R1205,'4. FTNC EUR'!R1205,'5. FTNC GBP'!R1205,'6. FTNC Autres (inclus)'!R1205)</f>
        <v>0</v>
      </c>
      <c r="S1205" s="166">
        <f>SUM('2. FTNC CAD'!S1205,'3. FTNC USD'!S1205,'4. FTNC EUR'!S1205,'5. FTNC GBP'!S1205,'6. FTNC Autres (inclus)'!S1205)</f>
        <v>0</v>
      </c>
      <c r="T1205" s="166">
        <f>SUM('2. FTNC CAD'!T1205,'3. FTNC USD'!T1205,'4. FTNC EUR'!T1205,'5. FTNC GBP'!T1205,'6. FTNC Autres (inclus)'!T1205)</f>
        <v>0</v>
      </c>
      <c r="U1205" s="166">
        <f>SUM('2. FTNC CAD'!U1205,'3. FTNC USD'!U1205,'4. FTNC EUR'!U1205,'5. FTNC GBP'!U1205,'6. FTNC Autres (inclus)'!U1205)</f>
        <v>0</v>
      </c>
      <c r="V1205" s="167">
        <f>SUM('2. FTNC CAD'!V1205,'3. FTNC USD'!V1205,'4. FTNC EUR'!V1205,'5. FTNC GBP'!V1205,'6. FTNC Autres (inclus)'!V1205)</f>
        <v>0</v>
      </c>
      <c r="W1205" s="48">
        <f>SUM('2. FTNC CAD'!W1205,'3. FTNC USD'!W1205,'4. FTNC EUR'!W1205,'5. FTNC GBP'!W1205,'6. FTNC Autres (inclus)'!W1205)</f>
        <v>0</v>
      </c>
      <c r="Y1205"/>
    </row>
    <row r="1206" spans="1:25" s="71" customFormat="1" outlineLevel="1" x14ac:dyDescent="0.4">
      <c r="A1206" s="341"/>
      <c r="B1206" s="32"/>
      <c r="C1206" s="495"/>
      <c r="D1206" s="495"/>
      <c r="E1206" s="496"/>
      <c r="F1206" s="497" t="s">
        <v>49</v>
      </c>
      <c r="G1206" s="174">
        <f>SUM('2. FTNC CAD'!G1206,'3. FTNC USD'!G1206,'4. FTNC EUR'!G1206,'5. FTNC GBP'!G1206,'6. FTNC Autres (inclus)'!G1206)</f>
        <v>0</v>
      </c>
      <c r="H1206" s="175">
        <f>SUM('2. FTNC CAD'!H1206,'3. FTNC USD'!H1206,'4. FTNC EUR'!H1206,'5. FTNC GBP'!H1206,'6. FTNC Autres (inclus)'!H1206)</f>
        <v>0</v>
      </c>
      <c r="I1206" s="163">
        <f>SUM('2. FTNC CAD'!I1206,'3. FTNC USD'!I1206,'4. FTNC EUR'!I1206,'5. FTNC GBP'!I1206,'6. FTNC Autres (inclus)'!I1206)</f>
        <v>0</v>
      </c>
      <c r="J1206" s="163">
        <f>SUM('2. FTNC CAD'!J1206,'3. FTNC USD'!J1206,'4. FTNC EUR'!J1206,'5. FTNC GBP'!J1206,'6. FTNC Autres (inclus)'!J1206)</f>
        <v>0</v>
      </c>
      <c r="K1206" s="164">
        <f>SUM('2. FTNC CAD'!K1206,'3. FTNC USD'!K1206,'4. FTNC EUR'!K1206,'5. FTNC GBP'!K1206,'6. FTNC Autres (inclus)'!K1206)</f>
        <v>0</v>
      </c>
      <c r="L1206" s="165">
        <f>SUM('2. FTNC CAD'!L1206,'3. FTNC USD'!L1206,'4. FTNC EUR'!L1206,'5. FTNC GBP'!L1206,'6. FTNC Autres (inclus)'!L1206)</f>
        <v>0</v>
      </c>
      <c r="M1206" s="166">
        <f>SUM('2. FTNC CAD'!M1206,'3. FTNC USD'!M1206,'4. FTNC EUR'!M1206,'5. FTNC GBP'!M1206,'6. FTNC Autres (inclus)'!M1206)</f>
        <v>0</v>
      </c>
      <c r="N1206" s="166">
        <f>SUM('2. FTNC CAD'!N1206,'3. FTNC USD'!N1206,'4. FTNC EUR'!N1206,'5. FTNC GBP'!N1206,'6. FTNC Autres (inclus)'!N1206)</f>
        <v>0</v>
      </c>
      <c r="O1206" s="166">
        <f>SUM('2. FTNC CAD'!O1206,'3. FTNC USD'!O1206,'4. FTNC EUR'!O1206,'5. FTNC GBP'!O1206,'6. FTNC Autres (inclus)'!O1206)</f>
        <v>0</v>
      </c>
      <c r="P1206" s="166">
        <f>SUM('2. FTNC CAD'!P1206,'3. FTNC USD'!P1206,'4. FTNC EUR'!P1206,'5. FTNC GBP'!P1206,'6. FTNC Autres (inclus)'!P1206)</f>
        <v>0</v>
      </c>
      <c r="Q1206" s="166">
        <f>SUM('2. FTNC CAD'!Q1206,'3. FTNC USD'!Q1206,'4. FTNC EUR'!Q1206,'5. FTNC GBP'!Q1206,'6. FTNC Autres (inclus)'!Q1206)</f>
        <v>0</v>
      </c>
      <c r="R1206" s="166">
        <f>SUM('2. FTNC CAD'!R1206,'3. FTNC USD'!R1206,'4. FTNC EUR'!R1206,'5. FTNC GBP'!R1206,'6. FTNC Autres (inclus)'!R1206)</f>
        <v>0</v>
      </c>
      <c r="S1206" s="166">
        <f>SUM('2. FTNC CAD'!S1206,'3. FTNC USD'!S1206,'4. FTNC EUR'!S1206,'5. FTNC GBP'!S1206,'6. FTNC Autres (inclus)'!S1206)</f>
        <v>0</v>
      </c>
      <c r="T1206" s="166">
        <f>SUM('2. FTNC CAD'!T1206,'3. FTNC USD'!T1206,'4. FTNC EUR'!T1206,'5. FTNC GBP'!T1206,'6. FTNC Autres (inclus)'!T1206)</f>
        <v>0</v>
      </c>
      <c r="U1206" s="166">
        <f>SUM('2. FTNC CAD'!U1206,'3. FTNC USD'!U1206,'4. FTNC EUR'!U1206,'5. FTNC GBP'!U1206,'6. FTNC Autres (inclus)'!U1206)</f>
        <v>0</v>
      </c>
      <c r="V1206" s="167">
        <f>SUM('2. FTNC CAD'!V1206,'3. FTNC USD'!V1206,'4. FTNC EUR'!V1206,'5. FTNC GBP'!V1206,'6. FTNC Autres (inclus)'!V1206)</f>
        <v>0</v>
      </c>
      <c r="W1206" s="48">
        <f>SUM('2. FTNC CAD'!W1206,'3. FTNC USD'!W1206,'4. FTNC EUR'!W1206,'5. FTNC GBP'!W1206,'6. FTNC Autres (inclus)'!W1206)</f>
        <v>0</v>
      </c>
      <c r="Y1206"/>
    </row>
    <row r="1207" spans="1:25" s="71" customFormat="1" outlineLevel="1" x14ac:dyDescent="0.4">
      <c r="A1207" s="341"/>
      <c r="B1207" s="32"/>
      <c r="C1207" s="495"/>
      <c r="D1207" s="495"/>
      <c r="E1207" s="496"/>
      <c r="F1207" s="497" t="s">
        <v>50</v>
      </c>
      <c r="G1207" s="174">
        <f>SUM('2. FTNC CAD'!G1207,'3. FTNC USD'!G1207,'4. FTNC EUR'!G1207,'5. FTNC GBP'!G1207,'6. FTNC Autres (inclus)'!G1207)</f>
        <v>0</v>
      </c>
      <c r="H1207" s="175">
        <f>SUM('2. FTNC CAD'!H1207,'3. FTNC USD'!H1207,'4. FTNC EUR'!H1207,'5. FTNC GBP'!H1207,'6. FTNC Autres (inclus)'!H1207)</f>
        <v>0</v>
      </c>
      <c r="I1207" s="163">
        <f>SUM('2. FTNC CAD'!I1207,'3. FTNC USD'!I1207,'4. FTNC EUR'!I1207,'5. FTNC GBP'!I1207,'6. FTNC Autres (inclus)'!I1207)</f>
        <v>0</v>
      </c>
      <c r="J1207" s="163">
        <f>SUM('2. FTNC CAD'!J1207,'3. FTNC USD'!J1207,'4. FTNC EUR'!J1207,'5. FTNC GBP'!J1207,'6. FTNC Autres (inclus)'!J1207)</f>
        <v>0</v>
      </c>
      <c r="K1207" s="164">
        <f>SUM('2. FTNC CAD'!K1207,'3. FTNC USD'!K1207,'4. FTNC EUR'!K1207,'5. FTNC GBP'!K1207,'6. FTNC Autres (inclus)'!K1207)</f>
        <v>0</v>
      </c>
      <c r="L1207" s="165">
        <f>SUM('2. FTNC CAD'!L1207,'3. FTNC USD'!L1207,'4. FTNC EUR'!L1207,'5. FTNC GBP'!L1207,'6. FTNC Autres (inclus)'!L1207)</f>
        <v>0</v>
      </c>
      <c r="M1207" s="166">
        <f>SUM('2. FTNC CAD'!M1207,'3. FTNC USD'!M1207,'4. FTNC EUR'!M1207,'5. FTNC GBP'!M1207,'6. FTNC Autres (inclus)'!M1207)</f>
        <v>0</v>
      </c>
      <c r="N1207" s="166">
        <f>SUM('2. FTNC CAD'!N1207,'3. FTNC USD'!N1207,'4. FTNC EUR'!N1207,'5. FTNC GBP'!N1207,'6. FTNC Autres (inclus)'!N1207)</f>
        <v>0</v>
      </c>
      <c r="O1207" s="166">
        <f>SUM('2. FTNC CAD'!O1207,'3. FTNC USD'!O1207,'4. FTNC EUR'!O1207,'5. FTNC GBP'!O1207,'6. FTNC Autres (inclus)'!O1207)</f>
        <v>0</v>
      </c>
      <c r="P1207" s="166">
        <f>SUM('2. FTNC CAD'!P1207,'3. FTNC USD'!P1207,'4. FTNC EUR'!P1207,'5. FTNC GBP'!P1207,'6. FTNC Autres (inclus)'!P1207)</f>
        <v>0</v>
      </c>
      <c r="Q1207" s="166">
        <f>SUM('2. FTNC CAD'!Q1207,'3. FTNC USD'!Q1207,'4. FTNC EUR'!Q1207,'5. FTNC GBP'!Q1207,'6. FTNC Autres (inclus)'!Q1207)</f>
        <v>0</v>
      </c>
      <c r="R1207" s="166">
        <f>SUM('2. FTNC CAD'!R1207,'3. FTNC USD'!R1207,'4. FTNC EUR'!R1207,'5. FTNC GBP'!R1207,'6. FTNC Autres (inclus)'!R1207)</f>
        <v>0</v>
      </c>
      <c r="S1207" s="166">
        <f>SUM('2. FTNC CAD'!S1207,'3. FTNC USD'!S1207,'4. FTNC EUR'!S1207,'5. FTNC GBP'!S1207,'6. FTNC Autres (inclus)'!S1207)</f>
        <v>0</v>
      </c>
      <c r="T1207" s="166">
        <f>SUM('2. FTNC CAD'!T1207,'3. FTNC USD'!T1207,'4. FTNC EUR'!T1207,'5. FTNC GBP'!T1207,'6. FTNC Autres (inclus)'!T1207)</f>
        <v>0</v>
      </c>
      <c r="U1207" s="166">
        <f>SUM('2. FTNC CAD'!U1207,'3. FTNC USD'!U1207,'4. FTNC EUR'!U1207,'5. FTNC GBP'!U1207,'6. FTNC Autres (inclus)'!U1207)</f>
        <v>0</v>
      </c>
      <c r="V1207" s="167">
        <f>SUM('2. FTNC CAD'!V1207,'3. FTNC USD'!V1207,'4. FTNC EUR'!V1207,'5. FTNC GBP'!V1207,'6. FTNC Autres (inclus)'!V1207)</f>
        <v>0</v>
      </c>
      <c r="W1207" s="48">
        <f>SUM('2. FTNC CAD'!W1207,'3. FTNC USD'!W1207,'4. FTNC EUR'!W1207,'5. FTNC GBP'!W1207,'6. FTNC Autres (inclus)'!W1207)</f>
        <v>0</v>
      </c>
      <c r="Y1207"/>
    </row>
    <row r="1208" spans="1:25" s="71" customFormat="1" x14ac:dyDescent="0.4">
      <c r="A1208" s="341"/>
      <c r="B1208" s="32"/>
      <c r="C1208" s="495"/>
      <c r="D1208" s="495"/>
      <c r="E1208" s="496" t="s">
        <v>51</v>
      </c>
      <c r="F1208" s="496"/>
      <c r="G1208" s="68">
        <f t="shared" ref="G1208:W1208" si="269">SUBTOTAL(9,G1209:G1212)</f>
        <v>0</v>
      </c>
      <c r="H1208" s="69">
        <f t="shared" si="269"/>
        <v>0</v>
      </c>
      <c r="I1208" s="66">
        <f t="shared" si="269"/>
        <v>0</v>
      </c>
      <c r="J1208" s="66">
        <f t="shared" si="269"/>
        <v>0</v>
      </c>
      <c r="K1208" s="67">
        <f t="shared" si="269"/>
        <v>0</v>
      </c>
      <c r="L1208" s="36">
        <f t="shared" si="269"/>
        <v>0</v>
      </c>
      <c r="M1208" s="36">
        <f t="shared" si="269"/>
        <v>0</v>
      </c>
      <c r="N1208" s="36">
        <f t="shared" si="269"/>
        <v>0</v>
      </c>
      <c r="O1208" s="36">
        <f t="shared" si="269"/>
        <v>0</v>
      </c>
      <c r="P1208" s="36">
        <f t="shared" si="269"/>
        <v>0</v>
      </c>
      <c r="Q1208" s="36">
        <f t="shared" si="269"/>
        <v>0</v>
      </c>
      <c r="R1208" s="36">
        <f t="shared" si="269"/>
        <v>0</v>
      </c>
      <c r="S1208" s="36">
        <f t="shared" si="269"/>
        <v>0</v>
      </c>
      <c r="T1208" s="36">
        <f t="shared" si="269"/>
        <v>0</v>
      </c>
      <c r="U1208" s="36">
        <f t="shared" si="269"/>
        <v>0</v>
      </c>
      <c r="V1208" s="36">
        <f t="shared" si="269"/>
        <v>0</v>
      </c>
      <c r="W1208" s="35">
        <f t="shared" si="269"/>
        <v>0</v>
      </c>
      <c r="Y1208"/>
    </row>
    <row r="1209" spans="1:25" s="71" customFormat="1" outlineLevel="1" x14ac:dyDescent="0.4">
      <c r="A1209" s="341"/>
      <c r="B1209" s="32"/>
      <c r="C1209" s="495"/>
      <c r="D1209" s="495"/>
      <c r="E1209" s="496"/>
      <c r="F1209" s="497" t="s">
        <v>52</v>
      </c>
      <c r="G1209" s="174">
        <f>SUM('2. FTNC CAD'!G1209,'3. FTNC USD'!G1209,'4. FTNC EUR'!G1209,'5. FTNC GBP'!G1209,'6. FTNC Autres (inclus)'!G1209)</f>
        <v>0</v>
      </c>
      <c r="H1209" s="175">
        <f>SUM('2. FTNC CAD'!H1209,'3. FTNC USD'!H1209,'4. FTNC EUR'!H1209,'5. FTNC GBP'!H1209,'6. FTNC Autres (inclus)'!H1209)</f>
        <v>0</v>
      </c>
      <c r="I1209" s="163">
        <f>SUM('2. FTNC CAD'!I1209,'3. FTNC USD'!I1209,'4. FTNC EUR'!I1209,'5. FTNC GBP'!I1209,'6. FTNC Autres (inclus)'!I1209)</f>
        <v>0</v>
      </c>
      <c r="J1209" s="163">
        <f>SUM('2. FTNC CAD'!J1209,'3. FTNC USD'!J1209,'4. FTNC EUR'!J1209,'5. FTNC GBP'!J1209,'6. FTNC Autres (inclus)'!J1209)</f>
        <v>0</v>
      </c>
      <c r="K1209" s="164">
        <f>SUM('2. FTNC CAD'!K1209,'3. FTNC USD'!K1209,'4. FTNC EUR'!K1209,'5. FTNC GBP'!K1209,'6. FTNC Autres (inclus)'!K1209)</f>
        <v>0</v>
      </c>
      <c r="L1209" s="165">
        <f>SUM('2. FTNC CAD'!L1209,'3. FTNC USD'!L1209,'4. FTNC EUR'!L1209,'5. FTNC GBP'!L1209,'6. FTNC Autres (inclus)'!L1209)</f>
        <v>0</v>
      </c>
      <c r="M1209" s="166">
        <f>SUM('2. FTNC CAD'!M1209,'3. FTNC USD'!M1209,'4. FTNC EUR'!M1209,'5. FTNC GBP'!M1209,'6. FTNC Autres (inclus)'!M1209)</f>
        <v>0</v>
      </c>
      <c r="N1209" s="166">
        <f>SUM('2. FTNC CAD'!N1209,'3. FTNC USD'!N1209,'4. FTNC EUR'!N1209,'5. FTNC GBP'!N1209,'6. FTNC Autres (inclus)'!N1209)</f>
        <v>0</v>
      </c>
      <c r="O1209" s="166">
        <f>SUM('2. FTNC CAD'!O1209,'3. FTNC USD'!O1209,'4. FTNC EUR'!O1209,'5. FTNC GBP'!O1209,'6. FTNC Autres (inclus)'!O1209)</f>
        <v>0</v>
      </c>
      <c r="P1209" s="166">
        <f>SUM('2. FTNC CAD'!P1209,'3. FTNC USD'!P1209,'4. FTNC EUR'!P1209,'5. FTNC GBP'!P1209,'6. FTNC Autres (inclus)'!P1209)</f>
        <v>0</v>
      </c>
      <c r="Q1209" s="166">
        <f>SUM('2. FTNC CAD'!Q1209,'3. FTNC USD'!Q1209,'4. FTNC EUR'!Q1209,'5. FTNC GBP'!Q1209,'6. FTNC Autres (inclus)'!Q1209)</f>
        <v>0</v>
      </c>
      <c r="R1209" s="166">
        <f>SUM('2. FTNC CAD'!R1209,'3. FTNC USD'!R1209,'4. FTNC EUR'!R1209,'5. FTNC GBP'!R1209,'6. FTNC Autres (inclus)'!R1209)</f>
        <v>0</v>
      </c>
      <c r="S1209" s="166">
        <f>SUM('2. FTNC CAD'!S1209,'3. FTNC USD'!S1209,'4. FTNC EUR'!S1209,'5. FTNC GBP'!S1209,'6. FTNC Autres (inclus)'!S1209)</f>
        <v>0</v>
      </c>
      <c r="T1209" s="166">
        <f>SUM('2. FTNC CAD'!T1209,'3. FTNC USD'!T1209,'4. FTNC EUR'!T1209,'5. FTNC GBP'!T1209,'6. FTNC Autres (inclus)'!T1209)</f>
        <v>0</v>
      </c>
      <c r="U1209" s="166">
        <f>SUM('2. FTNC CAD'!U1209,'3. FTNC USD'!U1209,'4. FTNC EUR'!U1209,'5. FTNC GBP'!U1209,'6. FTNC Autres (inclus)'!U1209)</f>
        <v>0</v>
      </c>
      <c r="V1209" s="167">
        <f>SUM('2. FTNC CAD'!V1209,'3. FTNC USD'!V1209,'4. FTNC EUR'!V1209,'5. FTNC GBP'!V1209,'6. FTNC Autres (inclus)'!V1209)</f>
        <v>0</v>
      </c>
      <c r="W1209" s="48">
        <f>SUM('2. FTNC CAD'!W1209,'3. FTNC USD'!W1209,'4. FTNC EUR'!W1209,'5. FTNC GBP'!W1209,'6. FTNC Autres (inclus)'!W1209)</f>
        <v>0</v>
      </c>
      <c r="Y1209"/>
    </row>
    <row r="1210" spans="1:25" s="71" customFormat="1" outlineLevel="1" x14ac:dyDescent="0.4">
      <c r="A1210" s="341"/>
      <c r="B1210" s="32"/>
      <c r="C1210" s="495"/>
      <c r="D1210" s="495"/>
      <c r="E1210" s="496"/>
      <c r="F1210" s="497" t="s">
        <v>53</v>
      </c>
      <c r="G1210" s="174">
        <f>SUM('2. FTNC CAD'!G1210,'3. FTNC USD'!G1210,'4. FTNC EUR'!G1210,'5. FTNC GBP'!G1210,'6. FTNC Autres (inclus)'!G1210)</f>
        <v>0</v>
      </c>
      <c r="H1210" s="175">
        <f>SUM('2. FTNC CAD'!H1210,'3. FTNC USD'!H1210,'4. FTNC EUR'!H1210,'5. FTNC GBP'!H1210,'6. FTNC Autres (inclus)'!H1210)</f>
        <v>0</v>
      </c>
      <c r="I1210" s="163">
        <f>SUM('2. FTNC CAD'!I1210,'3. FTNC USD'!I1210,'4. FTNC EUR'!I1210,'5. FTNC GBP'!I1210,'6. FTNC Autres (inclus)'!I1210)</f>
        <v>0</v>
      </c>
      <c r="J1210" s="163">
        <f>SUM('2. FTNC CAD'!J1210,'3. FTNC USD'!J1210,'4. FTNC EUR'!J1210,'5. FTNC GBP'!J1210,'6. FTNC Autres (inclus)'!J1210)</f>
        <v>0</v>
      </c>
      <c r="K1210" s="164">
        <f>SUM('2. FTNC CAD'!K1210,'3. FTNC USD'!K1210,'4. FTNC EUR'!K1210,'5. FTNC GBP'!K1210,'6. FTNC Autres (inclus)'!K1210)</f>
        <v>0</v>
      </c>
      <c r="L1210" s="165">
        <f>SUM('2. FTNC CAD'!L1210,'3. FTNC USD'!L1210,'4. FTNC EUR'!L1210,'5. FTNC GBP'!L1210,'6. FTNC Autres (inclus)'!L1210)</f>
        <v>0</v>
      </c>
      <c r="M1210" s="211">
        <f>SUM('2. FTNC CAD'!M1210,'3. FTNC USD'!M1210,'4. FTNC EUR'!M1210,'5. FTNC GBP'!M1210,'6. FTNC Autres (inclus)'!M1210)</f>
        <v>0</v>
      </c>
      <c r="N1210" s="166">
        <f>SUM('2. FTNC CAD'!N1210,'3. FTNC USD'!N1210,'4. FTNC EUR'!N1210,'5. FTNC GBP'!N1210,'6. FTNC Autres (inclus)'!N1210)</f>
        <v>0</v>
      </c>
      <c r="O1210" s="212">
        <f>SUM('2. FTNC CAD'!O1210,'3. FTNC USD'!O1210,'4. FTNC EUR'!O1210,'5. FTNC GBP'!O1210,'6. FTNC Autres (inclus)'!O1210)</f>
        <v>0</v>
      </c>
      <c r="P1210" s="184">
        <f>SUM('2. FTNC CAD'!P1210,'3. FTNC USD'!P1210,'4. FTNC EUR'!P1210,'5. FTNC GBP'!P1210,'6. FTNC Autres (inclus)'!P1210)</f>
        <v>0</v>
      </c>
      <c r="Q1210" s="211">
        <f>SUM('2. FTNC CAD'!Q1210,'3. FTNC USD'!Q1210,'4. FTNC EUR'!Q1210,'5. FTNC GBP'!Q1210,'6. FTNC Autres (inclus)'!Q1210)</f>
        <v>0</v>
      </c>
      <c r="R1210" s="184">
        <f>SUM('2. FTNC CAD'!R1210,'3. FTNC USD'!R1210,'4. FTNC EUR'!R1210,'5. FTNC GBP'!R1210,'6. FTNC Autres (inclus)'!R1210)</f>
        <v>0</v>
      </c>
      <c r="S1210" s="184">
        <f>SUM('2. FTNC CAD'!S1210,'3. FTNC USD'!S1210,'4. FTNC EUR'!S1210,'5. FTNC GBP'!S1210,'6. FTNC Autres (inclus)'!S1210)</f>
        <v>0</v>
      </c>
      <c r="T1210" s="212">
        <f>SUM('2. FTNC CAD'!T1210,'3. FTNC USD'!T1210,'4. FTNC EUR'!T1210,'5. FTNC GBP'!T1210,'6. FTNC Autres (inclus)'!T1210)</f>
        <v>0</v>
      </c>
      <c r="U1210" s="184">
        <f>SUM('2. FTNC CAD'!U1210,'3. FTNC USD'!U1210,'4. FTNC EUR'!U1210,'5. FTNC GBP'!U1210,'6. FTNC Autres (inclus)'!U1210)</f>
        <v>0</v>
      </c>
      <c r="V1210" s="167">
        <f>SUM('2. FTNC CAD'!V1210,'3. FTNC USD'!V1210,'4. FTNC EUR'!V1210,'5. FTNC GBP'!V1210,'6. FTNC Autres (inclus)'!V1210)</f>
        <v>0</v>
      </c>
      <c r="W1210" s="48">
        <f>SUM('2. FTNC CAD'!W1210,'3. FTNC USD'!W1210,'4. FTNC EUR'!W1210,'5. FTNC GBP'!W1210,'6. FTNC Autres (inclus)'!W1210)</f>
        <v>0</v>
      </c>
      <c r="Y1210"/>
    </row>
    <row r="1211" spans="1:25" s="71" customFormat="1" outlineLevel="1" x14ac:dyDescent="0.4">
      <c r="A1211" s="341"/>
      <c r="B1211" s="32"/>
      <c r="C1211" s="495"/>
      <c r="D1211" s="495"/>
      <c r="E1211" s="496"/>
      <c r="F1211" s="497" t="s">
        <v>54</v>
      </c>
      <c r="G1211" s="174">
        <f>SUM('2. FTNC CAD'!G1211,'3. FTNC USD'!G1211,'4. FTNC EUR'!G1211,'5. FTNC GBP'!G1211,'6. FTNC Autres (inclus)'!G1211)</f>
        <v>0</v>
      </c>
      <c r="H1211" s="175">
        <f>SUM('2. FTNC CAD'!H1211,'3. FTNC USD'!H1211,'4. FTNC EUR'!H1211,'5. FTNC GBP'!H1211,'6. FTNC Autres (inclus)'!H1211)</f>
        <v>0</v>
      </c>
      <c r="I1211" s="163">
        <f>SUM('2. FTNC CAD'!I1211,'3. FTNC USD'!I1211,'4. FTNC EUR'!I1211,'5. FTNC GBP'!I1211,'6. FTNC Autres (inclus)'!I1211)</f>
        <v>0</v>
      </c>
      <c r="J1211" s="163">
        <f>SUM('2. FTNC CAD'!J1211,'3. FTNC USD'!J1211,'4. FTNC EUR'!J1211,'5. FTNC GBP'!J1211,'6. FTNC Autres (inclus)'!J1211)</f>
        <v>0</v>
      </c>
      <c r="K1211" s="164">
        <f>SUM('2. FTNC CAD'!K1211,'3. FTNC USD'!K1211,'4. FTNC EUR'!K1211,'5. FTNC GBP'!K1211,'6. FTNC Autres (inclus)'!K1211)</f>
        <v>0</v>
      </c>
      <c r="L1211" s="165">
        <f>SUM('2. FTNC CAD'!L1211,'3. FTNC USD'!L1211,'4. FTNC EUR'!L1211,'5. FTNC GBP'!L1211,'6. FTNC Autres (inclus)'!L1211)</f>
        <v>0</v>
      </c>
      <c r="M1211" s="176">
        <f>SUM('2. FTNC CAD'!M1211,'3. FTNC USD'!M1211,'4. FTNC EUR'!M1211,'5. FTNC GBP'!M1211,'6. FTNC Autres (inclus)'!M1211)</f>
        <v>0</v>
      </c>
      <c r="N1211" s="166">
        <f>SUM('2. FTNC CAD'!N1211,'3. FTNC USD'!N1211,'4. FTNC EUR'!N1211,'5. FTNC GBP'!N1211,'6. FTNC Autres (inclus)'!N1211)</f>
        <v>0</v>
      </c>
      <c r="O1211" s="162">
        <f>SUM('2. FTNC CAD'!O1211,'3. FTNC USD'!O1211,'4. FTNC EUR'!O1211,'5. FTNC GBP'!O1211,'6. FTNC Autres (inclus)'!O1211)</f>
        <v>0</v>
      </c>
      <c r="P1211" s="166">
        <f>SUM('2. FTNC CAD'!P1211,'3. FTNC USD'!P1211,'4. FTNC EUR'!P1211,'5. FTNC GBP'!P1211,'6. FTNC Autres (inclus)'!P1211)</f>
        <v>0</v>
      </c>
      <c r="Q1211" s="176">
        <f>SUM('2. FTNC CAD'!Q1211,'3. FTNC USD'!Q1211,'4. FTNC EUR'!Q1211,'5. FTNC GBP'!Q1211,'6. FTNC Autres (inclus)'!Q1211)</f>
        <v>0</v>
      </c>
      <c r="R1211" s="166">
        <f>SUM('2. FTNC CAD'!R1211,'3. FTNC USD'!R1211,'4. FTNC EUR'!R1211,'5. FTNC GBP'!R1211,'6. FTNC Autres (inclus)'!R1211)</f>
        <v>0</v>
      </c>
      <c r="S1211" s="166">
        <f>SUM('2. FTNC CAD'!S1211,'3. FTNC USD'!S1211,'4. FTNC EUR'!S1211,'5. FTNC GBP'!S1211,'6. FTNC Autres (inclus)'!S1211)</f>
        <v>0</v>
      </c>
      <c r="T1211" s="162">
        <f>SUM('2. FTNC CAD'!T1211,'3. FTNC USD'!T1211,'4. FTNC EUR'!T1211,'5. FTNC GBP'!T1211,'6. FTNC Autres (inclus)'!T1211)</f>
        <v>0</v>
      </c>
      <c r="U1211" s="166">
        <f>SUM('2. FTNC CAD'!U1211,'3. FTNC USD'!U1211,'4. FTNC EUR'!U1211,'5. FTNC GBP'!U1211,'6. FTNC Autres (inclus)'!U1211)</f>
        <v>0</v>
      </c>
      <c r="V1211" s="167">
        <f>SUM('2. FTNC CAD'!V1211,'3. FTNC USD'!V1211,'4. FTNC EUR'!V1211,'5. FTNC GBP'!V1211,'6. FTNC Autres (inclus)'!V1211)</f>
        <v>0</v>
      </c>
      <c r="W1211" s="48">
        <f>SUM('2. FTNC CAD'!W1211,'3. FTNC USD'!W1211,'4. FTNC EUR'!W1211,'5. FTNC GBP'!W1211,'6. FTNC Autres (inclus)'!W1211)</f>
        <v>0</v>
      </c>
      <c r="Y1211"/>
    </row>
    <row r="1212" spans="1:25" s="71" customFormat="1" outlineLevel="1" x14ac:dyDescent="0.4">
      <c r="A1212" s="341"/>
      <c r="B1212" s="32"/>
      <c r="C1212" s="495"/>
      <c r="D1212" s="495"/>
      <c r="E1212" s="496"/>
      <c r="F1212" s="497" t="s">
        <v>55</v>
      </c>
      <c r="G1212" s="174">
        <f>SUM('2. FTNC CAD'!G1212,'3. FTNC USD'!G1212,'4. FTNC EUR'!G1212,'5. FTNC GBP'!G1212,'6. FTNC Autres (inclus)'!G1212)</f>
        <v>0</v>
      </c>
      <c r="H1212" s="175">
        <f>SUM('2. FTNC CAD'!H1212,'3. FTNC USD'!H1212,'4. FTNC EUR'!H1212,'5. FTNC GBP'!H1212,'6. FTNC Autres (inclus)'!H1212)</f>
        <v>0</v>
      </c>
      <c r="I1212" s="163">
        <f>SUM('2. FTNC CAD'!I1212,'3. FTNC USD'!I1212,'4. FTNC EUR'!I1212,'5. FTNC GBP'!I1212,'6. FTNC Autres (inclus)'!I1212)</f>
        <v>0</v>
      </c>
      <c r="J1212" s="163">
        <f>SUM('2. FTNC CAD'!J1212,'3. FTNC USD'!J1212,'4. FTNC EUR'!J1212,'5. FTNC GBP'!J1212,'6. FTNC Autres (inclus)'!J1212)</f>
        <v>0</v>
      </c>
      <c r="K1212" s="164">
        <f>SUM('2. FTNC CAD'!K1212,'3. FTNC USD'!K1212,'4. FTNC EUR'!K1212,'5. FTNC GBP'!K1212,'6. FTNC Autres (inclus)'!K1212)</f>
        <v>0</v>
      </c>
      <c r="L1212" s="165">
        <f>SUM('2. FTNC CAD'!L1212,'3. FTNC USD'!L1212,'4. FTNC EUR'!L1212,'5. FTNC GBP'!L1212,'6. FTNC Autres (inclus)'!L1212)</f>
        <v>0</v>
      </c>
      <c r="M1212" s="176">
        <f>SUM('2. FTNC CAD'!M1212,'3. FTNC USD'!M1212,'4. FTNC EUR'!M1212,'5. FTNC GBP'!M1212,'6. FTNC Autres (inclus)'!M1212)</f>
        <v>0</v>
      </c>
      <c r="N1212" s="166">
        <f>SUM('2. FTNC CAD'!N1212,'3. FTNC USD'!N1212,'4. FTNC EUR'!N1212,'5. FTNC GBP'!N1212,'6. FTNC Autres (inclus)'!N1212)</f>
        <v>0</v>
      </c>
      <c r="O1212" s="162">
        <f>SUM('2. FTNC CAD'!O1212,'3. FTNC USD'!O1212,'4. FTNC EUR'!O1212,'5. FTNC GBP'!O1212,'6. FTNC Autres (inclus)'!O1212)</f>
        <v>0</v>
      </c>
      <c r="P1212" s="166">
        <f>SUM('2. FTNC CAD'!P1212,'3. FTNC USD'!P1212,'4. FTNC EUR'!P1212,'5. FTNC GBP'!P1212,'6. FTNC Autres (inclus)'!P1212)</f>
        <v>0</v>
      </c>
      <c r="Q1212" s="176">
        <f>SUM('2. FTNC CAD'!Q1212,'3. FTNC USD'!Q1212,'4. FTNC EUR'!Q1212,'5. FTNC GBP'!Q1212,'6. FTNC Autres (inclus)'!Q1212)</f>
        <v>0</v>
      </c>
      <c r="R1212" s="166">
        <f>SUM('2. FTNC CAD'!R1212,'3. FTNC USD'!R1212,'4. FTNC EUR'!R1212,'5. FTNC GBP'!R1212,'6. FTNC Autres (inclus)'!R1212)</f>
        <v>0</v>
      </c>
      <c r="S1212" s="166">
        <f>SUM('2. FTNC CAD'!S1212,'3. FTNC USD'!S1212,'4. FTNC EUR'!S1212,'5. FTNC GBP'!S1212,'6. FTNC Autres (inclus)'!S1212)</f>
        <v>0</v>
      </c>
      <c r="T1212" s="162">
        <f>SUM('2. FTNC CAD'!T1212,'3. FTNC USD'!T1212,'4. FTNC EUR'!T1212,'5. FTNC GBP'!T1212,'6. FTNC Autres (inclus)'!T1212)</f>
        <v>0</v>
      </c>
      <c r="U1212" s="166">
        <f>SUM('2. FTNC CAD'!U1212,'3. FTNC USD'!U1212,'4. FTNC EUR'!U1212,'5. FTNC GBP'!U1212,'6. FTNC Autres (inclus)'!U1212)</f>
        <v>0</v>
      </c>
      <c r="V1212" s="167">
        <f>SUM('2. FTNC CAD'!V1212,'3. FTNC USD'!V1212,'4. FTNC EUR'!V1212,'5. FTNC GBP'!V1212,'6. FTNC Autres (inclus)'!V1212)</f>
        <v>0</v>
      </c>
      <c r="W1212" s="48">
        <f>SUM('2. FTNC CAD'!W1212,'3. FTNC USD'!W1212,'4. FTNC EUR'!W1212,'5. FTNC GBP'!W1212,'6. FTNC Autres (inclus)'!W1212)</f>
        <v>0</v>
      </c>
      <c r="Y1212"/>
    </row>
    <row r="1213" spans="1:25" s="71" customFormat="1" x14ac:dyDescent="0.4">
      <c r="A1213" s="341"/>
      <c r="B1213" s="32"/>
      <c r="C1213" s="495"/>
      <c r="D1213" s="495" t="s">
        <v>56</v>
      </c>
      <c r="E1213" s="496"/>
      <c r="F1213" s="496"/>
      <c r="G1213" s="68"/>
      <c r="H1213" s="66"/>
      <c r="I1213" s="66"/>
      <c r="J1213" s="66"/>
      <c r="K1213" s="66"/>
      <c r="L1213" s="53"/>
      <c r="M1213" s="36"/>
      <c r="N1213" s="36"/>
      <c r="O1213" s="36"/>
      <c r="P1213" s="36"/>
      <c r="Q1213" s="36"/>
      <c r="R1213" s="36"/>
      <c r="S1213" s="36"/>
      <c r="T1213" s="36"/>
      <c r="U1213" s="36"/>
      <c r="V1213" s="39"/>
      <c r="W1213" s="35"/>
      <c r="Y1213"/>
    </row>
    <row r="1214" spans="1:25" s="71" customFormat="1" x14ac:dyDescent="0.4">
      <c r="A1214" s="341"/>
      <c r="B1214" s="32"/>
      <c r="C1214" s="495"/>
      <c r="D1214" s="495"/>
      <c r="E1214" s="498" t="s">
        <v>57</v>
      </c>
      <c r="F1214" s="496"/>
      <c r="G1214" s="68">
        <f t="shared" ref="G1214:W1214" si="270">SUBTOTAL(9,G1215:G1217)</f>
        <v>0</v>
      </c>
      <c r="H1214" s="69">
        <f t="shared" si="270"/>
        <v>0</v>
      </c>
      <c r="I1214" s="66">
        <f t="shared" si="270"/>
        <v>0</v>
      </c>
      <c r="J1214" s="66">
        <f t="shared" si="270"/>
        <v>0</v>
      </c>
      <c r="K1214" s="67">
        <f t="shared" si="270"/>
        <v>0</v>
      </c>
      <c r="L1214" s="36">
        <f t="shared" si="270"/>
        <v>0</v>
      </c>
      <c r="M1214" s="36">
        <f t="shared" si="270"/>
        <v>0</v>
      </c>
      <c r="N1214" s="36">
        <f t="shared" si="270"/>
        <v>0</v>
      </c>
      <c r="O1214" s="36">
        <f t="shared" si="270"/>
        <v>0</v>
      </c>
      <c r="P1214" s="36">
        <f t="shared" si="270"/>
        <v>0</v>
      </c>
      <c r="Q1214" s="36">
        <f t="shared" si="270"/>
        <v>0</v>
      </c>
      <c r="R1214" s="36">
        <f t="shared" si="270"/>
        <v>0</v>
      </c>
      <c r="S1214" s="36">
        <f t="shared" si="270"/>
        <v>0</v>
      </c>
      <c r="T1214" s="36">
        <f t="shared" si="270"/>
        <v>0</v>
      </c>
      <c r="U1214" s="36">
        <f t="shared" si="270"/>
        <v>0</v>
      </c>
      <c r="V1214" s="36">
        <f t="shared" si="270"/>
        <v>0</v>
      </c>
      <c r="W1214" s="35">
        <f t="shared" si="270"/>
        <v>0</v>
      </c>
      <c r="Y1214"/>
    </row>
    <row r="1215" spans="1:25" s="71" customFormat="1" outlineLevel="1" x14ac:dyDescent="0.4">
      <c r="A1215" s="341"/>
      <c r="B1215" s="32"/>
      <c r="C1215" s="495"/>
      <c r="D1215" s="495"/>
      <c r="E1215" s="498"/>
      <c r="F1215" s="497" t="s">
        <v>58</v>
      </c>
      <c r="G1215" s="174">
        <f>SUM('2. FTNC CAD'!G1215,'3. FTNC USD'!G1215,'4. FTNC EUR'!G1215,'5. FTNC GBP'!G1215,'6. FTNC Autres (inclus)'!G1215)</f>
        <v>0</v>
      </c>
      <c r="H1215" s="175">
        <f>SUM('2. FTNC CAD'!H1215,'3. FTNC USD'!H1215,'4. FTNC EUR'!H1215,'5. FTNC GBP'!H1215,'6. FTNC Autres (inclus)'!H1215)</f>
        <v>0</v>
      </c>
      <c r="I1215" s="163">
        <f>SUM('2. FTNC CAD'!I1215,'3. FTNC USD'!I1215,'4. FTNC EUR'!I1215,'5. FTNC GBP'!I1215,'6. FTNC Autres (inclus)'!I1215)</f>
        <v>0</v>
      </c>
      <c r="J1215" s="163">
        <f>SUM('2. FTNC CAD'!J1215,'3. FTNC USD'!J1215,'4. FTNC EUR'!J1215,'5. FTNC GBP'!J1215,'6. FTNC Autres (inclus)'!J1215)</f>
        <v>0</v>
      </c>
      <c r="K1215" s="164">
        <f>SUM('2. FTNC CAD'!K1215,'3. FTNC USD'!K1215,'4. FTNC EUR'!K1215,'5. FTNC GBP'!K1215,'6. FTNC Autres (inclus)'!K1215)</f>
        <v>0</v>
      </c>
      <c r="L1215" s="165">
        <f>SUM('2. FTNC CAD'!L1215,'3. FTNC USD'!L1215,'4. FTNC EUR'!L1215,'5. FTNC GBP'!L1215,'6. FTNC Autres (inclus)'!L1215)</f>
        <v>0</v>
      </c>
      <c r="M1215" s="176">
        <f>SUM('2. FTNC CAD'!M1215,'3. FTNC USD'!M1215,'4. FTNC EUR'!M1215,'5. FTNC GBP'!M1215,'6. FTNC Autres (inclus)'!M1215)</f>
        <v>0</v>
      </c>
      <c r="N1215" s="166">
        <f>SUM('2. FTNC CAD'!N1215,'3. FTNC USD'!N1215,'4. FTNC EUR'!N1215,'5. FTNC GBP'!N1215,'6. FTNC Autres (inclus)'!N1215)</f>
        <v>0</v>
      </c>
      <c r="O1215" s="162">
        <f>SUM('2. FTNC CAD'!O1215,'3. FTNC USD'!O1215,'4. FTNC EUR'!O1215,'5. FTNC GBP'!O1215,'6. FTNC Autres (inclus)'!O1215)</f>
        <v>0</v>
      </c>
      <c r="P1215" s="166">
        <f>SUM('2. FTNC CAD'!P1215,'3. FTNC USD'!P1215,'4. FTNC EUR'!P1215,'5. FTNC GBP'!P1215,'6. FTNC Autres (inclus)'!P1215)</f>
        <v>0</v>
      </c>
      <c r="Q1215" s="176">
        <f>SUM('2. FTNC CAD'!Q1215,'3. FTNC USD'!Q1215,'4. FTNC EUR'!Q1215,'5. FTNC GBP'!Q1215,'6. FTNC Autres (inclus)'!Q1215)</f>
        <v>0</v>
      </c>
      <c r="R1215" s="166">
        <f>SUM('2. FTNC CAD'!R1215,'3. FTNC USD'!R1215,'4. FTNC EUR'!R1215,'5. FTNC GBP'!R1215,'6. FTNC Autres (inclus)'!R1215)</f>
        <v>0</v>
      </c>
      <c r="S1215" s="166">
        <f>SUM('2. FTNC CAD'!S1215,'3. FTNC USD'!S1215,'4. FTNC EUR'!S1215,'5. FTNC GBP'!S1215,'6. FTNC Autres (inclus)'!S1215)</f>
        <v>0</v>
      </c>
      <c r="T1215" s="162">
        <f>SUM('2. FTNC CAD'!T1215,'3. FTNC USD'!T1215,'4. FTNC EUR'!T1215,'5. FTNC GBP'!T1215,'6. FTNC Autres (inclus)'!T1215)</f>
        <v>0</v>
      </c>
      <c r="U1215" s="166">
        <f>SUM('2. FTNC CAD'!U1215,'3. FTNC USD'!U1215,'4. FTNC EUR'!U1215,'5. FTNC GBP'!U1215,'6. FTNC Autres (inclus)'!U1215)</f>
        <v>0</v>
      </c>
      <c r="V1215" s="167">
        <f>SUM('2. FTNC CAD'!V1215,'3. FTNC USD'!V1215,'4. FTNC EUR'!V1215,'5. FTNC GBP'!V1215,'6. FTNC Autres (inclus)'!V1215)</f>
        <v>0</v>
      </c>
      <c r="W1215" s="48">
        <f>SUM('2. FTNC CAD'!W1215,'3. FTNC USD'!W1215,'4. FTNC EUR'!W1215,'5. FTNC GBP'!W1215,'6. FTNC Autres (inclus)'!W1215)</f>
        <v>0</v>
      </c>
      <c r="Y1215"/>
    </row>
    <row r="1216" spans="1:25" s="71" customFormat="1" outlineLevel="1" x14ac:dyDescent="0.4">
      <c r="A1216" s="341"/>
      <c r="B1216" s="32"/>
      <c r="C1216" s="495"/>
      <c r="D1216" s="495"/>
      <c r="E1216" s="496"/>
      <c r="F1216" s="497" t="s">
        <v>59</v>
      </c>
      <c r="G1216" s="174">
        <f>SUM('2. FTNC CAD'!G1216,'3. FTNC USD'!G1216,'4. FTNC EUR'!G1216,'5. FTNC GBP'!G1216,'6. FTNC Autres (inclus)'!G1216)</f>
        <v>0</v>
      </c>
      <c r="H1216" s="175">
        <f>SUM('2. FTNC CAD'!H1216,'3. FTNC USD'!H1216,'4. FTNC EUR'!H1216,'5. FTNC GBP'!H1216,'6. FTNC Autres (inclus)'!H1216)</f>
        <v>0</v>
      </c>
      <c r="I1216" s="163">
        <f>SUM('2. FTNC CAD'!I1216,'3. FTNC USD'!I1216,'4. FTNC EUR'!I1216,'5. FTNC GBP'!I1216,'6. FTNC Autres (inclus)'!I1216)</f>
        <v>0</v>
      </c>
      <c r="J1216" s="163">
        <f>SUM('2. FTNC CAD'!J1216,'3. FTNC USD'!J1216,'4. FTNC EUR'!J1216,'5. FTNC GBP'!J1216,'6. FTNC Autres (inclus)'!J1216)</f>
        <v>0</v>
      </c>
      <c r="K1216" s="164">
        <f>SUM('2. FTNC CAD'!K1216,'3. FTNC USD'!K1216,'4. FTNC EUR'!K1216,'5. FTNC GBP'!K1216,'6. FTNC Autres (inclus)'!K1216)</f>
        <v>0</v>
      </c>
      <c r="L1216" s="165">
        <f>SUM('2. FTNC CAD'!L1216,'3. FTNC USD'!L1216,'4. FTNC EUR'!L1216,'5. FTNC GBP'!L1216,'6. FTNC Autres (inclus)'!L1216)</f>
        <v>0</v>
      </c>
      <c r="M1216" s="176">
        <f>SUM('2. FTNC CAD'!M1216,'3. FTNC USD'!M1216,'4. FTNC EUR'!M1216,'5. FTNC GBP'!M1216,'6. FTNC Autres (inclus)'!M1216)</f>
        <v>0</v>
      </c>
      <c r="N1216" s="166">
        <f>SUM('2. FTNC CAD'!N1216,'3. FTNC USD'!N1216,'4. FTNC EUR'!N1216,'5. FTNC GBP'!N1216,'6. FTNC Autres (inclus)'!N1216)</f>
        <v>0</v>
      </c>
      <c r="O1216" s="162">
        <f>SUM('2. FTNC CAD'!O1216,'3. FTNC USD'!O1216,'4. FTNC EUR'!O1216,'5. FTNC GBP'!O1216,'6. FTNC Autres (inclus)'!O1216)</f>
        <v>0</v>
      </c>
      <c r="P1216" s="166">
        <f>SUM('2. FTNC CAD'!P1216,'3. FTNC USD'!P1216,'4. FTNC EUR'!P1216,'5. FTNC GBP'!P1216,'6. FTNC Autres (inclus)'!P1216)</f>
        <v>0</v>
      </c>
      <c r="Q1216" s="176">
        <f>SUM('2. FTNC CAD'!Q1216,'3. FTNC USD'!Q1216,'4. FTNC EUR'!Q1216,'5. FTNC GBP'!Q1216,'6. FTNC Autres (inclus)'!Q1216)</f>
        <v>0</v>
      </c>
      <c r="R1216" s="166">
        <f>SUM('2. FTNC CAD'!R1216,'3. FTNC USD'!R1216,'4. FTNC EUR'!R1216,'5. FTNC GBP'!R1216,'6. FTNC Autres (inclus)'!R1216)</f>
        <v>0</v>
      </c>
      <c r="S1216" s="166">
        <f>SUM('2. FTNC CAD'!S1216,'3. FTNC USD'!S1216,'4. FTNC EUR'!S1216,'5. FTNC GBP'!S1216,'6. FTNC Autres (inclus)'!S1216)</f>
        <v>0</v>
      </c>
      <c r="T1216" s="162">
        <f>SUM('2. FTNC CAD'!T1216,'3. FTNC USD'!T1216,'4. FTNC EUR'!T1216,'5. FTNC GBP'!T1216,'6. FTNC Autres (inclus)'!T1216)</f>
        <v>0</v>
      </c>
      <c r="U1216" s="166">
        <f>SUM('2. FTNC CAD'!U1216,'3. FTNC USD'!U1216,'4. FTNC EUR'!U1216,'5. FTNC GBP'!U1216,'6. FTNC Autres (inclus)'!U1216)</f>
        <v>0</v>
      </c>
      <c r="V1216" s="167">
        <f>SUM('2. FTNC CAD'!V1216,'3. FTNC USD'!V1216,'4. FTNC EUR'!V1216,'5. FTNC GBP'!V1216,'6. FTNC Autres (inclus)'!V1216)</f>
        <v>0</v>
      </c>
      <c r="W1216" s="48">
        <f>SUM('2. FTNC CAD'!W1216,'3. FTNC USD'!W1216,'4. FTNC EUR'!W1216,'5. FTNC GBP'!W1216,'6. FTNC Autres (inclus)'!W1216)</f>
        <v>0</v>
      </c>
      <c r="Y1216"/>
    </row>
    <row r="1217" spans="1:25" s="71" customFormat="1" outlineLevel="1" x14ac:dyDescent="0.4">
      <c r="A1217" s="341"/>
      <c r="B1217" s="32"/>
      <c r="C1217" s="495"/>
      <c r="D1217" s="495"/>
      <c r="E1217" s="496"/>
      <c r="F1217" s="497" t="s">
        <v>60</v>
      </c>
      <c r="G1217" s="174">
        <f>SUM('2. FTNC CAD'!G1217,'3. FTNC USD'!G1217,'4. FTNC EUR'!G1217,'5. FTNC GBP'!G1217,'6. FTNC Autres (inclus)'!G1217)</f>
        <v>0</v>
      </c>
      <c r="H1217" s="175">
        <f>SUM('2. FTNC CAD'!H1217,'3. FTNC USD'!H1217,'4. FTNC EUR'!H1217,'5. FTNC GBP'!H1217,'6. FTNC Autres (inclus)'!H1217)</f>
        <v>0</v>
      </c>
      <c r="I1217" s="163">
        <f>SUM('2. FTNC CAD'!I1217,'3. FTNC USD'!I1217,'4. FTNC EUR'!I1217,'5. FTNC GBP'!I1217,'6. FTNC Autres (inclus)'!I1217)</f>
        <v>0</v>
      </c>
      <c r="J1217" s="163">
        <f>SUM('2. FTNC CAD'!J1217,'3. FTNC USD'!J1217,'4. FTNC EUR'!J1217,'5. FTNC GBP'!J1217,'6. FTNC Autres (inclus)'!J1217)</f>
        <v>0</v>
      </c>
      <c r="K1217" s="164">
        <f>SUM('2. FTNC CAD'!K1217,'3. FTNC USD'!K1217,'4. FTNC EUR'!K1217,'5. FTNC GBP'!K1217,'6. FTNC Autres (inclus)'!K1217)</f>
        <v>0</v>
      </c>
      <c r="L1217" s="165">
        <f>SUM('2. FTNC CAD'!L1217,'3. FTNC USD'!L1217,'4. FTNC EUR'!L1217,'5. FTNC GBP'!L1217,'6. FTNC Autres (inclus)'!L1217)</f>
        <v>0</v>
      </c>
      <c r="M1217" s="176">
        <f>SUM('2. FTNC CAD'!M1217,'3. FTNC USD'!M1217,'4. FTNC EUR'!M1217,'5. FTNC GBP'!M1217,'6. FTNC Autres (inclus)'!M1217)</f>
        <v>0</v>
      </c>
      <c r="N1217" s="166">
        <f>SUM('2. FTNC CAD'!N1217,'3. FTNC USD'!N1217,'4. FTNC EUR'!N1217,'5. FTNC GBP'!N1217,'6. FTNC Autres (inclus)'!N1217)</f>
        <v>0</v>
      </c>
      <c r="O1217" s="162">
        <f>SUM('2. FTNC CAD'!O1217,'3. FTNC USD'!O1217,'4. FTNC EUR'!O1217,'5. FTNC GBP'!O1217,'6. FTNC Autres (inclus)'!O1217)</f>
        <v>0</v>
      </c>
      <c r="P1217" s="166">
        <f>SUM('2. FTNC CAD'!P1217,'3. FTNC USD'!P1217,'4. FTNC EUR'!P1217,'5. FTNC GBP'!P1217,'6. FTNC Autres (inclus)'!P1217)</f>
        <v>0</v>
      </c>
      <c r="Q1217" s="176">
        <f>SUM('2. FTNC CAD'!Q1217,'3. FTNC USD'!Q1217,'4. FTNC EUR'!Q1217,'5. FTNC GBP'!Q1217,'6. FTNC Autres (inclus)'!Q1217)</f>
        <v>0</v>
      </c>
      <c r="R1217" s="166">
        <f>SUM('2. FTNC CAD'!R1217,'3. FTNC USD'!R1217,'4. FTNC EUR'!R1217,'5. FTNC GBP'!R1217,'6. FTNC Autres (inclus)'!R1217)</f>
        <v>0</v>
      </c>
      <c r="S1217" s="166">
        <f>SUM('2. FTNC CAD'!S1217,'3. FTNC USD'!S1217,'4. FTNC EUR'!S1217,'5. FTNC GBP'!S1217,'6. FTNC Autres (inclus)'!S1217)</f>
        <v>0</v>
      </c>
      <c r="T1217" s="162">
        <f>SUM('2. FTNC CAD'!T1217,'3. FTNC USD'!T1217,'4. FTNC EUR'!T1217,'5. FTNC GBP'!T1217,'6. FTNC Autres (inclus)'!T1217)</f>
        <v>0</v>
      </c>
      <c r="U1217" s="166">
        <f>SUM('2. FTNC CAD'!U1217,'3. FTNC USD'!U1217,'4. FTNC EUR'!U1217,'5. FTNC GBP'!U1217,'6. FTNC Autres (inclus)'!U1217)</f>
        <v>0</v>
      </c>
      <c r="V1217" s="167">
        <f>SUM('2. FTNC CAD'!V1217,'3. FTNC USD'!V1217,'4. FTNC EUR'!V1217,'5. FTNC GBP'!V1217,'6. FTNC Autres (inclus)'!V1217)</f>
        <v>0</v>
      </c>
      <c r="W1217" s="48">
        <f>SUM('2. FTNC CAD'!W1217,'3. FTNC USD'!W1217,'4. FTNC EUR'!W1217,'5. FTNC GBP'!W1217,'6. FTNC Autres (inclus)'!W1217)</f>
        <v>0</v>
      </c>
      <c r="Y1217"/>
    </row>
    <row r="1218" spans="1:25" s="71" customFormat="1" x14ac:dyDescent="0.4">
      <c r="A1218" s="341"/>
      <c r="B1218" s="32"/>
      <c r="C1218" s="495"/>
      <c r="D1218" s="495"/>
      <c r="E1218" s="496" t="s">
        <v>61</v>
      </c>
      <c r="F1218" s="496"/>
      <c r="G1218" s="68">
        <f t="shared" ref="G1218:W1218" si="271">SUBTOTAL(9,G1219:G1221)</f>
        <v>0</v>
      </c>
      <c r="H1218" s="69">
        <f t="shared" si="271"/>
        <v>0</v>
      </c>
      <c r="I1218" s="66">
        <f t="shared" si="271"/>
        <v>0</v>
      </c>
      <c r="J1218" s="66">
        <f t="shared" si="271"/>
        <v>0</v>
      </c>
      <c r="K1218" s="67">
        <f t="shared" si="271"/>
        <v>0</v>
      </c>
      <c r="L1218" s="36">
        <f t="shared" si="271"/>
        <v>0</v>
      </c>
      <c r="M1218" s="36">
        <f t="shared" si="271"/>
        <v>0</v>
      </c>
      <c r="N1218" s="36">
        <f t="shared" si="271"/>
        <v>0</v>
      </c>
      <c r="O1218" s="36">
        <f t="shared" si="271"/>
        <v>0</v>
      </c>
      <c r="P1218" s="36">
        <f t="shared" si="271"/>
        <v>0</v>
      </c>
      <c r="Q1218" s="36">
        <f t="shared" si="271"/>
        <v>0</v>
      </c>
      <c r="R1218" s="36">
        <f t="shared" si="271"/>
        <v>0</v>
      </c>
      <c r="S1218" s="36">
        <f t="shared" si="271"/>
        <v>0</v>
      </c>
      <c r="T1218" s="36">
        <f t="shared" si="271"/>
        <v>0</v>
      </c>
      <c r="U1218" s="36">
        <f t="shared" si="271"/>
        <v>0</v>
      </c>
      <c r="V1218" s="36">
        <f t="shared" si="271"/>
        <v>0</v>
      </c>
      <c r="W1218" s="35">
        <f t="shared" si="271"/>
        <v>0</v>
      </c>
      <c r="Y1218"/>
    </row>
    <row r="1219" spans="1:25" s="71" customFormat="1" outlineLevel="1" x14ac:dyDescent="0.4">
      <c r="A1219" s="341"/>
      <c r="B1219" s="32"/>
      <c r="C1219" s="495"/>
      <c r="D1219" s="495"/>
      <c r="E1219" s="496"/>
      <c r="F1219" s="497" t="s">
        <v>62</v>
      </c>
      <c r="G1219" s="174">
        <f>SUM('2. FTNC CAD'!G1219,'3. FTNC USD'!G1219,'4. FTNC EUR'!G1219,'5. FTNC GBP'!G1219,'6. FTNC Autres (inclus)'!G1219)</f>
        <v>0</v>
      </c>
      <c r="H1219" s="175">
        <f>SUM('2. FTNC CAD'!H1219,'3. FTNC USD'!H1219,'4. FTNC EUR'!H1219,'5. FTNC GBP'!H1219,'6. FTNC Autres (inclus)'!H1219)</f>
        <v>0</v>
      </c>
      <c r="I1219" s="163">
        <f>SUM('2. FTNC CAD'!I1219,'3. FTNC USD'!I1219,'4. FTNC EUR'!I1219,'5. FTNC GBP'!I1219,'6. FTNC Autres (inclus)'!I1219)</f>
        <v>0</v>
      </c>
      <c r="J1219" s="163">
        <f>SUM('2. FTNC CAD'!J1219,'3. FTNC USD'!J1219,'4. FTNC EUR'!J1219,'5. FTNC GBP'!J1219,'6. FTNC Autres (inclus)'!J1219)</f>
        <v>0</v>
      </c>
      <c r="K1219" s="164">
        <f>SUM('2. FTNC CAD'!K1219,'3. FTNC USD'!K1219,'4. FTNC EUR'!K1219,'5. FTNC GBP'!K1219,'6. FTNC Autres (inclus)'!K1219)</f>
        <v>0</v>
      </c>
      <c r="L1219" s="165">
        <f>SUM('2. FTNC CAD'!L1219,'3. FTNC USD'!L1219,'4. FTNC EUR'!L1219,'5. FTNC GBP'!L1219,'6. FTNC Autres (inclus)'!L1219)</f>
        <v>0</v>
      </c>
      <c r="M1219" s="176">
        <f>SUM('2. FTNC CAD'!M1219,'3. FTNC USD'!M1219,'4. FTNC EUR'!M1219,'5. FTNC GBP'!M1219,'6. FTNC Autres (inclus)'!M1219)</f>
        <v>0</v>
      </c>
      <c r="N1219" s="166">
        <f>SUM('2. FTNC CAD'!N1219,'3. FTNC USD'!N1219,'4. FTNC EUR'!N1219,'5. FTNC GBP'!N1219,'6. FTNC Autres (inclus)'!N1219)</f>
        <v>0</v>
      </c>
      <c r="O1219" s="162">
        <f>SUM('2. FTNC CAD'!O1219,'3. FTNC USD'!O1219,'4. FTNC EUR'!O1219,'5. FTNC GBP'!O1219,'6. FTNC Autres (inclus)'!O1219)</f>
        <v>0</v>
      </c>
      <c r="P1219" s="166">
        <f>SUM('2. FTNC CAD'!P1219,'3. FTNC USD'!P1219,'4. FTNC EUR'!P1219,'5. FTNC GBP'!P1219,'6. FTNC Autres (inclus)'!P1219)</f>
        <v>0</v>
      </c>
      <c r="Q1219" s="176">
        <f>SUM('2. FTNC CAD'!Q1219,'3. FTNC USD'!Q1219,'4. FTNC EUR'!Q1219,'5. FTNC GBP'!Q1219,'6. FTNC Autres (inclus)'!Q1219)</f>
        <v>0</v>
      </c>
      <c r="R1219" s="166">
        <f>SUM('2. FTNC CAD'!R1219,'3. FTNC USD'!R1219,'4. FTNC EUR'!R1219,'5. FTNC GBP'!R1219,'6. FTNC Autres (inclus)'!R1219)</f>
        <v>0</v>
      </c>
      <c r="S1219" s="166">
        <f>SUM('2. FTNC CAD'!S1219,'3. FTNC USD'!S1219,'4. FTNC EUR'!S1219,'5. FTNC GBP'!S1219,'6. FTNC Autres (inclus)'!S1219)</f>
        <v>0</v>
      </c>
      <c r="T1219" s="162">
        <f>SUM('2. FTNC CAD'!T1219,'3. FTNC USD'!T1219,'4. FTNC EUR'!T1219,'5. FTNC GBP'!T1219,'6. FTNC Autres (inclus)'!T1219)</f>
        <v>0</v>
      </c>
      <c r="U1219" s="166">
        <f>SUM('2. FTNC CAD'!U1219,'3. FTNC USD'!U1219,'4. FTNC EUR'!U1219,'5. FTNC GBP'!U1219,'6. FTNC Autres (inclus)'!U1219)</f>
        <v>0</v>
      </c>
      <c r="V1219" s="167">
        <f>SUM('2. FTNC CAD'!V1219,'3. FTNC USD'!V1219,'4. FTNC EUR'!V1219,'5. FTNC GBP'!V1219,'6. FTNC Autres (inclus)'!V1219)</f>
        <v>0</v>
      </c>
      <c r="W1219" s="48">
        <f>SUM('2. FTNC CAD'!W1219,'3. FTNC USD'!W1219,'4. FTNC EUR'!W1219,'5. FTNC GBP'!W1219,'6. FTNC Autres (inclus)'!W1219)</f>
        <v>0</v>
      </c>
      <c r="Y1219"/>
    </row>
    <row r="1220" spans="1:25" s="71" customFormat="1" outlineLevel="1" x14ac:dyDescent="0.4">
      <c r="A1220" s="341"/>
      <c r="B1220" s="32"/>
      <c r="C1220" s="495"/>
      <c r="D1220" s="495"/>
      <c r="E1220" s="496"/>
      <c r="F1220" s="497" t="s">
        <v>63</v>
      </c>
      <c r="G1220" s="174">
        <f>SUM('2. FTNC CAD'!G1220,'3. FTNC USD'!G1220,'4. FTNC EUR'!G1220,'5. FTNC GBP'!G1220,'6. FTNC Autres (inclus)'!G1220)</f>
        <v>0</v>
      </c>
      <c r="H1220" s="175">
        <f>SUM('2. FTNC CAD'!H1220,'3. FTNC USD'!H1220,'4. FTNC EUR'!H1220,'5. FTNC GBP'!H1220,'6. FTNC Autres (inclus)'!H1220)</f>
        <v>0</v>
      </c>
      <c r="I1220" s="163">
        <f>SUM('2. FTNC CAD'!I1220,'3. FTNC USD'!I1220,'4. FTNC EUR'!I1220,'5. FTNC GBP'!I1220,'6. FTNC Autres (inclus)'!I1220)</f>
        <v>0</v>
      </c>
      <c r="J1220" s="163">
        <f>SUM('2. FTNC CAD'!J1220,'3. FTNC USD'!J1220,'4. FTNC EUR'!J1220,'5. FTNC GBP'!J1220,'6. FTNC Autres (inclus)'!J1220)</f>
        <v>0</v>
      </c>
      <c r="K1220" s="164">
        <f>SUM('2. FTNC CAD'!K1220,'3. FTNC USD'!K1220,'4. FTNC EUR'!K1220,'5. FTNC GBP'!K1220,'6. FTNC Autres (inclus)'!K1220)</f>
        <v>0</v>
      </c>
      <c r="L1220" s="165">
        <f>SUM('2. FTNC CAD'!L1220,'3. FTNC USD'!L1220,'4. FTNC EUR'!L1220,'5. FTNC GBP'!L1220,'6. FTNC Autres (inclus)'!L1220)</f>
        <v>0</v>
      </c>
      <c r="M1220" s="176">
        <f>SUM('2. FTNC CAD'!M1220,'3. FTNC USD'!M1220,'4. FTNC EUR'!M1220,'5. FTNC GBP'!M1220,'6. FTNC Autres (inclus)'!M1220)</f>
        <v>0</v>
      </c>
      <c r="N1220" s="166">
        <f>SUM('2. FTNC CAD'!N1220,'3. FTNC USD'!N1220,'4. FTNC EUR'!N1220,'5. FTNC GBP'!N1220,'6. FTNC Autres (inclus)'!N1220)</f>
        <v>0</v>
      </c>
      <c r="O1220" s="162">
        <f>SUM('2. FTNC CAD'!O1220,'3. FTNC USD'!O1220,'4. FTNC EUR'!O1220,'5. FTNC GBP'!O1220,'6. FTNC Autres (inclus)'!O1220)</f>
        <v>0</v>
      </c>
      <c r="P1220" s="166">
        <f>SUM('2. FTNC CAD'!P1220,'3. FTNC USD'!P1220,'4. FTNC EUR'!P1220,'5. FTNC GBP'!P1220,'6. FTNC Autres (inclus)'!P1220)</f>
        <v>0</v>
      </c>
      <c r="Q1220" s="176">
        <f>SUM('2. FTNC CAD'!Q1220,'3. FTNC USD'!Q1220,'4. FTNC EUR'!Q1220,'5. FTNC GBP'!Q1220,'6. FTNC Autres (inclus)'!Q1220)</f>
        <v>0</v>
      </c>
      <c r="R1220" s="166">
        <f>SUM('2. FTNC CAD'!R1220,'3. FTNC USD'!R1220,'4. FTNC EUR'!R1220,'5. FTNC GBP'!R1220,'6. FTNC Autres (inclus)'!R1220)</f>
        <v>0</v>
      </c>
      <c r="S1220" s="166">
        <f>SUM('2. FTNC CAD'!S1220,'3. FTNC USD'!S1220,'4. FTNC EUR'!S1220,'5. FTNC GBP'!S1220,'6. FTNC Autres (inclus)'!S1220)</f>
        <v>0</v>
      </c>
      <c r="T1220" s="162">
        <f>SUM('2. FTNC CAD'!T1220,'3. FTNC USD'!T1220,'4. FTNC EUR'!T1220,'5. FTNC GBP'!T1220,'6. FTNC Autres (inclus)'!T1220)</f>
        <v>0</v>
      </c>
      <c r="U1220" s="166">
        <f>SUM('2. FTNC CAD'!U1220,'3. FTNC USD'!U1220,'4. FTNC EUR'!U1220,'5. FTNC GBP'!U1220,'6. FTNC Autres (inclus)'!U1220)</f>
        <v>0</v>
      </c>
      <c r="V1220" s="167">
        <f>SUM('2. FTNC CAD'!V1220,'3. FTNC USD'!V1220,'4. FTNC EUR'!V1220,'5. FTNC GBP'!V1220,'6. FTNC Autres (inclus)'!V1220)</f>
        <v>0</v>
      </c>
      <c r="W1220" s="48">
        <f>SUM('2. FTNC CAD'!W1220,'3. FTNC USD'!W1220,'4. FTNC EUR'!W1220,'5. FTNC GBP'!W1220,'6. FTNC Autres (inclus)'!W1220)</f>
        <v>0</v>
      </c>
      <c r="Y1220"/>
    </row>
    <row r="1221" spans="1:25" s="71" customFormat="1" outlineLevel="1" x14ac:dyDescent="0.4">
      <c r="A1221" s="341"/>
      <c r="B1221" s="32"/>
      <c r="C1221" s="495"/>
      <c r="D1221" s="495"/>
      <c r="E1221" s="496"/>
      <c r="F1221" s="497" t="s">
        <v>64</v>
      </c>
      <c r="G1221" s="174">
        <f>SUM('2. FTNC CAD'!G1221,'3. FTNC USD'!G1221,'4. FTNC EUR'!G1221,'5. FTNC GBP'!G1221,'6. FTNC Autres (inclus)'!G1221)</f>
        <v>0</v>
      </c>
      <c r="H1221" s="175">
        <f>SUM('2. FTNC CAD'!H1221,'3. FTNC USD'!H1221,'4. FTNC EUR'!H1221,'5. FTNC GBP'!H1221,'6. FTNC Autres (inclus)'!H1221)</f>
        <v>0</v>
      </c>
      <c r="I1221" s="163">
        <f>SUM('2. FTNC CAD'!I1221,'3. FTNC USD'!I1221,'4. FTNC EUR'!I1221,'5. FTNC GBP'!I1221,'6. FTNC Autres (inclus)'!I1221)</f>
        <v>0</v>
      </c>
      <c r="J1221" s="163">
        <f>SUM('2. FTNC CAD'!J1221,'3. FTNC USD'!J1221,'4. FTNC EUR'!J1221,'5. FTNC GBP'!J1221,'6. FTNC Autres (inclus)'!J1221)</f>
        <v>0</v>
      </c>
      <c r="K1221" s="164">
        <f>SUM('2. FTNC CAD'!K1221,'3. FTNC USD'!K1221,'4. FTNC EUR'!K1221,'5. FTNC GBP'!K1221,'6. FTNC Autres (inclus)'!K1221)</f>
        <v>0</v>
      </c>
      <c r="L1221" s="165">
        <f>SUM('2. FTNC CAD'!L1221,'3. FTNC USD'!L1221,'4. FTNC EUR'!L1221,'5. FTNC GBP'!L1221,'6. FTNC Autres (inclus)'!L1221)</f>
        <v>0</v>
      </c>
      <c r="M1221" s="176">
        <f>SUM('2. FTNC CAD'!M1221,'3. FTNC USD'!M1221,'4. FTNC EUR'!M1221,'5. FTNC GBP'!M1221,'6. FTNC Autres (inclus)'!M1221)</f>
        <v>0</v>
      </c>
      <c r="N1221" s="166">
        <f>SUM('2. FTNC CAD'!N1221,'3. FTNC USD'!N1221,'4. FTNC EUR'!N1221,'5. FTNC GBP'!N1221,'6. FTNC Autres (inclus)'!N1221)</f>
        <v>0</v>
      </c>
      <c r="O1221" s="162">
        <f>SUM('2. FTNC CAD'!O1221,'3. FTNC USD'!O1221,'4. FTNC EUR'!O1221,'5. FTNC GBP'!O1221,'6. FTNC Autres (inclus)'!O1221)</f>
        <v>0</v>
      </c>
      <c r="P1221" s="166">
        <f>SUM('2. FTNC CAD'!P1221,'3. FTNC USD'!P1221,'4. FTNC EUR'!P1221,'5. FTNC GBP'!P1221,'6. FTNC Autres (inclus)'!P1221)</f>
        <v>0</v>
      </c>
      <c r="Q1221" s="176">
        <f>SUM('2. FTNC CAD'!Q1221,'3. FTNC USD'!Q1221,'4. FTNC EUR'!Q1221,'5. FTNC GBP'!Q1221,'6. FTNC Autres (inclus)'!Q1221)</f>
        <v>0</v>
      </c>
      <c r="R1221" s="166">
        <f>SUM('2. FTNC CAD'!R1221,'3. FTNC USD'!R1221,'4. FTNC EUR'!R1221,'5. FTNC GBP'!R1221,'6. FTNC Autres (inclus)'!R1221)</f>
        <v>0</v>
      </c>
      <c r="S1221" s="166">
        <f>SUM('2. FTNC CAD'!S1221,'3. FTNC USD'!S1221,'4. FTNC EUR'!S1221,'5. FTNC GBP'!S1221,'6. FTNC Autres (inclus)'!S1221)</f>
        <v>0</v>
      </c>
      <c r="T1221" s="162">
        <f>SUM('2. FTNC CAD'!T1221,'3. FTNC USD'!T1221,'4. FTNC EUR'!T1221,'5. FTNC GBP'!T1221,'6. FTNC Autres (inclus)'!T1221)</f>
        <v>0</v>
      </c>
      <c r="U1221" s="166">
        <f>SUM('2. FTNC CAD'!U1221,'3. FTNC USD'!U1221,'4. FTNC EUR'!U1221,'5. FTNC GBP'!U1221,'6. FTNC Autres (inclus)'!U1221)</f>
        <v>0</v>
      </c>
      <c r="V1221" s="167">
        <f>SUM('2. FTNC CAD'!V1221,'3. FTNC USD'!V1221,'4. FTNC EUR'!V1221,'5. FTNC GBP'!V1221,'6. FTNC Autres (inclus)'!V1221)</f>
        <v>0</v>
      </c>
      <c r="W1221" s="48">
        <f>SUM('2. FTNC CAD'!W1221,'3. FTNC USD'!W1221,'4. FTNC EUR'!W1221,'5. FTNC GBP'!W1221,'6. FTNC Autres (inclus)'!W1221)</f>
        <v>0</v>
      </c>
      <c r="Y1221"/>
    </row>
    <row r="1222" spans="1:25" s="71" customFormat="1" x14ac:dyDescent="0.4">
      <c r="A1222" s="341"/>
      <c r="B1222" s="32"/>
      <c r="C1222" s="495"/>
      <c r="D1222" s="495"/>
      <c r="E1222" s="496" t="s">
        <v>65</v>
      </c>
      <c r="F1222" s="496"/>
      <c r="G1222" s="68">
        <f t="shared" ref="G1222:W1222" si="272">SUBTOTAL(9,G1223:G1225)</f>
        <v>0</v>
      </c>
      <c r="H1222" s="69">
        <f t="shared" si="272"/>
        <v>0</v>
      </c>
      <c r="I1222" s="66">
        <f t="shared" si="272"/>
        <v>0</v>
      </c>
      <c r="J1222" s="66">
        <f t="shared" si="272"/>
        <v>0</v>
      </c>
      <c r="K1222" s="67">
        <f t="shared" si="272"/>
        <v>0</v>
      </c>
      <c r="L1222" s="36">
        <f t="shared" si="272"/>
        <v>0</v>
      </c>
      <c r="M1222" s="36">
        <f t="shared" si="272"/>
        <v>0</v>
      </c>
      <c r="N1222" s="36">
        <f t="shared" si="272"/>
        <v>0</v>
      </c>
      <c r="O1222" s="36">
        <f t="shared" si="272"/>
        <v>0</v>
      </c>
      <c r="P1222" s="36">
        <f t="shared" si="272"/>
        <v>0</v>
      </c>
      <c r="Q1222" s="36">
        <f t="shared" si="272"/>
        <v>0</v>
      </c>
      <c r="R1222" s="36">
        <f t="shared" si="272"/>
        <v>0</v>
      </c>
      <c r="S1222" s="36">
        <f t="shared" si="272"/>
        <v>0</v>
      </c>
      <c r="T1222" s="36">
        <f t="shared" si="272"/>
        <v>0</v>
      </c>
      <c r="U1222" s="36">
        <f t="shared" si="272"/>
        <v>0</v>
      </c>
      <c r="V1222" s="36">
        <f t="shared" si="272"/>
        <v>0</v>
      </c>
      <c r="W1222" s="35">
        <f t="shared" si="272"/>
        <v>0</v>
      </c>
      <c r="Y1222"/>
    </row>
    <row r="1223" spans="1:25" s="71" customFormat="1" outlineLevel="1" x14ac:dyDescent="0.4">
      <c r="A1223" s="341"/>
      <c r="B1223" s="32"/>
      <c r="C1223" s="495"/>
      <c r="D1223" s="495"/>
      <c r="E1223" s="496"/>
      <c r="F1223" s="497" t="s">
        <v>66</v>
      </c>
      <c r="G1223" s="174">
        <f>SUM('2. FTNC CAD'!G1223,'3. FTNC USD'!G1223,'4. FTNC EUR'!G1223,'5. FTNC GBP'!G1223,'6. FTNC Autres (inclus)'!G1223)</f>
        <v>0</v>
      </c>
      <c r="H1223" s="175">
        <f>SUM('2. FTNC CAD'!H1223,'3. FTNC USD'!H1223,'4. FTNC EUR'!H1223,'5. FTNC GBP'!H1223,'6. FTNC Autres (inclus)'!H1223)</f>
        <v>0</v>
      </c>
      <c r="I1223" s="163">
        <f>SUM('2. FTNC CAD'!I1223,'3. FTNC USD'!I1223,'4. FTNC EUR'!I1223,'5. FTNC GBP'!I1223,'6. FTNC Autres (inclus)'!I1223)</f>
        <v>0</v>
      </c>
      <c r="J1223" s="163">
        <f>SUM('2. FTNC CAD'!J1223,'3. FTNC USD'!J1223,'4. FTNC EUR'!J1223,'5. FTNC GBP'!J1223,'6. FTNC Autres (inclus)'!J1223)</f>
        <v>0</v>
      </c>
      <c r="K1223" s="164">
        <f>SUM('2. FTNC CAD'!K1223,'3. FTNC USD'!K1223,'4. FTNC EUR'!K1223,'5. FTNC GBP'!K1223,'6. FTNC Autres (inclus)'!K1223)</f>
        <v>0</v>
      </c>
      <c r="L1223" s="165">
        <f>SUM('2. FTNC CAD'!L1223,'3. FTNC USD'!L1223,'4. FTNC EUR'!L1223,'5. FTNC GBP'!L1223,'6. FTNC Autres (inclus)'!L1223)</f>
        <v>0</v>
      </c>
      <c r="M1223" s="176">
        <f>SUM('2. FTNC CAD'!M1223,'3. FTNC USD'!M1223,'4. FTNC EUR'!M1223,'5. FTNC GBP'!M1223,'6. FTNC Autres (inclus)'!M1223)</f>
        <v>0</v>
      </c>
      <c r="N1223" s="166">
        <f>SUM('2. FTNC CAD'!N1223,'3. FTNC USD'!N1223,'4. FTNC EUR'!N1223,'5. FTNC GBP'!N1223,'6. FTNC Autres (inclus)'!N1223)</f>
        <v>0</v>
      </c>
      <c r="O1223" s="162">
        <f>SUM('2. FTNC CAD'!O1223,'3. FTNC USD'!O1223,'4. FTNC EUR'!O1223,'5. FTNC GBP'!O1223,'6. FTNC Autres (inclus)'!O1223)</f>
        <v>0</v>
      </c>
      <c r="P1223" s="166">
        <f>SUM('2. FTNC CAD'!P1223,'3. FTNC USD'!P1223,'4. FTNC EUR'!P1223,'5. FTNC GBP'!P1223,'6. FTNC Autres (inclus)'!P1223)</f>
        <v>0</v>
      </c>
      <c r="Q1223" s="176">
        <f>SUM('2. FTNC CAD'!Q1223,'3. FTNC USD'!Q1223,'4. FTNC EUR'!Q1223,'5. FTNC GBP'!Q1223,'6. FTNC Autres (inclus)'!Q1223)</f>
        <v>0</v>
      </c>
      <c r="R1223" s="166">
        <f>SUM('2. FTNC CAD'!R1223,'3. FTNC USD'!R1223,'4. FTNC EUR'!R1223,'5. FTNC GBP'!R1223,'6. FTNC Autres (inclus)'!R1223)</f>
        <v>0</v>
      </c>
      <c r="S1223" s="166">
        <f>SUM('2. FTNC CAD'!S1223,'3. FTNC USD'!S1223,'4. FTNC EUR'!S1223,'5. FTNC GBP'!S1223,'6. FTNC Autres (inclus)'!S1223)</f>
        <v>0</v>
      </c>
      <c r="T1223" s="162">
        <f>SUM('2. FTNC CAD'!T1223,'3. FTNC USD'!T1223,'4. FTNC EUR'!T1223,'5. FTNC GBP'!T1223,'6. FTNC Autres (inclus)'!T1223)</f>
        <v>0</v>
      </c>
      <c r="U1223" s="166">
        <f>SUM('2. FTNC CAD'!U1223,'3. FTNC USD'!U1223,'4. FTNC EUR'!U1223,'5. FTNC GBP'!U1223,'6. FTNC Autres (inclus)'!U1223)</f>
        <v>0</v>
      </c>
      <c r="V1223" s="167">
        <f>SUM('2. FTNC CAD'!V1223,'3. FTNC USD'!V1223,'4. FTNC EUR'!V1223,'5. FTNC GBP'!V1223,'6. FTNC Autres (inclus)'!V1223)</f>
        <v>0</v>
      </c>
      <c r="W1223" s="48">
        <f>SUM('2. FTNC CAD'!W1223,'3. FTNC USD'!W1223,'4. FTNC EUR'!W1223,'5. FTNC GBP'!W1223,'6. FTNC Autres (inclus)'!W1223)</f>
        <v>0</v>
      </c>
      <c r="Y1223"/>
    </row>
    <row r="1224" spans="1:25" s="71" customFormat="1" outlineLevel="1" x14ac:dyDescent="0.4">
      <c r="A1224" s="341"/>
      <c r="B1224" s="32"/>
      <c r="C1224" s="495"/>
      <c r="D1224" s="495"/>
      <c r="E1224" s="496"/>
      <c r="F1224" s="497" t="s">
        <v>67</v>
      </c>
      <c r="G1224" s="174">
        <f>SUM('2. FTNC CAD'!G1224,'3. FTNC USD'!G1224,'4. FTNC EUR'!G1224,'5. FTNC GBP'!G1224,'6. FTNC Autres (inclus)'!G1224)</f>
        <v>0</v>
      </c>
      <c r="H1224" s="175">
        <f>SUM('2. FTNC CAD'!H1224,'3. FTNC USD'!H1224,'4. FTNC EUR'!H1224,'5. FTNC GBP'!H1224,'6. FTNC Autres (inclus)'!H1224)</f>
        <v>0</v>
      </c>
      <c r="I1224" s="163">
        <f>SUM('2. FTNC CAD'!I1224,'3. FTNC USD'!I1224,'4. FTNC EUR'!I1224,'5. FTNC GBP'!I1224,'6. FTNC Autres (inclus)'!I1224)</f>
        <v>0</v>
      </c>
      <c r="J1224" s="163">
        <f>SUM('2. FTNC CAD'!J1224,'3. FTNC USD'!J1224,'4. FTNC EUR'!J1224,'5. FTNC GBP'!J1224,'6. FTNC Autres (inclus)'!J1224)</f>
        <v>0</v>
      </c>
      <c r="K1224" s="164">
        <f>SUM('2. FTNC CAD'!K1224,'3. FTNC USD'!K1224,'4. FTNC EUR'!K1224,'5. FTNC GBP'!K1224,'6. FTNC Autres (inclus)'!K1224)</f>
        <v>0</v>
      </c>
      <c r="L1224" s="165">
        <f>SUM('2. FTNC CAD'!L1224,'3. FTNC USD'!L1224,'4. FTNC EUR'!L1224,'5. FTNC GBP'!L1224,'6. FTNC Autres (inclus)'!L1224)</f>
        <v>0</v>
      </c>
      <c r="M1224" s="176">
        <f>SUM('2. FTNC CAD'!M1224,'3. FTNC USD'!M1224,'4. FTNC EUR'!M1224,'5. FTNC GBP'!M1224,'6. FTNC Autres (inclus)'!M1224)</f>
        <v>0</v>
      </c>
      <c r="N1224" s="166">
        <f>SUM('2. FTNC CAD'!N1224,'3. FTNC USD'!N1224,'4. FTNC EUR'!N1224,'5. FTNC GBP'!N1224,'6. FTNC Autres (inclus)'!N1224)</f>
        <v>0</v>
      </c>
      <c r="O1224" s="162">
        <f>SUM('2. FTNC CAD'!O1224,'3. FTNC USD'!O1224,'4. FTNC EUR'!O1224,'5. FTNC GBP'!O1224,'6. FTNC Autres (inclus)'!O1224)</f>
        <v>0</v>
      </c>
      <c r="P1224" s="166">
        <f>SUM('2. FTNC CAD'!P1224,'3. FTNC USD'!P1224,'4. FTNC EUR'!P1224,'5. FTNC GBP'!P1224,'6. FTNC Autres (inclus)'!P1224)</f>
        <v>0</v>
      </c>
      <c r="Q1224" s="176">
        <f>SUM('2. FTNC CAD'!Q1224,'3. FTNC USD'!Q1224,'4. FTNC EUR'!Q1224,'5. FTNC GBP'!Q1224,'6. FTNC Autres (inclus)'!Q1224)</f>
        <v>0</v>
      </c>
      <c r="R1224" s="166">
        <f>SUM('2. FTNC CAD'!R1224,'3. FTNC USD'!R1224,'4. FTNC EUR'!R1224,'5. FTNC GBP'!R1224,'6. FTNC Autres (inclus)'!R1224)</f>
        <v>0</v>
      </c>
      <c r="S1224" s="166">
        <f>SUM('2. FTNC CAD'!S1224,'3. FTNC USD'!S1224,'4. FTNC EUR'!S1224,'5. FTNC GBP'!S1224,'6. FTNC Autres (inclus)'!S1224)</f>
        <v>0</v>
      </c>
      <c r="T1224" s="162">
        <f>SUM('2. FTNC CAD'!T1224,'3. FTNC USD'!T1224,'4. FTNC EUR'!T1224,'5. FTNC GBP'!T1224,'6. FTNC Autres (inclus)'!T1224)</f>
        <v>0</v>
      </c>
      <c r="U1224" s="166">
        <f>SUM('2. FTNC CAD'!U1224,'3. FTNC USD'!U1224,'4. FTNC EUR'!U1224,'5. FTNC GBP'!U1224,'6. FTNC Autres (inclus)'!U1224)</f>
        <v>0</v>
      </c>
      <c r="V1224" s="167">
        <f>SUM('2. FTNC CAD'!V1224,'3. FTNC USD'!V1224,'4. FTNC EUR'!V1224,'5. FTNC GBP'!V1224,'6. FTNC Autres (inclus)'!V1224)</f>
        <v>0</v>
      </c>
      <c r="W1224" s="48">
        <f>SUM('2. FTNC CAD'!W1224,'3. FTNC USD'!W1224,'4. FTNC EUR'!W1224,'5. FTNC GBP'!W1224,'6. FTNC Autres (inclus)'!W1224)</f>
        <v>0</v>
      </c>
      <c r="Y1224"/>
    </row>
    <row r="1225" spans="1:25" s="71" customFormat="1" outlineLevel="1" x14ac:dyDescent="0.4">
      <c r="A1225" s="341"/>
      <c r="B1225" s="32"/>
      <c r="C1225" s="495"/>
      <c r="D1225" s="495"/>
      <c r="E1225" s="496"/>
      <c r="F1225" s="497" t="s">
        <v>68</v>
      </c>
      <c r="G1225" s="174">
        <f>SUM('2. FTNC CAD'!G1225,'3. FTNC USD'!G1225,'4. FTNC EUR'!G1225,'5. FTNC GBP'!G1225,'6. FTNC Autres (inclus)'!G1225)</f>
        <v>0</v>
      </c>
      <c r="H1225" s="175">
        <f>SUM('2. FTNC CAD'!H1225,'3. FTNC USD'!H1225,'4. FTNC EUR'!H1225,'5. FTNC GBP'!H1225,'6. FTNC Autres (inclus)'!H1225)</f>
        <v>0</v>
      </c>
      <c r="I1225" s="163">
        <f>SUM('2. FTNC CAD'!I1225,'3. FTNC USD'!I1225,'4. FTNC EUR'!I1225,'5. FTNC GBP'!I1225,'6. FTNC Autres (inclus)'!I1225)</f>
        <v>0</v>
      </c>
      <c r="J1225" s="163">
        <f>SUM('2. FTNC CAD'!J1225,'3. FTNC USD'!J1225,'4. FTNC EUR'!J1225,'5. FTNC GBP'!J1225,'6. FTNC Autres (inclus)'!J1225)</f>
        <v>0</v>
      </c>
      <c r="K1225" s="164">
        <f>SUM('2. FTNC CAD'!K1225,'3. FTNC USD'!K1225,'4. FTNC EUR'!K1225,'5. FTNC GBP'!K1225,'6. FTNC Autres (inclus)'!K1225)</f>
        <v>0</v>
      </c>
      <c r="L1225" s="165">
        <f>SUM('2. FTNC CAD'!L1225,'3. FTNC USD'!L1225,'4. FTNC EUR'!L1225,'5. FTNC GBP'!L1225,'6. FTNC Autres (inclus)'!L1225)</f>
        <v>0</v>
      </c>
      <c r="M1225" s="176">
        <f>SUM('2. FTNC CAD'!M1225,'3. FTNC USD'!M1225,'4. FTNC EUR'!M1225,'5. FTNC GBP'!M1225,'6. FTNC Autres (inclus)'!M1225)</f>
        <v>0</v>
      </c>
      <c r="N1225" s="166">
        <f>SUM('2. FTNC CAD'!N1225,'3. FTNC USD'!N1225,'4. FTNC EUR'!N1225,'5. FTNC GBP'!N1225,'6. FTNC Autres (inclus)'!N1225)</f>
        <v>0</v>
      </c>
      <c r="O1225" s="162">
        <f>SUM('2. FTNC CAD'!O1225,'3. FTNC USD'!O1225,'4. FTNC EUR'!O1225,'5. FTNC GBP'!O1225,'6. FTNC Autres (inclus)'!O1225)</f>
        <v>0</v>
      </c>
      <c r="P1225" s="166">
        <f>SUM('2. FTNC CAD'!P1225,'3. FTNC USD'!P1225,'4. FTNC EUR'!P1225,'5. FTNC GBP'!P1225,'6. FTNC Autres (inclus)'!P1225)</f>
        <v>0</v>
      </c>
      <c r="Q1225" s="176">
        <f>SUM('2. FTNC CAD'!Q1225,'3. FTNC USD'!Q1225,'4. FTNC EUR'!Q1225,'5. FTNC GBP'!Q1225,'6. FTNC Autres (inclus)'!Q1225)</f>
        <v>0</v>
      </c>
      <c r="R1225" s="166">
        <f>SUM('2. FTNC CAD'!R1225,'3. FTNC USD'!R1225,'4. FTNC EUR'!R1225,'5. FTNC GBP'!R1225,'6. FTNC Autres (inclus)'!R1225)</f>
        <v>0</v>
      </c>
      <c r="S1225" s="166">
        <f>SUM('2. FTNC CAD'!S1225,'3. FTNC USD'!S1225,'4. FTNC EUR'!S1225,'5. FTNC GBP'!S1225,'6. FTNC Autres (inclus)'!S1225)</f>
        <v>0</v>
      </c>
      <c r="T1225" s="162">
        <f>SUM('2. FTNC CAD'!T1225,'3. FTNC USD'!T1225,'4. FTNC EUR'!T1225,'5. FTNC GBP'!T1225,'6. FTNC Autres (inclus)'!T1225)</f>
        <v>0</v>
      </c>
      <c r="U1225" s="166">
        <f>SUM('2. FTNC CAD'!U1225,'3. FTNC USD'!U1225,'4. FTNC EUR'!U1225,'5. FTNC GBP'!U1225,'6. FTNC Autres (inclus)'!U1225)</f>
        <v>0</v>
      </c>
      <c r="V1225" s="167">
        <f>SUM('2. FTNC CAD'!V1225,'3. FTNC USD'!V1225,'4. FTNC EUR'!V1225,'5. FTNC GBP'!V1225,'6. FTNC Autres (inclus)'!V1225)</f>
        <v>0</v>
      </c>
      <c r="W1225" s="48">
        <f>SUM('2. FTNC CAD'!W1225,'3. FTNC USD'!W1225,'4. FTNC EUR'!W1225,'5. FTNC GBP'!W1225,'6. FTNC Autres (inclus)'!W1225)</f>
        <v>0</v>
      </c>
      <c r="Y1225"/>
    </row>
    <row r="1226" spans="1:25" s="71" customFormat="1" x14ac:dyDescent="0.4">
      <c r="A1226" s="341"/>
      <c r="B1226" s="32"/>
      <c r="C1226" s="495"/>
      <c r="D1226" s="495" t="s">
        <v>69</v>
      </c>
      <c r="E1226" s="496"/>
      <c r="F1226" s="496"/>
      <c r="G1226" s="68"/>
      <c r="H1226" s="66"/>
      <c r="I1226" s="66"/>
      <c r="J1226" s="66"/>
      <c r="K1226" s="66"/>
      <c r="L1226" s="53"/>
      <c r="M1226" s="36"/>
      <c r="N1226" s="36"/>
      <c r="O1226" s="36"/>
      <c r="P1226" s="36"/>
      <c r="Q1226" s="36"/>
      <c r="R1226" s="36"/>
      <c r="S1226" s="36"/>
      <c r="T1226" s="36"/>
      <c r="U1226" s="36"/>
      <c r="V1226" s="39"/>
      <c r="W1226" s="35"/>
      <c r="Y1226"/>
    </row>
    <row r="1227" spans="1:25" s="71" customFormat="1" x14ac:dyDescent="0.4">
      <c r="A1227" s="341"/>
      <c r="B1227" s="32"/>
      <c r="C1227" s="495"/>
      <c r="D1227" s="495"/>
      <c r="E1227" s="496" t="s">
        <v>70</v>
      </c>
      <c r="F1227" s="496"/>
      <c r="G1227" s="68">
        <f t="shared" ref="G1227:W1227" si="273">SUBTOTAL(9,G1228:G1229)</f>
        <v>0</v>
      </c>
      <c r="H1227" s="69">
        <f t="shared" si="273"/>
        <v>0</v>
      </c>
      <c r="I1227" s="66">
        <f t="shared" si="273"/>
        <v>0</v>
      </c>
      <c r="J1227" s="66">
        <f t="shared" si="273"/>
        <v>0</v>
      </c>
      <c r="K1227" s="67">
        <f t="shared" si="273"/>
        <v>0</v>
      </c>
      <c r="L1227" s="36">
        <f t="shared" si="273"/>
        <v>0</v>
      </c>
      <c r="M1227" s="36">
        <f t="shared" si="273"/>
        <v>0</v>
      </c>
      <c r="N1227" s="36">
        <f t="shared" si="273"/>
        <v>0</v>
      </c>
      <c r="O1227" s="36">
        <f t="shared" si="273"/>
        <v>0</v>
      </c>
      <c r="P1227" s="36">
        <f t="shared" si="273"/>
        <v>0</v>
      </c>
      <c r="Q1227" s="36">
        <f t="shared" si="273"/>
        <v>0</v>
      </c>
      <c r="R1227" s="36">
        <f t="shared" si="273"/>
        <v>0</v>
      </c>
      <c r="S1227" s="36">
        <f t="shared" si="273"/>
        <v>0</v>
      </c>
      <c r="T1227" s="36">
        <f t="shared" si="273"/>
        <v>0</v>
      </c>
      <c r="U1227" s="36">
        <f t="shared" si="273"/>
        <v>0</v>
      </c>
      <c r="V1227" s="36">
        <f t="shared" si="273"/>
        <v>0</v>
      </c>
      <c r="W1227" s="35">
        <f t="shared" si="273"/>
        <v>0</v>
      </c>
      <c r="Y1227"/>
    </row>
    <row r="1228" spans="1:25" s="71" customFormat="1" outlineLevel="1" x14ac:dyDescent="0.4">
      <c r="A1228" s="341"/>
      <c r="B1228" s="32"/>
      <c r="C1228" s="495"/>
      <c r="D1228" s="495"/>
      <c r="E1228" s="496"/>
      <c r="F1228" s="497" t="s">
        <v>71</v>
      </c>
      <c r="G1228" s="174">
        <f>SUM('2. FTNC CAD'!G1228,'3. FTNC USD'!G1228,'4. FTNC EUR'!G1228,'5. FTNC GBP'!G1228,'6. FTNC Autres (inclus)'!G1228)</f>
        <v>0</v>
      </c>
      <c r="H1228" s="175">
        <f>SUM('2. FTNC CAD'!H1228,'3. FTNC USD'!H1228,'4. FTNC EUR'!H1228,'5. FTNC GBP'!H1228,'6. FTNC Autres (inclus)'!H1228)</f>
        <v>0</v>
      </c>
      <c r="I1228" s="163">
        <f>SUM('2. FTNC CAD'!I1228,'3. FTNC USD'!I1228,'4. FTNC EUR'!I1228,'5. FTNC GBP'!I1228,'6. FTNC Autres (inclus)'!I1228)</f>
        <v>0</v>
      </c>
      <c r="J1228" s="163">
        <f>SUM('2. FTNC CAD'!J1228,'3. FTNC USD'!J1228,'4. FTNC EUR'!J1228,'5. FTNC GBP'!J1228,'6. FTNC Autres (inclus)'!J1228)</f>
        <v>0</v>
      </c>
      <c r="K1228" s="164">
        <f>SUM('2. FTNC CAD'!K1228,'3. FTNC USD'!K1228,'4. FTNC EUR'!K1228,'5. FTNC GBP'!K1228,'6. FTNC Autres (inclus)'!K1228)</f>
        <v>0</v>
      </c>
      <c r="L1228" s="165">
        <f>SUM('2. FTNC CAD'!L1228,'3. FTNC USD'!L1228,'4. FTNC EUR'!L1228,'5. FTNC GBP'!L1228,'6. FTNC Autres (inclus)'!L1228)</f>
        <v>0</v>
      </c>
      <c r="M1228" s="166">
        <f>SUM('2. FTNC CAD'!M1228,'3. FTNC USD'!M1228,'4. FTNC EUR'!M1228,'5. FTNC GBP'!M1228,'6. FTNC Autres (inclus)'!M1228)</f>
        <v>0</v>
      </c>
      <c r="N1228" s="166">
        <f>SUM('2. FTNC CAD'!N1228,'3. FTNC USD'!N1228,'4. FTNC EUR'!N1228,'5. FTNC GBP'!N1228,'6. FTNC Autres (inclus)'!N1228)</f>
        <v>0</v>
      </c>
      <c r="O1228" s="166">
        <f>SUM('2. FTNC CAD'!O1228,'3. FTNC USD'!O1228,'4. FTNC EUR'!O1228,'5. FTNC GBP'!O1228,'6. FTNC Autres (inclus)'!O1228)</f>
        <v>0</v>
      </c>
      <c r="P1228" s="166">
        <f>SUM('2. FTNC CAD'!P1228,'3. FTNC USD'!P1228,'4. FTNC EUR'!P1228,'5. FTNC GBP'!P1228,'6. FTNC Autres (inclus)'!P1228)</f>
        <v>0</v>
      </c>
      <c r="Q1228" s="166">
        <f>SUM('2. FTNC CAD'!Q1228,'3. FTNC USD'!Q1228,'4. FTNC EUR'!Q1228,'5. FTNC GBP'!Q1228,'6. FTNC Autres (inclus)'!Q1228)</f>
        <v>0</v>
      </c>
      <c r="R1228" s="183">
        <f>SUM('2. FTNC CAD'!R1228,'3. FTNC USD'!R1228,'4. FTNC EUR'!R1228,'5. FTNC GBP'!R1228,'6. FTNC Autres (inclus)'!R1228)</f>
        <v>0</v>
      </c>
      <c r="S1228" s="183">
        <f>SUM('2. FTNC CAD'!S1228,'3. FTNC USD'!S1228,'4. FTNC EUR'!S1228,'5. FTNC GBP'!S1228,'6. FTNC Autres (inclus)'!S1228)</f>
        <v>0</v>
      </c>
      <c r="T1228" s="166">
        <f>SUM('2. FTNC CAD'!T1228,'3. FTNC USD'!T1228,'4. FTNC EUR'!T1228,'5. FTNC GBP'!T1228,'6. FTNC Autres (inclus)'!T1228)</f>
        <v>0</v>
      </c>
      <c r="U1228" s="166">
        <f>SUM('2. FTNC CAD'!U1228,'3. FTNC USD'!U1228,'4. FTNC EUR'!U1228,'5. FTNC GBP'!U1228,'6. FTNC Autres (inclus)'!U1228)</f>
        <v>0</v>
      </c>
      <c r="V1228" s="167">
        <f>SUM('2. FTNC CAD'!V1228,'3. FTNC USD'!V1228,'4. FTNC EUR'!V1228,'5. FTNC GBP'!V1228,'6. FTNC Autres (inclus)'!V1228)</f>
        <v>0</v>
      </c>
      <c r="W1228" s="48">
        <f>SUM('2. FTNC CAD'!W1228,'3. FTNC USD'!W1228,'4. FTNC EUR'!W1228,'5. FTNC GBP'!W1228,'6. FTNC Autres (inclus)'!W1228)</f>
        <v>0</v>
      </c>
      <c r="Y1228"/>
    </row>
    <row r="1229" spans="1:25" s="71" customFormat="1" outlineLevel="1" x14ac:dyDescent="0.4">
      <c r="A1229" s="341"/>
      <c r="B1229" s="32"/>
      <c r="C1229" s="495"/>
      <c r="D1229" s="495"/>
      <c r="E1229" s="496"/>
      <c r="F1229" s="497" t="s">
        <v>72</v>
      </c>
      <c r="G1229" s="174">
        <f>SUM('2. FTNC CAD'!G1229,'3. FTNC USD'!G1229,'4. FTNC EUR'!G1229,'5. FTNC GBP'!G1229,'6. FTNC Autres (inclus)'!G1229)</f>
        <v>0</v>
      </c>
      <c r="H1229" s="175">
        <f>SUM('2. FTNC CAD'!H1229,'3. FTNC USD'!H1229,'4. FTNC EUR'!H1229,'5. FTNC GBP'!H1229,'6. FTNC Autres (inclus)'!H1229)</f>
        <v>0</v>
      </c>
      <c r="I1229" s="163">
        <f>SUM('2. FTNC CAD'!I1229,'3. FTNC USD'!I1229,'4. FTNC EUR'!I1229,'5. FTNC GBP'!I1229,'6. FTNC Autres (inclus)'!I1229)</f>
        <v>0</v>
      </c>
      <c r="J1229" s="163">
        <f>SUM('2. FTNC CAD'!J1229,'3. FTNC USD'!J1229,'4. FTNC EUR'!J1229,'5. FTNC GBP'!J1229,'6. FTNC Autres (inclus)'!J1229)</f>
        <v>0</v>
      </c>
      <c r="K1229" s="164">
        <f>SUM('2. FTNC CAD'!K1229,'3. FTNC USD'!K1229,'4. FTNC EUR'!K1229,'5. FTNC GBP'!K1229,'6. FTNC Autres (inclus)'!K1229)</f>
        <v>0</v>
      </c>
      <c r="L1229" s="165">
        <f>SUM('2. FTNC CAD'!L1229,'3. FTNC USD'!L1229,'4. FTNC EUR'!L1229,'5. FTNC GBP'!L1229,'6. FTNC Autres (inclus)'!L1229)</f>
        <v>0</v>
      </c>
      <c r="M1229" s="176">
        <f>SUM('2. FTNC CAD'!M1229,'3. FTNC USD'!M1229,'4. FTNC EUR'!M1229,'5. FTNC GBP'!M1229,'6. FTNC Autres (inclus)'!M1229)</f>
        <v>0</v>
      </c>
      <c r="N1229" s="166">
        <f>SUM('2. FTNC CAD'!N1229,'3. FTNC USD'!N1229,'4. FTNC EUR'!N1229,'5. FTNC GBP'!N1229,'6. FTNC Autres (inclus)'!N1229)</f>
        <v>0</v>
      </c>
      <c r="O1229" s="162">
        <f>SUM('2. FTNC CAD'!O1229,'3. FTNC USD'!O1229,'4. FTNC EUR'!O1229,'5. FTNC GBP'!O1229,'6. FTNC Autres (inclus)'!O1229)</f>
        <v>0</v>
      </c>
      <c r="P1229" s="166">
        <f>SUM('2. FTNC CAD'!P1229,'3. FTNC USD'!P1229,'4. FTNC EUR'!P1229,'5. FTNC GBP'!P1229,'6. FTNC Autres (inclus)'!P1229)</f>
        <v>0</v>
      </c>
      <c r="Q1229" s="176">
        <f>SUM('2. FTNC CAD'!Q1229,'3. FTNC USD'!Q1229,'4. FTNC EUR'!Q1229,'5. FTNC GBP'!Q1229,'6. FTNC Autres (inclus)'!Q1229)</f>
        <v>0</v>
      </c>
      <c r="R1229" s="166">
        <f>SUM('2. FTNC CAD'!R1229,'3. FTNC USD'!R1229,'4. FTNC EUR'!R1229,'5. FTNC GBP'!R1229,'6. FTNC Autres (inclus)'!R1229)</f>
        <v>0</v>
      </c>
      <c r="S1229" s="162">
        <f>SUM('2. FTNC CAD'!S1229,'3. FTNC USD'!S1229,'4. FTNC EUR'!S1229,'5. FTNC GBP'!S1229,'6. FTNC Autres (inclus)'!S1229)</f>
        <v>0</v>
      </c>
      <c r="T1229" s="162">
        <f>SUM('2. FTNC CAD'!T1229,'3. FTNC USD'!T1229,'4. FTNC EUR'!T1229,'5. FTNC GBP'!T1229,'6. FTNC Autres (inclus)'!T1229)</f>
        <v>0</v>
      </c>
      <c r="U1229" s="166">
        <f>SUM('2. FTNC CAD'!U1229,'3. FTNC USD'!U1229,'4. FTNC EUR'!U1229,'5. FTNC GBP'!U1229,'6. FTNC Autres (inclus)'!U1229)</f>
        <v>0</v>
      </c>
      <c r="V1229" s="167">
        <f>SUM('2. FTNC CAD'!V1229,'3. FTNC USD'!V1229,'4. FTNC EUR'!V1229,'5. FTNC GBP'!V1229,'6. FTNC Autres (inclus)'!V1229)</f>
        <v>0</v>
      </c>
      <c r="W1229" s="48">
        <f>SUM('2. FTNC CAD'!W1229,'3. FTNC USD'!W1229,'4. FTNC EUR'!W1229,'5. FTNC GBP'!W1229,'6. FTNC Autres (inclus)'!W1229)</f>
        <v>0</v>
      </c>
      <c r="Y1229"/>
    </row>
    <row r="1230" spans="1:25" s="71" customFormat="1" x14ac:dyDescent="0.4">
      <c r="A1230" s="341"/>
      <c r="B1230" s="32"/>
      <c r="C1230" s="495"/>
      <c r="D1230" s="495"/>
      <c r="E1230" s="496" t="s">
        <v>73</v>
      </c>
      <c r="F1230" s="496"/>
      <c r="G1230" s="68">
        <f t="shared" ref="G1230:W1230" si="274">SUBTOTAL(9,G1231:G1233)</f>
        <v>0</v>
      </c>
      <c r="H1230" s="69">
        <f t="shared" si="274"/>
        <v>0</v>
      </c>
      <c r="I1230" s="66">
        <f t="shared" si="274"/>
        <v>0</v>
      </c>
      <c r="J1230" s="66">
        <f t="shared" si="274"/>
        <v>0</v>
      </c>
      <c r="K1230" s="67">
        <f t="shared" si="274"/>
        <v>0</v>
      </c>
      <c r="L1230" s="36">
        <f t="shared" si="274"/>
        <v>0</v>
      </c>
      <c r="M1230" s="36">
        <f t="shared" si="274"/>
        <v>0</v>
      </c>
      <c r="N1230" s="36">
        <f t="shared" si="274"/>
        <v>0</v>
      </c>
      <c r="O1230" s="36">
        <f t="shared" si="274"/>
        <v>0</v>
      </c>
      <c r="P1230" s="36">
        <f t="shared" si="274"/>
        <v>0</v>
      </c>
      <c r="Q1230" s="36">
        <f t="shared" si="274"/>
        <v>0</v>
      </c>
      <c r="R1230" s="36">
        <f t="shared" si="274"/>
        <v>0</v>
      </c>
      <c r="S1230" s="36">
        <f t="shared" si="274"/>
        <v>0</v>
      </c>
      <c r="T1230" s="36">
        <f t="shared" si="274"/>
        <v>0</v>
      </c>
      <c r="U1230" s="36">
        <f t="shared" si="274"/>
        <v>0</v>
      </c>
      <c r="V1230" s="36">
        <f t="shared" si="274"/>
        <v>0</v>
      </c>
      <c r="W1230" s="35">
        <f t="shared" si="274"/>
        <v>0</v>
      </c>
      <c r="Y1230"/>
    </row>
    <row r="1231" spans="1:25" s="71" customFormat="1" outlineLevel="1" x14ac:dyDescent="0.4">
      <c r="A1231" s="341"/>
      <c r="B1231" s="32"/>
      <c r="C1231" s="495"/>
      <c r="D1231" s="495"/>
      <c r="E1231" s="496"/>
      <c r="F1231" s="497" t="s">
        <v>74</v>
      </c>
      <c r="G1231" s="174">
        <f>SUM('2. FTNC CAD'!G1231,'3. FTNC USD'!G1231,'4. FTNC EUR'!G1231,'5. FTNC GBP'!G1231,'6. FTNC Autres (inclus)'!G1231)</f>
        <v>0</v>
      </c>
      <c r="H1231" s="175">
        <f>SUM('2. FTNC CAD'!H1231,'3. FTNC USD'!H1231,'4. FTNC EUR'!H1231,'5. FTNC GBP'!H1231,'6. FTNC Autres (inclus)'!H1231)</f>
        <v>0</v>
      </c>
      <c r="I1231" s="163">
        <f>SUM('2. FTNC CAD'!I1231,'3. FTNC USD'!I1231,'4. FTNC EUR'!I1231,'5. FTNC GBP'!I1231,'6. FTNC Autres (inclus)'!I1231)</f>
        <v>0</v>
      </c>
      <c r="J1231" s="163">
        <f>SUM('2. FTNC CAD'!J1231,'3. FTNC USD'!J1231,'4. FTNC EUR'!J1231,'5. FTNC GBP'!J1231,'6. FTNC Autres (inclus)'!J1231)</f>
        <v>0</v>
      </c>
      <c r="K1231" s="164">
        <f>SUM('2. FTNC CAD'!K1231,'3. FTNC USD'!K1231,'4. FTNC EUR'!K1231,'5. FTNC GBP'!K1231,'6. FTNC Autres (inclus)'!K1231)</f>
        <v>0</v>
      </c>
      <c r="L1231" s="165">
        <f>SUM('2. FTNC CAD'!L1231,'3. FTNC USD'!L1231,'4. FTNC EUR'!L1231,'5. FTNC GBP'!L1231,'6. FTNC Autres (inclus)'!L1231)</f>
        <v>0</v>
      </c>
      <c r="M1231" s="176">
        <f>SUM('2. FTNC CAD'!M1231,'3. FTNC USD'!M1231,'4. FTNC EUR'!M1231,'5. FTNC GBP'!M1231,'6. FTNC Autres (inclus)'!M1231)</f>
        <v>0</v>
      </c>
      <c r="N1231" s="166">
        <f>SUM('2. FTNC CAD'!N1231,'3. FTNC USD'!N1231,'4. FTNC EUR'!N1231,'5. FTNC GBP'!N1231,'6. FTNC Autres (inclus)'!N1231)</f>
        <v>0</v>
      </c>
      <c r="O1231" s="162">
        <f>SUM('2. FTNC CAD'!O1231,'3. FTNC USD'!O1231,'4. FTNC EUR'!O1231,'5. FTNC GBP'!O1231,'6. FTNC Autres (inclus)'!O1231)</f>
        <v>0</v>
      </c>
      <c r="P1231" s="166">
        <f>SUM('2. FTNC CAD'!P1231,'3. FTNC USD'!P1231,'4. FTNC EUR'!P1231,'5. FTNC GBP'!P1231,'6. FTNC Autres (inclus)'!P1231)</f>
        <v>0</v>
      </c>
      <c r="Q1231" s="176">
        <f>SUM('2. FTNC CAD'!Q1231,'3. FTNC USD'!Q1231,'4. FTNC EUR'!Q1231,'5. FTNC GBP'!Q1231,'6. FTNC Autres (inclus)'!Q1231)</f>
        <v>0</v>
      </c>
      <c r="R1231" s="166">
        <f>SUM('2. FTNC CAD'!R1231,'3. FTNC USD'!R1231,'4. FTNC EUR'!R1231,'5. FTNC GBP'!R1231,'6. FTNC Autres (inclus)'!R1231)</f>
        <v>0</v>
      </c>
      <c r="S1231" s="162">
        <f>SUM('2. FTNC CAD'!S1231,'3. FTNC USD'!S1231,'4. FTNC EUR'!S1231,'5. FTNC GBP'!S1231,'6. FTNC Autres (inclus)'!S1231)</f>
        <v>0</v>
      </c>
      <c r="T1231" s="162">
        <f>SUM('2. FTNC CAD'!T1231,'3. FTNC USD'!T1231,'4. FTNC EUR'!T1231,'5. FTNC GBP'!T1231,'6. FTNC Autres (inclus)'!T1231)</f>
        <v>0</v>
      </c>
      <c r="U1231" s="166">
        <f>SUM('2. FTNC CAD'!U1231,'3. FTNC USD'!U1231,'4. FTNC EUR'!U1231,'5. FTNC GBP'!U1231,'6. FTNC Autres (inclus)'!U1231)</f>
        <v>0</v>
      </c>
      <c r="V1231" s="167">
        <f>SUM('2. FTNC CAD'!V1231,'3. FTNC USD'!V1231,'4. FTNC EUR'!V1231,'5. FTNC GBP'!V1231,'6. FTNC Autres (inclus)'!V1231)</f>
        <v>0</v>
      </c>
      <c r="W1231" s="48">
        <f>SUM('2. FTNC CAD'!W1231,'3. FTNC USD'!W1231,'4. FTNC EUR'!W1231,'5. FTNC GBP'!W1231,'6. FTNC Autres (inclus)'!W1231)</f>
        <v>0</v>
      </c>
      <c r="Y1231"/>
    </row>
    <row r="1232" spans="1:25" s="71" customFormat="1" outlineLevel="1" x14ac:dyDescent="0.4">
      <c r="A1232" s="341"/>
      <c r="B1232" s="32"/>
      <c r="C1232" s="495"/>
      <c r="D1232" s="495"/>
      <c r="E1232" s="496"/>
      <c r="F1232" s="497" t="s">
        <v>75</v>
      </c>
      <c r="G1232" s="174">
        <f>SUM('2. FTNC CAD'!G1232,'3. FTNC USD'!G1232,'4. FTNC EUR'!G1232,'5. FTNC GBP'!G1232,'6. FTNC Autres (inclus)'!G1232)</f>
        <v>0</v>
      </c>
      <c r="H1232" s="175">
        <f>SUM('2. FTNC CAD'!H1232,'3. FTNC USD'!H1232,'4. FTNC EUR'!H1232,'5. FTNC GBP'!H1232,'6. FTNC Autres (inclus)'!H1232)</f>
        <v>0</v>
      </c>
      <c r="I1232" s="163">
        <f>SUM('2. FTNC CAD'!I1232,'3. FTNC USD'!I1232,'4. FTNC EUR'!I1232,'5. FTNC GBP'!I1232,'6. FTNC Autres (inclus)'!I1232)</f>
        <v>0</v>
      </c>
      <c r="J1232" s="163">
        <f>SUM('2. FTNC CAD'!J1232,'3. FTNC USD'!J1232,'4. FTNC EUR'!J1232,'5. FTNC GBP'!J1232,'6. FTNC Autres (inclus)'!J1232)</f>
        <v>0</v>
      </c>
      <c r="K1232" s="164">
        <f>SUM('2. FTNC CAD'!K1232,'3. FTNC USD'!K1232,'4. FTNC EUR'!K1232,'5. FTNC GBP'!K1232,'6. FTNC Autres (inclus)'!K1232)</f>
        <v>0</v>
      </c>
      <c r="L1232" s="165">
        <f>SUM('2. FTNC CAD'!L1232,'3. FTNC USD'!L1232,'4. FTNC EUR'!L1232,'5. FTNC GBP'!L1232,'6. FTNC Autres (inclus)'!L1232)</f>
        <v>0</v>
      </c>
      <c r="M1232" s="176">
        <f>SUM('2. FTNC CAD'!M1232,'3. FTNC USD'!M1232,'4. FTNC EUR'!M1232,'5. FTNC GBP'!M1232,'6. FTNC Autres (inclus)'!M1232)</f>
        <v>0</v>
      </c>
      <c r="N1232" s="166">
        <f>SUM('2. FTNC CAD'!N1232,'3. FTNC USD'!N1232,'4. FTNC EUR'!N1232,'5. FTNC GBP'!N1232,'6. FTNC Autres (inclus)'!N1232)</f>
        <v>0</v>
      </c>
      <c r="O1232" s="162">
        <f>SUM('2. FTNC CAD'!O1232,'3. FTNC USD'!O1232,'4. FTNC EUR'!O1232,'5. FTNC GBP'!O1232,'6. FTNC Autres (inclus)'!O1232)</f>
        <v>0</v>
      </c>
      <c r="P1232" s="166">
        <f>SUM('2. FTNC CAD'!P1232,'3. FTNC USD'!P1232,'4. FTNC EUR'!P1232,'5. FTNC GBP'!P1232,'6. FTNC Autres (inclus)'!P1232)</f>
        <v>0</v>
      </c>
      <c r="Q1232" s="176">
        <f>SUM('2. FTNC CAD'!Q1232,'3. FTNC USD'!Q1232,'4. FTNC EUR'!Q1232,'5. FTNC GBP'!Q1232,'6. FTNC Autres (inclus)'!Q1232)</f>
        <v>0</v>
      </c>
      <c r="R1232" s="166">
        <f>SUM('2. FTNC CAD'!R1232,'3. FTNC USD'!R1232,'4. FTNC EUR'!R1232,'5. FTNC GBP'!R1232,'6. FTNC Autres (inclus)'!R1232)</f>
        <v>0</v>
      </c>
      <c r="S1232" s="162">
        <f>SUM('2. FTNC CAD'!S1232,'3. FTNC USD'!S1232,'4. FTNC EUR'!S1232,'5. FTNC GBP'!S1232,'6. FTNC Autres (inclus)'!S1232)</f>
        <v>0</v>
      </c>
      <c r="T1232" s="162">
        <f>SUM('2. FTNC CAD'!T1232,'3. FTNC USD'!T1232,'4. FTNC EUR'!T1232,'5. FTNC GBP'!T1232,'6. FTNC Autres (inclus)'!T1232)</f>
        <v>0</v>
      </c>
      <c r="U1232" s="166">
        <f>SUM('2. FTNC CAD'!U1232,'3. FTNC USD'!U1232,'4. FTNC EUR'!U1232,'5. FTNC GBP'!U1232,'6. FTNC Autres (inclus)'!U1232)</f>
        <v>0</v>
      </c>
      <c r="V1232" s="167">
        <f>SUM('2. FTNC CAD'!V1232,'3. FTNC USD'!V1232,'4. FTNC EUR'!V1232,'5. FTNC GBP'!V1232,'6. FTNC Autres (inclus)'!V1232)</f>
        <v>0</v>
      </c>
      <c r="W1232" s="48">
        <f>SUM('2. FTNC CAD'!W1232,'3. FTNC USD'!W1232,'4. FTNC EUR'!W1232,'5. FTNC GBP'!W1232,'6. FTNC Autres (inclus)'!W1232)</f>
        <v>0</v>
      </c>
      <c r="Y1232"/>
    </row>
    <row r="1233" spans="1:25" s="71" customFormat="1" outlineLevel="1" x14ac:dyDescent="0.4">
      <c r="A1233" s="341"/>
      <c r="B1233" s="32"/>
      <c r="C1233" s="495"/>
      <c r="D1233" s="495"/>
      <c r="E1233" s="496"/>
      <c r="F1233" s="497" t="s">
        <v>76</v>
      </c>
      <c r="G1233" s="174">
        <f>SUM('2. FTNC CAD'!G1233,'3. FTNC USD'!G1233,'4. FTNC EUR'!G1233,'5. FTNC GBP'!G1233,'6. FTNC Autres (inclus)'!G1233)</f>
        <v>0</v>
      </c>
      <c r="H1233" s="175">
        <f>SUM('2. FTNC CAD'!H1233,'3. FTNC USD'!H1233,'4. FTNC EUR'!H1233,'5. FTNC GBP'!H1233,'6. FTNC Autres (inclus)'!H1233)</f>
        <v>0</v>
      </c>
      <c r="I1233" s="163">
        <f>SUM('2. FTNC CAD'!I1233,'3. FTNC USD'!I1233,'4. FTNC EUR'!I1233,'5. FTNC GBP'!I1233,'6. FTNC Autres (inclus)'!I1233)</f>
        <v>0</v>
      </c>
      <c r="J1233" s="163">
        <f>SUM('2. FTNC CAD'!J1233,'3. FTNC USD'!J1233,'4. FTNC EUR'!J1233,'5. FTNC GBP'!J1233,'6. FTNC Autres (inclus)'!J1233)</f>
        <v>0</v>
      </c>
      <c r="K1233" s="164">
        <f>SUM('2. FTNC CAD'!K1233,'3. FTNC USD'!K1233,'4. FTNC EUR'!K1233,'5. FTNC GBP'!K1233,'6. FTNC Autres (inclus)'!K1233)</f>
        <v>0</v>
      </c>
      <c r="L1233" s="165">
        <f>SUM('2. FTNC CAD'!L1233,'3. FTNC USD'!L1233,'4. FTNC EUR'!L1233,'5. FTNC GBP'!L1233,'6. FTNC Autres (inclus)'!L1233)</f>
        <v>0</v>
      </c>
      <c r="M1233" s="176">
        <f>SUM('2. FTNC CAD'!M1233,'3. FTNC USD'!M1233,'4. FTNC EUR'!M1233,'5. FTNC GBP'!M1233,'6. FTNC Autres (inclus)'!M1233)</f>
        <v>0</v>
      </c>
      <c r="N1233" s="166">
        <f>SUM('2. FTNC CAD'!N1233,'3. FTNC USD'!N1233,'4. FTNC EUR'!N1233,'5. FTNC GBP'!N1233,'6. FTNC Autres (inclus)'!N1233)</f>
        <v>0</v>
      </c>
      <c r="O1233" s="162">
        <f>SUM('2. FTNC CAD'!O1233,'3. FTNC USD'!O1233,'4. FTNC EUR'!O1233,'5. FTNC GBP'!O1233,'6. FTNC Autres (inclus)'!O1233)</f>
        <v>0</v>
      </c>
      <c r="P1233" s="166">
        <f>SUM('2. FTNC CAD'!P1233,'3. FTNC USD'!P1233,'4. FTNC EUR'!P1233,'5. FTNC GBP'!P1233,'6. FTNC Autres (inclus)'!P1233)</f>
        <v>0</v>
      </c>
      <c r="Q1233" s="176">
        <f>SUM('2. FTNC CAD'!Q1233,'3. FTNC USD'!Q1233,'4. FTNC EUR'!Q1233,'5. FTNC GBP'!Q1233,'6. FTNC Autres (inclus)'!Q1233)</f>
        <v>0</v>
      </c>
      <c r="R1233" s="166">
        <f>SUM('2. FTNC CAD'!R1233,'3. FTNC USD'!R1233,'4. FTNC EUR'!R1233,'5. FTNC GBP'!R1233,'6. FTNC Autres (inclus)'!R1233)</f>
        <v>0</v>
      </c>
      <c r="S1233" s="162">
        <f>SUM('2. FTNC CAD'!S1233,'3. FTNC USD'!S1233,'4. FTNC EUR'!S1233,'5. FTNC GBP'!S1233,'6. FTNC Autres (inclus)'!S1233)</f>
        <v>0</v>
      </c>
      <c r="T1233" s="162">
        <f>SUM('2. FTNC CAD'!T1233,'3. FTNC USD'!T1233,'4. FTNC EUR'!T1233,'5. FTNC GBP'!T1233,'6. FTNC Autres (inclus)'!T1233)</f>
        <v>0</v>
      </c>
      <c r="U1233" s="166">
        <f>SUM('2. FTNC CAD'!U1233,'3. FTNC USD'!U1233,'4. FTNC EUR'!U1233,'5. FTNC GBP'!U1233,'6. FTNC Autres (inclus)'!U1233)</f>
        <v>0</v>
      </c>
      <c r="V1233" s="167">
        <f>SUM('2. FTNC CAD'!V1233,'3. FTNC USD'!V1233,'4. FTNC EUR'!V1233,'5. FTNC GBP'!V1233,'6. FTNC Autres (inclus)'!V1233)</f>
        <v>0</v>
      </c>
      <c r="W1233" s="48">
        <f>SUM('2. FTNC CAD'!W1233,'3. FTNC USD'!W1233,'4. FTNC EUR'!W1233,'5. FTNC GBP'!W1233,'6. FTNC Autres (inclus)'!W1233)</f>
        <v>0</v>
      </c>
      <c r="Y1233"/>
    </row>
    <row r="1234" spans="1:25" s="71" customFormat="1" x14ac:dyDescent="0.4">
      <c r="A1234" s="341"/>
      <c r="B1234" s="32"/>
      <c r="C1234" s="495"/>
      <c r="D1234" s="495"/>
      <c r="E1234" s="496" t="s">
        <v>77</v>
      </c>
      <c r="F1234" s="496"/>
      <c r="G1234" s="68">
        <f t="shared" ref="G1234:W1234" si="275">SUBTOTAL(9,G1235:G1236)</f>
        <v>0</v>
      </c>
      <c r="H1234" s="69">
        <f t="shared" si="275"/>
        <v>0</v>
      </c>
      <c r="I1234" s="66">
        <f t="shared" si="275"/>
        <v>0</v>
      </c>
      <c r="J1234" s="66">
        <f t="shared" si="275"/>
        <v>0</v>
      </c>
      <c r="K1234" s="67">
        <f t="shared" si="275"/>
        <v>0</v>
      </c>
      <c r="L1234" s="36">
        <f t="shared" si="275"/>
        <v>0</v>
      </c>
      <c r="M1234" s="36">
        <f t="shared" si="275"/>
        <v>0</v>
      </c>
      <c r="N1234" s="36">
        <f t="shared" si="275"/>
        <v>0</v>
      </c>
      <c r="O1234" s="36">
        <f t="shared" si="275"/>
        <v>0</v>
      </c>
      <c r="P1234" s="36">
        <f t="shared" si="275"/>
        <v>0</v>
      </c>
      <c r="Q1234" s="36">
        <f t="shared" si="275"/>
        <v>0</v>
      </c>
      <c r="R1234" s="36">
        <f t="shared" si="275"/>
        <v>0</v>
      </c>
      <c r="S1234" s="36">
        <f t="shared" si="275"/>
        <v>0</v>
      </c>
      <c r="T1234" s="36">
        <f t="shared" si="275"/>
        <v>0</v>
      </c>
      <c r="U1234" s="36">
        <f t="shared" si="275"/>
        <v>0</v>
      </c>
      <c r="V1234" s="36">
        <f t="shared" si="275"/>
        <v>0</v>
      </c>
      <c r="W1234" s="35">
        <f t="shared" si="275"/>
        <v>0</v>
      </c>
      <c r="Y1234"/>
    </row>
    <row r="1235" spans="1:25" s="71" customFormat="1" outlineLevel="1" x14ac:dyDescent="0.4">
      <c r="A1235" s="341"/>
      <c r="B1235" s="32"/>
      <c r="C1235" s="495"/>
      <c r="D1235" s="495"/>
      <c r="E1235" s="496"/>
      <c r="F1235" s="497" t="s">
        <v>78</v>
      </c>
      <c r="G1235" s="174">
        <f>SUM('2. FTNC CAD'!G1235,'3. FTNC USD'!G1235,'4. FTNC EUR'!G1235,'5. FTNC GBP'!G1235,'6. FTNC Autres (inclus)'!G1235)</f>
        <v>0</v>
      </c>
      <c r="H1235" s="175">
        <f>SUM('2. FTNC CAD'!H1235,'3. FTNC USD'!H1235,'4. FTNC EUR'!H1235,'5. FTNC GBP'!H1235,'6. FTNC Autres (inclus)'!H1235)</f>
        <v>0</v>
      </c>
      <c r="I1235" s="163">
        <f>SUM('2. FTNC CAD'!I1235,'3. FTNC USD'!I1235,'4. FTNC EUR'!I1235,'5. FTNC GBP'!I1235,'6. FTNC Autres (inclus)'!I1235)</f>
        <v>0</v>
      </c>
      <c r="J1235" s="163">
        <f>SUM('2. FTNC CAD'!J1235,'3. FTNC USD'!J1235,'4. FTNC EUR'!J1235,'5. FTNC GBP'!J1235,'6. FTNC Autres (inclus)'!J1235)</f>
        <v>0</v>
      </c>
      <c r="K1235" s="164">
        <f>SUM('2. FTNC CAD'!K1235,'3. FTNC USD'!K1235,'4. FTNC EUR'!K1235,'5. FTNC GBP'!K1235,'6. FTNC Autres (inclus)'!K1235)</f>
        <v>0</v>
      </c>
      <c r="L1235" s="165">
        <f>SUM('2. FTNC CAD'!L1235,'3. FTNC USD'!L1235,'4. FTNC EUR'!L1235,'5. FTNC GBP'!L1235,'6. FTNC Autres (inclus)'!L1235)</f>
        <v>0</v>
      </c>
      <c r="M1235" s="176">
        <f>SUM('2. FTNC CAD'!M1235,'3. FTNC USD'!M1235,'4. FTNC EUR'!M1235,'5. FTNC GBP'!M1235,'6. FTNC Autres (inclus)'!M1235)</f>
        <v>0</v>
      </c>
      <c r="N1235" s="166">
        <f>SUM('2. FTNC CAD'!N1235,'3. FTNC USD'!N1235,'4. FTNC EUR'!N1235,'5. FTNC GBP'!N1235,'6. FTNC Autres (inclus)'!N1235)</f>
        <v>0</v>
      </c>
      <c r="O1235" s="162">
        <f>SUM('2. FTNC CAD'!O1235,'3. FTNC USD'!O1235,'4. FTNC EUR'!O1235,'5. FTNC GBP'!O1235,'6. FTNC Autres (inclus)'!O1235)</f>
        <v>0</v>
      </c>
      <c r="P1235" s="166">
        <f>SUM('2. FTNC CAD'!P1235,'3. FTNC USD'!P1235,'4. FTNC EUR'!P1235,'5. FTNC GBP'!P1235,'6. FTNC Autres (inclus)'!P1235)</f>
        <v>0</v>
      </c>
      <c r="Q1235" s="176">
        <f>SUM('2. FTNC CAD'!Q1235,'3. FTNC USD'!Q1235,'4. FTNC EUR'!Q1235,'5. FTNC GBP'!Q1235,'6. FTNC Autres (inclus)'!Q1235)</f>
        <v>0</v>
      </c>
      <c r="R1235" s="166">
        <f>SUM('2. FTNC CAD'!R1235,'3. FTNC USD'!R1235,'4. FTNC EUR'!R1235,'5. FTNC GBP'!R1235,'6. FTNC Autres (inclus)'!R1235)</f>
        <v>0</v>
      </c>
      <c r="S1235" s="162">
        <f>SUM('2. FTNC CAD'!S1235,'3. FTNC USD'!S1235,'4. FTNC EUR'!S1235,'5. FTNC GBP'!S1235,'6. FTNC Autres (inclus)'!S1235)</f>
        <v>0</v>
      </c>
      <c r="T1235" s="162">
        <f>SUM('2. FTNC CAD'!T1235,'3. FTNC USD'!T1235,'4. FTNC EUR'!T1235,'5. FTNC GBP'!T1235,'6. FTNC Autres (inclus)'!T1235)</f>
        <v>0</v>
      </c>
      <c r="U1235" s="166">
        <f>SUM('2. FTNC CAD'!U1235,'3. FTNC USD'!U1235,'4. FTNC EUR'!U1235,'5. FTNC GBP'!U1235,'6. FTNC Autres (inclus)'!U1235)</f>
        <v>0</v>
      </c>
      <c r="V1235" s="167">
        <f>SUM('2. FTNC CAD'!V1235,'3. FTNC USD'!V1235,'4. FTNC EUR'!V1235,'5. FTNC GBP'!V1235,'6. FTNC Autres (inclus)'!V1235)</f>
        <v>0</v>
      </c>
      <c r="W1235" s="48">
        <f>SUM('2. FTNC CAD'!W1235,'3. FTNC USD'!W1235,'4. FTNC EUR'!W1235,'5. FTNC GBP'!W1235,'6. FTNC Autres (inclus)'!W1235)</f>
        <v>0</v>
      </c>
      <c r="Y1235"/>
    </row>
    <row r="1236" spans="1:25" s="71" customFormat="1" outlineLevel="1" x14ac:dyDescent="0.4">
      <c r="A1236" s="341"/>
      <c r="B1236" s="32"/>
      <c r="C1236" s="495"/>
      <c r="D1236" s="495"/>
      <c r="E1236" s="496"/>
      <c r="F1236" s="497" t="s">
        <v>79</v>
      </c>
      <c r="G1236" s="174">
        <f>SUM('2. FTNC CAD'!G1236,'3. FTNC USD'!G1236,'4. FTNC EUR'!G1236,'5. FTNC GBP'!G1236,'6. FTNC Autres (inclus)'!G1236)</f>
        <v>0</v>
      </c>
      <c r="H1236" s="175">
        <f>SUM('2. FTNC CAD'!H1236,'3. FTNC USD'!H1236,'4. FTNC EUR'!H1236,'5. FTNC GBP'!H1236,'6. FTNC Autres (inclus)'!H1236)</f>
        <v>0</v>
      </c>
      <c r="I1236" s="163">
        <f>SUM('2. FTNC CAD'!I1236,'3. FTNC USD'!I1236,'4. FTNC EUR'!I1236,'5. FTNC GBP'!I1236,'6. FTNC Autres (inclus)'!I1236)</f>
        <v>0</v>
      </c>
      <c r="J1236" s="163">
        <f>SUM('2. FTNC CAD'!J1236,'3. FTNC USD'!J1236,'4. FTNC EUR'!J1236,'5. FTNC GBP'!J1236,'6. FTNC Autres (inclus)'!J1236)</f>
        <v>0</v>
      </c>
      <c r="K1236" s="164">
        <f>SUM('2. FTNC CAD'!K1236,'3. FTNC USD'!K1236,'4. FTNC EUR'!K1236,'5. FTNC GBP'!K1236,'6. FTNC Autres (inclus)'!K1236)</f>
        <v>0</v>
      </c>
      <c r="L1236" s="165">
        <f>SUM('2. FTNC CAD'!L1236,'3. FTNC USD'!L1236,'4. FTNC EUR'!L1236,'5. FTNC GBP'!L1236,'6. FTNC Autres (inclus)'!L1236)</f>
        <v>0</v>
      </c>
      <c r="M1236" s="176">
        <f>SUM('2. FTNC CAD'!M1236,'3. FTNC USD'!M1236,'4. FTNC EUR'!M1236,'5. FTNC GBP'!M1236,'6. FTNC Autres (inclus)'!M1236)</f>
        <v>0</v>
      </c>
      <c r="N1236" s="166">
        <f>SUM('2. FTNC CAD'!N1236,'3. FTNC USD'!N1236,'4. FTNC EUR'!N1236,'5. FTNC GBP'!N1236,'6. FTNC Autres (inclus)'!N1236)</f>
        <v>0</v>
      </c>
      <c r="O1236" s="162">
        <f>SUM('2. FTNC CAD'!O1236,'3. FTNC USD'!O1236,'4. FTNC EUR'!O1236,'5. FTNC GBP'!O1236,'6. FTNC Autres (inclus)'!O1236)</f>
        <v>0</v>
      </c>
      <c r="P1236" s="166">
        <f>SUM('2. FTNC CAD'!P1236,'3. FTNC USD'!P1236,'4. FTNC EUR'!P1236,'5. FTNC GBP'!P1236,'6. FTNC Autres (inclus)'!P1236)</f>
        <v>0</v>
      </c>
      <c r="Q1236" s="176">
        <f>SUM('2. FTNC CAD'!Q1236,'3. FTNC USD'!Q1236,'4. FTNC EUR'!Q1236,'5. FTNC GBP'!Q1236,'6. FTNC Autres (inclus)'!Q1236)</f>
        <v>0</v>
      </c>
      <c r="R1236" s="184">
        <f>SUM('2. FTNC CAD'!R1236,'3. FTNC USD'!R1236,'4. FTNC EUR'!R1236,'5. FTNC GBP'!R1236,'6. FTNC Autres (inclus)'!R1236)</f>
        <v>0</v>
      </c>
      <c r="S1236" s="166">
        <f>SUM('2. FTNC CAD'!S1236,'3. FTNC USD'!S1236,'4. FTNC EUR'!S1236,'5. FTNC GBP'!S1236,'6. FTNC Autres (inclus)'!S1236)</f>
        <v>0</v>
      </c>
      <c r="T1236" s="162">
        <f>SUM('2. FTNC CAD'!T1236,'3. FTNC USD'!T1236,'4. FTNC EUR'!T1236,'5. FTNC GBP'!T1236,'6. FTNC Autres (inclus)'!T1236)</f>
        <v>0</v>
      </c>
      <c r="U1236" s="166">
        <f>SUM('2. FTNC CAD'!U1236,'3. FTNC USD'!U1236,'4. FTNC EUR'!U1236,'5. FTNC GBP'!U1236,'6. FTNC Autres (inclus)'!U1236)</f>
        <v>0</v>
      </c>
      <c r="V1236" s="167">
        <f>SUM('2. FTNC CAD'!V1236,'3. FTNC USD'!V1236,'4. FTNC EUR'!V1236,'5. FTNC GBP'!V1236,'6. FTNC Autres (inclus)'!V1236)</f>
        <v>0</v>
      </c>
      <c r="W1236" s="48">
        <f>SUM('2. FTNC CAD'!W1236,'3. FTNC USD'!W1236,'4. FTNC EUR'!W1236,'5. FTNC GBP'!W1236,'6. FTNC Autres (inclus)'!W1236)</f>
        <v>0</v>
      </c>
      <c r="Y1236"/>
    </row>
    <row r="1237" spans="1:25" s="71" customFormat="1" x14ac:dyDescent="0.4">
      <c r="A1237" s="341"/>
      <c r="B1237" s="32"/>
      <c r="C1237" s="495"/>
      <c r="D1237" s="495"/>
      <c r="E1237" s="496" t="s">
        <v>80</v>
      </c>
      <c r="F1237" s="496"/>
      <c r="G1237" s="68">
        <f t="shared" ref="G1237:W1237" si="276">SUBTOTAL(9,G1238:G1240)</f>
        <v>0</v>
      </c>
      <c r="H1237" s="69">
        <f t="shared" si="276"/>
        <v>0</v>
      </c>
      <c r="I1237" s="66">
        <f t="shared" si="276"/>
        <v>0</v>
      </c>
      <c r="J1237" s="66">
        <f t="shared" si="276"/>
        <v>0</v>
      </c>
      <c r="K1237" s="67">
        <f t="shared" si="276"/>
        <v>0</v>
      </c>
      <c r="L1237" s="36">
        <f t="shared" si="276"/>
        <v>0</v>
      </c>
      <c r="M1237" s="36">
        <f t="shared" si="276"/>
        <v>0</v>
      </c>
      <c r="N1237" s="36">
        <f t="shared" si="276"/>
        <v>0</v>
      </c>
      <c r="O1237" s="36">
        <f t="shared" si="276"/>
        <v>0</v>
      </c>
      <c r="P1237" s="36">
        <f t="shared" si="276"/>
        <v>0</v>
      </c>
      <c r="Q1237" s="36">
        <f t="shared" si="276"/>
        <v>0</v>
      </c>
      <c r="R1237" s="36">
        <f t="shared" si="276"/>
        <v>0</v>
      </c>
      <c r="S1237" s="36">
        <f t="shared" si="276"/>
        <v>0</v>
      </c>
      <c r="T1237" s="36">
        <f t="shared" si="276"/>
        <v>0</v>
      </c>
      <c r="U1237" s="36">
        <f t="shared" si="276"/>
        <v>0</v>
      </c>
      <c r="V1237" s="36">
        <f t="shared" si="276"/>
        <v>0</v>
      </c>
      <c r="W1237" s="35">
        <f t="shared" si="276"/>
        <v>0</v>
      </c>
      <c r="Y1237"/>
    </row>
    <row r="1238" spans="1:25" s="71" customFormat="1" outlineLevel="1" x14ac:dyDescent="0.4">
      <c r="A1238" s="341"/>
      <c r="B1238" s="32"/>
      <c r="C1238" s="495"/>
      <c r="D1238" s="495"/>
      <c r="E1238" s="496"/>
      <c r="F1238" s="497" t="s">
        <v>81</v>
      </c>
      <c r="G1238" s="174">
        <f>SUM('2. FTNC CAD'!G1238,'3. FTNC USD'!G1238,'4. FTNC EUR'!G1238,'5. FTNC GBP'!G1238,'6. FTNC Autres (inclus)'!G1238)</f>
        <v>0</v>
      </c>
      <c r="H1238" s="175">
        <f>SUM('2. FTNC CAD'!H1238,'3. FTNC USD'!H1238,'4. FTNC EUR'!H1238,'5. FTNC GBP'!H1238,'6. FTNC Autres (inclus)'!H1238)</f>
        <v>0</v>
      </c>
      <c r="I1238" s="163">
        <f>SUM('2. FTNC CAD'!I1238,'3. FTNC USD'!I1238,'4. FTNC EUR'!I1238,'5. FTNC GBP'!I1238,'6. FTNC Autres (inclus)'!I1238)</f>
        <v>0</v>
      </c>
      <c r="J1238" s="163">
        <f>SUM('2. FTNC CAD'!J1238,'3. FTNC USD'!J1238,'4. FTNC EUR'!J1238,'5. FTNC GBP'!J1238,'6. FTNC Autres (inclus)'!J1238)</f>
        <v>0</v>
      </c>
      <c r="K1238" s="164">
        <f>SUM('2. FTNC CAD'!K1238,'3. FTNC USD'!K1238,'4. FTNC EUR'!K1238,'5. FTNC GBP'!K1238,'6. FTNC Autres (inclus)'!K1238)</f>
        <v>0</v>
      </c>
      <c r="L1238" s="165">
        <f>SUM('2. FTNC CAD'!L1238,'3. FTNC USD'!L1238,'4. FTNC EUR'!L1238,'5. FTNC GBP'!L1238,'6. FTNC Autres (inclus)'!L1238)</f>
        <v>0</v>
      </c>
      <c r="M1238" s="176">
        <f>SUM('2. FTNC CAD'!M1238,'3. FTNC USD'!M1238,'4. FTNC EUR'!M1238,'5. FTNC GBP'!M1238,'6. FTNC Autres (inclus)'!M1238)</f>
        <v>0</v>
      </c>
      <c r="N1238" s="166">
        <f>SUM('2. FTNC CAD'!N1238,'3. FTNC USD'!N1238,'4. FTNC EUR'!N1238,'5. FTNC GBP'!N1238,'6. FTNC Autres (inclus)'!N1238)</f>
        <v>0</v>
      </c>
      <c r="O1238" s="162">
        <f>SUM('2. FTNC CAD'!O1238,'3. FTNC USD'!O1238,'4. FTNC EUR'!O1238,'5. FTNC GBP'!O1238,'6. FTNC Autres (inclus)'!O1238)</f>
        <v>0</v>
      </c>
      <c r="P1238" s="166">
        <f>SUM('2. FTNC CAD'!P1238,'3. FTNC USD'!P1238,'4. FTNC EUR'!P1238,'5. FTNC GBP'!P1238,'6. FTNC Autres (inclus)'!P1238)</f>
        <v>0</v>
      </c>
      <c r="Q1238" s="176">
        <f>SUM('2. FTNC CAD'!Q1238,'3. FTNC USD'!Q1238,'4. FTNC EUR'!Q1238,'5. FTNC GBP'!Q1238,'6. FTNC Autres (inclus)'!Q1238)</f>
        <v>0</v>
      </c>
      <c r="R1238" s="166">
        <f>SUM('2. FTNC CAD'!R1238,'3. FTNC USD'!R1238,'4. FTNC EUR'!R1238,'5. FTNC GBP'!R1238,'6. FTNC Autres (inclus)'!R1238)</f>
        <v>0</v>
      </c>
      <c r="S1238" s="166">
        <f>SUM('2. FTNC CAD'!S1238,'3. FTNC USD'!S1238,'4. FTNC EUR'!S1238,'5. FTNC GBP'!S1238,'6. FTNC Autres (inclus)'!S1238)</f>
        <v>0</v>
      </c>
      <c r="T1238" s="166">
        <f>SUM('2. FTNC CAD'!T1238,'3. FTNC USD'!T1238,'4. FTNC EUR'!T1238,'5. FTNC GBP'!T1238,'6. FTNC Autres (inclus)'!T1238)</f>
        <v>0</v>
      </c>
      <c r="U1238" s="162">
        <f>SUM('2. FTNC CAD'!U1238,'3. FTNC USD'!U1238,'4. FTNC EUR'!U1238,'5. FTNC GBP'!U1238,'6. FTNC Autres (inclus)'!U1238)</f>
        <v>0</v>
      </c>
      <c r="V1238" s="167">
        <f>SUM('2. FTNC CAD'!V1238,'3. FTNC USD'!V1238,'4. FTNC EUR'!V1238,'5. FTNC GBP'!V1238,'6. FTNC Autres (inclus)'!V1238)</f>
        <v>0</v>
      </c>
      <c r="W1238" s="48">
        <f>SUM('2. FTNC CAD'!W1238,'3. FTNC USD'!W1238,'4. FTNC EUR'!W1238,'5. FTNC GBP'!W1238,'6. FTNC Autres (inclus)'!W1238)</f>
        <v>0</v>
      </c>
      <c r="Y1238"/>
    </row>
    <row r="1239" spans="1:25" s="71" customFormat="1" outlineLevel="1" x14ac:dyDescent="0.4">
      <c r="A1239" s="341"/>
      <c r="B1239" s="32"/>
      <c r="C1239" s="495"/>
      <c r="D1239" s="495"/>
      <c r="E1239" s="496"/>
      <c r="F1239" s="497" t="s">
        <v>82</v>
      </c>
      <c r="G1239" s="174">
        <f>SUM('2. FTNC CAD'!G1239,'3. FTNC USD'!G1239,'4. FTNC EUR'!G1239,'5. FTNC GBP'!G1239,'6. FTNC Autres (inclus)'!G1239)</f>
        <v>0</v>
      </c>
      <c r="H1239" s="175">
        <f>SUM('2. FTNC CAD'!H1239,'3. FTNC USD'!H1239,'4. FTNC EUR'!H1239,'5. FTNC GBP'!H1239,'6. FTNC Autres (inclus)'!H1239)</f>
        <v>0</v>
      </c>
      <c r="I1239" s="163">
        <f>SUM('2. FTNC CAD'!I1239,'3. FTNC USD'!I1239,'4. FTNC EUR'!I1239,'5. FTNC GBP'!I1239,'6. FTNC Autres (inclus)'!I1239)</f>
        <v>0</v>
      </c>
      <c r="J1239" s="163">
        <f>SUM('2. FTNC CAD'!J1239,'3. FTNC USD'!J1239,'4. FTNC EUR'!J1239,'5. FTNC GBP'!J1239,'6. FTNC Autres (inclus)'!J1239)</f>
        <v>0</v>
      </c>
      <c r="K1239" s="164">
        <f>SUM('2. FTNC CAD'!K1239,'3. FTNC USD'!K1239,'4. FTNC EUR'!K1239,'5. FTNC GBP'!K1239,'6. FTNC Autres (inclus)'!K1239)</f>
        <v>0</v>
      </c>
      <c r="L1239" s="165">
        <f>SUM('2. FTNC CAD'!L1239,'3. FTNC USD'!L1239,'4. FTNC EUR'!L1239,'5. FTNC GBP'!L1239,'6. FTNC Autres (inclus)'!L1239)</f>
        <v>0</v>
      </c>
      <c r="M1239" s="176">
        <f>SUM('2. FTNC CAD'!M1239,'3. FTNC USD'!M1239,'4. FTNC EUR'!M1239,'5. FTNC GBP'!M1239,'6. FTNC Autres (inclus)'!M1239)</f>
        <v>0</v>
      </c>
      <c r="N1239" s="166">
        <f>SUM('2. FTNC CAD'!N1239,'3. FTNC USD'!N1239,'4. FTNC EUR'!N1239,'5. FTNC GBP'!N1239,'6. FTNC Autres (inclus)'!N1239)</f>
        <v>0</v>
      </c>
      <c r="O1239" s="162">
        <f>SUM('2. FTNC CAD'!O1239,'3. FTNC USD'!O1239,'4. FTNC EUR'!O1239,'5. FTNC GBP'!O1239,'6. FTNC Autres (inclus)'!O1239)</f>
        <v>0</v>
      </c>
      <c r="P1239" s="166">
        <f>SUM('2. FTNC CAD'!P1239,'3. FTNC USD'!P1239,'4. FTNC EUR'!P1239,'5. FTNC GBP'!P1239,'6. FTNC Autres (inclus)'!P1239)</f>
        <v>0</v>
      </c>
      <c r="Q1239" s="176">
        <f>SUM('2. FTNC CAD'!Q1239,'3. FTNC USD'!Q1239,'4. FTNC EUR'!Q1239,'5. FTNC GBP'!Q1239,'6. FTNC Autres (inclus)'!Q1239)</f>
        <v>0</v>
      </c>
      <c r="R1239" s="166">
        <f>SUM('2. FTNC CAD'!R1239,'3. FTNC USD'!R1239,'4. FTNC EUR'!R1239,'5. FTNC GBP'!R1239,'6. FTNC Autres (inclus)'!R1239)</f>
        <v>0</v>
      </c>
      <c r="S1239" s="166">
        <f>SUM('2. FTNC CAD'!S1239,'3. FTNC USD'!S1239,'4. FTNC EUR'!S1239,'5. FTNC GBP'!S1239,'6. FTNC Autres (inclus)'!S1239)</f>
        <v>0</v>
      </c>
      <c r="T1239" s="166">
        <f>SUM('2. FTNC CAD'!T1239,'3. FTNC USD'!T1239,'4. FTNC EUR'!T1239,'5. FTNC GBP'!T1239,'6. FTNC Autres (inclus)'!T1239)</f>
        <v>0</v>
      </c>
      <c r="U1239" s="162">
        <f>SUM('2. FTNC CAD'!U1239,'3. FTNC USD'!U1239,'4. FTNC EUR'!U1239,'5. FTNC GBP'!U1239,'6. FTNC Autres (inclus)'!U1239)</f>
        <v>0</v>
      </c>
      <c r="V1239" s="167">
        <f>SUM('2. FTNC CAD'!V1239,'3. FTNC USD'!V1239,'4. FTNC EUR'!V1239,'5. FTNC GBP'!V1239,'6. FTNC Autres (inclus)'!V1239)</f>
        <v>0</v>
      </c>
      <c r="W1239" s="48">
        <f>SUM('2. FTNC CAD'!W1239,'3. FTNC USD'!W1239,'4. FTNC EUR'!W1239,'5. FTNC GBP'!W1239,'6. FTNC Autres (inclus)'!W1239)</f>
        <v>0</v>
      </c>
      <c r="Y1239"/>
    </row>
    <row r="1240" spans="1:25" s="71" customFormat="1" outlineLevel="1" x14ac:dyDescent="0.4">
      <c r="A1240" s="341"/>
      <c r="B1240" s="32"/>
      <c r="C1240" s="495"/>
      <c r="D1240" s="495"/>
      <c r="E1240" s="496"/>
      <c r="F1240" s="497" t="s">
        <v>83</v>
      </c>
      <c r="G1240" s="174">
        <f>SUM('2. FTNC CAD'!G1240,'3. FTNC USD'!G1240,'4. FTNC EUR'!G1240,'5. FTNC GBP'!G1240,'6. FTNC Autres (inclus)'!G1240)</f>
        <v>0</v>
      </c>
      <c r="H1240" s="175">
        <f>SUM('2. FTNC CAD'!H1240,'3. FTNC USD'!H1240,'4. FTNC EUR'!H1240,'5. FTNC GBP'!H1240,'6. FTNC Autres (inclus)'!H1240)</f>
        <v>0</v>
      </c>
      <c r="I1240" s="163">
        <f>SUM('2. FTNC CAD'!I1240,'3. FTNC USD'!I1240,'4. FTNC EUR'!I1240,'5. FTNC GBP'!I1240,'6. FTNC Autres (inclus)'!I1240)</f>
        <v>0</v>
      </c>
      <c r="J1240" s="163">
        <f>SUM('2. FTNC CAD'!J1240,'3. FTNC USD'!J1240,'4. FTNC EUR'!J1240,'5. FTNC GBP'!J1240,'6. FTNC Autres (inclus)'!J1240)</f>
        <v>0</v>
      </c>
      <c r="K1240" s="164">
        <f>SUM('2. FTNC CAD'!K1240,'3. FTNC USD'!K1240,'4. FTNC EUR'!K1240,'5. FTNC GBP'!K1240,'6. FTNC Autres (inclus)'!K1240)</f>
        <v>0</v>
      </c>
      <c r="L1240" s="165">
        <f>SUM('2. FTNC CAD'!L1240,'3. FTNC USD'!L1240,'4. FTNC EUR'!L1240,'5. FTNC GBP'!L1240,'6. FTNC Autres (inclus)'!L1240)</f>
        <v>0</v>
      </c>
      <c r="M1240" s="176">
        <f>SUM('2. FTNC CAD'!M1240,'3. FTNC USD'!M1240,'4. FTNC EUR'!M1240,'5. FTNC GBP'!M1240,'6. FTNC Autres (inclus)'!M1240)</f>
        <v>0</v>
      </c>
      <c r="N1240" s="166">
        <f>SUM('2. FTNC CAD'!N1240,'3. FTNC USD'!N1240,'4. FTNC EUR'!N1240,'5. FTNC GBP'!N1240,'6. FTNC Autres (inclus)'!N1240)</f>
        <v>0</v>
      </c>
      <c r="O1240" s="162">
        <f>SUM('2. FTNC CAD'!O1240,'3. FTNC USD'!O1240,'4. FTNC EUR'!O1240,'5. FTNC GBP'!O1240,'6. FTNC Autres (inclus)'!O1240)</f>
        <v>0</v>
      </c>
      <c r="P1240" s="166">
        <f>SUM('2. FTNC CAD'!P1240,'3. FTNC USD'!P1240,'4. FTNC EUR'!P1240,'5. FTNC GBP'!P1240,'6. FTNC Autres (inclus)'!P1240)</f>
        <v>0</v>
      </c>
      <c r="Q1240" s="176">
        <f>SUM('2. FTNC CAD'!Q1240,'3. FTNC USD'!Q1240,'4. FTNC EUR'!Q1240,'5. FTNC GBP'!Q1240,'6. FTNC Autres (inclus)'!Q1240)</f>
        <v>0</v>
      </c>
      <c r="R1240" s="166">
        <f>SUM('2. FTNC CAD'!R1240,'3. FTNC USD'!R1240,'4. FTNC EUR'!R1240,'5. FTNC GBP'!R1240,'6. FTNC Autres (inclus)'!R1240)</f>
        <v>0</v>
      </c>
      <c r="S1240" s="166">
        <f>SUM('2. FTNC CAD'!S1240,'3. FTNC USD'!S1240,'4. FTNC EUR'!S1240,'5. FTNC GBP'!S1240,'6. FTNC Autres (inclus)'!S1240)</f>
        <v>0</v>
      </c>
      <c r="T1240" s="212">
        <f>SUM('2. FTNC CAD'!T1240,'3. FTNC USD'!T1240,'4. FTNC EUR'!T1240,'5. FTNC GBP'!T1240,'6. FTNC Autres (inclus)'!T1240)</f>
        <v>0</v>
      </c>
      <c r="U1240" s="166">
        <f>SUM('2. FTNC CAD'!U1240,'3. FTNC USD'!U1240,'4. FTNC EUR'!U1240,'5. FTNC GBP'!U1240,'6. FTNC Autres (inclus)'!U1240)</f>
        <v>0</v>
      </c>
      <c r="V1240" s="167">
        <f>SUM('2. FTNC CAD'!V1240,'3. FTNC USD'!V1240,'4. FTNC EUR'!V1240,'5. FTNC GBP'!V1240,'6. FTNC Autres (inclus)'!V1240)</f>
        <v>0</v>
      </c>
      <c r="W1240" s="48">
        <f>SUM('2. FTNC CAD'!W1240,'3. FTNC USD'!W1240,'4. FTNC EUR'!W1240,'5. FTNC GBP'!W1240,'6. FTNC Autres (inclus)'!W1240)</f>
        <v>0</v>
      </c>
      <c r="Y1240"/>
    </row>
    <row r="1241" spans="1:25" s="71" customFormat="1" x14ac:dyDescent="0.4">
      <c r="A1241" s="341"/>
      <c r="B1241" s="32"/>
      <c r="C1241" s="495"/>
      <c r="D1241" s="495"/>
      <c r="E1241" s="496" t="s">
        <v>84</v>
      </c>
      <c r="F1241" s="496"/>
      <c r="G1241" s="68">
        <f t="shared" ref="G1241:W1241" si="277">SUBTOTAL(9,G1242:G1243)</f>
        <v>0</v>
      </c>
      <c r="H1241" s="69">
        <f t="shared" si="277"/>
        <v>0</v>
      </c>
      <c r="I1241" s="66">
        <f t="shared" si="277"/>
        <v>0</v>
      </c>
      <c r="J1241" s="66">
        <f t="shared" si="277"/>
        <v>0</v>
      </c>
      <c r="K1241" s="67">
        <f t="shared" si="277"/>
        <v>0</v>
      </c>
      <c r="L1241" s="36">
        <f t="shared" si="277"/>
        <v>0</v>
      </c>
      <c r="M1241" s="36">
        <f t="shared" si="277"/>
        <v>0</v>
      </c>
      <c r="N1241" s="36">
        <f t="shared" si="277"/>
        <v>0</v>
      </c>
      <c r="O1241" s="36">
        <f t="shared" si="277"/>
        <v>0</v>
      </c>
      <c r="P1241" s="36">
        <f t="shared" si="277"/>
        <v>0</v>
      </c>
      <c r="Q1241" s="36">
        <f t="shared" si="277"/>
        <v>0</v>
      </c>
      <c r="R1241" s="36">
        <f t="shared" si="277"/>
        <v>0</v>
      </c>
      <c r="S1241" s="36">
        <f t="shared" si="277"/>
        <v>0</v>
      </c>
      <c r="T1241" s="36">
        <f t="shared" si="277"/>
        <v>0</v>
      </c>
      <c r="U1241" s="36">
        <f t="shared" si="277"/>
        <v>0</v>
      </c>
      <c r="V1241" s="36">
        <f t="shared" si="277"/>
        <v>0</v>
      </c>
      <c r="W1241" s="35">
        <f t="shared" si="277"/>
        <v>0</v>
      </c>
      <c r="Y1241"/>
    </row>
    <row r="1242" spans="1:25" s="71" customFormat="1" outlineLevel="1" x14ac:dyDescent="0.4">
      <c r="A1242" s="341"/>
      <c r="B1242" s="32"/>
      <c r="C1242" s="495"/>
      <c r="D1242" s="495"/>
      <c r="E1242" s="496"/>
      <c r="F1242" s="497" t="s">
        <v>85</v>
      </c>
      <c r="G1242" s="174">
        <f>SUM('2. FTNC CAD'!G1242,'3. FTNC USD'!G1242,'4. FTNC EUR'!G1242,'5. FTNC GBP'!G1242,'6. FTNC Autres (inclus)'!G1242)</f>
        <v>0</v>
      </c>
      <c r="H1242" s="175">
        <f>SUM('2. FTNC CAD'!H1242,'3. FTNC USD'!H1242,'4. FTNC EUR'!H1242,'5. FTNC GBP'!H1242,'6. FTNC Autres (inclus)'!H1242)</f>
        <v>0</v>
      </c>
      <c r="I1242" s="163">
        <f>SUM('2. FTNC CAD'!I1242,'3. FTNC USD'!I1242,'4. FTNC EUR'!I1242,'5. FTNC GBP'!I1242,'6. FTNC Autres (inclus)'!I1242)</f>
        <v>0</v>
      </c>
      <c r="J1242" s="163">
        <f>SUM('2. FTNC CAD'!J1242,'3. FTNC USD'!J1242,'4. FTNC EUR'!J1242,'5. FTNC GBP'!J1242,'6. FTNC Autres (inclus)'!J1242)</f>
        <v>0</v>
      </c>
      <c r="K1242" s="164">
        <f>SUM('2. FTNC CAD'!K1242,'3. FTNC USD'!K1242,'4. FTNC EUR'!K1242,'5. FTNC GBP'!K1242,'6. FTNC Autres (inclus)'!K1242)</f>
        <v>0</v>
      </c>
      <c r="L1242" s="165">
        <f>SUM('2. FTNC CAD'!L1242,'3. FTNC USD'!L1242,'4. FTNC EUR'!L1242,'5. FTNC GBP'!L1242,'6. FTNC Autres (inclus)'!L1242)</f>
        <v>0</v>
      </c>
      <c r="M1242" s="176">
        <f>SUM('2. FTNC CAD'!M1242,'3. FTNC USD'!M1242,'4. FTNC EUR'!M1242,'5. FTNC GBP'!M1242,'6. FTNC Autres (inclus)'!M1242)</f>
        <v>0</v>
      </c>
      <c r="N1242" s="166">
        <f>SUM('2. FTNC CAD'!N1242,'3. FTNC USD'!N1242,'4. FTNC EUR'!N1242,'5. FTNC GBP'!N1242,'6. FTNC Autres (inclus)'!N1242)</f>
        <v>0</v>
      </c>
      <c r="O1242" s="162">
        <f>SUM('2. FTNC CAD'!O1242,'3. FTNC USD'!O1242,'4. FTNC EUR'!O1242,'5. FTNC GBP'!O1242,'6. FTNC Autres (inclus)'!O1242)</f>
        <v>0</v>
      </c>
      <c r="P1242" s="166">
        <f>SUM('2. FTNC CAD'!P1242,'3. FTNC USD'!P1242,'4. FTNC EUR'!P1242,'5. FTNC GBP'!P1242,'6. FTNC Autres (inclus)'!P1242)</f>
        <v>0</v>
      </c>
      <c r="Q1242" s="176">
        <f>SUM('2. FTNC CAD'!Q1242,'3. FTNC USD'!Q1242,'4. FTNC EUR'!Q1242,'5. FTNC GBP'!Q1242,'6. FTNC Autres (inclus)'!Q1242)</f>
        <v>0</v>
      </c>
      <c r="R1242" s="166">
        <f>SUM('2. FTNC CAD'!R1242,'3. FTNC USD'!R1242,'4. FTNC EUR'!R1242,'5. FTNC GBP'!R1242,'6. FTNC Autres (inclus)'!R1242)</f>
        <v>0</v>
      </c>
      <c r="S1242" s="166">
        <f>SUM('2. FTNC CAD'!S1242,'3. FTNC USD'!S1242,'4. FTNC EUR'!S1242,'5. FTNC GBP'!S1242,'6. FTNC Autres (inclus)'!S1242)</f>
        <v>0</v>
      </c>
      <c r="T1242" s="162">
        <f>SUM('2. FTNC CAD'!T1242,'3. FTNC USD'!T1242,'4. FTNC EUR'!T1242,'5. FTNC GBP'!T1242,'6. FTNC Autres (inclus)'!T1242)</f>
        <v>0</v>
      </c>
      <c r="U1242" s="166">
        <f>SUM('2. FTNC CAD'!U1242,'3. FTNC USD'!U1242,'4. FTNC EUR'!U1242,'5. FTNC GBP'!U1242,'6. FTNC Autres (inclus)'!U1242)</f>
        <v>0</v>
      </c>
      <c r="V1242" s="167">
        <f>SUM('2. FTNC CAD'!V1242,'3. FTNC USD'!V1242,'4. FTNC EUR'!V1242,'5. FTNC GBP'!V1242,'6. FTNC Autres (inclus)'!V1242)</f>
        <v>0</v>
      </c>
      <c r="W1242" s="48">
        <f>SUM('2. FTNC CAD'!W1242,'3. FTNC USD'!W1242,'4. FTNC EUR'!W1242,'5. FTNC GBP'!W1242,'6. FTNC Autres (inclus)'!W1242)</f>
        <v>0</v>
      </c>
      <c r="Y1242"/>
    </row>
    <row r="1243" spans="1:25" s="71" customFormat="1" outlineLevel="1" x14ac:dyDescent="0.4">
      <c r="A1243" s="341"/>
      <c r="B1243" s="32"/>
      <c r="C1243" s="495"/>
      <c r="D1243" s="495"/>
      <c r="E1243" s="496"/>
      <c r="F1243" s="497" t="s">
        <v>86</v>
      </c>
      <c r="G1243" s="174">
        <f>SUM('2. FTNC CAD'!G1243,'3. FTNC USD'!G1243,'4. FTNC EUR'!G1243,'5. FTNC GBP'!G1243,'6. FTNC Autres (inclus)'!G1243)</f>
        <v>0</v>
      </c>
      <c r="H1243" s="175">
        <f>SUM('2. FTNC CAD'!H1243,'3. FTNC USD'!H1243,'4. FTNC EUR'!H1243,'5. FTNC GBP'!H1243,'6. FTNC Autres (inclus)'!H1243)</f>
        <v>0</v>
      </c>
      <c r="I1243" s="163">
        <f>SUM('2. FTNC CAD'!I1243,'3. FTNC USD'!I1243,'4. FTNC EUR'!I1243,'5. FTNC GBP'!I1243,'6. FTNC Autres (inclus)'!I1243)</f>
        <v>0</v>
      </c>
      <c r="J1243" s="163">
        <f>SUM('2. FTNC CAD'!J1243,'3. FTNC USD'!J1243,'4. FTNC EUR'!J1243,'5. FTNC GBP'!J1243,'6. FTNC Autres (inclus)'!J1243)</f>
        <v>0</v>
      </c>
      <c r="K1243" s="164">
        <f>SUM('2. FTNC CAD'!K1243,'3. FTNC USD'!K1243,'4. FTNC EUR'!K1243,'5. FTNC GBP'!K1243,'6. FTNC Autres (inclus)'!K1243)</f>
        <v>0</v>
      </c>
      <c r="L1243" s="165">
        <f>SUM('2. FTNC CAD'!L1243,'3. FTNC USD'!L1243,'4. FTNC EUR'!L1243,'5. FTNC GBP'!L1243,'6. FTNC Autres (inclus)'!L1243)</f>
        <v>0</v>
      </c>
      <c r="M1243" s="176">
        <f>SUM('2. FTNC CAD'!M1243,'3. FTNC USD'!M1243,'4. FTNC EUR'!M1243,'5. FTNC GBP'!M1243,'6. FTNC Autres (inclus)'!M1243)</f>
        <v>0</v>
      </c>
      <c r="N1243" s="166">
        <f>SUM('2. FTNC CAD'!N1243,'3. FTNC USD'!N1243,'4. FTNC EUR'!N1243,'5. FTNC GBP'!N1243,'6. FTNC Autres (inclus)'!N1243)</f>
        <v>0</v>
      </c>
      <c r="O1243" s="162">
        <f>SUM('2. FTNC CAD'!O1243,'3. FTNC USD'!O1243,'4. FTNC EUR'!O1243,'5. FTNC GBP'!O1243,'6. FTNC Autres (inclus)'!O1243)</f>
        <v>0</v>
      </c>
      <c r="P1243" s="166">
        <f>SUM('2. FTNC CAD'!P1243,'3. FTNC USD'!P1243,'4. FTNC EUR'!P1243,'5. FTNC GBP'!P1243,'6. FTNC Autres (inclus)'!P1243)</f>
        <v>0</v>
      </c>
      <c r="Q1243" s="176">
        <f>SUM('2. FTNC CAD'!Q1243,'3. FTNC USD'!Q1243,'4. FTNC EUR'!Q1243,'5. FTNC GBP'!Q1243,'6. FTNC Autres (inclus)'!Q1243)</f>
        <v>0</v>
      </c>
      <c r="R1243" s="166">
        <f>SUM('2. FTNC CAD'!R1243,'3. FTNC USD'!R1243,'4. FTNC EUR'!R1243,'5. FTNC GBP'!R1243,'6. FTNC Autres (inclus)'!R1243)</f>
        <v>0</v>
      </c>
      <c r="S1243" s="166">
        <f>SUM('2. FTNC CAD'!S1243,'3. FTNC USD'!S1243,'4. FTNC EUR'!S1243,'5. FTNC GBP'!S1243,'6. FTNC Autres (inclus)'!S1243)</f>
        <v>0</v>
      </c>
      <c r="T1243" s="162">
        <f>SUM('2. FTNC CAD'!T1243,'3. FTNC USD'!T1243,'4. FTNC EUR'!T1243,'5. FTNC GBP'!T1243,'6. FTNC Autres (inclus)'!T1243)</f>
        <v>0</v>
      </c>
      <c r="U1243" s="166">
        <f>SUM('2. FTNC CAD'!U1243,'3. FTNC USD'!U1243,'4. FTNC EUR'!U1243,'5. FTNC GBP'!U1243,'6. FTNC Autres (inclus)'!U1243)</f>
        <v>0</v>
      </c>
      <c r="V1243" s="167">
        <f>SUM('2. FTNC CAD'!V1243,'3. FTNC USD'!V1243,'4. FTNC EUR'!V1243,'5. FTNC GBP'!V1243,'6. FTNC Autres (inclus)'!V1243)</f>
        <v>0</v>
      </c>
      <c r="W1243" s="48">
        <f>SUM('2. FTNC CAD'!W1243,'3. FTNC USD'!W1243,'4. FTNC EUR'!W1243,'5. FTNC GBP'!W1243,'6. FTNC Autres (inclus)'!W1243)</f>
        <v>0</v>
      </c>
      <c r="Y1243"/>
    </row>
    <row r="1244" spans="1:25" s="71" customFormat="1" x14ac:dyDescent="0.4">
      <c r="A1244" s="341"/>
      <c r="B1244" s="32"/>
      <c r="C1244" s="495"/>
      <c r="D1244" s="495"/>
      <c r="E1244" s="496" t="s">
        <v>87</v>
      </c>
      <c r="F1244" s="496"/>
      <c r="G1244" s="68">
        <f t="shared" ref="G1244:W1244" si="278">SUBTOTAL(9,G1245:G1247)</f>
        <v>0</v>
      </c>
      <c r="H1244" s="69">
        <f t="shared" si="278"/>
        <v>0</v>
      </c>
      <c r="I1244" s="66">
        <f t="shared" si="278"/>
        <v>0</v>
      </c>
      <c r="J1244" s="66">
        <f t="shared" si="278"/>
        <v>0</v>
      </c>
      <c r="K1244" s="67">
        <f t="shared" si="278"/>
        <v>0</v>
      </c>
      <c r="L1244" s="36">
        <f t="shared" si="278"/>
        <v>0</v>
      </c>
      <c r="M1244" s="36">
        <f t="shared" si="278"/>
        <v>0</v>
      </c>
      <c r="N1244" s="36">
        <f t="shared" si="278"/>
        <v>0</v>
      </c>
      <c r="O1244" s="36">
        <f t="shared" si="278"/>
        <v>0</v>
      </c>
      <c r="P1244" s="36">
        <f t="shared" si="278"/>
        <v>0</v>
      </c>
      <c r="Q1244" s="36">
        <f t="shared" si="278"/>
        <v>0</v>
      </c>
      <c r="R1244" s="36">
        <f t="shared" si="278"/>
        <v>0</v>
      </c>
      <c r="S1244" s="36">
        <f t="shared" si="278"/>
        <v>0</v>
      </c>
      <c r="T1244" s="36">
        <f t="shared" si="278"/>
        <v>0</v>
      </c>
      <c r="U1244" s="36">
        <f t="shared" si="278"/>
        <v>0</v>
      </c>
      <c r="V1244" s="36">
        <f t="shared" si="278"/>
        <v>0</v>
      </c>
      <c r="W1244" s="35">
        <f t="shared" si="278"/>
        <v>0</v>
      </c>
      <c r="Y1244"/>
    </row>
    <row r="1245" spans="1:25" s="71" customFormat="1" outlineLevel="1" x14ac:dyDescent="0.4">
      <c r="A1245" s="341"/>
      <c r="B1245" s="32"/>
      <c r="C1245" s="495"/>
      <c r="D1245" s="495"/>
      <c r="E1245" s="496"/>
      <c r="F1245" s="497" t="s">
        <v>88</v>
      </c>
      <c r="G1245" s="174">
        <f>SUM('2. FTNC CAD'!G1245,'3. FTNC USD'!G1245,'4. FTNC EUR'!G1245,'5. FTNC GBP'!G1245,'6. FTNC Autres (inclus)'!G1245)</f>
        <v>0</v>
      </c>
      <c r="H1245" s="175">
        <f>SUM('2. FTNC CAD'!H1245,'3. FTNC USD'!H1245,'4. FTNC EUR'!H1245,'5. FTNC GBP'!H1245,'6. FTNC Autres (inclus)'!H1245)</f>
        <v>0</v>
      </c>
      <c r="I1245" s="163">
        <f>SUM('2. FTNC CAD'!I1245,'3. FTNC USD'!I1245,'4. FTNC EUR'!I1245,'5. FTNC GBP'!I1245,'6. FTNC Autres (inclus)'!I1245)</f>
        <v>0</v>
      </c>
      <c r="J1245" s="163">
        <f>SUM('2. FTNC CAD'!J1245,'3. FTNC USD'!J1245,'4. FTNC EUR'!J1245,'5. FTNC GBP'!J1245,'6. FTNC Autres (inclus)'!J1245)</f>
        <v>0</v>
      </c>
      <c r="K1245" s="164">
        <f>SUM('2. FTNC CAD'!K1245,'3. FTNC USD'!K1245,'4. FTNC EUR'!K1245,'5. FTNC GBP'!K1245,'6. FTNC Autres (inclus)'!K1245)</f>
        <v>0</v>
      </c>
      <c r="L1245" s="165">
        <f>SUM('2. FTNC CAD'!L1245,'3. FTNC USD'!L1245,'4. FTNC EUR'!L1245,'5. FTNC GBP'!L1245,'6. FTNC Autres (inclus)'!L1245)</f>
        <v>0</v>
      </c>
      <c r="M1245" s="176">
        <f>SUM('2. FTNC CAD'!M1245,'3. FTNC USD'!M1245,'4. FTNC EUR'!M1245,'5. FTNC GBP'!M1245,'6. FTNC Autres (inclus)'!M1245)</f>
        <v>0</v>
      </c>
      <c r="N1245" s="166">
        <f>SUM('2. FTNC CAD'!N1245,'3. FTNC USD'!N1245,'4. FTNC EUR'!N1245,'5. FTNC GBP'!N1245,'6. FTNC Autres (inclus)'!N1245)</f>
        <v>0</v>
      </c>
      <c r="O1245" s="162">
        <f>SUM('2. FTNC CAD'!O1245,'3. FTNC USD'!O1245,'4. FTNC EUR'!O1245,'5. FTNC GBP'!O1245,'6. FTNC Autres (inclus)'!O1245)</f>
        <v>0</v>
      </c>
      <c r="P1245" s="166">
        <f>SUM('2. FTNC CAD'!P1245,'3. FTNC USD'!P1245,'4. FTNC EUR'!P1245,'5. FTNC GBP'!P1245,'6. FTNC Autres (inclus)'!P1245)</f>
        <v>0</v>
      </c>
      <c r="Q1245" s="176">
        <f>SUM('2. FTNC CAD'!Q1245,'3. FTNC USD'!Q1245,'4. FTNC EUR'!Q1245,'5. FTNC GBP'!Q1245,'6. FTNC Autres (inclus)'!Q1245)</f>
        <v>0</v>
      </c>
      <c r="R1245" s="166">
        <f>SUM('2. FTNC CAD'!R1245,'3. FTNC USD'!R1245,'4. FTNC EUR'!R1245,'5. FTNC GBP'!R1245,'6. FTNC Autres (inclus)'!R1245)</f>
        <v>0</v>
      </c>
      <c r="S1245" s="166">
        <f>SUM('2. FTNC CAD'!S1245,'3. FTNC USD'!S1245,'4. FTNC EUR'!S1245,'5. FTNC GBP'!S1245,'6. FTNC Autres (inclus)'!S1245)</f>
        <v>0</v>
      </c>
      <c r="T1245" s="162">
        <f>SUM('2. FTNC CAD'!T1245,'3. FTNC USD'!T1245,'4. FTNC EUR'!T1245,'5. FTNC GBP'!T1245,'6. FTNC Autres (inclus)'!T1245)</f>
        <v>0</v>
      </c>
      <c r="U1245" s="166">
        <f>SUM('2. FTNC CAD'!U1245,'3. FTNC USD'!U1245,'4. FTNC EUR'!U1245,'5. FTNC GBP'!U1245,'6. FTNC Autres (inclus)'!U1245)</f>
        <v>0</v>
      </c>
      <c r="V1245" s="167">
        <f>SUM('2. FTNC CAD'!V1245,'3. FTNC USD'!V1245,'4. FTNC EUR'!V1245,'5. FTNC GBP'!V1245,'6. FTNC Autres (inclus)'!V1245)</f>
        <v>0</v>
      </c>
      <c r="W1245" s="48">
        <f>SUM('2. FTNC CAD'!W1245,'3. FTNC USD'!W1245,'4. FTNC EUR'!W1245,'5. FTNC GBP'!W1245,'6. FTNC Autres (inclus)'!W1245)</f>
        <v>0</v>
      </c>
      <c r="Y1245"/>
    </row>
    <row r="1246" spans="1:25" s="71" customFormat="1" outlineLevel="1" x14ac:dyDescent="0.4">
      <c r="A1246" s="341"/>
      <c r="B1246" s="32"/>
      <c r="C1246" s="495"/>
      <c r="D1246" s="495"/>
      <c r="E1246" s="496"/>
      <c r="F1246" s="497" t="s">
        <v>89</v>
      </c>
      <c r="G1246" s="174">
        <f>SUM('2. FTNC CAD'!G1246,'3. FTNC USD'!G1246,'4. FTNC EUR'!G1246,'5. FTNC GBP'!G1246,'6. FTNC Autres (inclus)'!G1246)</f>
        <v>0</v>
      </c>
      <c r="H1246" s="175">
        <f>SUM('2. FTNC CAD'!H1246,'3. FTNC USD'!H1246,'4. FTNC EUR'!H1246,'5. FTNC GBP'!H1246,'6. FTNC Autres (inclus)'!H1246)</f>
        <v>0</v>
      </c>
      <c r="I1246" s="163">
        <f>SUM('2. FTNC CAD'!I1246,'3. FTNC USD'!I1246,'4. FTNC EUR'!I1246,'5. FTNC GBP'!I1246,'6. FTNC Autres (inclus)'!I1246)</f>
        <v>0</v>
      </c>
      <c r="J1246" s="163">
        <f>SUM('2. FTNC CAD'!J1246,'3. FTNC USD'!J1246,'4. FTNC EUR'!J1246,'5. FTNC GBP'!J1246,'6. FTNC Autres (inclus)'!J1246)</f>
        <v>0</v>
      </c>
      <c r="K1246" s="164">
        <f>SUM('2. FTNC CAD'!K1246,'3. FTNC USD'!K1246,'4. FTNC EUR'!K1246,'5. FTNC GBP'!K1246,'6. FTNC Autres (inclus)'!K1246)</f>
        <v>0</v>
      </c>
      <c r="L1246" s="165">
        <f>SUM('2. FTNC CAD'!L1246,'3. FTNC USD'!L1246,'4. FTNC EUR'!L1246,'5. FTNC GBP'!L1246,'6. FTNC Autres (inclus)'!L1246)</f>
        <v>0</v>
      </c>
      <c r="M1246" s="176">
        <f>SUM('2. FTNC CAD'!M1246,'3. FTNC USD'!M1246,'4. FTNC EUR'!M1246,'5. FTNC GBP'!M1246,'6. FTNC Autres (inclus)'!M1246)</f>
        <v>0</v>
      </c>
      <c r="N1246" s="166">
        <f>SUM('2. FTNC CAD'!N1246,'3. FTNC USD'!N1246,'4. FTNC EUR'!N1246,'5. FTNC GBP'!N1246,'6. FTNC Autres (inclus)'!N1246)</f>
        <v>0</v>
      </c>
      <c r="O1246" s="162">
        <f>SUM('2. FTNC CAD'!O1246,'3. FTNC USD'!O1246,'4. FTNC EUR'!O1246,'5. FTNC GBP'!O1246,'6. FTNC Autres (inclus)'!O1246)</f>
        <v>0</v>
      </c>
      <c r="P1246" s="166">
        <f>SUM('2. FTNC CAD'!P1246,'3. FTNC USD'!P1246,'4. FTNC EUR'!P1246,'5. FTNC GBP'!P1246,'6. FTNC Autres (inclus)'!P1246)</f>
        <v>0</v>
      </c>
      <c r="Q1246" s="176">
        <f>SUM('2. FTNC CAD'!Q1246,'3. FTNC USD'!Q1246,'4. FTNC EUR'!Q1246,'5. FTNC GBP'!Q1246,'6. FTNC Autres (inclus)'!Q1246)</f>
        <v>0</v>
      </c>
      <c r="R1246" s="166">
        <f>SUM('2. FTNC CAD'!R1246,'3. FTNC USD'!R1246,'4. FTNC EUR'!R1246,'5. FTNC GBP'!R1246,'6. FTNC Autres (inclus)'!R1246)</f>
        <v>0</v>
      </c>
      <c r="S1246" s="166">
        <f>SUM('2. FTNC CAD'!S1246,'3. FTNC USD'!S1246,'4. FTNC EUR'!S1246,'5. FTNC GBP'!S1246,'6. FTNC Autres (inclus)'!S1246)</f>
        <v>0</v>
      </c>
      <c r="T1246" s="162">
        <f>SUM('2. FTNC CAD'!T1246,'3. FTNC USD'!T1246,'4. FTNC EUR'!T1246,'5. FTNC GBP'!T1246,'6. FTNC Autres (inclus)'!T1246)</f>
        <v>0</v>
      </c>
      <c r="U1246" s="166">
        <f>SUM('2. FTNC CAD'!U1246,'3. FTNC USD'!U1246,'4. FTNC EUR'!U1246,'5. FTNC GBP'!U1246,'6. FTNC Autres (inclus)'!U1246)</f>
        <v>0</v>
      </c>
      <c r="V1246" s="167">
        <f>SUM('2. FTNC CAD'!V1246,'3. FTNC USD'!V1246,'4. FTNC EUR'!V1246,'5. FTNC GBP'!V1246,'6. FTNC Autres (inclus)'!V1246)</f>
        <v>0</v>
      </c>
      <c r="W1246" s="48">
        <f>SUM('2. FTNC CAD'!W1246,'3. FTNC USD'!W1246,'4. FTNC EUR'!W1246,'5. FTNC GBP'!W1246,'6. FTNC Autres (inclus)'!W1246)</f>
        <v>0</v>
      </c>
      <c r="Y1246"/>
    </row>
    <row r="1247" spans="1:25" s="71" customFormat="1" outlineLevel="1" x14ac:dyDescent="0.4">
      <c r="A1247" s="341"/>
      <c r="B1247" s="32"/>
      <c r="C1247" s="495"/>
      <c r="D1247" s="495"/>
      <c r="E1247" s="496"/>
      <c r="F1247" s="497" t="s">
        <v>90</v>
      </c>
      <c r="G1247" s="174">
        <f>SUM('2. FTNC CAD'!G1247,'3. FTNC USD'!G1247,'4. FTNC EUR'!G1247,'5. FTNC GBP'!G1247,'6. FTNC Autres (inclus)'!G1247)</f>
        <v>0</v>
      </c>
      <c r="H1247" s="175">
        <f>SUM('2. FTNC CAD'!H1247,'3. FTNC USD'!H1247,'4. FTNC EUR'!H1247,'5. FTNC GBP'!H1247,'6. FTNC Autres (inclus)'!H1247)</f>
        <v>0</v>
      </c>
      <c r="I1247" s="163">
        <f>SUM('2. FTNC CAD'!I1247,'3. FTNC USD'!I1247,'4. FTNC EUR'!I1247,'5. FTNC GBP'!I1247,'6. FTNC Autres (inclus)'!I1247)</f>
        <v>0</v>
      </c>
      <c r="J1247" s="163">
        <f>SUM('2. FTNC CAD'!J1247,'3. FTNC USD'!J1247,'4. FTNC EUR'!J1247,'5. FTNC GBP'!J1247,'6. FTNC Autres (inclus)'!J1247)</f>
        <v>0</v>
      </c>
      <c r="K1247" s="164">
        <f>SUM('2. FTNC CAD'!K1247,'3. FTNC USD'!K1247,'4. FTNC EUR'!K1247,'5. FTNC GBP'!K1247,'6. FTNC Autres (inclus)'!K1247)</f>
        <v>0</v>
      </c>
      <c r="L1247" s="165">
        <f>SUM('2. FTNC CAD'!L1247,'3. FTNC USD'!L1247,'4. FTNC EUR'!L1247,'5. FTNC GBP'!L1247,'6. FTNC Autres (inclus)'!L1247)</f>
        <v>0</v>
      </c>
      <c r="M1247" s="176">
        <f>SUM('2. FTNC CAD'!M1247,'3. FTNC USD'!M1247,'4. FTNC EUR'!M1247,'5. FTNC GBP'!M1247,'6. FTNC Autres (inclus)'!M1247)</f>
        <v>0</v>
      </c>
      <c r="N1247" s="166">
        <f>SUM('2. FTNC CAD'!N1247,'3. FTNC USD'!N1247,'4. FTNC EUR'!N1247,'5. FTNC GBP'!N1247,'6. FTNC Autres (inclus)'!N1247)</f>
        <v>0</v>
      </c>
      <c r="O1247" s="162">
        <f>SUM('2. FTNC CAD'!O1247,'3. FTNC USD'!O1247,'4. FTNC EUR'!O1247,'5. FTNC GBP'!O1247,'6. FTNC Autres (inclus)'!O1247)</f>
        <v>0</v>
      </c>
      <c r="P1247" s="166">
        <f>SUM('2. FTNC CAD'!P1247,'3. FTNC USD'!P1247,'4. FTNC EUR'!P1247,'5. FTNC GBP'!P1247,'6. FTNC Autres (inclus)'!P1247)</f>
        <v>0</v>
      </c>
      <c r="Q1247" s="176">
        <f>SUM('2. FTNC CAD'!Q1247,'3. FTNC USD'!Q1247,'4. FTNC EUR'!Q1247,'5. FTNC GBP'!Q1247,'6. FTNC Autres (inclus)'!Q1247)</f>
        <v>0</v>
      </c>
      <c r="R1247" s="166">
        <f>SUM('2. FTNC CAD'!R1247,'3. FTNC USD'!R1247,'4. FTNC EUR'!R1247,'5. FTNC GBP'!R1247,'6. FTNC Autres (inclus)'!R1247)</f>
        <v>0</v>
      </c>
      <c r="S1247" s="166">
        <f>SUM('2. FTNC CAD'!S1247,'3. FTNC USD'!S1247,'4. FTNC EUR'!S1247,'5. FTNC GBP'!S1247,'6. FTNC Autres (inclus)'!S1247)</f>
        <v>0</v>
      </c>
      <c r="T1247" s="162">
        <f>SUM('2. FTNC CAD'!T1247,'3. FTNC USD'!T1247,'4. FTNC EUR'!T1247,'5. FTNC GBP'!T1247,'6. FTNC Autres (inclus)'!T1247)</f>
        <v>0</v>
      </c>
      <c r="U1247" s="166">
        <f>SUM('2. FTNC CAD'!U1247,'3. FTNC USD'!U1247,'4. FTNC EUR'!U1247,'5. FTNC GBP'!U1247,'6. FTNC Autres (inclus)'!U1247)</f>
        <v>0</v>
      </c>
      <c r="V1247" s="167">
        <f>SUM('2. FTNC CAD'!V1247,'3. FTNC USD'!V1247,'4. FTNC EUR'!V1247,'5. FTNC GBP'!V1247,'6. FTNC Autres (inclus)'!V1247)</f>
        <v>0</v>
      </c>
      <c r="W1247" s="48">
        <f>SUM('2. FTNC CAD'!W1247,'3. FTNC USD'!W1247,'4. FTNC EUR'!W1247,'5. FTNC GBP'!W1247,'6. FTNC Autres (inclus)'!W1247)</f>
        <v>0</v>
      </c>
      <c r="Y1247"/>
    </row>
    <row r="1248" spans="1:25" s="71" customFormat="1" x14ac:dyDescent="0.4">
      <c r="A1248" s="341"/>
      <c r="B1248" s="32"/>
      <c r="C1248" s="495"/>
      <c r="D1248" s="495" t="s">
        <v>91</v>
      </c>
      <c r="E1248" s="496"/>
      <c r="F1248" s="496"/>
      <c r="G1248" s="68"/>
      <c r="H1248" s="66"/>
      <c r="I1248" s="66"/>
      <c r="J1248" s="66"/>
      <c r="K1248" s="66"/>
      <c r="L1248" s="53"/>
      <c r="M1248" s="36"/>
      <c r="N1248" s="36"/>
      <c r="O1248" s="36"/>
      <c r="P1248" s="36"/>
      <c r="Q1248" s="36"/>
      <c r="R1248" s="36"/>
      <c r="S1248" s="36"/>
      <c r="T1248" s="36"/>
      <c r="U1248" s="36"/>
      <c r="V1248" s="39"/>
      <c r="W1248" s="35"/>
      <c r="Y1248"/>
    </row>
    <row r="1249" spans="1:25" s="71" customFormat="1" x14ac:dyDescent="0.4">
      <c r="A1249" s="341"/>
      <c r="B1249" s="32"/>
      <c r="C1249" s="495"/>
      <c r="D1249" s="495"/>
      <c r="E1249" s="496" t="s">
        <v>92</v>
      </c>
      <c r="F1249" s="496"/>
      <c r="G1249" s="68">
        <f t="shared" ref="G1249:W1249" si="279">SUBTOTAL(9,G1250:G1251)</f>
        <v>0</v>
      </c>
      <c r="H1249" s="69">
        <f t="shared" si="279"/>
        <v>0</v>
      </c>
      <c r="I1249" s="66">
        <f t="shared" si="279"/>
        <v>0</v>
      </c>
      <c r="J1249" s="66">
        <f t="shared" si="279"/>
        <v>0</v>
      </c>
      <c r="K1249" s="67">
        <f t="shared" si="279"/>
        <v>0</v>
      </c>
      <c r="L1249" s="36">
        <f t="shared" si="279"/>
        <v>0</v>
      </c>
      <c r="M1249" s="36">
        <f t="shared" si="279"/>
        <v>0</v>
      </c>
      <c r="N1249" s="36">
        <f t="shared" si="279"/>
        <v>0</v>
      </c>
      <c r="O1249" s="36">
        <f t="shared" si="279"/>
        <v>0</v>
      </c>
      <c r="P1249" s="36">
        <f t="shared" si="279"/>
        <v>0</v>
      </c>
      <c r="Q1249" s="36">
        <f t="shared" si="279"/>
        <v>0</v>
      </c>
      <c r="R1249" s="36">
        <f t="shared" si="279"/>
        <v>0</v>
      </c>
      <c r="S1249" s="36">
        <f t="shared" si="279"/>
        <v>0</v>
      </c>
      <c r="T1249" s="36">
        <f t="shared" si="279"/>
        <v>0</v>
      </c>
      <c r="U1249" s="36">
        <f t="shared" si="279"/>
        <v>0</v>
      </c>
      <c r="V1249" s="36">
        <f t="shared" si="279"/>
        <v>0</v>
      </c>
      <c r="W1249" s="35">
        <f t="shared" si="279"/>
        <v>0</v>
      </c>
      <c r="Y1249"/>
    </row>
    <row r="1250" spans="1:25" s="71" customFormat="1" outlineLevel="1" x14ac:dyDescent="0.4">
      <c r="A1250" s="341"/>
      <c r="B1250" s="32"/>
      <c r="C1250" s="495"/>
      <c r="D1250" s="495"/>
      <c r="E1250" s="496"/>
      <c r="F1250" s="497" t="s">
        <v>93</v>
      </c>
      <c r="G1250" s="174">
        <f>SUM('2. FTNC CAD'!G1250,'3. FTNC USD'!G1250,'4. FTNC EUR'!G1250,'5. FTNC GBP'!G1250,'6. FTNC Autres (inclus)'!G1250)</f>
        <v>0</v>
      </c>
      <c r="H1250" s="175">
        <f>SUM('2. FTNC CAD'!H1250,'3. FTNC USD'!H1250,'4. FTNC EUR'!H1250,'5. FTNC GBP'!H1250,'6. FTNC Autres (inclus)'!H1250)</f>
        <v>0</v>
      </c>
      <c r="I1250" s="163">
        <f>SUM('2. FTNC CAD'!I1250,'3. FTNC USD'!I1250,'4. FTNC EUR'!I1250,'5. FTNC GBP'!I1250,'6. FTNC Autres (inclus)'!I1250)</f>
        <v>0</v>
      </c>
      <c r="J1250" s="163">
        <f>SUM('2. FTNC CAD'!J1250,'3. FTNC USD'!J1250,'4. FTNC EUR'!J1250,'5. FTNC GBP'!J1250,'6. FTNC Autres (inclus)'!J1250)</f>
        <v>0</v>
      </c>
      <c r="K1250" s="164">
        <f>SUM('2. FTNC CAD'!K1250,'3. FTNC USD'!K1250,'4. FTNC EUR'!K1250,'5. FTNC GBP'!K1250,'6. FTNC Autres (inclus)'!K1250)</f>
        <v>0</v>
      </c>
      <c r="L1250" s="165">
        <f>SUM('2. FTNC CAD'!L1250,'3. FTNC USD'!L1250,'4. FTNC EUR'!L1250,'5. FTNC GBP'!L1250,'6. FTNC Autres (inclus)'!L1250)</f>
        <v>0</v>
      </c>
      <c r="M1250" s="166">
        <f>SUM('2. FTNC CAD'!M1250,'3. FTNC USD'!M1250,'4. FTNC EUR'!M1250,'5. FTNC GBP'!M1250,'6. FTNC Autres (inclus)'!M1250)</f>
        <v>0</v>
      </c>
      <c r="N1250" s="166">
        <f>SUM('2. FTNC CAD'!N1250,'3. FTNC USD'!N1250,'4. FTNC EUR'!N1250,'5. FTNC GBP'!N1250,'6. FTNC Autres (inclus)'!N1250)</f>
        <v>0</v>
      </c>
      <c r="O1250" s="166">
        <f>SUM('2. FTNC CAD'!O1250,'3. FTNC USD'!O1250,'4. FTNC EUR'!O1250,'5. FTNC GBP'!O1250,'6. FTNC Autres (inclus)'!O1250)</f>
        <v>0</v>
      </c>
      <c r="P1250" s="166">
        <f>SUM('2. FTNC CAD'!P1250,'3. FTNC USD'!P1250,'4. FTNC EUR'!P1250,'5. FTNC GBP'!P1250,'6. FTNC Autres (inclus)'!P1250)</f>
        <v>0</v>
      </c>
      <c r="Q1250" s="166">
        <f>SUM('2. FTNC CAD'!Q1250,'3. FTNC USD'!Q1250,'4. FTNC EUR'!Q1250,'5. FTNC GBP'!Q1250,'6. FTNC Autres (inclus)'!Q1250)</f>
        <v>0</v>
      </c>
      <c r="R1250" s="166">
        <f>SUM('2. FTNC CAD'!R1250,'3. FTNC USD'!R1250,'4. FTNC EUR'!R1250,'5. FTNC GBP'!R1250,'6. FTNC Autres (inclus)'!R1250)</f>
        <v>0</v>
      </c>
      <c r="S1250" s="166">
        <f>SUM('2. FTNC CAD'!S1250,'3. FTNC USD'!S1250,'4. FTNC EUR'!S1250,'5. FTNC GBP'!S1250,'6. FTNC Autres (inclus)'!S1250)</f>
        <v>0</v>
      </c>
      <c r="T1250" s="166">
        <f>SUM('2. FTNC CAD'!T1250,'3. FTNC USD'!T1250,'4. FTNC EUR'!T1250,'5. FTNC GBP'!T1250,'6. FTNC Autres (inclus)'!T1250)</f>
        <v>0</v>
      </c>
      <c r="U1250" s="166">
        <f>SUM('2. FTNC CAD'!U1250,'3. FTNC USD'!U1250,'4. FTNC EUR'!U1250,'5. FTNC GBP'!U1250,'6. FTNC Autres (inclus)'!U1250)</f>
        <v>0</v>
      </c>
      <c r="V1250" s="167">
        <f>SUM('2. FTNC CAD'!V1250,'3. FTNC USD'!V1250,'4. FTNC EUR'!V1250,'5. FTNC GBP'!V1250,'6. FTNC Autres (inclus)'!V1250)</f>
        <v>0</v>
      </c>
      <c r="W1250" s="48">
        <f>SUM('2. FTNC CAD'!W1250,'3. FTNC USD'!W1250,'4. FTNC EUR'!W1250,'5. FTNC GBP'!W1250,'6. FTNC Autres (inclus)'!W1250)</f>
        <v>0</v>
      </c>
      <c r="Y1250"/>
    </row>
    <row r="1251" spans="1:25" s="71" customFormat="1" outlineLevel="1" x14ac:dyDescent="0.4">
      <c r="A1251" s="341"/>
      <c r="B1251" s="32"/>
      <c r="C1251" s="495"/>
      <c r="D1251" s="495"/>
      <c r="E1251" s="496"/>
      <c r="F1251" s="497" t="s">
        <v>94</v>
      </c>
      <c r="G1251" s="174">
        <f>SUM('2. FTNC CAD'!G1251,'3. FTNC USD'!G1251,'4. FTNC EUR'!G1251,'5. FTNC GBP'!G1251,'6. FTNC Autres (inclus)'!G1251)</f>
        <v>0</v>
      </c>
      <c r="H1251" s="175">
        <f>SUM('2. FTNC CAD'!H1251,'3. FTNC USD'!H1251,'4. FTNC EUR'!H1251,'5. FTNC GBP'!H1251,'6. FTNC Autres (inclus)'!H1251)</f>
        <v>0</v>
      </c>
      <c r="I1251" s="163">
        <f>SUM('2. FTNC CAD'!I1251,'3. FTNC USD'!I1251,'4. FTNC EUR'!I1251,'5. FTNC GBP'!I1251,'6. FTNC Autres (inclus)'!I1251)</f>
        <v>0</v>
      </c>
      <c r="J1251" s="163">
        <f>SUM('2. FTNC CAD'!J1251,'3. FTNC USD'!J1251,'4. FTNC EUR'!J1251,'5. FTNC GBP'!J1251,'6. FTNC Autres (inclus)'!J1251)</f>
        <v>0</v>
      </c>
      <c r="K1251" s="164">
        <f>SUM('2. FTNC CAD'!K1251,'3. FTNC USD'!K1251,'4. FTNC EUR'!K1251,'5. FTNC GBP'!K1251,'6. FTNC Autres (inclus)'!K1251)</f>
        <v>0</v>
      </c>
      <c r="L1251" s="165">
        <f>SUM('2. FTNC CAD'!L1251,'3. FTNC USD'!L1251,'4. FTNC EUR'!L1251,'5. FTNC GBP'!L1251,'6. FTNC Autres (inclus)'!L1251)</f>
        <v>0</v>
      </c>
      <c r="M1251" s="166">
        <f>SUM('2. FTNC CAD'!M1251,'3. FTNC USD'!M1251,'4. FTNC EUR'!M1251,'5. FTNC GBP'!M1251,'6. FTNC Autres (inclus)'!M1251)</f>
        <v>0</v>
      </c>
      <c r="N1251" s="166">
        <f>SUM('2. FTNC CAD'!N1251,'3. FTNC USD'!N1251,'4. FTNC EUR'!N1251,'5. FTNC GBP'!N1251,'6. FTNC Autres (inclus)'!N1251)</f>
        <v>0</v>
      </c>
      <c r="O1251" s="166">
        <f>SUM('2. FTNC CAD'!O1251,'3. FTNC USD'!O1251,'4. FTNC EUR'!O1251,'5. FTNC GBP'!O1251,'6. FTNC Autres (inclus)'!O1251)</f>
        <v>0</v>
      </c>
      <c r="P1251" s="166">
        <f>SUM('2. FTNC CAD'!P1251,'3. FTNC USD'!P1251,'4. FTNC EUR'!P1251,'5. FTNC GBP'!P1251,'6. FTNC Autres (inclus)'!P1251)</f>
        <v>0</v>
      </c>
      <c r="Q1251" s="166">
        <f>SUM('2. FTNC CAD'!Q1251,'3. FTNC USD'!Q1251,'4. FTNC EUR'!Q1251,'5. FTNC GBP'!Q1251,'6. FTNC Autres (inclus)'!Q1251)</f>
        <v>0</v>
      </c>
      <c r="R1251" s="166">
        <f>SUM('2. FTNC CAD'!R1251,'3. FTNC USD'!R1251,'4. FTNC EUR'!R1251,'5. FTNC GBP'!R1251,'6. FTNC Autres (inclus)'!R1251)</f>
        <v>0</v>
      </c>
      <c r="S1251" s="166">
        <f>SUM('2. FTNC CAD'!S1251,'3. FTNC USD'!S1251,'4. FTNC EUR'!S1251,'5. FTNC GBP'!S1251,'6. FTNC Autres (inclus)'!S1251)</f>
        <v>0</v>
      </c>
      <c r="T1251" s="166">
        <f>SUM('2. FTNC CAD'!T1251,'3. FTNC USD'!T1251,'4. FTNC EUR'!T1251,'5. FTNC GBP'!T1251,'6. FTNC Autres (inclus)'!T1251)</f>
        <v>0</v>
      </c>
      <c r="U1251" s="166">
        <f>SUM('2. FTNC CAD'!U1251,'3. FTNC USD'!U1251,'4. FTNC EUR'!U1251,'5. FTNC GBP'!U1251,'6. FTNC Autres (inclus)'!U1251)</f>
        <v>0</v>
      </c>
      <c r="V1251" s="167">
        <f>SUM('2. FTNC CAD'!V1251,'3. FTNC USD'!V1251,'4. FTNC EUR'!V1251,'5. FTNC GBP'!V1251,'6. FTNC Autres (inclus)'!V1251)</f>
        <v>0</v>
      </c>
      <c r="W1251" s="48">
        <f>SUM('2. FTNC CAD'!W1251,'3. FTNC USD'!W1251,'4. FTNC EUR'!W1251,'5. FTNC GBP'!W1251,'6. FTNC Autres (inclus)'!W1251)</f>
        <v>0</v>
      </c>
      <c r="Y1251"/>
    </row>
    <row r="1252" spans="1:25" s="71" customFormat="1" x14ac:dyDescent="0.4">
      <c r="A1252" s="341"/>
      <c r="B1252" s="32"/>
      <c r="C1252" s="495"/>
      <c r="D1252" s="495"/>
      <c r="E1252" s="496" t="s">
        <v>95</v>
      </c>
      <c r="F1252" s="496"/>
      <c r="G1252" s="68">
        <f t="shared" ref="G1252:W1252" si="280">SUBTOTAL(9,G1253:G1254)</f>
        <v>0</v>
      </c>
      <c r="H1252" s="69">
        <f t="shared" si="280"/>
        <v>0</v>
      </c>
      <c r="I1252" s="66">
        <f t="shared" si="280"/>
        <v>0</v>
      </c>
      <c r="J1252" s="66">
        <f t="shared" si="280"/>
        <v>0</v>
      </c>
      <c r="K1252" s="67">
        <f t="shared" si="280"/>
        <v>0</v>
      </c>
      <c r="L1252" s="36">
        <f t="shared" si="280"/>
        <v>0</v>
      </c>
      <c r="M1252" s="36">
        <f t="shared" si="280"/>
        <v>0</v>
      </c>
      <c r="N1252" s="36">
        <f t="shared" si="280"/>
        <v>0</v>
      </c>
      <c r="O1252" s="36">
        <f t="shared" si="280"/>
        <v>0</v>
      </c>
      <c r="P1252" s="36">
        <f t="shared" si="280"/>
        <v>0</v>
      </c>
      <c r="Q1252" s="36">
        <f t="shared" si="280"/>
        <v>0</v>
      </c>
      <c r="R1252" s="36">
        <f t="shared" si="280"/>
        <v>0</v>
      </c>
      <c r="S1252" s="36">
        <f t="shared" si="280"/>
        <v>0</v>
      </c>
      <c r="T1252" s="36">
        <f t="shared" si="280"/>
        <v>0</v>
      </c>
      <c r="U1252" s="36">
        <f t="shared" si="280"/>
        <v>0</v>
      </c>
      <c r="V1252" s="36">
        <f t="shared" si="280"/>
        <v>0</v>
      </c>
      <c r="W1252" s="35">
        <f t="shared" si="280"/>
        <v>0</v>
      </c>
      <c r="Y1252"/>
    </row>
    <row r="1253" spans="1:25" s="71" customFormat="1" outlineLevel="1" x14ac:dyDescent="0.4">
      <c r="A1253" s="341"/>
      <c r="B1253" s="32"/>
      <c r="C1253" s="495"/>
      <c r="D1253" s="495"/>
      <c r="E1253" s="496"/>
      <c r="F1253" s="497" t="s">
        <v>96</v>
      </c>
      <c r="G1253" s="174">
        <f>SUM('2. FTNC CAD'!G1253,'3. FTNC USD'!G1253,'4. FTNC EUR'!G1253,'5. FTNC GBP'!G1253,'6. FTNC Autres (inclus)'!G1253)</f>
        <v>0</v>
      </c>
      <c r="H1253" s="175">
        <f>SUM('2. FTNC CAD'!H1253,'3. FTNC USD'!H1253,'4. FTNC EUR'!H1253,'5. FTNC GBP'!H1253,'6. FTNC Autres (inclus)'!H1253)</f>
        <v>0</v>
      </c>
      <c r="I1253" s="163">
        <f>SUM('2. FTNC CAD'!I1253,'3. FTNC USD'!I1253,'4. FTNC EUR'!I1253,'5. FTNC GBP'!I1253,'6. FTNC Autres (inclus)'!I1253)</f>
        <v>0</v>
      </c>
      <c r="J1253" s="163">
        <f>SUM('2. FTNC CAD'!J1253,'3. FTNC USD'!J1253,'4. FTNC EUR'!J1253,'5. FTNC GBP'!J1253,'6. FTNC Autres (inclus)'!J1253)</f>
        <v>0</v>
      </c>
      <c r="K1253" s="164">
        <f>SUM('2. FTNC CAD'!K1253,'3. FTNC USD'!K1253,'4. FTNC EUR'!K1253,'5. FTNC GBP'!K1253,'6. FTNC Autres (inclus)'!K1253)</f>
        <v>0</v>
      </c>
      <c r="L1253" s="165">
        <f>SUM('2. FTNC CAD'!L1253,'3. FTNC USD'!L1253,'4. FTNC EUR'!L1253,'5. FTNC GBP'!L1253,'6. FTNC Autres (inclus)'!L1253)</f>
        <v>0</v>
      </c>
      <c r="M1253" s="166">
        <f>SUM('2. FTNC CAD'!M1253,'3. FTNC USD'!M1253,'4. FTNC EUR'!M1253,'5. FTNC GBP'!M1253,'6. FTNC Autres (inclus)'!M1253)</f>
        <v>0</v>
      </c>
      <c r="N1253" s="166">
        <f>SUM('2. FTNC CAD'!N1253,'3. FTNC USD'!N1253,'4. FTNC EUR'!N1253,'5. FTNC GBP'!N1253,'6. FTNC Autres (inclus)'!N1253)</f>
        <v>0</v>
      </c>
      <c r="O1253" s="166">
        <f>SUM('2. FTNC CAD'!O1253,'3. FTNC USD'!O1253,'4. FTNC EUR'!O1253,'5. FTNC GBP'!O1253,'6. FTNC Autres (inclus)'!O1253)</f>
        <v>0</v>
      </c>
      <c r="P1253" s="166">
        <f>SUM('2. FTNC CAD'!P1253,'3. FTNC USD'!P1253,'4. FTNC EUR'!P1253,'5. FTNC GBP'!P1253,'6. FTNC Autres (inclus)'!P1253)</f>
        <v>0</v>
      </c>
      <c r="Q1253" s="166">
        <f>SUM('2. FTNC CAD'!Q1253,'3. FTNC USD'!Q1253,'4. FTNC EUR'!Q1253,'5. FTNC GBP'!Q1253,'6. FTNC Autres (inclus)'!Q1253)</f>
        <v>0</v>
      </c>
      <c r="R1253" s="166">
        <f>SUM('2. FTNC CAD'!R1253,'3. FTNC USD'!R1253,'4. FTNC EUR'!R1253,'5. FTNC GBP'!R1253,'6. FTNC Autres (inclus)'!R1253)</f>
        <v>0</v>
      </c>
      <c r="S1253" s="166">
        <f>SUM('2. FTNC CAD'!S1253,'3. FTNC USD'!S1253,'4. FTNC EUR'!S1253,'5. FTNC GBP'!S1253,'6. FTNC Autres (inclus)'!S1253)</f>
        <v>0</v>
      </c>
      <c r="T1253" s="166">
        <f>SUM('2. FTNC CAD'!T1253,'3. FTNC USD'!T1253,'4. FTNC EUR'!T1253,'5. FTNC GBP'!T1253,'6. FTNC Autres (inclus)'!T1253)</f>
        <v>0</v>
      </c>
      <c r="U1253" s="166">
        <f>SUM('2. FTNC CAD'!U1253,'3. FTNC USD'!U1253,'4. FTNC EUR'!U1253,'5. FTNC GBP'!U1253,'6. FTNC Autres (inclus)'!U1253)</f>
        <v>0</v>
      </c>
      <c r="V1253" s="167">
        <f>SUM('2. FTNC CAD'!V1253,'3. FTNC USD'!V1253,'4. FTNC EUR'!V1253,'5. FTNC GBP'!V1253,'6. FTNC Autres (inclus)'!V1253)</f>
        <v>0</v>
      </c>
      <c r="W1253" s="48">
        <f>SUM('2. FTNC CAD'!W1253,'3. FTNC USD'!W1253,'4. FTNC EUR'!W1253,'5. FTNC GBP'!W1253,'6. FTNC Autres (inclus)'!W1253)</f>
        <v>0</v>
      </c>
      <c r="Y1253"/>
    </row>
    <row r="1254" spans="1:25" s="71" customFormat="1" outlineLevel="1" x14ac:dyDescent="0.4">
      <c r="A1254" s="341"/>
      <c r="B1254" s="32"/>
      <c r="C1254" s="495"/>
      <c r="D1254" s="495"/>
      <c r="E1254" s="496"/>
      <c r="F1254" s="497" t="s">
        <v>97</v>
      </c>
      <c r="G1254" s="174">
        <f>SUM('2. FTNC CAD'!G1254,'3. FTNC USD'!G1254,'4. FTNC EUR'!G1254,'5. FTNC GBP'!G1254,'6. FTNC Autres (inclus)'!G1254)</f>
        <v>0</v>
      </c>
      <c r="H1254" s="175">
        <f>SUM('2. FTNC CAD'!H1254,'3. FTNC USD'!H1254,'4. FTNC EUR'!H1254,'5. FTNC GBP'!H1254,'6. FTNC Autres (inclus)'!H1254)</f>
        <v>0</v>
      </c>
      <c r="I1254" s="163">
        <f>SUM('2. FTNC CAD'!I1254,'3. FTNC USD'!I1254,'4. FTNC EUR'!I1254,'5. FTNC GBP'!I1254,'6. FTNC Autres (inclus)'!I1254)</f>
        <v>0</v>
      </c>
      <c r="J1254" s="163">
        <f>SUM('2. FTNC CAD'!J1254,'3. FTNC USD'!J1254,'4. FTNC EUR'!J1254,'5. FTNC GBP'!J1254,'6. FTNC Autres (inclus)'!J1254)</f>
        <v>0</v>
      </c>
      <c r="K1254" s="164">
        <f>SUM('2. FTNC CAD'!K1254,'3. FTNC USD'!K1254,'4. FTNC EUR'!K1254,'5. FTNC GBP'!K1254,'6. FTNC Autres (inclus)'!K1254)</f>
        <v>0</v>
      </c>
      <c r="L1254" s="165">
        <f>SUM('2. FTNC CAD'!L1254,'3. FTNC USD'!L1254,'4. FTNC EUR'!L1254,'5. FTNC GBP'!L1254,'6. FTNC Autres (inclus)'!L1254)</f>
        <v>0</v>
      </c>
      <c r="M1254" s="166">
        <f>SUM('2. FTNC CAD'!M1254,'3. FTNC USD'!M1254,'4. FTNC EUR'!M1254,'5. FTNC GBP'!M1254,'6. FTNC Autres (inclus)'!M1254)</f>
        <v>0</v>
      </c>
      <c r="N1254" s="166">
        <f>SUM('2. FTNC CAD'!N1254,'3. FTNC USD'!N1254,'4. FTNC EUR'!N1254,'5. FTNC GBP'!N1254,'6. FTNC Autres (inclus)'!N1254)</f>
        <v>0</v>
      </c>
      <c r="O1254" s="166">
        <f>SUM('2. FTNC CAD'!O1254,'3. FTNC USD'!O1254,'4. FTNC EUR'!O1254,'5. FTNC GBP'!O1254,'6. FTNC Autres (inclus)'!O1254)</f>
        <v>0</v>
      </c>
      <c r="P1254" s="166">
        <f>SUM('2. FTNC CAD'!P1254,'3. FTNC USD'!P1254,'4. FTNC EUR'!P1254,'5. FTNC GBP'!P1254,'6. FTNC Autres (inclus)'!P1254)</f>
        <v>0</v>
      </c>
      <c r="Q1254" s="166">
        <f>SUM('2. FTNC CAD'!Q1254,'3. FTNC USD'!Q1254,'4. FTNC EUR'!Q1254,'5. FTNC GBP'!Q1254,'6. FTNC Autres (inclus)'!Q1254)</f>
        <v>0</v>
      </c>
      <c r="R1254" s="166">
        <f>SUM('2. FTNC CAD'!R1254,'3. FTNC USD'!R1254,'4. FTNC EUR'!R1254,'5. FTNC GBP'!R1254,'6. FTNC Autres (inclus)'!R1254)</f>
        <v>0</v>
      </c>
      <c r="S1254" s="166">
        <f>SUM('2. FTNC CAD'!S1254,'3. FTNC USD'!S1254,'4. FTNC EUR'!S1254,'5. FTNC GBP'!S1254,'6. FTNC Autres (inclus)'!S1254)</f>
        <v>0</v>
      </c>
      <c r="T1254" s="166">
        <f>SUM('2. FTNC CAD'!T1254,'3. FTNC USD'!T1254,'4. FTNC EUR'!T1254,'5. FTNC GBP'!T1254,'6. FTNC Autres (inclus)'!T1254)</f>
        <v>0</v>
      </c>
      <c r="U1254" s="166">
        <f>SUM('2. FTNC CAD'!U1254,'3. FTNC USD'!U1254,'4. FTNC EUR'!U1254,'5. FTNC GBP'!U1254,'6. FTNC Autres (inclus)'!U1254)</f>
        <v>0</v>
      </c>
      <c r="V1254" s="167">
        <f>SUM('2. FTNC CAD'!V1254,'3. FTNC USD'!V1254,'4. FTNC EUR'!V1254,'5. FTNC GBP'!V1254,'6. FTNC Autres (inclus)'!V1254)</f>
        <v>0</v>
      </c>
      <c r="W1254" s="48">
        <f>SUM('2. FTNC CAD'!W1254,'3. FTNC USD'!W1254,'4. FTNC EUR'!W1254,'5. FTNC GBP'!W1254,'6. FTNC Autres (inclus)'!W1254)</f>
        <v>0</v>
      </c>
      <c r="Y1254"/>
    </row>
    <row r="1255" spans="1:25" s="71" customFormat="1" x14ac:dyDescent="0.4">
      <c r="A1255" s="341"/>
      <c r="B1255" s="32"/>
      <c r="C1255" s="495"/>
      <c r="D1255" s="495"/>
      <c r="E1255" s="496" t="s">
        <v>98</v>
      </c>
      <c r="F1255" s="496"/>
      <c r="G1255" s="68">
        <f t="shared" ref="G1255:W1255" si="281">SUBTOTAL(9,G1256:G1257)</f>
        <v>0</v>
      </c>
      <c r="H1255" s="69">
        <f t="shared" si="281"/>
        <v>0</v>
      </c>
      <c r="I1255" s="66">
        <f t="shared" si="281"/>
        <v>0</v>
      </c>
      <c r="J1255" s="66">
        <f t="shared" si="281"/>
        <v>0</v>
      </c>
      <c r="K1255" s="67">
        <f t="shared" si="281"/>
        <v>0</v>
      </c>
      <c r="L1255" s="36">
        <f t="shared" si="281"/>
        <v>0</v>
      </c>
      <c r="M1255" s="36">
        <f t="shared" si="281"/>
        <v>0</v>
      </c>
      <c r="N1255" s="36">
        <f t="shared" si="281"/>
        <v>0</v>
      </c>
      <c r="O1255" s="36">
        <f t="shared" si="281"/>
        <v>0</v>
      </c>
      <c r="P1255" s="36">
        <f t="shared" si="281"/>
        <v>0</v>
      </c>
      <c r="Q1255" s="36">
        <f t="shared" si="281"/>
        <v>0</v>
      </c>
      <c r="R1255" s="36">
        <f t="shared" si="281"/>
        <v>0</v>
      </c>
      <c r="S1255" s="36">
        <f t="shared" si="281"/>
        <v>0</v>
      </c>
      <c r="T1255" s="36">
        <f t="shared" si="281"/>
        <v>0</v>
      </c>
      <c r="U1255" s="36">
        <f t="shared" si="281"/>
        <v>0</v>
      </c>
      <c r="V1255" s="36">
        <f t="shared" si="281"/>
        <v>0</v>
      </c>
      <c r="W1255" s="35">
        <f t="shared" si="281"/>
        <v>0</v>
      </c>
      <c r="Y1255"/>
    </row>
    <row r="1256" spans="1:25" s="71" customFormat="1" outlineLevel="1" x14ac:dyDescent="0.4">
      <c r="A1256" s="341"/>
      <c r="B1256" s="32"/>
      <c r="C1256" s="495"/>
      <c r="D1256" s="495"/>
      <c r="E1256" s="496"/>
      <c r="F1256" s="497" t="s">
        <v>99</v>
      </c>
      <c r="G1256" s="174">
        <f>SUM('2. FTNC CAD'!G1256,'3. FTNC USD'!G1256,'4. FTNC EUR'!G1256,'5. FTNC GBP'!G1256,'6. FTNC Autres (inclus)'!G1256)</f>
        <v>0</v>
      </c>
      <c r="H1256" s="175">
        <f>SUM('2. FTNC CAD'!H1256,'3. FTNC USD'!H1256,'4. FTNC EUR'!H1256,'5. FTNC GBP'!H1256,'6. FTNC Autres (inclus)'!H1256)</f>
        <v>0</v>
      </c>
      <c r="I1256" s="163">
        <f>SUM('2. FTNC CAD'!I1256,'3. FTNC USD'!I1256,'4. FTNC EUR'!I1256,'5. FTNC GBP'!I1256,'6. FTNC Autres (inclus)'!I1256)</f>
        <v>0</v>
      </c>
      <c r="J1256" s="163">
        <f>SUM('2. FTNC CAD'!J1256,'3. FTNC USD'!J1256,'4. FTNC EUR'!J1256,'5. FTNC GBP'!J1256,'6. FTNC Autres (inclus)'!J1256)</f>
        <v>0</v>
      </c>
      <c r="K1256" s="164">
        <f>SUM('2. FTNC CAD'!K1256,'3. FTNC USD'!K1256,'4. FTNC EUR'!K1256,'5. FTNC GBP'!K1256,'6. FTNC Autres (inclus)'!K1256)</f>
        <v>0</v>
      </c>
      <c r="L1256" s="165">
        <f>SUM('2. FTNC CAD'!L1256,'3. FTNC USD'!L1256,'4. FTNC EUR'!L1256,'5. FTNC GBP'!L1256,'6. FTNC Autres (inclus)'!L1256)</f>
        <v>0</v>
      </c>
      <c r="M1256" s="166">
        <f>SUM('2. FTNC CAD'!M1256,'3. FTNC USD'!M1256,'4. FTNC EUR'!M1256,'5. FTNC GBP'!M1256,'6. FTNC Autres (inclus)'!M1256)</f>
        <v>0</v>
      </c>
      <c r="N1256" s="166">
        <f>SUM('2. FTNC CAD'!N1256,'3. FTNC USD'!N1256,'4. FTNC EUR'!N1256,'5. FTNC GBP'!N1256,'6. FTNC Autres (inclus)'!N1256)</f>
        <v>0</v>
      </c>
      <c r="O1256" s="166">
        <f>SUM('2. FTNC CAD'!O1256,'3. FTNC USD'!O1256,'4. FTNC EUR'!O1256,'5. FTNC GBP'!O1256,'6. FTNC Autres (inclus)'!O1256)</f>
        <v>0</v>
      </c>
      <c r="P1256" s="166">
        <f>SUM('2. FTNC CAD'!P1256,'3. FTNC USD'!P1256,'4. FTNC EUR'!P1256,'5. FTNC GBP'!P1256,'6. FTNC Autres (inclus)'!P1256)</f>
        <v>0</v>
      </c>
      <c r="Q1256" s="166">
        <f>SUM('2. FTNC CAD'!Q1256,'3. FTNC USD'!Q1256,'4. FTNC EUR'!Q1256,'5. FTNC GBP'!Q1256,'6. FTNC Autres (inclus)'!Q1256)</f>
        <v>0</v>
      </c>
      <c r="R1256" s="166">
        <f>SUM('2. FTNC CAD'!R1256,'3. FTNC USD'!R1256,'4. FTNC EUR'!R1256,'5. FTNC GBP'!R1256,'6. FTNC Autres (inclus)'!R1256)</f>
        <v>0</v>
      </c>
      <c r="S1256" s="166">
        <f>SUM('2. FTNC CAD'!S1256,'3. FTNC USD'!S1256,'4. FTNC EUR'!S1256,'5. FTNC GBP'!S1256,'6. FTNC Autres (inclus)'!S1256)</f>
        <v>0</v>
      </c>
      <c r="T1256" s="166">
        <f>SUM('2. FTNC CAD'!T1256,'3. FTNC USD'!T1256,'4. FTNC EUR'!T1256,'5. FTNC GBP'!T1256,'6. FTNC Autres (inclus)'!T1256)</f>
        <v>0</v>
      </c>
      <c r="U1256" s="166">
        <f>SUM('2. FTNC CAD'!U1256,'3. FTNC USD'!U1256,'4. FTNC EUR'!U1256,'5. FTNC GBP'!U1256,'6. FTNC Autres (inclus)'!U1256)</f>
        <v>0</v>
      </c>
      <c r="V1256" s="167">
        <f>SUM('2. FTNC CAD'!V1256,'3. FTNC USD'!V1256,'4. FTNC EUR'!V1256,'5. FTNC GBP'!V1256,'6. FTNC Autres (inclus)'!V1256)</f>
        <v>0</v>
      </c>
      <c r="W1256" s="48">
        <f>SUM('2. FTNC CAD'!W1256,'3. FTNC USD'!W1256,'4. FTNC EUR'!W1256,'5. FTNC GBP'!W1256,'6. FTNC Autres (inclus)'!W1256)</f>
        <v>0</v>
      </c>
      <c r="Y1256"/>
    </row>
    <row r="1257" spans="1:25" s="71" customFormat="1" outlineLevel="1" x14ac:dyDescent="0.4">
      <c r="A1257" s="341"/>
      <c r="B1257" s="32"/>
      <c r="C1257" s="495"/>
      <c r="D1257" s="495"/>
      <c r="E1257" s="496"/>
      <c r="F1257" s="497" t="s">
        <v>100</v>
      </c>
      <c r="G1257" s="174">
        <f>SUM('2. FTNC CAD'!G1257,'3. FTNC USD'!G1257,'4. FTNC EUR'!G1257,'5. FTNC GBP'!G1257,'6. FTNC Autres (inclus)'!G1257)</f>
        <v>0</v>
      </c>
      <c r="H1257" s="175">
        <f>SUM('2. FTNC CAD'!H1257,'3. FTNC USD'!H1257,'4. FTNC EUR'!H1257,'5. FTNC GBP'!H1257,'6. FTNC Autres (inclus)'!H1257)</f>
        <v>0</v>
      </c>
      <c r="I1257" s="163">
        <f>SUM('2. FTNC CAD'!I1257,'3. FTNC USD'!I1257,'4. FTNC EUR'!I1257,'5. FTNC GBP'!I1257,'6. FTNC Autres (inclus)'!I1257)</f>
        <v>0</v>
      </c>
      <c r="J1257" s="163">
        <f>SUM('2. FTNC CAD'!J1257,'3. FTNC USD'!J1257,'4. FTNC EUR'!J1257,'5. FTNC GBP'!J1257,'6. FTNC Autres (inclus)'!J1257)</f>
        <v>0</v>
      </c>
      <c r="K1257" s="164">
        <f>SUM('2. FTNC CAD'!K1257,'3. FTNC USD'!K1257,'4. FTNC EUR'!K1257,'5. FTNC GBP'!K1257,'6. FTNC Autres (inclus)'!K1257)</f>
        <v>0</v>
      </c>
      <c r="L1257" s="165">
        <f>SUM('2. FTNC CAD'!L1257,'3. FTNC USD'!L1257,'4. FTNC EUR'!L1257,'5. FTNC GBP'!L1257,'6. FTNC Autres (inclus)'!L1257)</f>
        <v>0</v>
      </c>
      <c r="M1257" s="166">
        <f>SUM('2. FTNC CAD'!M1257,'3. FTNC USD'!M1257,'4. FTNC EUR'!M1257,'5. FTNC GBP'!M1257,'6. FTNC Autres (inclus)'!M1257)</f>
        <v>0</v>
      </c>
      <c r="N1257" s="166">
        <f>SUM('2. FTNC CAD'!N1257,'3. FTNC USD'!N1257,'4. FTNC EUR'!N1257,'5. FTNC GBP'!N1257,'6. FTNC Autres (inclus)'!N1257)</f>
        <v>0</v>
      </c>
      <c r="O1257" s="166">
        <f>SUM('2. FTNC CAD'!O1257,'3. FTNC USD'!O1257,'4. FTNC EUR'!O1257,'5. FTNC GBP'!O1257,'6. FTNC Autres (inclus)'!O1257)</f>
        <v>0</v>
      </c>
      <c r="P1257" s="166">
        <f>SUM('2. FTNC CAD'!P1257,'3. FTNC USD'!P1257,'4. FTNC EUR'!P1257,'5. FTNC GBP'!P1257,'6. FTNC Autres (inclus)'!P1257)</f>
        <v>0</v>
      </c>
      <c r="Q1257" s="166">
        <f>SUM('2. FTNC CAD'!Q1257,'3. FTNC USD'!Q1257,'4. FTNC EUR'!Q1257,'5. FTNC GBP'!Q1257,'6. FTNC Autres (inclus)'!Q1257)</f>
        <v>0</v>
      </c>
      <c r="R1257" s="166">
        <f>SUM('2. FTNC CAD'!R1257,'3. FTNC USD'!R1257,'4. FTNC EUR'!R1257,'5. FTNC GBP'!R1257,'6. FTNC Autres (inclus)'!R1257)</f>
        <v>0</v>
      </c>
      <c r="S1257" s="166">
        <f>SUM('2. FTNC CAD'!S1257,'3. FTNC USD'!S1257,'4. FTNC EUR'!S1257,'5. FTNC GBP'!S1257,'6. FTNC Autres (inclus)'!S1257)</f>
        <v>0</v>
      </c>
      <c r="T1257" s="166">
        <f>SUM('2. FTNC CAD'!T1257,'3. FTNC USD'!T1257,'4. FTNC EUR'!T1257,'5. FTNC GBP'!T1257,'6. FTNC Autres (inclus)'!T1257)</f>
        <v>0</v>
      </c>
      <c r="U1257" s="166">
        <f>SUM('2. FTNC CAD'!U1257,'3. FTNC USD'!U1257,'4. FTNC EUR'!U1257,'5. FTNC GBP'!U1257,'6. FTNC Autres (inclus)'!U1257)</f>
        <v>0</v>
      </c>
      <c r="V1257" s="167">
        <f>SUM('2. FTNC CAD'!V1257,'3. FTNC USD'!V1257,'4. FTNC EUR'!V1257,'5. FTNC GBP'!V1257,'6. FTNC Autres (inclus)'!V1257)</f>
        <v>0</v>
      </c>
      <c r="W1257" s="48">
        <f>SUM('2. FTNC CAD'!W1257,'3. FTNC USD'!W1257,'4. FTNC EUR'!W1257,'5. FTNC GBP'!W1257,'6. FTNC Autres (inclus)'!W1257)</f>
        <v>0</v>
      </c>
      <c r="Y1257"/>
    </row>
    <row r="1258" spans="1:25" s="71" customFormat="1" x14ac:dyDescent="0.4">
      <c r="A1258" s="341"/>
      <c r="B1258" s="32"/>
      <c r="C1258" s="495"/>
      <c r="D1258" s="495"/>
      <c r="E1258" s="496" t="s">
        <v>101</v>
      </c>
      <c r="F1258" s="496"/>
      <c r="G1258" s="68">
        <f t="shared" ref="G1258:W1258" si="282">SUBTOTAL(9,G1259:G1260)</f>
        <v>0</v>
      </c>
      <c r="H1258" s="69">
        <f t="shared" si="282"/>
        <v>0</v>
      </c>
      <c r="I1258" s="66">
        <f t="shared" si="282"/>
        <v>0</v>
      </c>
      <c r="J1258" s="66">
        <f t="shared" si="282"/>
        <v>0</v>
      </c>
      <c r="K1258" s="67">
        <f t="shared" si="282"/>
        <v>0</v>
      </c>
      <c r="L1258" s="36">
        <f t="shared" si="282"/>
        <v>0</v>
      </c>
      <c r="M1258" s="36">
        <f t="shared" si="282"/>
        <v>0</v>
      </c>
      <c r="N1258" s="36">
        <f t="shared" si="282"/>
        <v>0</v>
      </c>
      <c r="O1258" s="36">
        <f t="shared" si="282"/>
        <v>0</v>
      </c>
      <c r="P1258" s="36">
        <f t="shared" si="282"/>
        <v>0</v>
      </c>
      <c r="Q1258" s="36">
        <f t="shared" si="282"/>
        <v>0</v>
      </c>
      <c r="R1258" s="36">
        <f t="shared" si="282"/>
        <v>0</v>
      </c>
      <c r="S1258" s="36">
        <f t="shared" si="282"/>
        <v>0</v>
      </c>
      <c r="T1258" s="36">
        <f t="shared" si="282"/>
        <v>0</v>
      </c>
      <c r="U1258" s="36">
        <f t="shared" si="282"/>
        <v>0</v>
      </c>
      <c r="V1258" s="36">
        <f t="shared" si="282"/>
        <v>0</v>
      </c>
      <c r="W1258" s="35">
        <f t="shared" si="282"/>
        <v>0</v>
      </c>
      <c r="Y1258"/>
    </row>
    <row r="1259" spans="1:25" s="71" customFormat="1" outlineLevel="1" x14ac:dyDescent="0.4">
      <c r="A1259" s="341"/>
      <c r="B1259" s="32"/>
      <c r="C1259" s="495"/>
      <c r="D1259" s="495"/>
      <c r="E1259" s="496"/>
      <c r="F1259" s="497" t="s">
        <v>102</v>
      </c>
      <c r="G1259" s="174">
        <f>SUM('2. FTNC CAD'!G1259,'3. FTNC USD'!G1259,'4. FTNC EUR'!G1259,'5. FTNC GBP'!G1259,'6. FTNC Autres (inclus)'!G1259)</f>
        <v>0</v>
      </c>
      <c r="H1259" s="175">
        <f>SUM('2. FTNC CAD'!H1259,'3. FTNC USD'!H1259,'4. FTNC EUR'!H1259,'5. FTNC GBP'!H1259,'6. FTNC Autres (inclus)'!H1259)</f>
        <v>0</v>
      </c>
      <c r="I1259" s="163">
        <f>SUM('2. FTNC CAD'!I1259,'3. FTNC USD'!I1259,'4. FTNC EUR'!I1259,'5. FTNC GBP'!I1259,'6. FTNC Autres (inclus)'!I1259)</f>
        <v>0</v>
      </c>
      <c r="J1259" s="163">
        <f>SUM('2. FTNC CAD'!J1259,'3. FTNC USD'!J1259,'4. FTNC EUR'!J1259,'5. FTNC GBP'!J1259,'6. FTNC Autres (inclus)'!J1259)</f>
        <v>0</v>
      </c>
      <c r="K1259" s="164">
        <f>SUM('2. FTNC CAD'!K1259,'3. FTNC USD'!K1259,'4. FTNC EUR'!K1259,'5. FTNC GBP'!K1259,'6. FTNC Autres (inclus)'!K1259)</f>
        <v>0</v>
      </c>
      <c r="L1259" s="165">
        <f>SUM('2. FTNC CAD'!L1259,'3. FTNC USD'!L1259,'4. FTNC EUR'!L1259,'5. FTNC GBP'!L1259,'6. FTNC Autres (inclus)'!L1259)</f>
        <v>0</v>
      </c>
      <c r="M1259" s="166">
        <f>SUM('2. FTNC CAD'!M1259,'3. FTNC USD'!M1259,'4. FTNC EUR'!M1259,'5. FTNC GBP'!M1259,'6. FTNC Autres (inclus)'!M1259)</f>
        <v>0</v>
      </c>
      <c r="N1259" s="166">
        <f>SUM('2. FTNC CAD'!N1259,'3. FTNC USD'!N1259,'4. FTNC EUR'!N1259,'5. FTNC GBP'!N1259,'6. FTNC Autres (inclus)'!N1259)</f>
        <v>0</v>
      </c>
      <c r="O1259" s="166">
        <f>SUM('2. FTNC CAD'!O1259,'3. FTNC USD'!O1259,'4. FTNC EUR'!O1259,'5. FTNC GBP'!O1259,'6. FTNC Autres (inclus)'!O1259)</f>
        <v>0</v>
      </c>
      <c r="P1259" s="166">
        <f>SUM('2. FTNC CAD'!P1259,'3. FTNC USD'!P1259,'4. FTNC EUR'!P1259,'5. FTNC GBP'!P1259,'6. FTNC Autres (inclus)'!P1259)</f>
        <v>0</v>
      </c>
      <c r="Q1259" s="166">
        <f>SUM('2. FTNC CAD'!Q1259,'3. FTNC USD'!Q1259,'4. FTNC EUR'!Q1259,'5. FTNC GBP'!Q1259,'6. FTNC Autres (inclus)'!Q1259)</f>
        <v>0</v>
      </c>
      <c r="R1259" s="166">
        <f>SUM('2. FTNC CAD'!R1259,'3. FTNC USD'!R1259,'4. FTNC EUR'!R1259,'5. FTNC GBP'!R1259,'6. FTNC Autres (inclus)'!R1259)</f>
        <v>0</v>
      </c>
      <c r="S1259" s="166">
        <f>SUM('2. FTNC CAD'!S1259,'3. FTNC USD'!S1259,'4. FTNC EUR'!S1259,'5. FTNC GBP'!S1259,'6. FTNC Autres (inclus)'!S1259)</f>
        <v>0</v>
      </c>
      <c r="T1259" s="166">
        <f>SUM('2. FTNC CAD'!T1259,'3. FTNC USD'!T1259,'4. FTNC EUR'!T1259,'5. FTNC GBP'!T1259,'6. FTNC Autres (inclus)'!T1259)</f>
        <v>0</v>
      </c>
      <c r="U1259" s="166">
        <f>SUM('2. FTNC CAD'!U1259,'3. FTNC USD'!U1259,'4. FTNC EUR'!U1259,'5. FTNC GBP'!U1259,'6. FTNC Autres (inclus)'!U1259)</f>
        <v>0</v>
      </c>
      <c r="V1259" s="167">
        <f>SUM('2. FTNC CAD'!V1259,'3. FTNC USD'!V1259,'4. FTNC EUR'!V1259,'5. FTNC GBP'!V1259,'6. FTNC Autres (inclus)'!V1259)</f>
        <v>0</v>
      </c>
      <c r="W1259" s="48">
        <f>SUM('2. FTNC CAD'!W1259,'3. FTNC USD'!W1259,'4. FTNC EUR'!W1259,'5. FTNC GBP'!W1259,'6. FTNC Autres (inclus)'!W1259)</f>
        <v>0</v>
      </c>
      <c r="Y1259"/>
    </row>
    <row r="1260" spans="1:25" s="71" customFormat="1" outlineLevel="1" x14ac:dyDescent="0.4">
      <c r="A1260" s="341"/>
      <c r="B1260" s="32"/>
      <c r="C1260" s="495"/>
      <c r="D1260" s="495"/>
      <c r="E1260" s="496"/>
      <c r="F1260" s="497" t="s">
        <v>103</v>
      </c>
      <c r="G1260" s="174">
        <f>SUM('2. FTNC CAD'!G1260,'3. FTNC USD'!G1260,'4. FTNC EUR'!G1260,'5. FTNC GBP'!G1260,'6. FTNC Autres (inclus)'!G1260)</f>
        <v>0</v>
      </c>
      <c r="H1260" s="175">
        <f>SUM('2. FTNC CAD'!H1260,'3. FTNC USD'!H1260,'4. FTNC EUR'!H1260,'5. FTNC GBP'!H1260,'6. FTNC Autres (inclus)'!H1260)</f>
        <v>0</v>
      </c>
      <c r="I1260" s="163">
        <f>SUM('2. FTNC CAD'!I1260,'3. FTNC USD'!I1260,'4. FTNC EUR'!I1260,'5. FTNC GBP'!I1260,'6. FTNC Autres (inclus)'!I1260)</f>
        <v>0</v>
      </c>
      <c r="J1260" s="163">
        <f>SUM('2. FTNC CAD'!J1260,'3. FTNC USD'!J1260,'4. FTNC EUR'!J1260,'5. FTNC GBP'!J1260,'6. FTNC Autres (inclus)'!J1260)</f>
        <v>0</v>
      </c>
      <c r="K1260" s="164">
        <f>SUM('2. FTNC CAD'!K1260,'3. FTNC USD'!K1260,'4. FTNC EUR'!K1260,'5. FTNC GBP'!K1260,'6. FTNC Autres (inclus)'!K1260)</f>
        <v>0</v>
      </c>
      <c r="L1260" s="165">
        <f>SUM('2. FTNC CAD'!L1260,'3. FTNC USD'!L1260,'4. FTNC EUR'!L1260,'5. FTNC GBP'!L1260,'6. FTNC Autres (inclus)'!L1260)</f>
        <v>0</v>
      </c>
      <c r="M1260" s="166">
        <f>SUM('2. FTNC CAD'!M1260,'3. FTNC USD'!M1260,'4. FTNC EUR'!M1260,'5. FTNC GBP'!M1260,'6. FTNC Autres (inclus)'!M1260)</f>
        <v>0</v>
      </c>
      <c r="N1260" s="166">
        <f>SUM('2. FTNC CAD'!N1260,'3. FTNC USD'!N1260,'4. FTNC EUR'!N1260,'5. FTNC GBP'!N1260,'6. FTNC Autres (inclus)'!N1260)</f>
        <v>0</v>
      </c>
      <c r="O1260" s="166">
        <f>SUM('2. FTNC CAD'!O1260,'3. FTNC USD'!O1260,'4. FTNC EUR'!O1260,'5. FTNC GBP'!O1260,'6. FTNC Autres (inclus)'!O1260)</f>
        <v>0</v>
      </c>
      <c r="P1260" s="166">
        <f>SUM('2. FTNC CAD'!P1260,'3. FTNC USD'!P1260,'4. FTNC EUR'!P1260,'5. FTNC GBP'!P1260,'6. FTNC Autres (inclus)'!P1260)</f>
        <v>0</v>
      </c>
      <c r="Q1260" s="166">
        <f>SUM('2. FTNC CAD'!Q1260,'3. FTNC USD'!Q1260,'4. FTNC EUR'!Q1260,'5. FTNC GBP'!Q1260,'6. FTNC Autres (inclus)'!Q1260)</f>
        <v>0</v>
      </c>
      <c r="R1260" s="166">
        <f>SUM('2. FTNC CAD'!R1260,'3. FTNC USD'!R1260,'4. FTNC EUR'!R1260,'5. FTNC GBP'!R1260,'6. FTNC Autres (inclus)'!R1260)</f>
        <v>0</v>
      </c>
      <c r="S1260" s="166">
        <f>SUM('2. FTNC CAD'!S1260,'3. FTNC USD'!S1260,'4. FTNC EUR'!S1260,'5. FTNC GBP'!S1260,'6. FTNC Autres (inclus)'!S1260)</f>
        <v>0</v>
      </c>
      <c r="T1260" s="166">
        <f>SUM('2. FTNC CAD'!T1260,'3. FTNC USD'!T1260,'4. FTNC EUR'!T1260,'5. FTNC GBP'!T1260,'6. FTNC Autres (inclus)'!T1260)</f>
        <v>0</v>
      </c>
      <c r="U1260" s="166">
        <f>SUM('2. FTNC CAD'!U1260,'3. FTNC USD'!U1260,'4. FTNC EUR'!U1260,'5. FTNC GBP'!U1260,'6. FTNC Autres (inclus)'!U1260)</f>
        <v>0</v>
      </c>
      <c r="V1260" s="167">
        <f>SUM('2. FTNC CAD'!V1260,'3. FTNC USD'!V1260,'4. FTNC EUR'!V1260,'5. FTNC GBP'!V1260,'6. FTNC Autres (inclus)'!V1260)</f>
        <v>0</v>
      </c>
      <c r="W1260" s="48">
        <f>SUM('2. FTNC CAD'!W1260,'3. FTNC USD'!W1260,'4. FTNC EUR'!W1260,'5. FTNC GBP'!W1260,'6. FTNC Autres (inclus)'!W1260)</f>
        <v>0</v>
      </c>
      <c r="Y1260"/>
    </row>
    <row r="1261" spans="1:25" s="71" customFormat="1" x14ac:dyDescent="0.4">
      <c r="A1261" s="341"/>
      <c r="B1261" s="32"/>
      <c r="C1261" s="495"/>
      <c r="D1261" s="495"/>
      <c r="E1261" s="496" t="s">
        <v>104</v>
      </c>
      <c r="F1261" s="496"/>
      <c r="G1261" s="68">
        <f t="shared" ref="G1261:W1261" si="283">SUBTOTAL(9,G1262:G1263)</f>
        <v>0</v>
      </c>
      <c r="H1261" s="69">
        <f t="shared" si="283"/>
        <v>0</v>
      </c>
      <c r="I1261" s="66">
        <f t="shared" si="283"/>
        <v>0</v>
      </c>
      <c r="J1261" s="66">
        <f t="shared" si="283"/>
        <v>0</v>
      </c>
      <c r="K1261" s="67">
        <f t="shared" si="283"/>
        <v>0</v>
      </c>
      <c r="L1261" s="36">
        <f t="shared" si="283"/>
        <v>0</v>
      </c>
      <c r="M1261" s="36">
        <f t="shared" si="283"/>
        <v>0</v>
      </c>
      <c r="N1261" s="36">
        <f t="shared" si="283"/>
        <v>0</v>
      </c>
      <c r="O1261" s="36">
        <f t="shared" si="283"/>
        <v>0</v>
      </c>
      <c r="P1261" s="36">
        <f t="shared" si="283"/>
        <v>0</v>
      </c>
      <c r="Q1261" s="36">
        <f t="shared" si="283"/>
        <v>0</v>
      </c>
      <c r="R1261" s="36">
        <f t="shared" si="283"/>
        <v>0</v>
      </c>
      <c r="S1261" s="36">
        <f t="shared" si="283"/>
        <v>0</v>
      </c>
      <c r="T1261" s="36">
        <f t="shared" si="283"/>
        <v>0</v>
      </c>
      <c r="U1261" s="36">
        <f t="shared" si="283"/>
        <v>0</v>
      </c>
      <c r="V1261" s="36">
        <f t="shared" si="283"/>
        <v>0</v>
      </c>
      <c r="W1261" s="35">
        <f t="shared" si="283"/>
        <v>0</v>
      </c>
      <c r="Y1261"/>
    </row>
    <row r="1262" spans="1:25" s="71" customFormat="1" outlineLevel="1" x14ac:dyDescent="0.4">
      <c r="A1262" s="341"/>
      <c r="B1262" s="32"/>
      <c r="C1262" s="495"/>
      <c r="D1262" s="495"/>
      <c r="E1262" s="496"/>
      <c r="F1262" s="497" t="s">
        <v>105</v>
      </c>
      <c r="G1262" s="174">
        <f>SUM('2. FTNC CAD'!G1262,'3. FTNC USD'!G1262,'4. FTNC EUR'!G1262,'5. FTNC GBP'!G1262,'6. FTNC Autres (inclus)'!G1262)</f>
        <v>0</v>
      </c>
      <c r="H1262" s="175">
        <f>SUM('2. FTNC CAD'!H1262,'3. FTNC USD'!H1262,'4. FTNC EUR'!H1262,'5. FTNC GBP'!H1262,'6. FTNC Autres (inclus)'!H1262)</f>
        <v>0</v>
      </c>
      <c r="I1262" s="163">
        <f>SUM('2. FTNC CAD'!I1262,'3. FTNC USD'!I1262,'4. FTNC EUR'!I1262,'5. FTNC GBP'!I1262,'6. FTNC Autres (inclus)'!I1262)</f>
        <v>0</v>
      </c>
      <c r="J1262" s="163">
        <f>SUM('2. FTNC CAD'!J1262,'3. FTNC USD'!J1262,'4. FTNC EUR'!J1262,'5. FTNC GBP'!J1262,'6. FTNC Autres (inclus)'!J1262)</f>
        <v>0</v>
      </c>
      <c r="K1262" s="164">
        <f>SUM('2. FTNC CAD'!K1262,'3. FTNC USD'!K1262,'4. FTNC EUR'!K1262,'5. FTNC GBP'!K1262,'6. FTNC Autres (inclus)'!K1262)</f>
        <v>0</v>
      </c>
      <c r="L1262" s="165">
        <f>SUM('2. FTNC CAD'!L1262,'3. FTNC USD'!L1262,'4. FTNC EUR'!L1262,'5. FTNC GBP'!L1262,'6. FTNC Autres (inclus)'!L1262)</f>
        <v>0</v>
      </c>
      <c r="M1262" s="166">
        <f>SUM('2. FTNC CAD'!M1262,'3. FTNC USD'!M1262,'4. FTNC EUR'!M1262,'5. FTNC GBP'!M1262,'6. FTNC Autres (inclus)'!M1262)</f>
        <v>0</v>
      </c>
      <c r="N1262" s="166">
        <f>SUM('2. FTNC CAD'!N1262,'3. FTNC USD'!N1262,'4. FTNC EUR'!N1262,'5. FTNC GBP'!N1262,'6. FTNC Autres (inclus)'!N1262)</f>
        <v>0</v>
      </c>
      <c r="O1262" s="166">
        <f>SUM('2. FTNC CAD'!O1262,'3. FTNC USD'!O1262,'4. FTNC EUR'!O1262,'5. FTNC GBP'!O1262,'6. FTNC Autres (inclus)'!O1262)</f>
        <v>0</v>
      </c>
      <c r="P1262" s="166">
        <f>SUM('2. FTNC CAD'!P1262,'3. FTNC USD'!P1262,'4. FTNC EUR'!P1262,'5. FTNC GBP'!P1262,'6. FTNC Autres (inclus)'!P1262)</f>
        <v>0</v>
      </c>
      <c r="Q1262" s="166">
        <f>SUM('2. FTNC CAD'!Q1262,'3. FTNC USD'!Q1262,'4. FTNC EUR'!Q1262,'5. FTNC GBP'!Q1262,'6. FTNC Autres (inclus)'!Q1262)</f>
        <v>0</v>
      </c>
      <c r="R1262" s="166">
        <f>SUM('2. FTNC CAD'!R1262,'3. FTNC USD'!R1262,'4. FTNC EUR'!R1262,'5. FTNC GBP'!R1262,'6. FTNC Autres (inclus)'!R1262)</f>
        <v>0</v>
      </c>
      <c r="S1262" s="166">
        <f>SUM('2. FTNC CAD'!S1262,'3. FTNC USD'!S1262,'4. FTNC EUR'!S1262,'5. FTNC GBP'!S1262,'6. FTNC Autres (inclus)'!S1262)</f>
        <v>0</v>
      </c>
      <c r="T1262" s="166">
        <f>SUM('2. FTNC CAD'!T1262,'3. FTNC USD'!T1262,'4. FTNC EUR'!T1262,'5. FTNC GBP'!T1262,'6. FTNC Autres (inclus)'!T1262)</f>
        <v>0</v>
      </c>
      <c r="U1262" s="166">
        <f>SUM('2. FTNC CAD'!U1262,'3. FTNC USD'!U1262,'4. FTNC EUR'!U1262,'5. FTNC GBP'!U1262,'6. FTNC Autres (inclus)'!U1262)</f>
        <v>0</v>
      </c>
      <c r="V1262" s="167">
        <f>SUM('2. FTNC CAD'!V1262,'3. FTNC USD'!V1262,'4. FTNC EUR'!V1262,'5. FTNC GBP'!V1262,'6. FTNC Autres (inclus)'!V1262)</f>
        <v>0</v>
      </c>
      <c r="W1262" s="48">
        <f>SUM('2. FTNC CAD'!W1262,'3. FTNC USD'!W1262,'4. FTNC EUR'!W1262,'5. FTNC GBP'!W1262,'6. FTNC Autres (inclus)'!W1262)</f>
        <v>0</v>
      </c>
      <c r="Y1262"/>
    </row>
    <row r="1263" spans="1:25" s="71" customFormat="1" outlineLevel="1" x14ac:dyDescent="0.4">
      <c r="A1263" s="341"/>
      <c r="B1263" s="32"/>
      <c r="C1263" s="495"/>
      <c r="D1263" s="495"/>
      <c r="E1263" s="496"/>
      <c r="F1263" s="497" t="s">
        <v>106</v>
      </c>
      <c r="G1263" s="174">
        <f>SUM('2. FTNC CAD'!G1263,'3. FTNC USD'!G1263,'4. FTNC EUR'!G1263,'5. FTNC GBP'!G1263,'6. FTNC Autres (inclus)'!G1263)</f>
        <v>0</v>
      </c>
      <c r="H1263" s="175">
        <f>SUM('2. FTNC CAD'!H1263,'3. FTNC USD'!H1263,'4. FTNC EUR'!H1263,'5. FTNC GBP'!H1263,'6. FTNC Autres (inclus)'!H1263)</f>
        <v>0</v>
      </c>
      <c r="I1263" s="163">
        <f>SUM('2. FTNC CAD'!I1263,'3. FTNC USD'!I1263,'4. FTNC EUR'!I1263,'5. FTNC GBP'!I1263,'6. FTNC Autres (inclus)'!I1263)</f>
        <v>0</v>
      </c>
      <c r="J1263" s="163">
        <f>SUM('2. FTNC CAD'!J1263,'3. FTNC USD'!J1263,'4. FTNC EUR'!J1263,'5. FTNC GBP'!J1263,'6. FTNC Autres (inclus)'!J1263)</f>
        <v>0</v>
      </c>
      <c r="K1263" s="164">
        <f>SUM('2. FTNC CAD'!K1263,'3. FTNC USD'!K1263,'4. FTNC EUR'!K1263,'5. FTNC GBP'!K1263,'6. FTNC Autres (inclus)'!K1263)</f>
        <v>0</v>
      </c>
      <c r="L1263" s="165">
        <f>SUM('2. FTNC CAD'!L1263,'3. FTNC USD'!L1263,'4. FTNC EUR'!L1263,'5. FTNC GBP'!L1263,'6. FTNC Autres (inclus)'!L1263)</f>
        <v>0</v>
      </c>
      <c r="M1263" s="166">
        <f>SUM('2. FTNC CAD'!M1263,'3. FTNC USD'!M1263,'4. FTNC EUR'!M1263,'5. FTNC GBP'!M1263,'6. FTNC Autres (inclus)'!M1263)</f>
        <v>0</v>
      </c>
      <c r="N1263" s="166">
        <f>SUM('2. FTNC CAD'!N1263,'3. FTNC USD'!N1263,'4. FTNC EUR'!N1263,'5. FTNC GBP'!N1263,'6. FTNC Autres (inclus)'!N1263)</f>
        <v>0</v>
      </c>
      <c r="O1263" s="166">
        <f>SUM('2. FTNC CAD'!O1263,'3. FTNC USD'!O1263,'4. FTNC EUR'!O1263,'5. FTNC GBP'!O1263,'6. FTNC Autres (inclus)'!O1263)</f>
        <v>0</v>
      </c>
      <c r="P1263" s="166">
        <f>SUM('2. FTNC CAD'!P1263,'3. FTNC USD'!P1263,'4. FTNC EUR'!P1263,'5. FTNC GBP'!P1263,'6. FTNC Autres (inclus)'!P1263)</f>
        <v>0</v>
      </c>
      <c r="Q1263" s="166">
        <f>SUM('2. FTNC CAD'!Q1263,'3. FTNC USD'!Q1263,'4. FTNC EUR'!Q1263,'5. FTNC GBP'!Q1263,'6. FTNC Autres (inclus)'!Q1263)</f>
        <v>0</v>
      </c>
      <c r="R1263" s="166">
        <f>SUM('2. FTNC CAD'!R1263,'3. FTNC USD'!R1263,'4. FTNC EUR'!R1263,'5. FTNC GBP'!R1263,'6. FTNC Autres (inclus)'!R1263)</f>
        <v>0</v>
      </c>
      <c r="S1263" s="166">
        <f>SUM('2. FTNC CAD'!S1263,'3. FTNC USD'!S1263,'4. FTNC EUR'!S1263,'5. FTNC GBP'!S1263,'6. FTNC Autres (inclus)'!S1263)</f>
        <v>0</v>
      </c>
      <c r="T1263" s="166">
        <f>SUM('2. FTNC CAD'!T1263,'3. FTNC USD'!T1263,'4. FTNC EUR'!T1263,'5. FTNC GBP'!T1263,'6. FTNC Autres (inclus)'!T1263)</f>
        <v>0</v>
      </c>
      <c r="U1263" s="166">
        <f>SUM('2. FTNC CAD'!U1263,'3. FTNC USD'!U1263,'4. FTNC EUR'!U1263,'5. FTNC GBP'!U1263,'6. FTNC Autres (inclus)'!U1263)</f>
        <v>0</v>
      </c>
      <c r="V1263" s="167">
        <f>SUM('2. FTNC CAD'!V1263,'3. FTNC USD'!V1263,'4. FTNC EUR'!V1263,'5. FTNC GBP'!V1263,'6. FTNC Autres (inclus)'!V1263)</f>
        <v>0</v>
      </c>
      <c r="W1263" s="48">
        <f>SUM('2. FTNC CAD'!W1263,'3. FTNC USD'!W1263,'4. FTNC EUR'!W1263,'5. FTNC GBP'!W1263,'6. FTNC Autres (inclus)'!W1263)</f>
        <v>0</v>
      </c>
      <c r="Y1263"/>
    </row>
    <row r="1264" spans="1:25" s="71" customFormat="1" x14ac:dyDescent="0.4">
      <c r="A1264" s="341"/>
      <c r="B1264" s="32"/>
      <c r="C1264" s="495"/>
      <c r="D1264" s="495"/>
      <c r="E1264" s="496" t="s">
        <v>107</v>
      </c>
      <c r="F1264" s="496"/>
      <c r="G1264" s="68">
        <f t="shared" ref="G1264:W1264" si="284">SUBTOTAL(9,G1265:G1266)</f>
        <v>0</v>
      </c>
      <c r="H1264" s="69">
        <f t="shared" si="284"/>
        <v>0</v>
      </c>
      <c r="I1264" s="66">
        <f t="shared" si="284"/>
        <v>0</v>
      </c>
      <c r="J1264" s="66">
        <f t="shared" si="284"/>
        <v>0</v>
      </c>
      <c r="K1264" s="67">
        <f t="shared" si="284"/>
        <v>0</v>
      </c>
      <c r="L1264" s="36">
        <f t="shared" si="284"/>
        <v>0</v>
      </c>
      <c r="M1264" s="36">
        <f t="shared" si="284"/>
        <v>0</v>
      </c>
      <c r="N1264" s="36">
        <f t="shared" si="284"/>
        <v>0</v>
      </c>
      <c r="O1264" s="36">
        <f t="shared" si="284"/>
        <v>0</v>
      </c>
      <c r="P1264" s="36">
        <f t="shared" si="284"/>
        <v>0</v>
      </c>
      <c r="Q1264" s="36">
        <f t="shared" si="284"/>
        <v>0</v>
      </c>
      <c r="R1264" s="36">
        <f t="shared" si="284"/>
        <v>0</v>
      </c>
      <c r="S1264" s="36">
        <f t="shared" si="284"/>
        <v>0</v>
      </c>
      <c r="T1264" s="36">
        <f t="shared" si="284"/>
        <v>0</v>
      </c>
      <c r="U1264" s="36">
        <f t="shared" si="284"/>
        <v>0</v>
      </c>
      <c r="V1264" s="36">
        <f t="shared" si="284"/>
        <v>0</v>
      </c>
      <c r="W1264" s="35">
        <f t="shared" si="284"/>
        <v>0</v>
      </c>
      <c r="Y1264"/>
    </row>
    <row r="1265" spans="1:25" s="71" customFormat="1" outlineLevel="1" x14ac:dyDescent="0.4">
      <c r="A1265" s="341"/>
      <c r="B1265" s="32"/>
      <c r="C1265" s="495"/>
      <c r="D1265" s="495"/>
      <c r="E1265" s="496"/>
      <c r="F1265" s="497" t="s">
        <v>108</v>
      </c>
      <c r="G1265" s="174">
        <f>SUM('2. FTNC CAD'!G1265,'3. FTNC USD'!G1265,'4. FTNC EUR'!G1265,'5. FTNC GBP'!G1265,'6. FTNC Autres (inclus)'!G1265)</f>
        <v>0</v>
      </c>
      <c r="H1265" s="175">
        <f>SUM('2. FTNC CAD'!H1265,'3. FTNC USD'!H1265,'4. FTNC EUR'!H1265,'5. FTNC GBP'!H1265,'6. FTNC Autres (inclus)'!H1265)</f>
        <v>0</v>
      </c>
      <c r="I1265" s="163">
        <f>SUM('2. FTNC CAD'!I1265,'3. FTNC USD'!I1265,'4. FTNC EUR'!I1265,'5. FTNC GBP'!I1265,'6. FTNC Autres (inclus)'!I1265)</f>
        <v>0</v>
      </c>
      <c r="J1265" s="163">
        <f>SUM('2. FTNC CAD'!J1265,'3. FTNC USD'!J1265,'4. FTNC EUR'!J1265,'5. FTNC GBP'!J1265,'6. FTNC Autres (inclus)'!J1265)</f>
        <v>0</v>
      </c>
      <c r="K1265" s="164">
        <f>SUM('2. FTNC CAD'!K1265,'3. FTNC USD'!K1265,'4. FTNC EUR'!K1265,'5. FTNC GBP'!K1265,'6. FTNC Autres (inclus)'!K1265)</f>
        <v>0</v>
      </c>
      <c r="L1265" s="165">
        <f>SUM('2. FTNC CAD'!L1265,'3. FTNC USD'!L1265,'4. FTNC EUR'!L1265,'5. FTNC GBP'!L1265,'6. FTNC Autres (inclus)'!L1265)</f>
        <v>0</v>
      </c>
      <c r="M1265" s="166">
        <f>SUM('2. FTNC CAD'!M1265,'3. FTNC USD'!M1265,'4. FTNC EUR'!M1265,'5. FTNC GBP'!M1265,'6. FTNC Autres (inclus)'!M1265)</f>
        <v>0</v>
      </c>
      <c r="N1265" s="183">
        <f>SUM('2. FTNC CAD'!N1265,'3. FTNC USD'!N1265,'4. FTNC EUR'!N1265,'5. FTNC GBP'!N1265,'6. FTNC Autres (inclus)'!N1265)</f>
        <v>0</v>
      </c>
      <c r="O1265" s="166">
        <f>SUM('2. FTNC CAD'!O1265,'3. FTNC USD'!O1265,'4. FTNC EUR'!O1265,'5. FTNC GBP'!O1265,'6. FTNC Autres (inclus)'!O1265)</f>
        <v>0</v>
      </c>
      <c r="P1265" s="166">
        <f>SUM('2. FTNC CAD'!P1265,'3. FTNC USD'!P1265,'4. FTNC EUR'!P1265,'5. FTNC GBP'!P1265,'6. FTNC Autres (inclus)'!P1265)</f>
        <v>0</v>
      </c>
      <c r="Q1265" s="166">
        <f>SUM('2. FTNC CAD'!Q1265,'3. FTNC USD'!Q1265,'4. FTNC EUR'!Q1265,'5. FTNC GBP'!Q1265,'6. FTNC Autres (inclus)'!Q1265)</f>
        <v>0</v>
      </c>
      <c r="R1265" s="183">
        <f>SUM('2. FTNC CAD'!R1265,'3. FTNC USD'!R1265,'4. FTNC EUR'!R1265,'5. FTNC GBP'!R1265,'6. FTNC Autres (inclus)'!R1265)</f>
        <v>0</v>
      </c>
      <c r="S1265" s="183">
        <f>SUM('2. FTNC CAD'!S1265,'3. FTNC USD'!S1265,'4. FTNC EUR'!S1265,'5. FTNC GBP'!S1265,'6. FTNC Autres (inclus)'!S1265)</f>
        <v>0</v>
      </c>
      <c r="T1265" s="166">
        <f>SUM('2. FTNC CAD'!T1265,'3. FTNC USD'!T1265,'4. FTNC EUR'!T1265,'5. FTNC GBP'!T1265,'6. FTNC Autres (inclus)'!T1265)</f>
        <v>0</v>
      </c>
      <c r="U1265" s="166">
        <f>SUM('2. FTNC CAD'!U1265,'3. FTNC USD'!U1265,'4. FTNC EUR'!U1265,'5. FTNC GBP'!U1265,'6. FTNC Autres (inclus)'!U1265)</f>
        <v>0</v>
      </c>
      <c r="V1265" s="167">
        <f>SUM('2. FTNC CAD'!V1265,'3. FTNC USD'!V1265,'4. FTNC EUR'!V1265,'5. FTNC GBP'!V1265,'6. FTNC Autres (inclus)'!V1265)</f>
        <v>0</v>
      </c>
      <c r="W1265" s="48">
        <f>SUM('2. FTNC CAD'!W1265,'3. FTNC USD'!W1265,'4. FTNC EUR'!W1265,'5. FTNC GBP'!W1265,'6. FTNC Autres (inclus)'!W1265)</f>
        <v>0</v>
      </c>
      <c r="Y1265"/>
    </row>
    <row r="1266" spans="1:25" s="71" customFormat="1" outlineLevel="1" x14ac:dyDescent="0.4">
      <c r="A1266" s="341"/>
      <c r="B1266" s="32"/>
      <c r="C1266" s="495"/>
      <c r="D1266" s="495"/>
      <c r="E1266" s="496"/>
      <c r="F1266" s="497" t="s">
        <v>109</v>
      </c>
      <c r="G1266" s="174">
        <f>SUM('2. FTNC CAD'!G1266,'3. FTNC USD'!G1266,'4. FTNC EUR'!G1266,'5. FTNC GBP'!G1266,'6. FTNC Autres (inclus)'!G1266)</f>
        <v>0</v>
      </c>
      <c r="H1266" s="175">
        <f>SUM('2. FTNC CAD'!H1266,'3. FTNC USD'!H1266,'4. FTNC EUR'!H1266,'5. FTNC GBP'!H1266,'6. FTNC Autres (inclus)'!H1266)</f>
        <v>0</v>
      </c>
      <c r="I1266" s="163">
        <f>SUM('2. FTNC CAD'!I1266,'3. FTNC USD'!I1266,'4. FTNC EUR'!I1266,'5. FTNC GBP'!I1266,'6. FTNC Autres (inclus)'!I1266)</f>
        <v>0</v>
      </c>
      <c r="J1266" s="163">
        <f>SUM('2. FTNC CAD'!J1266,'3. FTNC USD'!J1266,'4. FTNC EUR'!J1266,'5. FTNC GBP'!J1266,'6. FTNC Autres (inclus)'!J1266)</f>
        <v>0</v>
      </c>
      <c r="K1266" s="164">
        <f>SUM('2. FTNC CAD'!K1266,'3. FTNC USD'!K1266,'4. FTNC EUR'!K1266,'5. FTNC GBP'!K1266,'6. FTNC Autres (inclus)'!K1266)</f>
        <v>0</v>
      </c>
      <c r="L1266" s="165">
        <f>SUM('2. FTNC CAD'!L1266,'3. FTNC USD'!L1266,'4. FTNC EUR'!L1266,'5. FTNC GBP'!L1266,'6. FTNC Autres (inclus)'!L1266)</f>
        <v>0</v>
      </c>
      <c r="M1266" s="176">
        <f>SUM('2. FTNC CAD'!M1266,'3. FTNC USD'!M1266,'4. FTNC EUR'!M1266,'5. FTNC GBP'!M1266,'6. FTNC Autres (inclus)'!M1266)</f>
        <v>0</v>
      </c>
      <c r="N1266" s="166">
        <f>SUM('2. FTNC CAD'!N1266,'3. FTNC USD'!N1266,'4. FTNC EUR'!N1266,'5. FTNC GBP'!N1266,'6. FTNC Autres (inclus)'!N1266)</f>
        <v>0</v>
      </c>
      <c r="O1266" s="162">
        <f>SUM('2. FTNC CAD'!O1266,'3. FTNC USD'!O1266,'4. FTNC EUR'!O1266,'5. FTNC GBP'!O1266,'6. FTNC Autres (inclus)'!O1266)</f>
        <v>0</v>
      </c>
      <c r="P1266" s="166">
        <f>SUM('2. FTNC CAD'!P1266,'3. FTNC USD'!P1266,'4. FTNC EUR'!P1266,'5. FTNC GBP'!P1266,'6. FTNC Autres (inclus)'!P1266)</f>
        <v>0</v>
      </c>
      <c r="Q1266" s="176">
        <f>SUM('2. FTNC CAD'!Q1266,'3. FTNC USD'!Q1266,'4. FTNC EUR'!Q1266,'5. FTNC GBP'!Q1266,'6. FTNC Autres (inclus)'!Q1266)</f>
        <v>0</v>
      </c>
      <c r="R1266" s="166">
        <f>SUM('2. FTNC CAD'!R1266,'3. FTNC USD'!R1266,'4. FTNC EUR'!R1266,'5. FTNC GBP'!R1266,'6. FTNC Autres (inclus)'!R1266)</f>
        <v>0</v>
      </c>
      <c r="S1266" s="166">
        <f>SUM('2. FTNC CAD'!S1266,'3. FTNC USD'!S1266,'4. FTNC EUR'!S1266,'5. FTNC GBP'!S1266,'6. FTNC Autres (inclus)'!S1266)</f>
        <v>0</v>
      </c>
      <c r="T1266" s="162">
        <f>SUM('2. FTNC CAD'!T1266,'3. FTNC USD'!T1266,'4. FTNC EUR'!T1266,'5. FTNC GBP'!T1266,'6. FTNC Autres (inclus)'!T1266)</f>
        <v>0</v>
      </c>
      <c r="U1266" s="166">
        <f>SUM('2. FTNC CAD'!U1266,'3. FTNC USD'!U1266,'4. FTNC EUR'!U1266,'5. FTNC GBP'!U1266,'6. FTNC Autres (inclus)'!U1266)</f>
        <v>0</v>
      </c>
      <c r="V1266" s="167">
        <f>SUM('2. FTNC CAD'!V1266,'3. FTNC USD'!V1266,'4. FTNC EUR'!V1266,'5. FTNC GBP'!V1266,'6. FTNC Autres (inclus)'!V1266)</f>
        <v>0</v>
      </c>
      <c r="W1266" s="48">
        <f>SUM('2. FTNC CAD'!W1266,'3. FTNC USD'!W1266,'4. FTNC EUR'!W1266,'5. FTNC GBP'!W1266,'6. FTNC Autres (inclus)'!W1266)</f>
        <v>0</v>
      </c>
      <c r="Y1266"/>
    </row>
    <row r="1267" spans="1:25" s="71" customFormat="1" x14ac:dyDescent="0.4">
      <c r="A1267" s="341"/>
      <c r="B1267" s="32"/>
      <c r="C1267" s="495"/>
      <c r="D1267" s="495" t="s">
        <v>110</v>
      </c>
      <c r="E1267" s="496"/>
      <c r="F1267" s="496"/>
      <c r="G1267" s="68">
        <f t="shared" ref="G1267:W1267" si="285">SUBTOTAL(9,G1268:G1270)</f>
        <v>0</v>
      </c>
      <c r="H1267" s="69">
        <f t="shared" si="285"/>
        <v>0</v>
      </c>
      <c r="I1267" s="66">
        <f t="shared" si="285"/>
        <v>0</v>
      </c>
      <c r="J1267" s="66">
        <f t="shared" si="285"/>
        <v>0</v>
      </c>
      <c r="K1267" s="67">
        <f t="shared" si="285"/>
        <v>0</v>
      </c>
      <c r="L1267" s="36">
        <f t="shared" si="285"/>
        <v>0</v>
      </c>
      <c r="M1267" s="36">
        <f t="shared" si="285"/>
        <v>0</v>
      </c>
      <c r="N1267" s="36">
        <f t="shared" si="285"/>
        <v>0</v>
      </c>
      <c r="O1267" s="36">
        <f t="shared" si="285"/>
        <v>0</v>
      </c>
      <c r="P1267" s="36">
        <f t="shared" si="285"/>
        <v>0</v>
      </c>
      <c r="Q1267" s="36">
        <f t="shared" si="285"/>
        <v>0</v>
      </c>
      <c r="R1267" s="36">
        <f t="shared" si="285"/>
        <v>0</v>
      </c>
      <c r="S1267" s="36">
        <f t="shared" si="285"/>
        <v>0</v>
      </c>
      <c r="T1267" s="36">
        <f t="shared" si="285"/>
        <v>0</v>
      </c>
      <c r="U1267" s="36">
        <f t="shared" si="285"/>
        <v>0</v>
      </c>
      <c r="V1267" s="36">
        <f t="shared" si="285"/>
        <v>0</v>
      </c>
      <c r="W1267" s="35">
        <f t="shared" si="285"/>
        <v>0</v>
      </c>
      <c r="Y1267"/>
    </row>
    <row r="1268" spans="1:25" s="71" customFormat="1" outlineLevel="1" x14ac:dyDescent="0.4">
      <c r="A1268" s="341"/>
      <c r="B1268" s="32"/>
      <c r="C1268" s="495"/>
      <c r="D1268" s="495"/>
      <c r="E1268" s="496"/>
      <c r="F1268" s="497" t="s">
        <v>111</v>
      </c>
      <c r="G1268" s="174">
        <f>SUM('2. FTNC CAD'!G1268,'3. FTNC USD'!G1268,'4. FTNC EUR'!G1268,'5. FTNC GBP'!G1268,'6. FTNC Autres (inclus)'!G1268)</f>
        <v>0</v>
      </c>
      <c r="H1268" s="175">
        <f>SUM('2. FTNC CAD'!H1268,'3. FTNC USD'!H1268,'4. FTNC EUR'!H1268,'5. FTNC GBP'!H1268,'6. FTNC Autres (inclus)'!H1268)</f>
        <v>0</v>
      </c>
      <c r="I1268" s="163">
        <f>SUM('2. FTNC CAD'!I1268,'3. FTNC USD'!I1268,'4. FTNC EUR'!I1268,'5. FTNC GBP'!I1268,'6. FTNC Autres (inclus)'!I1268)</f>
        <v>0</v>
      </c>
      <c r="J1268" s="163">
        <f>SUM('2. FTNC CAD'!J1268,'3. FTNC USD'!J1268,'4. FTNC EUR'!J1268,'5. FTNC GBP'!J1268,'6. FTNC Autres (inclus)'!J1268)</f>
        <v>0</v>
      </c>
      <c r="K1268" s="164">
        <f>SUM('2. FTNC CAD'!K1268,'3. FTNC USD'!K1268,'4. FTNC EUR'!K1268,'5. FTNC GBP'!K1268,'6. FTNC Autres (inclus)'!K1268)</f>
        <v>0</v>
      </c>
      <c r="L1268" s="165">
        <f>SUM('2. FTNC CAD'!L1268,'3. FTNC USD'!L1268,'4. FTNC EUR'!L1268,'5. FTNC GBP'!L1268,'6. FTNC Autres (inclus)'!L1268)</f>
        <v>0</v>
      </c>
      <c r="M1268" s="176">
        <f>SUM('2. FTNC CAD'!M1268,'3. FTNC USD'!M1268,'4. FTNC EUR'!M1268,'5. FTNC GBP'!M1268,'6. FTNC Autres (inclus)'!M1268)</f>
        <v>0</v>
      </c>
      <c r="N1268" s="166">
        <f>SUM('2. FTNC CAD'!N1268,'3. FTNC USD'!N1268,'4. FTNC EUR'!N1268,'5. FTNC GBP'!N1268,'6. FTNC Autres (inclus)'!N1268)</f>
        <v>0</v>
      </c>
      <c r="O1268" s="162">
        <f>SUM('2. FTNC CAD'!O1268,'3. FTNC USD'!O1268,'4. FTNC EUR'!O1268,'5. FTNC GBP'!O1268,'6. FTNC Autres (inclus)'!O1268)</f>
        <v>0</v>
      </c>
      <c r="P1268" s="166">
        <f>SUM('2. FTNC CAD'!P1268,'3. FTNC USD'!P1268,'4. FTNC EUR'!P1268,'5. FTNC GBP'!P1268,'6. FTNC Autres (inclus)'!P1268)</f>
        <v>0</v>
      </c>
      <c r="Q1268" s="176">
        <f>SUM('2. FTNC CAD'!Q1268,'3. FTNC USD'!Q1268,'4. FTNC EUR'!Q1268,'5. FTNC GBP'!Q1268,'6. FTNC Autres (inclus)'!Q1268)</f>
        <v>0</v>
      </c>
      <c r="R1268" s="166">
        <f>SUM('2. FTNC CAD'!R1268,'3. FTNC USD'!R1268,'4. FTNC EUR'!R1268,'5. FTNC GBP'!R1268,'6. FTNC Autres (inclus)'!R1268)</f>
        <v>0</v>
      </c>
      <c r="S1268" s="166">
        <f>SUM('2. FTNC CAD'!S1268,'3. FTNC USD'!S1268,'4. FTNC EUR'!S1268,'5. FTNC GBP'!S1268,'6. FTNC Autres (inclus)'!S1268)</f>
        <v>0</v>
      </c>
      <c r="T1268" s="162">
        <f>SUM('2. FTNC CAD'!T1268,'3. FTNC USD'!T1268,'4. FTNC EUR'!T1268,'5. FTNC GBP'!T1268,'6. FTNC Autres (inclus)'!T1268)</f>
        <v>0</v>
      </c>
      <c r="U1268" s="166">
        <f>SUM('2. FTNC CAD'!U1268,'3. FTNC USD'!U1268,'4. FTNC EUR'!U1268,'5. FTNC GBP'!U1268,'6. FTNC Autres (inclus)'!U1268)</f>
        <v>0</v>
      </c>
      <c r="V1268" s="167">
        <f>SUM('2. FTNC CAD'!V1268,'3. FTNC USD'!V1268,'4. FTNC EUR'!V1268,'5. FTNC GBP'!V1268,'6. FTNC Autres (inclus)'!V1268)</f>
        <v>0</v>
      </c>
      <c r="W1268" s="48">
        <f>SUM('2. FTNC CAD'!W1268,'3. FTNC USD'!W1268,'4. FTNC EUR'!W1268,'5. FTNC GBP'!W1268,'6. FTNC Autres (inclus)'!W1268)</f>
        <v>0</v>
      </c>
      <c r="Y1268"/>
    </row>
    <row r="1269" spans="1:25" s="71" customFormat="1" outlineLevel="1" x14ac:dyDescent="0.4">
      <c r="A1269" s="341"/>
      <c r="B1269" s="32"/>
      <c r="C1269" s="495"/>
      <c r="D1269" s="495"/>
      <c r="E1269" s="496"/>
      <c r="F1269" s="497" t="s">
        <v>112</v>
      </c>
      <c r="G1269" s="174">
        <f>SUM('2. FTNC CAD'!G1269,'3. FTNC USD'!G1269,'4. FTNC EUR'!G1269,'5. FTNC GBP'!G1269,'6. FTNC Autres (inclus)'!G1269)</f>
        <v>0</v>
      </c>
      <c r="H1269" s="175">
        <f>SUM('2. FTNC CAD'!H1269,'3. FTNC USD'!H1269,'4. FTNC EUR'!H1269,'5. FTNC GBP'!H1269,'6. FTNC Autres (inclus)'!H1269)</f>
        <v>0</v>
      </c>
      <c r="I1269" s="163">
        <f>SUM('2. FTNC CAD'!I1269,'3. FTNC USD'!I1269,'4. FTNC EUR'!I1269,'5. FTNC GBP'!I1269,'6. FTNC Autres (inclus)'!I1269)</f>
        <v>0</v>
      </c>
      <c r="J1269" s="163">
        <f>SUM('2. FTNC CAD'!J1269,'3. FTNC USD'!J1269,'4. FTNC EUR'!J1269,'5. FTNC GBP'!J1269,'6. FTNC Autres (inclus)'!J1269)</f>
        <v>0</v>
      </c>
      <c r="K1269" s="164">
        <f>SUM('2. FTNC CAD'!K1269,'3. FTNC USD'!K1269,'4. FTNC EUR'!K1269,'5. FTNC GBP'!K1269,'6. FTNC Autres (inclus)'!K1269)</f>
        <v>0</v>
      </c>
      <c r="L1269" s="165">
        <f>SUM('2. FTNC CAD'!L1269,'3. FTNC USD'!L1269,'4. FTNC EUR'!L1269,'5. FTNC GBP'!L1269,'6. FTNC Autres (inclus)'!L1269)</f>
        <v>0</v>
      </c>
      <c r="M1269" s="176">
        <f>SUM('2. FTNC CAD'!M1269,'3. FTNC USD'!M1269,'4. FTNC EUR'!M1269,'5. FTNC GBP'!M1269,'6. FTNC Autres (inclus)'!M1269)</f>
        <v>0</v>
      </c>
      <c r="N1269" s="166">
        <f>SUM('2. FTNC CAD'!N1269,'3. FTNC USD'!N1269,'4. FTNC EUR'!N1269,'5. FTNC GBP'!N1269,'6. FTNC Autres (inclus)'!N1269)</f>
        <v>0</v>
      </c>
      <c r="O1269" s="162">
        <f>SUM('2. FTNC CAD'!O1269,'3. FTNC USD'!O1269,'4. FTNC EUR'!O1269,'5. FTNC GBP'!O1269,'6. FTNC Autres (inclus)'!O1269)</f>
        <v>0</v>
      </c>
      <c r="P1269" s="166">
        <f>SUM('2. FTNC CAD'!P1269,'3. FTNC USD'!P1269,'4. FTNC EUR'!P1269,'5. FTNC GBP'!P1269,'6. FTNC Autres (inclus)'!P1269)</f>
        <v>0</v>
      </c>
      <c r="Q1269" s="176">
        <f>SUM('2. FTNC CAD'!Q1269,'3. FTNC USD'!Q1269,'4. FTNC EUR'!Q1269,'5. FTNC GBP'!Q1269,'6. FTNC Autres (inclus)'!Q1269)</f>
        <v>0</v>
      </c>
      <c r="R1269" s="166">
        <f>SUM('2. FTNC CAD'!R1269,'3. FTNC USD'!R1269,'4. FTNC EUR'!R1269,'5. FTNC GBP'!R1269,'6. FTNC Autres (inclus)'!R1269)</f>
        <v>0</v>
      </c>
      <c r="S1269" s="166">
        <f>SUM('2. FTNC CAD'!S1269,'3. FTNC USD'!S1269,'4. FTNC EUR'!S1269,'5. FTNC GBP'!S1269,'6. FTNC Autres (inclus)'!S1269)</f>
        <v>0</v>
      </c>
      <c r="T1269" s="162">
        <f>SUM('2. FTNC CAD'!T1269,'3. FTNC USD'!T1269,'4. FTNC EUR'!T1269,'5. FTNC GBP'!T1269,'6. FTNC Autres (inclus)'!T1269)</f>
        <v>0</v>
      </c>
      <c r="U1269" s="166">
        <f>SUM('2. FTNC CAD'!U1269,'3. FTNC USD'!U1269,'4. FTNC EUR'!U1269,'5. FTNC GBP'!U1269,'6. FTNC Autres (inclus)'!U1269)</f>
        <v>0</v>
      </c>
      <c r="V1269" s="167">
        <f>SUM('2. FTNC CAD'!V1269,'3. FTNC USD'!V1269,'4. FTNC EUR'!V1269,'5. FTNC GBP'!V1269,'6. FTNC Autres (inclus)'!V1269)</f>
        <v>0</v>
      </c>
      <c r="W1269" s="48">
        <f>SUM('2. FTNC CAD'!W1269,'3. FTNC USD'!W1269,'4. FTNC EUR'!W1269,'5. FTNC GBP'!W1269,'6. FTNC Autres (inclus)'!W1269)</f>
        <v>0</v>
      </c>
      <c r="Y1269"/>
    </row>
    <row r="1270" spans="1:25" s="71" customFormat="1" outlineLevel="1" x14ac:dyDescent="0.4">
      <c r="A1270" s="341"/>
      <c r="B1270" s="32"/>
      <c r="C1270" s="495"/>
      <c r="D1270" s="495"/>
      <c r="E1270" s="496"/>
      <c r="F1270" s="497" t="s">
        <v>113</v>
      </c>
      <c r="G1270" s="174">
        <f>SUM('2. FTNC CAD'!G1270,'3. FTNC USD'!G1270,'4. FTNC EUR'!G1270,'5. FTNC GBP'!G1270,'6. FTNC Autres (inclus)'!G1270)</f>
        <v>0</v>
      </c>
      <c r="H1270" s="175">
        <f>SUM('2. FTNC CAD'!H1270,'3. FTNC USD'!H1270,'4. FTNC EUR'!H1270,'5. FTNC GBP'!H1270,'6. FTNC Autres (inclus)'!H1270)</f>
        <v>0</v>
      </c>
      <c r="I1270" s="163">
        <f>SUM('2. FTNC CAD'!I1270,'3. FTNC USD'!I1270,'4. FTNC EUR'!I1270,'5. FTNC GBP'!I1270,'6. FTNC Autres (inclus)'!I1270)</f>
        <v>0</v>
      </c>
      <c r="J1270" s="163">
        <f>SUM('2. FTNC CAD'!J1270,'3. FTNC USD'!J1270,'4. FTNC EUR'!J1270,'5. FTNC GBP'!J1270,'6. FTNC Autres (inclus)'!J1270)</f>
        <v>0</v>
      </c>
      <c r="K1270" s="164">
        <f>SUM('2. FTNC CAD'!K1270,'3. FTNC USD'!K1270,'4. FTNC EUR'!K1270,'5. FTNC GBP'!K1270,'6. FTNC Autres (inclus)'!K1270)</f>
        <v>0</v>
      </c>
      <c r="L1270" s="165">
        <f>SUM('2. FTNC CAD'!L1270,'3. FTNC USD'!L1270,'4. FTNC EUR'!L1270,'5. FTNC GBP'!L1270,'6. FTNC Autres (inclus)'!L1270)</f>
        <v>0</v>
      </c>
      <c r="M1270" s="176">
        <f>SUM('2. FTNC CAD'!M1270,'3. FTNC USD'!M1270,'4. FTNC EUR'!M1270,'5. FTNC GBP'!M1270,'6. FTNC Autres (inclus)'!M1270)</f>
        <v>0</v>
      </c>
      <c r="N1270" s="166">
        <f>SUM('2. FTNC CAD'!N1270,'3. FTNC USD'!N1270,'4. FTNC EUR'!N1270,'5. FTNC GBP'!N1270,'6. FTNC Autres (inclus)'!N1270)</f>
        <v>0</v>
      </c>
      <c r="O1270" s="162">
        <f>SUM('2. FTNC CAD'!O1270,'3. FTNC USD'!O1270,'4. FTNC EUR'!O1270,'5. FTNC GBP'!O1270,'6. FTNC Autres (inclus)'!O1270)</f>
        <v>0</v>
      </c>
      <c r="P1270" s="166">
        <f>SUM('2. FTNC CAD'!P1270,'3. FTNC USD'!P1270,'4. FTNC EUR'!P1270,'5. FTNC GBP'!P1270,'6. FTNC Autres (inclus)'!P1270)</f>
        <v>0</v>
      </c>
      <c r="Q1270" s="176">
        <f>SUM('2. FTNC CAD'!Q1270,'3. FTNC USD'!Q1270,'4. FTNC EUR'!Q1270,'5. FTNC GBP'!Q1270,'6. FTNC Autres (inclus)'!Q1270)</f>
        <v>0</v>
      </c>
      <c r="R1270" s="166">
        <f>SUM('2. FTNC CAD'!R1270,'3. FTNC USD'!R1270,'4. FTNC EUR'!R1270,'5. FTNC GBP'!R1270,'6. FTNC Autres (inclus)'!R1270)</f>
        <v>0</v>
      </c>
      <c r="S1270" s="166">
        <f>SUM('2. FTNC CAD'!S1270,'3. FTNC USD'!S1270,'4. FTNC EUR'!S1270,'5. FTNC GBP'!S1270,'6. FTNC Autres (inclus)'!S1270)</f>
        <v>0</v>
      </c>
      <c r="T1270" s="162">
        <f>SUM('2. FTNC CAD'!T1270,'3. FTNC USD'!T1270,'4. FTNC EUR'!T1270,'5. FTNC GBP'!T1270,'6. FTNC Autres (inclus)'!T1270)</f>
        <v>0</v>
      </c>
      <c r="U1270" s="166">
        <f>SUM('2. FTNC CAD'!U1270,'3. FTNC USD'!U1270,'4. FTNC EUR'!U1270,'5. FTNC GBP'!U1270,'6. FTNC Autres (inclus)'!U1270)</f>
        <v>0</v>
      </c>
      <c r="V1270" s="167">
        <f>SUM('2. FTNC CAD'!V1270,'3. FTNC USD'!V1270,'4. FTNC EUR'!V1270,'5. FTNC GBP'!V1270,'6. FTNC Autres (inclus)'!V1270)</f>
        <v>0</v>
      </c>
      <c r="W1270" s="48">
        <f>SUM('2. FTNC CAD'!W1270,'3. FTNC USD'!W1270,'4. FTNC EUR'!W1270,'5. FTNC GBP'!W1270,'6. FTNC Autres (inclus)'!W1270)</f>
        <v>0</v>
      </c>
      <c r="Y1270"/>
    </row>
    <row r="1271" spans="1:25" s="71" customFormat="1" x14ac:dyDescent="0.4">
      <c r="A1271" s="341"/>
      <c r="B1271" s="32"/>
      <c r="C1271" s="498"/>
      <c r="D1271" s="495" t="s">
        <v>114</v>
      </c>
      <c r="E1271" s="496"/>
      <c r="F1271" s="496"/>
      <c r="G1271" s="68">
        <f t="shared" ref="G1271:W1271" si="286">SUBTOTAL(9,G1272:G1273)</f>
        <v>0</v>
      </c>
      <c r="H1271" s="69">
        <f t="shared" si="286"/>
        <v>0</v>
      </c>
      <c r="I1271" s="66">
        <f t="shared" si="286"/>
        <v>0</v>
      </c>
      <c r="J1271" s="66">
        <f t="shared" si="286"/>
        <v>0</v>
      </c>
      <c r="K1271" s="67">
        <f t="shared" si="286"/>
        <v>0</v>
      </c>
      <c r="L1271" s="36">
        <f t="shared" si="286"/>
        <v>0</v>
      </c>
      <c r="M1271" s="36">
        <f t="shared" si="286"/>
        <v>0</v>
      </c>
      <c r="N1271" s="36">
        <f t="shared" si="286"/>
        <v>0</v>
      </c>
      <c r="O1271" s="36">
        <f t="shared" si="286"/>
        <v>0</v>
      </c>
      <c r="P1271" s="36">
        <f t="shared" si="286"/>
        <v>0</v>
      </c>
      <c r="Q1271" s="36">
        <f t="shared" si="286"/>
        <v>0</v>
      </c>
      <c r="R1271" s="36">
        <f t="shared" si="286"/>
        <v>0</v>
      </c>
      <c r="S1271" s="36">
        <f t="shared" si="286"/>
        <v>0</v>
      </c>
      <c r="T1271" s="36">
        <f t="shared" si="286"/>
        <v>0</v>
      </c>
      <c r="U1271" s="36">
        <f t="shared" si="286"/>
        <v>0</v>
      </c>
      <c r="V1271" s="36">
        <f t="shared" si="286"/>
        <v>0</v>
      </c>
      <c r="W1271" s="35">
        <f t="shared" si="286"/>
        <v>0</v>
      </c>
      <c r="Y1271"/>
    </row>
    <row r="1272" spans="1:25" s="71" customFormat="1" outlineLevel="1" x14ac:dyDescent="0.4">
      <c r="A1272" s="341"/>
      <c r="B1272" s="32"/>
      <c r="C1272" s="495"/>
      <c r="D1272" s="495"/>
      <c r="E1272" s="496"/>
      <c r="F1272" s="497" t="s">
        <v>115</v>
      </c>
      <c r="G1272" s="174">
        <f>SUM('2. FTNC CAD'!G1272,'3. FTNC USD'!G1272,'4. FTNC EUR'!G1272,'5. FTNC GBP'!G1272,'6. FTNC Autres (inclus)'!G1272)</f>
        <v>0</v>
      </c>
      <c r="H1272" s="175">
        <f>SUM('2. FTNC CAD'!H1272,'3. FTNC USD'!H1272,'4. FTNC EUR'!H1272,'5. FTNC GBP'!H1272,'6. FTNC Autres (inclus)'!H1272)</f>
        <v>0</v>
      </c>
      <c r="I1272" s="163">
        <f>SUM('2. FTNC CAD'!I1272,'3. FTNC USD'!I1272,'4. FTNC EUR'!I1272,'5. FTNC GBP'!I1272,'6. FTNC Autres (inclus)'!I1272)</f>
        <v>0</v>
      </c>
      <c r="J1272" s="163">
        <f>SUM('2. FTNC CAD'!J1272,'3. FTNC USD'!J1272,'4. FTNC EUR'!J1272,'5. FTNC GBP'!J1272,'6. FTNC Autres (inclus)'!J1272)</f>
        <v>0</v>
      </c>
      <c r="K1272" s="164">
        <f>SUM('2. FTNC CAD'!K1272,'3. FTNC USD'!K1272,'4. FTNC EUR'!K1272,'5. FTNC GBP'!K1272,'6. FTNC Autres (inclus)'!K1272)</f>
        <v>0</v>
      </c>
      <c r="L1272" s="165">
        <f>SUM('2. FTNC CAD'!L1272,'3. FTNC USD'!L1272,'4. FTNC EUR'!L1272,'5. FTNC GBP'!L1272,'6. FTNC Autres (inclus)'!L1272)</f>
        <v>0</v>
      </c>
      <c r="M1272" s="176">
        <f>SUM('2. FTNC CAD'!M1272,'3. FTNC USD'!M1272,'4. FTNC EUR'!M1272,'5. FTNC GBP'!M1272,'6. FTNC Autres (inclus)'!M1272)</f>
        <v>0</v>
      </c>
      <c r="N1272" s="166">
        <f>SUM('2. FTNC CAD'!N1272,'3. FTNC USD'!N1272,'4. FTNC EUR'!N1272,'5. FTNC GBP'!N1272,'6. FTNC Autres (inclus)'!N1272)</f>
        <v>0</v>
      </c>
      <c r="O1272" s="162">
        <f>SUM('2. FTNC CAD'!O1272,'3. FTNC USD'!O1272,'4. FTNC EUR'!O1272,'5. FTNC GBP'!O1272,'6. FTNC Autres (inclus)'!O1272)</f>
        <v>0</v>
      </c>
      <c r="P1272" s="166">
        <f>SUM('2. FTNC CAD'!P1272,'3. FTNC USD'!P1272,'4. FTNC EUR'!P1272,'5. FTNC GBP'!P1272,'6. FTNC Autres (inclus)'!P1272)</f>
        <v>0</v>
      </c>
      <c r="Q1272" s="176">
        <f>SUM('2. FTNC CAD'!Q1272,'3. FTNC USD'!Q1272,'4. FTNC EUR'!Q1272,'5. FTNC GBP'!Q1272,'6. FTNC Autres (inclus)'!Q1272)</f>
        <v>0</v>
      </c>
      <c r="R1272" s="166">
        <f>SUM('2. FTNC CAD'!R1272,'3. FTNC USD'!R1272,'4. FTNC EUR'!R1272,'5. FTNC GBP'!R1272,'6. FTNC Autres (inclus)'!R1272)</f>
        <v>0</v>
      </c>
      <c r="S1272" s="166">
        <f>SUM('2. FTNC CAD'!S1272,'3. FTNC USD'!S1272,'4. FTNC EUR'!S1272,'5. FTNC GBP'!S1272,'6. FTNC Autres (inclus)'!S1272)</f>
        <v>0</v>
      </c>
      <c r="T1272" s="162">
        <f>SUM('2. FTNC CAD'!T1272,'3. FTNC USD'!T1272,'4. FTNC EUR'!T1272,'5. FTNC GBP'!T1272,'6. FTNC Autres (inclus)'!T1272)</f>
        <v>0</v>
      </c>
      <c r="U1272" s="166">
        <f>SUM('2. FTNC CAD'!U1272,'3. FTNC USD'!U1272,'4. FTNC EUR'!U1272,'5. FTNC GBP'!U1272,'6. FTNC Autres (inclus)'!U1272)</f>
        <v>0</v>
      </c>
      <c r="V1272" s="167">
        <f>SUM('2. FTNC CAD'!V1272,'3. FTNC USD'!V1272,'4. FTNC EUR'!V1272,'5. FTNC GBP'!V1272,'6. FTNC Autres (inclus)'!V1272)</f>
        <v>0</v>
      </c>
      <c r="W1272" s="48">
        <f>SUM('2. FTNC CAD'!W1272,'3. FTNC USD'!W1272,'4. FTNC EUR'!W1272,'5. FTNC GBP'!W1272,'6. FTNC Autres (inclus)'!W1272)</f>
        <v>0</v>
      </c>
      <c r="Y1272"/>
    </row>
    <row r="1273" spans="1:25" s="71" customFormat="1" outlineLevel="1" x14ac:dyDescent="0.4">
      <c r="A1273" s="341"/>
      <c r="B1273" s="32"/>
      <c r="C1273" s="495"/>
      <c r="D1273" s="495"/>
      <c r="E1273" s="496"/>
      <c r="F1273" s="497" t="s">
        <v>116</v>
      </c>
      <c r="G1273" s="174">
        <f>SUM('2. FTNC CAD'!G1273,'3. FTNC USD'!G1273,'4. FTNC EUR'!G1273,'5. FTNC GBP'!G1273,'6. FTNC Autres (inclus)'!G1273)</f>
        <v>0</v>
      </c>
      <c r="H1273" s="175">
        <f>SUM('2. FTNC CAD'!H1273,'3. FTNC USD'!H1273,'4. FTNC EUR'!H1273,'5. FTNC GBP'!H1273,'6. FTNC Autres (inclus)'!H1273)</f>
        <v>0</v>
      </c>
      <c r="I1273" s="163">
        <f>SUM('2. FTNC CAD'!I1273,'3. FTNC USD'!I1273,'4. FTNC EUR'!I1273,'5. FTNC GBP'!I1273,'6. FTNC Autres (inclus)'!I1273)</f>
        <v>0</v>
      </c>
      <c r="J1273" s="163">
        <f>SUM('2. FTNC CAD'!J1273,'3. FTNC USD'!J1273,'4. FTNC EUR'!J1273,'5. FTNC GBP'!J1273,'6. FTNC Autres (inclus)'!J1273)</f>
        <v>0</v>
      </c>
      <c r="K1273" s="164">
        <f>SUM('2. FTNC CAD'!K1273,'3. FTNC USD'!K1273,'4. FTNC EUR'!K1273,'5. FTNC GBP'!K1273,'6. FTNC Autres (inclus)'!K1273)</f>
        <v>0</v>
      </c>
      <c r="L1273" s="165">
        <f>SUM('2. FTNC CAD'!L1273,'3. FTNC USD'!L1273,'4. FTNC EUR'!L1273,'5. FTNC GBP'!L1273,'6. FTNC Autres (inclus)'!L1273)</f>
        <v>0</v>
      </c>
      <c r="M1273" s="166">
        <f>SUM('2. FTNC CAD'!M1273,'3. FTNC USD'!M1273,'4. FTNC EUR'!M1273,'5. FTNC GBP'!M1273,'6. FTNC Autres (inclus)'!M1273)</f>
        <v>0</v>
      </c>
      <c r="N1273" s="184">
        <f>SUM('2. FTNC CAD'!N1273,'3. FTNC USD'!N1273,'4. FTNC EUR'!N1273,'5. FTNC GBP'!N1273,'6. FTNC Autres (inclus)'!N1273)</f>
        <v>0</v>
      </c>
      <c r="O1273" s="166">
        <f>SUM('2. FTNC CAD'!O1273,'3. FTNC USD'!O1273,'4. FTNC EUR'!O1273,'5. FTNC GBP'!O1273,'6. FTNC Autres (inclus)'!O1273)</f>
        <v>0</v>
      </c>
      <c r="P1273" s="166">
        <f>SUM('2. FTNC CAD'!P1273,'3. FTNC USD'!P1273,'4. FTNC EUR'!P1273,'5. FTNC GBP'!P1273,'6. FTNC Autres (inclus)'!P1273)</f>
        <v>0</v>
      </c>
      <c r="Q1273" s="166">
        <f>SUM('2. FTNC CAD'!Q1273,'3. FTNC USD'!Q1273,'4. FTNC EUR'!Q1273,'5. FTNC GBP'!Q1273,'6. FTNC Autres (inclus)'!Q1273)</f>
        <v>0</v>
      </c>
      <c r="R1273" s="184">
        <f>SUM('2. FTNC CAD'!R1273,'3. FTNC USD'!R1273,'4. FTNC EUR'!R1273,'5. FTNC GBP'!R1273,'6. FTNC Autres (inclus)'!R1273)</f>
        <v>0</v>
      </c>
      <c r="S1273" s="184">
        <f>SUM('2. FTNC CAD'!S1273,'3. FTNC USD'!S1273,'4. FTNC EUR'!S1273,'5. FTNC GBP'!S1273,'6. FTNC Autres (inclus)'!S1273)</f>
        <v>0</v>
      </c>
      <c r="T1273" s="166">
        <f>SUM('2. FTNC CAD'!T1273,'3. FTNC USD'!T1273,'4. FTNC EUR'!T1273,'5. FTNC GBP'!T1273,'6. FTNC Autres (inclus)'!T1273)</f>
        <v>0</v>
      </c>
      <c r="U1273" s="166">
        <f>SUM('2. FTNC CAD'!U1273,'3. FTNC USD'!U1273,'4. FTNC EUR'!U1273,'5. FTNC GBP'!U1273,'6. FTNC Autres (inclus)'!U1273)</f>
        <v>0</v>
      </c>
      <c r="V1273" s="167">
        <f>SUM('2. FTNC CAD'!V1273,'3. FTNC USD'!V1273,'4. FTNC EUR'!V1273,'5. FTNC GBP'!V1273,'6. FTNC Autres (inclus)'!V1273)</f>
        <v>0</v>
      </c>
      <c r="W1273" s="48">
        <f>SUM('2. FTNC CAD'!W1273,'3. FTNC USD'!W1273,'4. FTNC EUR'!W1273,'5. FTNC GBP'!W1273,'6. FTNC Autres (inclus)'!W1273)</f>
        <v>0</v>
      </c>
      <c r="Y1273"/>
    </row>
    <row r="1274" spans="1:25" x14ac:dyDescent="0.4">
      <c r="A1274" s="337"/>
      <c r="B1274" s="32"/>
      <c r="C1274" s="495" t="s">
        <v>305</v>
      </c>
      <c r="D1274" s="498"/>
      <c r="E1274" s="498"/>
      <c r="F1274" s="496"/>
      <c r="G1274" s="68"/>
      <c r="H1274" s="66"/>
      <c r="I1274" s="66"/>
      <c r="J1274" s="66"/>
      <c r="K1274" s="66"/>
      <c r="L1274" s="53"/>
      <c r="M1274" s="36"/>
      <c r="N1274" s="36"/>
      <c r="O1274" s="36"/>
      <c r="P1274" s="36"/>
      <c r="Q1274" s="36"/>
      <c r="R1274" s="36"/>
      <c r="S1274" s="36"/>
      <c r="T1274" s="36"/>
      <c r="U1274" s="36"/>
      <c r="V1274" s="39"/>
      <c r="W1274" s="35"/>
      <c r="Y1274"/>
    </row>
    <row r="1275" spans="1:25" s="71" customFormat="1" x14ac:dyDescent="0.4">
      <c r="A1275" s="341"/>
      <c r="B1275" s="32"/>
      <c r="C1275" s="495"/>
      <c r="D1275" s="499" t="s">
        <v>40</v>
      </c>
      <c r="E1275" s="496"/>
      <c r="F1275" s="496"/>
      <c r="G1275" s="68"/>
      <c r="H1275" s="66"/>
      <c r="I1275" s="66"/>
      <c r="J1275" s="66"/>
      <c r="K1275" s="66"/>
      <c r="L1275" s="53"/>
      <c r="M1275" s="36"/>
      <c r="N1275" s="36"/>
      <c r="O1275" s="36"/>
      <c r="P1275" s="36"/>
      <c r="Q1275" s="36"/>
      <c r="R1275" s="36"/>
      <c r="S1275" s="36"/>
      <c r="T1275" s="36"/>
      <c r="U1275" s="36"/>
      <c r="V1275" s="39"/>
      <c r="W1275" s="35"/>
      <c r="Y1275"/>
    </row>
    <row r="1276" spans="1:25" s="71" customFormat="1" x14ac:dyDescent="0.4">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row>
    <row r="1277" spans="1:25" s="71" customFormat="1" outlineLevel="1" x14ac:dyDescent="0.4">
      <c r="A1277" s="341"/>
      <c r="B1277" s="32"/>
      <c r="C1277" s="495"/>
      <c r="D1277" s="495"/>
      <c r="E1277" s="496"/>
      <c r="F1277" s="497" t="s">
        <v>42</v>
      </c>
      <c r="G1277" s="174">
        <f>SUM('2. FTNC CAD'!G1277,'3. FTNC USD'!G1277,'4. FTNC EUR'!G1277,'5. FTNC GBP'!G1277,'6. FTNC Autres (inclus)'!G1277)</f>
        <v>0</v>
      </c>
      <c r="H1277" s="175">
        <f>SUM('2. FTNC CAD'!H1277,'3. FTNC USD'!H1277,'4. FTNC EUR'!H1277,'5. FTNC GBP'!H1277,'6. FTNC Autres (inclus)'!H1277)</f>
        <v>0</v>
      </c>
      <c r="I1277" s="66"/>
      <c r="J1277" s="66"/>
      <c r="K1277" s="67"/>
      <c r="L1277" s="36"/>
      <c r="M1277" s="36"/>
      <c r="N1277" s="36"/>
      <c r="O1277" s="36"/>
      <c r="P1277" s="36"/>
      <c r="Q1277" s="36"/>
      <c r="R1277" s="36"/>
      <c r="S1277" s="36"/>
      <c r="T1277" s="36"/>
      <c r="U1277" s="36"/>
      <c r="V1277" s="36"/>
      <c r="W1277" s="48">
        <f>SUM('2. FTNC CAD'!W1277,'3. FTNC USD'!W1277,'4. FTNC EUR'!W1277,'5. FTNC GBP'!W1277,'6. FTNC Autres (inclus)'!W1277)</f>
        <v>0</v>
      </c>
      <c r="Y1277"/>
    </row>
    <row r="1278" spans="1:25" s="71" customFormat="1" outlineLevel="1" x14ac:dyDescent="0.4">
      <c r="A1278" s="341"/>
      <c r="B1278" s="32"/>
      <c r="C1278" s="495"/>
      <c r="D1278" s="495"/>
      <c r="E1278" s="496"/>
      <c r="F1278" s="497" t="s">
        <v>43</v>
      </c>
      <c r="G1278" s="174">
        <f>SUM('2. FTNC CAD'!G1278,'3. FTNC USD'!G1278,'4. FTNC EUR'!G1278,'5. FTNC GBP'!G1278,'6. FTNC Autres (inclus)'!G1278)</f>
        <v>0</v>
      </c>
      <c r="H1278" s="175">
        <f>SUM('2. FTNC CAD'!H1278,'3. FTNC USD'!H1278,'4. FTNC EUR'!H1278,'5. FTNC GBP'!H1278,'6. FTNC Autres (inclus)'!H1278)</f>
        <v>0</v>
      </c>
      <c r="I1278" s="66"/>
      <c r="J1278" s="66"/>
      <c r="K1278" s="67"/>
      <c r="L1278" s="36"/>
      <c r="M1278" s="36"/>
      <c r="N1278" s="36"/>
      <c r="O1278" s="36"/>
      <c r="P1278" s="36"/>
      <c r="Q1278" s="36"/>
      <c r="R1278" s="36"/>
      <c r="S1278" s="36"/>
      <c r="T1278" s="36"/>
      <c r="U1278" s="36"/>
      <c r="V1278" s="36"/>
      <c r="W1278" s="48">
        <f>SUM('2. FTNC CAD'!W1278,'3. FTNC USD'!W1278,'4. FTNC EUR'!W1278,'5. FTNC GBP'!W1278,'6. FTNC Autres (inclus)'!W1278)</f>
        <v>0</v>
      </c>
      <c r="Y1278"/>
    </row>
    <row r="1279" spans="1:25" s="71" customFormat="1" outlineLevel="1" x14ac:dyDescent="0.4">
      <c r="A1279" s="341"/>
      <c r="B1279" s="32"/>
      <c r="C1279" s="495"/>
      <c r="D1279" s="495"/>
      <c r="E1279" s="496"/>
      <c r="F1279" s="497" t="s">
        <v>44</v>
      </c>
      <c r="G1279" s="174">
        <f>SUM('2. FTNC CAD'!G1279,'3. FTNC USD'!G1279,'4. FTNC EUR'!G1279,'5. FTNC GBP'!G1279,'6. FTNC Autres (inclus)'!G1279)</f>
        <v>0</v>
      </c>
      <c r="H1279" s="175">
        <f>SUM('2. FTNC CAD'!H1279,'3. FTNC USD'!H1279,'4. FTNC EUR'!H1279,'5. FTNC GBP'!H1279,'6. FTNC Autres (inclus)'!H1279)</f>
        <v>0</v>
      </c>
      <c r="I1279" s="66"/>
      <c r="J1279" s="66"/>
      <c r="K1279" s="67"/>
      <c r="L1279" s="36"/>
      <c r="M1279" s="36"/>
      <c r="N1279" s="36"/>
      <c r="O1279" s="36"/>
      <c r="P1279" s="36"/>
      <c r="Q1279" s="36"/>
      <c r="R1279" s="36"/>
      <c r="S1279" s="36"/>
      <c r="T1279" s="36"/>
      <c r="U1279" s="36"/>
      <c r="V1279" s="36"/>
      <c r="W1279" s="48">
        <f>SUM('2. FTNC CAD'!W1279,'3. FTNC USD'!W1279,'4. FTNC EUR'!W1279,'5. FTNC GBP'!W1279,'6. FTNC Autres (inclus)'!W1279)</f>
        <v>0</v>
      </c>
      <c r="Y1279"/>
    </row>
    <row r="1280" spans="1:25" s="71" customFormat="1" outlineLevel="1" x14ac:dyDescent="0.4">
      <c r="A1280" s="341"/>
      <c r="B1280" s="32"/>
      <c r="C1280" s="495"/>
      <c r="D1280" s="495"/>
      <c r="E1280" s="496"/>
      <c r="F1280" s="497" t="s">
        <v>45</v>
      </c>
      <c r="G1280" s="174">
        <f>SUM('2. FTNC CAD'!G1280,'3. FTNC USD'!G1280,'4. FTNC EUR'!G1280,'5. FTNC GBP'!G1280,'6. FTNC Autres (inclus)'!G1280)</f>
        <v>0</v>
      </c>
      <c r="H1280" s="175">
        <f>SUM('2. FTNC CAD'!H1280,'3. FTNC USD'!H1280,'4. FTNC EUR'!H1280,'5. FTNC GBP'!H1280,'6. FTNC Autres (inclus)'!H1280)</f>
        <v>0</v>
      </c>
      <c r="I1280" s="66"/>
      <c r="J1280" s="66"/>
      <c r="K1280" s="67"/>
      <c r="L1280" s="36"/>
      <c r="M1280" s="36"/>
      <c r="N1280" s="36"/>
      <c r="O1280" s="36"/>
      <c r="P1280" s="36"/>
      <c r="Q1280" s="36"/>
      <c r="R1280" s="36"/>
      <c r="S1280" s="36"/>
      <c r="T1280" s="36"/>
      <c r="U1280" s="36"/>
      <c r="V1280" s="36"/>
      <c r="W1280" s="48">
        <f>SUM('2. FTNC CAD'!W1280,'3. FTNC USD'!W1280,'4. FTNC EUR'!W1280,'5. FTNC GBP'!W1280,'6. FTNC Autres (inclus)'!W1280)</f>
        <v>0</v>
      </c>
      <c r="Y1280"/>
    </row>
    <row r="1281" spans="1:25" s="71" customFormat="1" x14ac:dyDescent="0.4">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row>
    <row r="1282" spans="1:25" s="71" customFormat="1" outlineLevel="1" x14ac:dyDescent="0.4">
      <c r="A1282" s="341"/>
      <c r="B1282" s="32"/>
      <c r="C1282" s="495"/>
      <c r="D1282" s="495"/>
      <c r="E1282" s="496"/>
      <c r="F1282" s="497" t="s">
        <v>47</v>
      </c>
      <c r="G1282" s="174">
        <f>SUM('2. FTNC CAD'!G1282,'3. FTNC USD'!G1282,'4. FTNC EUR'!G1282,'5. FTNC GBP'!G1282,'6. FTNC Autres (inclus)'!G1282)</f>
        <v>0</v>
      </c>
      <c r="H1282" s="175">
        <f>SUM('2. FTNC CAD'!H1282,'3. FTNC USD'!H1282,'4. FTNC EUR'!H1282,'5. FTNC GBP'!H1282,'6. FTNC Autres (inclus)'!H1282)</f>
        <v>0</v>
      </c>
      <c r="I1282" s="66"/>
      <c r="J1282" s="66"/>
      <c r="K1282" s="67"/>
      <c r="L1282" s="36"/>
      <c r="M1282" s="36"/>
      <c r="N1282" s="36"/>
      <c r="O1282" s="36"/>
      <c r="P1282" s="36"/>
      <c r="Q1282" s="36"/>
      <c r="R1282" s="36"/>
      <c r="S1282" s="36"/>
      <c r="T1282" s="36"/>
      <c r="U1282" s="36"/>
      <c r="V1282" s="36"/>
      <c r="W1282" s="48">
        <f>SUM('2. FTNC CAD'!W1282,'3. FTNC USD'!W1282,'4. FTNC EUR'!W1282,'5. FTNC GBP'!W1282,'6. FTNC Autres (inclus)'!W1282)</f>
        <v>0</v>
      </c>
      <c r="Y1282"/>
    </row>
    <row r="1283" spans="1:25" s="71" customFormat="1" outlineLevel="1" x14ac:dyDescent="0.4">
      <c r="A1283" s="341"/>
      <c r="B1283" s="32"/>
      <c r="C1283" s="495"/>
      <c r="D1283" s="495"/>
      <c r="E1283" s="496"/>
      <c r="F1283" s="497" t="s">
        <v>48</v>
      </c>
      <c r="G1283" s="174">
        <f>SUM('2. FTNC CAD'!G1283,'3. FTNC USD'!G1283,'4. FTNC EUR'!G1283,'5. FTNC GBP'!G1283,'6. FTNC Autres (inclus)'!G1283)</f>
        <v>0</v>
      </c>
      <c r="H1283" s="175">
        <f>SUM('2. FTNC CAD'!H1283,'3. FTNC USD'!H1283,'4. FTNC EUR'!H1283,'5. FTNC GBP'!H1283,'6. FTNC Autres (inclus)'!H1283)</f>
        <v>0</v>
      </c>
      <c r="I1283" s="66"/>
      <c r="J1283" s="66"/>
      <c r="K1283" s="67"/>
      <c r="L1283" s="36"/>
      <c r="M1283" s="36"/>
      <c r="N1283" s="36"/>
      <c r="O1283" s="36"/>
      <c r="P1283" s="36"/>
      <c r="Q1283" s="36"/>
      <c r="R1283" s="36"/>
      <c r="S1283" s="36"/>
      <c r="T1283" s="36"/>
      <c r="U1283" s="36"/>
      <c r="V1283" s="36"/>
      <c r="W1283" s="48">
        <f>SUM('2. FTNC CAD'!W1283,'3. FTNC USD'!W1283,'4. FTNC EUR'!W1283,'5. FTNC GBP'!W1283,'6. FTNC Autres (inclus)'!W1283)</f>
        <v>0</v>
      </c>
      <c r="Y1283"/>
    </row>
    <row r="1284" spans="1:25" s="71" customFormat="1" outlineLevel="1" x14ac:dyDescent="0.4">
      <c r="A1284" s="341"/>
      <c r="B1284" s="32"/>
      <c r="C1284" s="495"/>
      <c r="D1284" s="495"/>
      <c r="E1284" s="496"/>
      <c r="F1284" s="497" t="s">
        <v>49</v>
      </c>
      <c r="G1284" s="174">
        <f>SUM('2. FTNC CAD'!G1284,'3. FTNC USD'!G1284,'4. FTNC EUR'!G1284,'5. FTNC GBP'!G1284,'6. FTNC Autres (inclus)'!G1284)</f>
        <v>0</v>
      </c>
      <c r="H1284" s="175">
        <f>SUM('2. FTNC CAD'!H1284,'3. FTNC USD'!H1284,'4. FTNC EUR'!H1284,'5. FTNC GBP'!H1284,'6. FTNC Autres (inclus)'!H1284)</f>
        <v>0</v>
      </c>
      <c r="I1284" s="66"/>
      <c r="J1284" s="66"/>
      <c r="K1284" s="67"/>
      <c r="L1284" s="36"/>
      <c r="M1284" s="36"/>
      <c r="N1284" s="36"/>
      <c r="O1284" s="36"/>
      <c r="P1284" s="36"/>
      <c r="Q1284" s="36"/>
      <c r="R1284" s="36"/>
      <c r="S1284" s="36"/>
      <c r="T1284" s="36"/>
      <c r="U1284" s="36"/>
      <c r="V1284" s="36"/>
      <c r="W1284" s="48">
        <f>SUM('2. FTNC CAD'!W1284,'3. FTNC USD'!W1284,'4. FTNC EUR'!W1284,'5. FTNC GBP'!W1284,'6. FTNC Autres (inclus)'!W1284)</f>
        <v>0</v>
      </c>
      <c r="Y1284"/>
    </row>
    <row r="1285" spans="1:25" s="71" customFormat="1" outlineLevel="1" x14ac:dyDescent="0.4">
      <c r="A1285" s="341"/>
      <c r="B1285" s="32"/>
      <c r="C1285" s="495"/>
      <c r="D1285" s="495"/>
      <c r="E1285" s="496"/>
      <c r="F1285" s="497" t="s">
        <v>50</v>
      </c>
      <c r="G1285" s="174">
        <f>SUM('2. FTNC CAD'!G1285,'3. FTNC USD'!G1285,'4. FTNC EUR'!G1285,'5. FTNC GBP'!G1285,'6. FTNC Autres (inclus)'!G1285)</f>
        <v>0</v>
      </c>
      <c r="H1285" s="175">
        <f>SUM('2. FTNC CAD'!H1285,'3. FTNC USD'!H1285,'4. FTNC EUR'!H1285,'5. FTNC GBP'!H1285,'6. FTNC Autres (inclus)'!H1285)</f>
        <v>0</v>
      </c>
      <c r="I1285" s="66"/>
      <c r="J1285" s="66"/>
      <c r="K1285" s="67"/>
      <c r="L1285" s="36"/>
      <c r="M1285" s="36"/>
      <c r="N1285" s="36"/>
      <c r="O1285" s="36"/>
      <c r="P1285" s="36"/>
      <c r="Q1285" s="36"/>
      <c r="R1285" s="36"/>
      <c r="S1285" s="36"/>
      <c r="T1285" s="36"/>
      <c r="U1285" s="36"/>
      <c r="V1285" s="36"/>
      <c r="W1285" s="48">
        <f>SUM('2. FTNC CAD'!W1285,'3. FTNC USD'!W1285,'4. FTNC EUR'!W1285,'5. FTNC GBP'!W1285,'6. FTNC Autres (inclus)'!W1285)</f>
        <v>0</v>
      </c>
      <c r="Y1285"/>
    </row>
    <row r="1286" spans="1:25" s="71" customFormat="1" x14ac:dyDescent="0.4">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row>
    <row r="1287" spans="1:25" s="71" customFormat="1" outlineLevel="1" x14ac:dyDescent="0.4">
      <c r="A1287" s="341"/>
      <c r="B1287" s="32"/>
      <c r="C1287" s="495"/>
      <c r="D1287" s="495"/>
      <c r="E1287" s="496"/>
      <c r="F1287" s="497" t="s">
        <v>52</v>
      </c>
      <c r="G1287" s="174">
        <f>SUM('2. FTNC CAD'!G1287,'3. FTNC USD'!G1287,'4. FTNC EUR'!G1287,'5. FTNC GBP'!G1287,'6. FTNC Autres (inclus)'!G1287)</f>
        <v>0</v>
      </c>
      <c r="H1287" s="175">
        <f>SUM('2. FTNC CAD'!H1287,'3. FTNC USD'!H1287,'4. FTNC EUR'!H1287,'5. FTNC GBP'!H1287,'6. FTNC Autres (inclus)'!H1287)</f>
        <v>0</v>
      </c>
      <c r="I1287" s="66"/>
      <c r="J1287" s="66"/>
      <c r="K1287" s="67"/>
      <c r="L1287" s="36"/>
      <c r="M1287" s="36"/>
      <c r="N1287" s="36"/>
      <c r="O1287" s="36"/>
      <c r="P1287" s="36"/>
      <c r="Q1287" s="36"/>
      <c r="R1287" s="36"/>
      <c r="S1287" s="36"/>
      <c r="T1287" s="36"/>
      <c r="U1287" s="36"/>
      <c r="V1287" s="36"/>
      <c r="W1287" s="48">
        <f>SUM('2. FTNC CAD'!W1287,'3. FTNC USD'!W1287,'4. FTNC EUR'!W1287,'5. FTNC GBP'!W1287,'6. FTNC Autres (inclus)'!W1287)</f>
        <v>0</v>
      </c>
      <c r="Y1287"/>
    </row>
    <row r="1288" spans="1:25" s="71" customFormat="1" outlineLevel="1" x14ac:dyDescent="0.4">
      <c r="A1288" s="341"/>
      <c r="B1288" s="32"/>
      <c r="C1288" s="495"/>
      <c r="D1288" s="495"/>
      <c r="E1288" s="496"/>
      <c r="F1288" s="497" t="s">
        <v>53</v>
      </c>
      <c r="G1288" s="174">
        <f>SUM('2. FTNC CAD'!G1288,'3. FTNC USD'!G1288,'4. FTNC EUR'!G1288,'5. FTNC GBP'!G1288,'6. FTNC Autres (inclus)'!G1288)</f>
        <v>0</v>
      </c>
      <c r="H1288" s="175">
        <f>SUM('2. FTNC CAD'!H1288,'3. FTNC USD'!H1288,'4. FTNC EUR'!H1288,'5. FTNC GBP'!H1288,'6. FTNC Autres (inclus)'!H1288)</f>
        <v>0</v>
      </c>
      <c r="I1288" s="66"/>
      <c r="J1288" s="66"/>
      <c r="K1288" s="67"/>
      <c r="L1288" s="36"/>
      <c r="M1288" s="36"/>
      <c r="N1288" s="36"/>
      <c r="O1288" s="36"/>
      <c r="P1288" s="36"/>
      <c r="Q1288" s="36"/>
      <c r="R1288" s="36"/>
      <c r="S1288" s="36"/>
      <c r="T1288" s="36"/>
      <c r="U1288" s="36"/>
      <c r="V1288" s="36"/>
      <c r="W1288" s="48">
        <f>SUM('2. FTNC CAD'!W1288,'3. FTNC USD'!W1288,'4. FTNC EUR'!W1288,'5. FTNC GBP'!W1288,'6. FTNC Autres (inclus)'!W1288)</f>
        <v>0</v>
      </c>
      <c r="Y1288"/>
    </row>
    <row r="1289" spans="1:25" s="71" customFormat="1" outlineLevel="1" x14ac:dyDescent="0.4">
      <c r="A1289" s="341"/>
      <c r="B1289" s="32"/>
      <c r="C1289" s="495"/>
      <c r="D1289" s="495"/>
      <c r="E1289" s="496"/>
      <c r="F1289" s="497" t="s">
        <v>54</v>
      </c>
      <c r="G1289" s="174">
        <f>SUM('2. FTNC CAD'!G1289,'3. FTNC USD'!G1289,'4. FTNC EUR'!G1289,'5. FTNC GBP'!G1289,'6. FTNC Autres (inclus)'!G1289)</f>
        <v>0</v>
      </c>
      <c r="H1289" s="175">
        <f>SUM('2. FTNC CAD'!H1289,'3. FTNC USD'!H1289,'4. FTNC EUR'!H1289,'5. FTNC GBP'!H1289,'6. FTNC Autres (inclus)'!H1289)</f>
        <v>0</v>
      </c>
      <c r="I1289" s="66"/>
      <c r="J1289" s="66"/>
      <c r="K1289" s="67"/>
      <c r="L1289" s="36"/>
      <c r="M1289" s="36"/>
      <c r="N1289" s="36"/>
      <c r="O1289" s="36"/>
      <c r="P1289" s="36"/>
      <c r="Q1289" s="36"/>
      <c r="R1289" s="36"/>
      <c r="S1289" s="36"/>
      <c r="T1289" s="36"/>
      <c r="U1289" s="36"/>
      <c r="V1289" s="36"/>
      <c r="W1289" s="48">
        <f>SUM('2. FTNC CAD'!W1289,'3. FTNC USD'!W1289,'4. FTNC EUR'!W1289,'5. FTNC GBP'!W1289,'6. FTNC Autres (inclus)'!W1289)</f>
        <v>0</v>
      </c>
      <c r="Y1289"/>
    </row>
    <row r="1290" spans="1:25" s="71" customFormat="1" outlineLevel="1" x14ac:dyDescent="0.4">
      <c r="A1290" s="341"/>
      <c r="B1290" s="32"/>
      <c r="C1290" s="495"/>
      <c r="D1290" s="495"/>
      <c r="E1290" s="496"/>
      <c r="F1290" s="497" t="s">
        <v>55</v>
      </c>
      <c r="G1290" s="174">
        <f>SUM('2. FTNC CAD'!G1290,'3. FTNC USD'!G1290,'4. FTNC EUR'!G1290,'5. FTNC GBP'!G1290,'6. FTNC Autres (inclus)'!G1290)</f>
        <v>0</v>
      </c>
      <c r="H1290" s="175">
        <f>SUM('2. FTNC CAD'!H1290,'3. FTNC USD'!H1290,'4. FTNC EUR'!H1290,'5. FTNC GBP'!H1290,'6. FTNC Autres (inclus)'!H1290)</f>
        <v>0</v>
      </c>
      <c r="I1290" s="66"/>
      <c r="J1290" s="66"/>
      <c r="K1290" s="67"/>
      <c r="L1290" s="36"/>
      <c r="M1290" s="36"/>
      <c r="N1290" s="36"/>
      <c r="O1290" s="36"/>
      <c r="P1290" s="36"/>
      <c r="Q1290" s="36"/>
      <c r="R1290" s="36"/>
      <c r="S1290" s="36"/>
      <c r="T1290" s="36"/>
      <c r="U1290" s="36"/>
      <c r="V1290" s="36"/>
      <c r="W1290" s="48">
        <f>SUM('2. FTNC CAD'!W1290,'3. FTNC USD'!W1290,'4. FTNC EUR'!W1290,'5. FTNC GBP'!W1290,'6. FTNC Autres (inclus)'!W1290)</f>
        <v>0</v>
      </c>
      <c r="Y1290"/>
    </row>
    <row r="1291" spans="1:25" s="71" customFormat="1" x14ac:dyDescent="0.4">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row>
    <row r="1292" spans="1:25" s="71" customFormat="1" x14ac:dyDescent="0.4">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row>
    <row r="1293" spans="1:25" s="71" customFormat="1" outlineLevel="1" x14ac:dyDescent="0.4">
      <c r="A1293" s="341"/>
      <c r="B1293" s="32"/>
      <c r="C1293" s="495"/>
      <c r="D1293" s="495"/>
      <c r="E1293" s="498"/>
      <c r="F1293" s="497" t="s">
        <v>58</v>
      </c>
      <c r="G1293" s="174">
        <f>SUM('2. FTNC CAD'!G1293,'3. FTNC USD'!G1293,'4. FTNC EUR'!G1293,'5. FTNC GBP'!G1293,'6. FTNC Autres (inclus)'!G1293)</f>
        <v>0</v>
      </c>
      <c r="H1293" s="175">
        <f>SUM('2. FTNC CAD'!H1293,'3. FTNC USD'!H1293,'4. FTNC EUR'!H1293,'5. FTNC GBP'!H1293,'6. FTNC Autres (inclus)'!H1293)</f>
        <v>0</v>
      </c>
      <c r="I1293" s="66"/>
      <c r="J1293" s="66"/>
      <c r="K1293" s="67"/>
      <c r="L1293" s="36"/>
      <c r="M1293" s="36"/>
      <c r="N1293" s="36"/>
      <c r="O1293" s="36"/>
      <c r="P1293" s="36"/>
      <c r="Q1293" s="36"/>
      <c r="R1293" s="36"/>
      <c r="S1293" s="36"/>
      <c r="T1293" s="36"/>
      <c r="U1293" s="36"/>
      <c r="V1293" s="36"/>
      <c r="W1293" s="48">
        <f>SUM('2. FTNC CAD'!W1293,'3. FTNC USD'!W1293,'4. FTNC EUR'!W1293,'5. FTNC GBP'!W1293,'6. FTNC Autres (inclus)'!W1293)</f>
        <v>0</v>
      </c>
      <c r="Y1293"/>
    </row>
    <row r="1294" spans="1:25" s="71" customFormat="1" outlineLevel="1" x14ac:dyDescent="0.4">
      <c r="A1294" s="341"/>
      <c r="B1294" s="32"/>
      <c r="C1294" s="495"/>
      <c r="D1294" s="495"/>
      <c r="E1294" s="496"/>
      <c r="F1294" s="497" t="s">
        <v>59</v>
      </c>
      <c r="G1294" s="174">
        <f>SUM('2. FTNC CAD'!G1294,'3. FTNC USD'!G1294,'4. FTNC EUR'!G1294,'5. FTNC GBP'!G1294,'6. FTNC Autres (inclus)'!G1294)</f>
        <v>0</v>
      </c>
      <c r="H1294" s="175">
        <f>SUM('2. FTNC CAD'!H1294,'3. FTNC USD'!H1294,'4. FTNC EUR'!H1294,'5. FTNC GBP'!H1294,'6. FTNC Autres (inclus)'!H1294)</f>
        <v>0</v>
      </c>
      <c r="I1294" s="66"/>
      <c r="J1294" s="66"/>
      <c r="K1294" s="67"/>
      <c r="L1294" s="36"/>
      <c r="M1294" s="36"/>
      <c r="N1294" s="36"/>
      <c r="O1294" s="36"/>
      <c r="P1294" s="36"/>
      <c r="Q1294" s="36"/>
      <c r="R1294" s="36"/>
      <c r="S1294" s="36"/>
      <c r="T1294" s="36"/>
      <c r="U1294" s="36"/>
      <c r="V1294" s="36"/>
      <c r="W1294" s="48">
        <f>SUM('2. FTNC CAD'!W1294,'3. FTNC USD'!W1294,'4. FTNC EUR'!W1294,'5. FTNC GBP'!W1294,'6. FTNC Autres (inclus)'!W1294)</f>
        <v>0</v>
      </c>
      <c r="Y1294"/>
    </row>
    <row r="1295" spans="1:25" s="71" customFormat="1" outlineLevel="1" x14ac:dyDescent="0.4">
      <c r="A1295" s="341"/>
      <c r="B1295" s="32"/>
      <c r="C1295" s="495"/>
      <c r="D1295" s="495"/>
      <c r="E1295" s="496"/>
      <c r="F1295" s="497" t="s">
        <v>60</v>
      </c>
      <c r="G1295" s="174">
        <f>SUM('2. FTNC CAD'!G1295,'3. FTNC USD'!G1295,'4. FTNC EUR'!G1295,'5. FTNC GBP'!G1295,'6. FTNC Autres (inclus)'!G1295)</f>
        <v>0</v>
      </c>
      <c r="H1295" s="175">
        <f>SUM('2. FTNC CAD'!H1295,'3. FTNC USD'!H1295,'4. FTNC EUR'!H1295,'5. FTNC GBP'!H1295,'6. FTNC Autres (inclus)'!H1295)</f>
        <v>0</v>
      </c>
      <c r="I1295" s="66"/>
      <c r="J1295" s="66"/>
      <c r="K1295" s="67"/>
      <c r="L1295" s="36"/>
      <c r="M1295" s="36"/>
      <c r="N1295" s="36"/>
      <c r="O1295" s="36"/>
      <c r="P1295" s="36"/>
      <c r="Q1295" s="36"/>
      <c r="R1295" s="36"/>
      <c r="S1295" s="36"/>
      <c r="T1295" s="36"/>
      <c r="U1295" s="36"/>
      <c r="V1295" s="36"/>
      <c r="W1295" s="48">
        <f>SUM('2. FTNC CAD'!W1295,'3. FTNC USD'!W1295,'4. FTNC EUR'!W1295,'5. FTNC GBP'!W1295,'6. FTNC Autres (inclus)'!W1295)</f>
        <v>0</v>
      </c>
      <c r="Y1295"/>
    </row>
    <row r="1296" spans="1:25" s="71" customFormat="1" x14ac:dyDescent="0.4">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row>
    <row r="1297" spans="1:25" s="71" customFormat="1" outlineLevel="1" x14ac:dyDescent="0.4">
      <c r="A1297" s="341"/>
      <c r="B1297" s="32"/>
      <c r="C1297" s="495"/>
      <c r="D1297" s="495"/>
      <c r="E1297" s="496"/>
      <c r="F1297" s="497" t="s">
        <v>62</v>
      </c>
      <c r="G1297" s="174">
        <f>SUM('2. FTNC CAD'!G1297,'3. FTNC USD'!G1297,'4. FTNC EUR'!G1297,'5. FTNC GBP'!G1297,'6. FTNC Autres (inclus)'!G1297)</f>
        <v>0</v>
      </c>
      <c r="H1297" s="175">
        <f>SUM('2. FTNC CAD'!H1297,'3. FTNC USD'!H1297,'4. FTNC EUR'!H1297,'5. FTNC GBP'!H1297,'6. FTNC Autres (inclus)'!H1297)</f>
        <v>0</v>
      </c>
      <c r="I1297" s="66"/>
      <c r="J1297" s="66"/>
      <c r="K1297" s="67"/>
      <c r="L1297" s="36"/>
      <c r="M1297" s="36"/>
      <c r="N1297" s="36"/>
      <c r="O1297" s="36"/>
      <c r="P1297" s="36"/>
      <c r="Q1297" s="36"/>
      <c r="R1297" s="36"/>
      <c r="S1297" s="36"/>
      <c r="T1297" s="36"/>
      <c r="U1297" s="36"/>
      <c r="V1297" s="36"/>
      <c r="W1297" s="48">
        <f>SUM('2. FTNC CAD'!W1297,'3. FTNC USD'!W1297,'4. FTNC EUR'!W1297,'5. FTNC GBP'!W1297,'6. FTNC Autres (inclus)'!W1297)</f>
        <v>0</v>
      </c>
      <c r="Y1297"/>
    </row>
    <row r="1298" spans="1:25" s="71" customFormat="1" outlineLevel="1" x14ac:dyDescent="0.4">
      <c r="A1298" s="341"/>
      <c r="B1298" s="32"/>
      <c r="C1298" s="495"/>
      <c r="D1298" s="495"/>
      <c r="E1298" s="496"/>
      <c r="F1298" s="497" t="s">
        <v>63</v>
      </c>
      <c r="G1298" s="174">
        <f>SUM('2. FTNC CAD'!G1298,'3. FTNC USD'!G1298,'4. FTNC EUR'!G1298,'5. FTNC GBP'!G1298,'6. FTNC Autres (inclus)'!G1298)</f>
        <v>0</v>
      </c>
      <c r="H1298" s="175">
        <f>SUM('2. FTNC CAD'!H1298,'3. FTNC USD'!H1298,'4. FTNC EUR'!H1298,'5. FTNC GBP'!H1298,'6. FTNC Autres (inclus)'!H1298)</f>
        <v>0</v>
      </c>
      <c r="I1298" s="66"/>
      <c r="J1298" s="66"/>
      <c r="K1298" s="67"/>
      <c r="L1298" s="36"/>
      <c r="M1298" s="36"/>
      <c r="N1298" s="36"/>
      <c r="O1298" s="36"/>
      <c r="P1298" s="36"/>
      <c r="Q1298" s="36"/>
      <c r="R1298" s="36"/>
      <c r="S1298" s="36"/>
      <c r="T1298" s="36"/>
      <c r="U1298" s="36"/>
      <c r="V1298" s="36"/>
      <c r="W1298" s="48">
        <f>SUM('2. FTNC CAD'!W1298,'3. FTNC USD'!W1298,'4. FTNC EUR'!W1298,'5. FTNC GBP'!W1298,'6. FTNC Autres (inclus)'!W1298)</f>
        <v>0</v>
      </c>
      <c r="Y1298"/>
    </row>
    <row r="1299" spans="1:25" s="71" customFormat="1" outlineLevel="1" x14ac:dyDescent="0.4">
      <c r="A1299" s="341"/>
      <c r="B1299" s="32"/>
      <c r="C1299" s="495"/>
      <c r="D1299" s="495"/>
      <c r="E1299" s="496"/>
      <c r="F1299" s="497" t="s">
        <v>64</v>
      </c>
      <c r="G1299" s="174">
        <f>SUM('2. FTNC CAD'!G1299,'3. FTNC USD'!G1299,'4. FTNC EUR'!G1299,'5. FTNC GBP'!G1299,'6. FTNC Autres (inclus)'!G1299)</f>
        <v>0</v>
      </c>
      <c r="H1299" s="175">
        <f>SUM('2. FTNC CAD'!H1299,'3. FTNC USD'!H1299,'4. FTNC EUR'!H1299,'5. FTNC GBP'!H1299,'6. FTNC Autres (inclus)'!H1299)</f>
        <v>0</v>
      </c>
      <c r="I1299" s="66"/>
      <c r="J1299" s="66"/>
      <c r="K1299" s="67"/>
      <c r="L1299" s="36"/>
      <c r="M1299" s="36"/>
      <c r="N1299" s="36"/>
      <c r="O1299" s="36"/>
      <c r="P1299" s="36"/>
      <c r="Q1299" s="36"/>
      <c r="R1299" s="36"/>
      <c r="S1299" s="36"/>
      <c r="T1299" s="36"/>
      <c r="U1299" s="36"/>
      <c r="V1299" s="36"/>
      <c r="W1299" s="48">
        <f>SUM('2. FTNC CAD'!W1299,'3. FTNC USD'!W1299,'4. FTNC EUR'!W1299,'5. FTNC GBP'!W1299,'6. FTNC Autres (inclus)'!W1299)</f>
        <v>0</v>
      </c>
      <c r="Y1299"/>
    </row>
    <row r="1300" spans="1:25" s="71" customFormat="1" x14ac:dyDescent="0.4">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row>
    <row r="1301" spans="1:25" s="71" customFormat="1" outlineLevel="1" x14ac:dyDescent="0.4">
      <c r="A1301" s="341"/>
      <c r="B1301" s="32"/>
      <c r="C1301" s="495"/>
      <c r="D1301" s="495"/>
      <c r="E1301" s="496"/>
      <c r="F1301" s="497" t="s">
        <v>66</v>
      </c>
      <c r="G1301" s="174">
        <f>SUM('2. FTNC CAD'!G1301,'3. FTNC USD'!G1301,'4. FTNC EUR'!G1301,'5. FTNC GBP'!G1301,'6. FTNC Autres (inclus)'!G1301)</f>
        <v>0</v>
      </c>
      <c r="H1301" s="175">
        <f>SUM('2. FTNC CAD'!H1301,'3. FTNC USD'!H1301,'4. FTNC EUR'!H1301,'5. FTNC GBP'!H1301,'6. FTNC Autres (inclus)'!H1301)</f>
        <v>0</v>
      </c>
      <c r="I1301" s="66"/>
      <c r="J1301" s="66"/>
      <c r="K1301" s="67"/>
      <c r="L1301" s="36"/>
      <c r="M1301" s="36"/>
      <c r="N1301" s="36"/>
      <c r="O1301" s="36"/>
      <c r="P1301" s="36"/>
      <c r="Q1301" s="36"/>
      <c r="R1301" s="36"/>
      <c r="S1301" s="36"/>
      <c r="T1301" s="36"/>
      <c r="U1301" s="36"/>
      <c r="V1301" s="36"/>
      <c r="W1301" s="48">
        <f>SUM('2. FTNC CAD'!W1301,'3. FTNC USD'!W1301,'4. FTNC EUR'!W1301,'5. FTNC GBP'!W1301,'6. FTNC Autres (inclus)'!W1301)</f>
        <v>0</v>
      </c>
      <c r="Y1301"/>
    </row>
    <row r="1302" spans="1:25" s="71" customFormat="1" outlineLevel="1" x14ac:dyDescent="0.4">
      <c r="A1302" s="341"/>
      <c r="B1302" s="32"/>
      <c r="C1302" s="495"/>
      <c r="D1302" s="495"/>
      <c r="E1302" s="496"/>
      <c r="F1302" s="497" t="s">
        <v>67</v>
      </c>
      <c r="G1302" s="174">
        <f>SUM('2. FTNC CAD'!G1302,'3. FTNC USD'!G1302,'4. FTNC EUR'!G1302,'5. FTNC GBP'!G1302,'6. FTNC Autres (inclus)'!G1302)</f>
        <v>0</v>
      </c>
      <c r="H1302" s="175">
        <f>SUM('2. FTNC CAD'!H1302,'3. FTNC USD'!H1302,'4. FTNC EUR'!H1302,'5. FTNC GBP'!H1302,'6. FTNC Autres (inclus)'!H1302)</f>
        <v>0</v>
      </c>
      <c r="I1302" s="66"/>
      <c r="J1302" s="66"/>
      <c r="K1302" s="67"/>
      <c r="L1302" s="36"/>
      <c r="M1302" s="36"/>
      <c r="N1302" s="36"/>
      <c r="O1302" s="36"/>
      <c r="P1302" s="36"/>
      <c r="Q1302" s="36"/>
      <c r="R1302" s="36"/>
      <c r="S1302" s="36"/>
      <c r="T1302" s="36"/>
      <c r="U1302" s="36"/>
      <c r="V1302" s="36"/>
      <c r="W1302" s="48">
        <f>SUM('2. FTNC CAD'!W1302,'3. FTNC USD'!W1302,'4. FTNC EUR'!W1302,'5. FTNC GBP'!W1302,'6. FTNC Autres (inclus)'!W1302)</f>
        <v>0</v>
      </c>
      <c r="Y1302"/>
    </row>
    <row r="1303" spans="1:25" s="71" customFormat="1" outlineLevel="1" x14ac:dyDescent="0.4">
      <c r="A1303" s="341"/>
      <c r="B1303" s="32"/>
      <c r="C1303" s="495"/>
      <c r="D1303" s="495"/>
      <c r="E1303" s="496"/>
      <c r="F1303" s="497" t="s">
        <v>68</v>
      </c>
      <c r="G1303" s="174">
        <f>SUM('2. FTNC CAD'!G1303,'3. FTNC USD'!G1303,'4. FTNC EUR'!G1303,'5. FTNC GBP'!G1303,'6. FTNC Autres (inclus)'!G1303)</f>
        <v>0</v>
      </c>
      <c r="H1303" s="175">
        <f>SUM('2. FTNC CAD'!H1303,'3. FTNC USD'!H1303,'4. FTNC EUR'!H1303,'5. FTNC GBP'!H1303,'6. FTNC Autres (inclus)'!H1303)</f>
        <v>0</v>
      </c>
      <c r="I1303" s="66"/>
      <c r="J1303" s="66"/>
      <c r="K1303" s="67"/>
      <c r="L1303" s="36"/>
      <c r="M1303" s="36"/>
      <c r="N1303" s="36"/>
      <c r="O1303" s="36"/>
      <c r="P1303" s="36"/>
      <c r="Q1303" s="36"/>
      <c r="R1303" s="36"/>
      <c r="S1303" s="36"/>
      <c r="T1303" s="36"/>
      <c r="U1303" s="36"/>
      <c r="V1303" s="36"/>
      <c r="W1303" s="48">
        <f>SUM('2. FTNC CAD'!W1303,'3. FTNC USD'!W1303,'4. FTNC EUR'!W1303,'5. FTNC GBP'!W1303,'6. FTNC Autres (inclus)'!W1303)</f>
        <v>0</v>
      </c>
      <c r="Y1303"/>
    </row>
    <row r="1304" spans="1:25" s="71" customFormat="1" x14ac:dyDescent="0.4">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row>
    <row r="1305" spans="1:25" s="71" customFormat="1" x14ac:dyDescent="0.4">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row>
    <row r="1306" spans="1:25" s="71" customFormat="1" outlineLevel="1" x14ac:dyDescent="0.4">
      <c r="A1306" s="341"/>
      <c r="B1306" s="32"/>
      <c r="C1306" s="495"/>
      <c r="D1306" s="495"/>
      <c r="E1306" s="496"/>
      <c r="F1306" s="497" t="s">
        <v>71</v>
      </c>
      <c r="G1306" s="174">
        <f>SUM('2. FTNC CAD'!G1306,'3. FTNC USD'!G1306,'4. FTNC EUR'!G1306,'5. FTNC GBP'!G1306,'6. FTNC Autres (inclus)'!G1306)</f>
        <v>0</v>
      </c>
      <c r="H1306" s="175">
        <f>SUM('2. FTNC CAD'!H1306,'3. FTNC USD'!H1306,'4. FTNC EUR'!H1306,'5. FTNC GBP'!H1306,'6. FTNC Autres (inclus)'!H1306)</f>
        <v>0</v>
      </c>
      <c r="I1306" s="66"/>
      <c r="J1306" s="66"/>
      <c r="K1306" s="67"/>
      <c r="L1306" s="36"/>
      <c r="M1306" s="36"/>
      <c r="N1306" s="36"/>
      <c r="O1306" s="36"/>
      <c r="P1306" s="36"/>
      <c r="Q1306" s="36"/>
      <c r="R1306" s="36"/>
      <c r="S1306" s="36"/>
      <c r="T1306" s="36"/>
      <c r="U1306" s="36"/>
      <c r="V1306" s="36"/>
      <c r="W1306" s="48">
        <f>SUM('2. FTNC CAD'!W1306,'3. FTNC USD'!W1306,'4. FTNC EUR'!W1306,'5. FTNC GBP'!W1306,'6. FTNC Autres (inclus)'!W1306)</f>
        <v>0</v>
      </c>
      <c r="Y1306"/>
    </row>
    <row r="1307" spans="1:25" s="71" customFormat="1" outlineLevel="1" x14ac:dyDescent="0.4">
      <c r="A1307" s="341"/>
      <c r="B1307" s="32"/>
      <c r="C1307" s="495"/>
      <c r="D1307" s="495"/>
      <c r="E1307" s="496"/>
      <c r="F1307" s="497" t="s">
        <v>72</v>
      </c>
      <c r="G1307" s="174">
        <f>SUM('2. FTNC CAD'!G1307,'3. FTNC USD'!G1307,'4. FTNC EUR'!G1307,'5. FTNC GBP'!G1307,'6. FTNC Autres (inclus)'!G1307)</f>
        <v>0</v>
      </c>
      <c r="H1307" s="175">
        <f>SUM('2. FTNC CAD'!H1307,'3. FTNC USD'!H1307,'4. FTNC EUR'!H1307,'5. FTNC GBP'!H1307,'6. FTNC Autres (inclus)'!H1307)</f>
        <v>0</v>
      </c>
      <c r="I1307" s="66"/>
      <c r="J1307" s="66"/>
      <c r="K1307" s="67"/>
      <c r="L1307" s="36"/>
      <c r="M1307" s="36"/>
      <c r="N1307" s="36"/>
      <c r="O1307" s="36"/>
      <c r="P1307" s="36"/>
      <c r="Q1307" s="36"/>
      <c r="R1307" s="36"/>
      <c r="S1307" s="36"/>
      <c r="T1307" s="36"/>
      <c r="U1307" s="36"/>
      <c r="V1307" s="36"/>
      <c r="W1307" s="48">
        <f>SUM('2. FTNC CAD'!W1307,'3. FTNC USD'!W1307,'4. FTNC EUR'!W1307,'5. FTNC GBP'!W1307,'6. FTNC Autres (inclus)'!W1307)</f>
        <v>0</v>
      </c>
      <c r="Y1307"/>
    </row>
    <row r="1308" spans="1:25" s="71" customFormat="1" x14ac:dyDescent="0.4">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row>
    <row r="1309" spans="1:25" s="71" customFormat="1" outlineLevel="1" x14ac:dyDescent="0.4">
      <c r="A1309" s="341"/>
      <c r="B1309" s="32"/>
      <c r="C1309" s="495"/>
      <c r="D1309" s="495"/>
      <c r="E1309" s="496"/>
      <c r="F1309" s="497" t="s">
        <v>74</v>
      </c>
      <c r="G1309" s="174">
        <f>SUM('2. FTNC CAD'!G1309,'3. FTNC USD'!G1309,'4. FTNC EUR'!G1309,'5. FTNC GBP'!G1309,'6. FTNC Autres (inclus)'!G1309)</f>
        <v>0</v>
      </c>
      <c r="H1309" s="175">
        <f>SUM('2. FTNC CAD'!H1309,'3. FTNC USD'!H1309,'4. FTNC EUR'!H1309,'5. FTNC GBP'!H1309,'6. FTNC Autres (inclus)'!H1309)</f>
        <v>0</v>
      </c>
      <c r="I1309" s="66"/>
      <c r="J1309" s="66"/>
      <c r="K1309" s="67"/>
      <c r="L1309" s="36"/>
      <c r="M1309" s="36"/>
      <c r="N1309" s="36"/>
      <c r="O1309" s="36"/>
      <c r="P1309" s="36"/>
      <c r="Q1309" s="36"/>
      <c r="R1309" s="36"/>
      <c r="S1309" s="36"/>
      <c r="T1309" s="36"/>
      <c r="U1309" s="36"/>
      <c r="V1309" s="36"/>
      <c r="W1309" s="48">
        <f>SUM('2. FTNC CAD'!W1309,'3. FTNC USD'!W1309,'4. FTNC EUR'!W1309,'5. FTNC GBP'!W1309,'6. FTNC Autres (inclus)'!W1309)</f>
        <v>0</v>
      </c>
      <c r="Y1309"/>
    </row>
    <row r="1310" spans="1:25" s="71" customFormat="1" outlineLevel="1" x14ac:dyDescent="0.4">
      <c r="A1310" s="341"/>
      <c r="B1310" s="32"/>
      <c r="C1310" s="495"/>
      <c r="D1310" s="495"/>
      <c r="E1310" s="496"/>
      <c r="F1310" s="497" t="s">
        <v>75</v>
      </c>
      <c r="G1310" s="174">
        <f>SUM('2. FTNC CAD'!G1310,'3. FTNC USD'!G1310,'4. FTNC EUR'!G1310,'5. FTNC GBP'!G1310,'6. FTNC Autres (inclus)'!G1310)</f>
        <v>0</v>
      </c>
      <c r="H1310" s="175">
        <f>SUM('2. FTNC CAD'!H1310,'3. FTNC USD'!H1310,'4. FTNC EUR'!H1310,'5. FTNC GBP'!H1310,'6. FTNC Autres (inclus)'!H1310)</f>
        <v>0</v>
      </c>
      <c r="I1310" s="66"/>
      <c r="J1310" s="66"/>
      <c r="K1310" s="67"/>
      <c r="L1310" s="36"/>
      <c r="M1310" s="36"/>
      <c r="N1310" s="36"/>
      <c r="O1310" s="36"/>
      <c r="P1310" s="36"/>
      <c r="Q1310" s="36"/>
      <c r="R1310" s="36"/>
      <c r="S1310" s="36"/>
      <c r="T1310" s="36"/>
      <c r="U1310" s="36"/>
      <c r="V1310" s="36"/>
      <c r="W1310" s="48">
        <f>SUM('2. FTNC CAD'!W1310,'3. FTNC USD'!W1310,'4. FTNC EUR'!W1310,'5. FTNC GBP'!W1310,'6. FTNC Autres (inclus)'!W1310)</f>
        <v>0</v>
      </c>
      <c r="Y1310"/>
    </row>
    <row r="1311" spans="1:25" s="71" customFormat="1" outlineLevel="1" x14ac:dyDescent="0.4">
      <c r="A1311" s="341"/>
      <c r="B1311" s="32"/>
      <c r="C1311" s="495"/>
      <c r="D1311" s="495"/>
      <c r="E1311" s="496"/>
      <c r="F1311" s="497" t="s">
        <v>76</v>
      </c>
      <c r="G1311" s="174">
        <f>SUM('2. FTNC CAD'!G1311,'3. FTNC USD'!G1311,'4. FTNC EUR'!G1311,'5. FTNC GBP'!G1311,'6. FTNC Autres (inclus)'!G1311)</f>
        <v>0</v>
      </c>
      <c r="H1311" s="175">
        <f>SUM('2. FTNC CAD'!H1311,'3. FTNC USD'!H1311,'4. FTNC EUR'!H1311,'5. FTNC GBP'!H1311,'6. FTNC Autres (inclus)'!H1311)</f>
        <v>0</v>
      </c>
      <c r="I1311" s="66"/>
      <c r="J1311" s="66"/>
      <c r="K1311" s="67"/>
      <c r="L1311" s="36"/>
      <c r="M1311" s="36"/>
      <c r="N1311" s="36"/>
      <c r="O1311" s="36"/>
      <c r="P1311" s="36"/>
      <c r="Q1311" s="36"/>
      <c r="R1311" s="36"/>
      <c r="S1311" s="36"/>
      <c r="T1311" s="36"/>
      <c r="U1311" s="36"/>
      <c r="V1311" s="36"/>
      <c r="W1311" s="48">
        <f>SUM('2. FTNC CAD'!W1311,'3. FTNC USD'!W1311,'4. FTNC EUR'!W1311,'5. FTNC GBP'!W1311,'6. FTNC Autres (inclus)'!W1311)</f>
        <v>0</v>
      </c>
      <c r="Y1311"/>
    </row>
    <row r="1312" spans="1:25" s="71" customFormat="1" x14ac:dyDescent="0.4">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row>
    <row r="1313" spans="1:25" s="71" customFormat="1" outlineLevel="1" x14ac:dyDescent="0.4">
      <c r="A1313" s="341"/>
      <c r="B1313" s="32"/>
      <c r="C1313" s="495"/>
      <c r="D1313" s="495"/>
      <c r="E1313" s="496"/>
      <c r="F1313" s="497" t="s">
        <v>78</v>
      </c>
      <c r="G1313" s="174">
        <f>SUM('2. FTNC CAD'!G1313,'3. FTNC USD'!G1313,'4. FTNC EUR'!G1313,'5. FTNC GBP'!G1313,'6. FTNC Autres (inclus)'!G1313)</f>
        <v>0</v>
      </c>
      <c r="H1313" s="175">
        <f>SUM('2. FTNC CAD'!H1313,'3. FTNC USD'!H1313,'4. FTNC EUR'!H1313,'5. FTNC GBP'!H1313,'6. FTNC Autres (inclus)'!H1313)</f>
        <v>0</v>
      </c>
      <c r="I1313" s="66"/>
      <c r="J1313" s="66"/>
      <c r="K1313" s="67"/>
      <c r="L1313" s="36"/>
      <c r="M1313" s="36"/>
      <c r="N1313" s="36"/>
      <c r="O1313" s="36"/>
      <c r="P1313" s="36"/>
      <c r="Q1313" s="36"/>
      <c r="R1313" s="36"/>
      <c r="S1313" s="36"/>
      <c r="T1313" s="36"/>
      <c r="U1313" s="36"/>
      <c r="V1313" s="36"/>
      <c r="W1313" s="48">
        <f>SUM('2. FTNC CAD'!W1313,'3. FTNC USD'!W1313,'4. FTNC EUR'!W1313,'5. FTNC GBP'!W1313,'6. FTNC Autres (inclus)'!W1313)</f>
        <v>0</v>
      </c>
      <c r="Y1313"/>
    </row>
    <row r="1314" spans="1:25" s="71" customFormat="1" outlineLevel="1" x14ac:dyDescent="0.4">
      <c r="A1314" s="341"/>
      <c r="B1314" s="32"/>
      <c r="C1314" s="495"/>
      <c r="D1314" s="495"/>
      <c r="E1314" s="496"/>
      <c r="F1314" s="497" t="s">
        <v>79</v>
      </c>
      <c r="G1314" s="174">
        <f>SUM('2. FTNC CAD'!G1314,'3. FTNC USD'!G1314,'4. FTNC EUR'!G1314,'5. FTNC GBP'!G1314,'6. FTNC Autres (inclus)'!G1314)</f>
        <v>0</v>
      </c>
      <c r="H1314" s="175">
        <f>SUM('2. FTNC CAD'!H1314,'3. FTNC USD'!H1314,'4. FTNC EUR'!H1314,'5. FTNC GBP'!H1314,'6. FTNC Autres (inclus)'!H1314)</f>
        <v>0</v>
      </c>
      <c r="I1314" s="66"/>
      <c r="J1314" s="66"/>
      <c r="K1314" s="67"/>
      <c r="L1314" s="36"/>
      <c r="M1314" s="36"/>
      <c r="N1314" s="36"/>
      <c r="O1314" s="36"/>
      <c r="P1314" s="36"/>
      <c r="Q1314" s="36"/>
      <c r="R1314" s="36"/>
      <c r="S1314" s="36"/>
      <c r="T1314" s="36"/>
      <c r="U1314" s="36"/>
      <c r="V1314" s="36"/>
      <c r="W1314" s="48">
        <f>SUM('2. FTNC CAD'!W1314,'3. FTNC USD'!W1314,'4. FTNC EUR'!W1314,'5. FTNC GBP'!W1314,'6. FTNC Autres (inclus)'!W1314)</f>
        <v>0</v>
      </c>
      <c r="Y1314"/>
    </row>
    <row r="1315" spans="1:25" s="71" customFormat="1" x14ac:dyDescent="0.4">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row>
    <row r="1316" spans="1:25" s="71" customFormat="1" outlineLevel="1" x14ac:dyDescent="0.4">
      <c r="A1316" s="341"/>
      <c r="B1316" s="32"/>
      <c r="C1316" s="495"/>
      <c r="D1316" s="495"/>
      <c r="E1316" s="496"/>
      <c r="F1316" s="497" t="s">
        <v>81</v>
      </c>
      <c r="G1316" s="174">
        <f>SUM('2. FTNC CAD'!G1316,'3. FTNC USD'!G1316,'4. FTNC EUR'!G1316,'5. FTNC GBP'!G1316,'6. FTNC Autres (inclus)'!G1316)</f>
        <v>0</v>
      </c>
      <c r="H1316" s="175">
        <f>SUM('2. FTNC CAD'!H1316,'3. FTNC USD'!H1316,'4. FTNC EUR'!H1316,'5. FTNC GBP'!H1316,'6. FTNC Autres (inclus)'!H1316)</f>
        <v>0</v>
      </c>
      <c r="I1316" s="66"/>
      <c r="J1316" s="66"/>
      <c r="K1316" s="67"/>
      <c r="L1316" s="36"/>
      <c r="M1316" s="36"/>
      <c r="N1316" s="36"/>
      <c r="O1316" s="36"/>
      <c r="P1316" s="36"/>
      <c r="Q1316" s="36"/>
      <c r="R1316" s="36"/>
      <c r="S1316" s="36"/>
      <c r="T1316" s="36"/>
      <c r="U1316" s="36"/>
      <c r="V1316" s="36"/>
      <c r="W1316" s="48">
        <f>SUM('2. FTNC CAD'!W1316,'3. FTNC USD'!W1316,'4. FTNC EUR'!W1316,'5. FTNC GBP'!W1316,'6. FTNC Autres (inclus)'!W1316)</f>
        <v>0</v>
      </c>
      <c r="Y1316"/>
    </row>
    <row r="1317" spans="1:25" s="71" customFormat="1" outlineLevel="1" x14ac:dyDescent="0.4">
      <c r="A1317" s="341"/>
      <c r="B1317" s="32"/>
      <c r="C1317" s="495"/>
      <c r="D1317" s="495"/>
      <c r="E1317" s="496"/>
      <c r="F1317" s="497" t="s">
        <v>82</v>
      </c>
      <c r="G1317" s="174">
        <f>SUM('2. FTNC CAD'!G1317,'3. FTNC USD'!G1317,'4. FTNC EUR'!G1317,'5. FTNC GBP'!G1317,'6. FTNC Autres (inclus)'!G1317)</f>
        <v>0</v>
      </c>
      <c r="H1317" s="175">
        <f>SUM('2. FTNC CAD'!H1317,'3. FTNC USD'!H1317,'4. FTNC EUR'!H1317,'5. FTNC GBP'!H1317,'6. FTNC Autres (inclus)'!H1317)</f>
        <v>0</v>
      </c>
      <c r="I1317" s="66"/>
      <c r="J1317" s="66"/>
      <c r="K1317" s="67"/>
      <c r="L1317" s="36"/>
      <c r="M1317" s="36"/>
      <c r="N1317" s="36"/>
      <c r="O1317" s="36"/>
      <c r="P1317" s="36"/>
      <c r="Q1317" s="36"/>
      <c r="R1317" s="36"/>
      <c r="S1317" s="36"/>
      <c r="T1317" s="36"/>
      <c r="U1317" s="36"/>
      <c r="V1317" s="36"/>
      <c r="W1317" s="48">
        <f>SUM('2. FTNC CAD'!W1317,'3. FTNC USD'!W1317,'4. FTNC EUR'!W1317,'5. FTNC GBP'!W1317,'6. FTNC Autres (inclus)'!W1317)</f>
        <v>0</v>
      </c>
      <c r="Y1317"/>
    </row>
    <row r="1318" spans="1:25" s="71" customFormat="1" outlineLevel="1" x14ac:dyDescent="0.4">
      <c r="A1318" s="341"/>
      <c r="B1318" s="32"/>
      <c r="C1318" s="495"/>
      <c r="D1318" s="495"/>
      <c r="E1318" s="496"/>
      <c r="F1318" s="497" t="s">
        <v>83</v>
      </c>
      <c r="G1318" s="174">
        <f>SUM('2. FTNC CAD'!G1318,'3. FTNC USD'!G1318,'4. FTNC EUR'!G1318,'5. FTNC GBP'!G1318,'6. FTNC Autres (inclus)'!G1318)</f>
        <v>0</v>
      </c>
      <c r="H1318" s="175">
        <f>SUM('2. FTNC CAD'!H1318,'3. FTNC USD'!H1318,'4. FTNC EUR'!H1318,'5. FTNC GBP'!H1318,'6. FTNC Autres (inclus)'!H1318)</f>
        <v>0</v>
      </c>
      <c r="I1318" s="66"/>
      <c r="J1318" s="66"/>
      <c r="K1318" s="67"/>
      <c r="L1318" s="36"/>
      <c r="M1318" s="36"/>
      <c r="N1318" s="36"/>
      <c r="O1318" s="36"/>
      <c r="P1318" s="36"/>
      <c r="Q1318" s="36"/>
      <c r="R1318" s="36"/>
      <c r="S1318" s="36"/>
      <c r="T1318" s="36"/>
      <c r="U1318" s="36"/>
      <c r="V1318" s="36"/>
      <c r="W1318" s="48">
        <f>SUM('2. FTNC CAD'!W1318,'3. FTNC USD'!W1318,'4. FTNC EUR'!W1318,'5. FTNC GBP'!W1318,'6. FTNC Autres (inclus)'!W1318)</f>
        <v>0</v>
      </c>
      <c r="Y1318"/>
    </row>
    <row r="1319" spans="1:25" s="71" customFormat="1" x14ac:dyDescent="0.4">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row>
    <row r="1320" spans="1:25" s="71" customFormat="1" outlineLevel="1" x14ac:dyDescent="0.4">
      <c r="A1320" s="341"/>
      <c r="B1320" s="32"/>
      <c r="C1320" s="495"/>
      <c r="D1320" s="495"/>
      <c r="E1320" s="496"/>
      <c r="F1320" s="497" t="s">
        <v>85</v>
      </c>
      <c r="G1320" s="174">
        <f>SUM('2. FTNC CAD'!G1320,'3. FTNC USD'!G1320,'4. FTNC EUR'!G1320,'5. FTNC GBP'!G1320,'6. FTNC Autres (inclus)'!G1320)</f>
        <v>0</v>
      </c>
      <c r="H1320" s="175">
        <f>SUM('2. FTNC CAD'!H1320,'3. FTNC USD'!H1320,'4. FTNC EUR'!H1320,'5. FTNC GBP'!H1320,'6. FTNC Autres (inclus)'!H1320)</f>
        <v>0</v>
      </c>
      <c r="I1320" s="66"/>
      <c r="J1320" s="66"/>
      <c r="K1320" s="67"/>
      <c r="L1320" s="36"/>
      <c r="M1320" s="36"/>
      <c r="N1320" s="36"/>
      <c r="O1320" s="36"/>
      <c r="P1320" s="36"/>
      <c r="Q1320" s="36"/>
      <c r="R1320" s="36"/>
      <c r="S1320" s="36"/>
      <c r="T1320" s="36"/>
      <c r="U1320" s="36"/>
      <c r="V1320" s="36"/>
      <c r="W1320" s="48">
        <f>SUM('2. FTNC CAD'!W1320,'3. FTNC USD'!W1320,'4. FTNC EUR'!W1320,'5. FTNC GBP'!W1320,'6. FTNC Autres (inclus)'!W1320)</f>
        <v>0</v>
      </c>
      <c r="Y1320"/>
    </row>
    <row r="1321" spans="1:25" s="71" customFormat="1" outlineLevel="1" x14ac:dyDescent="0.4">
      <c r="A1321" s="341"/>
      <c r="B1321" s="32"/>
      <c r="C1321" s="495"/>
      <c r="D1321" s="495"/>
      <c r="E1321" s="496"/>
      <c r="F1321" s="497" t="s">
        <v>86</v>
      </c>
      <c r="G1321" s="174">
        <f>SUM('2. FTNC CAD'!G1321,'3. FTNC USD'!G1321,'4. FTNC EUR'!G1321,'5. FTNC GBP'!G1321,'6. FTNC Autres (inclus)'!G1321)</f>
        <v>0</v>
      </c>
      <c r="H1321" s="175">
        <f>SUM('2. FTNC CAD'!H1321,'3. FTNC USD'!H1321,'4. FTNC EUR'!H1321,'5. FTNC GBP'!H1321,'6. FTNC Autres (inclus)'!H1321)</f>
        <v>0</v>
      </c>
      <c r="I1321" s="66"/>
      <c r="J1321" s="66"/>
      <c r="K1321" s="67"/>
      <c r="L1321" s="36"/>
      <c r="M1321" s="36"/>
      <c r="N1321" s="36"/>
      <c r="O1321" s="36"/>
      <c r="P1321" s="36"/>
      <c r="Q1321" s="36"/>
      <c r="R1321" s="36"/>
      <c r="S1321" s="36"/>
      <c r="T1321" s="36"/>
      <c r="U1321" s="36"/>
      <c r="V1321" s="36"/>
      <c r="W1321" s="48">
        <f>SUM('2. FTNC CAD'!W1321,'3. FTNC USD'!W1321,'4. FTNC EUR'!W1321,'5. FTNC GBP'!W1321,'6. FTNC Autres (inclus)'!W1321)</f>
        <v>0</v>
      </c>
      <c r="Y1321"/>
    </row>
    <row r="1322" spans="1:25" s="71" customFormat="1" x14ac:dyDescent="0.4">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row>
    <row r="1323" spans="1:25" s="71" customFormat="1" outlineLevel="1" x14ac:dyDescent="0.4">
      <c r="A1323" s="341"/>
      <c r="B1323" s="32"/>
      <c r="C1323" s="495"/>
      <c r="D1323" s="495"/>
      <c r="E1323" s="496"/>
      <c r="F1323" s="497" t="s">
        <v>88</v>
      </c>
      <c r="G1323" s="174">
        <f>SUM('2. FTNC CAD'!G1323,'3. FTNC USD'!G1323,'4. FTNC EUR'!G1323,'5. FTNC GBP'!G1323,'6. FTNC Autres (inclus)'!G1323)</f>
        <v>0</v>
      </c>
      <c r="H1323" s="175">
        <f>SUM('2. FTNC CAD'!H1323,'3. FTNC USD'!H1323,'4. FTNC EUR'!H1323,'5. FTNC GBP'!H1323,'6. FTNC Autres (inclus)'!H1323)</f>
        <v>0</v>
      </c>
      <c r="I1323" s="66"/>
      <c r="J1323" s="66"/>
      <c r="K1323" s="67"/>
      <c r="L1323" s="36"/>
      <c r="M1323" s="36"/>
      <c r="N1323" s="36"/>
      <c r="O1323" s="36"/>
      <c r="P1323" s="36"/>
      <c r="Q1323" s="36"/>
      <c r="R1323" s="36"/>
      <c r="S1323" s="36"/>
      <c r="T1323" s="36"/>
      <c r="U1323" s="36"/>
      <c r="V1323" s="36"/>
      <c r="W1323" s="48">
        <f>SUM('2. FTNC CAD'!W1323,'3. FTNC USD'!W1323,'4. FTNC EUR'!W1323,'5. FTNC GBP'!W1323,'6. FTNC Autres (inclus)'!W1323)</f>
        <v>0</v>
      </c>
      <c r="Y1323"/>
    </row>
    <row r="1324" spans="1:25" s="71" customFormat="1" outlineLevel="1" x14ac:dyDescent="0.4">
      <c r="A1324" s="341"/>
      <c r="B1324" s="32"/>
      <c r="C1324" s="495"/>
      <c r="D1324" s="495"/>
      <c r="E1324" s="496"/>
      <c r="F1324" s="497" t="s">
        <v>89</v>
      </c>
      <c r="G1324" s="174">
        <f>SUM('2. FTNC CAD'!G1324,'3. FTNC USD'!G1324,'4. FTNC EUR'!G1324,'5. FTNC GBP'!G1324,'6. FTNC Autres (inclus)'!G1324)</f>
        <v>0</v>
      </c>
      <c r="H1324" s="175">
        <f>SUM('2. FTNC CAD'!H1324,'3. FTNC USD'!H1324,'4. FTNC EUR'!H1324,'5. FTNC GBP'!H1324,'6. FTNC Autres (inclus)'!H1324)</f>
        <v>0</v>
      </c>
      <c r="I1324" s="66"/>
      <c r="J1324" s="66"/>
      <c r="K1324" s="67"/>
      <c r="L1324" s="36"/>
      <c r="M1324" s="36"/>
      <c r="N1324" s="36"/>
      <c r="O1324" s="36"/>
      <c r="P1324" s="36"/>
      <c r="Q1324" s="36"/>
      <c r="R1324" s="36"/>
      <c r="S1324" s="36"/>
      <c r="T1324" s="36"/>
      <c r="U1324" s="36"/>
      <c r="V1324" s="36"/>
      <c r="W1324" s="48">
        <f>SUM('2. FTNC CAD'!W1324,'3. FTNC USD'!W1324,'4. FTNC EUR'!W1324,'5. FTNC GBP'!W1324,'6. FTNC Autres (inclus)'!W1324)</f>
        <v>0</v>
      </c>
      <c r="Y1324"/>
    </row>
    <row r="1325" spans="1:25" s="71" customFormat="1" outlineLevel="1" x14ac:dyDescent="0.4">
      <c r="A1325" s="341"/>
      <c r="B1325" s="32"/>
      <c r="C1325" s="495"/>
      <c r="D1325" s="495"/>
      <c r="E1325" s="496"/>
      <c r="F1325" s="497" t="s">
        <v>90</v>
      </c>
      <c r="G1325" s="174">
        <f>SUM('2. FTNC CAD'!G1325,'3. FTNC USD'!G1325,'4. FTNC EUR'!G1325,'5. FTNC GBP'!G1325,'6. FTNC Autres (inclus)'!G1325)</f>
        <v>0</v>
      </c>
      <c r="H1325" s="175">
        <f>SUM('2. FTNC CAD'!H1325,'3. FTNC USD'!H1325,'4. FTNC EUR'!H1325,'5. FTNC GBP'!H1325,'6. FTNC Autres (inclus)'!H1325)</f>
        <v>0</v>
      </c>
      <c r="I1325" s="66"/>
      <c r="J1325" s="66"/>
      <c r="K1325" s="67"/>
      <c r="L1325" s="36"/>
      <c r="M1325" s="36"/>
      <c r="N1325" s="36"/>
      <c r="O1325" s="36"/>
      <c r="P1325" s="36"/>
      <c r="Q1325" s="36"/>
      <c r="R1325" s="36"/>
      <c r="S1325" s="36"/>
      <c r="T1325" s="36"/>
      <c r="U1325" s="36"/>
      <c r="V1325" s="36"/>
      <c r="W1325" s="48">
        <f>SUM('2. FTNC CAD'!W1325,'3. FTNC USD'!W1325,'4. FTNC EUR'!W1325,'5. FTNC GBP'!W1325,'6. FTNC Autres (inclus)'!W1325)</f>
        <v>0</v>
      </c>
      <c r="Y1325"/>
    </row>
    <row r="1326" spans="1:25" s="71" customFormat="1" x14ac:dyDescent="0.4">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row>
    <row r="1327" spans="1:25" s="71" customFormat="1" x14ac:dyDescent="0.4">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row>
    <row r="1328" spans="1:25" s="71" customFormat="1" outlineLevel="1" x14ac:dyDescent="0.4">
      <c r="A1328" s="341"/>
      <c r="B1328" s="32"/>
      <c r="C1328" s="495"/>
      <c r="D1328" s="495"/>
      <c r="E1328" s="496"/>
      <c r="F1328" s="497" t="s">
        <v>93</v>
      </c>
      <c r="G1328" s="174">
        <f>SUM('2. FTNC CAD'!G1328,'3. FTNC USD'!G1328,'4. FTNC EUR'!G1328,'5. FTNC GBP'!G1328,'6. FTNC Autres (inclus)'!G1328)</f>
        <v>0</v>
      </c>
      <c r="H1328" s="175">
        <f>SUM('2. FTNC CAD'!H1328,'3. FTNC USD'!H1328,'4. FTNC EUR'!H1328,'5. FTNC GBP'!H1328,'6. FTNC Autres (inclus)'!H1328)</f>
        <v>0</v>
      </c>
      <c r="I1328" s="66"/>
      <c r="J1328" s="66"/>
      <c r="K1328" s="67"/>
      <c r="L1328" s="36"/>
      <c r="M1328" s="36"/>
      <c r="N1328" s="36"/>
      <c r="O1328" s="36"/>
      <c r="P1328" s="36"/>
      <c r="Q1328" s="36"/>
      <c r="R1328" s="36"/>
      <c r="S1328" s="36"/>
      <c r="T1328" s="36"/>
      <c r="U1328" s="36"/>
      <c r="V1328" s="36"/>
      <c r="W1328" s="48">
        <f>SUM('2. FTNC CAD'!W1328,'3. FTNC USD'!W1328,'4. FTNC EUR'!W1328,'5. FTNC GBP'!W1328,'6. FTNC Autres (inclus)'!W1328)</f>
        <v>0</v>
      </c>
      <c r="Y1328"/>
    </row>
    <row r="1329" spans="1:25" s="71" customFormat="1" outlineLevel="1" x14ac:dyDescent="0.4">
      <c r="A1329" s="341"/>
      <c r="B1329" s="32"/>
      <c r="C1329" s="495"/>
      <c r="D1329" s="495"/>
      <c r="E1329" s="496"/>
      <c r="F1329" s="497" t="s">
        <v>94</v>
      </c>
      <c r="G1329" s="174">
        <f>SUM('2. FTNC CAD'!G1329,'3. FTNC USD'!G1329,'4. FTNC EUR'!G1329,'5. FTNC GBP'!G1329,'6. FTNC Autres (inclus)'!G1329)</f>
        <v>0</v>
      </c>
      <c r="H1329" s="175">
        <f>SUM('2. FTNC CAD'!H1329,'3. FTNC USD'!H1329,'4. FTNC EUR'!H1329,'5. FTNC GBP'!H1329,'6. FTNC Autres (inclus)'!H1329)</f>
        <v>0</v>
      </c>
      <c r="I1329" s="66"/>
      <c r="J1329" s="66"/>
      <c r="K1329" s="67"/>
      <c r="L1329" s="36"/>
      <c r="M1329" s="36"/>
      <c r="N1329" s="36"/>
      <c r="O1329" s="36"/>
      <c r="P1329" s="36"/>
      <c r="Q1329" s="36"/>
      <c r="R1329" s="36"/>
      <c r="S1329" s="36"/>
      <c r="T1329" s="36"/>
      <c r="U1329" s="36"/>
      <c r="V1329" s="36"/>
      <c r="W1329" s="48">
        <f>SUM('2. FTNC CAD'!W1329,'3. FTNC USD'!W1329,'4. FTNC EUR'!W1329,'5. FTNC GBP'!W1329,'6. FTNC Autres (inclus)'!W1329)</f>
        <v>0</v>
      </c>
      <c r="Y1329"/>
    </row>
    <row r="1330" spans="1:25" s="71" customFormat="1" x14ac:dyDescent="0.4">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row>
    <row r="1331" spans="1:25" s="71" customFormat="1" outlineLevel="1" x14ac:dyDescent="0.4">
      <c r="A1331" s="341"/>
      <c r="B1331" s="32"/>
      <c r="C1331" s="495"/>
      <c r="D1331" s="495"/>
      <c r="E1331" s="496"/>
      <c r="F1331" s="497" t="s">
        <v>96</v>
      </c>
      <c r="G1331" s="174">
        <f>SUM('2. FTNC CAD'!G1331,'3. FTNC USD'!G1331,'4. FTNC EUR'!G1331,'5. FTNC GBP'!G1331,'6. FTNC Autres (inclus)'!G1331)</f>
        <v>0</v>
      </c>
      <c r="H1331" s="175">
        <f>SUM('2. FTNC CAD'!H1331,'3. FTNC USD'!H1331,'4. FTNC EUR'!H1331,'5. FTNC GBP'!H1331,'6. FTNC Autres (inclus)'!H1331)</f>
        <v>0</v>
      </c>
      <c r="I1331" s="66"/>
      <c r="J1331" s="66"/>
      <c r="K1331" s="67"/>
      <c r="L1331" s="36"/>
      <c r="M1331" s="36"/>
      <c r="N1331" s="36"/>
      <c r="O1331" s="36"/>
      <c r="P1331" s="36"/>
      <c r="Q1331" s="36"/>
      <c r="R1331" s="36"/>
      <c r="S1331" s="36"/>
      <c r="T1331" s="36"/>
      <c r="U1331" s="36"/>
      <c r="V1331" s="36"/>
      <c r="W1331" s="48">
        <f>SUM('2. FTNC CAD'!W1331,'3. FTNC USD'!W1331,'4. FTNC EUR'!W1331,'5. FTNC GBP'!W1331,'6. FTNC Autres (inclus)'!W1331)</f>
        <v>0</v>
      </c>
      <c r="Y1331"/>
    </row>
    <row r="1332" spans="1:25" s="71" customFormat="1" outlineLevel="1" x14ac:dyDescent="0.4">
      <c r="A1332" s="341"/>
      <c r="B1332" s="32"/>
      <c r="C1332" s="495"/>
      <c r="D1332" s="495"/>
      <c r="E1332" s="496"/>
      <c r="F1332" s="497" t="s">
        <v>97</v>
      </c>
      <c r="G1332" s="174">
        <f>SUM('2. FTNC CAD'!G1332,'3. FTNC USD'!G1332,'4. FTNC EUR'!G1332,'5. FTNC GBP'!G1332,'6. FTNC Autres (inclus)'!G1332)</f>
        <v>0</v>
      </c>
      <c r="H1332" s="175">
        <f>SUM('2. FTNC CAD'!H1332,'3. FTNC USD'!H1332,'4. FTNC EUR'!H1332,'5. FTNC GBP'!H1332,'6. FTNC Autres (inclus)'!H1332)</f>
        <v>0</v>
      </c>
      <c r="I1332" s="66"/>
      <c r="J1332" s="66"/>
      <c r="K1332" s="67"/>
      <c r="L1332" s="36"/>
      <c r="M1332" s="36"/>
      <c r="N1332" s="36"/>
      <c r="O1332" s="36"/>
      <c r="P1332" s="36"/>
      <c r="Q1332" s="36"/>
      <c r="R1332" s="36"/>
      <c r="S1332" s="36"/>
      <c r="T1332" s="36"/>
      <c r="U1332" s="36"/>
      <c r="V1332" s="36"/>
      <c r="W1332" s="48">
        <f>SUM('2. FTNC CAD'!W1332,'3. FTNC USD'!W1332,'4. FTNC EUR'!W1332,'5. FTNC GBP'!W1332,'6. FTNC Autres (inclus)'!W1332)</f>
        <v>0</v>
      </c>
      <c r="Y1332"/>
    </row>
    <row r="1333" spans="1:25" s="71" customFormat="1" x14ac:dyDescent="0.4">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row>
    <row r="1334" spans="1:25" s="71" customFormat="1" outlineLevel="1" x14ac:dyDescent="0.4">
      <c r="A1334" s="341"/>
      <c r="B1334" s="32"/>
      <c r="C1334" s="495"/>
      <c r="D1334" s="495"/>
      <c r="E1334" s="496"/>
      <c r="F1334" s="497" t="s">
        <v>99</v>
      </c>
      <c r="G1334" s="174">
        <f>SUM('2. FTNC CAD'!G1334,'3. FTNC USD'!G1334,'4. FTNC EUR'!G1334,'5. FTNC GBP'!G1334,'6. FTNC Autres (inclus)'!G1334)</f>
        <v>0</v>
      </c>
      <c r="H1334" s="175">
        <f>SUM('2. FTNC CAD'!H1334,'3. FTNC USD'!H1334,'4. FTNC EUR'!H1334,'5. FTNC GBP'!H1334,'6. FTNC Autres (inclus)'!H1334)</f>
        <v>0</v>
      </c>
      <c r="I1334" s="66"/>
      <c r="J1334" s="66"/>
      <c r="K1334" s="67"/>
      <c r="L1334" s="36"/>
      <c r="M1334" s="36"/>
      <c r="N1334" s="36"/>
      <c r="O1334" s="36"/>
      <c r="P1334" s="36"/>
      <c r="Q1334" s="36"/>
      <c r="R1334" s="36"/>
      <c r="S1334" s="36"/>
      <c r="T1334" s="36"/>
      <c r="U1334" s="36"/>
      <c r="V1334" s="36"/>
      <c r="W1334" s="48">
        <f>SUM('2. FTNC CAD'!W1334,'3. FTNC USD'!W1334,'4. FTNC EUR'!W1334,'5. FTNC GBP'!W1334,'6. FTNC Autres (inclus)'!W1334)</f>
        <v>0</v>
      </c>
      <c r="Y1334"/>
    </row>
    <row r="1335" spans="1:25" s="71" customFormat="1" outlineLevel="1" x14ac:dyDescent="0.4">
      <c r="A1335" s="341"/>
      <c r="B1335" s="32"/>
      <c r="C1335" s="495"/>
      <c r="D1335" s="495"/>
      <c r="E1335" s="496"/>
      <c r="F1335" s="497" t="s">
        <v>100</v>
      </c>
      <c r="G1335" s="174">
        <f>SUM('2. FTNC CAD'!G1335,'3. FTNC USD'!G1335,'4. FTNC EUR'!G1335,'5. FTNC GBP'!G1335,'6. FTNC Autres (inclus)'!G1335)</f>
        <v>0</v>
      </c>
      <c r="H1335" s="175">
        <f>SUM('2. FTNC CAD'!H1335,'3. FTNC USD'!H1335,'4. FTNC EUR'!H1335,'5. FTNC GBP'!H1335,'6. FTNC Autres (inclus)'!H1335)</f>
        <v>0</v>
      </c>
      <c r="I1335" s="66"/>
      <c r="J1335" s="66"/>
      <c r="K1335" s="67"/>
      <c r="L1335" s="36"/>
      <c r="M1335" s="36"/>
      <c r="N1335" s="36"/>
      <c r="O1335" s="36"/>
      <c r="P1335" s="36"/>
      <c r="Q1335" s="36"/>
      <c r="R1335" s="36"/>
      <c r="S1335" s="36"/>
      <c r="T1335" s="36"/>
      <c r="U1335" s="36"/>
      <c r="V1335" s="36"/>
      <c r="W1335" s="48">
        <f>SUM('2. FTNC CAD'!W1335,'3. FTNC USD'!W1335,'4. FTNC EUR'!W1335,'5. FTNC GBP'!W1335,'6. FTNC Autres (inclus)'!W1335)</f>
        <v>0</v>
      </c>
      <c r="Y1335"/>
    </row>
    <row r="1336" spans="1:25" s="71" customFormat="1" x14ac:dyDescent="0.4">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row>
    <row r="1337" spans="1:25" s="71" customFormat="1" outlineLevel="1" x14ac:dyDescent="0.4">
      <c r="A1337" s="341"/>
      <c r="B1337" s="32"/>
      <c r="C1337" s="495"/>
      <c r="D1337" s="495"/>
      <c r="E1337" s="496"/>
      <c r="F1337" s="497" t="s">
        <v>102</v>
      </c>
      <c r="G1337" s="174">
        <f>SUM('2. FTNC CAD'!G1337,'3. FTNC USD'!G1337,'4. FTNC EUR'!G1337,'5. FTNC GBP'!G1337,'6. FTNC Autres (inclus)'!G1337)</f>
        <v>0</v>
      </c>
      <c r="H1337" s="175">
        <f>SUM('2. FTNC CAD'!H1337,'3. FTNC USD'!H1337,'4. FTNC EUR'!H1337,'5. FTNC GBP'!H1337,'6. FTNC Autres (inclus)'!H1337)</f>
        <v>0</v>
      </c>
      <c r="I1337" s="66"/>
      <c r="J1337" s="66"/>
      <c r="K1337" s="67"/>
      <c r="L1337" s="36"/>
      <c r="M1337" s="36"/>
      <c r="N1337" s="36"/>
      <c r="O1337" s="36"/>
      <c r="P1337" s="36"/>
      <c r="Q1337" s="36"/>
      <c r="R1337" s="36"/>
      <c r="S1337" s="36"/>
      <c r="T1337" s="36"/>
      <c r="U1337" s="36"/>
      <c r="V1337" s="36"/>
      <c r="W1337" s="48">
        <f>SUM('2. FTNC CAD'!W1337,'3. FTNC USD'!W1337,'4. FTNC EUR'!W1337,'5. FTNC GBP'!W1337,'6. FTNC Autres (inclus)'!W1337)</f>
        <v>0</v>
      </c>
      <c r="Y1337"/>
    </row>
    <row r="1338" spans="1:25" s="71" customFormat="1" outlineLevel="1" x14ac:dyDescent="0.4">
      <c r="A1338" s="341"/>
      <c r="B1338" s="32"/>
      <c r="C1338" s="495"/>
      <c r="D1338" s="495"/>
      <c r="E1338" s="496"/>
      <c r="F1338" s="497" t="s">
        <v>103</v>
      </c>
      <c r="G1338" s="174">
        <f>SUM('2. FTNC CAD'!G1338,'3. FTNC USD'!G1338,'4. FTNC EUR'!G1338,'5. FTNC GBP'!G1338,'6. FTNC Autres (inclus)'!G1338)</f>
        <v>0</v>
      </c>
      <c r="H1338" s="175">
        <f>SUM('2. FTNC CAD'!H1338,'3. FTNC USD'!H1338,'4. FTNC EUR'!H1338,'5. FTNC GBP'!H1338,'6. FTNC Autres (inclus)'!H1338)</f>
        <v>0</v>
      </c>
      <c r="I1338" s="66"/>
      <c r="J1338" s="66"/>
      <c r="K1338" s="67"/>
      <c r="L1338" s="36"/>
      <c r="M1338" s="36"/>
      <c r="N1338" s="36"/>
      <c r="O1338" s="36"/>
      <c r="P1338" s="36"/>
      <c r="Q1338" s="36"/>
      <c r="R1338" s="36"/>
      <c r="S1338" s="36"/>
      <c r="T1338" s="36"/>
      <c r="U1338" s="36"/>
      <c r="V1338" s="36"/>
      <c r="W1338" s="48">
        <f>SUM('2. FTNC CAD'!W1338,'3. FTNC USD'!W1338,'4. FTNC EUR'!W1338,'5. FTNC GBP'!W1338,'6. FTNC Autres (inclus)'!W1338)</f>
        <v>0</v>
      </c>
      <c r="Y1338"/>
    </row>
    <row r="1339" spans="1:25" s="71" customFormat="1" x14ac:dyDescent="0.4">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row>
    <row r="1340" spans="1:25" s="71" customFormat="1" outlineLevel="1" x14ac:dyDescent="0.4">
      <c r="A1340" s="341"/>
      <c r="B1340" s="32"/>
      <c r="C1340" s="495"/>
      <c r="D1340" s="495"/>
      <c r="E1340" s="496"/>
      <c r="F1340" s="497" t="s">
        <v>105</v>
      </c>
      <c r="G1340" s="174">
        <f>SUM('2. FTNC CAD'!G1340,'3. FTNC USD'!G1340,'4. FTNC EUR'!G1340,'5. FTNC GBP'!G1340,'6. FTNC Autres (inclus)'!G1340)</f>
        <v>0</v>
      </c>
      <c r="H1340" s="175">
        <f>SUM('2. FTNC CAD'!H1340,'3. FTNC USD'!H1340,'4. FTNC EUR'!H1340,'5. FTNC GBP'!H1340,'6. FTNC Autres (inclus)'!H1340)</f>
        <v>0</v>
      </c>
      <c r="I1340" s="66"/>
      <c r="J1340" s="66"/>
      <c r="K1340" s="67"/>
      <c r="L1340" s="36"/>
      <c r="M1340" s="36"/>
      <c r="N1340" s="36"/>
      <c r="O1340" s="36"/>
      <c r="P1340" s="36"/>
      <c r="Q1340" s="36"/>
      <c r="R1340" s="36"/>
      <c r="S1340" s="36"/>
      <c r="T1340" s="36"/>
      <c r="U1340" s="36"/>
      <c r="V1340" s="36"/>
      <c r="W1340" s="48">
        <f>SUM('2. FTNC CAD'!W1340,'3. FTNC USD'!W1340,'4. FTNC EUR'!W1340,'5. FTNC GBP'!W1340,'6. FTNC Autres (inclus)'!W1340)</f>
        <v>0</v>
      </c>
      <c r="Y1340"/>
    </row>
    <row r="1341" spans="1:25" s="71" customFormat="1" outlineLevel="1" x14ac:dyDescent="0.4">
      <c r="A1341" s="341"/>
      <c r="B1341" s="32"/>
      <c r="C1341" s="495"/>
      <c r="D1341" s="495"/>
      <c r="E1341" s="496"/>
      <c r="F1341" s="497" t="s">
        <v>106</v>
      </c>
      <c r="G1341" s="174">
        <f>SUM('2. FTNC CAD'!G1341,'3. FTNC USD'!G1341,'4. FTNC EUR'!G1341,'5. FTNC GBP'!G1341,'6. FTNC Autres (inclus)'!G1341)</f>
        <v>0</v>
      </c>
      <c r="H1341" s="175">
        <f>SUM('2. FTNC CAD'!H1341,'3. FTNC USD'!H1341,'4. FTNC EUR'!H1341,'5. FTNC GBP'!H1341,'6. FTNC Autres (inclus)'!H1341)</f>
        <v>0</v>
      </c>
      <c r="I1341" s="66"/>
      <c r="J1341" s="66"/>
      <c r="K1341" s="67"/>
      <c r="L1341" s="36"/>
      <c r="M1341" s="36"/>
      <c r="N1341" s="36"/>
      <c r="O1341" s="36"/>
      <c r="P1341" s="36"/>
      <c r="Q1341" s="36"/>
      <c r="R1341" s="36"/>
      <c r="S1341" s="36"/>
      <c r="T1341" s="36"/>
      <c r="U1341" s="36"/>
      <c r="V1341" s="36"/>
      <c r="W1341" s="48">
        <f>SUM('2. FTNC CAD'!W1341,'3. FTNC USD'!W1341,'4. FTNC EUR'!W1341,'5. FTNC GBP'!W1341,'6. FTNC Autres (inclus)'!W1341)</f>
        <v>0</v>
      </c>
      <c r="Y1341"/>
    </row>
    <row r="1342" spans="1:25" s="71" customFormat="1" x14ac:dyDescent="0.4">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row>
    <row r="1343" spans="1:25" s="71" customFormat="1" outlineLevel="1" x14ac:dyDescent="0.4">
      <c r="A1343" s="341"/>
      <c r="B1343" s="32"/>
      <c r="C1343" s="495"/>
      <c r="D1343" s="495"/>
      <c r="E1343" s="496"/>
      <c r="F1343" s="497" t="s">
        <v>108</v>
      </c>
      <c r="G1343" s="174">
        <f>SUM('2. FTNC CAD'!G1343,'3. FTNC USD'!G1343,'4. FTNC EUR'!G1343,'5. FTNC GBP'!G1343,'6. FTNC Autres (inclus)'!G1343)</f>
        <v>0</v>
      </c>
      <c r="H1343" s="175">
        <f>SUM('2. FTNC CAD'!H1343,'3. FTNC USD'!H1343,'4. FTNC EUR'!H1343,'5. FTNC GBP'!H1343,'6. FTNC Autres (inclus)'!H1343)</f>
        <v>0</v>
      </c>
      <c r="I1343" s="66"/>
      <c r="J1343" s="66"/>
      <c r="K1343" s="67"/>
      <c r="L1343" s="36"/>
      <c r="M1343" s="36"/>
      <c r="N1343" s="36"/>
      <c r="O1343" s="36"/>
      <c r="P1343" s="36"/>
      <c r="Q1343" s="36"/>
      <c r="R1343" s="36"/>
      <c r="S1343" s="36"/>
      <c r="T1343" s="36"/>
      <c r="U1343" s="36"/>
      <c r="V1343" s="36"/>
      <c r="W1343" s="48">
        <f>SUM('2. FTNC CAD'!W1343,'3. FTNC USD'!W1343,'4. FTNC EUR'!W1343,'5. FTNC GBP'!W1343,'6. FTNC Autres (inclus)'!W1343)</f>
        <v>0</v>
      </c>
      <c r="Y1343"/>
    </row>
    <row r="1344" spans="1:25" s="71" customFormat="1" outlineLevel="1" x14ac:dyDescent="0.4">
      <c r="A1344" s="341"/>
      <c r="B1344" s="32"/>
      <c r="C1344" s="495"/>
      <c r="D1344" s="495"/>
      <c r="E1344" s="496"/>
      <c r="F1344" s="497" t="s">
        <v>109</v>
      </c>
      <c r="G1344" s="174">
        <f>SUM('2. FTNC CAD'!G1344,'3. FTNC USD'!G1344,'4. FTNC EUR'!G1344,'5. FTNC GBP'!G1344,'6. FTNC Autres (inclus)'!G1344)</f>
        <v>0</v>
      </c>
      <c r="H1344" s="175">
        <f>SUM('2. FTNC CAD'!H1344,'3. FTNC USD'!H1344,'4. FTNC EUR'!H1344,'5. FTNC GBP'!H1344,'6. FTNC Autres (inclus)'!H1344)</f>
        <v>0</v>
      </c>
      <c r="I1344" s="66"/>
      <c r="J1344" s="66"/>
      <c r="K1344" s="67"/>
      <c r="L1344" s="36"/>
      <c r="M1344" s="36"/>
      <c r="N1344" s="36"/>
      <c r="O1344" s="36"/>
      <c r="P1344" s="36"/>
      <c r="Q1344" s="36"/>
      <c r="R1344" s="36"/>
      <c r="S1344" s="36"/>
      <c r="T1344" s="36"/>
      <c r="U1344" s="36"/>
      <c r="V1344" s="36"/>
      <c r="W1344" s="48">
        <f>SUM('2. FTNC CAD'!W1344,'3. FTNC USD'!W1344,'4. FTNC EUR'!W1344,'5. FTNC GBP'!W1344,'6. FTNC Autres (inclus)'!W1344)</f>
        <v>0</v>
      </c>
      <c r="Y1344"/>
    </row>
    <row r="1345" spans="1:25" s="71" customFormat="1" x14ac:dyDescent="0.4">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row>
    <row r="1346" spans="1:25" s="71" customFormat="1" outlineLevel="1" x14ac:dyDescent="0.4">
      <c r="A1346" s="341"/>
      <c r="B1346" s="32"/>
      <c r="C1346" s="495"/>
      <c r="D1346" s="495"/>
      <c r="E1346" s="496"/>
      <c r="F1346" s="497" t="s">
        <v>111</v>
      </c>
      <c r="G1346" s="174">
        <f>SUM('2. FTNC CAD'!G1346,'3. FTNC USD'!G1346,'4. FTNC EUR'!G1346,'5. FTNC GBP'!G1346,'6. FTNC Autres (inclus)'!G1346)</f>
        <v>0</v>
      </c>
      <c r="H1346" s="175">
        <f>SUM('2. FTNC CAD'!H1346,'3. FTNC USD'!H1346,'4. FTNC EUR'!H1346,'5. FTNC GBP'!H1346,'6. FTNC Autres (inclus)'!H1346)</f>
        <v>0</v>
      </c>
      <c r="I1346" s="66"/>
      <c r="J1346" s="66"/>
      <c r="K1346" s="67"/>
      <c r="L1346" s="36"/>
      <c r="M1346" s="36"/>
      <c r="N1346" s="36"/>
      <c r="O1346" s="36"/>
      <c r="P1346" s="36"/>
      <c r="Q1346" s="36"/>
      <c r="R1346" s="36"/>
      <c r="S1346" s="36"/>
      <c r="T1346" s="36"/>
      <c r="U1346" s="36"/>
      <c r="V1346" s="39"/>
      <c r="W1346" s="48">
        <f>SUM('2. FTNC CAD'!W1346,'3. FTNC USD'!W1346,'4. FTNC EUR'!W1346,'5. FTNC GBP'!W1346,'6. FTNC Autres (inclus)'!W1346)</f>
        <v>0</v>
      </c>
      <c r="Y1346"/>
    </row>
    <row r="1347" spans="1:25" s="71" customFormat="1" outlineLevel="1" x14ac:dyDescent="0.4">
      <c r="A1347" s="341"/>
      <c r="B1347" s="32"/>
      <c r="C1347" s="495"/>
      <c r="D1347" s="495"/>
      <c r="E1347" s="496"/>
      <c r="F1347" s="497" t="s">
        <v>112</v>
      </c>
      <c r="G1347" s="174">
        <f>SUM('2. FTNC CAD'!G1347,'3. FTNC USD'!G1347,'4. FTNC EUR'!G1347,'5. FTNC GBP'!G1347,'6. FTNC Autres (inclus)'!G1347)</f>
        <v>0</v>
      </c>
      <c r="H1347" s="175">
        <f>SUM('2. FTNC CAD'!H1347,'3. FTNC USD'!H1347,'4. FTNC EUR'!H1347,'5. FTNC GBP'!H1347,'6. FTNC Autres (inclus)'!H1347)</f>
        <v>0</v>
      </c>
      <c r="I1347" s="66"/>
      <c r="J1347" s="66"/>
      <c r="K1347" s="67"/>
      <c r="L1347" s="36"/>
      <c r="M1347" s="36"/>
      <c r="N1347" s="36"/>
      <c r="O1347" s="36"/>
      <c r="P1347" s="36"/>
      <c r="Q1347" s="36"/>
      <c r="R1347" s="36"/>
      <c r="S1347" s="36"/>
      <c r="T1347" s="36"/>
      <c r="U1347" s="36"/>
      <c r="V1347" s="39"/>
      <c r="W1347" s="48">
        <f>SUM('2. FTNC CAD'!W1347,'3. FTNC USD'!W1347,'4. FTNC EUR'!W1347,'5. FTNC GBP'!W1347,'6. FTNC Autres (inclus)'!W1347)</f>
        <v>0</v>
      </c>
      <c r="Y1347"/>
    </row>
    <row r="1348" spans="1:25" s="71" customFormat="1" outlineLevel="1" x14ac:dyDescent="0.4">
      <c r="A1348" s="341"/>
      <c r="B1348" s="32"/>
      <c r="C1348" s="495"/>
      <c r="D1348" s="495"/>
      <c r="E1348" s="496"/>
      <c r="F1348" s="497" t="s">
        <v>113</v>
      </c>
      <c r="G1348" s="174">
        <f>SUM('2. FTNC CAD'!G1348,'3. FTNC USD'!G1348,'4. FTNC EUR'!G1348,'5. FTNC GBP'!G1348,'6. FTNC Autres (inclus)'!G1348)</f>
        <v>0</v>
      </c>
      <c r="H1348" s="175">
        <f>SUM('2. FTNC CAD'!H1348,'3. FTNC USD'!H1348,'4. FTNC EUR'!H1348,'5. FTNC GBP'!H1348,'6. FTNC Autres (inclus)'!H1348)</f>
        <v>0</v>
      </c>
      <c r="I1348" s="66"/>
      <c r="J1348" s="66"/>
      <c r="K1348" s="67"/>
      <c r="L1348" s="36"/>
      <c r="M1348" s="36"/>
      <c r="N1348" s="36"/>
      <c r="O1348" s="36"/>
      <c r="P1348" s="36"/>
      <c r="Q1348" s="36"/>
      <c r="R1348" s="36"/>
      <c r="S1348" s="36"/>
      <c r="T1348" s="36"/>
      <c r="U1348" s="36"/>
      <c r="V1348" s="39"/>
      <c r="W1348" s="48">
        <f>SUM('2. FTNC CAD'!W1348,'3. FTNC USD'!W1348,'4. FTNC EUR'!W1348,'5. FTNC GBP'!W1348,'6. FTNC Autres (inclus)'!W1348)</f>
        <v>0</v>
      </c>
      <c r="Y1348"/>
    </row>
    <row r="1349" spans="1:25" s="71" customFormat="1" x14ac:dyDescent="0.4">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row>
    <row r="1350" spans="1:25" s="71" customFormat="1" outlineLevel="1" x14ac:dyDescent="0.4">
      <c r="A1350" s="341"/>
      <c r="B1350" s="32"/>
      <c r="C1350" s="495"/>
      <c r="D1350" s="495"/>
      <c r="E1350" s="496"/>
      <c r="F1350" s="497" t="s">
        <v>115</v>
      </c>
      <c r="G1350" s="174">
        <f>SUM('2. FTNC CAD'!G1350,'3. FTNC USD'!G1350,'4. FTNC EUR'!G1350,'5. FTNC GBP'!G1350,'6. FTNC Autres (inclus)'!G1350)</f>
        <v>0</v>
      </c>
      <c r="H1350" s="175">
        <f>SUM('2. FTNC CAD'!H1350,'3. FTNC USD'!H1350,'4. FTNC EUR'!H1350,'5. FTNC GBP'!H1350,'6. FTNC Autres (inclus)'!H1350)</f>
        <v>0</v>
      </c>
      <c r="I1350" s="66"/>
      <c r="J1350" s="66"/>
      <c r="K1350" s="67"/>
      <c r="L1350" s="36"/>
      <c r="M1350" s="36"/>
      <c r="N1350" s="36"/>
      <c r="O1350" s="36"/>
      <c r="P1350" s="36"/>
      <c r="Q1350" s="36"/>
      <c r="R1350" s="36"/>
      <c r="S1350" s="36"/>
      <c r="T1350" s="36"/>
      <c r="U1350" s="36"/>
      <c r="V1350" s="39"/>
      <c r="W1350" s="48">
        <f>SUM('2. FTNC CAD'!W1350,'3. FTNC USD'!W1350,'4. FTNC EUR'!W1350,'5. FTNC GBP'!W1350,'6. FTNC Autres (inclus)'!W1350)</f>
        <v>0</v>
      </c>
      <c r="Y1350"/>
    </row>
    <row r="1351" spans="1:25" s="71" customFormat="1" outlineLevel="1" x14ac:dyDescent="0.4">
      <c r="A1351" s="341"/>
      <c r="B1351" s="32"/>
      <c r="C1351" s="495"/>
      <c r="D1351" s="495"/>
      <c r="E1351" s="496"/>
      <c r="F1351" s="497" t="s">
        <v>116</v>
      </c>
      <c r="G1351" s="174">
        <f>SUM('2. FTNC CAD'!G1351,'3. FTNC USD'!G1351,'4. FTNC EUR'!G1351,'5. FTNC GBP'!G1351,'6. FTNC Autres (inclus)'!G1351)</f>
        <v>0</v>
      </c>
      <c r="H1351" s="175">
        <f>SUM('2. FTNC CAD'!H1351,'3. FTNC USD'!H1351,'4. FTNC EUR'!H1351,'5. FTNC GBP'!H1351,'6. FTNC Autres (inclus)'!H1351)</f>
        <v>0</v>
      </c>
      <c r="I1351" s="66"/>
      <c r="J1351" s="66"/>
      <c r="K1351" s="67"/>
      <c r="L1351" s="36"/>
      <c r="M1351" s="36"/>
      <c r="N1351" s="36"/>
      <c r="O1351" s="36"/>
      <c r="P1351" s="36"/>
      <c r="Q1351" s="36"/>
      <c r="R1351" s="36"/>
      <c r="S1351" s="36"/>
      <c r="T1351" s="36"/>
      <c r="U1351" s="36"/>
      <c r="V1351" s="39"/>
      <c r="W1351" s="48">
        <f>SUM('2. FTNC CAD'!W1351,'3. FTNC USD'!W1351,'4. FTNC EUR'!W1351,'5. FTNC GBP'!W1351,'6. FTNC Autres (inclus)'!W1351)</f>
        <v>0</v>
      </c>
      <c r="Y1351"/>
    </row>
    <row r="1352" spans="1:25" x14ac:dyDescent="0.4">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row>
    <row r="1353" spans="1:25" x14ac:dyDescent="0.4">
      <c r="A1353" s="337"/>
      <c r="B1353" s="32"/>
      <c r="C1353" s="495"/>
      <c r="D1353" s="495" t="s">
        <v>307</v>
      </c>
      <c r="E1353" s="496"/>
      <c r="F1353" s="498"/>
      <c r="G1353" s="68">
        <f t="shared" ref="G1353:W1353" si="287">SUBTOTAL(9,G1354:G1355)</f>
        <v>0</v>
      </c>
      <c r="H1353" s="69">
        <f t="shared" si="287"/>
        <v>0</v>
      </c>
      <c r="I1353" s="66">
        <f t="shared" si="287"/>
        <v>0</v>
      </c>
      <c r="J1353" s="66">
        <f t="shared" si="287"/>
        <v>0</v>
      </c>
      <c r="K1353" s="67">
        <f t="shared" si="287"/>
        <v>0</v>
      </c>
      <c r="L1353" s="36">
        <f t="shared" si="287"/>
        <v>0</v>
      </c>
      <c r="M1353" s="36">
        <f t="shared" si="287"/>
        <v>0</v>
      </c>
      <c r="N1353" s="36">
        <f t="shared" si="287"/>
        <v>0</v>
      </c>
      <c r="O1353" s="36">
        <f t="shared" si="287"/>
        <v>0</v>
      </c>
      <c r="P1353" s="36">
        <f t="shared" si="287"/>
        <v>0</v>
      </c>
      <c r="Q1353" s="36">
        <f t="shared" si="287"/>
        <v>0</v>
      </c>
      <c r="R1353" s="36">
        <f t="shared" si="287"/>
        <v>0</v>
      </c>
      <c r="S1353" s="36">
        <f t="shared" si="287"/>
        <v>0</v>
      </c>
      <c r="T1353" s="36">
        <f t="shared" si="287"/>
        <v>0</v>
      </c>
      <c r="U1353" s="36">
        <f t="shared" si="287"/>
        <v>0</v>
      </c>
      <c r="V1353" s="39">
        <f t="shared" si="287"/>
        <v>0</v>
      </c>
      <c r="W1353" s="35">
        <f t="shared" si="287"/>
        <v>0</v>
      </c>
      <c r="Y1353"/>
    </row>
    <row r="1354" spans="1:25" ht="15" customHeight="1" outlineLevel="1" x14ac:dyDescent="0.4">
      <c r="A1354" s="337"/>
      <c r="B1354" s="32"/>
      <c r="C1354" s="496"/>
      <c r="D1354" s="496"/>
      <c r="E1354" s="496"/>
      <c r="F1354" s="501" t="s">
        <v>308</v>
      </c>
      <c r="G1354" s="174">
        <f>SUM('2. FTNC CAD'!G1354,'3. FTNC USD'!G1354,'4. FTNC EUR'!G1354,'5. FTNC GBP'!G1354,'6. FTNC Autres (inclus)'!G1354)</f>
        <v>0</v>
      </c>
      <c r="H1354" s="175">
        <f>SUM('2. FTNC CAD'!H1354,'3. FTNC USD'!H1354,'4. FTNC EUR'!H1354,'5. FTNC GBP'!H1354,'6. FTNC Autres (inclus)'!H1354)</f>
        <v>0</v>
      </c>
      <c r="I1354" s="66"/>
      <c r="J1354" s="66"/>
      <c r="K1354" s="66"/>
      <c r="L1354" s="53"/>
      <c r="M1354" s="36"/>
      <c r="N1354" s="36"/>
      <c r="O1354" s="36"/>
      <c r="P1354" s="36"/>
      <c r="Q1354" s="36"/>
      <c r="R1354" s="36"/>
      <c r="S1354" s="36"/>
      <c r="T1354" s="36"/>
      <c r="U1354" s="36"/>
      <c r="V1354" s="39"/>
      <c r="W1354" s="48">
        <f>SUM('2. FTNC CAD'!W1354,'3. FTNC USD'!W1354,'4. FTNC EUR'!W1354,'5. FTNC GBP'!W1354,'6. FTNC Autres (inclus)'!W1354)</f>
        <v>0</v>
      </c>
      <c r="Y1354"/>
    </row>
    <row r="1355" spans="1:25" outlineLevel="1" x14ac:dyDescent="0.4">
      <c r="A1355" s="337"/>
      <c r="B1355" s="32"/>
      <c r="C1355" s="496"/>
      <c r="D1355" s="496"/>
      <c r="E1355" s="496"/>
      <c r="F1355" s="497" t="s">
        <v>309</v>
      </c>
      <c r="G1355" s="174">
        <f>SUM('2. FTNC CAD'!G1355,'3. FTNC USD'!G1355,'4. FTNC EUR'!G1355,'5. FTNC GBP'!G1355,'6. FTNC Autres (inclus)'!G1355)</f>
        <v>0</v>
      </c>
      <c r="H1355" s="175">
        <f>SUM('2. FTNC CAD'!H1355,'3. FTNC USD'!H1355,'4. FTNC EUR'!H1355,'5. FTNC GBP'!H1355,'6. FTNC Autres (inclus)'!H1355)</f>
        <v>0</v>
      </c>
      <c r="I1355" s="163">
        <f>SUM('2. FTNC CAD'!I1355,'3. FTNC USD'!I1355,'4. FTNC EUR'!I1355,'5. FTNC GBP'!I1355,'6. FTNC Autres (inclus)'!I1355)</f>
        <v>0</v>
      </c>
      <c r="J1355" s="163">
        <f>SUM('2. FTNC CAD'!J1355,'3. FTNC USD'!J1355,'4. FTNC EUR'!J1355,'5. FTNC GBP'!J1355,'6. FTNC Autres (inclus)'!J1355)</f>
        <v>0</v>
      </c>
      <c r="K1355" s="164">
        <f>SUM('2. FTNC CAD'!K1355,'3. FTNC USD'!K1355,'4. FTNC EUR'!K1355,'5. FTNC GBP'!K1355,'6. FTNC Autres (inclus)'!K1355)</f>
        <v>0</v>
      </c>
      <c r="L1355" s="165">
        <f>SUM('2. FTNC CAD'!L1355,'3. FTNC USD'!L1355,'4. FTNC EUR'!L1355,'5. FTNC GBP'!L1355,'6. FTNC Autres (inclus)'!L1355)</f>
        <v>0</v>
      </c>
      <c r="M1355" s="176">
        <f>SUM('2. FTNC CAD'!M1355,'3. FTNC USD'!M1355,'4. FTNC EUR'!M1355,'5. FTNC GBP'!M1355,'6. FTNC Autres (inclus)'!M1355)</f>
        <v>0</v>
      </c>
      <c r="N1355" s="166">
        <f>SUM('2. FTNC CAD'!N1355,'3. FTNC USD'!N1355,'4. FTNC EUR'!N1355,'5. FTNC GBP'!N1355,'6. FTNC Autres (inclus)'!N1355)</f>
        <v>0</v>
      </c>
      <c r="O1355" s="162">
        <f>SUM('2. FTNC CAD'!O1355,'3. FTNC USD'!O1355,'4. FTNC EUR'!O1355,'5. FTNC GBP'!O1355,'6. FTNC Autres (inclus)'!O1355)</f>
        <v>0</v>
      </c>
      <c r="P1355" s="166">
        <f>SUM('2. FTNC CAD'!P1355,'3. FTNC USD'!P1355,'4. FTNC EUR'!P1355,'5. FTNC GBP'!P1355,'6. FTNC Autres (inclus)'!P1355)</f>
        <v>0</v>
      </c>
      <c r="Q1355" s="176">
        <f>SUM('2. FTNC CAD'!Q1355,'3. FTNC USD'!Q1355,'4. FTNC EUR'!Q1355,'5. FTNC GBP'!Q1355,'6. FTNC Autres (inclus)'!Q1355)</f>
        <v>0</v>
      </c>
      <c r="R1355" s="166">
        <f>SUM('2. FTNC CAD'!R1355,'3. FTNC USD'!R1355,'4. FTNC EUR'!R1355,'5. FTNC GBP'!R1355,'6. FTNC Autres (inclus)'!R1355)</f>
        <v>0</v>
      </c>
      <c r="S1355" s="162">
        <f>SUM('2. FTNC CAD'!S1355,'3. FTNC USD'!S1355,'4. FTNC EUR'!S1355,'5. FTNC GBP'!S1355,'6. FTNC Autres (inclus)'!S1355)</f>
        <v>0</v>
      </c>
      <c r="T1355" s="166">
        <f>SUM('2. FTNC CAD'!T1355,'3. FTNC USD'!T1355,'4. FTNC EUR'!T1355,'5. FTNC GBP'!T1355,'6. FTNC Autres (inclus)'!T1355)</f>
        <v>0</v>
      </c>
      <c r="U1355" s="166">
        <f>SUM('2. FTNC CAD'!U1355,'3. FTNC USD'!U1355,'4. FTNC EUR'!U1355,'5. FTNC GBP'!U1355,'6. FTNC Autres (inclus)'!U1355)</f>
        <v>0</v>
      </c>
      <c r="V1355" s="167">
        <f>SUM('2. FTNC CAD'!V1355,'3. FTNC USD'!V1355,'4. FTNC EUR'!V1355,'5. FTNC GBP'!V1355,'6. FTNC Autres (inclus)'!V1355)</f>
        <v>0</v>
      </c>
      <c r="W1355" s="48">
        <f>SUM('2. FTNC CAD'!W1355,'3. FTNC USD'!W1355,'4. FTNC EUR'!W1355,'5. FTNC GBP'!W1355,'6. FTNC Autres (inclus)'!W1355)</f>
        <v>0</v>
      </c>
      <c r="Y1355"/>
    </row>
    <row r="1356" spans="1:25" x14ac:dyDescent="0.4">
      <c r="A1356" s="337"/>
      <c r="B1356" s="32"/>
      <c r="C1356" s="496"/>
      <c r="D1356" s="495" t="s">
        <v>310</v>
      </c>
      <c r="E1356" s="496"/>
      <c r="F1356" s="496"/>
      <c r="G1356" s="68">
        <f t="shared" ref="G1356:W1356" si="288">SUBTOTAL(9,G1357:G1359)</f>
        <v>0</v>
      </c>
      <c r="H1356" s="69">
        <f t="shared" si="288"/>
        <v>0</v>
      </c>
      <c r="I1356" s="66">
        <f t="shared" si="288"/>
        <v>0</v>
      </c>
      <c r="J1356" s="66">
        <f t="shared" si="288"/>
        <v>0</v>
      </c>
      <c r="K1356" s="67">
        <f t="shared" si="288"/>
        <v>0</v>
      </c>
      <c r="L1356" s="36">
        <f t="shared" si="288"/>
        <v>0</v>
      </c>
      <c r="M1356" s="36">
        <f t="shared" si="288"/>
        <v>0</v>
      </c>
      <c r="N1356" s="36">
        <f t="shared" si="288"/>
        <v>0</v>
      </c>
      <c r="O1356" s="36">
        <f t="shared" si="288"/>
        <v>0</v>
      </c>
      <c r="P1356" s="36">
        <f t="shared" si="288"/>
        <v>0</v>
      </c>
      <c r="Q1356" s="36">
        <f t="shared" si="288"/>
        <v>0</v>
      </c>
      <c r="R1356" s="36">
        <f t="shared" si="288"/>
        <v>0</v>
      </c>
      <c r="S1356" s="36">
        <f t="shared" si="288"/>
        <v>0</v>
      </c>
      <c r="T1356" s="36">
        <f t="shared" si="288"/>
        <v>0</v>
      </c>
      <c r="U1356" s="36">
        <f t="shared" si="288"/>
        <v>0</v>
      </c>
      <c r="V1356" s="39">
        <f t="shared" si="288"/>
        <v>0</v>
      </c>
      <c r="W1356" s="35">
        <f t="shared" si="288"/>
        <v>0</v>
      </c>
      <c r="Y1356"/>
    </row>
    <row r="1357" spans="1:25" outlineLevel="1" x14ac:dyDescent="0.4">
      <c r="A1357" s="337"/>
      <c r="B1357" s="32"/>
      <c r="C1357" s="496"/>
      <c r="D1357" s="496"/>
      <c r="E1357" s="498"/>
      <c r="F1357" s="497" t="s">
        <v>311</v>
      </c>
      <c r="G1357" s="174">
        <f>SUM('2. FTNC CAD'!G1357,'3. FTNC USD'!G1357,'4. FTNC EUR'!G1357,'5. FTNC GBP'!G1357,'6. FTNC Autres (inclus)'!G1357)</f>
        <v>0</v>
      </c>
      <c r="H1357" s="175">
        <f>SUM('2. FTNC CAD'!H1357,'3. FTNC USD'!H1357,'4. FTNC EUR'!H1357,'5. FTNC GBP'!H1357,'6. FTNC Autres (inclus)'!H1357)</f>
        <v>0</v>
      </c>
      <c r="I1357" s="163">
        <f>SUM('2. FTNC CAD'!I1357,'3. FTNC USD'!I1357,'4. FTNC EUR'!I1357,'5. FTNC GBP'!I1357,'6. FTNC Autres (inclus)'!I1357)</f>
        <v>0</v>
      </c>
      <c r="J1357" s="163">
        <f>SUM('2. FTNC CAD'!J1357,'3. FTNC USD'!J1357,'4. FTNC EUR'!J1357,'5. FTNC GBP'!J1357,'6. FTNC Autres (inclus)'!J1357)</f>
        <v>0</v>
      </c>
      <c r="K1357" s="164">
        <f>SUM('2. FTNC CAD'!K1357,'3. FTNC USD'!K1357,'4. FTNC EUR'!K1357,'5. FTNC GBP'!K1357,'6. FTNC Autres (inclus)'!K1357)</f>
        <v>0</v>
      </c>
      <c r="L1357" s="165">
        <f>SUM('2. FTNC CAD'!L1357,'3. FTNC USD'!L1357,'4. FTNC EUR'!L1357,'5. FTNC GBP'!L1357,'6. FTNC Autres (inclus)'!L1357)</f>
        <v>0</v>
      </c>
      <c r="M1357" s="176">
        <f>SUM('2. FTNC CAD'!M1357,'3. FTNC USD'!M1357,'4. FTNC EUR'!M1357,'5. FTNC GBP'!M1357,'6. FTNC Autres (inclus)'!M1357)</f>
        <v>0</v>
      </c>
      <c r="N1357" s="166">
        <f>SUM('2. FTNC CAD'!N1357,'3. FTNC USD'!N1357,'4. FTNC EUR'!N1357,'5. FTNC GBP'!N1357,'6. FTNC Autres (inclus)'!N1357)</f>
        <v>0</v>
      </c>
      <c r="O1357" s="162">
        <f>SUM('2. FTNC CAD'!O1357,'3. FTNC USD'!O1357,'4. FTNC EUR'!O1357,'5. FTNC GBP'!O1357,'6. FTNC Autres (inclus)'!O1357)</f>
        <v>0</v>
      </c>
      <c r="P1357" s="166">
        <f>SUM('2. FTNC CAD'!P1357,'3. FTNC USD'!P1357,'4. FTNC EUR'!P1357,'5. FTNC GBP'!P1357,'6. FTNC Autres (inclus)'!P1357)</f>
        <v>0</v>
      </c>
      <c r="Q1357" s="176">
        <f>SUM('2. FTNC CAD'!Q1357,'3. FTNC USD'!Q1357,'4. FTNC EUR'!Q1357,'5. FTNC GBP'!Q1357,'6. FTNC Autres (inclus)'!Q1357)</f>
        <v>0</v>
      </c>
      <c r="R1357" s="166">
        <f>SUM('2. FTNC CAD'!R1357,'3. FTNC USD'!R1357,'4. FTNC EUR'!R1357,'5. FTNC GBP'!R1357,'6. FTNC Autres (inclus)'!R1357)</f>
        <v>0</v>
      </c>
      <c r="S1357" s="162">
        <f>SUM('2. FTNC CAD'!S1357,'3. FTNC USD'!S1357,'4. FTNC EUR'!S1357,'5. FTNC GBP'!S1357,'6. FTNC Autres (inclus)'!S1357)</f>
        <v>0</v>
      </c>
      <c r="T1357" s="166">
        <f>SUM('2. FTNC CAD'!T1357,'3. FTNC USD'!T1357,'4. FTNC EUR'!T1357,'5. FTNC GBP'!T1357,'6. FTNC Autres (inclus)'!T1357)</f>
        <v>0</v>
      </c>
      <c r="U1357" s="166">
        <f>SUM('2. FTNC CAD'!U1357,'3. FTNC USD'!U1357,'4. FTNC EUR'!U1357,'5. FTNC GBP'!U1357,'6. FTNC Autres (inclus)'!U1357)</f>
        <v>0</v>
      </c>
      <c r="V1357" s="167">
        <f>SUM('2. FTNC CAD'!V1357,'3. FTNC USD'!V1357,'4. FTNC EUR'!V1357,'5. FTNC GBP'!V1357,'6. FTNC Autres (inclus)'!V1357)</f>
        <v>0</v>
      </c>
      <c r="W1357" s="48">
        <f>SUM('2. FTNC CAD'!W1357,'3. FTNC USD'!W1357,'4. FTNC EUR'!W1357,'5. FTNC GBP'!W1357,'6. FTNC Autres (inclus)'!W1357)</f>
        <v>0</v>
      </c>
      <c r="Y1357"/>
    </row>
    <row r="1358" spans="1:25" outlineLevel="1" x14ac:dyDescent="0.4">
      <c r="A1358" s="337"/>
      <c r="B1358" s="32"/>
      <c r="C1358" s="496"/>
      <c r="D1358" s="496"/>
      <c r="E1358" s="498"/>
      <c r="F1358" s="497" t="s">
        <v>312</v>
      </c>
      <c r="G1358" s="174">
        <f>SUM('2. FTNC CAD'!G1358,'3. FTNC USD'!G1358,'4. FTNC EUR'!G1358,'5. FTNC GBP'!G1358,'6. FTNC Autres (inclus)'!G1358)</f>
        <v>0</v>
      </c>
      <c r="H1358" s="175">
        <f>SUM('2. FTNC CAD'!H1358,'3. FTNC USD'!H1358,'4. FTNC EUR'!H1358,'5. FTNC GBP'!H1358,'6. FTNC Autres (inclus)'!H1358)</f>
        <v>0</v>
      </c>
      <c r="I1358" s="163">
        <f>SUM('2. FTNC CAD'!I1358,'3. FTNC USD'!I1358,'4. FTNC EUR'!I1358,'5. FTNC GBP'!I1358,'6. FTNC Autres (inclus)'!I1358)</f>
        <v>0</v>
      </c>
      <c r="J1358" s="163">
        <f>SUM('2. FTNC CAD'!J1358,'3. FTNC USD'!J1358,'4. FTNC EUR'!J1358,'5. FTNC GBP'!J1358,'6. FTNC Autres (inclus)'!J1358)</f>
        <v>0</v>
      </c>
      <c r="K1358" s="164">
        <f>SUM('2. FTNC CAD'!K1358,'3. FTNC USD'!K1358,'4. FTNC EUR'!K1358,'5. FTNC GBP'!K1358,'6. FTNC Autres (inclus)'!K1358)</f>
        <v>0</v>
      </c>
      <c r="L1358" s="165">
        <f>SUM('2. FTNC CAD'!L1358,'3. FTNC USD'!L1358,'4. FTNC EUR'!L1358,'5. FTNC GBP'!L1358,'6. FTNC Autres (inclus)'!L1358)</f>
        <v>0</v>
      </c>
      <c r="M1358" s="176">
        <f>SUM('2. FTNC CAD'!M1358,'3. FTNC USD'!M1358,'4. FTNC EUR'!M1358,'5. FTNC GBP'!M1358,'6. FTNC Autres (inclus)'!M1358)</f>
        <v>0</v>
      </c>
      <c r="N1358" s="184">
        <f>SUM('2. FTNC CAD'!N1358,'3. FTNC USD'!N1358,'4. FTNC EUR'!N1358,'5. FTNC GBP'!N1358,'6. FTNC Autres (inclus)'!N1358)</f>
        <v>0</v>
      </c>
      <c r="O1358" s="162">
        <f>SUM('2. FTNC CAD'!O1358,'3. FTNC USD'!O1358,'4. FTNC EUR'!O1358,'5. FTNC GBP'!O1358,'6. FTNC Autres (inclus)'!O1358)</f>
        <v>0</v>
      </c>
      <c r="P1358" s="166">
        <f>SUM('2. FTNC CAD'!P1358,'3. FTNC USD'!P1358,'4. FTNC EUR'!P1358,'5. FTNC GBP'!P1358,'6. FTNC Autres (inclus)'!P1358)</f>
        <v>0</v>
      </c>
      <c r="Q1358" s="176">
        <f>SUM('2. FTNC CAD'!Q1358,'3. FTNC USD'!Q1358,'4. FTNC EUR'!Q1358,'5. FTNC GBP'!Q1358,'6. FTNC Autres (inclus)'!Q1358)</f>
        <v>0</v>
      </c>
      <c r="R1358" s="166">
        <f>SUM('2. FTNC CAD'!R1358,'3. FTNC USD'!R1358,'4. FTNC EUR'!R1358,'5. FTNC GBP'!R1358,'6. FTNC Autres (inclus)'!R1358)</f>
        <v>0</v>
      </c>
      <c r="S1358" s="162">
        <f>SUM('2. FTNC CAD'!S1358,'3. FTNC USD'!S1358,'4. FTNC EUR'!S1358,'5. FTNC GBP'!S1358,'6. FTNC Autres (inclus)'!S1358)</f>
        <v>0</v>
      </c>
      <c r="T1358" s="166">
        <f>SUM('2. FTNC CAD'!T1358,'3. FTNC USD'!T1358,'4. FTNC EUR'!T1358,'5. FTNC GBP'!T1358,'6. FTNC Autres (inclus)'!T1358)</f>
        <v>0</v>
      </c>
      <c r="U1358" s="166">
        <f>SUM('2. FTNC CAD'!U1358,'3. FTNC USD'!U1358,'4. FTNC EUR'!U1358,'5. FTNC GBP'!U1358,'6. FTNC Autres (inclus)'!U1358)</f>
        <v>0</v>
      </c>
      <c r="V1358" s="167">
        <f>SUM('2. FTNC CAD'!V1358,'3. FTNC USD'!V1358,'4. FTNC EUR'!V1358,'5. FTNC GBP'!V1358,'6. FTNC Autres (inclus)'!V1358)</f>
        <v>0</v>
      </c>
      <c r="W1358" s="48">
        <f>SUM('2. FTNC CAD'!W1358,'3. FTNC USD'!W1358,'4. FTNC EUR'!W1358,'5. FTNC GBP'!W1358,'6. FTNC Autres (inclus)'!W1358)</f>
        <v>0</v>
      </c>
      <c r="Y1358"/>
    </row>
    <row r="1359" spans="1:25" outlineLevel="1" x14ac:dyDescent="0.4">
      <c r="A1359" s="337"/>
      <c r="B1359" s="32"/>
      <c r="C1359" s="496"/>
      <c r="D1359" s="496"/>
      <c r="E1359" s="498"/>
      <c r="F1359" s="497" t="s">
        <v>310</v>
      </c>
      <c r="G1359" s="174">
        <f>SUM('2. FTNC CAD'!G1359,'3. FTNC USD'!G1359,'4. FTNC EUR'!G1359,'5. FTNC GBP'!G1359,'6. FTNC Autres (inclus)'!G1359)</f>
        <v>0</v>
      </c>
      <c r="H1359" s="66"/>
      <c r="I1359" s="66"/>
      <c r="J1359" s="66"/>
      <c r="K1359" s="66"/>
      <c r="L1359" s="53"/>
      <c r="M1359" s="36"/>
      <c r="N1359" s="36"/>
      <c r="O1359" s="36"/>
      <c r="P1359" s="36"/>
      <c r="Q1359" s="36"/>
      <c r="R1359" s="36"/>
      <c r="S1359" s="36"/>
      <c r="T1359" s="36"/>
      <c r="U1359" s="36"/>
      <c r="V1359" s="39"/>
      <c r="W1359" s="48">
        <f>SUM('2. FTNC CAD'!W1359,'3. FTNC USD'!W1359,'4. FTNC EUR'!W1359,'5. FTNC GBP'!W1359,'6. FTNC Autres (inclus)'!W1359)</f>
        <v>0</v>
      </c>
      <c r="Y1359"/>
    </row>
    <row r="1360" spans="1:25" x14ac:dyDescent="0.4">
      <c r="A1360" s="337"/>
      <c r="B1360" s="32"/>
      <c r="C1360" s="496"/>
      <c r="D1360" s="495" t="s">
        <v>313</v>
      </c>
      <c r="E1360" s="498"/>
      <c r="F1360" s="496"/>
      <c r="G1360" s="68">
        <f>SUBTOTAL(9,G1361:G1363)</f>
        <v>0</v>
      </c>
      <c r="H1360" s="66"/>
      <c r="I1360" s="66"/>
      <c r="J1360" s="66"/>
      <c r="K1360" s="66"/>
      <c r="L1360" s="53"/>
      <c r="M1360" s="36"/>
      <c r="N1360" s="36"/>
      <c r="O1360" s="36"/>
      <c r="P1360" s="36"/>
      <c r="Q1360" s="36"/>
      <c r="R1360" s="36"/>
      <c r="S1360" s="36"/>
      <c r="T1360" s="36"/>
      <c r="U1360" s="36"/>
      <c r="V1360" s="39"/>
      <c r="W1360" s="35">
        <f>SUBTOTAL(9,W1361:W1363)</f>
        <v>0</v>
      </c>
      <c r="Y1360"/>
    </row>
    <row r="1361" spans="1:25" outlineLevel="1" x14ac:dyDescent="0.4">
      <c r="A1361" s="337"/>
      <c r="B1361" s="32"/>
      <c r="C1361" s="496"/>
      <c r="D1361" s="495"/>
      <c r="E1361" s="498"/>
      <c r="F1361" s="497" t="s">
        <v>314</v>
      </c>
      <c r="G1361" s="174">
        <f>SUM('2. FTNC CAD'!G1361,'3. FTNC USD'!G1361,'4. FTNC EUR'!G1361,'5. FTNC GBP'!G1361,'6. FTNC Autres (inclus)'!G1361)</f>
        <v>0</v>
      </c>
      <c r="H1361" s="66"/>
      <c r="I1361" s="66"/>
      <c r="J1361" s="66"/>
      <c r="K1361" s="66"/>
      <c r="L1361" s="53"/>
      <c r="M1361" s="36"/>
      <c r="N1361" s="36"/>
      <c r="O1361" s="36"/>
      <c r="P1361" s="36"/>
      <c r="Q1361" s="36"/>
      <c r="R1361" s="36"/>
      <c r="S1361" s="36"/>
      <c r="T1361" s="36"/>
      <c r="U1361" s="36"/>
      <c r="V1361" s="39"/>
      <c r="W1361" s="48">
        <f>SUM('2. FTNC CAD'!W1361,'3. FTNC USD'!W1361,'4. FTNC EUR'!W1361,'5. FTNC GBP'!W1361,'6. FTNC Autres (inclus)'!W1361)</f>
        <v>0</v>
      </c>
      <c r="Y1361"/>
    </row>
    <row r="1362" spans="1:25" outlineLevel="1" x14ac:dyDescent="0.4">
      <c r="A1362" s="337"/>
      <c r="B1362" s="32"/>
      <c r="C1362" s="496"/>
      <c r="D1362" s="496"/>
      <c r="E1362" s="498"/>
      <c r="F1362" s="497" t="s">
        <v>315</v>
      </c>
      <c r="G1362" s="174">
        <f>SUM('2. FTNC CAD'!G1362,'3. FTNC USD'!G1362,'4. FTNC EUR'!G1362,'5. FTNC GBP'!G1362,'6. FTNC Autres (inclus)'!G1362)</f>
        <v>0</v>
      </c>
      <c r="H1362" s="66"/>
      <c r="I1362" s="66"/>
      <c r="J1362" s="66"/>
      <c r="K1362" s="66"/>
      <c r="L1362" s="53"/>
      <c r="M1362" s="36"/>
      <c r="N1362" s="36"/>
      <c r="O1362" s="36"/>
      <c r="P1362" s="36"/>
      <c r="Q1362" s="36"/>
      <c r="R1362" s="36"/>
      <c r="S1362" s="36"/>
      <c r="T1362" s="36"/>
      <c r="U1362" s="36"/>
      <c r="V1362" s="39"/>
      <c r="W1362" s="48">
        <f>SUM('2. FTNC CAD'!W1362,'3. FTNC USD'!W1362,'4. FTNC EUR'!W1362,'5. FTNC GBP'!W1362,'6. FTNC Autres (inclus)'!W1362)</f>
        <v>0</v>
      </c>
      <c r="Y1362"/>
    </row>
    <row r="1363" spans="1:25" outlineLevel="1" x14ac:dyDescent="0.4">
      <c r="A1363" s="337"/>
      <c r="B1363" s="32"/>
      <c r="C1363" s="496"/>
      <c r="D1363" s="496"/>
      <c r="E1363" s="498"/>
      <c r="F1363" s="497" t="s">
        <v>316</v>
      </c>
      <c r="G1363" s="174">
        <f>SUM('2. FTNC CAD'!G1363,'3. FTNC USD'!G1363,'4. FTNC EUR'!G1363,'5. FTNC GBP'!G1363,'6. FTNC Autres (inclus)'!G1363)</f>
        <v>0</v>
      </c>
      <c r="H1363" s="66"/>
      <c r="I1363" s="66"/>
      <c r="J1363" s="66"/>
      <c r="K1363" s="66"/>
      <c r="L1363" s="53"/>
      <c r="M1363" s="36"/>
      <c r="N1363" s="36"/>
      <c r="O1363" s="36"/>
      <c r="P1363" s="36"/>
      <c r="Q1363" s="36"/>
      <c r="R1363" s="36"/>
      <c r="S1363" s="36"/>
      <c r="T1363" s="36"/>
      <c r="U1363" s="36"/>
      <c r="V1363" s="39"/>
      <c r="W1363" s="48">
        <f>SUM('2. FTNC CAD'!W1363,'3. FTNC USD'!W1363,'4. FTNC EUR'!W1363,'5. FTNC GBP'!W1363,'6. FTNC Autres (inclus)'!W1363)</f>
        <v>0</v>
      </c>
      <c r="Y1363"/>
    </row>
    <row r="1364" spans="1:25" x14ac:dyDescent="0.4">
      <c r="A1364" s="337"/>
      <c r="B1364" s="32"/>
      <c r="C1364" s="496"/>
      <c r="D1364" s="495" t="s">
        <v>306</v>
      </c>
      <c r="E1364" s="498"/>
      <c r="F1364" s="496"/>
      <c r="G1364" s="68">
        <f>SUBTOTAL(9,G1365)</f>
        <v>0</v>
      </c>
      <c r="H1364" s="66"/>
      <c r="I1364" s="66"/>
      <c r="J1364" s="66"/>
      <c r="K1364" s="66"/>
      <c r="L1364" s="53"/>
      <c r="M1364" s="36"/>
      <c r="N1364" s="36"/>
      <c r="O1364" s="36"/>
      <c r="P1364" s="36"/>
      <c r="Q1364" s="36"/>
      <c r="R1364" s="36"/>
      <c r="S1364" s="36"/>
      <c r="T1364" s="36"/>
      <c r="U1364" s="36"/>
      <c r="V1364" s="39"/>
      <c r="W1364" s="35">
        <f>SUBTOTAL(9,W1365)</f>
        <v>0</v>
      </c>
      <c r="Y1364"/>
    </row>
    <row r="1365" spans="1:25" outlineLevel="1" x14ac:dyDescent="0.4">
      <c r="A1365" s="337"/>
      <c r="B1365" s="32"/>
      <c r="C1365" s="496"/>
      <c r="D1365" s="495"/>
      <c r="E1365" s="498"/>
      <c r="F1365" s="497" t="s">
        <v>306</v>
      </c>
      <c r="G1365" s="174">
        <f>SUM('2. FTNC CAD'!G1365,'3. FTNC USD'!G1365,'4. FTNC EUR'!G1365,'5. FTNC GBP'!G1365,'6. FTNC Autres (inclus)'!G1365)</f>
        <v>0</v>
      </c>
      <c r="H1365" s="66"/>
      <c r="I1365" s="66"/>
      <c r="J1365" s="66"/>
      <c r="K1365" s="66"/>
      <c r="L1365" s="53"/>
      <c r="M1365" s="36"/>
      <c r="N1365" s="36"/>
      <c r="O1365" s="36"/>
      <c r="P1365" s="36"/>
      <c r="Q1365" s="36"/>
      <c r="R1365" s="36"/>
      <c r="S1365" s="36"/>
      <c r="T1365" s="36"/>
      <c r="U1365" s="36"/>
      <c r="V1365" s="39"/>
      <c r="W1365" s="48">
        <f>SUM('2. FTNC CAD'!W1365,'3. FTNC USD'!W1365,'4. FTNC EUR'!W1365,'5. FTNC GBP'!W1365,'6. FTNC Autres (inclus)'!W1365)</f>
        <v>0</v>
      </c>
      <c r="Y1365"/>
    </row>
    <row r="1366" spans="1:25" s="71" customFormat="1" outlineLevel="1" x14ac:dyDescent="0.4">
      <c r="A1366" s="337"/>
      <c r="B1366" s="32"/>
      <c r="C1366" s="31"/>
      <c r="D1366" s="30"/>
      <c r="E1366" s="65"/>
      <c r="F1366" s="31"/>
      <c r="G1366" s="68"/>
      <c r="H1366" s="69"/>
      <c r="I1366" s="66"/>
      <c r="J1366" s="66"/>
      <c r="K1366" s="67"/>
      <c r="L1366" s="36"/>
      <c r="M1366" s="36"/>
      <c r="N1366" s="36"/>
      <c r="O1366" s="36"/>
      <c r="P1366" s="36"/>
      <c r="Q1366" s="36"/>
      <c r="R1366" s="36"/>
      <c r="S1366" s="36"/>
      <c r="T1366" s="36"/>
      <c r="U1366" s="36"/>
      <c r="V1366" s="36"/>
      <c r="W1366" s="35"/>
      <c r="Y1366"/>
    </row>
    <row r="1367" spans="1:25" s="71" customFormat="1" outlineLevel="1" x14ac:dyDescent="0.4">
      <c r="A1367" s="337"/>
      <c r="B1367" s="32"/>
      <c r="C1367" s="30" t="s">
        <v>383</v>
      </c>
      <c r="D1367" s="30"/>
      <c r="E1367" s="65"/>
      <c r="F1367" s="31"/>
      <c r="G1367" s="68"/>
      <c r="H1367" s="69"/>
      <c r="I1367" s="66"/>
      <c r="J1367" s="66"/>
      <c r="K1367" s="67"/>
      <c r="L1367" s="36"/>
      <c r="M1367" s="36"/>
      <c r="N1367" s="36"/>
      <c r="O1367" s="36"/>
      <c r="P1367" s="36"/>
      <c r="Q1367" s="36"/>
      <c r="R1367" s="36"/>
      <c r="S1367" s="36"/>
      <c r="T1367" s="36"/>
      <c r="U1367" s="36"/>
      <c r="V1367" s="36"/>
      <c r="W1367" s="35"/>
      <c r="Y1367"/>
    </row>
    <row r="1368" spans="1:25" s="71" customFormat="1" outlineLevel="1" x14ac:dyDescent="0.4">
      <c r="A1368" s="337"/>
      <c r="B1368" s="32"/>
      <c r="C1368" s="31"/>
      <c r="D1368" s="30"/>
      <c r="E1368" s="65"/>
      <c r="F1368" s="451" t="s">
        <v>169</v>
      </c>
      <c r="G1368" s="174">
        <f>SUM('2. FTNC CAD'!G1368,'3. FTNC USD'!G1368,'4. FTNC EUR'!G1368,'5. FTNC GBP'!G1368,'6. FTNC Autres (inclus)'!G1368)</f>
        <v>0</v>
      </c>
      <c r="H1368" s="225">
        <f>SUM('2. FTNC CAD'!H1368,'3. FTNC USD'!H1368,'4. FTNC EUR'!H1368,'5. FTNC GBP'!H1368,'6. FTNC Autres (inclus)'!H1368)</f>
        <v>0</v>
      </c>
      <c r="I1368" s="163">
        <f>SUM('2. FTNC CAD'!I1368,'3. FTNC USD'!I1368,'4. FTNC EUR'!I1368,'5. FTNC GBP'!I1368,'6. FTNC Autres (inclus)'!I1368)</f>
        <v>0</v>
      </c>
      <c r="J1368" s="163">
        <f>SUM('2. FTNC CAD'!J1368,'3. FTNC USD'!J1368,'4. FTNC EUR'!J1368,'5. FTNC GBP'!J1368,'6. FTNC Autres (inclus)'!J1368)</f>
        <v>0</v>
      </c>
      <c r="K1368" s="181">
        <f>SUM('2. FTNC CAD'!K1368,'3. FTNC USD'!K1368,'4. FTNC EUR'!K1368,'5. FTNC GBP'!K1368,'6. FTNC Autres (inclus)'!K1368)</f>
        <v>0</v>
      </c>
      <c r="L1368" s="162">
        <f>SUM('2. FTNC CAD'!L1368,'3. FTNC USD'!L1368,'4. FTNC EUR'!L1368,'5. FTNC GBP'!L1368,'6. FTNC Autres (inclus)'!L1368)</f>
        <v>0</v>
      </c>
      <c r="M1368" s="176">
        <f>SUM('2. FTNC CAD'!M1368,'3. FTNC USD'!M1368,'4. FTNC EUR'!M1368,'5. FTNC GBP'!M1368,'6. FTNC Autres (inclus)'!M1368)</f>
        <v>0</v>
      </c>
      <c r="N1368" s="166">
        <f>SUM('2. FTNC CAD'!N1368,'3. FTNC USD'!N1368,'4. FTNC EUR'!N1368,'5. FTNC GBP'!N1368,'6. FTNC Autres (inclus)'!N1368)</f>
        <v>0</v>
      </c>
      <c r="O1368" s="166">
        <f>SUM('2. FTNC CAD'!O1368,'3. FTNC USD'!O1368,'4. FTNC EUR'!O1368,'5. FTNC GBP'!O1368,'6. FTNC Autres (inclus)'!O1368)</f>
        <v>0</v>
      </c>
      <c r="P1368" s="166">
        <f>SUM('2. FTNC CAD'!P1368,'3. FTNC USD'!P1368,'4. FTNC EUR'!P1368,'5. FTNC GBP'!P1368,'6. FTNC Autres (inclus)'!P1368)</f>
        <v>0</v>
      </c>
      <c r="Q1368" s="166">
        <f>SUM('2. FTNC CAD'!Q1368,'3. FTNC USD'!Q1368,'4. FTNC EUR'!Q1368,'5. FTNC GBP'!Q1368,'6. FTNC Autres (inclus)'!Q1368)</f>
        <v>0</v>
      </c>
      <c r="R1368" s="166">
        <f>SUM('2. FTNC CAD'!R1368,'3. FTNC USD'!R1368,'4. FTNC EUR'!R1368,'5. FTNC GBP'!R1368,'6. FTNC Autres (inclus)'!R1368)</f>
        <v>0</v>
      </c>
      <c r="S1368" s="166">
        <f>SUM('2. FTNC CAD'!S1368,'3. FTNC USD'!S1368,'4. FTNC EUR'!S1368,'5. FTNC GBP'!S1368,'6. FTNC Autres (inclus)'!S1368)</f>
        <v>0</v>
      </c>
      <c r="T1368" s="166">
        <f>SUM('2. FTNC CAD'!T1368,'3. FTNC USD'!T1368,'4. FTNC EUR'!T1368,'5. FTNC GBP'!T1368,'6. FTNC Autres (inclus)'!T1368)</f>
        <v>0</v>
      </c>
      <c r="U1368" s="166">
        <f>SUM('2. FTNC CAD'!U1368,'3. FTNC USD'!U1368,'4. FTNC EUR'!U1368,'5. FTNC GBP'!U1368,'6. FTNC Autres (inclus)'!U1368)</f>
        <v>0</v>
      </c>
      <c r="V1368" s="179">
        <f>SUM('2. FTNC CAD'!V1368,'3. FTNC USD'!V1368,'4. FTNC EUR'!V1368,'5. FTNC GBP'!V1368,'6. FTNC Autres (inclus)'!V1368)</f>
        <v>0</v>
      </c>
      <c r="W1368" s="112">
        <f>SUM('2. FTNC CAD'!W1368,'3. FTNC USD'!W1368,'4. FTNC EUR'!W1368,'5. FTNC GBP'!W1368,'6. FTNC Autres (inclus)'!W1368)</f>
        <v>0</v>
      </c>
      <c r="Y1368"/>
    </row>
    <row r="1369" spans="1:25" s="71" customFormat="1" outlineLevel="1" x14ac:dyDescent="0.4">
      <c r="A1369" s="337"/>
      <c r="B1369" s="32"/>
      <c r="C1369" s="31"/>
      <c r="D1369" s="30"/>
      <c r="E1369" s="65"/>
      <c r="F1369" s="451" t="s">
        <v>170</v>
      </c>
      <c r="G1369" s="174">
        <f>SUM('2. FTNC CAD'!G1369,'3. FTNC USD'!G1369,'4. FTNC EUR'!G1369,'5. FTNC GBP'!G1369,'6. FTNC Autres (inclus)'!G1369)</f>
        <v>0</v>
      </c>
      <c r="H1369" s="225">
        <f>SUM('2. FTNC CAD'!H1369,'3. FTNC USD'!H1369,'4. FTNC EUR'!H1369,'5. FTNC GBP'!H1369,'6. FTNC Autres (inclus)'!H1369)</f>
        <v>0</v>
      </c>
      <c r="I1369" s="163">
        <f>SUM('2. FTNC CAD'!I1369,'3. FTNC USD'!I1369,'4. FTNC EUR'!I1369,'5. FTNC GBP'!I1369,'6. FTNC Autres (inclus)'!I1369)</f>
        <v>0</v>
      </c>
      <c r="J1369" s="163">
        <f>SUM('2. FTNC CAD'!J1369,'3. FTNC USD'!J1369,'4. FTNC EUR'!J1369,'5. FTNC GBP'!J1369,'6. FTNC Autres (inclus)'!J1369)</f>
        <v>0</v>
      </c>
      <c r="K1369" s="181">
        <f>SUM('2. FTNC CAD'!K1369,'3. FTNC USD'!K1369,'4. FTNC EUR'!K1369,'5. FTNC GBP'!K1369,'6. FTNC Autres (inclus)'!K1369)</f>
        <v>0</v>
      </c>
      <c r="L1369" s="162">
        <f>SUM('2. FTNC CAD'!L1369,'3. FTNC USD'!L1369,'4. FTNC EUR'!L1369,'5. FTNC GBP'!L1369,'6. FTNC Autres (inclus)'!L1369)</f>
        <v>0</v>
      </c>
      <c r="M1369" s="176">
        <f>SUM('2. FTNC CAD'!M1369,'3. FTNC USD'!M1369,'4. FTNC EUR'!M1369,'5. FTNC GBP'!M1369,'6. FTNC Autres (inclus)'!M1369)</f>
        <v>0</v>
      </c>
      <c r="N1369" s="166">
        <f>SUM('2. FTNC CAD'!N1369,'3. FTNC USD'!N1369,'4. FTNC EUR'!N1369,'5. FTNC GBP'!N1369,'6. FTNC Autres (inclus)'!N1369)</f>
        <v>0</v>
      </c>
      <c r="O1369" s="166">
        <f>SUM('2. FTNC CAD'!O1369,'3. FTNC USD'!O1369,'4. FTNC EUR'!O1369,'5. FTNC GBP'!O1369,'6. FTNC Autres (inclus)'!O1369)</f>
        <v>0</v>
      </c>
      <c r="P1369" s="166">
        <f>SUM('2. FTNC CAD'!P1369,'3. FTNC USD'!P1369,'4. FTNC EUR'!P1369,'5. FTNC GBP'!P1369,'6. FTNC Autres (inclus)'!P1369)</f>
        <v>0</v>
      </c>
      <c r="Q1369" s="166">
        <f>SUM('2. FTNC CAD'!Q1369,'3. FTNC USD'!Q1369,'4. FTNC EUR'!Q1369,'5. FTNC GBP'!Q1369,'6. FTNC Autres (inclus)'!Q1369)</f>
        <v>0</v>
      </c>
      <c r="R1369" s="166">
        <f>SUM('2. FTNC CAD'!R1369,'3. FTNC USD'!R1369,'4. FTNC EUR'!R1369,'5. FTNC GBP'!R1369,'6. FTNC Autres (inclus)'!R1369)</f>
        <v>0</v>
      </c>
      <c r="S1369" s="166">
        <f>SUM('2. FTNC CAD'!S1369,'3. FTNC USD'!S1369,'4. FTNC EUR'!S1369,'5. FTNC GBP'!S1369,'6. FTNC Autres (inclus)'!S1369)</f>
        <v>0</v>
      </c>
      <c r="T1369" s="166">
        <f>SUM('2. FTNC CAD'!T1369,'3. FTNC USD'!T1369,'4. FTNC EUR'!T1369,'5. FTNC GBP'!T1369,'6. FTNC Autres (inclus)'!T1369)</f>
        <v>0</v>
      </c>
      <c r="U1369" s="166">
        <f>SUM('2. FTNC CAD'!U1369,'3. FTNC USD'!U1369,'4. FTNC EUR'!U1369,'5. FTNC GBP'!U1369,'6. FTNC Autres (inclus)'!U1369)</f>
        <v>0</v>
      </c>
      <c r="V1369" s="179">
        <f>SUM('2. FTNC CAD'!V1369,'3. FTNC USD'!V1369,'4. FTNC EUR'!V1369,'5. FTNC GBP'!V1369,'6. FTNC Autres (inclus)'!V1369)</f>
        <v>0</v>
      </c>
      <c r="W1369" s="112">
        <f>SUM('2. FTNC CAD'!W1369,'3. FTNC USD'!W1369,'4. FTNC EUR'!W1369,'5. FTNC GBP'!W1369,'6. FTNC Autres (inclus)'!W1369)</f>
        <v>0</v>
      </c>
      <c r="Y1369"/>
    </row>
    <row r="1370" spans="1:25" s="71" customFormat="1" outlineLevel="1" x14ac:dyDescent="0.4">
      <c r="A1370" s="337"/>
      <c r="B1370" s="32"/>
      <c r="C1370" s="31"/>
      <c r="D1370" s="30"/>
      <c r="E1370" s="65"/>
      <c r="F1370" s="451" t="s">
        <v>171</v>
      </c>
      <c r="G1370" s="174">
        <f>SUM('2. FTNC CAD'!G1370,'3. FTNC USD'!G1370,'4. FTNC EUR'!G1370,'5. FTNC GBP'!G1370,'6. FTNC Autres (inclus)'!G1370)</f>
        <v>0</v>
      </c>
      <c r="H1370" s="225">
        <f>SUM('2. FTNC CAD'!H1370,'3. FTNC USD'!H1370,'4. FTNC EUR'!H1370,'5. FTNC GBP'!H1370,'6. FTNC Autres (inclus)'!H1370)</f>
        <v>0</v>
      </c>
      <c r="I1370" s="163">
        <f>SUM('2. FTNC CAD'!I1370,'3. FTNC USD'!I1370,'4. FTNC EUR'!I1370,'5. FTNC GBP'!I1370,'6. FTNC Autres (inclus)'!I1370)</f>
        <v>0</v>
      </c>
      <c r="J1370" s="163">
        <f>SUM('2. FTNC CAD'!J1370,'3. FTNC USD'!J1370,'4. FTNC EUR'!J1370,'5. FTNC GBP'!J1370,'6. FTNC Autres (inclus)'!J1370)</f>
        <v>0</v>
      </c>
      <c r="K1370" s="181">
        <f>SUM('2. FTNC CAD'!K1370,'3. FTNC USD'!K1370,'4. FTNC EUR'!K1370,'5. FTNC GBP'!K1370,'6. FTNC Autres (inclus)'!K1370)</f>
        <v>0</v>
      </c>
      <c r="L1370" s="162">
        <f>SUM('2. FTNC CAD'!L1370,'3. FTNC USD'!L1370,'4. FTNC EUR'!L1370,'5. FTNC GBP'!L1370,'6. FTNC Autres (inclus)'!L1370)</f>
        <v>0</v>
      </c>
      <c r="M1370" s="176">
        <f>SUM('2. FTNC CAD'!M1370,'3. FTNC USD'!M1370,'4. FTNC EUR'!M1370,'5. FTNC GBP'!M1370,'6. FTNC Autres (inclus)'!M1370)</f>
        <v>0</v>
      </c>
      <c r="N1370" s="166">
        <f>SUM('2. FTNC CAD'!N1370,'3. FTNC USD'!N1370,'4. FTNC EUR'!N1370,'5. FTNC GBP'!N1370,'6. FTNC Autres (inclus)'!N1370)</f>
        <v>0</v>
      </c>
      <c r="O1370" s="166">
        <f>SUM('2. FTNC CAD'!O1370,'3. FTNC USD'!O1370,'4. FTNC EUR'!O1370,'5. FTNC GBP'!O1370,'6. FTNC Autres (inclus)'!O1370)</f>
        <v>0</v>
      </c>
      <c r="P1370" s="166">
        <f>SUM('2. FTNC CAD'!P1370,'3. FTNC USD'!P1370,'4. FTNC EUR'!P1370,'5. FTNC GBP'!P1370,'6. FTNC Autres (inclus)'!P1370)</f>
        <v>0</v>
      </c>
      <c r="Q1370" s="166">
        <f>SUM('2. FTNC CAD'!Q1370,'3. FTNC USD'!Q1370,'4. FTNC EUR'!Q1370,'5. FTNC GBP'!Q1370,'6. FTNC Autres (inclus)'!Q1370)</f>
        <v>0</v>
      </c>
      <c r="R1370" s="166">
        <f>SUM('2. FTNC CAD'!R1370,'3. FTNC USD'!R1370,'4. FTNC EUR'!R1370,'5. FTNC GBP'!R1370,'6. FTNC Autres (inclus)'!R1370)</f>
        <v>0</v>
      </c>
      <c r="S1370" s="166">
        <f>SUM('2. FTNC CAD'!S1370,'3. FTNC USD'!S1370,'4. FTNC EUR'!S1370,'5. FTNC GBP'!S1370,'6. FTNC Autres (inclus)'!S1370)</f>
        <v>0</v>
      </c>
      <c r="T1370" s="166">
        <f>SUM('2. FTNC CAD'!T1370,'3. FTNC USD'!T1370,'4. FTNC EUR'!T1370,'5. FTNC GBP'!T1370,'6. FTNC Autres (inclus)'!T1370)</f>
        <v>0</v>
      </c>
      <c r="U1370" s="166">
        <f>SUM('2. FTNC CAD'!U1370,'3. FTNC USD'!U1370,'4. FTNC EUR'!U1370,'5. FTNC GBP'!U1370,'6. FTNC Autres (inclus)'!U1370)</f>
        <v>0</v>
      </c>
      <c r="V1370" s="179">
        <f>SUM('2. FTNC CAD'!V1370,'3. FTNC USD'!V1370,'4. FTNC EUR'!V1370,'5. FTNC GBP'!V1370,'6. FTNC Autres (inclus)'!V1370)</f>
        <v>0</v>
      </c>
      <c r="W1370" s="112">
        <f>SUM('2. FTNC CAD'!W1370,'3. FTNC USD'!W1370,'4. FTNC EUR'!W1370,'5. FTNC GBP'!W1370,'6. FTNC Autres (inclus)'!W1370)</f>
        <v>0</v>
      </c>
      <c r="Y1370"/>
    </row>
    <row r="1371" spans="1:25" x14ac:dyDescent="0.4">
      <c r="A1371" s="337"/>
      <c r="B1371" s="34"/>
      <c r="C1371" s="31"/>
      <c r="D1371" s="31"/>
      <c r="E1371" s="31"/>
      <c r="F1371" s="31"/>
      <c r="G1371" s="73"/>
      <c r="H1371" s="74"/>
      <c r="I1371" s="74"/>
      <c r="J1371" s="74"/>
      <c r="K1371" s="74"/>
      <c r="L1371" s="45"/>
      <c r="M1371" s="44"/>
      <c r="N1371" s="44"/>
      <c r="O1371" s="44"/>
      <c r="P1371" s="44"/>
      <c r="Q1371" s="44"/>
      <c r="R1371" s="44"/>
      <c r="S1371" s="44"/>
      <c r="T1371" s="44"/>
      <c r="U1371" s="44"/>
      <c r="V1371" s="46"/>
      <c r="W1371" s="51"/>
      <c r="Y1371"/>
    </row>
    <row r="1372" spans="1:25" x14ac:dyDescent="0.4">
      <c r="A1372" s="337"/>
      <c r="B1372" s="537" t="s">
        <v>319</v>
      </c>
      <c r="C1372" s="543"/>
      <c r="D1372" s="213"/>
      <c r="E1372" s="213"/>
      <c r="F1372" s="213"/>
      <c r="G1372" s="214">
        <f t="shared" ref="G1372:W1372" si="289">SUBTOTAL(9,G1092:G1371)</f>
        <v>0</v>
      </c>
      <c r="H1372" s="215">
        <f t="shared" si="289"/>
        <v>0</v>
      </c>
      <c r="I1372" s="216">
        <f t="shared" si="289"/>
        <v>0</v>
      </c>
      <c r="J1372" s="216">
        <f t="shared" si="289"/>
        <v>0</v>
      </c>
      <c r="K1372" s="217">
        <f t="shared" si="289"/>
        <v>0</v>
      </c>
      <c r="L1372" s="218">
        <f t="shared" si="289"/>
        <v>0</v>
      </c>
      <c r="M1372" s="219">
        <f t="shared" si="289"/>
        <v>0</v>
      </c>
      <c r="N1372" s="219">
        <f t="shared" si="289"/>
        <v>0</v>
      </c>
      <c r="O1372" s="219">
        <f t="shared" si="289"/>
        <v>0</v>
      </c>
      <c r="P1372" s="219">
        <f t="shared" si="289"/>
        <v>0</v>
      </c>
      <c r="Q1372" s="219">
        <f t="shared" si="289"/>
        <v>0</v>
      </c>
      <c r="R1372" s="219">
        <f t="shared" si="289"/>
        <v>0</v>
      </c>
      <c r="S1372" s="219">
        <f t="shared" si="289"/>
        <v>0</v>
      </c>
      <c r="T1372" s="219">
        <f t="shared" si="289"/>
        <v>0</v>
      </c>
      <c r="U1372" s="219">
        <f t="shared" si="289"/>
        <v>0</v>
      </c>
      <c r="V1372" s="220">
        <f t="shared" si="289"/>
        <v>0</v>
      </c>
      <c r="W1372" s="214">
        <f t="shared" si="289"/>
        <v>0</v>
      </c>
      <c r="Y1372"/>
    </row>
    <row r="1373" spans="1:25" x14ac:dyDescent="0.4">
      <c r="A1373" s="337"/>
      <c r="B1373" s="525"/>
      <c r="C1373" s="496"/>
      <c r="D1373" s="31"/>
      <c r="E1373" s="31"/>
      <c r="F1373" s="31"/>
      <c r="G1373" s="51"/>
      <c r="H1373" s="44"/>
      <c r="I1373" s="44"/>
      <c r="J1373" s="44"/>
      <c r="K1373" s="44"/>
      <c r="L1373" s="45"/>
      <c r="M1373" s="44"/>
      <c r="N1373" s="44"/>
      <c r="O1373" s="44"/>
      <c r="P1373" s="44"/>
      <c r="Q1373" s="44"/>
      <c r="R1373" s="44"/>
      <c r="S1373" s="44"/>
      <c r="T1373" s="44"/>
      <c r="U1373" s="44"/>
      <c r="V1373" s="46"/>
      <c r="W1373" s="51"/>
      <c r="Y1373"/>
    </row>
    <row r="1374" spans="1:25" x14ac:dyDescent="0.4">
      <c r="A1374" s="337"/>
      <c r="B1374" s="537" t="s">
        <v>320</v>
      </c>
      <c r="C1374" s="543"/>
      <c r="D1374" s="75"/>
      <c r="E1374" s="75"/>
      <c r="F1374" s="75"/>
      <c r="G1374" s="172">
        <f>G518</f>
        <v>0</v>
      </c>
      <c r="H1374" s="74"/>
      <c r="I1374" s="74"/>
      <c r="J1374" s="74"/>
      <c r="K1374" s="74"/>
      <c r="L1374" s="45"/>
      <c r="M1374" s="44"/>
      <c r="N1374" s="44"/>
      <c r="O1374" s="44"/>
      <c r="P1374" s="44"/>
      <c r="Q1374" s="44"/>
      <c r="R1374" s="44"/>
      <c r="S1374" s="44"/>
      <c r="T1374" s="44"/>
      <c r="U1374" s="44"/>
      <c r="V1374" s="46"/>
      <c r="W1374" s="48">
        <f>SUM('2. FTNC CAD'!W1374,'3. FTNC USD'!W1374,'4. FTNC EUR'!W1374,'5. FTNC GBP'!W1374,'6. FTNC Autres (inclus)'!W1374)</f>
        <v>0</v>
      </c>
      <c r="Y1374"/>
    </row>
    <row r="1375" spans="1:25" x14ac:dyDescent="0.4">
      <c r="A1375" s="337"/>
      <c r="B1375" s="494"/>
      <c r="C1375" s="496"/>
      <c r="D1375" s="31"/>
      <c r="E1375" s="31"/>
      <c r="F1375" s="31"/>
      <c r="G1375" s="73"/>
      <c r="H1375" s="74"/>
      <c r="I1375" s="74"/>
      <c r="J1375" s="74"/>
      <c r="K1375" s="74"/>
      <c r="L1375" s="45"/>
      <c r="M1375" s="44"/>
      <c r="N1375" s="44"/>
      <c r="O1375" s="44"/>
      <c r="P1375" s="44"/>
      <c r="Q1375" s="44"/>
      <c r="R1375" s="44"/>
      <c r="S1375" s="44"/>
      <c r="T1375" s="44"/>
      <c r="U1375" s="44"/>
      <c r="V1375" s="46"/>
      <c r="W1375" s="51"/>
      <c r="Y1375"/>
    </row>
    <row r="1376" spans="1:25" s="137" customFormat="1" ht="15.3" thickBot="1" x14ac:dyDescent="0.55000000000000004">
      <c r="A1376" s="338"/>
      <c r="B1376" s="503" t="s">
        <v>321</v>
      </c>
      <c r="C1376" s="504"/>
      <c r="D1376" s="187"/>
      <c r="E1376" s="187"/>
      <c r="F1376" s="187"/>
      <c r="G1376" s="188">
        <f t="shared" ref="G1376:W1376" si="290">SUM(G1372:G1375)</f>
        <v>0</v>
      </c>
      <c r="H1376" s="189">
        <f t="shared" si="290"/>
        <v>0</v>
      </c>
      <c r="I1376" s="190">
        <f t="shared" si="290"/>
        <v>0</v>
      </c>
      <c r="J1376" s="190">
        <f t="shared" si="290"/>
        <v>0</v>
      </c>
      <c r="K1376" s="191">
        <f t="shared" si="290"/>
        <v>0</v>
      </c>
      <c r="L1376" s="192">
        <f t="shared" si="290"/>
        <v>0</v>
      </c>
      <c r="M1376" s="193">
        <f t="shared" si="290"/>
        <v>0</v>
      </c>
      <c r="N1376" s="193">
        <f t="shared" si="290"/>
        <v>0</v>
      </c>
      <c r="O1376" s="193">
        <f t="shared" si="290"/>
        <v>0</v>
      </c>
      <c r="P1376" s="193">
        <f t="shared" si="290"/>
        <v>0</v>
      </c>
      <c r="Q1376" s="193">
        <f t="shared" si="290"/>
        <v>0</v>
      </c>
      <c r="R1376" s="193">
        <f t="shared" si="290"/>
        <v>0</v>
      </c>
      <c r="S1376" s="193">
        <f t="shared" si="290"/>
        <v>0</v>
      </c>
      <c r="T1376" s="193">
        <f t="shared" si="290"/>
        <v>0</v>
      </c>
      <c r="U1376" s="193">
        <f t="shared" si="290"/>
        <v>0</v>
      </c>
      <c r="V1376" s="194">
        <f t="shared" si="290"/>
        <v>0</v>
      </c>
      <c r="W1376" s="188">
        <f t="shared" si="290"/>
        <v>0</v>
      </c>
      <c r="Y1376"/>
    </row>
    <row r="1377" spans="1:25" ht="12.6" thickBot="1" x14ac:dyDescent="0.4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row>
    <row r="1378" spans="1:25" s="116" customFormat="1" ht="15" x14ac:dyDescent="0.5">
      <c r="A1378" s="337"/>
      <c r="B1378" s="492" t="s">
        <v>334</v>
      </c>
      <c r="C1378" s="120"/>
      <c r="D1378" s="120"/>
      <c r="E1378" s="120"/>
      <c r="F1378" s="120"/>
      <c r="G1378" s="414"/>
      <c r="H1378" s="85"/>
      <c r="I1378" s="84"/>
      <c r="J1378" s="84"/>
      <c r="K1378" s="84"/>
      <c r="L1378" s="85"/>
      <c r="M1378" s="86"/>
      <c r="N1378" s="84"/>
      <c r="O1378" s="84"/>
      <c r="P1378" s="84"/>
      <c r="Q1378" s="84"/>
      <c r="R1378" s="84"/>
      <c r="S1378" s="84"/>
      <c r="T1378" s="84"/>
      <c r="U1378" s="84"/>
      <c r="V1378" s="84"/>
      <c r="W1378" s="444"/>
      <c r="Y1378"/>
    </row>
    <row r="1379" spans="1:25" s="116" customFormat="1" ht="12.75" customHeight="1" x14ac:dyDescent="0.5">
      <c r="A1379" s="337"/>
      <c r="B1379" s="525" t="s">
        <v>324</v>
      </c>
      <c r="C1379" s="236"/>
      <c r="D1379" s="30"/>
      <c r="E1379" s="65"/>
      <c r="F1379" s="615"/>
      <c r="G1379" s="66"/>
      <c r="H1379" s="53"/>
      <c r="I1379" s="36"/>
      <c r="J1379" s="36"/>
      <c r="K1379" s="36"/>
      <c r="L1379" s="53"/>
      <c r="M1379" s="38"/>
      <c r="N1379" s="36"/>
      <c r="O1379" s="36"/>
      <c r="P1379" s="36"/>
      <c r="Q1379" s="36"/>
      <c r="R1379" s="36"/>
      <c r="S1379" s="36"/>
      <c r="T1379" s="36"/>
      <c r="U1379" s="36"/>
      <c r="V1379" s="36"/>
      <c r="W1379" s="35"/>
      <c r="Y1379"/>
    </row>
    <row r="1380" spans="1:25" s="116" customFormat="1" ht="12.75" customHeight="1" x14ac:dyDescent="0.5">
      <c r="A1380" s="337"/>
      <c r="B1380" s="614"/>
      <c r="C1380" s="236"/>
      <c r="D1380" s="495" t="s">
        <v>325</v>
      </c>
      <c r="E1380" s="30"/>
      <c r="F1380" s="616"/>
      <c r="G1380" s="66">
        <f t="shared" ref="G1380:W1380" si="291">SUBTOTAL(9,G1381:G1388)</f>
        <v>0</v>
      </c>
      <c r="H1380" s="53">
        <f t="shared" si="291"/>
        <v>0</v>
      </c>
      <c r="I1380" s="36">
        <f t="shared" si="291"/>
        <v>0</v>
      </c>
      <c r="J1380" s="36">
        <f t="shared" si="291"/>
        <v>0</v>
      </c>
      <c r="K1380" s="36">
        <f t="shared" si="291"/>
        <v>0</v>
      </c>
      <c r="L1380" s="53">
        <f t="shared" si="291"/>
        <v>0</v>
      </c>
      <c r="M1380" s="38">
        <f t="shared" si="291"/>
        <v>0</v>
      </c>
      <c r="N1380" s="36">
        <f t="shared" si="291"/>
        <v>0</v>
      </c>
      <c r="O1380" s="36">
        <f t="shared" si="291"/>
        <v>0</v>
      </c>
      <c r="P1380" s="36">
        <f t="shared" si="291"/>
        <v>0</v>
      </c>
      <c r="Q1380" s="36">
        <f t="shared" si="291"/>
        <v>0</v>
      </c>
      <c r="R1380" s="36">
        <f t="shared" si="291"/>
        <v>0</v>
      </c>
      <c r="S1380" s="36">
        <f t="shared" si="291"/>
        <v>0</v>
      </c>
      <c r="T1380" s="36">
        <f t="shared" si="291"/>
        <v>0</v>
      </c>
      <c r="U1380" s="36">
        <f t="shared" si="291"/>
        <v>0</v>
      </c>
      <c r="V1380" s="36">
        <f t="shared" si="291"/>
        <v>0</v>
      </c>
      <c r="W1380" s="35">
        <f t="shared" si="291"/>
        <v>0</v>
      </c>
      <c r="Y1380"/>
    </row>
    <row r="1381" spans="1:25" s="116" customFormat="1" ht="12.75" customHeight="1" x14ac:dyDescent="0.5">
      <c r="A1381" s="337"/>
      <c r="B1381" s="614"/>
      <c r="C1381" s="236"/>
      <c r="D1381" s="236"/>
      <c r="E1381" s="236"/>
      <c r="F1381" s="617" t="s">
        <v>326</v>
      </c>
      <c r="G1381" s="174">
        <f>SUM('2. FTNC CAD'!G1381,'3. FTNC USD'!G1381,'4. FTNC EUR'!G1381,'5. FTNC GBP'!G1381,'6. FTNC Autres (inclus)'!G1381)</f>
        <v>0</v>
      </c>
      <c r="H1381" s="225">
        <f>SUM('2. FTNC CAD'!H1381,'3. FTNC USD'!H1381,'4. FTNC EUR'!H1381,'5. FTNC GBP'!H1381,'6. FTNC Autres (inclus)'!H1381)</f>
        <v>0</v>
      </c>
      <c r="I1381" s="163">
        <f>SUM('2. FTNC CAD'!I1381,'3. FTNC USD'!I1381,'4. FTNC EUR'!I1381,'5. FTNC GBP'!I1381,'6. FTNC Autres (inclus)'!I1381)</f>
        <v>0</v>
      </c>
      <c r="J1381" s="163">
        <f>SUM('2. FTNC CAD'!J1381,'3. FTNC USD'!J1381,'4. FTNC EUR'!J1381,'5. FTNC GBP'!J1381,'6. FTNC Autres (inclus)'!J1381)</f>
        <v>0</v>
      </c>
      <c r="K1381" s="181">
        <f>SUM('2. FTNC CAD'!K1381,'3. FTNC USD'!K1381,'4. FTNC EUR'!K1381,'5. FTNC GBP'!K1381,'6. FTNC Autres (inclus)'!K1381)</f>
        <v>0</v>
      </c>
      <c r="L1381" s="162">
        <f>SUM('2. FTNC CAD'!L1381,'3. FTNC USD'!L1381,'4. FTNC EUR'!L1381,'5. FTNC GBP'!L1381,'6. FTNC Autres (inclus)'!L1381)</f>
        <v>0</v>
      </c>
      <c r="M1381" s="176">
        <f>SUM('2. FTNC CAD'!M1381,'3. FTNC USD'!M1381,'4. FTNC EUR'!M1381,'5. FTNC GBP'!M1381,'6. FTNC Autres (inclus)'!M1381)</f>
        <v>0</v>
      </c>
      <c r="N1381" s="166">
        <f>SUM('2. FTNC CAD'!N1381,'3. FTNC USD'!N1381,'4. FTNC EUR'!N1381,'5. FTNC GBP'!N1381,'6. FTNC Autres (inclus)'!N1381)</f>
        <v>0</v>
      </c>
      <c r="O1381" s="166">
        <f>SUM('2. FTNC CAD'!O1381,'3. FTNC USD'!O1381,'4. FTNC EUR'!O1381,'5. FTNC GBP'!O1381,'6. FTNC Autres (inclus)'!O1381)</f>
        <v>0</v>
      </c>
      <c r="P1381" s="166">
        <f>SUM('2. FTNC CAD'!P1381,'3. FTNC USD'!P1381,'4. FTNC EUR'!P1381,'5. FTNC GBP'!P1381,'6. FTNC Autres (inclus)'!P1381)</f>
        <v>0</v>
      </c>
      <c r="Q1381" s="166">
        <f>SUM('2. FTNC CAD'!Q1381,'3. FTNC USD'!Q1381,'4. FTNC EUR'!Q1381,'5. FTNC GBP'!Q1381,'6. FTNC Autres (inclus)'!Q1381)</f>
        <v>0</v>
      </c>
      <c r="R1381" s="166">
        <f>SUM('2. FTNC CAD'!R1381,'3. FTNC USD'!R1381,'4. FTNC EUR'!R1381,'5. FTNC GBP'!R1381,'6. FTNC Autres (inclus)'!R1381)</f>
        <v>0</v>
      </c>
      <c r="S1381" s="166">
        <f>SUM('2. FTNC CAD'!S1381,'3. FTNC USD'!S1381,'4. FTNC EUR'!S1381,'5. FTNC GBP'!S1381,'6. FTNC Autres (inclus)'!S1381)</f>
        <v>0</v>
      </c>
      <c r="T1381" s="166">
        <f>SUM('2. FTNC CAD'!T1381,'3. FTNC USD'!T1381,'4. FTNC EUR'!T1381,'5. FTNC GBP'!T1381,'6. FTNC Autres (inclus)'!T1381)</f>
        <v>0</v>
      </c>
      <c r="U1381" s="166">
        <f>SUM('2. FTNC CAD'!U1381,'3. FTNC USD'!U1381,'4. FTNC EUR'!U1381,'5. FTNC GBP'!U1381,'6. FTNC Autres (inclus)'!U1381)</f>
        <v>0</v>
      </c>
      <c r="V1381" s="179">
        <f>SUM('2. FTNC CAD'!V1381,'3. FTNC USD'!V1381,'4. FTNC EUR'!V1381,'5. FTNC GBP'!V1381,'6. FTNC Autres (inclus)'!V1381)</f>
        <v>0</v>
      </c>
      <c r="W1381" s="112">
        <f>SUM('2. FTNC CAD'!W1381,'3. FTNC USD'!W1381,'4. FTNC EUR'!W1381,'5. FTNC GBP'!W1381,'6. FTNC Autres (inclus)'!W1381)</f>
        <v>0</v>
      </c>
      <c r="X1381" s="71"/>
      <c r="Y1381"/>
    </row>
    <row r="1382" spans="1:25" s="116" customFormat="1" ht="12.75" customHeight="1" x14ac:dyDescent="0.5">
      <c r="A1382" s="337"/>
      <c r="B1382" s="614"/>
      <c r="C1382" s="236"/>
      <c r="D1382" s="236"/>
      <c r="E1382" s="236"/>
      <c r="F1382" s="617" t="s">
        <v>327</v>
      </c>
      <c r="G1382" s="174">
        <f>SUM('2. FTNC CAD'!G1382,'3. FTNC USD'!G1382,'4. FTNC EUR'!G1382,'5. FTNC GBP'!G1382,'6. FTNC Autres (inclus)'!G1382)</f>
        <v>0</v>
      </c>
      <c r="H1382" s="53"/>
      <c r="I1382" s="36"/>
      <c r="J1382" s="36"/>
      <c r="K1382" s="36"/>
      <c r="L1382" s="432"/>
      <c r="M1382" s="36"/>
      <c r="N1382" s="36"/>
      <c r="O1382" s="36"/>
      <c r="P1382" s="36"/>
      <c r="Q1382" s="36"/>
      <c r="R1382" s="36"/>
      <c r="S1382" s="36"/>
      <c r="T1382" s="36"/>
      <c r="U1382" s="36"/>
      <c r="V1382" s="36"/>
      <c r="W1382" s="112">
        <f>SUM('2. FTNC CAD'!W1382,'3. FTNC USD'!W1382,'4. FTNC EUR'!W1382,'5. FTNC GBP'!W1382,'6. FTNC Autres (inclus)'!W1382)</f>
        <v>0</v>
      </c>
      <c r="X1382" s="71"/>
      <c r="Y1382"/>
    </row>
    <row r="1383" spans="1:25" s="116" customFormat="1" ht="12.75" customHeight="1" x14ac:dyDescent="0.5">
      <c r="A1383" s="337"/>
      <c r="B1383" s="614"/>
      <c r="C1383" s="236"/>
      <c r="D1383" s="236"/>
      <c r="E1383" s="236"/>
      <c r="F1383" s="617" t="s">
        <v>328</v>
      </c>
      <c r="G1383" s="174">
        <f>SUM('2. FTNC CAD'!G1383,'3. FTNC USD'!G1383,'4. FTNC EUR'!G1383,'5. FTNC GBP'!G1383,'6. FTNC Autres (inclus)'!G1383)</f>
        <v>0</v>
      </c>
      <c r="H1383" s="225">
        <f>SUM('2. FTNC CAD'!H1383,'3. FTNC USD'!H1383,'4. FTNC EUR'!H1383,'5. FTNC GBP'!H1383,'6. FTNC Autres (inclus)'!H1383)</f>
        <v>0</v>
      </c>
      <c r="I1383" s="163">
        <f>SUM('2. FTNC CAD'!I1383,'3. FTNC USD'!I1383,'4. FTNC EUR'!I1383,'5. FTNC GBP'!I1383,'6. FTNC Autres (inclus)'!I1383)</f>
        <v>0</v>
      </c>
      <c r="J1383" s="163">
        <f>SUM('2. FTNC CAD'!J1383,'3. FTNC USD'!J1383,'4. FTNC EUR'!J1383,'5. FTNC GBP'!J1383,'6. FTNC Autres (inclus)'!J1383)</f>
        <v>0</v>
      </c>
      <c r="K1383" s="181">
        <f>SUM('2. FTNC CAD'!K1383,'3. FTNC USD'!K1383,'4. FTNC EUR'!K1383,'5. FTNC GBP'!K1383,'6. FTNC Autres (inclus)'!K1383)</f>
        <v>0</v>
      </c>
      <c r="L1383" s="162">
        <f>SUM('2. FTNC CAD'!L1383,'3. FTNC USD'!L1383,'4. FTNC EUR'!L1383,'5. FTNC GBP'!L1383,'6. FTNC Autres (inclus)'!L1383)</f>
        <v>0</v>
      </c>
      <c r="M1383" s="176">
        <f>SUM('2. FTNC CAD'!M1383,'3. FTNC USD'!M1383,'4. FTNC EUR'!M1383,'5. FTNC GBP'!M1383,'6. FTNC Autres (inclus)'!M1383)</f>
        <v>0</v>
      </c>
      <c r="N1383" s="166">
        <f>SUM('2. FTNC CAD'!N1383,'3. FTNC USD'!N1383,'4. FTNC EUR'!N1383,'5. FTNC GBP'!N1383,'6. FTNC Autres (inclus)'!N1383)</f>
        <v>0</v>
      </c>
      <c r="O1383" s="166">
        <f>SUM('2. FTNC CAD'!O1383,'3. FTNC USD'!O1383,'4. FTNC EUR'!O1383,'5. FTNC GBP'!O1383,'6. FTNC Autres (inclus)'!O1383)</f>
        <v>0</v>
      </c>
      <c r="P1383" s="166">
        <f>SUM('2. FTNC CAD'!P1383,'3. FTNC USD'!P1383,'4. FTNC EUR'!P1383,'5. FTNC GBP'!P1383,'6. FTNC Autres (inclus)'!P1383)</f>
        <v>0</v>
      </c>
      <c r="Q1383" s="166">
        <f>SUM('2. FTNC CAD'!Q1383,'3. FTNC USD'!Q1383,'4. FTNC EUR'!Q1383,'5. FTNC GBP'!Q1383,'6. FTNC Autres (inclus)'!Q1383)</f>
        <v>0</v>
      </c>
      <c r="R1383" s="166">
        <f>SUM('2. FTNC CAD'!R1383,'3. FTNC USD'!R1383,'4. FTNC EUR'!R1383,'5. FTNC GBP'!R1383,'6. FTNC Autres (inclus)'!R1383)</f>
        <v>0</v>
      </c>
      <c r="S1383" s="166">
        <f>SUM('2. FTNC CAD'!S1383,'3. FTNC USD'!S1383,'4. FTNC EUR'!S1383,'5. FTNC GBP'!S1383,'6. FTNC Autres (inclus)'!S1383)</f>
        <v>0</v>
      </c>
      <c r="T1383" s="166">
        <f>SUM('2. FTNC CAD'!T1383,'3. FTNC USD'!T1383,'4. FTNC EUR'!T1383,'5. FTNC GBP'!T1383,'6. FTNC Autres (inclus)'!T1383)</f>
        <v>0</v>
      </c>
      <c r="U1383" s="166">
        <f>SUM('2. FTNC CAD'!U1383,'3. FTNC USD'!U1383,'4. FTNC EUR'!U1383,'5. FTNC GBP'!U1383,'6. FTNC Autres (inclus)'!U1383)</f>
        <v>0</v>
      </c>
      <c r="V1383" s="179">
        <f>SUM('2. FTNC CAD'!V1383,'3. FTNC USD'!V1383,'4. FTNC EUR'!V1383,'5. FTNC GBP'!V1383,'6. FTNC Autres (inclus)'!V1383)</f>
        <v>0</v>
      </c>
      <c r="W1383" s="112">
        <f>SUM('2. FTNC CAD'!W1383,'3. FTNC USD'!W1383,'4. FTNC EUR'!W1383,'5. FTNC GBP'!W1383,'6. FTNC Autres (inclus)'!W1383)</f>
        <v>0</v>
      </c>
      <c r="X1383" s="71"/>
      <c r="Y1383"/>
    </row>
    <row r="1384" spans="1:25" s="116" customFormat="1" ht="12.75" customHeight="1" x14ac:dyDescent="0.5">
      <c r="A1384" s="337"/>
      <c r="B1384" s="614"/>
      <c r="C1384" s="236"/>
      <c r="D1384" s="236"/>
      <c r="E1384" s="236"/>
      <c r="F1384" s="617" t="s">
        <v>329</v>
      </c>
      <c r="G1384" s="174">
        <f>SUM('2. FTNC CAD'!G1384,'3. FTNC USD'!G1384,'4. FTNC EUR'!G1384,'5. FTNC GBP'!G1384,'6. FTNC Autres (inclus)'!G1384)</f>
        <v>0</v>
      </c>
      <c r="H1384" s="53"/>
      <c r="I1384" s="36"/>
      <c r="J1384" s="36"/>
      <c r="K1384" s="36"/>
      <c r="L1384" s="432"/>
      <c r="M1384" s="36"/>
      <c r="N1384" s="36"/>
      <c r="O1384" s="36"/>
      <c r="P1384" s="36"/>
      <c r="Q1384" s="36"/>
      <c r="R1384" s="36"/>
      <c r="S1384" s="36"/>
      <c r="T1384" s="36"/>
      <c r="U1384" s="36"/>
      <c r="V1384" s="36"/>
      <c r="W1384" s="112">
        <f>SUM('2. FTNC CAD'!W1384,'3. FTNC USD'!W1384,'4. FTNC EUR'!W1384,'5. FTNC GBP'!W1384,'6. FTNC Autres (inclus)'!W1384)</f>
        <v>0</v>
      </c>
      <c r="X1384" s="71"/>
      <c r="Y1384"/>
    </row>
    <row r="1385" spans="1:25" s="116" customFormat="1" ht="12.75" customHeight="1" x14ac:dyDescent="0.5">
      <c r="A1385" s="337"/>
      <c r="B1385" s="614"/>
      <c r="C1385" s="236"/>
      <c r="D1385" s="236"/>
      <c r="E1385" s="236"/>
      <c r="F1385" s="617" t="s">
        <v>330</v>
      </c>
      <c r="G1385" s="174">
        <f>SUM('2. FTNC CAD'!G1385,'3. FTNC USD'!G1385,'4. FTNC EUR'!G1385,'5. FTNC GBP'!G1385,'6. FTNC Autres (inclus)'!G1385)</f>
        <v>0</v>
      </c>
      <c r="H1385" s="225">
        <f>SUM('2. FTNC CAD'!H1385,'3. FTNC USD'!H1385,'4. FTNC EUR'!H1385,'5. FTNC GBP'!H1385,'6. FTNC Autres (inclus)'!H1385)</f>
        <v>0</v>
      </c>
      <c r="I1385" s="163">
        <f>SUM('2. FTNC CAD'!I1385,'3. FTNC USD'!I1385,'4. FTNC EUR'!I1385,'5. FTNC GBP'!I1385,'6. FTNC Autres (inclus)'!I1385)</f>
        <v>0</v>
      </c>
      <c r="J1385" s="163">
        <f>SUM('2. FTNC CAD'!J1385,'3. FTNC USD'!J1385,'4. FTNC EUR'!J1385,'5. FTNC GBP'!J1385,'6. FTNC Autres (inclus)'!J1385)</f>
        <v>0</v>
      </c>
      <c r="K1385" s="181">
        <f>SUM('2. FTNC CAD'!K1385,'3. FTNC USD'!K1385,'4. FTNC EUR'!K1385,'5. FTNC GBP'!K1385,'6. FTNC Autres (inclus)'!K1385)</f>
        <v>0</v>
      </c>
      <c r="L1385" s="162">
        <f>SUM('2. FTNC CAD'!L1385,'3. FTNC USD'!L1385,'4. FTNC EUR'!L1385,'5. FTNC GBP'!L1385,'6. FTNC Autres (inclus)'!L1385)</f>
        <v>0</v>
      </c>
      <c r="M1385" s="176">
        <f>SUM('2. FTNC CAD'!M1385,'3. FTNC USD'!M1385,'4. FTNC EUR'!M1385,'5. FTNC GBP'!M1385,'6. FTNC Autres (inclus)'!M1385)</f>
        <v>0</v>
      </c>
      <c r="N1385" s="166">
        <f>SUM('2. FTNC CAD'!N1385,'3. FTNC USD'!N1385,'4. FTNC EUR'!N1385,'5. FTNC GBP'!N1385,'6. FTNC Autres (inclus)'!N1385)</f>
        <v>0</v>
      </c>
      <c r="O1385" s="166">
        <f>SUM('2. FTNC CAD'!O1385,'3. FTNC USD'!O1385,'4. FTNC EUR'!O1385,'5. FTNC GBP'!O1385,'6. FTNC Autres (inclus)'!O1385)</f>
        <v>0</v>
      </c>
      <c r="P1385" s="166">
        <f>SUM('2. FTNC CAD'!P1385,'3. FTNC USD'!P1385,'4. FTNC EUR'!P1385,'5. FTNC GBP'!P1385,'6. FTNC Autres (inclus)'!P1385)</f>
        <v>0</v>
      </c>
      <c r="Q1385" s="166">
        <f>SUM('2. FTNC CAD'!Q1385,'3. FTNC USD'!Q1385,'4. FTNC EUR'!Q1385,'5. FTNC GBP'!Q1385,'6. FTNC Autres (inclus)'!Q1385)</f>
        <v>0</v>
      </c>
      <c r="R1385" s="166">
        <f>SUM('2. FTNC CAD'!R1385,'3. FTNC USD'!R1385,'4. FTNC EUR'!R1385,'5. FTNC GBP'!R1385,'6. FTNC Autres (inclus)'!R1385)</f>
        <v>0</v>
      </c>
      <c r="S1385" s="166">
        <f>SUM('2. FTNC CAD'!S1385,'3. FTNC USD'!S1385,'4. FTNC EUR'!S1385,'5. FTNC GBP'!S1385,'6. FTNC Autres (inclus)'!S1385)</f>
        <v>0</v>
      </c>
      <c r="T1385" s="166">
        <f>SUM('2. FTNC CAD'!T1385,'3. FTNC USD'!T1385,'4. FTNC EUR'!T1385,'5. FTNC GBP'!T1385,'6. FTNC Autres (inclus)'!T1385)</f>
        <v>0</v>
      </c>
      <c r="U1385" s="166">
        <f>SUM('2. FTNC CAD'!U1385,'3. FTNC USD'!U1385,'4. FTNC EUR'!U1385,'5. FTNC GBP'!U1385,'6. FTNC Autres (inclus)'!U1385)</f>
        <v>0</v>
      </c>
      <c r="V1385" s="179">
        <f>SUM('2. FTNC CAD'!V1385,'3. FTNC USD'!V1385,'4. FTNC EUR'!V1385,'5. FTNC GBP'!V1385,'6. FTNC Autres (inclus)'!V1385)</f>
        <v>0</v>
      </c>
      <c r="W1385" s="112">
        <f>SUM('2. FTNC CAD'!W1385,'3. FTNC USD'!W1385,'4. FTNC EUR'!W1385,'5. FTNC GBP'!W1385,'6. FTNC Autres (inclus)'!W1385)</f>
        <v>0</v>
      </c>
      <c r="X1385" s="71"/>
      <c r="Y1385"/>
    </row>
    <row r="1386" spans="1:25" s="116" customFormat="1" ht="12.75" customHeight="1" x14ac:dyDescent="0.5">
      <c r="A1386" s="337"/>
      <c r="B1386" s="614"/>
      <c r="C1386" s="236"/>
      <c r="D1386" s="236"/>
      <c r="E1386" s="236"/>
      <c r="F1386" s="617" t="s">
        <v>331</v>
      </c>
      <c r="G1386" s="174">
        <f>SUM('2. FTNC CAD'!G1386,'3. FTNC USD'!G1386,'4. FTNC EUR'!G1386,'5. FTNC GBP'!G1386,'6. FTNC Autres (inclus)'!G1386)</f>
        <v>0</v>
      </c>
      <c r="H1386" s="225">
        <f>SUM('2. FTNC CAD'!H1386,'3. FTNC USD'!H1386,'4. FTNC EUR'!H1386,'5. FTNC GBP'!H1386,'6. FTNC Autres (inclus)'!H1386)</f>
        <v>0</v>
      </c>
      <c r="I1386" s="163">
        <f>SUM('2. FTNC CAD'!I1386,'3. FTNC USD'!I1386,'4. FTNC EUR'!I1386,'5. FTNC GBP'!I1386,'6. FTNC Autres (inclus)'!I1386)</f>
        <v>0</v>
      </c>
      <c r="J1386" s="163">
        <f>SUM('2. FTNC CAD'!J1386,'3. FTNC USD'!J1386,'4. FTNC EUR'!J1386,'5. FTNC GBP'!J1386,'6. FTNC Autres (inclus)'!J1386)</f>
        <v>0</v>
      </c>
      <c r="K1386" s="181">
        <f>SUM('2. FTNC CAD'!K1386,'3. FTNC USD'!K1386,'4. FTNC EUR'!K1386,'5. FTNC GBP'!K1386,'6. FTNC Autres (inclus)'!K1386)</f>
        <v>0</v>
      </c>
      <c r="L1386" s="162">
        <f>SUM('2. FTNC CAD'!L1386,'3. FTNC USD'!L1386,'4. FTNC EUR'!L1386,'5. FTNC GBP'!L1386,'6. FTNC Autres (inclus)'!L1386)</f>
        <v>0</v>
      </c>
      <c r="M1386" s="176">
        <f>SUM('2. FTNC CAD'!M1386,'3. FTNC USD'!M1386,'4. FTNC EUR'!M1386,'5. FTNC GBP'!M1386,'6. FTNC Autres (inclus)'!M1386)</f>
        <v>0</v>
      </c>
      <c r="N1386" s="166">
        <f>SUM('2. FTNC CAD'!N1386,'3. FTNC USD'!N1386,'4. FTNC EUR'!N1386,'5. FTNC GBP'!N1386,'6. FTNC Autres (inclus)'!N1386)</f>
        <v>0</v>
      </c>
      <c r="O1386" s="166">
        <f>SUM('2. FTNC CAD'!O1386,'3. FTNC USD'!O1386,'4. FTNC EUR'!O1386,'5. FTNC GBP'!O1386,'6. FTNC Autres (inclus)'!O1386)</f>
        <v>0</v>
      </c>
      <c r="P1386" s="166">
        <f>SUM('2. FTNC CAD'!P1386,'3. FTNC USD'!P1386,'4. FTNC EUR'!P1386,'5. FTNC GBP'!P1386,'6. FTNC Autres (inclus)'!P1386)</f>
        <v>0</v>
      </c>
      <c r="Q1386" s="166">
        <f>SUM('2. FTNC CAD'!Q1386,'3. FTNC USD'!Q1386,'4. FTNC EUR'!Q1386,'5. FTNC GBP'!Q1386,'6. FTNC Autres (inclus)'!Q1386)</f>
        <v>0</v>
      </c>
      <c r="R1386" s="166">
        <f>SUM('2. FTNC CAD'!R1386,'3. FTNC USD'!R1386,'4. FTNC EUR'!R1386,'5. FTNC GBP'!R1386,'6. FTNC Autres (inclus)'!R1386)</f>
        <v>0</v>
      </c>
      <c r="S1386" s="166">
        <f>SUM('2. FTNC CAD'!S1386,'3. FTNC USD'!S1386,'4. FTNC EUR'!S1386,'5. FTNC GBP'!S1386,'6. FTNC Autres (inclus)'!S1386)</f>
        <v>0</v>
      </c>
      <c r="T1386" s="166">
        <f>SUM('2. FTNC CAD'!T1386,'3. FTNC USD'!T1386,'4. FTNC EUR'!T1386,'5. FTNC GBP'!T1386,'6. FTNC Autres (inclus)'!T1386)</f>
        <v>0</v>
      </c>
      <c r="U1386" s="166">
        <f>SUM('2. FTNC CAD'!U1386,'3. FTNC USD'!U1386,'4. FTNC EUR'!U1386,'5. FTNC GBP'!U1386,'6. FTNC Autres (inclus)'!U1386)</f>
        <v>0</v>
      </c>
      <c r="V1386" s="179">
        <f>SUM('2. FTNC CAD'!V1386,'3. FTNC USD'!V1386,'4. FTNC EUR'!V1386,'5. FTNC GBP'!V1386,'6. FTNC Autres (inclus)'!V1386)</f>
        <v>0</v>
      </c>
      <c r="W1386" s="112">
        <f>SUM('2. FTNC CAD'!W1386,'3. FTNC USD'!W1386,'4. FTNC EUR'!W1386,'5. FTNC GBP'!W1386,'6. FTNC Autres (inclus)'!W1386)</f>
        <v>0</v>
      </c>
      <c r="X1386" s="71"/>
      <c r="Y1386"/>
    </row>
    <row r="1387" spans="1:25" s="116" customFormat="1" ht="12.75" customHeight="1" x14ac:dyDescent="0.5">
      <c r="A1387" s="337"/>
      <c r="B1387" s="614"/>
      <c r="C1387" s="236"/>
      <c r="D1387" s="236"/>
      <c r="E1387" s="236"/>
      <c r="F1387" s="617" t="s">
        <v>332</v>
      </c>
      <c r="G1387" s="174">
        <f>SUM('2. FTNC CAD'!G1387,'3. FTNC USD'!G1387,'4. FTNC EUR'!G1387,'5. FTNC GBP'!G1387,'6. FTNC Autres (inclus)'!G1387)</f>
        <v>0</v>
      </c>
      <c r="H1387" s="175">
        <f>SUM('2. FTNC CAD'!H1387,'3. FTNC USD'!H1387,'4. FTNC EUR'!H1387,'5. FTNC GBP'!H1387,'6. FTNC Autres (inclus)'!H1387)</f>
        <v>0</v>
      </c>
      <c r="I1387" s="163">
        <f>SUM('2. FTNC CAD'!I1387,'3. FTNC USD'!I1387,'4. FTNC EUR'!I1387,'5. FTNC GBP'!I1387,'6. FTNC Autres (inclus)'!I1387)</f>
        <v>0</v>
      </c>
      <c r="J1387" s="163">
        <f>SUM('2. FTNC CAD'!J1387,'3. FTNC USD'!J1387,'4. FTNC EUR'!J1387,'5. FTNC GBP'!J1387,'6. FTNC Autres (inclus)'!J1387)</f>
        <v>0</v>
      </c>
      <c r="K1387" s="181">
        <f>SUM('2. FTNC CAD'!K1387,'3. FTNC USD'!K1387,'4. FTNC EUR'!K1387,'5. FTNC GBP'!K1387,'6. FTNC Autres (inclus)'!K1387)</f>
        <v>0</v>
      </c>
      <c r="L1387" s="162">
        <f>SUM('2. FTNC CAD'!L1387,'3. FTNC USD'!L1387,'4. FTNC EUR'!L1387,'5. FTNC GBP'!L1387,'6. FTNC Autres (inclus)'!L1387)</f>
        <v>0</v>
      </c>
      <c r="M1387" s="176">
        <f>SUM('2. FTNC CAD'!M1387,'3. FTNC USD'!M1387,'4. FTNC EUR'!M1387,'5. FTNC GBP'!M1387,'6. FTNC Autres (inclus)'!M1387)</f>
        <v>0</v>
      </c>
      <c r="N1387" s="166">
        <f>SUM('2. FTNC CAD'!N1387,'3. FTNC USD'!N1387,'4. FTNC EUR'!N1387,'5. FTNC GBP'!N1387,'6. FTNC Autres (inclus)'!N1387)</f>
        <v>0</v>
      </c>
      <c r="O1387" s="166">
        <f>SUM('2. FTNC CAD'!O1387,'3. FTNC USD'!O1387,'4. FTNC EUR'!O1387,'5. FTNC GBP'!O1387,'6. FTNC Autres (inclus)'!O1387)</f>
        <v>0</v>
      </c>
      <c r="P1387" s="166">
        <f>SUM('2. FTNC CAD'!P1387,'3. FTNC USD'!P1387,'4. FTNC EUR'!P1387,'5. FTNC GBP'!P1387,'6. FTNC Autres (inclus)'!P1387)</f>
        <v>0</v>
      </c>
      <c r="Q1387" s="166">
        <f>SUM('2. FTNC CAD'!Q1387,'3. FTNC USD'!Q1387,'4. FTNC EUR'!Q1387,'5. FTNC GBP'!Q1387,'6. FTNC Autres (inclus)'!Q1387)</f>
        <v>0</v>
      </c>
      <c r="R1387" s="166">
        <f>SUM('2. FTNC CAD'!R1387,'3. FTNC USD'!R1387,'4. FTNC EUR'!R1387,'5. FTNC GBP'!R1387,'6. FTNC Autres (inclus)'!R1387)</f>
        <v>0</v>
      </c>
      <c r="S1387" s="166">
        <f>SUM('2. FTNC CAD'!S1387,'3. FTNC USD'!S1387,'4. FTNC EUR'!S1387,'5. FTNC GBP'!S1387,'6. FTNC Autres (inclus)'!S1387)</f>
        <v>0</v>
      </c>
      <c r="T1387" s="166">
        <f>SUM('2. FTNC CAD'!T1387,'3. FTNC USD'!T1387,'4. FTNC EUR'!T1387,'5. FTNC GBP'!T1387,'6. FTNC Autres (inclus)'!T1387)</f>
        <v>0</v>
      </c>
      <c r="U1387" s="166">
        <f>SUM('2. FTNC CAD'!U1387,'3. FTNC USD'!U1387,'4. FTNC EUR'!U1387,'5. FTNC GBP'!U1387,'6. FTNC Autres (inclus)'!U1387)</f>
        <v>0</v>
      </c>
      <c r="V1387" s="179">
        <f>SUM('2. FTNC CAD'!V1387,'3. FTNC USD'!V1387,'4. FTNC EUR'!V1387,'5. FTNC GBP'!V1387,'6. FTNC Autres (inclus)'!V1387)</f>
        <v>0</v>
      </c>
      <c r="W1387" s="112">
        <f>SUM('2. FTNC CAD'!W1387,'3. FTNC USD'!W1387,'4. FTNC EUR'!W1387,'5. FTNC GBP'!W1387,'6. FTNC Autres (inclus)'!W1387)</f>
        <v>0</v>
      </c>
      <c r="X1387" s="71"/>
      <c r="Y1387"/>
    </row>
    <row r="1388" spans="1:25" s="116" customFormat="1" ht="12.75" customHeight="1" x14ac:dyDescent="0.5">
      <c r="A1388" s="337"/>
      <c r="B1388" s="614"/>
      <c r="C1388" s="236"/>
      <c r="D1388" s="236"/>
      <c r="E1388" s="236"/>
      <c r="F1388" s="617" t="s">
        <v>333</v>
      </c>
      <c r="G1388" s="174">
        <f>SUM('2. FTNC CAD'!G1388,'3. FTNC USD'!G1388,'4. FTNC EUR'!G1388,'5. FTNC GBP'!G1388,'6. FTNC Autres (inclus)'!G1388)</f>
        <v>0</v>
      </c>
      <c r="H1388" s="175">
        <f>SUM('2. FTNC CAD'!H1388,'3. FTNC USD'!H1388,'4. FTNC EUR'!H1388,'5. FTNC GBP'!H1388,'6. FTNC Autres (inclus)'!H1388)</f>
        <v>0</v>
      </c>
      <c r="I1388" s="163">
        <f>SUM('2. FTNC CAD'!I1388,'3. FTNC USD'!I1388,'4. FTNC EUR'!I1388,'5. FTNC GBP'!I1388,'6. FTNC Autres (inclus)'!I1388)</f>
        <v>0</v>
      </c>
      <c r="J1388" s="163">
        <f>SUM('2. FTNC CAD'!J1388,'3. FTNC USD'!J1388,'4. FTNC EUR'!J1388,'5. FTNC GBP'!J1388,'6. FTNC Autres (inclus)'!J1388)</f>
        <v>0</v>
      </c>
      <c r="K1388" s="181">
        <f>SUM('2. FTNC CAD'!K1388,'3. FTNC USD'!K1388,'4. FTNC EUR'!K1388,'5. FTNC GBP'!K1388,'6. FTNC Autres (inclus)'!K1388)</f>
        <v>0</v>
      </c>
      <c r="L1388" s="162">
        <f>SUM('2. FTNC CAD'!L1388,'3. FTNC USD'!L1388,'4. FTNC EUR'!L1388,'5. FTNC GBP'!L1388,'6. FTNC Autres (inclus)'!L1388)</f>
        <v>0</v>
      </c>
      <c r="M1388" s="176">
        <f>SUM('2. FTNC CAD'!M1388,'3. FTNC USD'!M1388,'4. FTNC EUR'!M1388,'5. FTNC GBP'!M1388,'6. FTNC Autres (inclus)'!M1388)</f>
        <v>0</v>
      </c>
      <c r="N1388" s="166">
        <f>SUM('2. FTNC CAD'!N1388,'3. FTNC USD'!N1388,'4. FTNC EUR'!N1388,'5. FTNC GBP'!N1388,'6. FTNC Autres (inclus)'!N1388)</f>
        <v>0</v>
      </c>
      <c r="O1388" s="166">
        <f>SUM('2. FTNC CAD'!O1388,'3. FTNC USD'!O1388,'4. FTNC EUR'!O1388,'5. FTNC GBP'!O1388,'6. FTNC Autres (inclus)'!O1388)</f>
        <v>0</v>
      </c>
      <c r="P1388" s="166">
        <f>SUM('2. FTNC CAD'!P1388,'3. FTNC USD'!P1388,'4. FTNC EUR'!P1388,'5. FTNC GBP'!P1388,'6. FTNC Autres (inclus)'!P1388)</f>
        <v>0</v>
      </c>
      <c r="Q1388" s="166">
        <f>SUM('2. FTNC CAD'!Q1388,'3. FTNC USD'!Q1388,'4. FTNC EUR'!Q1388,'5. FTNC GBP'!Q1388,'6. FTNC Autres (inclus)'!Q1388)</f>
        <v>0</v>
      </c>
      <c r="R1388" s="166">
        <f>SUM('2. FTNC CAD'!R1388,'3. FTNC USD'!R1388,'4. FTNC EUR'!R1388,'5. FTNC GBP'!R1388,'6. FTNC Autres (inclus)'!R1388)</f>
        <v>0</v>
      </c>
      <c r="S1388" s="166">
        <f>SUM('2. FTNC CAD'!S1388,'3. FTNC USD'!S1388,'4. FTNC EUR'!S1388,'5. FTNC GBP'!S1388,'6. FTNC Autres (inclus)'!S1388)</f>
        <v>0</v>
      </c>
      <c r="T1388" s="166">
        <f>SUM('2. FTNC CAD'!T1388,'3. FTNC USD'!T1388,'4. FTNC EUR'!T1388,'5. FTNC GBP'!T1388,'6. FTNC Autres (inclus)'!T1388)</f>
        <v>0</v>
      </c>
      <c r="U1388" s="166">
        <f>SUM('2. FTNC CAD'!U1388,'3. FTNC USD'!U1388,'4. FTNC EUR'!U1388,'5. FTNC GBP'!U1388,'6. FTNC Autres (inclus)'!U1388)</f>
        <v>0</v>
      </c>
      <c r="V1388" s="179">
        <f>SUM('2. FTNC CAD'!V1388,'3. FTNC USD'!V1388,'4. FTNC EUR'!V1388,'5. FTNC GBP'!V1388,'6. FTNC Autres (inclus)'!V1388)</f>
        <v>0</v>
      </c>
      <c r="W1388" s="112">
        <f>SUM('2. FTNC CAD'!W1388,'3. FTNC USD'!W1388,'4. FTNC EUR'!W1388,'5. FTNC GBP'!W1388,'6. FTNC Autres (inclus)'!W1388)</f>
        <v>0</v>
      </c>
      <c r="X1388" s="71"/>
      <c r="Y1388"/>
    </row>
    <row r="1389" spans="1:25" s="116" customFormat="1" ht="12.75" customHeight="1" x14ac:dyDescent="0.5">
      <c r="A1389" s="337"/>
      <c r="B1389" s="614"/>
      <c r="C1389" s="236"/>
      <c r="D1389" s="495" t="s">
        <v>412</v>
      </c>
      <c r="E1389" s="30"/>
      <c r="F1389" s="30"/>
      <c r="G1389" s="68">
        <f t="shared" ref="G1389:W1389" si="292">SUBTOTAL(9,G1390:G1397)</f>
        <v>0</v>
      </c>
      <c r="H1389" s="36">
        <f t="shared" si="292"/>
        <v>0</v>
      </c>
      <c r="I1389" s="36">
        <f t="shared" si="292"/>
        <v>0</v>
      </c>
      <c r="J1389" s="36">
        <f t="shared" si="292"/>
        <v>0</v>
      </c>
      <c r="K1389" s="39">
        <f t="shared" si="292"/>
        <v>0</v>
      </c>
      <c r="L1389" s="36">
        <f t="shared" si="292"/>
        <v>0</v>
      </c>
      <c r="M1389" s="38">
        <f t="shared" si="292"/>
        <v>0</v>
      </c>
      <c r="N1389" s="36">
        <f t="shared" si="292"/>
        <v>0</v>
      </c>
      <c r="O1389" s="36">
        <f t="shared" si="292"/>
        <v>0</v>
      </c>
      <c r="P1389" s="36">
        <f t="shared" si="292"/>
        <v>0</v>
      </c>
      <c r="Q1389" s="36">
        <f t="shared" si="292"/>
        <v>0</v>
      </c>
      <c r="R1389" s="36">
        <f t="shared" si="292"/>
        <v>0</v>
      </c>
      <c r="S1389" s="36">
        <f t="shared" si="292"/>
        <v>0</v>
      </c>
      <c r="T1389" s="36">
        <f t="shared" si="292"/>
        <v>0</v>
      </c>
      <c r="U1389" s="36">
        <f t="shared" si="292"/>
        <v>0</v>
      </c>
      <c r="V1389" s="36">
        <f t="shared" si="292"/>
        <v>0</v>
      </c>
      <c r="W1389" s="35">
        <f t="shared" si="292"/>
        <v>0</v>
      </c>
      <c r="Y1389"/>
    </row>
    <row r="1390" spans="1:25" s="116" customFormat="1" ht="12.75" customHeight="1" x14ac:dyDescent="0.5">
      <c r="A1390" s="337"/>
      <c r="B1390" s="614"/>
      <c r="C1390" s="236"/>
      <c r="D1390" s="236"/>
      <c r="E1390" s="236"/>
      <c r="F1390" s="617" t="s">
        <v>411</v>
      </c>
      <c r="G1390" s="174">
        <f>SUM('2. FTNC CAD'!G1390,'3. FTNC USD'!G1390,'4. FTNC EUR'!G1390,'5. FTNC GBP'!G1390,'6. FTNC Autres (inclus)'!G1390)</f>
        <v>0</v>
      </c>
      <c r="H1390" s="175">
        <f>SUM('2. FTNC CAD'!H1390,'3. FTNC USD'!H1390,'4. FTNC EUR'!H1390,'5. FTNC GBP'!H1390,'6. FTNC Autres (inclus)'!H1390)</f>
        <v>0</v>
      </c>
      <c r="I1390" s="163">
        <f>SUM('2. FTNC CAD'!I1390,'3. FTNC USD'!I1390,'4. FTNC EUR'!I1390,'5. FTNC GBP'!I1390,'6. FTNC Autres (inclus)'!I1390)</f>
        <v>0</v>
      </c>
      <c r="J1390" s="163">
        <f>SUM('2. FTNC CAD'!J1390,'3. FTNC USD'!J1390,'4. FTNC EUR'!J1390,'5. FTNC GBP'!J1390,'6. FTNC Autres (inclus)'!J1390)</f>
        <v>0</v>
      </c>
      <c r="K1390" s="181">
        <f>SUM('2. FTNC CAD'!K1390,'3. FTNC USD'!K1390,'4. FTNC EUR'!K1390,'5. FTNC GBP'!K1390,'6. FTNC Autres (inclus)'!K1390)</f>
        <v>0</v>
      </c>
      <c r="L1390" s="162">
        <f>SUM('2. FTNC CAD'!L1390,'3. FTNC USD'!L1390,'4. FTNC EUR'!L1390,'5. FTNC GBP'!L1390,'6. FTNC Autres (inclus)'!L1390)</f>
        <v>0</v>
      </c>
      <c r="M1390" s="176">
        <f>SUM('2. FTNC CAD'!M1390,'3. FTNC USD'!M1390,'4. FTNC EUR'!M1390,'5. FTNC GBP'!M1390,'6. FTNC Autres (inclus)'!M1390)</f>
        <v>0</v>
      </c>
      <c r="N1390" s="166">
        <f>SUM('2. FTNC CAD'!N1390,'3. FTNC USD'!N1390,'4. FTNC EUR'!N1390,'5. FTNC GBP'!N1390,'6. FTNC Autres (inclus)'!N1390)</f>
        <v>0</v>
      </c>
      <c r="O1390" s="166">
        <f>SUM('2. FTNC CAD'!O1390,'3. FTNC USD'!O1390,'4. FTNC EUR'!O1390,'5. FTNC GBP'!O1390,'6. FTNC Autres (inclus)'!O1390)</f>
        <v>0</v>
      </c>
      <c r="P1390" s="166">
        <f>SUM('2. FTNC CAD'!P1390,'3. FTNC USD'!P1390,'4. FTNC EUR'!P1390,'5. FTNC GBP'!P1390,'6. FTNC Autres (inclus)'!P1390)</f>
        <v>0</v>
      </c>
      <c r="Q1390" s="166">
        <f>SUM('2. FTNC CAD'!Q1390,'3. FTNC USD'!Q1390,'4. FTNC EUR'!Q1390,'5. FTNC GBP'!Q1390,'6. FTNC Autres (inclus)'!Q1390)</f>
        <v>0</v>
      </c>
      <c r="R1390" s="166">
        <f>SUM('2. FTNC CAD'!R1390,'3. FTNC USD'!R1390,'4. FTNC EUR'!R1390,'5. FTNC GBP'!R1390,'6. FTNC Autres (inclus)'!R1390)</f>
        <v>0</v>
      </c>
      <c r="S1390" s="166">
        <f>SUM('2. FTNC CAD'!S1390,'3. FTNC USD'!S1390,'4. FTNC EUR'!S1390,'5. FTNC GBP'!S1390,'6. FTNC Autres (inclus)'!S1390)</f>
        <v>0</v>
      </c>
      <c r="T1390" s="166">
        <f>SUM('2. FTNC CAD'!T1390,'3. FTNC USD'!T1390,'4. FTNC EUR'!T1390,'5. FTNC GBP'!T1390,'6. FTNC Autres (inclus)'!T1390)</f>
        <v>0</v>
      </c>
      <c r="U1390" s="166">
        <f>SUM('2. FTNC CAD'!U1390,'3. FTNC USD'!U1390,'4. FTNC EUR'!U1390,'5. FTNC GBP'!U1390,'6. FTNC Autres (inclus)'!U1390)</f>
        <v>0</v>
      </c>
      <c r="V1390" s="179">
        <f>SUM('2. FTNC CAD'!V1390,'3. FTNC USD'!V1390,'4. FTNC EUR'!V1390,'5. FTNC GBP'!V1390,'6. FTNC Autres (inclus)'!V1390)</f>
        <v>0</v>
      </c>
      <c r="W1390" s="112">
        <f>SUM('2. FTNC CAD'!W1390,'3. FTNC USD'!W1390,'4. FTNC EUR'!W1390,'5. FTNC GBP'!W1390,'6. FTNC Autres (inclus)'!W1390)</f>
        <v>0</v>
      </c>
      <c r="X1390" s="71"/>
      <c r="Y1390"/>
    </row>
    <row r="1391" spans="1:25" s="116" customFormat="1" ht="12.75" customHeight="1" x14ac:dyDescent="0.5">
      <c r="A1391" s="337"/>
      <c r="B1391" s="614"/>
      <c r="C1391" s="236"/>
      <c r="D1391" s="236"/>
      <c r="E1391" s="236"/>
      <c r="F1391" s="617" t="s">
        <v>413</v>
      </c>
      <c r="G1391" s="174">
        <f>SUM('2. FTNC CAD'!G1391,'3. FTNC USD'!G1391,'4. FTNC EUR'!G1391,'5. FTNC GBP'!G1391,'6. FTNC Autres (inclus)'!G1391)</f>
        <v>0</v>
      </c>
      <c r="H1391" s="175">
        <f>SUM('2. FTNC CAD'!H1391,'3. FTNC USD'!H1391,'4. FTNC EUR'!H1391,'5. FTNC GBP'!H1391,'6. FTNC Autres (inclus)'!H1391)</f>
        <v>0</v>
      </c>
      <c r="I1391" s="163">
        <f>SUM('2. FTNC CAD'!I1391,'3. FTNC USD'!I1391,'4. FTNC EUR'!I1391,'5. FTNC GBP'!I1391,'6. FTNC Autres (inclus)'!I1391)</f>
        <v>0</v>
      </c>
      <c r="J1391" s="163">
        <f>SUM('2. FTNC CAD'!J1391,'3. FTNC USD'!J1391,'4. FTNC EUR'!J1391,'5. FTNC GBP'!J1391,'6. FTNC Autres (inclus)'!J1391)</f>
        <v>0</v>
      </c>
      <c r="K1391" s="181">
        <f>SUM('2. FTNC CAD'!K1391,'3. FTNC USD'!K1391,'4. FTNC EUR'!K1391,'5. FTNC GBP'!K1391,'6. FTNC Autres (inclus)'!K1391)</f>
        <v>0</v>
      </c>
      <c r="L1391" s="162">
        <f>SUM('2. FTNC CAD'!L1391,'3. FTNC USD'!L1391,'4. FTNC EUR'!L1391,'5. FTNC GBP'!L1391,'6. FTNC Autres (inclus)'!L1391)</f>
        <v>0</v>
      </c>
      <c r="M1391" s="176">
        <f>SUM('2. FTNC CAD'!M1391,'3. FTNC USD'!M1391,'4. FTNC EUR'!M1391,'5. FTNC GBP'!M1391,'6. FTNC Autres (inclus)'!M1391)</f>
        <v>0</v>
      </c>
      <c r="N1391" s="166">
        <f>SUM('2. FTNC CAD'!N1391,'3. FTNC USD'!N1391,'4. FTNC EUR'!N1391,'5. FTNC GBP'!N1391,'6. FTNC Autres (inclus)'!N1391)</f>
        <v>0</v>
      </c>
      <c r="O1391" s="166">
        <f>SUM('2. FTNC CAD'!O1391,'3. FTNC USD'!O1391,'4. FTNC EUR'!O1391,'5. FTNC GBP'!O1391,'6. FTNC Autres (inclus)'!O1391)</f>
        <v>0</v>
      </c>
      <c r="P1391" s="166">
        <f>SUM('2. FTNC CAD'!P1391,'3. FTNC USD'!P1391,'4. FTNC EUR'!P1391,'5. FTNC GBP'!P1391,'6. FTNC Autres (inclus)'!P1391)</f>
        <v>0</v>
      </c>
      <c r="Q1391" s="166">
        <f>SUM('2. FTNC CAD'!Q1391,'3. FTNC USD'!Q1391,'4. FTNC EUR'!Q1391,'5. FTNC GBP'!Q1391,'6. FTNC Autres (inclus)'!Q1391)</f>
        <v>0</v>
      </c>
      <c r="R1391" s="166">
        <f>SUM('2. FTNC CAD'!R1391,'3. FTNC USD'!R1391,'4. FTNC EUR'!R1391,'5. FTNC GBP'!R1391,'6. FTNC Autres (inclus)'!R1391)</f>
        <v>0</v>
      </c>
      <c r="S1391" s="166">
        <f>SUM('2. FTNC CAD'!S1391,'3. FTNC USD'!S1391,'4. FTNC EUR'!S1391,'5. FTNC GBP'!S1391,'6. FTNC Autres (inclus)'!S1391)</f>
        <v>0</v>
      </c>
      <c r="T1391" s="166">
        <f>SUM('2. FTNC CAD'!T1391,'3. FTNC USD'!T1391,'4. FTNC EUR'!T1391,'5. FTNC GBP'!T1391,'6. FTNC Autres (inclus)'!T1391)</f>
        <v>0</v>
      </c>
      <c r="U1391" s="166">
        <f>SUM('2. FTNC CAD'!U1391,'3. FTNC USD'!U1391,'4. FTNC EUR'!U1391,'5. FTNC GBP'!U1391,'6. FTNC Autres (inclus)'!U1391)</f>
        <v>0</v>
      </c>
      <c r="V1391" s="179">
        <f>SUM('2. FTNC CAD'!V1391,'3. FTNC USD'!V1391,'4. FTNC EUR'!V1391,'5. FTNC GBP'!V1391,'6. FTNC Autres (inclus)'!V1391)</f>
        <v>0</v>
      </c>
      <c r="W1391" s="112">
        <f>SUM('2. FTNC CAD'!W1391,'3. FTNC USD'!W1391,'4. FTNC EUR'!W1391,'5. FTNC GBP'!W1391,'6. FTNC Autres (inclus)'!W1391)</f>
        <v>0</v>
      </c>
      <c r="X1391" s="71"/>
      <c r="Y1391"/>
    </row>
    <row r="1392" spans="1:25" s="116" customFormat="1" ht="12.75" customHeight="1" x14ac:dyDescent="0.5">
      <c r="A1392" s="337"/>
      <c r="B1392" s="614"/>
      <c r="C1392" s="236"/>
      <c r="D1392" s="236"/>
      <c r="E1392" s="236"/>
      <c r="F1392" s="617" t="s">
        <v>414</v>
      </c>
      <c r="G1392" s="174">
        <f>SUM('2. FTNC CAD'!G1392,'3. FTNC USD'!G1392,'4. FTNC EUR'!G1392,'5. FTNC GBP'!G1392,'6. FTNC Autres (inclus)'!G1392)</f>
        <v>0</v>
      </c>
      <c r="H1392" s="175">
        <f>SUM('2. FTNC CAD'!H1392,'3. FTNC USD'!H1392,'4. FTNC EUR'!H1392,'5. FTNC GBP'!H1392,'6. FTNC Autres (inclus)'!H1392)</f>
        <v>0</v>
      </c>
      <c r="I1392" s="163">
        <f>SUM('2. FTNC CAD'!I1392,'3. FTNC USD'!I1392,'4. FTNC EUR'!I1392,'5. FTNC GBP'!I1392,'6. FTNC Autres (inclus)'!I1392)</f>
        <v>0</v>
      </c>
      <c r="J1392" s="163">
        <f>SUM('2. FTNC CAD'!J1392,'3. FTNC USD'!J1392,'4. FTNC EUR'!J1392,'5. FTNC GBP'!J1392,'6. FTNC Autres (inclus)'!J1392)</f>
        <v>0</v>
      </c>
      <c r="K1392" s="181">
        <f>SUM('2. FTNC CAD'!K1392,'3. FTNC USD'!K1392,'4. FTNC EUR'!K1392,'5. FTNC GBP'!K1392,'6. FTNC Autres (inclus)'!K1392)</f>
        <v>0</v>
      </c>
      <c r="L1392" s="162">
        <f>SUM('2. FTNC CAD'!L1392,'3. FTNC USD'!L1392,'4. FTNC EUR'!L1392,'5. FTNC GBP'!L1392,'6. FTNC Autres (inclus)'!L1392)</f>
        <v>0</v>
      </c>
      <c r="M1392" s="176">
        <f>SUM('2. FTNC CAD'!M1392,'3. FTNC USD'!M1392,'4. FTNC EUR'!M1392,'5. FTNC GBP'!M1392,'6. FTNC Autres (inclus)'!M1392)</f>
        <v>0</v>
      </c>
      <c r="N1392" s="166">
        <f>SUM('2. FTNC CAD'!N1392,'3. FTNC USD'!N1392,'4. FTNC EUR'!N1392,'5. FTNC GBP'!N1392,'6. FTNC Autres (inclus)'!N1392)</f>
        <v>0</v>
      </c>
      <c r="O1392" s="166">
        <f>SUM('2. FTNC CAD'!O1392,'3. FTNC USD'!O1392,'4. FTNC EUR'!O1392,'5. FTNC GBP'!O1392,'6. FTNC Autres (inclus)'!O1392)</f>
        <v>0</v>
      </c>
      <c r="P1392" s="166">
        <f>SUM('2. FTNC CAD'!P1392,'3. FTNC USD'!P1392,'4. FTNC EUR'!P1392,'5. FTNC GBP'!P1392,'6. FTNC Autres (inclus)'!P1392)</f>
        <v>0</v>
      </c>
      <c r="Q1392" s="166">
        <f>SUM('2. FTNC CAD'!Q1392,'3. FTNC USD'!Q1392,'4. FTNC EUR'!Q1392,'5. FTNC GBP'!Q1392,'6. FTNC Autres (inclus)'!Q1392)</f>
        <v>0</v>
      </c>
      <c r="R1392" s="166">
        <f>SUM('2. FTNC CAD'!R1392,'3. FTNC USD'!R1392,'4. FTNC EUR'!R1392,'5. FTNC GBP'!R1392,'6. FTNC Autres (inclus)'!R1392)</f>
        <v>0</v>
      </c>
      <c r="S1392" s="166">
        <f>SUM('2. FTNC CAD'!S1392,'3. FTNC USD'!S1392,'4. FTNC EUR'!S1392,'5. FTNC GBP'!S1392,'6. FTNC Autres (inclus)'!S1392)</f>
        <v>0</v>
      </c>
      <c r="T1392" s="166">
        <f>SUM('2. FTNC CAD'!T1392,'3. FTNC USD'!T1392,'4. FTNC EUR'!T1392,'5. FTNC GBP'!T1392,'6. FTNC Autres (inclus)'!T1392)</f>
        <v>0</v>
      </c>
      <c r="U1392" s="166">
        <f>SUM('2. FTNC CAD'!U1392,'3. FTNC USD'!U1392,'4. FTNC EUR'!U1392,'5. FTNC GBP'!U1392,'6. FTNC Autres (inclus)'!U1392)</f>
        <v>0</v>
      </c>
      <c r="V1392" s="179">
        <f>SUM('2. FTNC CAD'!V1392,'3. FTNC USD'!V1392,'4. FTNC EUR'!V1392,'5. FTNC GBP'!V1392,'6. FTNC Autres (inclus)'!V1392)</f>
        <v>0</v>
      </c>
      <c r="W1392" s="112">
        <f>SUM('2. FTNC CAD'!W1392,'3. FTNC USD'!W1392,'4. FTNC EUR'!W1392,'5. FTNC GBP'!W1392,'6. FTNC Autres (inclus)'!W1392)</f>
        <v>0</v>
      </c>
      <c r="X1392" s="71"/>
      <c r="Y1392"/>
    </row>
    <row r="1393" spans="1:25" s="116" customFormat="1" ht="12.75" customHeight="1" x14ac:dyDescent="0.5">
      <c r="A1393" s="337"/>
      <c r="B1393" s="614"/>
      <c r="C1393" s="236"/>
      <c r="D1393" s="236"/>
      <c r="E1393" s="236"/>
      <c r="F1393" s="617" t="s">
        <v>415</v>
      </c>
      <c r="G1393" s="174">
        <f>SUM('2. FTNC CAD'!G1393,'3. FTNC USD'!G1393,'4. FTNC EUR'!G1393,'5. FTNC GBP'!G1393,'6. FTNC Autres (inclus)'!G1393)</f>
        <v>0</v>
      </c>
      <c r="H1393" s="175">
        <f>SUM('2. FTNC CAD'!H1393,'3. FTNC USD'!H1393,'4. FTNC EUR'!H1393,'5. FTNC GBP'!H1393,'6. FTNC Autres (inclus)'!H1393)</f>
        <v>0</v>
      </c>
      <c r="I1393" s="163">
        <f>SUM('2. FTNC CAD'!I1393,'3. FTNC USD'!I1393,'4. FTNC EUR'!I1393,'5. FTNC GBP'!I1393,'6. FTNC Autres (inclus)'!I1393)</f>
        <v>0</v>
      </c>
      <c r="J1393" s="163">
        <f>SUM('2. FTNC CAD'!J1393,'3. FTNC USD'!J1393,'4. FTNC EUR'!J1393,'5. FTNC GBP'!J1393,'6. FTNC Autres (inclus)'!J1393)</f>
        <v>0</v>
      </c>
      <c r="K1393" s="181">
        <f>SUM('2. FTNC CAD'!K1393,'3. FTNC USD'!K1393,'4. FTNC EUR'!K1393,'5. FTNC GBP'!K1393,'6. FTNC Autres (inclus)'!K1393)</f>
        <v>0</v>
      </c>
      <c r="L1393" s="162">
        <f>SUM('2. FTNC CAD'!L1393,'3. FTNC USD'!L1393,'4. FTNC EUR'!L1393,'5. FTNC GBP'!L1393,'6. FTNC Autres (inclus)'!L1393)</f>
        <v>0</v>
      </c>
      <c r="M1393" s="176">
        <f>SUM('2. FTNC CAD'!M1393,'3. FTNC USD'!M1393,'4. FTNC EUR'!M1393,'5. FTNC GBP'!M1393,'6. FTNC Autres (inclus)'!M1393)</f>
        <v>0</v>
      </c>
      <c r="N1393" s="166">
        <f>SUM('2. FTNC CAD'!N1393,'3. FTNC USD'!N1393,'4. FTNC EUR'!N1393,'5. FTNC GBP'!N1393,'6. FTNC Autres (inclus)'!N1393)</f>
        <v>0</v>
      </c>
      <c r="O1393" s="166">
        <f>SUM('2. FTNC CAD'!O1393,'3. FTNC USD'!O1393,'4. FTNC EUR'!O1393,'5. FTNC GBP'!O1393,'6. FTNC Autres (inclus)'!O1393)</f>
        <v>0</v>
      </c>
      <c r="P1393" s="166">
        <f>SUM('2. FTNC CAD'!P1393,'3. FTNC USD'!P1393,'4. FTNC EUR'!P1393,'5. FTNC GBP'!P1393,'6. FTNC Autres (inclus)'!P1393)</f>
        <v>0</v>
      </c>
      <c r="Q1393" s="166">
        <f>SUM('2. FTNC CAD'!Q1393,'3. FTNC USD'!Q1393,'4. FTNC EUR'!Q1393,'5. FTNC GBP'!Q1393,'6. FTNC Autres (inclus)'!Q1393)</f>
        <v>0</v>
      </c>
      <c r="R1393" s="166">
        <f>SUM('2. FTNC CAD'!R1393,'3. FTNC USD'!R1393,'4. FTNC EUR'!R1393,'5. FTNC GBP'!R1393,'6. FTNC Autres (inclus)'!R1393)</f>
        <v>0</v>
      </c>
      <c r="S1393" s="166">
        <f>SUM('2. FTNC CAD'!S1393,'3. FTNC USD'!S1393,'4. FTNC EUR'!S1393,'5. FTNC GBP'!S1393,'6. FTNC Autres (inclus)'!S1393)</f>
        <v>0</v>
      </c>
      <c r="T1393" s="166">
        <f>SUM('2. FTNC CAD'!T1393,'3. FTNC USD'!T1393,'4. FTNC EUR'!T1393,'5. FTNC GBP'!T1393,'6. FTNC Autres (inclus)'!T1393)</f>
        <v>0</v>
      </c>
      <c r="U1393" s="166">
        <f>SUM('2. FTNC CAD'!U1393,'3. FTNC USD'!U1393,'4. FTNC EUR'!U1393,'5. FTNC GBP'!U1393,'6. FTNC Autres (inclus)'!U1393)</f>
        <v>0</v>
      </c>
      <c r="V1393" s="179">
        <f>SUM('2. FTNC CAD'!V1393,'3. FTNC USD'!V1393,'4. FTNC EUR'!V1393,'5. FTNC GBP'!V1393,'6. FTNC Autres (inclus)'!V1393)</f>
        <v>0</v>
      </c>
      <c r="W1393" s="112">
        <f>SUM('2. FTNC CAD'!W1393,'3. FTNC USD'!W1393,'4. FTNC EUR'!W1393,'5. FTNC GBP'!W1393,'6. FTNC Autres (inclus)'!W1393)</f>
        <v>0</v>
      </c>
      <c r="X1393" s="71"/>
      <c r="Y1393"/>
    </row>
    <row r="1394" spans="1:25" s="116" customFormat="1" ht="12.75" customHeight="1" x14ac:dyDescent="0.5">
      <c r="A1394" s="337"/>
      <c r="B1394" s="614"/>
      <c r="C1394" s="236"/>
      <c r="D1394" s="236"/>
      <c r="E1394" s="236"/>
      <c r="F1394" s="617" t="s">
        <v>416</v>
      </c>
      <c r="G1394" s="174">
        <f>SUM('2. FTNC CAD'!G1394,'3. FTNC USD'!G1394,'4. FTNC EUR'!G1394,'5. FTNC GBP'!G1394,'6. FTNC Autres (inclus)'!G1394)</f>
        <v>0</v>
      </c>
      <c r="H1394" s="175">
        <f>SUM('2. FTNC CAD'!H1394,'3. FTNC USD'!H1394,'4. FTNC EUR'!H1394,'5. FTNC GBP'!H1394,'6. FTNC Autres (inclus)'!H1394)</f>
        <v>0</v>
      </c>
      <c r="I1394" s="163">
        <f>SUM('2. FTNC CAD'!I1394,'3. FTNC USD'!I1394,'4. FTNC EUR'!I1394,'5. FTNC GBP'!I1394,'6. FTNC Autres (inclus)'!I1394)</f>
        <v>0</v>
      </c>
      <c r="J1394" s="163">
        <f>SUM('2. FTNC CAD'!J1394,'3. FTNC USD'!J1394,'4. FTNC EUR'!J1394,'5. FTNC GBP'!J1394,'6. FTNC Autres (inclus)'!J1394)</f>
        <v>0</v>
      </c>
      <c r="K1394" s="181">
        <f>SUM('2. FTNC CAD'!K1394,'3. FTNC USD'!K1394,'4. FTNC EUR'!K1394,'5. FTNC GBP'!K1394,'6. FTNC Autres (inclus)'!K1394)</f>
        <v>0</v>
      </c>
      <c r="L1394" s="162">
        <f>SUM('2. FTNC CAD'!L1394,'3. FTNC USD'!L1394,'4. FTNC EUR'!L1394,'5. FTNC GBP'!L1394,'6. FTNC Autres (inclus)'!L1394)</f>
        <v>0</v>
      </c>
      <c r="M1394" s="176">
        <f>SUM('2. FTNC CAD'!M1394,'3. FTNC USD'!M1394,'4. FTNC EUR'!M1394,'5. FTNC GBP'!M1394,'6. FTNC Autres (inclus)'!M1394)</f>
        <v>0</v>
      </c>
      <c r="N1394" s="166">
        <f>SUM('2. FTNC CAD'!N1394,'3. FTNC USD'!N1394,'4. FTNC EUR'!N1394,'5. FTNC GBP'!N1394,'6. FTNC Autres (inclus)'!N1394)</f>
        <v>0</v>
      </c>
      <c r="O1394" s="166">
        <f>SUM('2. FTNC CAD'!O1394,'3. FTNC USD'!O1394,'4. FTNC EUR'!O1394,'5. FTNC GBP'!O1394,'6. FTNC Autres (inclus)'!O1394)</f>
        <v>0</v>
      </c>
      <c r="P1394" s="166">
        <f>SUM('2. FTNC CAD'!P1394,'3. FTNC USD'!P1394,'4. FTNC EUR'!P1394,'5. FTNC GBP'!P1394,'6. FTNC Autres (inclus)'!P1394)</f>
        <v>0</v>
      </c>
      <c r="Q1394" s="166">
        <f>SUM('2. FTNC CAD'!Q1394,'3. FTNC USD'!Q1394,'4. FTNC EUR'!Q1394,'5. FTNC GBP'!Q1394,'6. FTNC Autres (inclus)'!Q1394)</f>
        <v>0</v>
      </c>
      <c r="R1394" s="166">
        <f>SUM('2. FTNC CAD'!R1394,'3. FTNC USD'!R1394,'4. FTNC EUR'!R1394,'5. FTNC GBP'!R1394,'6. FTNC Autres (inclus)'!R1394)</f>
        <v>0</v>
      </c>
      <c r="S1394" s="166">
        <f>SUM('2. FTNC CAD'!S1394,'3. FTNC USD'!S1394,'4. FTNC EUR'!S1394,'5. FTNC GBP'!S1394,'6. FTNC Autres (inclus)'!S1394)</f>
        <v>0</v>
      </c>
      <c r="T1394" s="166">
        <f>SUM('2. FTNC CAD'!T1394,'3. FTNC USD'!T1394,'4. FTNC EUR'!T1394,'5. FTNC GBP'!T1394,'6. FTNC Autres (inclus)'!T1394)</f>
        <v>0</v>
      </c>
      <c r="U1394" s="166">
        <f>SUM('2. FTNC CAD'!U1394,'3. FTNC USD'!U1394,'4. FTNC EUR'!U1394,'5. FTNC GBP'!U1394,'6. FTNC Autres (inclus)'!U1394)</f>
        <v>0</v>
      </c>
      <c r="V1394" s="179">
        <f>SUM('2. FTNC CAD'!V1394,'3. FTNC USD'!V1394,'4. FTNC EUR'!V1394,'5. FTNC GBP'!V1394,'6. FTNC Autres (inclus)'!V1394)</f>
        <v>0</v>
      </c>
      <c r="W1394" s="112">
        <f>SUM('2. FTNC CAD'!W1394,'3. FTNC USD'!W1394,'4. FTNC EUR'!W1394,'5. FTNC GBP'!W1394,'6. FTNC Autres (inclus)'!W1394)</f>
        <v>0</v>
      </c>
      <c r="X1394" s="71"/>
      <c r="Y1394"/>
    </row>
    <row r="1395" spans="1:25" s="116" customFormat="1" ht="12.75" customHeight="1" x14ac:dyDescent="0.5">
      <c r="A1395" s="337"/>
      <c r="B1395" s="614"/>
      <c r="C1395" s="236"/>
      <c r="D1395" s="236"/>
      <c r="E1395" s="236"/>
      <c r="F1395" s="617" t="s">
        <v>417</v>
      </c>
      <c r="G1395" s="174">
        <f>SUM('2. FTNC CAD'!G1395,'3. FTNC USD'!G1395,'4. FTNC EUR'!G1395,'5. FTNC GBP'!G1395,'6. FTNC Autres (inclus)'!G1395)</f>
        <v>0</v>
      </c>
      <c r="H1395" s="175">
        <f>SUM('2. FTNC CAD'!H1395,'3. FTNC USD'!H1395,'4. FTNC EUR'!H1395,'5. FTNC GBP'!H1395,'6. FTNC Autres (inclus)'!H1395)</f>
        <v>0</v>
      </c>
      <c r="I1395" s="163">
        <f>SUM('2. FTNC CAD'!I1395,'3. FTNC USD'!I1395,'4. FTNC EUR'!I1395,'5. FTNC GBP'!I1395,'6. FTNC Autres (inclus)'!I1395)</f>
        <v>0</v>
      </c>
      <c r="J1395" s="163">
        <f>SUM('2. FTNC CAD'!J1395,'3. FTNC USD'!J1395,'4. FTNC EUR'!J1395,'5. FTNC GBP'!J1395,'6. FTNC Autres (inclus)'!J1395)</f>
        <v>0</v>
      </c>
      <c r="K1395" s="181">
        <f>SUM('2. FTNC CAD'!K1395,'3. FTNC USD'!K1395,'4. FTNC EUR'!K1395,'5. FTNC GBP'!K1395,'6. FTNC Autres (inclus)'!K1395)</f>
        <v>0</v>
      </c>
      <c r="L1395" s="162">
        <f>SUM('2. FTNC CAD'!L1395,'3. FTNC USD'!L1395,'4. FTNC EUR'!L1395,'5. FTNC GBP'!L1395,'6. FTNC Autres (inclus)'!L1395)</f>
        <v>0</v>
      </c>
      <c r="M1395" s="176">
        <f>SUM('2. FTNC CAD'!M1395,'3. FTNC USD'!M1395,'4. FTNC EUR'!M1395,'5. FTNC GBP'!M1395,'6. FTNC Autres (inclus)'!M1395)</f>
        <v>0</v>
      </c>
      <c r="N1395" s="166">
        <f>SUM('2. FTNC CAD'!N1395,'3. FTNC USD'!N1395,'4. FTNC EUR'!N1395,'5. FTNC GBP'!N1395,'6. FTNC Autres (inclus)'!N1395)</f>
        <v>0</v>
      </c>
      <c r="O1395" s="166">
        <f>SUM('2. FTNC CAD'!O1395,'3. FTNC USD'!O1395,'4. FTNC EUR'!O1395,'5. FTNC GBP'!O1395,'6. FTNC Autres (inclus)'!O1395)</f>
        <v>0</v>
      </c>
      <c r="P1395" s="166">
        <f>SUM('2. FTNC CAD'!P1395,'3. FTNC USD'!P1395,'4. FTNC EUR'!P1395,'5. FTNC GBP'!P1395,'6. FTNC Autres (inclus)'!P1395)</f>
        <v>0</v>
      </c>
      <c r="Q1395" s="166">
        <f>SUM('2. FTNC CAD'!Q1395,'3. FTNC USD'!Q1395,'4. FTNC EUR'!Q1395,'5. FTNC GBP'!Q1395,'6. FTNC Autres (inclus)'!Q1395)</f>
        <v>0</v>
      </c>
      <c r="R1395" s="166">
        <f>SUM('2. FTNC CAD'!R1395,'3. FTNC USD'!R1395,'4. FTNC EUR'!R1395,'5. FTNC GBP'!R1395,'6. FTNC Autres (inclus)'!R1395)</f>
        <v>0</v>
      </c>
      <c r="S1395" s="166">
        <f>SUM('2. FTNC CAD'!S1395,'3. FTNC USD'!S1395,'4. FTNC EUR'!S1395,'5. FTNC GBP'!S1395,'6. FTNC Autres (inclus)'!S1395)</f>
        <v>0</v>
      </c>
      <c r="T1395" s="166">
        <f>SUM('2. FTNC CAD'!T1395,'3. FTNC USD'!T1395,'4. FTNC EUR'!T1395,'5. FTNC GBP'!T1395,'6. FTNC Autres (inclus)'!T1395)</f>
        <v>0</v>
      </c>
      <c r="U1395" s="166">
        <f>SUM('2. FTNC CAD'!U1395,'3. FTNC USD'!U1395,'4. FTNC EUR'!U1395,'5. FTNC GBP'!U1395,'6. FTNC Autres (inclus)'!U1395)</f>
        <v>0</v>
      </c>
      <c r="V1395" s="179">
        <f>SUM('2. FTNC CAD'!V1395,'3. FTNC USD'!V1395,'4. FTNC EUR'!V1395,'5. FTNC GBP'!V1395,'6. FTNC Autres (inclus)'!V1395)</f>
        <v>0</v>
      </c>
      <c r="W1395" s="112">
        <f>SUM('2. FTNC CAD'!W1395,'3. FTNC USD'!W1395,'4. FTNC EUR'!W1395,'5. FTNC GBP'!W1395,'6. FTNC Autres (inclus)'!W1395)</f>
        <v>0</v>
      </c>
      <c r="X1395" s="71"/>
      <c r="Y1395"/>
    </row>
    <row r="1396" spans="1:25" s="116" customFormat="1" ht="12.75" customHeight="1" x14ac:dyDescent="0.5">
      <c r="A1396" s="337"/>
      <c r="B1396" s="614"/>
      <c r="C1396" s="236"/>
      <c r="D1396" s="236"/>
      <c r="E1396" s="236"/>
      <c r="F1396" s="617" t="s">
        <v>418</v>
      </c>
      <c r="G1396" s="174">
        <f>SUM('2. FTNC CAD'!G1396,'3. FTNC USD'!G1396,'4. FTNC EUR'!G1396,'5. FTNC GBP'!G1396,'6. FTNC Autres (inclus)'!G1396)</f>
        <v>0</v>
      </c>
      <c r="H1396" s="175">
        <f>SUM('2. FTNC CAD'!H1396,'3. FTNC USD'!H1396,'4. FTNC EUR'!H1396,'5. FTNC GBP'!H1396,'6. FTNC Autres (inclus)'!H1396)</f>
        <v>0</v>
      </c>
      <c r="I1396" s="163">
        <f>SUM('2. FTNC CAD'!I1396,'3. FTNC USD'!I1396,'4. FTNC EUR'!I1396,'5. FTNC GBP'!I1396,'6. FTNC Autres (inclus)'!I1396)</f>
        <v>0</v>
      </c>
      <c r="J1396" s="163">
        <f>SUM('2. FTNC CAD'!J1396,'3. FTNC USD'!J1396,'4. FTNC EUR'!J1396,'5. FTNC GBP'!J1396,'6. FTNC Autres (inclus)'!J1396)</f>
        <v>0</v>
      </c>
      <c r="K1396" s="181">
        <f>SUM('2. FTNC CAD'!K1396,'3. FTNC USD'!K1396,'4. FTNC EUR'!K1396,'5. FTNC GBP'!K1396,'6. FTNC Autres (inclus)'!K1396)</f>
        <v>0</v>
      </c>
      <c r="L1396" s="162">
        <f>SUM('2. FTNC CAD'!L1396,'3. FTNC USD'!L1396,'4. FTNC EUR'!L1396,'5. FTNC GBP'!L1396,'6. FTNC Autres (inclus)'!L1396)</f>
        <v>0</v>
      </c>
      <c r="M1396" s="176">
        <f>SUM('2. FTNC CAD'!M1396,'3. FTNC USD'!M1396,'4. FTNC EUR'!M1396,'5. FTNC GBP'!M1396,'6. FTNC Autres (inclus)'!M1396)</f>
        <v>0</v>
      </c>
      <c r="N1396" s="166">
        <f>SUM('2. FTNC CAD'!N1396,'3. FTNC USD'!N1396,'4. FTNC EUR'!N1396,'5. FTNC GBP'!N1396,'6. FTNC Autres (inclus)'!N1396)</f>
        <v>0</v>
      </c>
      <c r="O1396" s="166">
        <f>SUM('2. FTNC CAD'!O1396,'3. FTNC USD'!O1396,'4. FTNC EUR'!O1396,'5. FTNC GBP'!O1396,'6. FTNC Autres (inclus)'!O1396)</f>
        <v>0</v>
      </c>
      <c r="P1396" s="166">
        <f>SUM('2. FTNC CAD'!P1396,'3. FTNC USD'!P1396,'4. FTNC EUR'!P1396,'5. FTNC GBP'!P1396,'6. FTNC Autres (inclus)'!P1396)</f>
        <v>0</v>
      </c>
      <c r="Q1396" s="166">
        <f>SUM('2. FTNC CAD'!Q1396,'3. FTNC USD'!Q1396,'4. FTNC EUR'!Q1396,'5. FTNC GBP'!Q1396,'6. FTNC Autres (inclus)'!Q1396)</f>
        <v>0</v>
      </c>
      <c r="R1396" s="166">
        <f>SUM('2. FTNC CAD'!R1396,'3. FTNC USD'!R1396,'4. FTNC EUR'!R1396,'5. FTNC GBP'!R1396,'6. FTNC Autres (inclus)'!R1396)</f>
        <v>0</v>
      </c>
      <c r="S1396" s="166">
        <f>SUM('2. FTNC CAD'!S1396,'3. FTNC USD'!S1396,'4. FTNC EUR'!S1396,'5. FTNC GBP'!S1396,'6. FTNC Autres (inclus)'!S1396)</f>
        <v>0</v>
      </c>
      <c r="T1396" s="166">
        <f>SUM('2. FTNC CAD'!T1396,'3. FTNC USD'!T1396,'4. FTNC EUR'!T1396,'5. FTNC GBP'!T1396,'6. FTNC Autres (inclus)'!T1396)</f>
        <v>0</v>
      </c>
      <c r="U1396" s="166">
        <f>SUM('2. FTNC CAD'!U1396,'3. FTNC USD'!U1396,'4. FTNC EUR'!U1396,'5. FTNC GBP'!U1396,'6. FTNC Autres (inclus)'!U1396)</f>
        <v>0</v>
      </c>
      <c r="V1396" s="179">
        <f>SUM('2. FTNC CAD'!V1396,'3. FTNC USD'!V1396,'4. FTNC EUR'!V1396,'5. FTNC GBP'!V1396,'6. FTNC Autres (inclus)'!V1396)</f>
        <v>0</v>
      </c>
      <c r="W1396" s="112">
        <f>SUM('2. FTNC CAD'!W1396,'3. FTNC USD'!W1396,'4. FTNC EUR'!W1396,'5. FTNC GBP'!W1396,'6. FTNC Autres (inclus)'!W1396)</f>
        <v>0</v>
      </c>
      <c r="X1396" s="71"/>
      <c r="Y1396"/>
    </row>
    <row r="1397" spans="1:25" s="116" customFormat="1" ht="12.75" customHeight="1" x14ac:dyDescent="0.5">
      <c r="A1397" s="337"/>
      <c r="B1397" s="614"/>
      <c r="C1397" s="236"/>
      <c r="D1397" s="236"/>
      <c r="E1397" s="236"/>
      <c r="F1397" s="617" t="s">
        <v>419</v>
      </c>
      <c r="G1397" s="174">
        <f>SUM('2. FTNC CAD'!G1397,'3. FTNC USD'!G1397,'4. FTNC EUR'!G1397,'5. FTNC GBP'!G1397,'6. FTNC Autres (inclus)'!G1397)</f>
        <v>0</v>
      </c>
      <c r="H1397" s="175">
        <f>SUM('2. FTNC CAD'!H1397,'3. FTNC USD'!H1397,'4. FTNC EUR'!H1397,'5. FTNC GBP'!H1397,'6. FTNC Autres (inclus)'!H1397)</f>
        <v>0</v>
      </c>
      <c r="I1397" s="163">
        <f>SUM('2. FTNC CAD'!I1397,'3. FTNC USD'!I1397,'4. FTNC EUR'!I1397,'5. FTNC GBP'!I1397,'6. FTNC Autres (inclus)'!I1397)</f>
        <v>0</v>
      </c>
      <c r="J1397" s="163">
        <f>SUM('2. FTNC CAD'!J1397,'3. FTNC USD'!J1397,'4. FTNC EUR'!J1397,'5. FTNC GBP'!J1397,'6. FTNC Autres (inclus)'!J1397)</f>
        <v>0</v>
      </c>
      <c r="K1397" s="181">
        <f>SUM('2. FTNC CAD'!K1397,'3. FTNC USD'!K1397,'4. FTNC EUR'!K1397,'5. FTNC GBP'!K1397,'6. FTNC Autres (inclus)'!K1397)</f>
        <v>0</v>
      </c>
      <c r="L1397" s="162">
        <f>SUM('2. FTNC CAD'!L1397,'3. FTNC USD'!L1397,'4. FTNC EUR'!L1397,'5. FTNC GBP'!L1397,'6. FTNC Autres (inclus)'!L1397)</f>
        <v>0</v>
      </c>
      <c r="M1397" s="176">
        <f>SUM('2. FTNC CAD'!M1397,'3. FTNC USD'!M1397,'4. FTNC EUR'!M1397,'5. FTNC GBP'!M1397,'6. FTNC Autres (inclus)'!M1397)</f>
        <v>0</v>
      </c>
      <c r="N1397" s="166">
        <f>SUM('2. FTNC CAD'!N1397,'3. FTNC USD'!N1397,'4. FTNC EUR'!N1397,'5. FTNC GBP'!N1397,'6. FTNC Autres (inclus)'!N1397)</f>
        <v>0</v>
      </c>
      <c r="O1397" s="166">
        <f>SUM('2. FTNC CAD'!O1397,'3. FTNC USD'!O1397,'4. FTNC EUR'!O1397,'5. FTNC GBP'!O1397,'6. FTNC Autres (inclus)'!O1397)</f>
        <v>0</v>
      </c>
      <c r="P1397" s="166">
        <f>SUM('2. FTNC CAD'!P1397,'3. FTNC USD'!P1397,'4. FTNC EUR'!P1397,'5. FTNC GBP'!P1397,'6. FTNC Autres (inclus)'!P1397)</f>
        <v>0</v>
      </c>
      <c r="Q1397" s="166">
        <f>SUM('2. FTNC CAD'!Q1397,'3. FTNC USD'!Q1397,'4. FTNC EUR'!Q1397,'5. FTNC GBP'!Q1397,'6. FTNC Autres (inclus)'!Q1397)</f>
        <v>0</v>
      </c>
      <c r="R1397" s="166">
        <f>SUM('2. FTNC CAD'!R1397,'3. FTNC USD'!R1397,'4. FTNC EUR'!R1397,'5. FTNC GBP'!R1397,'6. FTNC Autres (inclus)'!R1397)</f>
        <v>0</v>
      </c>
      <c r="S1397" s="166">
        <f>SUM('2. FTNC CAD'!S1397,'3. FTNC USD'!S1397,'4. FTNC EUR'!S1397,'5. FTNC GBP'!S1397,'6. FTNC Autres (inclus)'!S1397)</f>
        <v>0</v>
      </c>
      <c r="T1397" s="166">
        <f>SUM('2. FTNC CAD'!T1397,'3. FTNC USD'!T1397,'4. FTNC EUR'!T1397,'5. FTNC GBP'!T1397,'6. FTNC Autres (inclus)'!T1397)</f>
        <v>0</v>
      </c>
      <c r="U1397" s="166">
        <f>SUM('2. FTNC CAD'!U1397,'3. FTNC USD'!U1397,'4. FTNC EUR'!U1397,'5. FTNC GBP'!U1397,'6. FTNC Autres (inclus)'!U1397)</f>
        <v>0</v>
      </c>
      <c r="V1397" s="179">
        <f>SUM('2. FTNC CAD'!V1397,'3. FTNC USD'!V1397,'4. FTNC EUR'!V1397,'5. FTNC GBP'!V1397,'6. FTNC Autres (inclus)'!V1397)</f>
        <v>0</v>
      </c>
      <c r="W1397" s="112">
        <f>SUM('2. FTNC CAD'!W1397,'3. FTNC USD'!W1397,'4. FTNC EUR'!W1397,'5. FTNC GBP'!W1397,'6. FTNC Autres (inclus)'!W1397)</f>
        <v>0</v>
      </c>
      <c r="X1397" s="71"/>
      <c r="Y1397"/>
    </row>
    <row r="1398" spans="1:25" s="116" customFormat="1" ht="12.75" customHeight="1" x14ac:dyDescent="0.5">
      <c r="A1398" s="337"/>
      <c r="B1398" s="614"/>
      <c r="C1398" s="236"/>
      <c r="D1398" s="495" t="s">
        <v>336</v>
      </c>
      <c r="E1398" s="495"/>
      <c r="F1398" s="618"/>
      <c r="G1398" s="68">
        <f t="shared" ref="G1398:W1398" si="293">SUBTOTAL(9,G1399:G1400)</f>
        <v>0</v>
      </c>
      <c r="H1398" s="36">
        <f t="shared" si="293"/>
        <v>0</v>
      </c>
      <c r="I1398" s="36">
        <f t="shared" si="293"/>
        <v>0</v>
      </c>
      <c r="J1398" s="36">
        <f t="shared" si="293"/>
        <v>0</v>
      </c>
      <c r="K1398" s="39">
        <f t="shared" si="293"/>
        <v>0</v>
      </c>
      <c r="L1398" s="36">
        <f t="shared" si="293"/>
        <v>0</v>
      </c>
      <c r="M1398" s="38">
        <f t="shared" si="293"/>
        <v>0</v>
      </c>
      <c r="N1398" s="36">
        <f t="shared" si="293"/>
        <v>0</v>
      </c>
      <c r="O1398" s="36">
        <f t="shared" si="293"/>
        <v>0</v>
      </c>
      <c r="P1398" s="36">
        <f t="shared" si="293"/>
        <v>0</v>
      </c>
      <c r="Q1398" s="36">
        <f t="shared" si="293"/>
        <v>0</v>
      </c>
      <c r="R1398" s="36">
        <f t="shared" si="293"/>
        <v>0</v>
      </c>
      <c r="S1398" s="36">
        <f t="shared" si="293"/>
        <v>0</v>
      </c>
      <c r="T1398" s="36">
        <f t="shared" si="293"/>
        <v>0</v>
      </c>
      <c r="U1398" s="36">
        <f t="shared" si="293"/>
        <v>0</v>
      </c>
      <c r="V1398" s="36">
        <f t="shared" si="293"/>
        <v>0</v>
      </c>
      <c r="W1398" s="35">
        <f t="shared" si="293"/>
        <v>0</v>
      </c>
      <c r="X1398" s="71"/>
      <c r="Y1398"/>
    </row>
    <row r="1399" spans="1:25" s="116" customFormat="1" ht="12.75" customHeight="1" x14ac:dyDescent="0.5">
      <c r="A1399" s="337"/>
      <c r="B1399" s="614"/>
      <c r="C1399" s="236"/>
      <c r="D1399" s="532"/>
      <c r="E1399" s="532"/>
      <c r="F1399" s="617" t="s">
        <v>420</v>
      </c>
      <c r="G1399" s="174">
        <f>SUM('2. FTNC CAD'!G1399,'3. FTNC USD'!G1399,'4. FTNC EUR'!G1399,'5. FTNC GBP'!G1399,'6. FTNC Autres (inclus)'!G1399)</f>
        <v>0</v>
      </c>
      <c r="H1399" s="175">
        <f>SUM('2. FTNC CAD'!H1399,'3. FTNC USD'!H1399,'4. FTNC EUR'!H1399,'5. FTNC GBP'!H1399,'6. FTNC Autres (inclus)'!H1399)</f>
        <v>0</v>
      </c>
      <c r="I1399" s="163">
        <f>SUM('2. FTNC CAD'!I1399,'3. FTNC USD'!I1399,'4. FTNC EUR'!I1399,'5. FTNC GBP'!I1399,'6. FTNC Autres (inclus)'!I1399)</f>
        <v>0</v>
      </c>
      <c r="J1399" s="163">
        <f>SUM('2. FTNC CAD'!J1399,'3. FTNC USD'!J1399,'4. FTNC EUR'!J1399,'5. FTNC GBP'!J1399,'6. FTNC Autres (inclus)'!J1399)</f>
        <v>0</v>
      </c>
      <c r="K1399" s="181">
        <f>SUM('2. FTNC CAD'!K1399,'3. FTNC USD'!K1399,'4. FTNC EUR'!K1399,'5. FTNC GBP'!K1399,'6. FTNC Autres (inclus)'!K1399)</f>
        <v>0</v>
      </c>
      <c r="L1399" s="162">
        <f>SUM('2. FTNC CAD'!L1399,'3. FTNC USD'!L1399,'4. FTNC EUR'!L1399,'5. FTNC GBP'!L1399,'6. FTNC Autres (inclus)'!L1399)</f>
        <v>0</v>
      </c>
      <c r="M1399" s="176">
        <f>SUM('2. FTNC CAD'!M1399,'3. FTNC USD'!M1399,'4. FTNC EUR'!M1399,'5. FTNC GBP'!M1399,'6. FTNC Autres (inclus)'!M1399)</f>
        <v>0</v>
      </c>
      <c r="N1399" s="166">
        <f>SUM('2. FTNC CAD'!N1399,'3. FTNC USD'!N1399,'4. FTNC EUR'!N1399,'5. FTNC GBP'!N1399,'6. FTNC Autres (inclus)'!N1399)</f>
        <v>0</v>
      </c>
      <c r="O1399" s="166">
        <f>SUM('2. FTNC CAD'!O1399,'3. FTNC USD'!O1399,'4. FTNC EUR'!O1399,'5. FTNC GBP'!O1399,'6. FTNC Autres (inclus)'!O1399)</f>
        <v>0</v>
      </c>
      <c r="P1399" s="166">
        <f>SUM('2. FTNC CAD'!P1399,'3. FTNC USD'!P1399,'4. FTNC EUR'!P1399,'5. FTNC GBP'!P1399,'6. FTNC Autres (inclus)'!P1399)</f>
        <v>0</v>
      </c>
      <c r="Q1399" s="166">
        <f>SUM('2. FTNC CAD'!Q1399,'3. FTNC USD'!Q1399,'4. FTNC EUR'!Q1399,'5. FTNC GBP'!Q1399,'6. FTNC Autres (inclus)'!Q1399)</f>
        <v>0</v>
      </c>
      <c r="R1399" s="166">
        <f>SUM('2. FTNC CAD'!R1399,'3. FTNC USD'!R1399,'4. FTNC EUR'!R1399,'5. FTNC GBP'!R1399,'6. FTNC Autres (inclus)'!R1399)</f>
        <v>0</v>
      </c>
      <c r="S1399" s="166">
        <f>SUM('2. FTNC CAD'!S1399,'3. FTNC USD'!S1399,'4. FTNC EUR'!S1399,'5. FTNC GBP'!S1399,'6. FTNC Autres (inclus)'!S1399)</f>
        <v>0</v>
      </c>
      <c r="T1399" s="166">
        <f>SUM('2. FTNC CAD'!T1399,'3. FTNC USD'!T1399,'4. FTNC EUR'!T1399,'5. FTNC GBP'!T1399,'6. FTNC Autres (inclus)'!T1399)</f>
        <v>0</v>
      </c>
      <c r="U1399" s="166">
        <f>SUM('2. FTNC CAD'!U1399,'3. FTNC USD'!U1399,'4. FTNC EUR'!U1399,'5. FTNC GBP'!U1399,'6. FTNC Autres (inclus)'!U1399)</f>
        <v>0</v>
      </c>
      <c r="V1399" s="179">
        <f>SUM('2. FTNC CAD'!V1399,'3. FTNC USD'!V1399,'4. FTNC EUR'!V1399,'5. FTNC GBP'!V1399,'6. FTNC Autres (inclus)'!V1399)</f>
        <v>0</v>
      </c>
      <c r="W1399" s="112">
        <f>SUM('2. FTNC CAD'!W1399,'3. FTNC USD'!W1399,'4. FTNC EUR'!W1399,'5. FTNC GBP'!W1399,'6. FTNC Autres (inclus)'!W1399)</f>
        <v>0</v>
      </c>
      <c r="X1399" s="71"/>
      <c r="Y1399"/>
    </row>
    <row r="1400" spans="1:25" s="116" customFormat="1" ht="12.75" customHeight="1" x14ac:dyDescent="0.5">
      <c r="A1400" s="337"/>
      <c r="B1400" s="614"/>
      <c r="C1400" s="236"/>
      <c r="D1400" s="532"/>
      <c r="E1400" s="532"/>
      <c r="F1400" s="617" t="s">
        <v>421</v>
      </c>
      <c r="G1400" s="174">
        <f>SUM('2. FTNC CAD'!G1400,'3. FTNC USD'!G1400,'4. FTNC EUR'!G1400,'5. FTNC GBP'!G1400,'6. FTNC Autres (inclus)'!G1400)</f>
        <v>0</v>
      </c>
      <c r="H1400" s="175">
        <f>SUM('2. FTNC CAD'!H1400,'3. FTNC USD'!H1400,'4. FTNC EUR'!H1400,'5. FTNC GBP'!H1400,'6. FTNC Autres (inclus)'!H1400)</f>
        <v>0</v>
      </c>
      <c r="I1400" s="163">
        <f>SUM('2. FTNC CAD'!I1400,'3. FTNC USD'!I1400,'4. FTNC EUR'!I1400,'5. FTNC GBP'!I1400,'6. FTNC Autres (inclus)'!I1400)</f>
        <v>0</v>
      </c>
      <c r="J1400" s="163">
        <f>SUM('2. FTNC CAD'!J1400,'3. FTNC USD'!J1400,'4. FTNC EUR'!J1400,'5. FTNC GBP'!J1400,'6. FTNC Autres (inclus)'!J1400)</f>
        <v>0</v>
      </c>
      <c r="K1400" s="181">
        <f>SUM('2. FTNC CAD'!K1400,'3. FTNC USD'!K1400,'4. FTNC EUR'!K1400,'5. FTNC GBP'!K1400,'6. FTNC Autres (inclus)'!K1400)</f>
        <v>0</v>
      </c>
      <c r="L1400" s="162">
        <f>SUM('2. FTNC CAD'!L1400,'3. FTNC USD'!L1400,'4. FTNC EUR'!L1400,'5. FTNC GBP'!L1400,'6. FTNC Autres (inclus)'!L1400)</f>
        <v>0</v>
      </c>
      <c r="M1400" s="176">
        <f>SUM('2. FTNC CAD'!M1400,'3. FTNC USD'!M1400,'4. FTNC EUR'!M1400,'5. FTNC GBP'!M1400,'6. FTNC Autres (inclus)'!M1400)</f>
        <v>0</v>
      </c>
      <c r="N1400" s="166">
        <f>SUM('2. FTNC CAD'!N1400,'3. FTNC USD'!N1400,'4. FTNC EUR'!N1400,'5. FTNC GBP'!N1400,'6. FTNC Autres (inclus)'!N1400)</f>
        <v>0</v>
      </c>
      <c r="O1400" s="166">
        <f>SUM('2. FTNC CAD'!O1400,'3. FTNC USD'!O1400,'4. FTNC EUR'!O1400,'5. FTNC GBP'!O1400,'6. FTNC Autres (inclus)'!O1400)</f>
        <v>0</v>
      </c>
      <c r="P1400" s="166">
        <f>SUM('2. FTNC CAD'!P1400,'3. FTNC USD'!P1400,'4. FTNC EUR'!P1400,'5. FTNC GBP'!P1400,'6. FTNC Autres (inclus)'!P1400)</f>
        <v>0</v>
      </c>
      <c r="Q1400" s="166">
        <f>SUM('2. FTNC CAD'!Q1400,'3. FTNC USD'!Q1400,'4. FTNC EUR'!Q1400,'5. FTNC GBP'!Q1400,'6. FTNC Autres (inclus)'!Q1400)</f>
        <v>0</v>
      </c>
      <c r="R1400" s="166">
        <f>SUM('2. FTNC CAD'!R1400,'3. FTNC USD'!R1400,'4. FTNC EUR'!R1400,'5. FTNC GBP'!R1400,'6. FTNC Autres (inclus)'!R1400)</f>
        <v>0</v>
      </c>
      <c r="S1400" s="166">
        <f>SUM('2. FTNC CAD'!S1400,'3. FTNC USD'!S1400,'4. FTNC EUR'!S1400,'5. FTNC GBP'!S1400,'6. FTNC Autres (inclus)'!S1400)</f>
        <v>0</v>
      </c>
      <c r="T1400" s="166">
        <f>SUM('2. FTNC CAD'!T1400,'3. FTNC USD'!T1400,'4. FTNC EUR'!T1400,'5. FTNC GBP'!T1400,'6. FTNC Autres (inclus)'!T1400)</f>
        <v>0</v>
      </c>
      <c r="U1400" s="166">
        <f>SUM('2. FTNC CAD'!U1400,'3. FTNC USD'!U1400,'4. FTNC EUR'!U1400,'5. FTNC GBP'!U1400,'6. FTNC Autres (inclus)'!U1400)</f>
        <v>0</v>
      </c>
      <c r="V1400" s="179">
        <f>SUM('2. FTNC CAD'!V1400,'3. FTNC USD'!V1400,'4. FTNC EUR'!V1400,'5. FTNC GBP'!V1400,'6. FTNC Autres (inclus)'!V1400)</f>
        <v>0</v>
      </c>
      <c r="W1400" s="112">
        <f>SUM('2. FTNC CAD'!W1400,'3. FTNC USD'!W1400,'4. FTNC EUR'!W1400,'5. FTNC GBP'!W1400,'6. FTNC Autres (inclus)'!W1400)</f>
        <v>0</v>
      </c>
      <c r="X1400" s="71"/>
      <c r="Y1400"/>
    </row>
    <row r="1401" spans="1:25" s="116" customFormat="1" ht="12.75" customHeight="1" x14ac:dyDescent="0.5">
      <c r="A1401" s="337"/>
      <c r="B1401" s="614"/>
      <c r="C1401" s="236"/>
      <c r="D1401" s="495" t="s">
        <v>335</v>
      </c>
      <c r="E1401" s="30"/>
      <c r="F1401" s="30"/>
      <c r="G1401" s="68">
        <f t="shared" ref="G1401:W1401" si="294">SUBTOTAL(9,G1402:G1406)</f>
        <v>0</v>
      </c>
      <c r="H1401" s="36">
        <f t="shared" si="294"/>
        <v>0</v>
      </c>
      <c r="I1401" s="36">
        <f t="shared" si="294"/>
        <v>0</v>
      </c>
      <c r="J1401" s="36">
        <f t="shared" si="294"/>
        <v>0</v>
      </c>
      <c r="K1401" s="39">
        <f t="shared" si="294"/>
        <v>0</v>
      </c>
      <c r="L1401" s="36">
        <f t="shared" si="294"/>
        <v>0</v>
      </c>
      <c r="M1401" s="38">
        <f t="shared" si="294"/>
        <v>0</v>
      </c>
      <c r="N1401" s="36">
        <f t="shared" si="294"/>
        <v>0</v>
      </c>
      <c r="O1401" s="36">
        <f t="shared" si="294"/>
        <v>0</v>
      </c>
      <c r="P1401" s="36">
        <f t="shared" si="294"/>
        <v>0</v>
      </c>
      <c r="Q1401" s="36">
        <f t="shared" si="294"/>
        <v>0</v>
      </c>
      <c r="R1401" s="36">
        <f t="shared" si="294"/>
        <v>0</v>
      </c>
      <c r="S1401" s="36">
        <f t="shared" si="294"/>
        <v>0</v>
      </c>
      <c r="T1401" s="36">
        <f t="shared" si="294"/>
        <v>0</v>
      </c>
      <c r="U1401" s="36">
        <f t="shared" si="294"/>
        <v>0</v>
      </c>
      <c r="V1401" s="36">
        <f t="shared" si="294"/>
        <v>0</v>
      </c>
      <c r="W1401" s="35">
        <f t="shared" si="294"/>
        <v>0</v>
      </c>
      <c r="Y1401"/>
    </row>
    <row r="1402" spans="1:25" s="116" customFormat="1" ht="12.75" customHeight="1" x14ac:dyDescent="0.5">
      <c r="A1402" s="337"/>
      <c r="B1402" s="614"/>
      <c r="C1402" s="236"/>
      <c r="D1402" s="236"/>
      <c r="E1402" s="236"/>
      <c r="F1402" s="617" t="s">
        <v>422</v>
      </c>
      <c r="G1402" s="174">
        <f>SUM('2. FTNC CAD'!G1402,'3. FTNC USD'!G1402,'4. FTNC EUR'!G1402,'5. FTNC GBP'!G1402,'6. FTNC Autres (inclus)'!G1402)</f>
        <v>0</v>
      </c>
      <c r="H1402" s="175">
        <f>SUM('2. FTNC CAD'!H1402,'3. FTNC USD'!H1402,'4. FTNC EUR'!H1402,'5. FTNC GBP'!H1402,'6. FTNC Autres (inclus)'!H1402)</f>
        <v>0</v>
      </c>
      <c r="I1402" s="163">
        <f>SUM('2. FTNC CAD'!I1402,'3. FTNC USD'!I1402,'4. FTNC EUR'!I1402,'5. FTNC GBP'!I1402,'6. FTNC Autres (inclus)'!I1402)</f>
        <v>0</v>
      </c>
      <c r="J1402" s="163">
        <f>SUM('2. FTNC CAD'!J1402,'3. FTNC USD'!J1402,'4. FTNC EUR'!J1402,'5. FTNC GBP'!J1402,'6. FTNC Autres (inclus)'!J1402)</f>
        <v>0</v>
      </c>
      <c r="K1402" s="181">
        <f>SUM('2. FTNC CAD'!K1402,'3. FTNC USD'!K1402,'4. FTNC EUR'!K1402,'5. FTNC GBP'!K1402,'6. FTNC Autres (inclus)'!K1402)</f>
        <v>0</v>
      </c>
      <c r="L1402" s="162">
        <f>SUM('2. FTNC CAD'!L1402,'3. FTNC USD'!L1402,'4. FTNC EUR'!L1402,'5. FTNC GBP'!L1402,'6. FTNC Autres (inclus)'!L1402)</f>
        <v>0</v>
      </c>
      <c r="M1402" s="176">
        <f>SUM('2. FTNC CAD'!M1402,'3. FTNC USD'!M1402,'4. FTNC EUR'!M1402,'5. FTNC GBP'!M1402,'6. FTNC Autres (inclus)'!M1402)</f>
        <v>0</v>
      </c>
      <c r="N1402" s="166">
        <f>SUM('2. FTNC CAD'!N1402,'3. FTNC USD'!N1402,'4. FTNC EUR'!N1402,'5. FTNC GBP'!N1402,'6. FTNC Autres (inclus)'!N1402)</f>
        <v>0</v>
      </c>
      <c r="O1402" s="166">
        <f>SUM('2. FTNC CAD'!O1402,'3. FTNC USD'!O1402,'4. FTNC EUR'!O1402,'5. FTNC GBP'!O1402,'6. FTNC Autres (inclus)'!O1402)</f>
        <v>0</v>
      </c>
      <c r="P1402" s="166">
        <f>SUM('2. FTNC CAD'!P1402,'3. FTNC USD'!P1402,'4. FTNC EUR'!P1402,'5. FTNC GBP'!P1402,'6. FTNC Autres (inclus)'!P1402)</f>
        <v>0</v>
      </c>
      <c r="Q1402" s="166">
        <f>SUM('2. FTNC CAD'!Q1402,'3. FTNC USD'!Q1402,'4. FTNC EUR'!Q1402,'5. FTNC GBP'!Q1402,'6. FTNC Autres (inclus)'!Q1402)</f>
        <v>0</v>
      </c>
      <c r="R1402" s="166">
        <f>SUM('2. FTNC CAD'!R1402,'3. FTNC USD'!R1402,'4. FTNC EUR'!R1402,'5. FTNC GBP'!R1402,'6. FTNC Autres (inclus)'!R1402)</f>
        <v>0</v>
      </c>
      <c r="S1402" s="166">
        <f>SUM('2. FTNC CAD'!S1402,'3. FTNC USD'!S1402,'4. FTNC EUR'!S1402,'5. FTNC GBP'!S1402,'6. FTNC Autres (inclus)'!S1402)</f>
        <v>0</v>
      </c>
      <c r="T1402" s="166">
        <f>SUM('2. FTNC CAD'!T1402,'3. FTNC USD'!T1402,'4. FTNC EUR'!T1402,'5. FTNC GBP'!T1402,'6. FTNC Autres (inclus)'!T1402)</f>
        <v>0</v>
      </c>
      <c r="U1402" s="166">
        <f>SUM('2. FTNC CAD'!U1402,'3. FTNC USD'!U1402,'4. FTNC EUR'!U1402,'5. FTNC GBP'!U1402,'6. FTNC Autres (inclus)'!U1402)</f>
        <v>0</v>
      </c>
      <c r="V1402" s="179">
        <f>SUM('2. FTNC CAD'!V1402,'3. FTNC USD'!V1402,'4. FTNC EUR'!V1402,'5. FTNC GBP'!V1402,'6. FTNC Autres (inclus)'!V1402)</f>
        <v>0</v>
      </c>
      <c r="W1402" s="112">
        <f>SUM('2. FTNC CAD'!W1402,'3. FTNC USD'!W1402,'4. FTNC EUR'!W1402,'5. FTNC GBP'!W1402,'6. FTNC Autres (inclus)'!W1402)</f>
        <v>0</v>
      </c>
      <c r="X1402" s="71"/>
      <c r="Y1402"/>
    </row>
    <row r="1403" spans="1:25" s="116" customFormat="1" ht="12.75" customHeight="1" x14ac:dyDescent="0.5">
      <c r="A1403" s="337"/>
      <c r="B1403" s="614"/>
      <c r="C1403" s="236"/>
      <c r="D1403" s="236"/>
      <c r="E1403" s="236"/>
      <c r="F1403" s="617" t="s">
        <v>423</v>
      </c>
      <c r="G1403" s="174">
        <f>SUM('2. FTNC CAD'!G1403,'3. FTNC USD'!G1403,'4. FTNC EUR'!G1403,'5. FTNC GBP'!G1403,'6. FTNC Autres (inclus)'!G1403)</f>
        <v>0</v>
      </c>
      <c r="H1403" s="175">
        <f>SUM('2. FTNC CAD'!H1403,'3. FTNC USD'!H1403,'4. FTNC EUR'!H1403,'5. FTNC GBP'!H1403,'6. FTNC Autres (inclus)'!H1403)</f>
        <v>0</v>
      </c>
      <c r="I1403" s="163">
        <f>SUM('2. FTNC CAD'!I1403,'3. FTNC USD'!I1403,'4. FTNC EUR'!I1403,'5. FTNC GBP'!I1403,'6. FTNC Autres (inclus)'!I1403)</f>
        <v>0</v>
      </c>
      <c r="J1403" s="163">
        <f>SUM('2. FTNC CAD'!J1403,'3. FTNC USD'!J1403,'4. FTNC EUR'!J1403,'5. FTNC GBP'!J1403,'6. FTNC Autres (inclus)'!J1403)</f>
        <v>0</v>
      </c>
      <c r="K1403" s="181">
        <f>SUM('2. FTNC CAD'!K1403,'3. FTNC USD'!K1403,'4. FTNC EUR'!K1403,'5. FTNC GBP'!K1403,'6. FTNC Autres (inclus)'!K1403)</f>
        <v>0</v>
      </c>
      <c r="L1403" s="162">
        <f>SUM('2. FTNC CAD'!L1403,'3. FTNC USD'!L1403,'4. FTNC EUR'!L1403,'5. FTNC GBP'!L1403,'6. FTNC Autres (inclus)'!L1403)</f>
        <v>0</v>
      </c>
      <c r="M1403" s="176">
        <f>SUM('2. FTNC CAD'!M1403,'3. FTNC USD'!M1403,'4. FTNC EUR'!M1403,'5. FTNC GBP'!M1403,'6. FTNC Autres (inclus)'!M1403)</f>
        <v>0</v>
      </c>
      <c r="N1403" s="166">
        <f>SUM('2. FTNC CAD'!N1403,'3. FTNC USD'!N1403,'4. FTNC EUR'!N1403,'5. FTNC GBP'!N1403,'6. FTNC Autres (inclus)'!N1403)</f>
        <v>0</v>
      </c>
      <c r="O1403" s="166">
        <f>SUM('2. FTNC CAD'!O1403,'3. FTNC USD'!O1403,'4. FTNC EUR'!O1403,'5. FTNC GBP'!O1403,'6. FTNC Autres (inclus)'!O1403)</f>
        <v>0</v>
      </c>
      <c r="P1403" s="166">
        <f>SUM('2. FTNC CAD'!P1403,'3. FTNC USD'!P1403,'4. FTNC EUR'!P1403,'5. FTNC GBP'!P1403,'6. FTNC Autres (inclus)'!P1403)</f>
        <v>0</v>
      </c>
      <c r="Q1403" s="166">
        <f>SUM('2. FTNC CAD'!Q1403,'3. FTNC USD'!Q1403,'4. FTNC EUR'!Q1403,'5. FTNC GBP'!Q1403,'6. FTNC Autres (inclus)'!Q1403)</f>
        <v>0</v>
      </c>
      <c r="R1403" s="166">
        <f>SUM('2. FTNC CAD'!R1403,'3. FTNC USD'!R1403,'4. FTNC EUR'!R1403,'5. FTNC GBP'!R1403,'6. FTNC Autres (inclus)'!R1403)</f>
        <v>0</v>
      </c>
      <c r="S1403" s="166">
        <f>SUM('2. FTNC CAD'!S1403,'3. FTNC USD'!S1403,'4. FTNC EUR'!S1403,'5. FTNC GBP'!S1403,'6. FTNC Autres (inclus)'!S1403)</f>
        <v>0</v>
      </c>
      <c r="T1403" s="166">
        <f>SUM('2. FTNC CAD'!T1403,'3. FTNC USD'!T1403,'4. FTNC EUR'!T1403,'5. FTNC GBP'!T1403,'6. FTNC Autres (inclus)'!T1403)</f>
        <v>0</v>
      </c>
      <c r="U1403" s="166">
        <f>SUM('2. FTNC CAD'!U1403,'3. FTNC USD'!U1403,'4. FTNC EUR'!U1403,'5. FTNC GBP'!U1403,'6. FTNC Autres (inclus)'!U1403)</f>
        <v>0</v>
      </c>
      <c r="V1403" s="179">
        <f>SUM('2. FTNC CAD'!V1403,'3. FTNC USD'!V1403,'4. FTNC EUR'!V1403,'5. FTNC GBP'!V1403,'6. FTNC Autres (inclus)'!V1403)</f>
        <v>0</v>
      </c>
      <c r="W1403" s="112">
        <f>SUM('2. FTNC CAD'!W1403,'3. FTNC USD'!W1403,'4. FTNC EUR'!W1403,'5. FTNC GBP'!W1403,'6. FTNC Autres (inclus)'!W1403)</f>
        <v>0</v>
      </c>
      <c r="X1403" s="71"/>
      <c r="Y1403"/>
    </row>
    <row r="1404" spans="1:25" s="116" customFormat="1" ht="12.75" customHeight="1" x14ac:dyDescent="0.5">
      <c r="A1404" s="337"/>
      <c r="B1404" s="614"/>
      <c r="C1404" s="236"/>
      <c r="D1404" s="236"/>
      <c r="E1404" s="236"/>
      <c r="F1404" s="617" t="s">
        <v>424</v>
      </c>
      <c r="G1404" s="174">
        <f>SUM('2. FTNC CAD'!G1404,'3. FTNC USD'!G1404,'4. FTNC EUR'!G1404,'5. FTNC GBP'!G1404,'6. FTNC Autres (inclus)'!G1404)</f>
        <v>0</v>
      </c>
      <c r="H1404" s="175">
        <f>SUM('2. FTNC CAD'!H1404,'3. FTNC USD'!H1404,'4. FTNC EUR'!H1404,'5. FTNC GBP'!H1404,'6. FTNC Autres (inclus)'!H1404)</f>
        <v>0</v>
      </c>
      <c r="I1404" s="163">
        <f>SUM('2. FTNC CAD'!I1404,'3. FTNC USD'!I1404,'4. FTNC EUR'!I1404,'5. FTNC GBP'!I1404,'6. FTNC Autres (inclus)'!I1404)</f>
        <v>0</v>
      </c>
      <c r="J1404" s="163">
        <f>SUM('2. FTNC CAD'!J1404,'3. FTNC USD'!J1404,'4. FTNC EUR'!J1404,'5. FTNC GBP'!J1404,'6. FTNC Autres (inclus)'!J1404)</f>
        <v>0</v>
      </c>
      <c r="K1404" s="181">
        <f>SUM('2. FTNC CAD'!K1404,'3. FTNC USD'!K1404,'4. FTNC EUR'!K1404,'5. FTNC GBP'!K1404,'6. FTNC Autres (inclus)'!K1404)</f>
        <v>0</v>
      </c>
      <c r="L1404" s="162">
        <f>SUM('2. FTNC CAD'!L1404,'3. FTNC USD'!L1404,'4. FTNC EUR'!L1404,'5. FTNC GBP'!L1404,'6. FTNC Autres (inclus)'!L1404)</f>
        <v>0</v>
      </c>
      <c r="M1404" s="176">
        <f>SUM('2. FTNC CAD'!M1404,'3. FTNC USD'!M1404,'4. FTNC EUR'!M1404,'5. FTNC GBP'!M1404,'6. FTNC Autres (inclus)'!M1404)</f>
        <v>0</v>
      </c>
      <c r="N1404" s="166">
        <f>SUM('2. FTNC CAD'!N1404,'3. FTNC USD'!N1404,'4. FTNC EUR'!N1404,'5. FTNC GBP'!N1404,'6. FTNC Autres (inclus)'!N1404)</f>
        <v>0</v>
      </c>
      <c r="O1404" s="166">
        <f>SUM('2. FTNC CAD'!O1404,'3. FTNC USD'!O1404,'4. FTNC EUR'!O1404,'5. FTNC GBP'!O1404,'6. FTNC Autres (inclus)'!O1404)</f>
        <v>0</v>
      </c>
      <c r="P1404" s="166">
        <f>SUM('2. FTNC CAD'!P1404,'3. FTNC USD'!P1404,'4. FTNC EUR'!P1404,'5. FTNC GBP'!P1404,'6. FTNC Autres (inclus)'!P1404)</f>
        <v>0</v>
      </c>
      <c r="Q1404" s="166">
        <f>SUM('2. FTNC CAD'!Q1404,'3. FTNC USD'!Q1404,'4. FTNC EUR'!Q1404,'5. FTNC GBP'!Q1404,'6. FTNC Autres (inclus)'!Q1404)</f>
        <v>0</v>
      </c>
      <c r="R1404" s="166">
        <f>SUM('2. FTNC CAD'!R1404,'3. FTNC USD'!R1404,'4. FTNC EUR'!R1404,'5. FTNC GBP'!R1404,'6. FTNC Autres (inclus)'!R1404)</f>
        <v>0</v>
      </c>
      <c r="S1404" s="166">
        <f>SUM('2. FTNC CAD'!S1404,'3. FTNC USD'!S1404,'4. FTNC EUR'!S1404,'5. FTNC GBP'!S1404,'6. FTNC Autres (inclus)'!S1404)</f>
        <v>0</v>
      </c>
      <c r="T1404" s="166">
        <f>SUM('2. FTNC CAD'!T1404,'3. FTNC USD'!T1404,'4. FTNC EUR'!T1404,'5. FTNC GBP'!T1404,'6. FTNC Autres (inclus)'!T1404)</f>
        <v>0</v>
      </c>
      <c r="U1404" s="166">
        <f>SUM('2. FTNC CAD'!U1404,'3. FTNC USD'!U1404,'4. FTNC EUR'!U1404,'5. FTNC GBP'!U1404,'6. FTNC Autres (inclus)'!U1404)</f>
        <v>0</v>
      </c>
      <c r="V1404" s="179">
        <f>SUM('2. FTNC CAD'!V1404,'3. FTNC USD'!V1404,'4. FTNC EUR'!V1404,'5. FTNC GBP'!V1404,'6. FTNC Autres (inclus)'!V1404)</f>
        <v>0</v>
      </c>
      <c r="W1404" s="112">
        <f>SUM('2. FTNC CAD'!W1404,'3. FTNC USD'!W1404,'4. FTNC EUR'!W1404,'5. FTNC GBP'!W1404,'6. FTNC Autres (inclus)'!W1404)</f>
        <v>0</v>
      </c>
      <c r="X1404" s="71"/>
      <c r="Y1404"/>
    </row>
    <row r="1405" spans="1:25" s="116" customFormat="1" ht="12.75" customHeight="1" x14ac:dyDescent="0.5">
      <c r="A1405" s="337"/>
      <c r="B1405" s="614"/>
      <c r="C1405" s="236"/>
      <c r="D1405" s="236"/>
      <c r="E1405" s="236"/>
      <c r="F1405" s="617" t="s">
        <v>425</v>
      </c>
      <c r="G1405" s="174">
        <f>SUM('2. FTNC CAD'!G1405,'3. FTNC USD'!G1405,'4. FTNC EUR'!G1405,'5. FTNC GBP'!G1405,'6. FTNC Autres (inclus)'!G1405)</f>
        <v>0</v>
      </c>
      <c r="H1405" s="175">
        <f>SUM('2. FTNC CAD'!H1405,'3. FTNC USD'!H1405,'4. FTNC EUR'!H1405,'5. FTNC GBP'!H1405,'6. FTNC Autres (inclus)'!H1405)</f>
        <v>0</v>
      </c>
      <c r="I1405" s="163">
        <f>SUM('2. FTNC CAD'!I1405,'3. FTNC USD'!I1405,'4. FTNC EUR'!I1405,'5. FTNC GBP'!I1405,'6. FTNC Autres (inclus)'!I1405)</f>
        <v>0</v>
      </c>
      <c r="J1405" s="163">
        <f>SUM('2. FTNC CAD'!J1405,'3. FTNC USD'!J1405,'4. FTNC EUR'!J1405,'5. FTNC GBP'!J1405,'6. FTNC Autres (inclus)'!J1405)</f>
        <v>0</v>
      </c>
      <c r="K1405" s="181">
        <f>SUM('2. FTNC CAD'!K1405,'3. FTNC USD'!K1405,'4. FTNC EUR'!K1405,'5. FTNC GBP'!K1405,'6. FTNC Autres (inclus)'!K1405)</f>
        <v>0</v>
      </c>
      <c r="L1405" s="162">
        <f>SUM('2. FTNC CAD'!L1405,'3. FTNC USD'!L1405,'4. FTNC EUR'!L1405,'5. FTNC GBP'!L1405,'6. FTNC Autres (inclus)'!L1405)</f>
        <v>0</v>
      </c>
      <c r="M1405" s="176">
        <f>SUM('2. FTNC CAD'!M1405,'3. FTNC USD'!M1405,'4. FTNC EUR'!M1405,'5. FTNC GBP'!M1405,'6. FTNC Autres (inclus)'!M1405)</f>
        <v>0</v>
      </c>
      <c r="N1405" s="166">
        <f>SUM('2. FTNC CAD'!N1405,'3. FTNC USD'!N1405,'4. FTNC EUR'!N1405,'5. FTNC GBP'!N1405,'6. FTNC Autres (inclus)'!N1405)</f>
        <v>0</v>
      </c>
      <c r="O1405" s="166">
        <f>SUM('2. FTNC CAD'!O1405,'3. FTNC USD'!O1405,'4. FTNC EUR'!O1405,'5. FTNC GBP'!O1405,'6. FTNC Autres (inclus)'!O1405)</f>
        <v>0</v>
      </c>
      <c r="P1405" s="166">
        <f>SUM('2. FTNC CAD'!P1405,'3. FTNC USD'!P1405,'4. FTNC EUR'!P1405,'5. FTNC GBP'!P1405,'6. FTNC Autres (inclus)'!P1405)</f>
        <v>0</v>
      </c>
      <c r="Q1405" s="166">
        <f>SUM('2. FTNC CAD'!Q1405,'3. FTNC USD'!Q1405,'4. FTNC EUR'!Q1405,'5. FTNC GBP'!Q1405,'6. FTNC Autres (inclus)'!Q1405)</f>
        <v>0</v>
      </c>
      <c r="R1405" s="166">
        <f>SUM('2. FTNC CAD'!R1405,'3. FTNC USD'!R1405,'4. FTNC EUR'!R1405,'5. FTNC GBP'!R1405,'6. FTNC Autres (inclus)'!R1405)</f>
        <v>0</v>
      </c>
      <c r="S1405" s="166">
        <f>SUM('2. FTNC CAD'!S1405,'3. FTNC USD'!S1405,'4. FTNC EUR'!S1405,'5. FTNC GBP'!S1405,'6. FTNC Autres (inclus)'!S1405)</f>
        <v>0</v>
      </c>
      <c r="T1405" s="166">
        <f>SUM('2. FTNC CAD'!T1405,'3. FTNC USD'!T1405,'4. FTNC EUR'!T1405,'5. FTNC GBP'!T1405,'6. FTNC Autres (inclus)'!T1405)</f>
        <v>0</v>
      </c>
      <c r="U1405" s="166">
        <f>SUM('2. FTNC CAD'!U1405,'3. FTNC USD'!U1405,'4. FTNC EUR'!U1405,'5. FTNC GBP'!U1405,'6. FTNC Autres (inclus)'!U1405)</f>
        <v>0</v>
      </c>
      <c r="V1405" s="179">
        <f>SUM('2. FTNC CAD'!V1405,'3. FTNC USD'!V1405,'4. FTNC EUR'!V1405,'5. FTNC GBP'!V1405,'6. FTNC Autres (inclus)'!V1405)</f>
        <v>0</v>
      </c>
      <c r="W1405" s="112">
        <f>SUM('2. FTNC CAD'!W1405,'3. FTNC USD'!W1405,'4. FTNC EUR'!W1405,'5. FTNC GBP'!W1405,'6. FTNC Autres (inclus)'!W1405)</f>
        <v>0</v>
      </c>
      <c r="X1405" s="71"/>
      <c r="Y1405"/>
    </row>
    <row r="1406" spans="1:25" s="116" customFormat="1" ht="12.75" customHeight="1" x14ac:dyDescent="0.5">
      <c r="A1406" s="337"/>
      <c r="B1406" s="614"/>
      <c r="C1406" s="236"/>
      <c r="D1406" s="236"/>
      <c r="E1406" s="236"/>
      <c r="F1406" s="617" t="s">
        <v>426</v>
      </c>
      <c r="G1406" s="174">
        <f>SUM('2. FTNC CAD'!G1406,'3. FTNC USD'!G1406,'4. FTNC EUR'!G1406,'5. FTNC GBP'!G1406,'6. FTNC Autres (inclus)'!G1406)</f>
        <v>0</v>
      </c>
      <c r="H1406" s="175">
        <f>SUM('2. FTNC CAD'!H1406,'3. FTNC USD'!H1406,'4. FTNC EUR'!H1406,'5. FTNC GBP'!H1406,'6. FTNC Autres (inclus)'!H1406)</f>
        <v>0</v>
      </c>
      <c r="I1406" s="163">
        <f>SUM('2. FTNC CAD'!I1406,'3. FTNC USD'!I1406,'4. FTNC EUR'!I1406,'5. FTNC GBP'!I1406,'6. FTNC Autres (inclus)'!I1406)</f>
        <v>0</v>
      </c>
      <c r="J1406" s="163">
        <f>SUM('2. FTNC CAD'!J1406,'3. FTNC USD'!J1406,'4. FTNC EUR'!J1406,'5. FTNC GBP'!J1406,'6. FTNC Autres (inclus)'!J1406)</f>
        <v>0</v>
      </c>
      <c r="K1406" s="181">
        <f>SUM('2. FTNC CAD'!K1406,'3. FTNC USD'!K1406,'4. FTNC EUR'!K1406,'5. FTNC GBP'!K1406,'6. FTNC Autres (inclus)'!K1406)</f>
        <v>0</v>
      </c>
      <c r="L1406" s="162">
        <f>SUM('2. FTNC CAD'!L1406,'3. FTNC USD'!L1406,'4. FTNC EUR'!L1406,'5. FTNC GBP'!L1406,'6. FTNC Autres (inclus)'!L1406)</f>
        <v>0</v>
      </c>
      <c r="M1406" s="176">
        <f>SUM('2. FTNC CAD'!M1406,'3. FTNC USD'!M1406,'4. FTNC EUR'!M1406,'5. FTNC GBP'!M1406,'6. FTNC Autres (inclus)'!M1406)</f>
        <v>0</v>
      </c>
      <c r="N1406" s="166">
        <f>SUM('2. FTNC CAD'!N1406,'3. FTNC USD'!N1406,'4. FTNC EUR'!N1406,'5. FTNC GBP'!N1406,'6. FTNC Autres (inclus)'!N1406)</f>
        <v>0</v>
      </c>
      <c r="O1406" s="166">
        <f>SUM('2. FTNC CAD'!O1406,'3. FTNC USD'!O1406,'4. FTNC EUR'!O1406,'5. FTNC GBP'!O1406,'6. FTNC Autres (inclus)'!O1406)</f>
        <v>0</v>
      </c>
      <c r="P1406" s="166">
        <f>SUM('2. FTNC CAD'!P1406,'3. FTNC USD'!P1406,'4. FTNC EUR'!P1406,'5. FTNC GBP'!P1406,'6. FTNC Autres (inclus)'!P1406)</f>
        <v>0</v>
      </c>
      <c r="Q1406" s="166">
        <f>SUM('2. FTNC CAD'!Q1406,'3. FTNC USD'!Q1406,'4. FTNC EUR'!Q1406,'5. FTNC GBP'!Q1406,'6. FTNC Autres (inclus)'!Q1406)</f>
        <v>0</v>
      </c>
      <c r="R1406" s="166">
        <f>SUM('2. FTNC CAD'!R1406,'3. FTNC USD'!R1406,'4. FTNC EUR'!R1406,'5. FTNC GBP'!R1406,'6. FTNC Autres (inclus)'!R1406)</f>
        <v>0</v>
      </c>
      <c r="S1406" s="166">
        <f>SUM('2. FTNC CAD'!S1406,'3. FTNC USD'!S1406,'4. FTNC EUR'!S1406,'5. FTNC GBP'!S1406,'6. FTNC Autres (inclus)'!S1406)</f>
        <v>0</v>
      </c>
      <c r="T1406" s="166">
        <f>SUM('2. FTNC CAD'!T1406,'3. FTNC USD'!T1406,'4. FTNC EUR'!T1406,'5. FTNC GBP'!T1406,'6. FTNC Autres (inclus)'!T1406)</f>
        <v>0</v>
      </c>
      <c r="U1406" s="166">
        <f>SUM('2. FTNC CAD'!U1406,'3. FTNC USD'!U1406,'4. FTNC EUR'!U1406,'5. FTNC GBP'!U1406,'6. FTNC Autres (inclus)'!U1406)</f>
        <v>0</v>
      </c>
      <c r="V1406" s="179">
        <f>SUM('2. FTNC CAD'!V1406,'3. FTNC USD'!V1406,'4. FTNC EUR'!V1406,'5. FTNC GBP'!V1406,'6. FTNC Autres (inclus)'!V1406)</f>
        <v>0</v>
      </c>
      <c r="W1406" s="112">
        <f>SUM('2. FTNC CAD'!W1406,'3. FTNC USD'!W1406,'4. FTNC EUR'!W1406,'5. FTNC GBP'!W1406,'6. FTNC Autres (inclus)'!W1406)</f>
        <v>0</v>
      </c>
      <c r="X1406" s="71"/>
      <c r="Y1406"/>
    </row>
    <row r="1407" spans="1:25" s="116" customFormat="1" ht="12.75" customHeight="1" x14ac:dyDescent="0.5">
      <c r="A1407" s="337"/>
      <c r="B1407" s="614"/>
      <c r="C1407" s="236"/>
      <c r="D1407" s="495" t="s">
        <v>350</v>
      </c>
      <c r="E1407" s="30"/>
      <c r="F1407" s="30"/>
      <c r="G1407" s="68">
        <f>SUBTOTAL(9,G1408:G1409)</f>
        <v>0</v>
      </c>
      <c r="H1407" s="180">
        <f>SUBTOTAL(9,H1408:H1409)</f>
        <v>0</v>
      </c>
      <c r="I1407" s="179">
        <f>SUBTOTAL(9,I1408:I1409)</f>
        <v>0</v>
      </c>
      <c r="J1407" s="179">
        <f>SUBTOTAL(9,J1408:J1409)</f>
        <v>0</v>
      </c>
      <c r="K1407" s="226">
        <f>SUBTOTAL(9,K1408:K1409)</f>
        <v>0</v>
      </c>
      <c r="L1407" s="462"/>
      <c r="M1407" s="463"/>
      <c r="N1407" s="464"/>
      <c r="O1407" s="464"/>
      <c r="P1407" s="464"/>
      <c r="Q1407" s="464"/>
      <c r="R1407" s="464"/>
      <c r="S1407" s="464"/>
      <c r="T1407" s="464"/>
      <c r="U1407" s="464"/>
      <c r="V1407" s="464"/>
      <c r="W1407" s="391"/>
      <c r="Y1407"/>
    </row>
    <row r="1408" spans="1:25" s="116" customFormat="1" ht="12.75" customHeight="1" outlineLevel="1" x14ac:dyDescent="0.5">
      <c r="A1408" s="337"/>
      <c r="B1408" s="614"/>
      <c r="C1408" s="236"/>
      <c r="D1408" s="236"/>
      <c r="E1408" s="236"/>
      <c r="F1408" s="160" t="s">
        <v>351</v>
      </c>
      <c r="G1408" s="174">
        <f>SUM('2. FTNC CAD'!G1408,'3. FTNC USD'!G1408,'4. FTNC EUR'!G1408,'5. FTNC GBP'!G1408,'6. FTNC Autres (inclus)'!G1408)</f>
        <v>0</v>
      </c>
      <c r="H1408" s="225">
        <f>SUM('2. FTNC CAD'!H1408,'3. FTNC USD'!H1408,'4. FTNC EUR'!H1408,'5. FTNC GBP'!H1408,'6. FTNC Autres (inclus)'!H1408)</f>
        <v>0</v>
      </c>
      <c r="I1408" s="163">
        <f>SUM('2. FTNC CAD'!I1408,'3. FTNC USD'!I1408,'4. FTNC EUR'!I1408,'5. FTNC GBP'!I1408,'6. FTNC Autres (inclus)'!I1408)</f>
        <v>0</v>
      </c>
      <c r="J1408" s="163">
        <f>SUM('2. FTNC CAD'!J1408,'3. FTNC USD'!J1408,'4. FTNC EUR'!J1408,'5. FTNC GBP'!J1408,'6. FTNC Autres (inclus)'!J1408)</f>
        <v>0</v>
      </c>
      <c r="K1408" s="181">
        <f>SUM('2. FTNC CAD'!K1408,'3. FTNC USD'!K1408,'4. FTNC EUR'!K1408,'5. FTNC GBP'!K1408,'6. FTNC Autres (inclus)'!K1408)</f>
        <v>0</v>
      </c>
      <c r="L1408" s="53"/>
      <c r="M1408" s="36"/>
      <c r="N1408" s="36"/>
      <c r="O1408" s="36"/>
      <c r="P1408" s="36"/>
      <c r="Q1408" s="36"/>
      <c r="R1408" s="36"/>
      <c r="S1408" s="36"/>
      <c r="T1408" s="36"/>
      <c r="U1408" s="36"/>
      <c r="V1408" s="39"/>
      <c r="W1408" s="461"/>
      <c r="X1408" s="71"/>
      <c r="Y1408"/>
    </row>
    <row r="1409" spans="1:25" s="116" customFormat="1" ht="12.75" customHeight="1" outlineLevel="1" x14ac:dyDescent="0.5">
      <c r="A1409" s="337"/>
      <c r="B1409" s="614"/>
      <c r="C1409" s="236"/>
      <c r="D1409" s="236"/>
      <c r="E1409" s="236"/>
      <c r="F1409" s="160" t="s">
        <v>409</v>
      </c>
      <c r="G1409" s="174">
        <f>SUM('2. FTNC CAD'!G1409,'3. FTNC USD'!G1409,'4. FTNC EUR'!G1409,'5. FTNC GBP'!G1409,'6. FTNC Autres (inclus)'!G1409)</f>
        <v>0</v>
      </c>
      <c r="H1409" s="225">
        <f>SUM('2. FTNC CAD'!H1409,'3. FTNC USD'!H1409,'4. FTNC EUR'!H1409,'5. FTNC GBP'!H1409,'6. FTNC Autres (inclus)'!H1409)</f>
        <v>0</v>
      </c>
      <c r="I1409" s="163">
        <f>SUM('2. FTNC CAD'!I1409,'3. FTNC USD'!I1409,'4. FTNC EUR'!I1409,'5. FTNC GBP'!I1409,'6. FTNC Autres (inclus)'!I1409)</f>
        <v>0</v>
      </c>
      <c r="J1409" s="163">
        <f>SUM('2. FTNC CAD'!J1409,'3. FTNC USD'!J1409,'4. FTNC EUR'!J1409,'5. FTNC GBP'!J1409,'6. FTNC Autres (inclus)'!J1409)</f>
        <v>0</v>
      </c>
      <c r="K1409" s="181">
        <f>SUM('2. FTNC CAD'!K1409,'3. FTNC USD'!K1409,'4. FTNC EUR'!K1409,'5. FTNC GBP'!K1409,'6. FTNC Autres (inclus)'!K1409)</f>
        <v>0</v>
      </c>
      <c r="L1409" s="432"/>
      <c r="M1409" s="441"/>
      <c r="N1409" s="441"/>
      <c r="O1409" s="441"/>
      <c r="P1409" s="441"/>
      <c r="Q1409" s="441"/>
      <c r="R1409" s="441"/>
      <c r="S1409" s="441"/>
      <c r="T1409" s="441"/>
      <c r="U1409" s="441"/>
      <c r="V1409" s="426"/>
      <c r="W1409" s="112"/>
      <c r="X1409" s="71"/>
      <c r="Y1409"/>
    </row>
    <row r="1410" spans="1:25" s="116" customFormat="1" ht="12.75" customHeight="1" x14ac:dyDescent="0.5">
      <c r="A1410" s="337"/>
      <c r="B1410" s="614"/>
      <c r="C1410" s="236"/>
      <c r="D1410" s="495" t="s">
        <v>342</v>
      </c>
      <c r="E1410" s="495"/>
      <c r="F1410" s="618"/>
      <c r="G1410" s="68">
        <f t="shared" ref="G1410:W1410" si="295">SUBTOTAL(9,G1411:G1417)</f>
        <v>0</v>
      </c>
      <c r="H1410" s="465">
        <f t="shared" si="295"/>
        <v>0</v>
      </c>
      <c r="I1410" s="184">
        <f t="shared" si="295"/>
        <v>0</v>
      </c>
      <c r="J1410" s="184">
        <f t="shared" si="295"/>
        <v>0</v>
      </c>
      <c r="K1410" s="466">
        <f t="shared" si="295"/>
        <v>0</v>
      </c>
      <c r="L1410" s="36">
        <f t="shared" si="295"/>
        <v>0</v>
      </c>
      <c r="M1410" s="38">
        <f t="shared" si="295"/>
        <v>0</v>
      </c>
      <c r="N1410" s="36">
        <f t="shared" si="295"/>
        <v>0</v>
      </c>
      <c r="O1410" s="36">
        <f t="shared" si="295"/>
        <v>0</v>
      </c>
      <c r="P1410" s="36">
        <f t="shared" si="295"/>
        <v>0</v>
      </c>
      <c r="Q1410" s="36">
        <f t="shared" si="295"/>
        <v>0</v>
      </c>
      <c r="R1410" s="36">
        <f t="shared" si="295"/>
        <v>0</v>
      </c>
      <c r="S1410" s="36">
        <f t="shared" si="295"/>
        <v>0</v>
      </c>
      <c r="T1410" s="36">
        <f t="shared" si="295"/>
        <v>0</v>
      </c>
      <c r="U1410" s="36">
        <f t="shared" si="295"/>
        <v>0</v>
      </c>
      <c r="V1410" s="36">
        <f t="shared" si="295"/>
        <v>0</v>
      </c>
      <c r="W1410" s="35">
        <f t="shared" si="295"/>
        <v>0</v>
      </c>
      <c r="Y1410"/>
    </row>
    <row r="1411" spans="1:25" s="116" customFormat="1" ht="12.75" customHeight="1" x14ac:dyDescent="0.5">
      <c r="A1411" s="337"/>
      <c r="B1411" s="614"/>
      <c r="C1411" s="236"/>
      <c r="D1411" s="532"/>
      <c r="E1411" s="532"/>
      <c r="F1411" s="617" t="s">
        <v>343</v>
      </c>
      <c r="G1411" s="174">
        <f>SUM('2. FTNC CAD'!G1411,'3. FTNC USD'!G1411,'4. FTNC EUR'!G1411,'5. FTNC GBP'!G1411,'6. FTNC Autres (inclus)'!G1411)</f>
        <v>0</v>
      </c>
      <c r="H1411" s="175">
        <f>SUM('2. FTNC CAD'!H1411,'3. FTNC USD'!H1411,'4. FTNC EUR'!H1411,'5. FTNC GBP'!H1411,'6. FTNC Autres (inclus)'!H1411)</f>
        <v>0</v>
      </c>
      <c r="I1411" s="163">
        <f>SUM('2. FTNC CAD'!I1411,'3. FTNC USD'!I1411,'4. FTNC EUR'!I1411,'5. FTNC GBP'!I1411,'6. FTNC Autres (inclus)'!I1411)</f>
        <v>0</v>
      </c>
      <c r="J1411" s="163">
        <f>SUM('2. FTNC CAD'!J1411,'3. FTNC USD'!J1411,'4. FTNC EUR'!J1411,'5. FTNC GBP'!J1411,'6. FTNC Autres (inclus)'!J1411)</f>
        <v>0</v>
      </c>
      <c r="K1411" s="181">
        <f>SUM('2. FTNC CAD'!K1411,'3. FTNC USD'!K1411,'4. FTNC EUR'!K1411,'5. FTNC GBP'!K1411,'6. FTNC Autres (inclus)'!K1411)</f>
        <v>0</v>
      </c>
      <c r="L1411" s="162">
        <f>SUM('2. FTNC CAD'!L1411,'3. FTNC USD'!L1411,'4. FTNC EUR'!L1411,'5. FTNC GBP'!L1411,'6. FTNC Autres (inclus)'!L1411)</f>
        <v>0</v>
      </c>
      <c r="M1411" s="176">
        <f>SUM('2. FTNC CAD'!M1411,'3. FTNC USD'!M1411,'4. FTNC EUR'!M1411,'5. FTNC GBP'!M1411,'6. FTNC Autres (inclus)'!M1411)</f>
        <v>0</v>
      </c>
      <c r="N1411" s="166">
        <f>SUM('2. FTNC CAD'!N1411,'3. FTNC USD'!N1411,'4. FTNC EUR'!N1411,'5. FTNC GBP'!N1411,'6. FTNC Autres (inclus)'!N1411)</f>
        <v>0</v>
      </c>
      <c r="O1411" s="166">
        <f>SUM('2. FTNC CAD'!O1411,'3. FTNC USD'!O1411,'4. FTNC EUR'!O1411,'5. FTNC GBP'!O1411,'6. FTNC Autres (inclus)'!O1411)</f>
        <v>0</v>
      </c>
      <c r="P1411" s="166">
        <f>SUM('2. FTNC CAD'!P1411,'3. FTNC USD'!P1411,'4. FTNC EUR'!P1411,'5. FTNC GBP'!P1411,'6. FTNC Autres (inclus)'!P1411)</f>
        <v>0</v>
      </c>
      <c r="Q1411" s="166">
        <f>SUM('2. FTNC CAD'!Q1411,'3. FTNC USD'!Q1411,'4. FTNC EUR'!Q1411,'5. FTNC GBP'!Q1411,'6. FTNC Autres (inclus)'!Q1411)</f>
        <v>0</v>
      </c>
      <c r="R1411" s="166">
        <f>SUM('2. FTNC CAD'!R1411,'3. FTNC USD'!R1411,'4. FTNC EUR'!R1411,'5. FTNC GBP'!R1411,'6. FTNC Autres (inclus)'!R1411)</f>
        <v>0</v>
      </c>
      <c r="S1411" s="166">
        <f>SUM('2. FTNC CAD'!S1411,'3. FTNC USD'!S1411,'4. FTNC EUR'!S1411,'5. FTNC GBP'!S1411,'6. FTNC Autres (inclus)'!S1411)</f>
        <v>0</v>
      </c>
      <c r="T1411" s="166">
        <f>SUM('2. FTNC CAD'!T1411,'3. FTNC USD'!T1411,'4. FTNC EUR'!T1411,'5. FTNC GBP'!T1411,'6. FTNC Autres (inclus)'!T1411)</f>
        <v>0</v>
      </c>
      <c r="U1411" s="166">
        <f>SUM('2. FTNC CAD'!U1411,'3. FTNC USD'!U1411,'4. FTNC EUR'!U1411,'5. FTNC GBP'!U1411,'6. FTNC Autres (inclus)'!U1411)</f>
        <v>0</v>
      </c>
      <c r="V1411" s="179">
        <f>SUM('2. FTNC CAD'!V1411,'3. FTNC USD'!V1411,'4. FTNC EUR'!V1411,'5. FTNC GBP'!V1411,'6. FTNC Autres (inclus)'!V1411)</f>
        <v>0</v>
      </c>
      <c r="W1411" s="112">
        <f>SUM('2. FTNC CAD'!W1411,'3. FTNC USD'!W1411,'4. FTNC EUR'!W1411,'5. FTNC GBP'!W1411,'6. FTNC Autres (inclus)'!W1411)</f>
        <v>0</v>
      </c>
      <c r="X1411" s="71"/>
      <c r="Y1411"/>
    </row>
    <row r="1412" spans="1:25" s="116" customFormat="1" ht="12.75" customHeight="1" x14ac:dyDescent="0.5">
      <c r="A1412" s="337"/>
      <c r="B1412" s="614"/>
      <c r="C1412" s="236"/>
      <c r="D1412" s="532"/>
      <c r="E1412" s="532"/>
      <c r="F1412" s="617" t="s">
        <v>344</v>
      </c>
      <c r="G1412" s="174">
        <f>SUM('2. FTNC CAD'!G1412,'3. FTNC USD'!G1412,'4. FTNC EUR'!G1412,'5. FTNC GBP'!G1412,'6. FTNC Autres (inclus)'!G1412)</f>
        <v>0</v>
      </c>
      <c r="H1412" s="175">
        <f>SUM('2. FTNC CAD'!H1412,'3. FTNC USD'!H1412,'4. FTNC EUR'!H1412,'5. FTNC GBP'!H1412,'6. FTNC Autres (inclus)'!H1412)</f>
        <v>0</v>
      </c>
      <c r="I1412" s="163">
        <f>SUM('2. FTNC CAD'!I1412,'3. FTNC USD'!I1412,'4. FTNC EUR'!I1412,'5. FTNC GBP'!I1412,'6. FTNC Autres (inclus)'!I1412)</f>
        <v>0</v>
      </c>
      <c r="J1412" s="163">
        <f>SUM('2. FTNC CAD'!J1412,'3. FTNC USD'!J1412,'4. FTNC EUR'!J1412,'5. FTNC GBP'!J1412,'6. FTNC Autres (inclus)'!J1412)</f>
        <v>0</v>
      </c>
      <c r="K1412" s="181">
        <f>SUM('2. FTNC CAD'!K1412,'3. FTNC USD'!K1412,'4. FTNC EUR'!K1412,'5. FTNC GBP'!K1412,'6. FTNC Autres (inclus)'!K1412)</f>
        <v>0</v>
      </c>
      <c r="L1412" s="162">
        <f>SUM('2. FTNC CAD'!L1412,'3. FTNC USD'!L1412,'4. FTNC EUR'!L1412,'5. FTNC GBP'!L1412,'6. FTNC Autres (inclus)'!L1412)</f>
        <v>0</v>
      </c>
      <c r="M1412" s="176">
        <f>SUM('2. FTNC CAD'!M1412,'3. FTNC USD'!M1412,'4. FTNC EUR'!M1412,'5. FTNC GBP'!M1412,'6. FTNC Autres (inclus)'!M1412)</f>
        <v>0</v>
      </c>
      <c r="N1412" s="166">
        <f>SUM('2. FTNC CAD'!N1412,'3. FTNC USD'!N1412,'4. FTNC EUR'!N1412,'5. FTNC GBP'!N1412,'6. FTNC Autres (inclus)'!N1412)</f>
        <v>0</v>
      </c>
      <c r="O1412" s="166">
        <f>SUM('2. FTNC CAD'!O1412,'3. FTNC USD'!O1412,'4. FTNC EUR'!O1412,'5. FTNC GBP'!O1412,'6. FTNC Autres (inclus)'!O1412)</f>
        <v>0</v>
      </c>
      <c r="P1412" s="166">
        <f>SUM('2. FTNC CAD'!P1412,'3. FTNC USD'!P1412,'4. FTNC EUR'!P1412,'5. FTNC GBP'!P1412,'6. FTNC Autres (inclus)'!P1412)</f>
        <v>0</v>
      </c>
      <c r="Q1412" s="166">
        <f>SUM('2. FTNC CAD'!Q1412,'3. FTNC USD'!Q1412,'4. FTNC EUR'!Q1412,'5. FTNC GBP'!Q1412,'6. FTNC Autres (inclus)'!Q1412)</f>
        <v>0</v>
      </c>
      <c r="R1412" s="166">
        <f>SUM('2. FTNC CAD'!R1412,'3. FTNC USD'!R1412,'4. FTNC EUR'!R1412,'5. FTNC GBP'!R1412,'6. FTNC Autres (inclus)'!R1412)</f>
        <v>0</v>
      </c>
      <c r="S1412" s="166">
        <f>SUM('2. FTNC CAD'!S1412,'3. FTNC USD'!S1412,'4. FTNC EUR'!S1412,'5. FTNC GBP'!S1412,'6. FTNC Autres (inclus)'!S1412)</f>
        <v>0</v>
      </c>
      <c r="T1412" s="166">
        <f>SUM('2. FTNC CAD'!T1412,'3. FTNC USD'!T1412,'4. FTNC EUR'!T1412,'5. FTNC GBP'!T1412,'6. FTNC Autres (inclus)'!T1412)</f>
        <v>0</v>
      </c>
      <c r="U1412" s="166">
        <f>SUM('2. FTNC CAD'!U1412,'3. FTNC USD'!U1412,'4. FTNC EUR'!U1412,'5. FTNC GBP'!U1412,'6. FTNC Autres (inclus)'!U1412)</f>
        <v>0</v>
      </c>
      <c r="V1412" s="179">
        <f>SUM('2. FTNC CAD'!V1412,'3. FTNC USD'!V1412,'4. FTNC EUR'!V1412,'5. FTNC GBP'!V1412,'6. FTNC Autres (inclus)'!V1412)</f>
        <v>0</v>
      </c>
      <c r="W1412" s="112">
        <f>SUM('2. FTNC CAD'!W1412,'3. FTNC USD'!W1412,'4. FTNC EUR'!W1412,'5. FTNC GBP'!W1412,'6. FTNC Autres (inclus)'!W1412)</f>
        <v>0</v>
      </c>
      <c r="X1412" s="71"/>
      <c r="Y1412"/>
    </row>
    <row r="1413" spans="1:25" s="116" customFormat="1" ht="12.75" customHeight="1" x14ac:dyDescent="0.5">
      <c r="A1413" s="337"/>
      <c r="B1413" s="614"/>
      <c r="C1413" s="236"/>
      <c r="D1413" s="532"/>
      <c r="E1413" s="532"/>
      <c r="F1413" s="617" t="s">
        <v>345</v>
      </c>
      <c r="G1413" s="174">
        <f>SUM('2. FTNC CAD'!G1413,'3. FTNC USD'!G1413,'4. FTNC EUR'!G1413,'5. FTNC GBP'!G1413,'6. FTNC Autres (inclus)'!G1413)</f>
        <v>0</v>
      </c>
      <c r="H1413" s="175">
        <f>SUM('2. FTNC CAD'!H1413,'3. FTNC USD'!H1413,'4. FTNC EUR'!H1413,'5. FTNC GBP'!H1413,'6. FTNC Autres (inclus)'!H1413)</f>
        <v>0</v>
      </c>
      <c r="I1413" s="163">
        <f>SUM('2. FTNC CAD'!I1413,'3. FTNC USD'!I1413,'4. FTNC EUR'!I1413,'5. FTNC GBP'!I1413,'6. FTNC Autres (inclus)'!I1413)</f>
        <v>0</v>
      </c>
      <c r="J1413" s="163">
        <f>SUM('2. FTNC CAD'!J1413,'3. FTNC USD'!J1413,'4. FTNC EUR'!J1413,'5. FTNC GBP'!J1413,'6. FTNC Autres (inclus)'!J1413)</f>
        <v>0</v>
      </c>
      <c r="K1413" s="181">
        <f>SUM('2. FTNC CAD'!K1413,'3. FTNC USD'!K1413,'4. FTNC EUR'!K1413,'5. FTNC GBP'!K1413,'6. FTNC Autres (inclus)'!K1413)</f>
        <v>0</v>
      </c>
      <c r="L1413" s="162">
        <f>SUM('2. FTNC CAD'!L1413,'3. FTNC USD'!L1413,'4. FTNC EUR'!L1413,'5. FTNC GBP'!L1413,'6. FTNC Autres (inclus)'!L1413)</f>
        <v>0</v>
      </c>
      <c r="M1413" s="176">
        <f>SUM('2. FTNC CAD'!M1413,'3. FTNC USD'!M1413,'4. FTNC EUR'!M1413,'5. FTNC GBP'!M1413,'6. FTNC Autres (inclus)'!M1413)</f>
        <v>0</v>
      </c>
      <c r="N1413" s="166">
        <f>SUM('2. FTNC CAD'!N1413,'3. FTNC USD'!N1413,'4. FTNC EUR'!N1413,'5. FTNC GBP'!N1413,'6. FTNC Autres (inclus)'!N1413)</f>
        <v>0</v>
      </c>
      <c r="O1413" s="166">
        <f>SUM('2. FTNC CAD'!O1413,'3. FTNC USD'!O1413,'4. FTNC EUR'!O1413,'5. FTNC GBP'!O1413,'6. FTNC Autres (inclus)'!O1413)</f>
        <v>0</v>
      </c>
      <c r="P1413" s="166">
        <f>SUM('2. FTNC CAD'!P1413,'3. FTNC USD'!P1413,'4. FTNC EUR'!P1413,'5. FTNC GBP'!P1413,'6. FTNC Autres (inclus)'!P1413)</f>
        <v>0</v>
      </c>
      <c r="Q1413" s="166">
        <f>SUM('2. FTNC CAD'!Q1413,'3. FTNC USD'!Q1413,'4. FTNC EUR'!Q1413,'5. FTNC GBP'!Q1413,'6. FTNC Autres (inclus)'!Q1413)</f>
        <v>0</v>
      </c>
      <c r="R1413" s="166">
        <f>SUM('2. FTNC CAD'!R1413,'3. FTNC USD'!R1413,'4. FTNC EUR'!R1413,'5. FTNC GBP'!R1413,'6. FTNC Autres (inclus)'!R1413)</f>
        <v>0</v>
      </c>
      <c r="S1413" s="166">
        <f>SUM('2. FTNC CAD'!S1413,'3. FTNC USD'!S1413,'4. FTNC EUR'!S1413,'5. FTNC GBP'!S1413,'6. FTNC Autres (inclus)'!S1413)</f>
        <v>0</v>
      </c>
      <c r="T1413" s="166">
        <f>SUM('2. FTNC CAD'!T1413,'3. FTNC USD'!T1413,'4. FTNC EUR'!T1413,'5. FTNC GBP'!T1413,'6. FTNC Autres (inclus)'!T1413)</f>
        <v>0</v>
      </c>
      <c r="U1413" s="166">
        <f>SUM('2. FTNC CAD'!U1413,'3. FTNC USD'!U1413,'4. FTNC EUR'!U1413,'5. FTNC GBP'!U1413,'6. FTNC Autres (inclus)'!U1413)</f>
        <v>0</v>
      </c>
      <c r="V1413" s="179">
        <f>SUM('2. FTNC CAD'!V1413,'3. FTNC USD'!V1413,'4. FTNC EUR'!V1413,'5. FTNC GBP'!V1413,'6. FTNC Autres (inclus)'!V1413)</f>
        <v>0</v>
      </c>
      <c r="W1413" s="112">
        <f>SUM('2. FTNC CAD'!W1413,'3. FTNC USD'!W1413,'4. FTNC EUR'!W1413,'5. FTNC GBP'!W1413,'6. FTNC Autres (inclus)'!W1413)</f>
        <v>0</v>
      </c>
      <c r="X1413" s="71"/>
      <c r="Y1413"/>
    </row>
    <row r="1414" spans="1:25" s="116" customFormat="1" ht="12.75" customHeight="1" x14ac:dyDescent="0.5">
      <c r="A1414" s="337"/>
      <c r="B1414" s="614"/>
      <c r="C1414" s="236"/>
      <c r="D1414" s="532"/>
      <c r="E1414" s="532"/>
      <c r="F1414" s="617" t="s">
        <v>346</v>
      </c>
      <c r="G1414" s="174">
        <f>SUM('2. FTNC CAD'!G1414,'3. FTNC USD'!G1414,'4. FTNC EUR'!G1414,'5. FTNC GBP'!G1414,'6. FTNC Autres (inclus)'!G1414)</f>
        <v>0</v>
      </c>
      <c r="H1414" s="175">
        <f>SUM('2. FTNC CAD'!H1414,'3. FTNC USD'!H1414,'4. FTNC EUR'!H1414,'5. FTNC GBP'!H1414,'6. FTNC Autres (inclus)'!H1414)</f>
        <v>0</v>
      </c>
      <c r="I1414" s="163">
        <f>SUM('2. FTNC CAD'!I1414,'3. FTNC USD'!I1414,'4. FTNC EUR'!I1414,'5. FTNC GBP'!I1414,'6. FTNC Autres (inclus)'!I1414)</f>
        <v>0</v>
      </c>
      <c r="J1414" s="163">
        <f>SUM('2. FTNC CAD'!J1414,'3. FTNC USD'!J1414,'4. FTNC EUR'!J1414,'5. FTNC GBP'!J1414,'6. FTNC Autres (inclus)'!J1414)</f>
        <v>0</v>
      </c>
      <c r="K1414" s="181">
        <f>SUM('2. FTNC CAD'!K1414,'3. FTNC USD'!K1414,'4. FTNC EUR'!K1414,'5. FTNC GBP'!K1414,'6. FTNC Autres (inclus)'!K1414)</f>
        <v>0</v>
      </c>
      <c r="L1414" s="162">
        <f>SUM('2. FTNC CAD'!L1414,'3. FTNC USD'!L1414,'4. FTNC EUR'!L1414,'5. FTNC GBP'!L1414,'6. FTNC Autres (inclus)'!L1414)</f>
        <v>0</v>
      </c>
      <c r="M1414" s="176">
        <f>SUM('2. FTNC CAD'!M1414,'3. FTNC USD'!M1414,'4. FTNC EUR'!M1414,'5. FTNC GBP'!M1414,'6. FTNC Autres (inclus)'!M1414)</f>
        <v>0</v>
      </c>
      <c r="N1414" s="166">
        <f>SUM('2. FTNC CAD'!N1414,'3. FTNC USD'!N1414,'4. FTNC EUR'!N1414,'5. FTNC GBP'!N1414,'6. FTNC Autres (inclus)'!N1414)</f>
        <v>0</v>
      </c>
      <c r="O1414" s="166">
        <f>SUM('2. FTNC CAD'!O1414,'3. FTNC USD'!O1414,'4. FTNC EUR'!O1414,'5. FTNC GBP'!O1414,'6. FTNC Autres (inclus)'!O1414)</f>
        <v>0</v>
      </c>
      <c r="P1414" s="166">
        <f>SUM('2. FTNC CAD'!P1414,'3. FTNC USD'!P1414,'4. FTNC EUR'!P1414,'5. FTNC GBP'!P1414,'6. FTNC Autres (inclus)'!P1414)</f>
        <v>0</v>
      </c>
      <c r="Q1414" s="166">
        <f>SUM('2. FTNC CAD'!Q1414,'3. FTNC USD'!Q1414,'4. FTNC EUR'!Q1414,'5. FTNC GBP'!Q1414,'6. FTNC Autres (inclus)'!Q1414)</f>
        <v>0</v>
      </c>
      <c r="R1414" s="166">
        <f>SUM('2. FTNC CAD'!R1414,'3. FTNC USD'!R1414,'4. FTNC EUR'!R1414,'5. FTNC GBP'!R1414,'6. FTNC Autres (inclus)'!R1414)</f>
        <v>0</v>
      </c>
      <c r="S1414" s="166">
        <f>SUM('2. FTNC CAD'!S1414,'3. FTNC USD'!S1414,'4. FTNC EUR'!S1414,'5. FTNC GBP'!S1414,'6. FTNC Autres (inclus)'!S1414)</f>
        <v>0</v>
      </c>
      <c r="T1414" s="166">
        <f>SUM('2. FTNC CAD'!T1414,'3. FTNC USD'!T1414,'4. FTNC EUR'!T1414,'5. FTNC GBP'!T1414,'6. FTNC Autres (inclus)'!T1414)</f>
        <v>0</v>
      </c>
      <c r="U1414" s="166">
        <f>SUM('2. FTNC CAD'!U1414,'3. FTNC USD'!U1414,'4. FTNC EUR'!U1414,'5. FTNC GBP'!U1414,'6. FTNC Autres (inclus)'!U1414)</f>
        <v>0</v>
      </c>
      <c r="V1414" s="179">
        <f>SUM('2. FTNC CAD'!V1414,'3. FTNC USD'!V1414,'4. FTNC EUR'!V1414,'5. FTNC GBP'!V1414,'6. FTNC Autres (inclus)'!V1414)</f>
        <v>0</v>
      </c>
      <c r="W1414" s="112">
        <f>SUM('2. FTNC CAD'!W1414,'3. FTNC USD'!W1414,'4. FTNC EUR'!W1414,'5. FTNC GBP'!W1414,'6. FTNC Autres (inclus)'!W1414)</f>
        <v>0</v>
      </c>
      <c r="X1414" s="71"/>
      <c r="Y1414"/>
    </row>
    <row r="1415" spans="1:25" s="116" customFormat="1" ht="12.75" customHeight="1" x14ac:dyDescent="0.5">
      <c r="A1415" s="337"/>
      <c r="B1415" s="614"/>
      <c r="C1415" s="236"/>
      <c r="D1415" s="532"/>
      <c r="E1415" s="532"/>
      <c r="F1415" s="617" t="s">
        <v>410</v>
      </c>
      <c r="G1415" s="174">
        <f>SUM('2. FTNC CAD'!G1415,'3. FTNC USD'!G1415,'4. FTNC EUR'!G1415,'5. FTNC GBP'!G1415,'6. FTNC Autres (inclus)'!G1415)</f>
        <v>0</v>
      </c>
      <c r="H1415" s="175">
        <f>SUM('2. FTNC CAD'!H1415,'3. FTNC USD'!H1415,'4. FTNC EUR'!H1415,'5. FTNC GBP'!H1415,'6. FTNC Autres (inclus)'!H1415)</f>
        <v>0</v>
      </c>
      <c r="I1415" s="163">
        <f>SUM('2. FTNC CAD'!I1415,'3. FTNC USD'!I1415,'4. FTNC EUR'!I1415,'5. FTNC GBP'!I1415,'6. FTNC Autres (inclus)'!I1415)</f>
        <v>0</v>
      </c>
      <c r="J1415" s="163">
        <f>SUM('2. FTNC CAD'!J1415,'3. FTNC USD'!J1415,'4. FTNC EUR'!J1415,'5. FTNC GBP'!J1415,'6. FTNC Autres (inclus)'!J1415)</f>
        <v>0</v>
      </c>
      <c r="K1415" s="181">
        <f>SUM('2. FTNC CAD'!K1415,'3. FTNC USD'!K1415,'4. FTNC EUR'!K1415,'5. FTNC GBP'!K1415,'6. FTNC Autres (inclus)'!K1415)</f>
        <v>0</v>
      </c>
      <c r="L1415" s="180"/>
      <c r="M1415" s="179"/>
      <c r="N1415" s="179"/>
      <c r="O1415" s="179"/>
      <c r="P1415" s="179"/>
      <c r="Q1415" s="179"/>
      <c r="R1415" s="179"/>
      <c r="S1415" s="179"/>
      <c r="T1415" s="179"/>
      <c r="U1415" s="179"/>
      <c r="V1415" s="226"/>
      <c r="W1415" s="112"/>
      <c r="X1415" s="71"/>
      <c r="Y1415"/>
    </row>
    <row r="1416" spans="1:25" s="116" customFormat="1" ht="12.75" customHeight="1" x14ac:dyDescent="0.5">
      <c r="A1416" s="337"/>
      <c r="B1416" s="614"/>
      <c r="C1416" s="236"/>
      <c r="D1416" s="532"/>
      <c r="E1416" s="532"/>
      <c r="F1416" s="617" t="s">
        <v>347</v>
      </c>
      <c r="G1416" s="174">
        <f>SUM('2. FTNC CAD'!G1416,'3. FTNC USD'!G1416,'4. FTNC EUR'!G1416,'5. FTNC GBP'!G1416,'6. FTNC Autres (inclus)'!G1416)</f>
        <v>0</v>
      </c>
      <c r="H1416" s="175">
        <f>SUM('2. FTNC CAD'!H1416,'3. FTNC USD'!H1416,'4. FTNC EUR'!H1416,'5. FTNC GBP'!H1416,'6. FTNC Autres (inclus)'!H1416)</f>
        <v>0</v>
      </c>
      <c r="I1416" s="163">
        <f>SUM('2. FTNC CAD'!I1416,'3. FTNC USD'!I1416,'4. FTNC EUR'!I1416,'5. FTNC GBP'!I1416,'6. FTNC Autres (inclus)'!I1416)</f>
        <v>0</v>
      </c>
      <c r="J1416" s="163">
        <f>SUM('2. FTNC CAD'!J1416,'3. FTNC USD'!J1416,'4. FTNC EUR'!J1416,'5. FTNC GBP'!J1416,'6. FTNC Autres (inclus)'!J1416)</f>
        <v>0</v>
      </c>
      <c r="K1416" s="181">
        <f>SUM('2. FTNC CAD'!K1416,'3. FTNC USD'!K1416,'4. FTNC EUR'!K1416,'5. FTNC GBP'!K1416,'6. FTNC Autres (inclus)'!K1416)</f>
        <v>0</v>
      </c>
      <c r="L1416" s="162">
        <f>SUM('2. FTNC CAD'!L1416,'3. FTNC USD'!L1416,'4. FTNC EUR'!L1416,'5. FTNC GBP'!L1416,'6. FTNC Autres (inclus)'!L1416)</f>
        <v>0</v>
      </c>
      <c r="M1416" s="176">
        <f>SUM('2. FTNC CAD'!M1416,'3. FTNC USD'!M1416,'4. FTNC EUR'!M1416,'5. FTNC GBP'!M1416,'6. FTNC Autres (inclus)'!M1416)</f>
        <v>0</v>
      </c>
      <c r="N1416" s="166">
        <f>SUM('2. FTNC CAD'!N1416,'3. FTNC USD'!N1416,'4. FTNC EUR'!N1416,'5. FTNC GBP'!N1416,'6. FTNC Autres (inclus)'!N1416)</f>
        <v>0</v>
      </c>
      <c r="O1416" s="166">
        <f>SUM('2. FTNC CAD'!O1416,'3. FTNC USD'!O1416,'4. FTNC EUR'!O1416,'5. FTNC GBP'!O1416,'6. FTNC Autres (inclus)'!O1416)</f>
        <v>0</v>
      </c>
      <c r="P1416" s="166">
        <f>SUM('2. FTNC CAD'!P1416,'3. FTNC USD'!P1416,'4. FTNC EUR'!P1416,'5. FTNC GBP'!P1416,'6. FTNC Autres (inclus)'!P1416)</f>
        <v>0</v>
      </c>
      <c r="Q1416" s="166">
        <f>SUM('2. FTNC CAD'!Q1416,'3. FTNC USD'!Q1416,'4. FTNC EUR'!Q1416,'5. FTNC GBP'!Q1416,'6. FTNC Autres (inclus)'!Q1416)</f>
        <v>0</v>
      </c>
      <c r="R1416" s="166">
        <f>SUM('2. FTNC CAD'!R1416,'3. FTNC USD'!R1416,'4. FTNC EUR'!R1416,'5. FTNC GBP'!R1416,'6. FTNC Autres (inclus)'!R1416)</f>
        <v>0</v>
      </c>
      <c r="S1416" s="166">
        <f>SUM('2. FTNC CAD'!S1416,'3. FTNC USD'!S1416,'4. FTNC EUR'!S1416,'5. FTNC GBP'!S1416,'6. FTNC Autres (inclus)'!S1416)</f>
        <v>0</v>
      </c>
      <c r="T1416" s="166">
        <f>SUM('2. FTNC CAD'!T1416,'3. FTNC USD'!T1416,'4. FTNC EUR'!T1416,'5. FTNC GBP'!T1416,'6. FTNC Autres (inclus)'!T1416)</f>
        <v>0</v>
      </c>
      <c r="U1416" s="166">
        <f>SUM('2. FTNC CAD'!U1416,'3. FTNC USD'!U1416,'4. FTNC EUR'!U1416,'5. FTNC GBP'!U1416,'6. FTNC Autres (inclus)'!U1416)</f>
        <v>0</v>
      </c>
      <c r="V1416" s="179">
        <f>SUM('2. FTNC CAD'!V1416,'3. FTNC USD'!V1416,'4. FTNC EUR'!V1416,'5. FTNC GBP'!V1416,'6. FTNC Autres (inclus)'!V1416)</f>
        <v>0</v>
      </c>
      <c r="W1416" s="112">
        <f>SUM('2. FTNC CAD'!W1416,'3. FTNC USD'!W1416,'4. FTNC EUR'!W1416,'5. FTNC GBP'!W1416,'6. FTNC Autres (inclus)'!W1416)</f>
        <v>0</v>
      </c>
      <c r="X1416" s="71"/>
      <c r="Y1416"/>
    </row>
    <row r="1417" spans="1:25" s="116" customFormat="1" ht="12.75" customHeight="1" x14ac:dyDescent="0.5">
      <c r="A1417" s="337"/>
      <c r="B1417" s="614"/>
      <c r="C1417" s="236"/>
      <c r="D1417" s="532"/>
      <c r="E1417" s="532"/>
      <c r="F1417" s="617" t="s">
        <v>348</v>
      </c>
      <c r="G1417" s="174">
        <f>SUM('2. FTNC CAD'!G1417,'3. FTNC USD'!G1417,'4. FTNC EUR'!G1417,'5. FTNC GBP'!G1417,'6. FTNC Autres (inclus)'!G1417)</f>
        <v>0</v>
      </c>
      <c r="H1417" s="175">
        <f>SUM('2. FTNC CAD'!H1417,'3. FTNC USD'!H1417,'4. FTNC EUR'!H1417,'5. FTNC GBP'!H1417,'6. FTNC Autres (inclus)'!H1417)</f>
        <v>0</v>
      </c>
      <c r="I1417" s="163">
        <f>SUM('2. FTNC CAD'!I1417,'3. FTNC USD'!I1417,'4. FTNC EUR'!I1417,'5. FTNC GBP'!I1417,'6. FTNC Autres (inclus)'!I1417)</f>
        <v>0</v>
      </c>
      <c r="J1417" s="163">
        <f>SUM('2. FTNC CAD'!J1417,'3. FTNC USD'!J1417,'4. FTNC EUR'!J1417,'5. FTNC GBP'!J1417,'6. FTNC Autres (inclus)'!J1417)</f>
        <v>0</v>
      </c>
      <c r="K1417" s="181">
        <f>SUM('2. FTNC CAD'!K1417,'3. FTNC USD'!K1417,'4. FTNC EUR'!K1417,'5. FTNC GBP'!K1417,'6. FTNC Autres (inclus)'!K1417)</f>
        <v>0</v>
      </c>
      <c r="L1417" s="162">
        <f>SUM('2. FTNC CAD'!L1417,'3. FTNC USD'!L1417,'4. FTNC EUR'!L1417,'5. FTNC GBP'!L1417,'6. FTNC Autres (inclus)'!L1417)</f>
        <v>0</v>
      </c>
      <c r="M1417" s="176">
        <f>SUM('2. FTNC CAD'!M1417,'3. FTNC USD'!M1417,'4. FTNC EUR'!M1417,'5. FTNC GBP'!M1417,'6. FTNC Autres (inclus)'!M1417)</f>
        <v>0</v>
      </c>
      <c r="N1417" s="166">
        <f>SUM('2. FTNC CAD'!N1417,'3. FTNC USD'!N1417,'4. FTNC EUR'!N1417,'5. FTNC GBP'!N1417,'6. FTNC Autres (inclus)'!N1417)</f>
        <v>0</v>
      </c>
      <c r="O1417" s="166">
        <f>SUM('2. FTNC CAD'!O1417,'3. FTNC USD'!O1417,'4. FTNC EUR'!O1417,'5. FTNC GBP'!O1417,'6. FTNC Autres (inclus)'!O1417)</f>
        <v>0</v>
      </c>
      <c r="P1417" s="166">
        <f>SUM('2. FTNC CAD'!P1417,'3. FTNC USD'!P1417,'4. FTNC EUR'!P1417,'5. FTNC GBP'!P1417,'6. FTNC Autres (inclus)'!P1417)</f>
        <v>0</v>
      </c>
      <c r="Q1417" s="166">
        <f>SUM('2. FTNC CAD'!Q1417,'3. FTNC USD'!Q1417,'4. FTNC EUR'!Q1417,'5. FTNC GBP'!Q1417,'6. FTNC Autres (inclus)'!Q1417)</f>
        <v>0</v>
      </c>
      <c r="R1417" s="166">
        <f>SUM('2. FTNC CAD'!R1417,'3. FTNC USD'!R1417,'4. FTNC EUR'!R1417,'5. FTNC GBP'!R1417,'6. FTNC Autres (inclus)'!R1417)</f>
        <v>0</v>
      </c>
      <c r="S1417" s="166">
        <f>SUM('2. FTNC CAD'!S1417,'3. FTNC USD'!S1417,'4. FTNC EUR'!S1417,'5. FTNC GBP'!S1417,'6. FTNC Autres (inclus)'!S1417)</f>
        <v>0</v>
      </c>
      <c r="T1417" s="166">
        <f>SUM('2. FTNC CAD'!T1417,'3. FTNC USD'!T1417,'4. FTNC EUR'!T1417,'5. FTNC GBP'!T1417,'6. FTNC Autres (inclus)'!T1417)</f>
        <v>0</v>
      </c>
      <c r="U1417" s="166">
        <f>SUM('2. FTNC CAD'!U1417,'3. FTNC USD'!U1417,'4. FTNC EUR'!U1417,'5. FTNC GBP'!U1417,'6. FTNC Autres (inclus)'!U1417)</f>
        <v>0</v>
      </c>
      <c r="V1417" s="179">
        <f>SUM('2. FTNC CAD'!V1417,'3. FTNC USD'!V1417,'4. FTNC EUR'!V1417,'5. FTNC GBP'!V1417,'6. FTNC Autres (inclus)'!V1417)</f>
        <v>0</v>
      </c>
      <c r="W1417" s="112">
        <f>SUM('2. FTNC CAD'!W1417,'3. FTNC USD'!W1417,'4. FTNC EUR'!W1417,'5. FTNC GBP'!W1417,'6. FTNC Autres (inclus)'!W1417)</f>
        <v>0</v>
      </c>
      <c r="X1417" s="71"/>
      <c r="Y1417"/>
    </row>
    <row r="1418" spans="1:25" s="116" customFormat="1" ht="12.75" customHeight="1" x14ac:dyDescent="0.5">
      <c r="A1418" s="337"/>
      <c r="B1418" s="614"/>
      <c r="C1418" s="236"/>
      <c r="D1418" s="495" t="s">
        <v>337</v>
      </c>
      <c r="E1418" s="495"/>
      <c r="F1418" s="618"/>
      <c r="G1418" s="68">
        <f t="shared" ref="G1418:W1418" si="296">SUBTOTAL(9,G1419:G1420)</f>
        <v>0</v>
      </c>
      <c r="H1418" s="36">
        <f t="shared" si="296"/>
        <v>0</v>
      </c>
      <c r="I1418" s="36">
        <f t="shared" si="296"/>
        <v>0</v>
      </c>
      <c r="J1418" s="36">
        <f t="shared" si="296"/>
        <v>0</v>
      </c>
      <c r="K1418" s="39">
        <f t="shared" si="296"/>
        <v>0</v>
      </c>
      <c r="L1418" s="36">
        <f t="shared" si="296"/>
        <v>0</v>
      </c>
      <c r="M1418" s="38">
        <f t="shared" si="296"/>
        <v>0</v>
      </c>
      <c r="N1418" s="36">
        <f t="shared" si="296"/>
        <v>0</v>
      </c>
      <c r="O1418" s="36">
        <f t="shared" si="296"/>
        <v>0</v>
      </c>
      <c r="P1418" s="36">
        <f t="shared" si="296"/>
        <v>0</v>
      </c>
      <c r="Q1418" s="36">
        <f t="shared" si="296"/>
        <v>0</v>
      </c>
      <c r="R1418" s="36">
        <f t="shared" si="296"/>
        <v>0</v>
      </c>
      <c r="S1418" s="36">
        <f t="shared" si="296"/>
        <v>0</v>
      </c>
      <c r="T1418" s="36">
        <f t="shared" si="296"/>
        <v>0</v>
      </c>
      <c r="U1418" s="36">
        <f t="shared" si="296"/>
        <v>0</v>
      </c>
      <c r="V1418" s="36">
        <f t="shared" si="296"/>
        <v>0</v>
      </c>
      <c r="W1418" s="35">
        <f t="shared" si="296"/>
        <v>0</v>
      </c>
      <c r="Y1418"/>
    </row>
    <row r="1419" spans="1:25" s="116" customFormat="1" ht="12.75" customHeight="1" x14ac:dyDescent="0.5">
      <c r="A1419" s="337"/>
      <c r="B1419" s="614"/>
      <c r="C1419" s="236"/>
      <c r="D1419" s="532"/>
      <c r="E1419" s="532"/>
      <c r="F1419" s="617" t="s">
        <v>338</v>
      </c>
      <c r="G1419" s="174">
        <f>SUM('2. FTNC CAD'!G1419,'3. FTNC USD'!G1419,'4. FTNC EUR'!G1419,'5. FTNC GBP'!G1419,'6. FTNC Autres (inclus)'!G1419)</f>
        <v>0</v>
      </c>
      <c r="H1419" s="175">
        <f>SUM('2. FTNC CAD'!H1419,'3. FTNC USD'!H1419,'4. FTNC EUR'!H1419,'5. FTNC GBP'!H1419,'6. FTNC Autres (inclus)'!H1419)</f>
        <v>0</v>
      </c>
      <c r="I1419" s="163">
        <f>SUM('2. FTNC CAD'!I1419,'3. FTNC USD'!I1419,'4. FTNC EUR'!I1419,'5. FTNC GBP'!I1419,'6. FTNC Autres (inclus)'!I1419)</f>
        <v>0</v>
      </c>
      <c r="J1419" s="163">
        <f>SUM('2. FTNC CAD'!J1419,'3. FTNC USD'!J1419,'4. FTNC EUR'!J1419,'5. FTNC GBP'!J1419,'6. FTNC Autres (inclus)'!J1419)</f>
        <v>0</v>
      </c>
      <c r="K1419" s="181">
        <f>SUM('2. FTNC CAD'!K1419,'3. FTNC USD'!K1419,'4. FTNC EUR'!K1419,'5. FTNC GBP'!K1419,'6. FTNC Autres (inclus)'!K1419)</f>
        <v>0</v>
      </c>
      <c r="L1419" s="162">
        <f>SUM('2. FTNC CAD'!L1419,'3. FTNC USD'!L1419,'4. FTNC EUR'!L1419,'5. FTNC GBP'!L1419,'6. FTNC Autres (inclus)'!L1419)</f>
        <v>0</v>
      </c>
      <c r="M1419" s="176">
        <f>SUM('2. FTNC CAD'!M1419,'3. FTNC USD'!M1419,'4. FTNC EUR'!M1419,'5. FTNC GBP'!M1419,'6. FTNC Autres (inclus)'!M1419)</f>
        <v>0</v>
      </c>
      <c r="N1419" s="166">
        <f>SUM('2. FTNC CAD'!N1419,'3. FTNC USD'!N1419,'4. FTNC EUR'!N1419,'5. FTNC GBP'!N1419,'6. FTNC Autres (inclus)'!N1419)</f>
        <v>0</v>
      </c>
      <c r="O1419" s="166">
        <f>SUM('2. FTNC CAD'!O1419,'3. FTNC USD'!O1419,'4. FTNC EUR'!O1419,'5. FTNC GBP'!O1419,'6. FTNC Autres (inclus)'!O1419)</f>
        <v>0</v>
      </c>
      <c r="P1419" s="166">
        <f>SUM('2. FTNC CAD'!P1419,'3. FTNC USD'!P1419,'4. FTNC EUR'!P1419,'5. FTNC GBP'!P1419,'6. FTNC Autres (inclus)'!P1419)</f>
        <v>0</v>
      </c>
      <c r="Q1419" s="166">
        <f>SUM('2. FTNC CAD'!Q1419,'3. FTNC USD'!Q1419,'4. FTNC EUR'!Q1419,'5. FTNC GBP'!Q1419,'6. FTNC Autres (inclus)'!Q1419)</f>
        <v>0</v>
      </c>
      <c r="R1419" s="166">
        <f>SUM('2. FTNC CAD'!R1419,'3. FTNC USD'!R1419,'4. FTNC EUR'!R1419,'5. FTNC GBP'!R1419,'6. FTNC Autres (inclus)'!R1419)</f>
        <v>0</v>
      </c>
      <c r="S1419" s="166">
        <f>SUM('2. FTNC CAD'!S1419,'3. FTNC USD'!S1419,'4. FTNC EUR'!S1419,'5. FTNC GBP'!S1419,'6. FTNC Autres (inclus)'!S1419)</f>
        <v>0</v>
      </c>
      <c r="T1419" s="166">
        <f>SUM('2. FTNC CAD'!T1419,'3. FTNC USD'!T1419,'4. FTNC EUR'!T1419,'5. FTNC GBP'!T1419,'6. FTNC Autres (inclus)'!T1419)</f>
        <v>0</v>
      </c>
      <c r="U1419" s="166">
        <f>SUM('2. FTNC CAD'!U1419,'3. FTNC USD'!U1419,'4. FTNC EUR'!U1419,'5. FTNC GBP'!U1419,'6. FTNC Autres (inclus)'!U1419)</f>
        <v>0</v>
      </c>
      <c r="V1419" s="179">
        <f>SUM('2. FTNC CAD'!V1419,'3. FTNC USD'!V1419,'4. FTNC EUR'!V1419,'5. FTNC GBP'!V1419,'6. FTNC Autres (inclus)'!V1419)</f>
        <v>0</v>
      </c>
      <c r="W1419" s="112">
        <f>SUM('2. FTNC CAD'!W1419,'3. FTNC USD'!W1419,'4. FTNC EUR'!W1419,'5. FTNC GBP'!W1419,'6. FTNC Autres (inclus)'!W1419)</f>
        <v>0</v>
      </c>
      <c r="X1419" s="71"/>
      <c r="Y1419"/>
    </row>
    <row r="1420" spans="1:25" s="116" customFormat="1" ht="12.75" customHeight="1" x14ac:dyDescent="0.5">
      <c r="A1420" s="337"/>
      <c r="B1420" s="614"/>
      <c r="C1420" s="236"/>
      <c r="D1420" s="532"/>
      <c r="E1420" s="532"/>
      <c r="F1420" s="617" t="s">
        <v>339</v>
      </c>
      <c r="G1420" s="174">
        <f>SUM('2. FTNC CAD'!G1420,'3. FTNC USD'!G1420,'4. FTNC EUR'!G1420,'5. FTNC GBP'!G1420,'6. FTNC Autres (inclus)'!G1420)</f>
        <v>0</v>
      </c>
      <c r="H1420" s="175">
        <f>SUM('2. FTNC CAD'!H1420,'3. FTNC USD'!H1420,'4. FTNC EUR'!H1420,'5. FTNC GBP'!H1420,'6. FTNC Autres (inclus)'!H1420)</f>
        <v>0</v>
      </c>
      <c r="I1420" s="163">
        <f>SUM('2. FTNC CAD'!I1420,'3. FTNC USD'!I1420,'4. FTNC EUR'!I1420,'5. FTNC GBP'!I1420,'6. FTNC Autres (inclus)'!I1420)</f>
        <v>0</v>
      </c>
      <c r="J1420" s="163">
        <f>SUM('2. FTNC CAD'!J1420,'3. FTNC USD'!J1420,'4. FTNC EUR'!J1420,'5. FTNC GBP'!J1420,'6. FTNC Autres (inclus)'!J1420)</f>
        <v>0</v>
      </c>
      <c r="K1420" s="181">
        <f>SUM('2. FTNC CAD'!K1420,'3. FTNC USD'!K1420,'4. FTNC EUR'!K1420,'5. FTNC GBP'!K1420,'6. FTNC Autres (inclus)'!K1420)</f>
        <v>0</v>
      </c>
      <c r="L1420" s="162">
        <f>SUM('2. FTNC CAD'!L1420,'3. FTNC USD'!L1420,'4. FTNC EUR'!L1420,'5. FTNC GBP'!L1420,'6. FTNC Autres (inclus)'!L1420)</f>
        <v>0</v>
      </c>
      <c r="M1420" s="176">
        <f>SUM('2. FTNC CAD'!M1420,'3. FTNC USD'!M1420,'4. FTNC EUR'!M1420,'5. FTNC GBP'!M1420,'6. FTNC Autres (inclus)'!M1420)</f>
        <v>0</v>
      </c>
      <c r="N1420" s="166">
        <f>SUM('2. FTNC CAD'!N1420,'3. FTNC USD'!N1420,'4. FTNC EUR'!N1420,'5. FTNC GBP'!N1420,'6. FTNC Autres (inclus)'!N1420)</f>
        <v>0</v>
      </c>
      <c r="O1420" s="166">
        <f>SUM('2. FTNC CAD'!O1420,'3. FTNC USD'!O1420,'4. FTNC EUR'!O1420,'5. FTNC GBP'!O1420,'6. FTNC Autres (inclus)'!O1420)</f>
        <v>0</v>
      </c>
      <c r="P1420" s="166">
        <f>SUM('2. FTNC CAD'!P1420,'3. FTNC USD'!P1420,'4. FTNC EUR'!P1420,'5. FTNC GBP'!P1420,'6. FTNC Autres (inclus)'!P1420)</f>
        <v>0</v>
      </c>
      <c r="Q1420" s="166">
        <f>SUM('2. FTNC CAD'!Q1420,'3. FTNC USD'!Q1420,'4. FTNC EUR'!Q1420,'5. FTNC GBP'!Q1420,'6. FTNC Autres (inclus)'!Q1420)</f>
        <v>0</v>
      </c>
      <c r="R1420" s="166">
        <f>SUM('2. FTNC CAD'!R1420,'3. FTNC USD'!R1420,'4. FTNC EUR'!R1420,'5. FTNC GBP'!R1420,'6. FTNC Autres (inclus)'!R1420)</f>
        <v>0</v>
      </c>
      <c r="S1420" s="166">
        <f>SUM('2. FTNC CAD'!S1420,'3. FTNC USD'!S1420,'4. FTNC EUR'!S1420,'5. FTNC GBP'!S1420,'6. FTNC Autres (inclus)'!S1420)</f>
        <v>0</v>
      </c>
      <c r="T1420" s="166">
        <f>SUM('2. FTNC CAD'!T1420,'3. FTNC USD'!T1420,'4. FTNC EUR'!T1420,'5. FTNC GBP'!T1420,'6. FTNC Autres (inclus)'!T1420)</f>
        <v>0</v>
      </c>
      <c r="U1420" s="166">
        <f>SUM('2. FTNC CAD'!U1420,'3. FTNC USD'!U1420,'4. FTNC EUR'!U1420,'5. FTNC GBP'!U1420,'6. FTNC Autres (inclus)'!U1420)</f>
        <v>0</v>
      </c>
      <c r="V1420" s="179">
        <f>SUM('2. FTNC CAD'!V1420,'3. FTNC USD'!V1420,'4. FTNC EUR'!V1420,'5. FTNC GBP'!V1420,'6. FTNC Autres (inclus)'!V1420)</f>
        <v>0</v>
      </c>
      <c r="W1420" s="112">
        <f>SUM('2. FTNC CAD'!W1420,'3. FTNC USD'!W1420,'4. FTNC EUR'!W1420,'5. FTNC GBP'!W1420,'6. FTNC Autres (inclus)'!W1420)</f>
        <v>0</v>
      </c>
      <c r="X1420" s="71"/>
      <c r="Y1420"/>
    </row>
    <row r="1421" spans="1:25" s="116" customFormat="1" ht="12.75" customHeight="1" x14ac:dyDescent="0.5">
      <c r="A1421" s="337"/>
      <c r="B1421" s="614"/>
      <c r="C1421" s="236"/>
      <c r="D1421" s="495" t="s">
        <v>340</v>
      </c>
      <c r="E1421" s="532"/>
      <c r="F1421" s="532"/>
      <c r="G1421" s="68">
        <f t="shared" ref="G1421:W1421" si="297">SUBTOTAL(9,G1422)</f>
        <v>0</v>
      </c>
      <c r="H1421" s="36">
        <f t="shared" si="297"/>
        <v>0</v>
      </c>
      <c r="I1421" s="36">
        <f t="shared" si="297"/>
        <v>0</v>
      </c>
      <c r="J1421" s="36">
        <f t="shared" si="297"/>
        <v>0</v>
      </c>
      <c r="K1421" s="39">
        <f t="shared" si="297"/>
        <v>0</v>
      </c>
      <c r="L1421" s="36">
        <f t="shared" si="297"/>
        <v>0</v>
      </c>
      <c r="M1421" s="38">
        <f t="shared" si="297"/>
        <v>0</v>
      </c>
      <c r="N1421" s="36">
        <f t="shared" si="297"/>
        <v>0</v>
      </c>
      <c r="O1421" s="36">
        <f t="shared" si="297"/>
        <v>0</v>
      </c>
      <c r="P1421" s="36">
        <f t="shared" si="297"/>
        <v>0</v>
      </c>
      <c r="Q1421" s="36">
        <f t="shared" si="297"/>
        <v>0</v>
      </c>
      <c r="R1421" s="36">
        <f t="shared" si="297"/>
        <v>0</v>
      </c>
      <c r="S1421" s="36">
        <f t="shared" si="297"/>
        <v>0</v>
      </c>
      <c r="T1421" s="36">
        <f t="shared" si="297"/>
        <v>0</v>
      </c>
      <c r="U1421" s="36">
        <f t="shared" si="297"/>
        <v>0</v>
      </c>
      <c r="V1421" s="36">
        <f t="shared" si="297"/>
        <v>0</v>
      </c>
      <c r="W1421" s="35">
        <f t="shared" si="297"/>
        <v>0</v>
      </c>
      <c r="Y1421"/>
    </row>
    <row r="1422" spans="1:25" s="116" customFormat="1" ht="12.75" customHeight="1" x14ac:dyDescent="0.5">
      <c r="A1422" s="337"/>
      <c r="B1422" s="614"/>
      <c r="C1422" s="236"/>
      <c r="D1422" s="532"/>
      <c r="E1422" s="532"/>
      <c r="F1422" s="617" t="s">
        <v>341</v>
      </c>
      <c r="G1422" s="174">
        <f>SUM('2. FTNC CAD'!G1422,'3. FTNC USD'!G1422,'4. FTNC EUR'!G1422,'5. FTNC GBP'!G1422,'6. FTNC Autres (inclus)'!G1422)</f>
        <v>0</v>
      </c>
      <c r="H1422" s="175">
        <f>SUM('2. FTNC CAD'!H1422,'3. FTNC USD'!H1422,'4. FTNC EUR'!H1422,'5. FTNC GBP'!H1422,'6. FTNC Autres (inclus)'!H1422)</f>
        <v>0</v>
      </c>
      <c r="I1422" s="163">
        <f>SUM('2. FTNC CAD'!I1422,'3. FTNC USD'!I1422,'4. FTNC EUR'!I1422,'5. FTNC GBP'!I1422,'6. FTNC Autres (inclus)'!I1422)</f>
        <v>0</v>
      </c>
      <c r="J1422" s="163">
        <f>SUM('2. FTNC CAD'!J1422,'3. FTNC USD'!J1422,'4. FTNC EUR'!J1422,'5. FTNC GBP'!J1422,'6. FTNC Autres (inclus)'!J1422)</f>
        <v>0</v>
      </c>
      <c r="K1422" s="181">
        <f>SUM('2. FTNC CAD'!K1422,'3. FTNC USD'!K1422,'4. FTNC EUR'!K1422,'5. FTNC GBP'!K1422,'6. FTNC Autres (inclus)'!K1422)</f>
        <v>0</v>
      </c>
      <c r="L1422" s="162">
        <f>SUM('2. FTNC CAD'!L1422,'3. FTNC USD'!L1422,'4. FTNC EUR'!L1422,'5. FTNC GBP'!L1422,'6. FTNC Autres (inclus)'!L1422)</f>
        <v>0</v>
      </c>
      <c r="M1422" s="176">
        <f>SUM('2. FTNC CAD'!M1422,'3. FTNC USD'!M1422,'4. FTNC EUR'!M1422,'5. FTNC GBP'!M1422,'6. FTNC Autres (inclus)'!M1422)</f>
        <v>0</v>
      </c>
      <c r="N1422" s="166">
        <f>SUM('2. FTNC CAD'!N1422,'3. FTNC USD'!N1422,'4. FTNC EUR'!N1422,'5. FTNC GBP'!N1422,'6. FTNC Autres (inclus)'!N1422)</f>
        <v>0</v>
      </c>
      <c r="O1422" s="166">
        <f>SUM('2. FTNC CAD'!O1422,'3. FTNC USD'!O1422,'4. FTNC EUR'!O1422,'5. FTNC GBP'!O1422,'6. FTNC Autres (inclus)'!O1422)</f>
        <v>0</v>
      </c>
      <c r="P1422" s="166">
        <f>SUM('2. FTNC CAD'!P1422,'3. FTNC USD'!P1422,'4. FTNC EUR'!P1422,'5. FTNC GBP'!P1422,'6. FTNC Autres (inclus)'!P1422)</f>
        <v>0</v>
      </c>
      <c r="Q1422" s="166">
        <f>SUM('2. FTNC CAD'!Q1422,'3. FTNC USD'!Q1422,'4. FTNC EUR'!Q1422,'5. FTNC GBP'!Q1422,'6. FTNC Autres (inclus)'!Q1422)</f>
        <v>0</v>
      </c>
      <c r="R1422" s="166">
        <f>SUM('2. FTNC CAD'!R1422,'3. FTNC USD'!R1422,'4. FTNC EUR'!R1422,'5. FTNC GBP'!R1422,'6. FTNC Autres (inclus)'!R1422)</f>
        <v>0</v>
      </c>
      <c r="S1422" s="166">
        <f>SUM('2. FTNC CAD'!S1422,'3. FTNC USD'!S1422,'4. FTNC EUR'!S1422,'5. FTNC GBP'!S1422,'6. FTNC Autres (inclus)'!S1422)</f>
        <v>0</v>
      </c>
      <c r="T1422" s="166">
        <f>SUM('2. FTNC CAD'!T1422,'3. FTNC USD'!T1422,'4. FTNC EUR'!T1422,'5. FTNC GBP'!T1422,'6. FTNC Autres (inclus)'!T1422)</f>
        <v>0</v>
      </c>
      <c r="U1422" s="166">
        <f>SUM('2. FTNC CAD'!U1422,'3. FTNC USD'!U1422,'4. FTNC EUR'!U1422,'5. FTNC GBP'!U1422,'6. FTNC Autres (inclus)'!U1422)</f>
        <v>0</v>
      </c>
      <c r="V1422" s="179">
        <f>SUM('2. FTNC CAD'!V1422,'3. FTNC USD'!V1422,'4. FTNC EUR'!V1422,'5. FTNC GBP'!V1422,'6. FTNC Autres (inclus)'!V1422)</f>
        <v>0</v>
      </c>
      <c r="W1422" s="112">
        <f>SUM('2. FTNC CAD'!W1422,'3. FTNC USD'!W1422,'4. FTNC EUR'!W1422,'5. FTNC GBP'!W1422,'6. FTNC Autres (inclus)'!W1422)</f>
        <v>0</v>
      </c>
      <c r="X1422" s="71"/>
      <c r="Y1422"/>
    </row>
    <row r="1423" spans="1:25" s="71" customFormat="1" outlineLevel="1" x14ac:dyDescent="0.4">
      <c r="A1423" s="337"/>
      <c r="B1423" s="32"/>
      <c r="C1423" s="31"/>
      <c r="D1423" s="30"/>
      <c r="E1423" s="65"/>
      <c r="F1423" s="31"/>
      <c r="G1423" s="68"/>
      <c r="H1423" s="69"/>
      <c r="I1423" s="66"/>
      <c r="J1423" s="66"/>
      <c r="K1423" s="67"/>
      <c r="L1423" s="36"/>
      <c r="M1423" s="36"/>
      <c r="N1423" s="36"/>
      <c r="O1423" s="36"/>
      <c r="P1423" s="36"/>
      <c r="Q1423" s="36"/>
      <c r="R1423" s="36"/>
      <c r="S1423" s="36"/>
      <c r="T1423" s="36"/>
      <c r="U1423" s="36"/>
      <c r="V1423" s="36"/>
      <c r="W1423" s="35"/>
      <c r="Y1423"/>
    </row>
    <row r="1424" spans="1:25" s="71" customFormat="1" outlineLevel="1" x14ac:dyDescent="0.4">
      <c r="A1424" s="337"/>
      <c r="B1424" s="32"/>
      <c r="C1424" s="30" t="s">
        <v>352</v>
      </c>
      <c r="D1424" s="30"/>
      <c r="E1424" s="65"/>
      <c r="F1424" s="31"/>
      <c r="G1424" s="68"/>
      <c r="H1424" s="69"/>
      <c r="I1424" s="66"/>
      <c r="J1424" s="66"/>
      <c r="K1424" s="67"/>
      <c r="L1424" s="36"/>
      <c r="M1424" s="36"/>
      <c r="N1424" s="36"/>
      <c r="O1424" s="36"/>
      <c r="P1424" s="36"/>
      <c r="Q1424" s="36"/>
      <c r="R1424" s="36"/>
      <c r="S1424" s="36"/>
      <c r="T1424" s="36"/>
      <c r="U1424" s="36"/>
      <c r="V1424" s="36"/>
      <c r="W1424" s="35"/>
      <c r="Y1424"/>
    </row>
    <row r="1425" spans="1:16372" s="71" customFormat="1" outlineLevel="1" x14ac:dyDescent="0.4">
      <c r="A1425" s="337"/>
      <c r="B1425" s="32"/>
      <c r="C1425" s="31"/>
      <c r="D1425" s="30"/>
      <c r="E1425" s="65"/>
      <c r="F1425" s="451" t="s">
        <v>169</v>
      </c>
      <c r="G1425" s="174">
        <f>SUM('2. FTNC CAD'!G1425,'3. FTNC USD'!G1425,'4. FTNC EUR'!G1425,'5. FTNC GBP'!G1425,'6. FTNC Autres (inclus)'!G1425)</f>
        <v>0</v>
      </c>
      <c r="H1425" s="225">
        <f>SUM('2. FTNC CAD'!H1425,'3. FTNC USD'!H1425,'4. FTNC EUR'!H1425,'5. FTNC GBP'!H1425,'6. FTNC Autres (inclus)'!H1425)</f>
        <v>0</v>
      </c>
      <c r="I1425" s="163">
        <f>SUM('2. FTNC CAD'!I1425,'3. FTNC USD'!I1425,'4. FTNC EUR'!I1425,'5. FTNC GBP'!I1425,'6. FTNC Autres (inclus)'!I1425)</f>
        <v>0</v>
      </c>
      <c r="J1425" s="163">
        <f>SUM('2. FTNC CAD'!J1425,'3. FTNC USD'!J1425,'4. FTNC EUR'!J1425,'5. FTNC GBP'!J1425,'6. FTNC Autres (inclus)'!J1425)</f>
        <v>0</v>
      </c>
      <c r="K1425" s="181">
        <f>SUM('2. FTNC CAD'!K1425,'3. FTNC USD'!K1425,'4. FTNC EUR'!K1425,'5. FTNC GBP'!K1425,'6. FTNC Autres (inclus)'!K1425)</f>
        <v>0</v>
      </c>
      <c r="L1425" s="162">
        <f>SUM('2. FTNC CAD'!L1425,'3. FTNC USD'!L1425,'4. FTNC EUR'!L1425,'5. FTNC GBP'!L1425,'6. FTNC Autres (inclus)'!L1425)</f>
        <v>0</v>
      </c>
      <c r="M1425" s="176">
        <f>SUM('2. FTNC CAD'!M1425,'3. FTNC USD'!M1425,'4. FTNC EUR'!M1425,'5. FTNC GBP'!M1425,'6. FTNC Autres (inclus)'!M1425)</f>
        <v>0</v>
      </c>
      <c r="N1425" s="166">
        <f>SUM('2. FTNC CAD'!N1425,'3. FTNC USD'!N1425,'4. FTNC EUR'!N1425,'5. FTNC GBP'!N1425,'6. FTNC Autres (inclus)'!N1425)</f>
        <v>0</v>
      </c>
      <c r="O1425" s="166">
        <f>SUM('2. FTNC CAD'!O1425,'3. FTNC USD'!O1425,'4. FTNC EUR'!O1425,'5. FTNC GBP'!O1425,'6. FTNC Autres (inclus)'!O1425)</f>
        <v>0</v>
      </c>
      <c r="P1425" s="166">
        <f>SUM('2. FTNC CAD'!P1425,'3. FTNC USD'!P1425,'4. FTNC EUR'!P1425,'5. FTNC GBP'!P1425,'6. FTNC Autres (inclus)'!P1425)</f>
        <v>0</v>
      </c>
      <c r="Q1425" s="166">
        <f>SUM('2. FTNC CAD'!Q1425,'3. FTNC USD'!Q1425,'4. FTNC EUR'!Q1425,'5. FTNC GBP'!Q1425,'6. FTNC Autres (inclus)'!Q1425)</f>
        <v>0</v>
      </c>
      <c r="R1425" s="166">
        <f>SUM('2. FTNC CAD'!R1425,'3. FTNC USD'!R1425,'4. FTNC EUR'!R1425,'5. FTNC GBP'!R1425,'6. FTNC Autres (inclus)'!R1425)</f>
        <v>0</v>
      </c>
      <c r="S1425" s="166">
        <f>SUM('2. FTNC CAD'!S1425,'3. FTNC USD'!S1425,'4. FTNC EUR'!S1425,'5. FTNC GBP'!S1425,'6. FTNC Autres (inclus)'!S1425)</f>
        <v>0</v>
      </c>
      <c r="T1425" s="166">
        <f>SUM('2. FTNC CAD'!T1425,'3. FTNC USD'!T1425,'4. FTNC EUR'!T1425,'5. FTNC GBP'!T1425,'6. FTNC Autres (inclus)'!T1425)</f>
        <v>0</v>
      </c>
      <c r="U1425" s="166">
        <f>SUM('2. FTNC CAD'!U1425,'3. FTNC USD'!U1425,'4. FTNC EUR'!U1425,'5. FTNC GBP'!U1425,'6. FTNC Autres (inclus)'!U1425)</f>
        <v>0</v>
      </c>
      <c r="V1425" s="179">
        <f>SUM('2. FTNC CAD'!V1425,'3. FTNC USD'!V1425,'4. FTNC EUR'!V1425,'5. FTNC GBP'!V1425,'6. FTNC Autres (inclus)'!V1425)</f>
        <v>0</v>
      </c>
      <c r="W1425" s="112">
        <f>SUM('2. FTNC CAD'!W1425,'3. FTNC USD'!W1425,'4. FTNC EUR'!W1425,'5. FTNC GBP'!W1425,'6. FTNC Autres (inclus)'!W1425)</f>
        <v>0</v>
      </c>
      <c r="Y1425"/>
    </row>
    <row r="1426" spans="1:16372" s="71" customFormat="1" outlineLevel="1" x14ac:dyDescent="0.4">
      <c r="A1426" s="337"/>
      <c r="B1426" s="32"/>
      <c r="C1426" s="31"/>
      <c r="D1426" s="30"/>
      <c r="E1426" s="65"/>
      <c r="F1426" s="451" t="s">
        <v>170</v>
      </c>
      <c r="G1426" s="174">
        <f>SUM('2. FTNC CAD'!G1426,'3. FTNC USD'!G1426,'4. FTNC EUR'!G1426,'5. FTNC GBP'!G1426,'6. FTNC Autres (inclus)'!G1426)</f>
        <v>0</v>
      </c>
      <c r="H1426" s="225">
        <f>SUM('2. FTNC CAD'!H1426,'3. FTNC USD'!H1426,'4. FTNC EUR'!H1426,'5. FTNC GBP'!H1426,'6. FTNC Autres (inclus)'!H1426)</f>
        <v>0</v>
      </c>
      <c r="I1426" s="163">
        <f>SUM('2. FTNC CAD'!I1426,'3. FTNC USD'!I1426,'4. FTNC EUR'!I1426,'5. FTNC GBP'!I1426,'6. FTNC Autres (inclus)'!I1426)</f>
        <v>0</v>
      </c>
      <c r="J1426" s="163">
        <f>SUM('2. FTNC CAD'!J1426,'3. FTNC USD'!J1426,'4. FTNC EUR'!J1426,'5. FTNC GBP'!J1426,'6. FTNC Autres (inclus)'!J1426)</f>
        <v>0</v>
      </c>
      <c r="K1426" s="181">
        <f>SUM('2. FTNC CAD'!K1426,'3. FTNC USD'!K1426,'4. FTNC EUR'!K1426,'5. FTNC GBP'!K1426,'6. FTNC Autres (inclus)'!K1426)</f>
        <v>0</v>
      </c>
      <c r="L1426" s="162">
        <f>SUM('2. FTNC CAD'!L1426,'3. FTNC USD'!L1426,'4. FTNC EUR'!L1426,'5. FTNC GBP'!L1426,'6. FTNC Autres (inclus)'!L1426)</f>
        <v>0</v>
      </c>
      <c r="M1426" s="176">
        <f>SUM('2. FTNC CAD'!M1426,'3. FTNC USD'!M1426,'4. FTNC EUR'!M1426,'5. FTNC GBP'!M1426,'6. FTNC Autres (inclus)'!M1426)</f>
        <v>0</v>
      </c>
      <c r="N1426" s="166">
        <f>SUM('2. FTNC CAD'!N1426,'3. FTNC USD'!N1426,'4. FTNC EUR'!N1426,'5. FTNC GBP'!N1426,'6. FTNC Autres (inclus)'!N1426)</f>
        <v>0</v>
      </c>
      <c r="O1426" s="166">
        <f>SUM('2. FTNC CAD'!O1426,'3. FTNC USD'!O1426,'4. FTNC EUR'!O1426,'5. FTNC GBP'!O1426,'6. FTNC Autres (inclus)'!O1426)</f>
        <v>0</v>
      </c>
      <c r="P1426" s="166">
        <f>SUM('2. FTNC CAD'!P1426,'3. FTNC USD'!P1426,'4. FTNC EUR'!P1426,'5. FTNC GBP'!P1426,'6. FTNC Autres (inclus)'!P1426)</f>
        <v>0</v>
      </c>
      <c r="Q1426" s="166">
        <f>SUM('2. FTNC CAD'!Q1426,'3. FTNC USD'!Q1426,'4. FTNC EUR'!Q1426,'5. FTNC GBP'!Q1426,'6. FTNC Autres (inclus)'!Q1426)</f>
        <v>0</v>
      </c>
      <c r="R1426" s="166">
        <f>SUM('2. FTNC CAD'!R1426,'3. FTNC USD'!R1426,'4. FTNC EUR'!R1426,'5. FTNC GBP'!R1426,'6. FTNC Autres (inclus)'!R1426)</f>
        <v>0</v>
      </c>
      <c r="S1426" s="166">
        <f>SUM('2. FTNC CAD'!S1426,'3. FTNC USD'!S1426,'4. FTNC EUR'!S1426,'5. FTNC GBP'!S1426,'6. FTNC Autres (inclus)'!S1426)</f>
        <v>0</v>
      </c>
      <c r="T1426" s="166">
        <f>SUM('2. FTNC CAD'!T1426,'3. FTNC USD'!T1426,'4. FTNC EUR'!T1426,'5. FTNC GBP'!T1426,'6. FTNC Autres (inclus)'!T1426)</f>
        <v>0</v>
      </c>
      <c r="U1426" s="166">
        <f>SUM('2. FTNC CAD'!U1426,'3. FTNC USD'!U1426,'4. FTNC EUR'!U1426,'5. FTNC GBP'!U1426,'6. FTNC Autres (inclus)'!U1426)</f>
        <v>0</v>
      </c>
      <c r="V1426" s="179">
        <f>SUM('2. FTNC CAD'!V1426,'3. FTNC USD'!V1426,'4. FTNC EUR'!V1426,'5. FTNC GBP'!V1426,'6. FTNC Autres (inclus)'!V1426)</f>
        <v>0</v>
      </c>
      <c r="W1426" s="112">
        <f>SUM('2. FTNC CAD'!W1426,'3. FTNC USD'!W1426,'4. FTNC EUR'!W1426,'5. FTNC GBP'!W1426,'6. FTNC Autres (inclus)'!W1426)</f>
        <v>0</v>
      </c>
      <c r="Y1426"/>
    </row>
    <row r="1427" spans="1:16372" s="71" customFormat="1" outlineLevel="1" x14ac:dyDescent="0.4">
      <c r="A1427" s="337"/>
      <c r="B1427" s="32"/>
      <c r="C1427" s="31"/>
      <c r="D1427" s="30"/>
      <c r="E1427" s="65"/>
      <c r="F1427" s="451" t="s">
        <v>171</v>
      </c>
      <c r="G1427" s="174">
        <f>SUM('2. FTNC CAD'!G1427,'3. FTNC USD'!G1427,'4. FTNC EUR'!G1427,'5. FTNC GBP'!G1427,'6. FTNC Autres (inclus)'!G1427)</f>
        <v>0</v>
      </c>
      <c r="H1427" s="225">
        <f>SUM('2. FTNC CAD'!H1427,'3. FTNC USD'!H1427,'4. FTNC EUR'!H1427,'5. FTNC GBP'!H1427,'6. FTNC Autres (inclus)'!H1427)</f>
        <v>0</v>
      </c>
      <c r="I1427" s="163">
        <f>SUM('2. FTNC CAD'!I1427,'3. FTNC USD'!I1427,'4. FTNC EUR'!I1427,'5. FTNC GBP'!I1427,'6. FTNC Autres (inclus)'!I1427)</f>
        <v>0</v>
      </c>
      <c r="J1427" s="163">
        <f>SUM('2. FTNC CAD'!J1427,'3. FTNC USD'!J1427,'4. FTNC EUR'!J1427,'5. FTNC GBP'!J1427,'6. FTNC Autres (inclus)'!J1427)</f>
        <v>0</v>
      </c>
      <c r="K1427" s="181">
        <f>SUM('2. FTNC CAD'!K1427,'3. FTNC USD'!K1427,'4. FTNC EUR'!K1427,'5. FTNC GBP'!K1427,'6. FTNC Autres (inclus)'!K1427)</f>
        <v>0</v>
      </c>
      <c r="L1427" s="162">
        <f>SUM('2. FTNC CAD'!L1427,'3. FTNC USD'!L1427,'4. FTNC EUR'!L1427,'5. FTNC GBP'!L1427,'6. FTNC Autres (inclus)'!L1427)</f>
        <v>0</v>
      </c>
      <c r="M1427" s="176">
        <f>SUM('2. FTNC CAD'!M1427,'3. FTNC USD'!M1427,'4. FTNC EUR'!M1427,'5. FTNC GBP'!M1427,'6. FTNC Autres (inclus)'!M1427)</f>
        <v>0</v>
      </c>
      <c r="N1427" s="166">
        <f>SUM('2. FTNC CAD'!N1427,'3. FTNC USD'!N1427,'4. FTNC EUR'!N1427,'5. FTNC GBP'!N1427,'6. FTNC Autres (inclus)'!N1427)</f>
        <v>0</v>
      </c>
      <c r="O1427" s="166">
        <f>SUM('2. FTNC CAD'!O1427,'3. FTNC USD'!O1427,'4. FTNC EUR'!O1427,'5. FTNC GBP'!O1427,'6. FTNC Autres (inclus)'!O1427)</f>
        <v>0</v>
      </c>
      <c r="P1427" s="166">
        <f>SUM('2. FTNC CAD'!P1427,'3. FTNC USD'!P1427,'4. FTNC EUR'!P1427,'5. FTNC GBP'!P1427,'6. FTNC Autres (inclus)'!P1427)</f>
        <v>0</v>
      </c>
      <c r="Q1427" s="166">
        <f>SUM('2. FTNC CAD'!Q1427,'3. FTNC USD'!Q1427,'4. FTNC EUR'!Q1427,'5. FTNC GBP'!Q1427,'6. FTNC Autres (inclus)'!Q1427)</f>
        <v>0</v>
      </c>
      <c r="R1427" s="166">
        <f>SUM('2. FTNC CAD'!R1427,'3. FTNC USD'!R1427,'4. FTNC EUR'!R1427,'5. FTNC GBP'!R1427,'6. FTNC Autres (inclus)'!R1427)</f>
        <v>0</v>
      </c>
      <c r="S1427" s="166">
        <f>SUM('2. FTNC CAD'!S1427,'3. FTNC USD'!S1427,'4. FTNC EUR'!S1427,'5. FTNC GBP'!S1427,'6. FTNC Autres (inclus)'!S1427)</f>
        <v>0</v>
      </c>
      <c r="T1427" s="166">
        <f>SUM('2. FTNC CAD'!T1427,'3. FTNC USD'!T1427,'4. FTNC EUR'!T1427,'5. FTNC GBP'!T1427,'6. FTNC Autres (inclus)'!T1427)</f>
        <v>0</v>
      </c>
      <c r="U1427" s="166">
        <f>SUM('2. FTNC CAD'!U1427,'3. FTNC USD'!U1427,'4. FTNC EUR'!U1427,'5. FTNC GBP'!U1427,'6. FTNC Autres (inclus)'!U1427)</f>
        <v>0</v>
      </c>
      <c r="V1427" s="179">
        <f>SUM('2. FTNC CAD'!V1427,'3. FTNC USD'!V1427,'4. FTNC EUR'!V1427,'5. FTNC GBP'!V1427,'6. FTNC Autres (inclus)'!V1427)</f>
        <v>0</v>
      </c>
      <c r="W1427" s="112">
        <f>SUM('2. FTNC CAD'!W1427,'3. FTNC USD'!W1427,'4. FTNC EUR'!W1427,'5. FTNC GBP'!W1427,'6. FTNC Autres (inclus)'!W1427)</f>
        <v>0</v>
      </c>
      <c r="Y1427"/>
    </row>
    <row r="1428" spans="1:16372" ht="12.75" customHeight="1" x14ac:dyDescent="0.5">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X1428" s="116"/>
      <c r="Y1428"/>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c r="BY1428" s="116"/>
      <c r="BZ1428" s="116"/>
      <c r="CA1428" s="116"/>
      <c r="CB1428" s="116"/>
      <c r="CC1428" s="116"/>
      <c r="CD1428" s="116"/>
      <c r="CE1428" s="116"/>
      <c r="CF1428" s="116"/>
      <c r="CG1428" s="116"/>
      <c r="CH1428" s="116"/>
      <c r="CI1428" s="116"/>
      <c r="CJ1428" s="116"/>
      <c r="CK1428" s="116"/>
      <c r="CL1428" s="116"/>
      <c r="CM1428" s="116"/>
      <c r="CN1428" s="116"/>
      <c r="CO1428" s="116"/>
      <c r="CP1428" s="116"/>
      <c r="CQ1428" s="116"/>
      <c r="CR1428" s="116"/>
      <c r="CS1428" s="116"/>
      <c r="CT1428" s="116"/>
      <c r="CU1428" s="116"/>
      <c r="CV1428" s="116"/>
      <c r="CW1428" s="116"/>
      <c r="CX1428" s="116"/>
      <c r="CY1428" s="116"/>
      <c r="CZ1428" s="116"/>
      <c r="DA1428" s="116"/>
      <c r="DB1428" s="116"/>
      <c r="DC1428" s="116"/>
      <c r="DD1428" s="116"/>
      <c r="DE1428" s="116"/>
      <c r="DF1428" s="116"/>
      <c r="DG1428" s="116"/>
      <c r="DH1428" s="116"/>
      <c r="DI1428" s="116"/>
      <c r="DJ1428" s="116"/>
      <c r="DK1428" s="116"/>
      <c r="DL1428" s="116"/>
      <c r="DM1428" s="116"/>
      <c r="DN1428" s="116"/>
      <c r="DO1428" s="116"/>
      <c r="DP1428" s="116"/>
      <c r="DQ1428" s="116"/>
      <c r="DR1428" s="116"/>
      <c r="DS1428" s="116"/>
      <c r="DT1428" s="116"/>
      <c r="DU1428" s="116"/>
      <c r="DV1428" s="116"/>
      <c r="DW1428" s="116"/>
      <c r="DX1428" s="116"/>
      <c r="DY1428" s="116"/>
      <c r="DZ1428" s="116"/>
      <c r="EA1428" s="116"/>
      <c r="EB1428" s="116"/>
      <c r="EC1428" s="116"/>
      <c r="ED1428" s="116"/>
      <c r="EE1428" s="116"/>
      <c r="EF1428" s="116"/>
      <c r="EG1428" s="116"/>
      <c r="EH1428" s="116"/>
      <c r="EI1428" s="116"/>
      <c r="EJ1428" s="116"/>
      <c r="EK1428" s="116"/>
      <c r="EL1428" s="116"/>
      <c r="EM1428" s="116"/>
      <c r="EN1428" s="116"/>
      <c r="EO1428" s="116"/>
      <c r="EP1428" s="116"/>
      <c r="EQ1428" s="116"/>
      <c r="ER1428" s="116"/>
      <c r="ES1428" s="116"/>
      <c r="ET1428" s="116"/>
      <c r="EU1428" s="116"/>
      <c r="EV1428" s="116"/>
      <c r="EW1428" s="116"/>
      <c r="EX1428" s="116"/>
      <c r="EY1428" s="116"/>
      <c r="EZ1428" s="116"/>
      <c r="FA1428" s="116"/>
      <c r="FB1428" s="116"/>
      <c r="FC1428" s="116"/>
      <c r="FD1428" s="116"/>
      <c r="FE1428" s="116"/>
      <c r="FF1428" s="116"/>
      <c r="FG1428" s="116"/>
      <c r="FH1428" s="116"/>
      <c r="FI1428" s="116"/>
      <c r="FJ1428" s="116"/>
      <c r="FK1428" s="116"/>
      <c r="FL1428" s="116"/>
      <c r="FM1428" s="116"/>
      <c r="FN1428" s="116"/>
      <c r="FO1428" s="116"/>
      <c r="FP1428" s="116"/>
      <c r="FQ1428" s="116"/>
      <c r="FR1428" s="116"/>
      <c r="FS1428" s="116"/>
      <c r="FT1428" s="116"/>
      <c r="FU1428" s="116"/>
      <c r="FV1428" s="116"/>
      <c r="FW1428" s="116"/>
      <c r="FX1428" s="116"/>
      <c r="FY1428" s="116"/>
      <c r="FZ1428" s="116"/>
      <c r="GA1428" s="116"/>
      <c r="GB1428" s="116"/>
      <c r="GC1428" s="116"/>
      <c r="GD1428" s="116"/>
      <c r="GE1428" s="116"/>
      <c r="GF1428" s="116"/>
      <c r="GG1428" s="116"/>
      <c r="GH1428" s="116"/>
      <c r="GI1428" s="116"/>
      <c r="GJ1428" s="116"/>
      <c r="GK1428" s="116"/>
      <c r="GL1428" s="116"/>
      <c r="GM1428" s="116"/>
      <c r="GN1428" s="116"/>
      <c r="GO1428" s="116"/>
      <c r="GP1428" s="116"/>
      <c r="GQ1428" s="116"/>
      <c r="GR1428" s="116"/>
      <c r="GS1428" s="116"/>
      <c r="GT1428" s="116"/>
      <c r="GU1428" s="116"/>
      <c r="GV1428" s="116"/>
      <c r="GW1428" s="116"/>
      <c r="GX1428" s="116"/>
      <c r="GY1428" s="116"/>
      <c r="GZ1428" s="116"/>
      <c r="HA1428" s="116"/>
      <c r="HB1428" s="116"/>
      <c r="HC1428" s="116"/>
      <c r="HD1428" s="116"/>
      <c r="HE1428" s="116"/>
      <c r="HF1428" s="116"/>
      <c r="HG1428" s="116"/>
      <c r="HH1428" s="116"/>
      <c r="HI1428" s="116"/>
      <c r="HJ1428" s="116"/>
      <c r="HK1428" s="116"/>
      <c r="HL1428" s="116"/>
      <c r="HM1428" s="116"/>
      <c r="HN1428" s="116"/>
      <c r="HO1428" s="116"/>
      <c r="HP1428" s="116"/>
      <c r="HQ1428" s="116"/>
      <c r="HR1428" s="116"/>
      <c r="HS1428" s="116"/>
      <c r="HT1428" s="116"/>
      <c r="HU1428" s="116"/>
      <c r="HV1428" s="116"/>
      <c r="HW1428" s="116"/>
      <c r="HX1428" s="116"/>
      <c r="HY1428" s="116"/>
      <c r="HZ1428" s="116"/>
      <c r="IA1428" s="116"/>
      <c r="IB1428" s="116"/>
      <c r="IC1428" s="116"/>
      <c r="ID1428" s="116"/>
      <c r="IE1428" s="116"/>
      <c r="IF1428" s="116"/>
      <c r="IG1428" s="116"/>
      <c r="IH1428" s="116"/>
      <c r="II1428" s="116"/>
      <c r="IJ1428" s="116"/>
      <c r="IK1428" s="116"/>
      <c r="IL1428" s="116"/>
      <c r="IM1428" s="116"/>
      <c r="IN1428" s="116"/>
      <c r="IO1428" s="116"/>
      <c r="IP1428" s="116"/>
      <c r="IQ1428" s="116"/>
      <c r="IR1428" s="116"/>
      <c r="IS1428" s="116"/>
      <c r="IT1428" s="116"/>
      <c r="IU1428" s="116"/>
      <c r="IV1428" s="116"/>
      <c r="IW1428" s="116"/>
      <c r="IX1428" s="116"/>
      <c r="IY1428" s="116"/>
      <c r="IZ1428" s="116"/>
      <c r="JA1428" s="116"/>
      <c r="JB1428" s="116"/>
      <c r="JC1428" s="116"/>
      <c r="JD1428" s="116"/>
      <c r="JE1428" s="116"/>
      <c r="JF1428" s="116"/>
      <c r="JG1428" s="116"/>
      <c r="JH1428" s="116"/>
      <c r="JI1428" s="116"/>
      <c r="JJ1428" s="116"/>
      <c r="JK1428" s="116"/>
      <c r="JL1428" s="116"/>
      <c r="JM1428" s="116"/>
      <c r="JN1428" s="116"/>
      <c r="JO1428" s="116"/>
      <c r="JP1428" s="116"/>
      <c r="JQ1428" s="116"/>
      <c r="JR1428" s="116"/>
      <c r="JS1428" s="116"/>
      <c r="JT1428" s="116"/>
      <c r="JU1428" s="116"/>
      <c r="JV1428" s="116"/>
      <c r="JW1428" s="116"/>
      <c r="JX1428" s="116"/>
      <c r="JY1428" s="116"/>
      <c r="JZ1428" s="116"/>
      <c r="KA1428" s="116"/>
      <c r="KB1428" s="116"/>
      <c r="KC1428" s="116"/>
      <c r="KD1428" s="116"/>
      <c r="KE1428" s="116"/>
      <c r="KF1428" s="116"/>
      <c r="KG1428" s="116"/>
      <c r="KH1428" s="116"/>
      <c r="KI1428" s="116"/>
      <c r="KJ1428" s="116"/>
      <c r="KK1428" s="116"/>
      <c r="KL1428" s="116"/>
      <c r="KM1428" s="116"/>
      <c r="KN1428" s="116"/>
      <c r="KO1428" s="116"/>
      <c r="KP1428" s="116"/>
      <c r="KQ1428" s="116"/>
      <c r="KR1428" s="116"/>
      <c r="KS1428" s="116"/>
      <c r="KT1428" s="116"/>
      <c r="KU1428" s="116"/>
      <c r="KV1428" s="116"/>
      <c r="KW1428" s="116"/>
      <c r="KX1428" s="116"/>
      <c r="KY1428" s="116"/>
      <c r="KZ1428" s="116"/>
      <c r="LA1428" s="116"/>
      <c r="LB1428" s="116"/>
      <c r="LC1428" s="116"/>
      <c r="LD1428" s="116"/>
      <c r="LE1428" s="116"/>
      <c r="LF1428" s="116"/>
      <c r="LG1428" s="116"/>
      <c r="LH1428" s="116"/>
      <c r="LI1428" s="116"/>
      <c r="LJ1428" s="116"/>
      <c r="LK1428" s="116"/>
      <c r="LL1428" s="116"/>
      <c r="LM1428" s="116"/>
      <c r="LN1428" s="116"/>
      <c r="LO1428" s="116"/>
      <c r="LP1428" s="116"/>
      <c r="LQ1428" s="116"/>
      <c r="LR1428" s="116"/>
      <c r="LS1428" s="116"/>
      <c r="LT1428" s="116"/>
      <c r="LU1428" s="116"/>
      <c r="LV1428" s="116"/>
      <c r="LW1428" s="116"/>
      <c r="LX1428" s="116"/>
      <c r="LY1428" s="116"/>
      <c r="LZ1428" s="116"/>
      <c r="MA1428" s="116"/>
      <c r="MB1428" s="116"/>
      <c r="MC1428" s="116"/>
      <c r="MD1428" s="116"/>
      <c r="ME1428" s="116"/>
      <c r="MF1428" s="116"/>
      <c r="MG1428" s="116"/>
      <c r="MH1428" s="116"/>
      <c r="MI1428" s="116"/>
      <c r="MJ1428" s="116"/>
      <c r="MK1428" s="116"/>
      <c r="ML1428" s="116"/>
      <c r="MM1428" s="116"/>
      <c r="MN1428" s="116"/>
      <c r="MO1428" s="116"/>
      <c r="MP1428" s="116"/>
      <c r="MQ1428" s="116"/>
      <c r="MR1428" s="116"/>
      <c r="MS1428" s="116"/>
      <c r="MT1428" s="116"/>
      <c r="MU1428" s="116"/>
      <c r="MV1428" s="116"/>
      <c r="MW1428" s="116"/>
      <c r="MX1428" s="116"/>
      <c r="MY1428" s="116"/>
      <c r="MZ1428" s="116"/>
      <c r="NA1428" s="116"/>
      <c r="NB1428" s="116"/>
      <c r="NC1428" s="116"/>
      <c r="ND1428" s="116"/>
      <c r="NE1428" s="116"/>
      <c r="NF1428" s="116"/>
      <c r="NG1428" s="116"/>
      <c r="NH1428" s="116"/>
      <c r="NI1428" s="116"/>
      <c r="NJ1428" s="116"/>
      <c r="NK1428" s="116"/>
      <c r="NL1428" s="116"/>
      <c r="NM1428" s="116"/>
      <c r="NN1428" s="116"/>
      <c r="NO1428" s="116"/>
      <c r="NP1428" s="116"/>
      <c r="NQ1428" s="116"/>
      <c r="NR1428" s="116"/>
      <c r="NS1428" s="116"/>
      <c r="NT1428" s="116"/>
      <c r="NU1428" s="116"/>
      <c r="NV1428" s="116"/>
      <c r="NW1428" s="116"/>
      <c r="NX1428" s="116"/>
      <c r="NY1428" s="116"/>
      <c r="NZ1428" s="116"/>
      <c r="OA1428" s="116"/>
      <c r="OB1428" s="116"/>
      <c r="OC1428" s="116"/>
      <c r="OD1428" s="116"/>
      <c r="OE1428" s="116"/>
      <c r="OF1428" s="116"/>
      <c r="OG1428" s="116"/>
      <c r="OH1428" s="116"/>
      <c r="OI1428" s="116"/>
      <c r="OJ1428" s="116"/>
      <c r="OK1428" s="116"/>
      <c r="OL1428" s="116"/>
      <c r="OM1428" s="116"/>
      <c r="ON1428" s="116"/>
      <c r="OO1428" s="116"/>
      <c r="OP1428" s="116"/>
      <c r="OQ1428" s="116"/>
      <c r="OR1428" s="116"/>
      <c r="OS1428" s="116"/>
      <c r="OT1428" s="116"/>
      <c r="OU1428" s="116"/>
      <c r="OV1428" s="116"/>
      <c r="OW1428" s="116"/>
      <c r="OX1428" s="116"/>
      <c r="OY1428" s="116"/>
      <c r="OZ1428" s="116"/>
      <c r="PA1428" s="116"/>
      <c r="PB1428" s="116"/>
      <c r="PC1428" s="116"/>
      <c r="PD1428" s="116"/>
      <c r="PE1428" s="116"/>
      <c r="PF1428" s="116"/>
      <c r="PG1428" s="116"/>
      <c r="PH1428" s="116"/>
      <c r="PI1428" s="116"/>
      <c r="PJ1428" s="116"/>
      <c r="PK1428" s="116"/>
      <c r="PL1428" s="116"/>
      <c r="PM1428" s="116"/>
      <c r="PN1428" s="116"/>
      <c r="PO1428" s="116"/>
      <c r="PP1428" s="116"/>
      <c r="PQ1428" s="116"/>
      <c r="PR1428" s="116"/>
      <c r="PS1428" s="116"/>
      <c r="PT1428" s="116"/>
      <c r="PU1428" s="116"/>
      <c r="PV1428" s="116"/>
      <c r="PW1428" s="116"/>
      <c r="PX1428" s="116"/>
      <c r="PY1428" s="116"/>
      <c r="PZ1428" s="116"/>
      <c r="QA1428" s="116"/>
      <c r="QB1428" s="116"/>
      <c r="QC1428" s="116"/>
      <c r="QD1428" s="116"/>
      <c r="QE1428" s="116"/>
      <c r="QF1428" s="116"/>
      <c r="QG1428" s="116"/>
      <c r="QH1428" s="116"/>
      <c r="QI1428" s="116"/>
      <c r="QJ1428" s="116"/>
      <c r="QK1428" s="116"/>
      <c r="QL1428" s="116"/>
      <c r="QM1428" s="116"/>
      <c r="QN1428" s="116"/>
      <c r="QO1428" s="116"/>
      <c r="QP1428" s="116"/>
      <c r="QQ1428" s="116"/>
      <c r="QR1428" s="116"/>
      <c r="QS1428" s="116"/>
      <c r="QT1428" s="116"/>
      <c r="QU1428" s="116"/>
      <c r="QV1428" s="116"/>
      <c r="QW1428" s="116"/>
      <c r="QX1428" s="116"/>
      <c r="QY1428" s="116"/>
      <c r="QZ1428" s="116"/>
      <c r="RA1428" s="116"/>
      <c r="RB1428" s="116"/>
      <c r="RC1428" s="116"/>
      <c r="RD1428" s="116"/>
      <c r="RE1428" s="116"/>
      <c r="RF1428" s="116"/>
      <c r="RG1428" s="116"/>
      <c r="RH1428" s="116"/>
      <c r="RI1428" s="116"/>
      <c r="RJ1428" s="116"/>
      <c r="RK1428" s="116"/>
      <c r="RL1428" s="116"/>
      <c r="RM1428" s="116"/>
      <c r="RN1428" s="116"/>
      <c r="RO1428" s="116"/>
      <c r="RP1428" s="116"/>
      <c r="RQ1428" s="116"/>
      <c r="RR1428" s="116"/>
      <c r="RS1428" s="116"/>
      <c r="RT1428" s="116"/>
      <c r="RU1428" s="116"/>
      <c r="RV1428" s="116"/>
      <c r="RW1428" s="116"/>
      <c r="RX1428" s="116"/>
      <c r="RY1428" s="116"/>
      <c r="RZ1428" s="116"/>
      <c r="SA1428" s="116"/>
      <c r="SB1428" s="116"/>
      <c r="SC1428" s="116"/>
      <c r="SD1428" s="116"/>
      <c r="SE1428" s="116"/>
      <c r="SF1428" s="116"/>
      <c r="SG1428" s="116"/>
      <c r="SH1428" s="116"/>
      <c r="SI1428" s="116"/>
      <c r="SJ1428" s="116"/>
      <c r="SK1428" s="116"/>
      <c r="SL1428" s="116"/>
      <c r="SM1428" s="116"/>
      <c r="SN1428" s="116"/>
      <c r="SO1428" s="116"/>
      <c r="SP1428" s="116"/>
      <c r="SQ1428" s="116"/>
      <c r="SR1428" s="116"/>
      <c r="SS1428" s="116"/>
      <c r="ST1428" s="116"/>
      <c r="SU1428" s="116"/>
      <c r="SV1428" s="116"/>
      <c r="SW1428" s="116"/>
      <c r="SX1428" s="116"/>
      <c r="SY1428" s="116"/>
      <c r="SZ1428" s="116"/>
      <c r="TA1428" s="116"/>
      <c r="TB1428" s="116"/>
      <c r="TC1428" s="116"/>
      <c r="TD1428" s="116"/>
      <c r="TE1428" s="116"/>
      <c r="TF1428" s="116"/>
      <c r="TG1428" s="116"/>
      <c r="TH1428" s="116"/>
      <c r="TI1428" s="116"/>
      <c r="TJ1428" s="116"/>
      <c r="TK1428" s="116"/>
      <c r="TL1428" s="116"/>
      <c r="TM1428" s="116"/>
      <c r="TN1428" s="116"/>
      <c r="TO1428" s="116"/>
      <c r="TP1428" s="116"/>
      <c r="TQ1428" s="116"/>
      <c r="TR1428" s="116"/>
      <c r="TS1428" s="116"/>
      <c r="TT1428" s="116"/>
      <c r="TU1428" s="116"/>
      <c r="TV1428" s="116"/>
      <c r="TW1428" s="116"/>
      <c r="TX1428" s="116"/>
      <c r="TY1428" s="116"/>
      <c r="TZ1428" s="116"/>
      <c r="UA1428" s="116"/>
      <c r="UB1428" s="116"/>
      <c r="UC1428" s="116"/>
      <c r="UD1428" s="116"/>
      <c r="UE1428" s="116"/>
      <c r="UF1428" s="116"/>
      <c r="UG1428" s="116"/>
      <c r="UH1428" s="116"/>
      <c r="UI1428" s="116"/>
      <c r="UJ1428" s="116"/>
      <c r="UK1428" s="116"/>
      <c r="UL1428" s="116"/>
      <c r="UM1428" s="116"/>
      <c r="UN1428" s="116"/>
      <c r="UO1428" s="116"/>
      <c r="UP1428" s="116"/>
      <c r="UQ1428" s="116"/>
      <c r="UR1428" s="116"/>
      <c r="US1428" s="116"/>
      <c r="UT1428" s="116"/>
      <c r="UU1428" s="116"/>
      <c r="UV1428" s="116"/>
      <c r="UW1428" s="116"/>
      <c r="UX1428" s="116"/>
      <c r="UY1428" s="116"/>
      <c r="UZ1428" s="116"/>
      <c r="VA1428" s="116"/>
      <c r="VB1428" s="116"/>
      <c r="VC1428" s="116"/>
      <c r="VD1428" s="116"/>
      <c r="VE1428" s="116"/>
      <c r="VF1428" s="116"/>
      <c r="VG1428" s="116"/>
      <c r="VH1428" s="116"/>
      <c r="VI1428" s="116"/>
      <c r="VJ1428" s="116"/>
      <c r="VK1428" s="116"/>
      <c r="VL1428" s="116"/>
      <c r="VM1428" s="116"/>
      <c r="VN1428" s="116"/>
      <c r="VO1428" s="116"/>
      <c r="VP1428" s="116"/>
      <c r="VQ1428" s="116"/>
      <c r="VR1428" s="116"/>
      <c r="VS1428" s="116"/>
      <c r="VT1428" s="116"/>
      <c r="VU1428" s="116"/>
      <c r="VV1428" s="116"/>
      <c r="VW1428" s="116"/>
      <c r="VX1428" s="116"/>
      <c r="VY1428" s="116"/>
      <c r="VZ1428" s="116"/>
      <c r="WA1428" s="116"/>
      <c r="WB1428" s="116"/>
      <c r="WC1428" s="116"/>
      <c r="WD1428" s="116"/>
      <c r="WE1428" s="116"/>
      <c r="WF1428" s="116"/>
      <c r="WG1428" s="116"/>
      <c r="WH1428" s="116"/>
      <c r="WI1428" s="116"/>
      <c r="WJ1428" s="116"/>
      <c r="WK1428" s="116"/>
      <c r="WL1428" s="116"/>
      <c r="WM1428" s="116"/>
      <c r="WN1428" s="116"/>
      <c r="WO1428" s="116"/>
      <c r="WP1428" s="116"/>
      <c r="WQ1428" s="116"/>
      <c r="WR1428" s="116"/>
      <c r="WS1428" s="116"/>
      <c r="WT1428" s="116"/>
      <c r="WU1428" s="116"/>
      <c r="WV1428" s="116"/>
      <c r="WW1428" s="116"/>
      <c r="WX1428" s="116"/>
      <c r="WY1428" s="116"/>
      <c r="WZ1428" s="116"/>
      <c r="XA1428" s="116"/>
      <c r="XB1428" s="116"/>
      <c r="XC1428" s="116"/>
      <c r="XD1428" s="116"/>
      <c r="XE1428" s="116"/>
      <c r="XF1428" s="116"/>
      <c r="XG1428" s="116"/>
      <c r="XH1428" s="116"/>
      <c r="XI1428" s="116"/>
      <c r="XJ1428" s="116"/>
      <c r="XK1428" s="116"/>
      <c r="XL1428" s="116"/>
      <c r="XM1428" s="116"/>
      <c r="XN1428" s="116"/>
      <c r="XO1428" s="116"/>
      <c r="XP1428" s="116"/>
      <c r="XQ1428" s="116"/>
      <c r="XR1428" s="116"/>
      <c r="XS1428" s="116"/>
      <c r="XT1428" s="116"/>
      <c r="XU1428" s="116"/>
      <c r="XV1428" s="116"/>
      <c r="XW1428" s="116"/>
      <c r="XX1428" s="116"/>
      <c r="XY1428" s="116"/>
      <c r="XZ1428" s="116"/>
      <c r="YA1428" s="116"/>
      <c r="YB1428" s="116"/>
      <c r="YC1428" s="116"/>
      <c r="YD1428" s="116"/>
      <c r="YE1428" s="116"/>
      <c r="YF1428" s="116"/>
      <c r="YG1428" s="116"/>
      <c r="YH1428" s="116"/>
      <c r="YI1428" s="116"/>
      <c r="YJ1428" s="116"/>
      <c r="YK1428" s="116"/>
      <c r="YL1428" s="116"/>
      <c r="YM1428" s="116"/>
      <c r="YN1428" s="116"/>
      <c r="YO1428" s="116"/>
      <c r="YP1428" s="116"/>
      <c r="YQ1428" s="116"/>
      <c r="YR1428" s="116"/>
      <c r="YS1428" s="116"/>
      <c r="YT1428" s="116"/>
      <c r="YU1428" s="116"/>
      <c r="YV1428" s="116"/>
      <c r="YW1428" s="116"/>
      <c r="YX1428" s="116"/>
      <c r="YY1428" s="116"/>
      <c r="YZ1428" s="116"/>
      <c r="ZA1428" s="116"/>
      <c r="ZB1428" s="116"/>
      <c r="ZC1428" s="116"/>
      <c r="ZD1428" s="116"/>
      <c r="ZE1428" s="116"/>
      <c r="ZF1428" s="116"/>
      <c r="ZG1428" s="116"/>
      <c r="ZH1428" s="116"/>
      <c r="ZI1428" s="116"/>
      <c r="ZJ1428" s="116"/>
      <c r="ZK1428" s="116"/>
      <c r="ZL1428" s="116"/>
      <c r="ZM1428" s="116"/>
      <c r="ZN1428" s="116"/>
      <c r="ZO1428" s="116"/>
      <c r="ZP1428" s="116"/>
      <c r="ZQ1428" s="116"/>
      <c r="ZR1428" s="116"/>
      <c r="ZS1428" s="116"/>
      <c r="ZT1428" s="116"/>
      <c r="ZU1428" s="116"/>
      <c r="ZV1428" s="116"/>
      <c r="ZW1428" s="116"/>
      <c r="ZX1428" s="116"/>
      <c r="ZY1428" s="116"/>
      <c r="ZZ1428" s="116"/>
      <c r="AAA1428" s="116"/>
      <c r="AAB1428" s="116"/>
      <c r="AAC1428" s="116"/>
      <c r="AAD1428" s="116"/>
      <c r="AAE1428" s="116"/>
      <c r="AAF1428" s="116"/>
      <c r="AAG1428" s="116"/>
      <c r="AAH1428" s="116"/>
      <c r="AAI1428" s="116"/>
      <c r="AAJ1428" s="116"/>
      <c r="AAK1428" s="116"/>
      <c r="AAL1428" s="116"/>
      <c r="AAM1428" s="116"/>
      <c r="AAN1428" s="116"/>
      <c r="AAO1428" s="116"/>
      <c r="AAP1428" s="116"/>
      <c r="AAQ1428" s="116"/>
      <c r="AAR1428" s="116"/>
      <c r="AAS1428" s="116"/>
      <c r="AAT1428" s="116"/>
      <c r="AAU1428" s="116"/>
      <c r="AAV1428" s="116"/>
      <c r="AAW1428" s="116"/>
      <c r="AAX1428" s="116"/>
      <c r="AAY1428" s="116"/>
      <c r="AAZ1428" s="116"/>
      <c r="ABA1428" s="116"/>
      <c r="ABB1428" s="116"/>
      <c r="ABC1428" s="116"/>
      <c r="ABD1428" s="116"/>
      <c r="ABE1428" s="116"/>
      <c r="ABF1428" s="116"/>
      <c r="ABG1428" s="116"/>
      <c r="ABH1428" s="116"/>
      <c r="ABI1428" s="116"/>
      <c r="ABJ1428" s="116"/>
      <c r="ABK1428" s="116"/>
      <c r="ABL1428" s="116"/>
      <c r="ABM1428" s="116"/>
      <c r="ABN1428" s="116"/>
      <c r="ABO1428" s="116"/>
      <c r="ABP1428" s="116"/>
      <c r="ABQ1428" s="116"/>
      <c r="ABR1428" s="116"/>
      <c r="ABS1428" s="116"/>
      <c r="ABT1428" s="116"/>
      <c r="ABU1428" s="116"/>
      <c r="ABV1428" s="116"/>
      <c r="ABW1428" s="116"/>
      <c r="ABX1428" s="116"/>
      <c r="ABY1428" s="116"/>
      <c r="ABZ1428" s="116"/>
      <c r="ACA1428" s="116"/>
      <c r="ACB1428" s="116"/>
      <c r="ACC1428" s="116"/>
      <c r="ACD1428" s="116"/>
      <c r="ACE1428" s="116"/>
      <c r="ACF1428" s="116"/>
      <c r="ACG1428" s="116"/>
      <c r="ACH1428" s="116"/>
      <c r="ACI1428" s="116"/>
      <c r="ACJ1428" s="116"/>
      <c r="ACK1428" s="116"/>
      <c r="ACL1428" s="116"/>
      <c r="ACM1428" s="116"/>
      <c r="ACN1428" s="116"/>
      <c r="ACO1428" s="116"/>
      <c r="ACP1428" s="116"/>
      <c r="ACQ1428" s="116"/>
      <c r="ACR1428" s="116"/>
      <c r="ACS1428" s="116"/>
      <c r="ACT1428" s="116"/>
      <c r="ACU1428" s="116"/>
      <c r="ACV1428" s="116"/>
      <c r="ACW1428" s="116"/>
      <c r="ACX1428" s="116"/>
      <c r="ACY1428" s="116"/>
      <c r="ACZ1428" s="116"/>
      <c r="ADA1428" s="116"/>
      <c r="ADB1428" s="116"/>
      <c r="ADC1428" s="116"/>
      <c r="ADD1428" s="116"/>
      <c r="ADE1428" s="116"/>
      <c r="ADF1428" s="116"/>
      <c r="ADG1428" s="116"/>
      <c r="ADH1428" s="116"/>
      <c r="ADI1428" s="116"/>
      <c r="ADJ1428" s="116"/>
      <c r="ADK1428" s="116"/>
      <c r="ADL1428" s="116"/>
      <c r="ADM1428" s="116"/>
      <c r="ADN1428" s="116"/>
      <c r="ADO1428" s="116"/>
      <c r="ADP1428" s="116"/>
      <c r="ADQ1428" s="116"/>
      <c r="ADR1428" s="116"/>
      <c r="ADS1428" s="116"/>
      <c r="ADT1428" s="116"/>
      <c r="ADU1428" s="116"/>
      <c r="ADV1428" s="116"/>
      <c r="ADW1428" s="116"/>
      <c r="ADX1428" s="116"/>
      <c r="ADY1428" s="116"/>
      <c r="ADZ1428" s="116"/>
      <c r="AEA1428" s="116"/>
      <c r="AEB1428" s="116"/>
      <c r="AEC1428" s="116"/>
      <c r="AED1428" s="116"/>
      <c r="AEE1428" s="116"/>
      <c r="AEF1428" s="116"/>
      <c r="AEG1428" s="116"/>
      <c r="AEH1428" s="116"/>
      <c r="AEI1428" s="116"/>
      <c r="AEJ1428" s="116"/>
      <c r="AEK1428" s="116"/>
      <c r="AEL1428" s="116"/>
      <c r="AEM1428" s="116"/>
      <c r="AEN1428" s="116"/>
      <c r="AEO1428" s="116"/>
      <c r="AEP1428" s="116"/>
      <c r="AEQ1428" s="116"/>
      <c r="AER1428" s="116"/>
      <c r="AES1428" s="116"/>
      <c r="AET1428" s="116"/>
      <c r="AEU1428" s="116"/>
      <c r="AEV1428" s="116"/>
      <c r="AEW1428" s="116"/>
      <c r="AEX1428" s="116"/>
      <c r="AEY1428" s="116"/>
      <c r="AEZ1428" s="116"/>
      <c r="AFA1428" s="116"/>
      <c r="AFB1428" s="116"/>
      <c r="AFC1428" s="116"/>
      <c r="AFD1428" s="116"/>
      <c r="AFE1428" s="116"/>
      <c r="AFF1428" s="116"/>
      <c r="AFG1428" s="116"/>
      <c r="AFH1428" s="116"/>
      <c r="AFI1428" s="116"/>
      <c r="AFJ1428" s="116"/>
      <c r="AFK1428" s="116"/>
      <c r="AFL1428" s="116"/>
      <c r="AFM1428" s="116"/>
      <c r="AFN1428" s="116"/>
      <c r="AFO1428" s="116"/>
      <c r="AFP1428" s="116"/>
      <c r="AFQ1428" s="116"/>
      <c r="AFR1428" s="116"/>
      <c r="AFS1428" s="116"/>
      <c r="AFT1428" s="116"/>
      <c r="AFU1428" s="116"/>
      <c r="AFV1428" s="116"/>
      <c r="AFW1428" s="116"/>
      <c r="AFX1428" s="116"/>
      <c r="AFY1428" s="116"/>
      <c r="AFZ1428" s="116"/>
      <c r="AGA1428" s="116"/>
      <c r="AGB1428" s="116"/>
      <c r="AGC1428" s="116"/>
      <c r="AGD1428" s="116"/>
      <c r="AGE1428" s="116"/>
      <c r="AGF1428" s="116"/>
      <c r="AGG1428" s="116"/>
      <c r="AGH1428" s="116"/>
      <c r="AGI1428" s="116"/>
      <c r="AGJ1428" s="116"/>
      <c r="AGK1428" s="116"/>
      <c r="AGL1428" s="116"/>
      <c r="AGM1428" s="116"/>
      <c r="AGN1428" s="116"/>
      <c r="AGO1428" s="116"/>
      <c r="AGP1428" s="116"/>
      <c r="AGQ1428" s="116"/>
      <c r="AGR1428" s="116"/>
      <c r="AGS1428" s="116"/>
      <c r="AGT1428" s="116"/>
      <c r="AGU1428" s="116"/>
      <c r="AGV1428" s="116"/>
      <c r="AGW1428" s="116"/>
      <c r="AGX1428" s="116"/>
      <c r="AGY1428" s="116"/>
      <c r="AGZ1428" s="116"/>
      <c r="AHA1428" s="116"/>
      <c r="AHB1428" s="116"/>
      <c r="AHC1428" s="116"/>
      <c r="AHD1428" s="116"/>
      <c r="AHE1428" s="116"/>
      <c r="AHF1428" s="116"/>
      <c r="AHG1428" s="116"/>
      <c r="AHH1428" s="116"/>
      <c r="AHI1428" s="116"/>
      <c r="AHJ1428" s="116"/>
      <c r="AHK1428" s="116"/>
      <c r="AHL1428" s="116"/>
      <c r="AHM1428" s="116"/>
      <c r="AHN1428" s="116"/>
      <c r="AHO1428" s="116"/>
      <c r="AHP1428" s="116"/>
      <c r="AHQ1428" s="116"/>
      <c r="AHR1428" s="116"/>
      <c r="AHS1428" s="116"/>
      <c r="AHT1428" s="116"/>
      <c r="AHU1428" s="116"/>
      <c r="AHV1428" s="116"/>
      <c r="AHW1428" s="116"/>
      <c r="AHX1428" s="116"/>
      <c r="AHY1428" s="116"/>
      <c r="AHZ1428" s="116"/>
      <c r="AIA1428" s="116"/>
      <c r="AIB1428" s="116"/>
      <c r="AIC1428" s="116"/>
      <c r="AID1428" s="116"/>
      <c r="AIE1428" s="116"/>
      <c r="AIF1428" s="116"/>
      <c r="AIG1428" s="116"/>
      <c r="AIH1428" s="116"/>
      <c r="AII1428" s="116"/>
      <c r="AIJ1428" s="116"/>
      <c r="AIK1428" s="116"/>
      <c r="AIL1428" s="116"/>
      <c r="AIM1428" s="116"/>
      <c r="AIN1428" s="116"/>
      <c r="AIO1428" s="116"/>
      <c r="AIP1428" s="116"/>
      <c r="AIQ1428" s="116"/>
      <c r="AIR1428" s="116"/>
      <c r="AIS1428" s="116"/>
      <c r="AIT1428" s="116"/>
      <c r="AIU1428" s="116"/>
      <c r="AIV1428" s="116"/>
      <c r="AIW1428" s="116"/>
      <c r="AIX1428" s="116"/>
      <c r="AIY1428" s="116"/>
      <c r="AIZ1428" s="116"/>
      <c r="AJA1428" s="116"/>
      <c r="AJB1428" s="116"/>
      <c r="AJC1428" s="116"/>
      <c r="AJD1428" s="116"/>
      <c r="AJE1428" s="116"/>
      <c r="AJF1428" s="116"/>
      <c r="AJG1428" s="116"/>
      <c r="AJH1428" s="116"/>
      <c r="AJI1428" s="116"/>
      <c r="AJJ1428" s="116"/>
      <c r="AJK1428" s="116"/>
      <c r="AJL1428" s="116"/>
      <c r="AJM1428" s="116"/>
      <c r="AJN1428" s="116"/>
      <c r="AJO1428" s="116"/>
      <c r="AJP1428" s="116"/>
      <c r="AJQ1428" s="116"/>
      <c r="AJR1428" s="116"/>
      <c r="AJS1428" s="116"/>
      <c r="AJT1428" s="116"/>
      <c r="AJU1428" s="116"/>
      <c r="AJV1428" s="116"/>
      <c r="AJW1428" s="116"/>
      <c r="AJX1428" s="116"/>
      <c r="AJY1428" s="116"/>
      <c r="AJZ1428" s="116"/>
      <c r="AKA1428" s="116"/>
      <c r="AKB1428" s="116"/>
      <c r="AKC1428" s="116"/>
      <c r="AKD1428" s="116"/>
      <c r="AKE1428" s="116"/>
      <c r="AKF1428" s="116"/>
      <c r="AKG1428" s="116"/>
      <c r="AKH1428" s="116"/>
      <c r="AKI1428" s="116"/>
      <c r="AKJ1428" s="116"/>
      <c r="AKK1428" s="116"/>
      <c r="AKL1428" s="116"/>
      <c r="AKM1428" s="116"/>
      <c r="AKN1428" s="116"/>
      <c r="AKO1428" s="116"/>
      <c r="AKP1428" s="116"/>
      <c r="AKQ1428" s="116"/>
      <c r="AKR1428" s="116"/>
      <c r="AKS1428" s="116"/>
      <c r="AKT1428" s="116"/>
      <c r="AKU1428" s="116"/>
      <c r="AKV1428" s="116"/>
      <c r="AKW1428" s="116"/>
      <c r="AKX1428" s="116"/>
      <c r="AKY1428" s="116"/>
      <c r="AKZ1428" s="116"/>
      <c r="ALA1428" s="116"/>
      <c r="ALB1428" s="116"/>
      <c r="ALC1428" s="116"/>
      <c r="ALD1428" s="116"/>
      <c r="ALE1428" s="116"/>
      <c r="ALF1428" s="116"/>
      <c r="ALG1428" s="116"/>
      <c r="ALH1428" s="116"/>
      <c r="ALI1428" s="116"/>
      <c r="ALJ1428" s="116"/>
      <c r="ALK1428" s="116"/>
      <c r="ALL1428" s="116"/>
      <c r="ALM1428" s="116"/>
      <c r="ALN1428" s="116"/>
      <c r="ALO1428" s="116"/>
      <c r="ALP1428" s="116"/>
      <c r="ALQ1428" s="116"/>
      <c r="ALR1428" s="116"/>
      <c r="ALS1428" s="116"/>
      <c r="ALT1428" s="116"/>
      <c r="ALU1428" s="116"/>
      <c r="ALV1428" s="116"/>
      <c r="ALW1428" s="116"/>
      <c r="ALX1428" s="116"/>
      <c r="ALY1428" s="116"/>
      <c r="ALZ1428" s="116"/>
      <c r="AMA1428" s="116"/>
      <c r="AMB1428" s="116"/>
      <c r="AMC1428" s="116"/>
      <c r="AMD1428" s="116"/>
      <c r="AME1428" s="116"/>
      <c r="AMF1428" s="116"/>
      <c r="AMG1428" s="116"/>
      <c r="AMH1428" s="116"/>
      <c r="AMI1428" s="116"/>
      <c r="AMJ1428" s="116"/>
      <c r="AMK1428" s="116"/>
      <c r="AML1428" s="116"/>
      <c r="AMM1428" s="116"/>
      <c r="AMN1428" s="116"/>
      <c r="AMO1428" s="116"/>
      <c r="AMP1428" s="116"/>
      <c r="AMQ1428" s="116"/>
      <c r="AMR1428" s="116"/>
      <c r="AMS1428" s="116"/>
      <c r="AMT1428" s="116"/>
      <c r="AMU1428" s="116"/>
      <c r="AMV1428" s="116"/>
      <c r="AMW1428" s="116"/>
      <c r="AMX1428" s="116"/>
      <c r="AMY1428" s="116"/>
      <c r="AMZ1428" s="116"/>
      <c r="ANA1428" s="116"/>
      <c r="ANB1428" s="116"/>
      <c r="ANC1428" s="116"/>
      <c r="AND1428" s="116"/>
      <c r="ANE1428" s="116"/>
      <c r="ANF1428" s="116"/>
      <c r="ANG1428" s="116"/>
      <c r="ANH1428" s="116"/>
      <c r="ANI1428" s="116"/>
      <c r="ANJ1428" s="116"/>
      <c r="ANK1428" s="116"/>
      <c r="ANL1428" s="116"/>
      <c r="ANM1428" s="116"/>
      <c r="ANN1428" s="116"/>
      <c r="ANO1428" s="116"/>
      <c r="ANP1428" s="116"/>
      <c r="ANQ1428" s="116"/>
      <c r="ANR1428" s="116"/>
      <c r="ANS1428" s="116"/>
      <c r="ANT1428" s="116"/>
      <c r="ANU1428" s="116"/>
      <c r="ANV1428" s="116"/>
      <c r="ANW1428" s="116"/>
      <c r="ANX1428" s="116"/>
      <c r="ANY1428" s="116"/>
      <c r="ANZ1428" s="116"/>
      <c r="AOA1428" s="116"/>
      <c r="AOB1428" s="116"/>
      <c r="AOC1428" s="116"/>
      <c r="AOD1428" s="116"/>
      <c r="AOE1428" s="116"/>
      <c r="AOF1428" s="116"/>
      <c r="AOG1428" s="116"/>
      <c r="AOH1428" s="116"/>
      <c r="AOI1428" s="116"/>
      <c r="AOJ1428" s="116"/>
      <c r="AOK1428" s="116"/>
      <c r="AOL1428" s="116"/>
      <c r="AOM1428" s="116"/>
      <c r="AON1428" s="116"/>
      <c r="AOO1428" s="116"/>
      <c r="AOP1428" s="116"/>
      <c r="AOQ1428" s="116"/>
      <c r="AOR1428" s="116"/>
      <c r="AOS1428" s="116"/>
      <c r="AOT1428" s="116"/>
      <c r="AOU1428" s="116"/>
      <c r="AOV1428" s="116"/>
      <c r="AOW1428" s="116"/>
      <c r="AOX1428" s="116"/>
      <c r="AOY1428" s="116"/>
      <c r="AOZ1428" s="116"/>
      <c r="APA1428" s="116"/>
      <c r="APB1428" s="116"/>
      <c r="APC1428" s="116"/>
      <c r="APD1428" s="116"/>
      <c r="APE1428" s="116"/>
      <c r="APF1428" s="116"/>
      <c r="APG1428" s="116"/>
      <c r="APH1428" s="116"/>
      <c r="API1428" s="116"/>
      <c r="APJ1428" s="116"/>
      <c r="APK1428" s="116"/>
      <c r="APL1428" s="116"/>
      <c r="APM1428" s="116"/>
      <c r="APN1428" s="116"/>
      <c r="APO1428" s="116"/>
      <c r="APP1428" s="116"/>
      <c r="APQ1428" s="116"/>
      <c r="APR1428" s="116"/>
      <c r="APS1428" s="116"/>
      <c r="APT1428" s="116"/>
      <c r="APU1428" s="116"/>
      <c r="APV1428" s="116"/>
      <c r="APW1428" s="116"/>
      <c r="APX1428" s="116"/>
      <c r="APY1428" s="116"/>
      <c r="APZ1428" s="116"/>
      <c r="AQA1428" s="116"/>
      <c r="AQB1428" s="116"/>
      <c r="AQC1428" s="116"/>
      <c r="AQD1428" s="116"/>
      <c r="AQE1428" s="116"/>
      <c r="AQF1428" s="116"/>
      <c r="AQG1428" s="116"/>
      <c r="AQH1428" s="116"/>
      <c r="AQI1428" s="116"/>
      <c r="AQJ1428" s="116"/>
      <c r="AQK1428" s="116"/>
      <c r="AQL1428" s="116"/>
      <c r="AQM1428" s="116"/>
      <c r="AQN1428" s="116"/>
      <c r="AQO1428" s="116"/>
      <c r="AQP1428" s="116"/>
      <c r="AQQ1428" s="116"/>
      <c r="AQR1428" s="116"/>
      <c r="AQS1428" s="116"/>
      <c r="AQT1428" s="116"/>
      <c r="AQU1428" s="116"/>
      <c r="AQV1428" s="116"/>
      <c r="AQW1428" s="116"/>
      <c r="AQX1428" s="116"/>
      <c r="AQY1428" s="116"/>
      <c r="AQZ1428" s="116"/>
      <c r="ARA1428" s="116"/>
      <c r="ARB1428" s="116"/>
      <c r="ARC1428" s="116"/>
      <c r="ARD1428" s="116"/>
      <c r="ARE1428" s="116"/>
      <c r="ARF1428" s="116"/>
      <c r="ARG1428" s="116"/>
      <c r="ARH1428" s="116"/>
      <c r="ARI1428" s="116"/>
      <c r="ARJ1428" s="116"/>
      <c r="ARK1428" s="116"/>
      <c r="ARL1428" s="116"/>
      <c r="ARM1428" s="116"/>
      <c r="ARN1428" s="116"/>
      <c r="ARO1428" s="116"/>
      <c r="ARP1428" s="116"/>
      <c r="ARQ1428" s="116"/>
      <c r="ARR1428" s="116"/>
      <c r="ARS1428" s="116"/>
      <c r="ART1428" s="116"/>
      <c r="ARU1428" s="116"/>
      <c r="ARV1428" s="116"/>
      <c r="ARW1428" s="116"/>
      <c r="ARX1428" s="116"/>
      <c r="ARY1428" s="116"/>
      <c r="ARZ1428" s="116"/>
      <c r="ASA1428" s="116"/>
      <c r="ASB1428" s="116"/>
      <c r="ASC1428" s="116"/>
      <c r="ASD1428" s="116"/>
      <c r="ASE1428" s="116"/>
      <c r="ASF1428" s="116"/>
      <c r="ASG1428" s="116"/>
      <c r="ASH1428" s="116"/>
      <c r="ASI1428" s="116"/>
      <c r="ASJ1428" s="116"/>
      <c r="ASK1428" s="116"/>
      <c r="ASL1428" s="116"/>
      <c r="ASM1428" s="116"/>
      <c r="ASN1428" s="116"/>
      <c r="ASO1428" s="116"/>
      <c r="ASP1428" s="116"/>
      <c r="ASQ1428" s="116"/>
      <c r="ASR1428" s="116"/>
      <c r="ASS1428" s="116"/>
      <c r="AST1428" s="116"/>
      <c r="ASU1428" s="116"/>
      <c r="ASV1428" s="116"/>
      <c r="ASW1428" s="116"/>
      <c r="ASX1428" s="116"/>
      <c r="ASY1428" s="116"/>
      <c r="ASZ1428" s="116"/>
      <c r="ATA1428" s="116"/>
      <c r="ATB1428" s="116"/>
      <c r="ATC1428" s="116"/>
      <c r="ATD1428" s="116"/>
      <c r="ATE1428" s="116"/>
      <c r="ATF1428" s="116"/>
      <c r="ATG1428" s="116"/>
      <c r="ATH1428" s="116"/>
      <c r="ATI1428" s="116"/>
      <c r="ATJ1428" s="116"/>
      <c r="ATK1428" s="116"/>
      <c r="ATL1428" s="116"/>
      <c r="ATM1428" s="116"/>
      <c r="ATN1428" s="116"/>
      <c r="ATO1428" s="116"/>
      <c r="ATP1428" s="116"/>
      <c r="ATQ1428" s="116"/>
      <c r="ATR1428" s="116"/>
      <c r="ATS1428" s="116"/>
      <c r="ATT1428" s="116"/>
      <c r="ATU1428" s="116"/>
      <c r="ATV1428" s="116"/>
      <c r="ATW1428" s="116"/>
      <c r="ATX1428" s="116"/>
      <c r="ATY1428" s="116"/>
      <c r="ATZ1428" s="116"/>
      <c r="AUA1428" s="116"/>
      <c r="AUB1428" s="116"/>
      <c r="AUC1428" s="116"/>
      <c r="AUD1428" s="116"/>
      <c r="AUE1428" s="116"/>
      <c r="AUF1428" s="116"/>
      <c r="AUG1428" s="116"/>
      <c r="AUH1428" s="116"/>
      <c r="AUI1428" s="116"/>
      <c r="AUJ1428" s="116"/>
      <c r="AUK1428" s="116"/>
      <c r="AUL1428" s="116"/>
      <c r="AUM1428" s="116"/>
      <c r="AUN1428" s="116"/>
      <c r="AUO1428" s="116"/>
      <c r="AUP1428" s="116"/>
      <c r="AUQ1428" s="116"/>
      <c r="AUR1428" s="116"/>
      <c r="AUS1428" s="116"/>
      <c r="AUT1428" s="116"/>
      <c r="AUU1428" s="116"/>
      <c r="AUV1428" s="116"/>
      <c r="AUW1428" s="116"/>
      <c r="AUX1428" s="116"/>
      <c r="AUY1428" s="116"/>
      <c r="AUZ1428" s="116"/>
      <c r="AVA1428" s="116"/>
      <c r="AVB1428" s="116"/>
      <c r="AVC1428" s="116"/>
      <c r="AVD1428" s="116"/>
      <c r="AVE1428" s="116"/>
      <c r="AVF1428" s="116"/>
      <c r="AVG1428" s="116"/>
      <c r="AVH1428" s="116"/>
      <c r="AVI1428" s="116"/>
      <c r="AVJ1428" s="116"/>
      <c r="AVK1428" s="116"/>
      <c r="AVL1428" s="116"/>
      <c r="AVM1428" s="116"/>
      <c r="AVN1428" s="116"/>
      <c r="AVO1428" s="116"/>
      <c r="AVP1428" s="116"/>
      <c r="AVQ1428" s="116"/>
      <c r="AVR1428" s="116"/>
      <c r="AVS1428" s="116"/>
      <c r="AVT1428" s="116"/>
      <c r="AVU1428" s="116"/>
      <c r="AVV1428" s="116"/>
      <c r="AVW1428" s="116"/>
      <c r="AVX1428" s="116"/>
      <c r="AVY1428" s="116"/>
      <c r="AVZ1428" s="116"/>
      <c r="AWA1428" s="116"/>
      <c r="AWB1428" s="116"/>
      <c r="AWC1428" s="116"/>
      <c r="AWD1428" s="116"/>
      <c r="AWE1428" s="116"/>
      <c r="AWF1428" s="116"/>
      <c r="AWG1428" s="116"/>
      <c r="AWH1428" s="116"/>
      <c r="AWI1428" s="116"/>
      <c r="AWJ1428" s="116"/>
      <c r="AWK1428" s="116"/>
      <c r="AWL1428" s="116"/>
      <c r="AWM1428" s="116"/>
      <c r="AWN1428" s="116"/>
      <c r="AWO1428" s="116"/>
      <c r="AWP1428" s="116"/>
      <c r="AWQ1428" s="116"/>
      <c r="AWR1428" s="116"/>
      <c r="AWS1428" s="116"/>
      <c r="AWT1428" s="116"/>
      <c r="AWU1428" s="116"/>
      <c r="AWV1428" s="116"/>
      <c r="AWW1428" s="116"/>
      <c r="AWX1428" s="116"/>
      <c r="AWY1428" s="116"/>
      <c r="AWZ1428" s="116"/>
      <c r="AXA1428" s="116"/>
      <c r="AXB1428" s="116"/>
      <c r="AXC1428" s="116"/>
      <c r="AXD1428" s="116"/>
      <c r="AXE1428" s="116"/>
      <c r="AXF1428" s="116"/>
      <c r="AXG1428" s="116"/>
      <c r="AXH1428" s="116"/>
      <c r="AXI1428" s="116"/>
      <c r="AXJ1428" s="116"/>
      <c r="AXK1428" s="116"/>
      <c r="AXL1428" s="116"/>
      <c r="AXM1428" s="116"/>
      <c r="AXN1428" s="116"/>
      <c r="AXO1428" s="116"/>
      <c r="AXP1428" s="116"/>
      <c r="AXQ1428" s="116"/>
      <c r="AXR1428" s="116"/>
      <c r="AXS1428" s="116"/>
      <c r="AXT1428" s="116"/>
      <c r="AXU1428" s="116"/>
      <c r="AXV1428" s="116"/>
      <c r="AXW1428" s="116"/>
      <c r="AXX1428" s="116"/>
      <c r="AXY1428" s="116"/>
      <c r="AXZ1428" s="116"/>
      <c r="AYA1428" s="116"/>
      <c r="AYB1428" s="116"/>
      <c r="AYC1428" s="116"/>
      <c r="AYD1428" s="116"/>
      <c r="AYE1428" s="116"/>
      <c r="AYF1428" s="116"/>
      <c r="AYG1428" s="116"/>
      <c r="AYH1428" s="116"/>
      <c r="AYI1428" s="116"/>
      <c r="AYJ1428" s="116"/>
      <c r="AYK1428" s="116"/>
      <c r="AYL1428" s="116"/>
      <c r="AYM1428" s="116"/>
      <c r="AYN1428" s="116"/>
      <c r="AYO1428" s="116"/>
      <c r="AYP1428" s="116"/>
      <c r="AYQ1428" s="116"/>
      <c r="AYR1428" s="116"/>
      <c r="AYS1428" s="116"/>
      <c r="AYT1428" s="116"/>
      <c r="AYU1428" s="116"/>
      <c r="AYV1428" s="116"/>
      <c r="AYW1428" s="116"/>
      <c r="AYX1428" s="116"/>
      <c r="AYY1428" s="116"/>
      <c r="AYZ1428" s="116"/>
      <c r="AZA1428" s="116"/>
      <c r="AZB1428" s="116"/>
      <c r="AZC1428" s="116"/>
      <c r="AZD1428" s="116"/>
      <c r="AZE1428" s="116"/>
      <c r="AZF1428" s="116"/>
      <c r="AZG1428" s="116"/>
      <c r="AZH1428" s="116"/>
      <c r="AZI1428" s="116"/>
      <c r="AZJ1428" s="116"/>
      <c r="AZK1428" s="116"/>
      <c r="AZL1428" s="116"/>
      <c r="AZM1428" s="116"/>
      <c r="AZN1428" s="116"/>
      <c r="AZO1428" s="116"/>
      <c r="AZP1428" s="116"/>
      <c r="AZQ1428" s="116"/>
      <c r="AZR1428" s="116"/>
      <c r="AZS1428" s="116"/>
      <c r="AZT1428" s="116"/>
      <c r="AZU1428" s="116"/>
      <c r="AZV1428" s="116"/>
      <c r="AZW1428" s="116"/>
      <c r="AZX1428" s="116"/>
      <c r="AZY1428" s="116"/>
      <c r="AZZ1428" s="116"/>
      <c r="BAA1428" s="116"/>
      <c r="BAB1428" s="116"/>
      <c r="BAC1428" s="116"/>
      <c r="BAD1428" s="116"/>
      <c r="BAE1428" s="116"/>
      <c r="BAF1428" s="116"/>
      <c r="BAG1428" s="116"/>
      <c r="BAH1428" s="116"/>
      <c r="BAI1428" s="116"/>
      <c r="BAJ1428" s="116"/>
      <c r="BAK1428" s="116"/>
      <c r="BAL1428" s="116"/>
      <c r="BAM1428" s="116"/>
      <c r="BAN1428" s="116"/>
      <c r="BAO1428" s="116"/>
      <c r="BAP1428" s="116"/>
      <c r="BAQ1428" s="116"/>
      <c r="BAR1428" s="116"/>
      <c r="BAS1428" s="116"/>
      <c r="BAT1428" s="116"/>
      <c r="BAU1428" s="116"/>
      <c r="BAV1428" s="116"/>
      <c r="BAW1428" s="116"/>
      <c r="BAX1428" s="116"/>
      <c r="BAY1428" s="116"/>
      <c r="BAZ1428" s="116"/>
      <c r="BBA1428" s="116"/>
      <c r="BBB1428" s="116"/>
      <c r="BBC1428" s="116"/>
      <c r="BBD1428" s="116"/>
      <c r="BBE1428" s="116"/>
      <c r="BBF1428" s="116"/>
      <c r="BBG1428" s="116"/>
      <c r="BBH1428" s="116"/>
      <c r="BBI1428" s="116"/>
      <c r="BBJ1428" s="116"/>
      <c r="BBK1428" s="116"/>
      <c r="BBL1428" s="116"/>
      <c r="BBM1428" s="116"/>
      <c r="BBN1428" s="116"/>
      <c r="BBO1428" s="116"/>
      <c r="BBP1428" s="116"/>
      <c r="BBQ1428" s="116"/>
      <c r="BBR1428" s="116"/>
      <c r="BBS1428" s="116"/>
      <c r="BBT1428" s="116"/>
      <c r="BBU1428" s="116"/>
      <c r="BBV1428" s="116"/>
      <c r="BBW1428" s="116"/>
      <c r="BBX1428" s="116"/>
      <c r="BBY1428" s="116"/>
      <c r="BBZ1428" s="116"/>
      <c r="BCA1428" s="116"/>
      <c r="BCB1428" s="116"/>
      <c r="BCC1428" s="116"/>
      <c r="BCD1428" s="116"/>
      <c r="BCE1428" s="116"/>
      <c r="BCF1428" s="116"/>
      <c r="BCG1428" s="116"/>
      <c r="BCH1428" s="116"/>
      <c r="BCI1428" s="116"/>
      <c r="BCJ1428" s="116"/>
      <c r="BCK1428" s="116"/>
      <c r="BCL1428" s="116"/>
      <c r="BCM1428" s="116"/>
      <c r="BCN1428" s="116"/>
      <c r="BCO1428" s="116"/>
      <c r="BCP1428" s="116"/>
      <c r="BCQ1428" s="116"/>
      <c r="BCR1428" s="116"/>
      <c r="BCS1428" s="116"/>
      <c r="BCT1428" s="116"/>
      <c r="BCU1428" s="116"/>
      <c r="BCV1428" s="116"/>
      <c r="BCW1428" s="116"/>
      <c r="BCX1428" s="116"/>
      <c r="BCY1428" s="116"/>
      <c r="BCZ1428" s="116"/>
      <c r="BDA1428" s="116"/>
      <c r="BDB1428" s="116"/>
      <c r="BDC1428" s="116"/>
      <c r="BDD1428" s="116"/>
      <c r="BDE1428" s="116"/>
      <c r="BDF1428" s="116"/>
      <c r="BDG1428" s="116"/>
      <c r="BDH1428" s="116"/>
      <c r="BDI1428" s="116"/>
      <c r="BDJ1428" s="116"/>
      <c r="BDK1428" s="116"/>
      <c r="BDL1428" s="116"/>
      <c r="BDM1428" s="116"/>
      <c r="BDN1428" s="116"/>
      <c r="BDO1428" s="116"/>
      <c r="BDP1428" s="116"/>
      <c r="BDQ1428" s="116"/>
      <c r="BDR1428" s="116"/>
      <c r="BDS1428" s="116"/>
      <c r="BDT1428" s="116"/>
      <c r="BDU1428" s="116"/>
      <c r="BDV1428" s="116"/>
      <c r="BDW1428" s="116"/>
      <c r="BDX1428" s="116"/>
      <c r="BDY1428" s="116"/>
      <c r="BDZ1428" s="116"/>
      <c r="BEA1428" s="116"/>
      <c r="BEB1428" s="116"/>
      <c r="BEC1428" s="116"/>
      <c r="BED1428" s="116"/>
      <c r="BEE1428" s="116"/>
      <c r="BEF1428" s="116"/>
      <c r="BEG1428" s="116"/>
      <c r="BEH1428" s="116"/>
      <c r="BEI1428" s="116"/>
      <c r="BEJ1428" s="116"/>
      <c r="BEK1428" s="116"/>
      <c r="BEL1428" s="116"/>
      <c r="BEM1428" s="116"/>
      <c r="BEN1428" s="116"/>
      <c r="BEO1428" s="116"/>
      <c r="BEP1428" s="116"/>
      <c r="BEQ1428" s="116"/>
      <c r="BER1428" s="116"/>
      <c r="BES1428" s="116"/>
      <c r="BET1428" s="116"/>
      <c r="BEU1428" s="116"/>
      <c r="BEV1428" s="116"/>
      <c r="BEW1428" s="116"/>
      <c r="BEX1428" s="116"/>
      <c r="BEY1428" s="116"/>
      <c r="BEZ1428" s="116"/>
      <c r="BFA1428" s="116"/>
      <c r="BFB1428" s="116"/>
      <c r="BFC1428" s="116"/>
      <c r="BFD1428" s="116"/>
      <c r="BFE1428" s="116"/>
      <c r="BFF1428" s="116"/>
      <c r="BFG1428" s="116"/>
      <c r="BFH1428" s="116"/>
      <c r="BFI1428" s="116"/>
      <c r="BFJ1428" s="116"/>
      <c r="BFK1428" s="116"/>
      <c r="BFL1428" s="116"/>
      <c r="BFM1428" s="116"/>
      <c r="BFN1428" s="116"/>
      <c r="BFO1428" s="116"/>
      <c r="BFP1428" s="116"/>
      <c r="BFQ1428" s="116"/>
      <c r="BFR1428" s="116"/>
      <c r="BFS1428" s="116"/>
      <c r="BFT1428" s="116"/>
      <c r="BFU1428" s="116"/>
      <c r="BFV1428" s="116"/>
      <c r="BFW1428" s="116"/>
      <c r="BFX1428" s="116"/>
      <c r="BFY1428" s="116"/>
      <c r="BFZ1428" s="116"/>
      <c r="BGA1428" s="116"/>
      <c r="BGB1428" s="116"/>
      <c r="BGC1428" s="116"/>
      <c r="BGD1428" s="116"/>
      <c r="BGE1428" s="116"/>
      <c r="BGF1428" s="116"/>
      <c r="BGG1428" s="116"/>
      <c r="BGH1428" s="116"/>
      <c r="BGI1428" s="116"/>
      <c r="BGJ1428" s="116"/>
      <c r="BGK1428" s="116"/>
      <c r="BGL1428" s="116"/>
      <c r="BGM1428" s="116"/>
      <c r="BGN1428" s="116"/>
      <c r="BGO1428" s="116"/>
      <c r="BGP1428" s="116"/>
      <c r="BGQ1428" s="116"/>
      <c r="BGR1428" s="116"/>
      <c r="BGS1428" s="116"/>
      <c r="BGT1428" s="116"/>
      <c r="BGU1428" s="116"/>
      <c r="BGV1428" s="116"/>
      <c r="BGW1428" s="116"/>
      <c r="BGX1428" s="116"/>
      <c r="BGY1428" s="116"/>
      <c r="BGZ1428" s="116"/>
      <c r="BHA1428" s="116"/>
      <c r="BHB1428" s="116"/>
      <c r="BHC1428" s="116"/>
      <c r="BHD1428" s="116"/>
      <c r="BHE1428" s="116"/>
      <c r="BHF1428" s="116"/>
      <c r="BHG1428" s="116"/>
      <c r="BHH1428" s="116"/>
      <c r="BHI1428" s="116"/>
      <c r="BHJ1428" s="116"/>
      <c r="BHK1428" s="116"/>
      <c r="BHL1428" s="116"/>
      <c r="BHM1428" s="116"/>
      <c r="BHN1428" s="116"/>
      <c r="BHO1428" s="116"/>
      <c r="BHP1428" s="116"/>
      <c r="BHQ1428" s="116"/>
      <c r="BHR1428" s="116"/>
      <c r="BHS1428" s="116"/>
      <c r="BHT1428" s="116"/>
      <c r="BHU1428" s="116"/>
      <c r="BHV1428" s="116"/>
      <c r="BHW1428" s="116"/>
      <c r="BHX1428" s="116"/>
      <c r="BHY1428" s="116"/>
      <c r="BHZ1428" s="116"/>
      <c r="BIA1428" s="116"/>
      <c r="BIB1428" s="116"/>
      <c r="BIC1428" s="116"/>
      <c r="BID1428" s="116"/>
      <c r="BIE1428" s="116"/>
      <c r="BIF1428" s="116"/>
      <c r="BIG1428" s="116"/>
      <c r="BIH1428" s="116"/>
      <c r="BII1428" s="116"/>
      <c r="BIJ1428" s="116"/>
      <c r="BIK1428" s="116"/>
      <c r="BIL1428" s="116"/>
      <c r="BIM1428" s="116"/>
      <c r="BIN1428" s="116"/>
      <c r="BIO1428" s="116"/>
      <c r="BIP1428" s="116"/>
      <c r="BIQ1428" s="116"/>
      <c r="BIR1428" s="116"/>
      <c r="BIS1428" s="116"/>
      <c r="BIT1428" s="116"/>
      <c r="BIU1428" s="116"/>
      <c r="BIV1428" s="116"/>
      <c r="BIW1428" s="116"/>
      <c r="BIX1428" s="116"/>
      <c r="BIY1428" s="116"/>
      <c r="BIZ1428" s="116"/>
      <c r="BJA1428" s="116"/>
      <c r="BJB1428" s="116"/>
      <c r="BJC1428" s="116"/>
      <c r="BJD1428" s="116"/>
      <c r="BJE1428" s="116"/>
      <c r="BJF1428" s="116"/>
      <c r="BJG1428" s="116"/>
      <c r="BJH1428" s="116"/>
      <c r="BJI1428" s="116"/>
      <c r="BJJ1428" s="116"/>
      <c r="BJK1428" s="116"/>
      <c r="BJL1428" s="116"/>
      <c r="BJM1428" s="116"/>
      <c r="BJN1428" s="116"/>
      <c r="BJO1428" s="116"/>
      <c r="BJP1428" s="116"/>
      <c r="BJQ1428" s="116"/>
      <c r="BJR1428" s="116"/>
      <c r="BJS1428" s="116"/>
      <c r="BJT1428" s="116"/>
      <c r="BJU1428" s="116"/>
      <c r="BJV1428" s="116"/>
      <c r="BJW1428" s="116"/>
      <c r="BJX1428" s="116"/>
      <c r="BJY1428" s="116"/>
      <c r="BJZ1428" s="116"/>
      <c r="BKA1428" s="116"/>
      <c r="BKB1428" s="116"/>
      <c r="BKC1428" s="116"/>
      <c r="BKD1428" s="116"/>
      <c r="BKE1428" s="116"/>
      <c r="BKF1428" s="116"/>
      <c r="BKG1428" s="116"/>
      <c r="BKH1428" s="116"/>
      <c r="BKI1428" s="116"/>
      <c r="BKJ1428" s="116"/>
      <c r="BKK1428" s="116"/>
      <c r="BKL1428" s="116"/>
      <c r="BKM1428" s="116"/>
      <c r="BKN1428" s="116"/>
      <c r="BKO1428" s="116"/>
      <c r="BKP1428" s="116"/>
      <c r="BKQ1428" s="116"/>
      <c r="BKR1428" s="116"/>
      <c r="BKS1428" s="116"/>
      <c r="BKT1428" s="116"/>
      <c r="BKU1428" s="116"/>
      <c r="BKV1428" s="116"/>
      <c r="BKW1428" s="116"/>
      <c r="BKX1428" s="116"/>
      <c r="BKY1428" s="116"/>
      <c r="BKZ1428" s="116"/>
      <c r="BLA1428" s="116"/>
      <c r="BLB1428" s="116"/>
      <c r="BLC1428" s="116"/>
      <c r="BLD1428" s="116"/>
      <c r="BLE1428" s="116"/>
      <c r="BLF1428" s="116"/>
      <c r="BLG1428" s="116"/>
      <c r="BLH1428" s="116"/>
      <c r="BLI1428" s="116"/>
      <c r="BLJ1428" s="116"/>
      <c r="BLK1428" s="116"/>
      <c r="BLL1428" s="116"/>
      <c r="BLM1428" s="116"/>
      <c r="BLN1428" s="116"/>
      <c r="BLO1428" s="116"/>
      <c r="BLP1428" s="116"/>
      <c r="BLQ1428" s="116"/>
      <c r="BLR1428" s="116"/>
      <c r="BLS1428" s="116"/>
      <c r="BLT1428" s="116"/>
      <c r="BLU1428" s="116"/>
      <c r="BLV1428" s="116"/>
      <c r="BLW1428" s="116"/>
      <c r="BLX1428" s="116"/>
      <c r="BLY1428" s="116"/>
      <c r="BLZ1428" s="116"/>
      <c r="BMA1428" s="116"/>
      <c r="BMB1428" s="116"/>
      <c r="BMC1428" s="116"/>
      <c r="BMD1428" s="116"/>
      <c r="BME1428" s="116"/>
      <c r="BMF1428" s="116"/>
      <c r="BMG1428" s="116"/>
      <c r="BMH1428" s="116"/>
      <c r="BMI1428" s="116"/>
      <c r="BMJ1428" s="116"/>
      <c r="BMK1428" s="116"/>
      <c r="BML1428" s="116"/>
      <c r="BMM1428" s="116"/>
      <c r="BMN1428" s="116"/>
      <c r="BMO1428" s="116"/>
      <c r="BMP1428" s="116"/>
      <c r="BMQ1428" s="116"/>
      <c r="BMR1428" s="116"/>
      <c r="BMS1428" s="116"/>
      <c r="BMT1428" s="116"/>
      <c r="BMU1428" s="116"/>
      <c r="BMV1428" s="116"/>
      <c r="BMW1428" s="116"/>
      <c r="BMX1428" s="116"/>
      <c r="BMY1428" s="116"/>
      <c r="BMZ1428" s="116"/>
      <c r="BNA1428" s="116"/>
      <c r="BNB1428" s="116"/>
      <c r="BNC1428" s="116"/>
      <c r="BND1428" s="116"/>
      <c r="BNE1428" s="116"/>
      <c r="BNF1428" s="116"/>
      <c r="BNG1428" s="116"/>
      <c r="BNH1428" s="116"/>
      <c r="BNI1428" s="116"/>
      <c r="BNJ1428" s="116"/>
      <c r="BNK1428" s="116"/>
      <c r="BNL1428" s="116"/>
      <c r="BNM1428" s="116"/>
      <c r="BNN1428" s="116"/>
      <c r="BNO1428" s="116"/>
      <c r="BNP1428" s="116"/>
      <c r="BNQ1428" s="116"/>
      <c r="BNR1428" s="116"/>
      <c r="BNS1428" s="116"/>
      <c r="BNT1428" s="116"/>
      <c r="BNU1428" s="116"/>
      <c r="BNV1428" s="116"/>
      <c r="BNW1428" s="116"/>
      <c r="BNX1428" s="116"/>
      <c r="BNY1428" s="116"/>
      <c r="BNZ1428" s="116"/>
      <c r="BOA1428" s="116"/>
      <c r="BOB1428" s="116"/>
      <c r="BOC1428" s="116"/>
      <c r="BOD1428" s="116"/>
      <c r="BOE1428" s="116"/>
      <c r="BOF1428" s="116"/>
      <c r="BOG1428" s="116"/>
      <c r="BOH1428" s="116"/>
      <c r="BOI1428" s="116"/>
      <c r="BOJ1428" s="116"/>
      <c r="BOK1428" s="116"/>
      <c r="BOL1428" s="116"/>
      <c r="BOM1428" s="116"/>
      <c r="BON1428" s="116"/>
      <c r="BOO1428" s="116"/>
      <c r="BOP1428" s="116"/>
      <c r="BOQ1428" s="116"/>
      <c r="BOR1428" s="116"/>
      <c r="BOS1428" s="116"/>
      <c r="BOT1428" s="116"/>
      <c r="BOU1428" s="116"/>
      <c r="BOV1428" s="116"/>
      <c r="BOW1428" s="116"/>
      <c r="BOX1428" s="116"/>
      <c r="BOY1428" s="116"/>
      <c r="BOZ1428" s="116"/>
      <c r="BPA1428" s="116"/>
      <c r="BPB1428" s="116"/>
      <c r="BPC1428" s="116"/>
      <c r="BPD1428" s="116"/>
      <c r="BPE1428" s="116"/>
      <c r="BPF1428" s="116"/>
      <c r="BPG1428" s="116"/>
      <c r="BPH1428" s="116"/>
      <c r="BPI1428" s="116"/>
      <c r="BPJ1428" s="116"/>
      <c r="BPK1428" s="116"/>
      <c r="BPL1428" s="116"/>
      <c r="BPM1428" s="116"/>
      <c r="BPN1428" s="116"/>
      <c r="BPO1428" s="116"/>
      <c r="BPP1428" s="116"/>
      <c r="BPQ1428" s="116"/>
      <c r="BPR1428" s="116"/>
      <c r="BPS1428" s="116"/>
      <c r="BPT1428" s="116"/>
      <c r="BPU1428" s="116"/>
      <c r="BPV1428" s="116"/>
      <c r="BPW1428" s="116"/>
      <c r="BPX1428" s="116"/>
      <c r="BPY1428" s="116"/>
      <c r="BPZ1428" s="116"/>
      <c r="BQA1428" s="116"/>
      <c r="BQB1428" s="116"/>
      <c r="BQC1428" s="116"/>
      <c r="BQD1428" s="116"/>
      <c r="BQE1428" s="116"/>
      <c r="BQF1428" s="116"/>
      <c r="BQG1428" s="116"/>
      <c r="BQH1428" s="116"/>
      <c r="BQI1428" s="116"/>
      <c r="BQJ1428" s="116"/>
      <c r="BQK1428" s="116"/>
      <c r="BQL1428" s="116"/>
      <c r="BQM1428" s="116"/>
      <c r="BQN1428" s="116"/>
      <c r="BQO1428" s="116"/>
      <c r="BQP1428" s="116"/>
      <c r="BQQ1428" s="116"/>
      <c r="BQR1428" s="116"/>
      <c r="BQS1428" s="116"/>
      <c r="BQT1428" s="116"/>
      <c r="BQU1428" s="116"/>
      <c r="BQV1428" s="116"/>
      <c r="BQW1428" s="116"/>
      <c r="BQX1428" s="116"/>
      <c r="BQY1428" s="116"/>
      <c r="BQZ1428" s="116"/>
      <c r="BRA1428" s="116"/>
      <c r="BRB1428" s="116"/>
      <c r="BRC1428" s="116"/>
      <c r="BRD1428" s="116"/>
      <c r="BRE1428" s="116"/>
      <c r="BRF1428" s="116"/>
      <c r="BRG1428" s="116"/>
      <c r="BRH1428" s="116"/>
      <c r="BRI1428" s="116"/>
      <c r="BRJ1428" s="116"/>
      <c r="BRK1428" s="116"/>
      <c r="BRL1428" s="116"/>
      <c r="BRM1428" s="116"/>
      <c r="BRN1428" s="116"/>
      <c r="BRO1428" s="116"/>
      <c r="BRP1428" s="116"/>
      <c r="BRQ1428" s="116"/>
      <c r="BRR1428" s="116"/>
      <c r="BRS1428" s="116"/>
      <c r="BRT1428" s="116"/>
      <c r="BRU1428" s="116"/>
      <c r="BRV1428" s="116"/>
      <c r="BRW1428" s="116"/>
      <c r="BRX1428" s="116"/>
      <c r="BRY1428" s="116"/>
      <c r="BRZ1428" s="116"/>
      <c r="BSA1428" s="116"/>
      <c r="BSB1428" s="116"/>
      <c r="BSC1428" s="116"/>
      <c r="BSD1428" s="116"/>
      <c r="BSE1428" s="116"/>
      <c r="BSF1428" s="116"/>
      <c r="BSG1428" s="116"/>
      <c r="BSH1428" s="116"/>
      <c r="BSI1428" s="116"/>
      <c r="BSJ1428" s="116"/>
      <c r="BSK1428" s="116"/>
      <c r="BSL1428" s="116"/>
      <c r="BSM1428" s="116"/>
      <c r="BSN1428" s="116"/>
      <c r="BSO1428" s="116"/>
      <c r="BSP1428" s="116"/>
      <c r="BSQ1428" s="116"/>
      <c r="BSR1428" s="116"/>
      <c r="BSS1428" s="116"/>
      <c r="BST1428" s="116"/>
      <c r="BSU1428" s="116"/>
      <c r="BSV1428" s="116"/>
      <c r="BSW1428" s="116"/>
      <c r="BSX1428" s="116"/>
      <c r="BSY1428" s="116"/>
      <c r="BSZ1428" s="116"/>
      <c r="BTA1428" s="116"/>
      <c r="BTB1428" s="116"/>
      <c r="BTC1428" s="116"/>
      <c r="BTD1428" s="116"/>
      <c r="BTE1428" s="116"/>
      <c r="BTF1428" s="116"/>
      <c r="BTG1428" s="116"/>
      <c r="BTH1428" s="116"/>
      <c r="BTI1428" s="116"/>
      <c r="BTJ1428" s="116"/>
      <c r="BTK1428" s="116"/>
      <c r="BTL1428" s="116"/>
      <c r="BTM1428" s="116"/>
      <c r="BTN1428" s="116"/>
      <c r="BTO1428" s="116"/>
      <c r="BTP1428" s="116"/>
      <c r="BTQ1428" s="116"/>
      <c r="BTR1428" s="116"/>
      <c r="BTS1428" s="116"/>
      <c r="BTT1428" s="116"/>
      <c r="BTU1428" s="116"/>
      <c r="BTV1428" s="116"/>
      <c r="BTW1428" s="116"/>
      <c r="BTX1428" s="116"/>
      <c r="BTY1428" s="116"/>
      <c r="BTZ1428" s="116"/>
      <c r="BUA1428" s="116"/>
      <c r="BUB1428" s="116"/>
      <c r="BUC1428" s="116"/>
      <c r="BUD1428" s="116"/>
      <c r="BUE1428" s="116"/>
      <c r="BUF1428" s="116"/>
      <c r="BUG1428" s="116"/>
      <c r="BUH1428" s="116"/>
      <c r="BUI1428" s="116"/>
      <c r="BUJ1428" s="116"/>
      <c r="BUK1428" s="116"/>
      <c r="BUL1428" s="116"/>
      <c r="BUM1428" s="116"/>
      <c r="BUN1428" s="116"/>
      <c r="BUO1428" s="116"/>
      <c r="BUP1428" s="116"/>
      <c r="BUQ1428" s="116"/>
      <c r="BUR1428" s="116"/>
      <c r="BUS1428" s="116"/>
      <c r="BUT1428" s="116"/>
      <c r="BUU1428" s="116"/>
      <c r="BUV1428" s="116"/>
      <c r="BUW1428" s="116"/>
      <c r="BUX1428" s="116"/>
      <c r="BUY1428" s="116"/>
      <c r="BUZ1428" s="116"/>
      <c r="BVA1428" s="116"/>
      <c r="BVB1428" s="116"/>
      <c r="BVC1428" s="116"/>
      <c r="BVD1428" s="116"/>
      <c r="BVE1428" s="116"/>
      <c r="BVF1428" s="116"/>
      <c r="BVG1428" s="116"/>
      <c r="BVH1428" s="116"/>
      <c r="BVI1428" s="116"/>
      <c r="BVJ1428" s="116"/>
      <c r="BVK1428" s="116"/>
      <c r="BVL1428" s="116"/>
      <c r="BVM1428" s="116"/>
      <c r="BVN1428" s="116"/>
      <c r="BVO1428" s="116"/>
      <c r="BVP1428" s="116"/>
      <c r="BVQ1428" s="116"/>
      <c r="BVR1428" s="116"/>
      <c r="BVS1428" s="116"/>
      <c r="BVT1428" s="116"/>
      <c r="BVU1428" s="116"/>
      <c r="BVV1428" s="116"/>
      <c r="BVW1428" s="116"/>
      <c r="BVX1428" s="116"/>
      <c r="BVY1428" s="116"/>
      <c r="BVZ1428" s="116"/>
      <c r="BWA1428" s="116"/>
      <c r="BWB1428" s="116"/>
      <c r="BWC1428" s="116"/>
      <c r="BWD1428" s="116"/>
      <c r="BWE1428" s="116"/>
      <c r="BWF1428" s="116"/>
      <c r="BWG1428" s="116"/>
      <c r="BWH1428" s="116"/>
      <c r="BWI1428" s="116"/>
      <c r="BWJ1428" s="116"/>
      <c r="BWK1428" s="116"/>
      <c r="BWL1428" s="116"/>
      <c r="BWM1428" s="116"/>
      <c r="BWN1428" s="116"/>
      <c r="BWO1428" s="116"/>
      <c r="BWP1428" s="116"/>
      <c r="BWQ1428" s="116"/>
      <c r="BWR1428" s="116"/>
      <c r="BWS1428" s="116"/>
      <c r="BWT1428" s="116"/>
      <c r="BWU1428" s="116"/>
      <c r="BWV1428" s="116"/>
      <c r="BWW1428" s="116"/>
      <c r="BWX1428" s="116"/>
      <c r="BWY1428" s="116"/>
      <c r="BWZ1428" s="116"/>
      <c r="BXA1428" s="116"/>
      <c r="BXB1428" s="116"/>
      <c r="BXC1428" s="116"/>
      <c r="BXD1428" s="116"/>
      <c r="BXE1428" s="116"/>
      <c r="BXF1428" s="116"/>
      <c r="BXG1428" s="116"/>
      <c r="BXH1428" s="116"/>
      <c r="BXI1428" s="116"/>
      <c r="BXJ1428" s="116"/>
      <c r="BXK1428" s="116"/>
      <c r="BXL1428" s="116"/>
      <c r="BXM1428" s="116"/>
      <c r="BXN1428" s="116"/>
      <c r="BXO1428" s="116"/>
      <c r="BXP1428" s="116"/>
      <c r="BXQ1428" s="116"/>
      <c r="BXR1428" s="116"/>
      <c r="BXS1428" s="116"/>
      <c r="BXT1428" s="116"/>
      <c r="BXU1428" s="116"/>
      <c r="BXV1428" s="116"/>
      <c r="BXW1428" s="116"/>
      <c r="BXX1428" s="116"/>
      <c r="BXY1428" s="116"/>
      <c r="BXZ1428" s="116"/>
      <c r="BYA1428" s="116"/>
      <c r="BYB1428" s="116"/>
      <c r="BYC1428" s="116"/>
      <c r="BYD1428" s="116"/>
      <c r="BYE1428" s="116"/>
      <c r="BYF1428" s="116"/>
      <c r="BYG1428" s="116"/>
      <c r="BYH1428" s="116"/>
      <c r="BYI1428" s="116"/>
      <c r="BYJ1428" s="116"/>
      <c r="BYK1428" s="116"/>
      <c r="BYL1428" s="116"/>
      <c r="BYM1428" s="116"/>
      <c r="BYN1428" s="116"/>
      <c r="BYO1428" s="116"/>
      <c r="BYP1428" s="116"/>
      <c r="BYQ1428" s="116"/>
      <c r="BYR1428" s="116"/>
      <c r="BYS1428" s="116"/>
      <c r="BYT1428" s="116"/>
      <c r="BYU1428" s="116"/>
      <c r="BYV1428" s="116"/>
      <c r="BYW1428" s="116"/>
      <c r="BYX1428" s="116"/>
      <c r="BYY1428" s="116"/>
      <c r="BYZ1428" s="116"/>
      <c r="BZA1428" s="116"/>
      <c r="BZB1428" s="116"/>
      <c r="BZC1428" s="116"/>
      <c r="BZD1428" s="116"/>
      <c r="BZE1428" s="116"/>
      <c r="BZF1428" s="116"/>
      <c r="BZG1428" s="116"/>
      <c r="BZH1428" s="116"/>
      <c r="BZI1428" s="116"/>
      <c r="BZJ1428" s="116"/>
      <c r="BZK1428" s="116"/>
      <c r="BZL1428" s="116"/>
      <c r="BZM1428" s="116"/>
      <c r="BZN1428" s="116"/>
      <c r="BZO1428" s="116"/>
      <c r="BZP1428" s="116"/>
      <c r="BZQ1428" s="116"/>
      <c r="BZR1428" s="116"/>
      <c r="BZS1428" s="116"/>
      <c r="BZT1428" s="116"/>
      <c r="BZU1428" s="116"/>
      <c r="BZV1428" s="116"/>
      <c r="BZW1428" s="116"/>
      <c r="BZX1428" s="116"/>
      <c r="BZY1428" s="116"/>
      <c r="BZZ1428" s="116"/>
      <c r="CAA1428" s="116"/>
      <c r="CAB1428" s="116"/>
      <c r="CAC1428" s="116"/>
      <c r="CAD1428" s="116"/>
      <c r="CAE1428" s="116"/>
      <c r="CAF1428" s="116"/>
      <c r="CAG1428" s="116"/>
      <c r="CAH1428" s="116"/>
      <c r="CAI1428" s="116"/>
      <c r="CAJ1428" s="116"/>
      <c r="CAK1428" s="116"/>
      <c r="CAL1428" s="116"/>
      <c r="CAM1428" s="116"/>
      <c r="CAN1428" s="116"/>
      <c r="CAO1428" s="116"/>
      <c r="CAP1428" s="116"/>
      <c r="CAQ1428" s="116"/>
      <c r="CAR1428" s="116"/>
      <c r="CAS1428" s="116"/>
      <c r="CAT1428" s="116"/>
      <c r="CAU1428" s="116"/>
      <c r="CAV1428" s="116"/>
      <c r="CAW1428" s="116"/>
      <c r="CAX1428" s="116"/>
      <c r="CAY1428" s="116"/>
      <c r="CAZ1428" s="116"/>
      <c r="CBA1428" s="116"/>
      <c r="CBB1428" s="116"/>
      <c r="CBC1428" s="116"/>
      <c r="CBD1428" s="116"/>
      <c r="CBE1428" s="116"/>
      <c r="CBF1428" s="116"/>
      <c r="CBG1428" s="116"/>
      <c r="CBH1428" s="116"/>
      <c r="CBI1428" s="116"/>
      <c r="CBJ1428" s="116"/>
      <c r="CBK1428" s="116"/>
      <c r="CBL1428" s="116"/>
      <c r="CBM1428" s="116"/>
      <c r="CBN1428" s="116"/>
      <c r="CBO1428" s="116"/>
      <c r="CBP1428" s="116"/>
      <c r="CBQ1428" s="116"/>
      <c r="CBR1428" s="116"/>
      <c r="CBS1428" s="116"/>
      <c r="CBT1428" s="116"/>
      <c r="CBU1428" s="116"/>
      <c r="CBV1428" s="116"/>
      <c r="CBW1428" s="116"/>
      <c r="CBX1428" s="116"/>
      <c r="CBY1428" s="116"/>
      <c r="CBZ1428" s="116"/>
      <c r="CCA1428" s="116"/>
      <c r="CCB1428" s="116"/>
      <c r="CCC1428" s="116"/>
      <c r="CCD1428" s="116"/>
      <c r="CCE1428" s="116"/>
      <c r="CCF1428" s="116"/>
      <c r="CCG1428" s="116"/>
      <c r="CCH1428" s="116"/>
      <c r="CCI1428" s="116"/>
      <c r="CCJ1428" s="116"/>
      <c r="CCK1428" s="116"/>
      <c r="CCL1428" s="116"/>
      <c r="CCM1428" s="116"/>
      <c r="CCN1428" s="116"/>
      <c r="CCO1428" s="116"/>
      <c r="CCP1428" s="116"/>
      <c r="CCQ1428" s="116"/>
      <c r="CCR1428" s="116"/>
      <c r="CCS1428" s="116"/>
      <c r="CCT1428" s="116"/>
      <c r="CCU1428" s="116"/>
      <c r="CCV1428" s="116"/>
      <c r="CCW1428" s="116"/>
      <c r="CCX1428" s="116"/>
      <c r="CCY1428" s="116"/>
      <c r="CCZ1428" s="116"/>
      <c r="CDA1428" s="116"/>
      <c r="CDB1428" s="116"/>
      <c r="CDC1428" s="116"/>
      <c r="CDD1428" s="116"/>
      <c r="CDE1428" s="116"/>
      <c r="CDF1428" s="116"/>
      <c r="CDG1428" s="116"/>
      <c r="CDH1428" s="116"/>
      <c r="CDI1428" s="116"/>
      <c r="CDJ1428" s="116"/>
      <c r="CDK1428" s="116"/>
      <c r="CDL1428" s="116"/>
      <c r="CDM1428" s="116"/>
      <c r="CDN1428" s="116"/>
      <c r="CDO1428" s="116"/>
      <c r="CDP1428" s="116"/>
      <c r="CDQ1428" s="116"/>
      <c r="CDR1428" s="116"/>
      <c r="CDS1428" s="116"/>
      <c r="CDT1428" s="116"/>
      <c r="CDU1428" s="116"/>
      <c r="CDV1428" s="116"/>
      <c r="CDW1428" s="116"/>
      <c r="CDX1428" s="116"/>
      <c r="CDY1428" s="116"/>
      <c r="CDZ1428" s="116"/>
      <c r="CEA1428" s="116"/>
      <c r="CEB1428" s="116"/>
      <c r="CEC1428" s="116"/>
      <c r="CED1428" s="116"/>
      <c r="CEE1428" s="116"/>
      <c r="CEF1428" s="116"/>
      <c r="CEG1428" s="116"/>
      <c r="CEH1428" s="116"/>
      <c r="CEI1428" s="116"/>
      <c r="CEJ1428" s="116"/>
      <c r="CEK1428" s="116"/>
      <c r="CEL1428" s="116"/>
      <c r="CEM1428" s="116"/>
      <c r="CEN1428" s="116"/>
      <c r="CEO1428" s="116"/>
      <c r="CEP1428" s="116"/>
      <c r="CEQ1428" s="116"/>
      <c r="CER1428" s="116"/>
      <c r="CES1428" s="116"/>
      <c r="CET1428" s="116"/>
      <c r="CEU1428" s="116"/>
      <c r="CEV1428" s="116"/>
      <c r="CEW1428" s="116"/>
      <c r="CEX1428" s="116"/>
      <c r="CEY1428" s="116"/>
      <c r="CEZ1428" s="116"/>
      <c r="CFA1428" s="116"/>
      <c r="CFB1428" s="116"/>
      <c r="CFC1428" s="116"/>
      <c r="CFD1428" s="116"/>
      <c r="CFE1428" s="116"/>
      <c r="CFF1428" s="116"/>
      <c r="CFG1428" s="116"/>
      <c r="CFH1428" s="116"/>
      <c r="CFI1428" s="116"/>
      <c r="CFJ1428" s="116"/>
      <c r="CFK1428" s="116"/>
      <c r="CFL1428" s="116"/>
      <c r="CFM1428" s="116"/>
      <c r="CFN1428" s="116"/>
      <c r="CFO1428" s="116"/>
      <c r="CFP1428" s="116"/>
      <c r="CFQ1428" s="116"/>
      <c r="CFR1428" s="116"/>
      <c r="CFS1428" s="116"/>
      <c r="CFT1428" s="116"/>
      <c r="CFU1428" s="116"/>
      <c r="CFV1428" s="116"/>
      <c r="CFW1428" s="116"/>
      <c r="CFX1428" s="116"/>
      <c r="CFY1428" s="116"/>
      <c r="CFZ1428" s="116"/>
      <c r="CGA1428" s="116"/>
      <c r="CGB1428" s="116"/>
      <c r="CGC1428" s="116"/>
      <c r="CGD1428" s="116"/>
      <c r="CGE1428" s="116"/>
      <c r="CGF1428" s="116"/>
      <c r="CGG1428" s="116"/>
      <c r="CGH1428" s="116"/>
      <c r="CGI1428" s="116"/>
      <c r="CGJ1428" s="116"/>
      <c r="CGK1428" s="116"/>
      <c r="CGL1428" s="116"/>
      <c r="CGM1428" s="116"/>
      <c r="CGN1428" s="116"/>
      <c r="CGO1428" s="116"/>
      <c r="CGP1428" s="116"/>
      <c r="CGQ1428" s="116"/>
      <c r="CGR1428" s="116"/>
      <c r="CGS1428" s="116"/>
      <c r="CGT1428" s="116"/>
      <c r="CGU1428" s="116"/>
      <c r="CGV1428" s="116"/>
      <c r="CGW1428" s="116"/>
      <c r="CGX1428" s="116"/>
      <c r="CGY1428" s="116"/>
      <c r="CGZ1428" s="116"/>
      <c r="CHA1428" s="116"/>
      <c r="CHB1428" s="116"/>
      <c r="CHC1428" s="116"/>
      <c r="CHD1428" s="116"/>
      <c r="CHE1428" s="116"/>
      <c r="CHF1428" s="116"/>
      <c r="CHG1428" s="116"/>
      <c r="CHH1428" s="116"/>
      <c r="CHI1428" s="116"/>
      <c r="CHJ1428" s="116"/>
      <c r="CHK1428" s="116"/>
      <c r="CHL1428" s="116"/>
      <c r="CHM1428" s="116"/>
      <c r="CHN1428" s="116"/>
      <c r="CHO1428" s="116"/>
      <c r="CHP1428" s="116"/>
      <c r="CHQ1428" s="116"/>
      <c r="CHR1428" s="116"/>
      <c r="CHS1428" s="116"/>
      <c r="CHT1428" s="116"/>
      <c r="CHU1428" s="116"/>
      <c r="CHV1428" s="116"/>
      <c r="CHW1428" s="116"/>
      <c r="CHX1428" s="116"/>
      <c r="CHY1428" s="116"/>
      <c r="CHZ1428" s="116"/>
      <c r="CIA1428" s="116"/>
      <c r="CIB1428" s="116"/>
      <c r="CIC1428" s="116"/>
      <c r="CID1428" s="116"/>
      <c r="CIE1428" s="116"/>
      <c r="CIF1428" s="116"/>
      <c r="CIG1428" s="116"/>
      <c r="CIH1428" s="116"/>
      <c r="CII1428" s="116"/>
      <c r="CIJ1428" s="116"/>
      <c r="CIK1428" s="116"/>
      <c r="CIL1428" s="116"/>
      <c r="CIM1428" s="116"/>
      <c r="CIN1428" s="116"/>
      <c r="CIO1428" s="116"/>
      <c r="CIP1428" s="116"/>
      <c r="CIQ1428" s="116"/>
      <c r="CIR1428" s="116"/>
      <c r="CIS1428" s="116"/>
      <c r="CIT1428" s="116"/>
      <c r="CIU1428" s="116"/>
      <c r="CIV1428" s="116"/>
      <c r="CIW1428" s="116"/>
      <c r="CIX1428" s="116"/>
      <c r="CIY1428" s="116"/>
      <c r="CIZ1428" s="116"/>
      <c r="CJA1428" s="116"/>
      <c r="CJB1428" s="116"/>
      <c r="CJC1428" s="116"/>
      <c r="CJD1428" s="116"/>
      <c r="CJE1428" s="116"/>
      <c r="CJF1428" s="116"/>
      <c r="CJG1428" s="116"/>
      <c r="CJH1428" s="116"/>
      <c r="CJI1428" s="116"/>
      <c r="CJJ1428" s="116"/>
      <c r="CJK1428" s="116"/>
      <c r="CJL1428" s="116"/>
      <c r="CJM1428" s="116"/>
      <c r="CJN1428" s="116"/>
      <c r="CJO1428" s="116"/>
      <c r="CJP1428" s="116"/>
      <c r="CJQ1428" s="116"/>
      <c r="CJR1428" s="116"/>
      <c r="CJS1428" s="116"/>
      <c r="CJT1428" s="116"/>
      <c r="CJU1428" s="116"/>
      <c r="CJV1428" s="116"/>
      <c r="CJW1428" s="116"/>
      <c r="CJX1428" s="116"/>
      <c r="CJY1428" s="116"/>
      <c r="CJZ1428" s="116"/>
      <c r="CKA1428" s="116"/>
      <c r="CKB1428" s="116"/>
      <c r="CKC1428" s="116"/>
      <c r="CKD1428" s="116"/>
      <c r="CKE1428" s="116"/>
      <c r="CKF1428" s="116"/>
      <c r="CKG1428" s="116"/>
      <c r="CKH1428" s="116"/>
      <c r="CKI1428" s="116"/>
      <c r="CKJ1428" s="116"/>
      <c r="CKK1428" s="116"/>
      <c r="CKL1428" s="116"/>
      <c r="CKM1428" s="116"/>
      <c r="CKN1428" s="116"/>
      <c r="CKO1428" s="116"/>
      <c r="CKP1428" s="116"/>
      <c r="CKQ1428" s="116"/>
      <c r="CKR1428" s="116"/>
      <c r="CKS1428" s="116"/>
      <c r="CKT1428" s="116"/>
      <c r="CKU1428" s="116"/>
      <c r="CKV1428" s="116"/>
      <c r="CKW1428" s="116"/>
      <c r="CKX1428" s="116"/>
      <c r="CKY1428" s="116"/>
      <c r="CKZ1428" s="116"/>
      <c r="CLA1428" s="116"/>
      <c r="CLB1428" s="116"/>
      <c r="CLC1428" s="116"/>
      <c r="CLD1428" s="116"/>
      <c r="CLE1428" s="116"/>
      <c r="CLF1428" s="116"/>
      <c r="CLG1428" s="116"/>
      <c r="CLH1428" s="116"/>
      <c r="CLI1428" s="116"/>
      <c r="CLJ1428" s="116"/>
      <c r="CLK1428" s="116"/>
      <c r="CLL1428" s="116"/>
      <c r="CLM1428" s="116"/>
      <c r="CLN1428" s="116"/>
      <c r="CLO1428" s="116"/>
      <c r="CLP1428" s="116"/>
      <c r="CLQ1428" s="116"/>
      <c r="CLR1428" s="116"/>
      <c r="CLS1428" s="116"/>
      <c r="CLT1428" s="116"/>
      <c r="CLU1428" s="116"/>
      <c r="CLV1428" s="116"/>
      <c r="CLW1428" s="116"/>
      <c r="CLX1428" s="116"/>
      <c r="CLY1428" s="116"/>
      <c r="CLZ1428" s="116"/>
      <c r="CMA1428" s="116"/>
      <c r="CMB1428" s="116"/>
      <c r="CMC1428" s="116"/>
      <c r="CMD1428" s="116"/>
      <c r="CME1428" s="116"/>
      <c r="CMF1428" s="116"/>
      <c r="CMG1428" s="116"/>
      <c r="CMH1428" s="116"/>
      <c r="CMI1428" s="116"/>
      <c r="CMJ1428" s="116"/>
      <c r="CMK1428" s="116"/>
      <c r="CML1428" s="116"/>
      <c r="CMM1428" s="116"/>
      <c r="CMN1428" s="116"/>
      <c r="CMO1428" s="116"/>
      <c r="CMP1428" s="116"/>
      <c r="CMQ1428" s="116"/>
      <c r="CMR1428" s="116"/>
      <c r="CMS1428" s="116"/>
      <c r="CMT1428" s="116"/>
      <c r="CMU1428" s="116"/>
      <c r="CMV1428" s="116"/>
      <c r="CMW1428" s="116"/>
      <c r="CMX1428" s="116"/>
      <c r="CMY1428" s="116"/>
      <c r="CMZ1428" s="116"/>
      <c r="CNA1428" s="116"/>
      <c r="CNB1428" s="116"/>
      <c r="CNC1428" s="116"/>
      <c r="CND1428" s="116"/>
      <c r="CNE1428" s="116"/>
      <c r="CNF1428" s="116"/>
      <c r="CNG1428" s="116"/>
      <c r="CNH1428" s="116"/>
      <c r="CNI1428" s="116"/>
      <c r="CNJ1428" s="116"/>
      <c r="CNK1428" s="116"/>
      <c r="CNL1428" s="116"/>
      <c r="CNM1428" s="116"/>
      <c r="CNN1428" s="116"/>
      <c r="CNO1428" s="116"/>
      <c r="CNP1428" s="116"/>
      <c r="CNQ1428" s="116"/>
      <c r="CNR1428" s="116"/>
      <c r="CNS1428" s="116"/>
      <c r="CNT1428" s="116"/>
      <c r="CNU1428" s="116"/>
      <c r="CNV1428" s="116"/>
      <c r="CNW1428" s="116"/>
      <c r="CNX1428" s="116"/>
      <c r="CNY1428" s="116"/>
      <c r="CNZ1428" s="116"/>
      <c r="COA1428" s="116"/>
      <c r="COB1428" s="116"/>
      <c r="COC1428" s="116"/>
      <c r="COD1428" s="116"/>
      <c r="COE1428" s="116"/>
      <c r="COF1428" s="116"/>
      <c r="COG1428" s="116"/>
      <c r="COH1428" s="116"/>
      <c r="COI1428" s="116"/>
      <c r="COJ1428" s="116"/>
      <c r="COK1428" s="116"/>
      <c r="COL1428" s="116"/>
      <c r="COM1428" s="116"/>
      <c r="CON1428" s="116"/>
      <c r="COO1428" s="116"/>
      <c r="COP1428" s="116"/>
      <c r="COQ1428" s="116"/>
      <c r="COR1428" s="116"/>
      <c r="COS1428" s="116"/>
      <c r="COT1428" s="116"/>
      <c r="COU1428" s="116"/>
      <c r="COV1428" s="116"/>
      <c r="COW1428" s="116"/>
      <c r="COX1428" s="116"/>
      <c r="COY1428" s="116"/>
      <c r="COZ1428" s="116"/>
      <c r="CPA1428" s="116"/>
      <c r="CPB1428" s="116"/>
      <c r="CPC1428" s="116"/>
      <c r="CPD1428" s="116"/>
      <c r="CPE1428" s="116"/>
      <c r="CPF1428" s="116"/>
      <c r="CPG1428" s="116"/>
      <c r="CPH1428" s="116"/>
      <c r="CPI1428" s="116"/>
      <c r="CPJ1428" s="116"/>
      <c r="CPK1428" s="116"/>
      <c r="CPL1428" s="116"/>
      <c r="CPM1428" s="116"/>
      <c r="CPN1428" s="116"/>
      <c r="CPO1428" s="116"/>
      <c r="CPP1428" s="116"/>
      <c r="CPQ1428" s="116"/>
      <c r="CPR1428" s="116"/>
      <c r="CPS1428" s="116"/>
      <c r="CPT1428" s="116"/>
      <c r="CPU1428" s="116"/>
      <c r="CPV1428" s="116"/>
      <c r="CPW1428" s="116"/>
      <c r="CPX1428" s="116"/>
      <c r="CPY1428" s="116"/>
      <c r="CPZ1428" s="116"/>
      <c r="CQA1428" s="116"/>
      <c r="CQB1428" s="116"/>
      <c r="CQC1428" s="116"/>
      <c r="CQD1428" s="116"/>
      <c r="CQE1428" s="116"/>
      <c r="CQF1428" s="116"/>
      <c r="CQG1428" s="116"/>
      <c r="CQH1428" s="116"/>
      <c r="CQI1428" s="116"/>
      <c r="CQJ1428" s="116"/>
      <c r="CQK1428" s="116"/>
      <c r="CQL1428" s="116"/>
      <c r="CQM1428" s="116"/>
      <c r="CQN1428" s="116"/>
      <c r="CQO1428" s="116"/>
      <c r="CQP1428" s="116"/>
      <c r="CQQ1428" s="116"/>
      <c r="CQR1428" s="116"/>
      <c r="CQS1428" s="116"/>
      <c r="CQT1428" s="116"/>
      <c r="CQU1428" s="116"/>
      <c r="CQV1428" s="116"/>
      <c r="CQW1428" s="116"/>
      <c r="CQX1428" s="116"/>
      <c r="CQY1428" s="116"/>
      <c r="CQZ1428" s="116"/>
      <c r="CRA1428" s="116"/>
      <c r="CRB1428" s="116"/>
      <c r="CRC1428" s="116"/>
      <c r="CRD1428" s="116"/>
      <c r="CRE1428" s="116"/>
      <c r="CRF1428" s="116"/>
      <c r="CRG1428" s="116"/>
      <c r="CRH1428" s="116"/>
      <c r="CRI1428" s="116"/>
      <c r="CRJ1428" s="116"/>
      <c r="CRK1428" s="116"/>
      <c r="CRL1428" s="116"/>
      <c r="CRM1428" s="116"/>
      <c r="CRN1428" s="116"/>
      <c r="CRO1428" s="116"/>
      <c r="CRP1428" s="116"/>
      <c r="CRQ1428" s="116"/>
      <c r="CRR1428" s="116"/>
      <c r="CRS1428" s="116"/>
      <c r="CRT1428" s="116"/>
      <c r="CRU1428" s="116"/>
      <c r="CRV1428" s="116"/>
      <c r="CRW1428" s="116"/>
      <c r="CRX1428" s="116"/>
      <c r="CRY1428" s="116"/>
      <c r="CRZ1428" s="116"/>
      <c r="CSA1428" s="116"/>
      <c r="CSB1428" s="116"/>
      <c r="CSC1428" s="116"/>
      <c r="CSD1428" s="116"/>
      <c r="CSE1428" s="116"/>
      <c r="CSF1428" s="116"/>
      <c r="CSG1428" s="116"/>
      <c r="CSH1428" s="116"/>
      <c r="CSI1428" s="116"/>
      <c r="CSJ1428" s="116"/>
      <c r="CSK1428" s="116"/>
      <c r="CSL1428" s="116"/>
      <c r="CSM1428" s="116"/>
      <c r="CSN1428" s="116"/>
      <c r="CSO1428" s="116"/>
      <c r="CSP1428" s="116"/>
      <c r="CSQ1428" s="116"/>
      <c r="CSR1428" s="116"/>
      <c r="CSS1428" s="116"/>
      <c r="CST1428" s="116"/>
      <c r="CSU1428" s="116"/>
      <c r="CSV1428" s="116"/>
      <c r="CSW1428" s="116"/>
      <c r="CSX1428" s="116"/>
      <c r="CSY1428" s="116"/>
      <c r="CSZ1428" s="116"/>
      <c r="CTA1428" s="116"/>
      <c r="CTB1428" s="116"/>
      <c r="CTC1428" s="116"/>
      <c r="CTD1428" s="116"/>
      <c r="CTE1428" s="116"/>
      <c r="CTF1428" s="116"/>
      <c r="CTG1428" s="116"/>
      <c r="CTH1428" s="116"/>
      <c r="CTI1428" s="116"/>
      <c r="CTJ1428" s="116"/>
      <c r="CTK1428" s="116"/>
      <c r="CTL1428" s="116"/>
      <c r="CTM1428" s="116"/>
      <c r="CTN1428" s="116"/>
      <c r="CTO1428" s="116"/>
      <c r="CTP1428" s="116"/>
      <c r="CTQ1428" s="116"/>
      <c r="CTR1428" s="116"/>
      <c r="CTS1428" s="116"/>
      <c r="CTT1428" s="116"/>
      <c r="CTU1428" s="116"/>
      <c r="CTV1428" s="116"/>
      <c r="CTW1428" s="116"/>
      <c r="CTX1428" s="116"/>
      <c r="CTY1428" s="116"/>
      <c r="CTZ1428" s="116"/>
      <c r="CUA1428" s="116"/>
      <c r="CUB1428" s="116"/>
      <c r="CUC1428" s="116"/>
      <c r="CUD1428" s="116"/>
      <c r="CUE1428" s="116"/>
      <c r="CUF1428" s="116"/>
      <c r="CUG1428" s="116"/>
      <c r="CUH1428" s="116"/>
      <c r="CUI1428" s="116"/>
      <c r="CUJ1428" s="116"/>
      <c r="CUK1428" s="116"/>
      <c r="CUL1428" s="116"/>
      <c r="CUM1428" s="116"/>
      <c r="CUN1428" s="116"/>
      <c r="CUO1428" s="116"/>
      <c r="CUP1428" s="116"/>
      <c r="CUQ1428" s="116"/>
      <c r="CUR1428" s="116"/>
      <c r="CUS1428" s="116"/>
      <c r="CUT1428" s="116"/>
      <c r="CUU1428" s="116"/>
      <c r="CUV1428" s="116"/>
      <c r="CUW1428" s="116"/>
      <c r="CUX1428" s="116"/>
      <c r="CUY1428" s="116"/>
      <c r="CUZ1428" s="116"/>
      <c r="CVA1428" s="116"/>
      <c r="CVB1428" s="116"/>
      <c r="CVC1428" s="116"/>
      <c r="CVD1428" s="116"/>
      <c r="CVE1428" s="116"/>
      <c r="CVF1428" s="116"/>
      <c r="CVG1428" s="116"/>
      <c r="CVH1428" s="116"/>
      <c r="CVI1428" s="116"/>
      <c r="CVJ1428" s="116"/>
      <c r="CVK1428" s="116"/>
      <c r="CVL1428" s="116"/>
      <c r="CVM1428" s="116"/>
      <c r="CVN1428" s="116"/>
      <c r="CVO1428" s="116"/>
      <c r="CVP1428" s="116"/>
      <c r="CVQ1428" s="116"/>
      <c r="CVR1428" s="116"/>
      <c r="CVS1428" s="116"/>
      <c r="CVT1428" s="116"/>
      <c r="CVU1428" s="116"/>
      <c r="CVV1428" s="116"/>
      <c r="CVW1428" s="116"/>
      <c r="CVX1428" s="116"/>
      <c r="CVY1428" s="116"/>
      <c r="CVZ1428" s="116"/>
      <c r="CWA1428" s="116"/>
      <c r="CWB1428" s="116"/>
      <c r="CWC1428" s="116"/>
      <c r="CWD1428" s="116"/>
      <c r="CWE1428" s="116"/>
      <c r="CWF1428" s="116"/>
      <c r="CWG1428" s="116"/>
      <c r="CWH1428" s="116"/>
      <c r="CWI1428" s="116"/>
      <c r="CWJ1428" s="116"/>
      <c r="CWK1428" s="116"/>
      <c r="CWL1428" s="116"/>
      <c r="CWM1428" s="116"/>
      <c r="CWN1428" s="116"/>
      <c r="CWO1428" s="116"/>
      <c r="CWP1428" s="116"/>
      <c r="CWQ1428" s="116"/>
      <c r="CWR1428" s="116"/>
      <c r="CWS1428" s="116"/>
      <c r="CWT1428" s="116"/>
      <c r="CWU1428" s="116"/>
      <c r="CWV1428" s="116"/>
      <c r="CWW1428" s="116"/>
      <c r="CWX1428" s="116"/>
      <c r="CWY1428" s="116"/>
      <c r="CWZ1428" s="116"/>
      <c r="CXA1428" s="116"/>
      <c r="CXB1428" s="116"/>
      <c r="CXC1428" s="116"/>
      <c r="CXD1428" s="116"/>
      <c r="CXE1428" s="116"/>
      <c r="CXF1428" s="116"/>
      <c r="CXG1428" s="116"/>
      <c r="CXH1428" s="116"/>
      <c r="CXI1428" s="116"/>
      <c r="CXJ1428" s="116"/>
      <c r="CXK1428" s="116"/>
      <c r="CXL1428" s="116"/>
      <c r="CXM1428" s="116"/>
      <c r="CXN1428" s="116"/>
      <c r="CXO1428" s="116"/>
      <c r="CXP1428" s="116"/>
      <c r="CXQ1428" s="116"/>
      <c r="CXR1428" s="116"/>
      <c r="CXS1428" s="116"/>
      <c r="CXT1428" s="116"/>
      <c r="CXU1428" s="116"/>
      <c r="CXV1428" s="116"/>
      <c r="CXW1428" s="116"/>
      <c r="CXX1428" s="116"/>
      <c r="CXY1428" s="116"/>
      <c r="CXZ1428" s="116"/>
      <c r="CYA1428" s="116"/>
      <c r="CYB1428" s="116"/>
      <c r="CYC1428" s="116"/>
      <c r="CYD1428" s="116"/>
      <c r="CYE1428" s="116"/>
      <c r="CYF1428" s="116"/>
      <c r="CYG1428" s="116"/>
      <c r="CYH1428" s="116"/>
      <c r="CYI1428" s="116"/>
      <c r="CYJ1428" s="116"/>
      <c r="CYK1428" s="116"/>
      <c r="CYL1428" s="116"/>
      <c r="CYM1428" s="116"/>
      <c r="CYN1428" s="116"/>
      <c r="CYO1428" s="116"/>
      <c r="CYP1428" s="116"/>
      <c r="CYQ1428" s="116"/>
      <c r="CYR1428" s="116"/>
      <c r="CYS1428" s="116"/>
      <c r="CYT1428" s="116"/>
      <c r="CYU1428" s="116"/>
      <c r="CYV1428" s="116"/>
      <c r="CYW1428" s="116"/>
      <c r="CYX1428" s="116"/>
      <c r="CYY1428" s="116"/>
      <c r="CYZ1428" s="116"/>
      <c r="CZA1428" s="116"/>
      <c r="CZB1428" s="116"/>
      <c r="CZC1428" s="116"/>
      <c r="CZD1428" s="116"/>
      <c r="CZE1428" s="116"/>
      <c r="CZF1428" s="116"/>
      <c r="CZG1428" s="116"/>
      <c r="CZH1428" s="116"/>
      <c r="CZI1428" s="116"/>
      <c r="CZJ1428" s="116"/>
      <c r="CZK1428" s="116"/>
      <c r="CZL1428" s="116"/>
      <c r="CZM1428" s="116"/>
      <c r="CZN1428" s="116"/>
      <c r="CZO1428" s="116"/>
      <c r="CZP1428" s="116"/>
      <c r="CZQ1428" s="116"/>
      <c r="CZR1428" s="116"/>
      <c r="CZS1428" s="116"/>
      <c r="CZT1428" s="116"/>
      <c r="CZU1428" s="116"/>
      <c r="CZV1428" s="116"/>
      <c r="CZW1428" s="116"/>
      <c r="CZX1428" s="116"/>
      <c r="CZY1428" s="116"/>
      <c r="CZZ1428" s="116"/>
      <c r="DAA1428" s="116"/>
      <c r="DAB1428" s="116"/>
      <c r="DAC1428" s="116"/>
      <c r="DAD1428" s="116"/>
      <c r="DAE1428" s="116"/>
      <c r="DAF1428" s="116"/>
      <c r="DAG1428" s="116"/>
      <c r="DAH1428" s="116"/>
      <c r="DAI1428" s="116"/>
      <c r="DAJ1428" s="116"/>
      <c r="DAK1428" s="116"/>
      <c r="DAL1428" s="116"/>
      <c r="DAM1428" s="116"/>
      <c r="DAN1428" s="116"/>
      <c r="DAO1428" s="116"/>
      <c r="DAP1428" s="116"/>
      <c r="DAQ1428" s="116"/>
      <c r="DAR1428" s="116"/>
      <c r="DAS1428" s="116"/>
      <c r="DAT1428" s="116"/>
      <c r="DAU1428" s="116"/>
      <c r="DAV1428" s="116"/>
      <c r="DAW1428" s="116"/>
      <c r="DAX1428" s="116"/>
      <c r="DAY1428" s="116"/>
      <c r="DAZ1428" s="116"/>
      <c r="DBA1428" s="116"/>
      <c r="DBB1428" s="116"/>
      <c r="DBC1428" s="116"/>
      <c r="DBD1428" s="116"/>
      <c r="DBE1428" s="116"/>
      <c r="DBF1428" s="116"/>
      <c r="DBG1428" s="116"/>
      <c r="DBH1428" s="116"/>
      <c r="DBI1428" s="116"/>
      <c r="DBJ1428" s="116"/>
      <c r="DBK1428" s="116"/>
      <c r="DBL1428" s="116"/>
      <c r="DBM1428" s="116"/>
      <c r="DBN1428" s="116"/>
      <c r="DBO1428" s="116"/>
      <c r="DBP1428" s="116"/>
      <c r="DBQ1428" s="116"/>
      <c r="DBR1428" s="116"/>
      <c r="DBS1428" s="116"/>
      <c r="DBT1428" s="116"/>
      <c r="DBU1428" s="116"/>
      <c r="DBV1428" s="116"/>
      <c r="DBW1428" s="116"/>
      <c r="DBX1428" s="116"/>
      <c r="DBY1428" s="116"/>
      <c r="DBZ1428" s="116"/>
      <c r="DCA1428" s="116"/>
      <c r="DCB1428" s="116"/>
      <c r="DCC1428" s="116"/>
      <c r="DCD1428" s="116"/>
      <c r="DCE1428" s="116"/>
      <c r="DCF1428" s="116"/>
      <c r="DCG1428" s="116"/>
      <c r="DCH1428" s="116"/>
      <c r="DCI1428" s="116"/>
      <c r="DCJ1428" s="116"/>
      <c r="DCK1428" s="116"/>
      <c r="DCL1428" s="116"/>
      <c r="DCM1428" s="116"/>
      <c r="DCN1428" s="116"/>
      <c r="DCO1428" s="116"/>
      <c r="DCP1428" s="116"/>
      <c r="DCQ1428" s="116"/>
      <c r="DCR1428" s="116"/>
      <c r="DCS1428" s="116"/>
      <c r="DCT1428" s="116"/>
      <c r="DCU1428" s="116"/>
      <c r="DCV1428" s="116"/>
      <c r="DCW1428" s="116"/>
      <c r="DCX1428" s="116"/>
      <c r="DCY1428" s="116"/>
      <c r="DCZ1428" s="116"/>
      <c r="DDA1428" s="116"/>
      <c r="DDB1428" s="116"/>
      <c r="DDC1428" s="116"/>
      <c r="DDD1428" s="116"/>
      <c r="DDE1428" s="116"/>
      <c r="DDF1428" s="116"/>
      <c r="DDG1428" s="116"/>
      <c r="DDH1428" s="116"/>
      <c r="DDI1428" s="116"/>
      <c r="DDJ1428" s="116"/>
      <c r="DDK1428" s="116"/>
      <c r="DDL1428" s="116"/>
      <c r="DDM1428" s="116"/>
      <c r="DDN1428" s="116"/>
      <c r="DDO1428" s="116"/>
      <c r="DDP1428" s="116"/>
      <c r="DDQ1428" s="116"/>
      <c r="DDR1428" s="116"/>
      <c r="DDS1428" s="116"/>
      <c r="DDT1428" s="116"/>
      <c r="DDU1428" s="116"/>
      <c r="DDV1428" s="116"/>
      <c r="DDW1428" s="116"/>
      <c r="DDX1428" s="116"/>
      <c r="DDY1428" s="116"/>
      <c r="DDZ1428" s="116"/>
      <c r="DEA1428" s="116"/>
      <c r="DEB1428" s="116"/>
      <c r="DEC1428" s="116"/>
      <c r="DED1428" s="116"/>
      <c r="DEE1428" s="116"/>
      <c r="DEF1428" s="116"/>
      <c r="DEG1428" s="116"/>
      <c r="DEH1428" s="116"/>
      <c r="DEI1428" s="116"/>
      <c r="DEJ1428" s="116"/>
      <c r="DEK1428" s="116"/>
      <c r="DEL1428" s="116"/>
      <c r="DEM1428" s="116"/>
      <c r="DEN1428" s="116"/>
      <c r="DEO1428" s="116"/>
      <c r="DEP1428" s="116"/>
      <c r="DEQ1428" s="116"/>
      <c r="DER1428" s="116"/>
      <c r="DES1428" s="116"/>
      <c r="DET1428" s="116"/>
      <c r="DEU1428" s="116"/>
      <c r="DEV1428" s="116"/>
      <c r="DEW1428" s="116"/>
      <c r="DEX1428" s="116"/>
      <c r="DEY1428" s="116"/>
      <c r="DEZ1428" s="116"/>
      <c r="DFA1428" s="116"/>
      <c r="DFB1428" s="116"/>
      <c r="DFC1428" s="116"/>
      <c r="DFD1428" s="116"/>
      <c r="DFE1428" s="116"/>
      <c r="DFF1428" s="116"/>
      <c r="DFG1428" s="116"/>
      <c r="DFH1428" s="116"/>
      <c r="DFI1428" s="116"/>
      <c r="DFJ1428" s="116"/>
      <c r="DFK1428" s="116"/>
      <c r="DFL1428" s="116"/>
      <c r="DFM1428" s="116"/>
      <c r="DFN1428" s="116"/>
      <c r="DFO1428" s="116"/>
      <c r="DFP1428" s="116"/>
      <c r="DFQ1428" s="116"/>
      <c r="DFR1428" s="116"/>
      <c r="DFS1428" s="116"/>
      <c r="DFT1428" s="116"/>
      <c r="DFU1428" s="116"/>
      <c r="DFV1428" s="116"/>
      <c r="DFW1428" s="116"/>
      <c r="DFX1428" s="116"/>
      <c r="DFY1428" s="116"/>
      <c r="DFZ1428" s="116"/>
      <c r="DGA1428" s="116"/>
      <c r="DGB1428" s="116"/>
      <c r="DGC1428" s="116"/>
      <c r="DGD1428" s="116"/>
      <c r="DGE1428" s="116"/>
      <c r="DGF1428" s="116"/>
      <c r="DGG1428" s="116"/>
      <c r="DGH1428" s="116"/>
      <c r="DGI1428" s="116"/>
      <c r="DGJ1428" s="116"/>
      <c r="DGK1428" s="116"/>
      <c r="DGL1428" s="116"/>
      <c r="DGM1428" s="116"/>
      <c r="DGN1428" s="116"/>
      <c r="DGO1428" s="116"/>
      <c r="DGP1428" s="116"/>
      <c r="DGQ1428" s="116"/>
      <c r="DGR1428" s="116"/>
      <c r="DGS1428" s="116"/>
      <c r="DGT1428" s="116"/>
      <c r="DGU1428" s="116"/>
      <c r="DGV1428" s="116"/>
      <c r="DGW1428" s="116"/>
      <c r="DGX1428" s="116"/>
      <c r="DGY1428" s="116"/>
      <c r="DGZ1428" s="116"/>
      <c r="DHA1428" s="116"/>
      <c r="DHB1428" s="116"/>
      <c r="DHC1428" s="116"/>
      <c r="DHD1428" s="116"/>
      <c r="DHE1428" s="116"/>
      <c r="DHF1428" s="116"/>
      <c r="DHG1428" s="116"/>
      <c r="DHH1428" s="116"/>
      <c r="DHI1428" s="116"/>
      <c r="DHJ1428" s="116"/>
      <c r="DHK1428" s="116"/>
      <c r="DHL1428" s="116"/>
      <c r="DHM1428" s="116"/>
      <c r="DHN1428" s="116"/>
      <c r="DHO1428" s="116"/>
      <c r="DHP1428" s="116"/>
      <c r="DHQ1428" s="116"/>
      <c r="DHR1428" s="116"/>
      <c r="DHS1428" s="116"/>
      <c r="DHT1428" s="116"/>
      <c r="DHU1428" s="116"/>
      <c r="DHV1428" s="116"/>
      <c r="DHW1428" s="116"/>
      <c r="DHX1428" s="116"/>
      <c r="DHY1428" s="116"/>
      <c r="DHZ1428" s="116"/>
      <c r="DIA1428" s="116"/>
      <c r="DIB1428" s="116"/>
      <c r="DIC1428" s="116"/>
      <c r="DID1428" s="116"/>
      <c r="DIE1428" s="116"/>
      <c r="DIF1428" s="116"/>
      <c r="DIG1428" s="116"/>
      <c r="DIH1428" s="116"/>
      <c r="DII1428" s="116"/>
      <c r="DIJ1428" s="116"/>
      <c r="DIK1428" s="116"/>
      <c r="DIL1428" s="116"/>
      <c r="DIM1428" s="116"/>
      <c r="DIN1428" s="116"/>
      <c r="DIO1428" s="116"/>
      <c r="DIP1428" s="116"/>
      <c r="DIQ1428" s="116"/>
      <c r="DIR1428" s="116"/>
      <c r="DIS1428" s="116"/>
      <c r="DIT1428" s="116"/>
      <c r="DIU1428" s="116"/>
      <c r="DIV1428" s="116"/>
      <c r="DIW1428" s="116"/>
      <c r="DIX1428" s="116"/>
      <c r="DIY1428" s="116"/>
      <c r="DIZ1428" s="116"/>
      <c r="DJA1428" s="116"/>
      <c r="DJB1428" s="116"/>
      <c r="DJC1428" s="116"/>
      <c r="DJD1428" s="116"/>
      <c r="DJE1428" s="116"/>
      <c r="DJF1428" s="116"/>
      <c r="DJG1428" s="116"/>
      <c r="DJH1428" s="116"/>
      <c r="DJI1428" s="116"/>
      <c r="DJJ1428" s="116"/>
      <c r="DJK1428" s="116"/>
      <c r="DJL1428" s="116"/>
      <c r="DJM1428" s="116"/>
      <c r="DJN1428" s="116"/>
      <c r="DJO1428" s="116"/>
      <c r="DJP1428" s="116"/>
      <c r="DJQ1428" s="116"/>
      <c r="DJR1428" s="116"/>
      <c r="DJS1428" s="116"/>
      <c r="DJT1428" s="116"/>
      <c r="DJU1428" s="116"/>
      <c r="DJV1428" s="116"/>
      <c r="DJW1428" s="116"/>
      <c r="DJX1428" s="116"/>
      <c r="DJY1428" s="116"/>
      <c r="DJZ1428" s="116"/>
      <c r="DKA1428" s="116"/>
      <c r="DKB1428" s="116"/>
      <c r="DKC1428" s="116"/>
      <c r="DKD1428" s="116"/>
      <c r="DKE1428" s="116"/>
      <c r="DKF1428" s="116"/>
      <c r="DKG1428" s="116"/>
      <c r="DKH1428" s="116"/>
      <c r="DKI1428" s="116"/>
      <c r="DKJ1428" s="116"/>
      <c r="DKK1428" s="116"/>
      <c r="DKL1428" s="116"/>
      <c r="DKM1428" s="116"/>
      <c r="DKN1428" s="116"/>
      <c r="DKO1428" s="116"/>
      <c r="DKP1428" s="116"/>
      <c r="DKQ1428" s="116"/>
      <c r="DKR1428" s="116"/>
      <c r="DKS1428" s="116"/>
      <c r="DKT1428" s="116"/>
      <c r="DKU1428" s="116"/>
      <c r="DKV1428" s="116"/>
      <c r="DKW1428" s="116"/>
      <c r="DKX1428" s="116"/>
      <c r="DKY1428" s="116"/>
      <c r="DKZ1428" s="116"/>
      <c r="DLA1428" s="116"/>
      <c r="DLB1428" s="116"/>
      <c r="DLC1428" s="116"/>
      <c r="DLD1428" s="116"/>
      <c r="DLE1428" s="116"/>
      <c r="DLF1428" s="116"/>
      <c r="DLG1428" s="116"/>
      <c r="DLH1428" s="116"/>
      <c r="DLI1428" s="116"/>
      <c r="DLJ1428" s="116"/>
      <c r="DLK1428" s="116"/>
      <c r="DLL1428" s="116"/>
      <c r="DLM1428" s="116"/>
      <c r="DLN1428" s="116"/>
      <c r="DLO1428" s="116"/>
      <c r="DLP1428" s="116"/>
      <c r="DLQ1428" s="116"/>
      <c r="DLR1428" s="116"/>
      <c r="DLS1428" s="116"/>
      <c r="DLT1428" s="116"/>
      <c r="DLU1428" s="116"/>
      <c r="DLV1428" s="116"/>
      <c r="DLW1428" s="116"/>
      <c r="DLX1428" s="116"/>
      <c r="DLY1428" s="116"/>
      <c r="DLZ1428" s="116"/>
      <c r="DMA1428" s="116"/>
      <c r="DMB1428" s="116"/>
      <c r="DMC1428" s="116"/>
      <c r="DMD1428" s="116"/>
      <c r="DME1428" s="116"/>
      <c r="DMF1428" s="116"/>
      <c r="DMG1428" s="116"/>
      <c r="DMH1428" s="116"/>
      <c r="DMI1428" s="116"/>
      <c r="DMJ1428" s="116"/>
      <c r="DMK1428" s="116"/>
      <c r="DML1428" s="116"/>
      <c r="DMM1428" s="116"/>
      <c r="DMN1428" s="116"/>
      <c r="DMO1428" s="116"/>
      <c r="DMP1428" s="116"/>
      <c r="DMQ1428" s="116"/>
      <c r="DMR1428" s="116"/>
      <c r="DMS1428" s="116"/>
      <c r="DMT1428" s="116"/>
      <c r="DMU1428" s="116"/>
      <c r="DMV1428" s="116"/>
      <c r="DMW1428" s="116"/>
      <c r="DMX1428" s="116"/>
      <c r="DMY1428" s="116"/>
      <c r="DMZ1428" s="116"/>
      <c r="DNA1428" s="116"/>
      <c r="DNB1428" s="116"/>
      <c r="DNC1428" s="116"/>
      <c r="DND1428" s="116"/>
      <c r="DNE1428" s="116"/>
      <c r="DNF1428" s="116"/>
      <c r="DNG1428" s="116"/>
      <c r="DNH1428" s="116"/>
      <c r="DNI1428" s="116"/>
      <c r="DNJ1428" s="116"/>
      <c r="DNK1428" s="116"/>
      <c r="DNL1428" s="116"/>
      <c r="DNM1428" s="116"/>
      <c r="DNN1428" s="116"/>
      <c r="DNO1428" s="116"/>
      <c r="DNP1428" s="116"/>
      <c r="DNQ1428" s="116"/>
      <c r="DNR1428" s="116"/>
      <c r="DNS1428" s="116"/>
      <c r="DNT1428" s="116"/>
      <c r="DNU1428" s="116"/>
      <c r="DNV1428" s="116"/>
      <c r="DNW1428" s="116"/>
      <c r="DNX1428" s="116"/>
      <c r="DNY1428" s="116"/>
      <c r="DNZ1428" s="116"/>
      <c r="DOA1428" s="116"/>
      <c r="DOB1428" s="116"/>
      <c r="DOC1428" s="116"/>
      <c r="DOD1428" s="116"/>
      <c r="DOE1428" s="116"/>
      <c r="DOF1428" s="116"/>
      <c r="DOG1428" s="116"/>
      <c r="DOH1428" s="116"/>
      <c r="DOI1428" s="116"/>
      <c r="DOJ1428" s="116"/>
      <c r="DOK1428" s="116"/>
      <c r="DOL1428" s="116"/>
      <c r="DOM1428" s="116"/>
      <c r="DON1428" s="116"/>
      <c r="DOO1428" s="116"/>
      <c r="DOP1428" s="116"/>
      <c r="DOQ1428" s="116"/>
      <c r="DOR1428" s="116"/>
      <c r="DOS1428" s="116"/>
      <c r="DOT1428" s="116"/>
      <c r="DOU1428" s="116"/>
      <c r="DOV1428" s="116"/>
      <c r="DOW1428" s="116"/>
      <c r="DOX1428" s="116"/>
      <c r="DOY1428" s="116"/>
      <c r="DOZ1428" s="116"/>
      <c r="DPA1428" s="116"/>
      <c r="DPB1428" s="116"/>
      <c r="DPC1428" s="116"/>
      <c r="DPD1428" s="116"/>
      <c r="DPE1428" s="116"/>
      <c r="DPF1428" s="116"/>
      <c r="DPG1428" s="116"/>
      <c r="DPH1428" s="116"/>
      <c r="DPI1428" s="116"/>
      <c r="DPJ1428" s="116"/>
      <c r="DPK1428" s="116"/>
      <c r="DPL1428" s="116"/>
      <c r="DPM1428" s="116"/>
      <c r="DPN1428" s="116"/>
      <c r="DPO1428" s="116"/>
      <c r="DPP1428" s="116"/>
      <c r="DPQ1428" s="116"/>
      <c r="DPR1428" s="116"/>
      <c r="DPS1428" s="116"/>
      <c r="DPT1428" s="116"/>
      <c r="DPU1428" s="116"/>
      <c r="DPV1428" s="116"/>
      <c r="DPW1428" s="116"/>
      <c r="DPX1428" s="116"/>
      <c r="DPY1428" s="116"/>
      <c r="DPZ1428" s="116"/>
      <c r="DQA1428" s="116"/>
      <c r="DQB1428" s="116"/>
      <c r="DQC1428" s="116"/>
      <c r="DQD1428" s="116"/>
      <c r="DQE1428" s="116"/>
      <c r="DQF1428" s="116"/>
      <c r="DQG1428" s="116"/>
      <c r="DQH1428" s="116"/>
      <c r="DQI1428" s="116"/>
      <c r="DQJ1428" s="116"/>
      <c r="DQK1428" s="116"/>
      <c r="DQL1428" s="116"/>
      <c r="DQM1428" s="116"/>
      <c r="DQN1428" s="116"/>
      <c r="DQO1428" s="116"/>
      <c r="DQP1428" s="116"/>
      <c r="DQQ1428" s="116"/>
      <c r="DQR1428" s="116"/>
      <c r="DQS1428" s="116"/>
      <c r="DQT1428" s="116"/>
      <c r="DQU1428" s="116"/>
      <c r="DQV1428" s="116"/>
      <c r="DQW1428" s="116"/>
      <c r="DQX1428" s="116"/>
      <c r="DQY1428" s="116"/>
      <c r="DQZ1428" s="116"/>
      <c r="DRA1428" s="116"/>
      <c r="DRB1428" s="116"/>
      <c r="DRC1428" s="116"/>
      <c r="DRD1428" s="116"/>
      <c r="DRE1428" s="116"/>
      <c r="DRF1428" s="116"/>
      <c r="DRG1428" s="116"/>
      <c r="DRH1428" s="116"/>
      <c r="DRI1428" s="116"/>
      <c r="DRJ1428" s="116"/>
      <c r="DRK1428" s="116"/>
      <c r="DRL1428" s="116"/>
      <c r="DRM1428" s="116"/>
      <c r="DRN1428" s="116"/>
      <c r="DRO1428" s="116"/>
      <c r="DRP1428" s="116"/>
      <c r="DRQ1428" s="116"/>
      <c r="DRR1428" s="116"/>
      <c r="DRS1428" s="116"/>
      <c r="DRT1428" s="116"/>
      <c r="DRU1428" s="116"/>
      <c r="DRV1428" s="116"/>
      <c r="DRW1428" s="116"/>
      <c r="DRX1428" s="116"/>
      <c r="DRY1428" s="116"/>
      <c r="DRZ1428" s="116"/>
      <c r="DSA1428" s="116"/>
      <c r="DSB1428" s="116"/>
      <c r="DSC1428" s="116"/>
      <c r="DSD1428" s="116"/>
      <c r="DSE1428" s="116"/>
      <c r="DSF1428" s="116"/>
      <c r="DSG1428" s="116"/>
      <c r="DSH1428" s="116"/>
      <c r="DSI1428" s="116"/>
      <c r="DSJ1428" s="116"/>
      <c r="DSK1428" s="116"/>
      <c r="DSL1428" s="116"/>
      <c r="DSM1428" s="116"/>
      <c r="DSN1428" s="116"/>
      <c r="DSO1428" s="116"/>
      <c r="DSP1428" s="116"/>
      <c r="DSQ1428" s="116"/>
      <c r="DSR1428" s="116"/>
      <c r="DSS1428" s="116"/>
      <c r="DST1428" s="116"/>
      <c r="DSU1428" s="116"/>
      <c r="DSV1428" s="116"/>
      <c r="DSW1428" s="116"/>
      <c r="DSX1428" s="116"/>
      <c r="DSY1428" s="116"/>
      <c r="DSZ1428" s="116"/>
      <c r="DTA1428" s="116"/>
      <c r="DTB1428" s="116"/>
      <c r="DTC1428" s="116"/>
      <c r="DTD1428" s="116"/>
      <c r="DTE1428" s="116"/>
      <c r="DTF1428" s="116"/>
      <c r="DTG1428" s="116"/>
      <c r="DTH1428" s="116"/>
      <c r="DTI1428" s="116"/>
      <c r="DTJ1428" s="116"/>
      <c r="DTK1428" s="116"/>
      <c r="DTL1428" s="116"/>
      <c r="DTM1428" s="116"/>
      <c r="DTN1428" s="116"/>
      <c r="DTO1428" s="116"/>
      <c r="DTP1428" s="116"/>
      <c r="DTQ1428" s="116"/>
      <c r="DTR1428" s="116"/>
      <c r="DTS1428" s="116"/>
      <c r="DTT1428" s="116"/>
      <c r="DTU1428" s="116"/>
      <c r="DTV1428" s="116"/>
      <c r="DTW1428" s="116"/>
      <c r="DTX1428" s="116"/>
      <c r="DTY1428" s="116"/>
      <c r="DTZ1428" s="116"/>
      <c r="DUA1428" s="116"/>
      <c r="DUB1428" s="116"/>
      <c r="DUC1428" s="116"/>
      <c r="DUD1428" s="116"/>
      <c r="DUE1428" s="116"/>
      <c r="DUF1428" s="116"/>
      <c r="DUG1428" s="116"/>
      <c r="DUH1428" s="116"/>
      <c r="DUI1428" s="116"/>
      <c r="DUJ1428" s="116"/>
      <c r="DUK1428" s="116"/>
      <c r="DUL1428" s="116"/>
      <c r="DUM1428" s="116"/>
      <c r="DUN1428" s="116"/>
      <c r="DUO1428" s="116"/>
      <c r="DUP1428" s="116"/>
      <c r="DUQ1428" s="116"/>
      <c r="DUR1428" s="116"/>
      <c r="DUS1428" s="116"/>
      <c r="DUT1428" s="116"/>
      <c r="DUU1428" s="116"/>
      <c r="DUV1428" s="116"/>
      <c r="DUW1428" s="116"/>
      <c r="DUX1428" s="116"/>
      <c r="DUY1428" s="116"/>
      <c r="DUZ1428" s="116"/>
      <c r="DVA1428" s="116"/>
      <c r="DVB1428" s="116"/>
      <c r="DVC1428" s="116"/>
      <c r="DVD1428" s="116"/>
      <c r="DVE1428" s="116"/>
      <c r="DVF1428" s="116"/>
      <c r="DVG1428" s="116"/>
      <c r="DVH1428" s="116"/>
      <c r="DVI1428" s="116"/>
      <c r="DVJ1428" s="116"/>
      <c r="DVK1428" s="116"/>
      <c r="DVL1428" s="116"/>
      <c r="DVM1428" s="116"/>
      <c r="DVN1428" s="116"/>
      <c r="DVO1428" s="116"/>
      <c r="DVP1428" s="116"/>
      <c r="DVQ1428" s="116"/>
      <c r="DVR1428" s="116"/>
      <c r="DVS1428" s="116"/>
      <c r="DVT1428" s="116"/>
      <c r="DVU1428" s="116"/>
      <c r="DVV1428" s="116"/>
      <c r="DVW1428" s="116"/>
      <c r="DVX1428" s="116"/>
      <c r="DVY1428" s="116"/>
      <c r="DVZ1428" s="116"/>
      <c r="DWA1428" s="116"/>
      <c r="DWB1428" s="116"/>
      <c r="DWC1428" s="116"/>
      <c r="DWD1428" s="116"/>
      <c r="DWE1428" s="116"/>
      <c r="DWF1428" s="116"/>
      <c r="DWG1428" s="116"/>
      <c r="DWH1428" s="116"/>
      <c r="DWI1428" s="116"/>
      <c r="DWJ1428" s="116"/>
      <c r="DWK1428" s="116"/>
      <c r="DWL1428" s="116"/>
      <c r="DWM1428" s="116"/>
      <c r="DWN1428" s="116"/>
      <c r="DWO1428" s="116"/>
      <c r="DWP1428" s="116"/>
      <c r="DWQ1428" s="116"/>
      <c r="DWR1428" s="116"/>
      <c r="DWS1428" s="116"/>
      <c r="DWT1428" s="116"/>
      <c r="DWU1428" s="116"/>
      <c r="DWV1428" s="116"/>
      <c r="DWW1428" s="116"/>
      <c r="DWX1428" s="116"/>
      <c r="DWY1428" s="116"/>
      <c r="DWZ1428" s="116"/>
      <c r="DXA1428" s="116"/>
      <c r="DXB1428" s="116"/>
      <c r="DXC1428" s="116"/>
      <c r="DXD1428" s="116"/>
      <c r="DXE1428" s="116"/>
      <c r="DXF1428" s="116"/>
      <c r="DXG1428" s="116"/>
      <c r="DXH1428" s="116"/>
      <c r="DXI1428" s="116"/>
      <c r="DXJ1428" s="116"/>
      <c r="DXK1428" s="116"/>
      <c r="DXL1428" s="116"/>
      <c r="DXM1428" s="116"/>
      <c r="DXN1428" s="116"/>
      <c r="DXO1428" s="116"/>
      <c r="DXP1428" s="116"/>
      <c r="DXQ1428" s="116"/>
      <c r="DXR1428" s="116"/>
      <c r="DXS1428" s="116"/>
      <c r="DXT1428" s="116"/>
      <c r="DXU1428" s="116"/>
      <c r="DXV1428" s="116"/>
      <c r="DXW1428" s="116"/>
      <c r="DXX1428" s="116"/>
      <c r="DXY1428" s="116"/>
      <c r="DXZ1428" s="116"/>
      <c r="DYA1428" s="116"/>
      <c r="DYB1428" s="116"/>
      <c r="DYC1428" s="116"/>
      <c r="DYD1428" s="116"/>
      <c r="DYE1428" s="116"/>
      <c r="DYF1428" s="116"/>
      <c r="DYG1428" s="116"/>
      <c r="DYH1428" s="116"/>
      <c r="DYI1428" s="116"/>
      <c r="DYJ1428" s="116"/>
      <c r="DYK1428" s="116"/>
      <c r="DYL1428" s="116"/>
      <c r="DYM1428" s="116"/>
      <c r="DYN1428" s="116"/>
      <c r="DYO1428" s="116"/>
      <c r="DYP1428" s="116"/>
      <c r="DYQ1428" s="116"/>
      <c r="DYR1428" s="116"/>
      <c r="DYS1428" s="116"/>
      <c r="DYT1428" s="116"/>
      <c r="DYU1428" s="116"/>
      <c r="DYV1428" s="116"/>
      <c r="DYW1428" s="116"/>
      <c r="DYX1428" s="116"/>
      <c r="DYY1428" s="116"/>
      <c r="DYZ1428" s="116"/>
      <c r="DZA1428" s="116"/>
      <c r="DZB1428" s="116"/>
      <c r="DZC1428" s="116"/>
      <c r="DZD1428" s="116"/>
      <c r="DZE1428" s="116"/>
      <c r="DZF1428" s="116"/>
      <c r="DZG1428" s="116"/>
      <c r="DZH1428" s="116"/>
      <c r="DZI1428" s="116"/>
      <c r="DZJ1428" s="116"/>
      <c r="DZK1428" s="116"/>
      <c r="DZL1428" s="116"/>
      <c r="DZM1428" s="116"/>
      <c r="DZN1428" s="116"/>
      <c r="DZO1428" s="116"/>
      <c r="DZP1428" s="116"/>
      <c r="DZQ1428" s="116"/>
      <c r="DZR1428" s="116"/>
      <c r="DZS1428" s="116"/>
      <c r="DZT1428" s="116"/>
      <c r="DZU1428" s="116"/>
      <c r="DZV1428" s="116"/>
      <c r="DZW1428" s="116"/>
      <c r="DZX1428" s="116"/>
      <c r="DZY1428" s="116"/>
      <c r="DZZ1428" s="116"/>
      <c r="EAA1428" s="116"/>
      <c r="EAB1428" s="116"/>
      <c r="EAC1428" s="116"/>
      <c r="EAD1428" s="116"/>
      <c r="EAE1428" s="116"/>
      <c r="EAF1428" s="116"/>
      <c r="EAG1428" s="116"/>
      <c r="EAH1428" s="116"/>
      <c r="EAI1428" s="116"/>
      <c r="EAJ1428" s="116"/>
      <c r="EAK1428" s="116"/>
      <c r="EAL1428" s="116"/>
      <c r="EAM1428" s="116"/>
      <c r="EAN1428" s="116"/>
      <c r="EAO1428" s="116"/>
      <c r="EAP1428" s="116"/>
      <c r="EAQ1428" s="116"/>
      <c r="EAR1428" s="116"/>
      <c r="EAS1428" s="116"/>
      <c r="EAT1428" s="116"/>
      <c r="EAU1428" s="116"/>
      <c r="EAV1428" s="116"/>
      <c r="EAW1428" s="116"/>
      <c r="EAX1428" s="116"/>
      <c r="EAY1428" s="116"/>
      <c r="EAZ1428" s="116"/>
      <c r="EBA1428" s="116"/>
      <c r="EBB1428" s="116"/>
      <c r="EBC1428" s="116"/>
      <c r="EBD1428" s="116"/>
      <c r="EBE1428" s="116"/>
      <c r="EBF1428" s="116"/>
      <c r="EBG1428" s="116"/>
      <c r="EBH1428" s="116"/>
      <c r="EBI1428" s="116"/>
      <c r="EBJ1428" s="116"/>
      <c r="EBK1428" s="116"/>
      <c r="EBL1428" s="116"/>
      <c r="EBM1428" s="116"/>
      <c r="EBN1428" s="116"/>
      <c r="EBO1428" s="116"/>
      <c r="EBP1428" s="116"/>
      <c r="EBQ1428" s="116"/>
      <c r="EBR1428" s="116"/>
      <c r="EBS1428" s="116"/>
      <c r="EBT1428" s="116"/>
      <c r="EBU1428" s="116"/>
      <c r="EBV1428" s="116"/>
      <c r="EBW1428" s="116"/>
      <c r="EBX1428" s="116"/>
      <c r="EBY1428" s="116"/>
      <c r="EBZ1428" s="116"/>
      <c r="ECA1428" s="116"/>
      <c r="ECB1428" s="116"/>
      <c r="ECC1428" s="116"/>
      <c r="ECD1428" s="116"/>
      <c r="ECE1428" s="116"/>
      <c r="ECF1428" s="116"/>
      <c r="ECG1428" s="116"/>
      <c r="ECH1428" s="116"/>
      <c r="ECI1428" s="116"/>
      <c r="ECJ1428" s="116"/>
      <c r="ECK1428" s="116"/>
      <c r="ECL1428" s="116"/>
      <c r="ECM1428" s="116"/>
      <c r="ECN1428" s="116"/>
      <c r="ECO1428" s="116"/>
      <c r="ECP1428" s="116"/>
      <c r="ECQ1428" s="116"/>
      <c r="ECR1428" s="116"/>
      <c r="ECS1428" s="116"/>
      <c r="ECT1428" s="116"/>
      <c r="ECU1428" s="116"/>
      <c r="ECV1428" s="116"/>
      <c r="ECW1428" s="116"/>
      <c r="ECX1428" s="116"/>
      <c r="ECY1428" s="116"/>
      <c r="ECZ1428" s="116"/>
      <c r="EDA1428" s="116"/>
      <c r="EDB1428" s="116"/>
      <c r="EDC1428" s="116"/>
      <c r="EDD1428" s="116"/>
      <c r="EDE1428" s="116"/>
      <c r="EDF1428" s="116"/>
      <c r="EDG1428" s="116"/>
      <c r="EDH1428" s="116"/>
      <c r="EDI1428" s="116"/>
      <c r="EDJ1428" s="116"/>
      <c r="EDK1428" s="116"/>
      <c r="EDL1428" s="116"/>
      <c r="EDM1428" s="116"/>
      <c r="EDN1428" s="116"/>
      <c r="EDO1428" s="116"/>
      <c r="EDP1428" s="116"/>
      <c r="EDQ1428" s="116"/>
      <c r="EDR1428" s="116"/>
      <c r="EDS1428" s="116"/>
      <c r="EDT1428" s="116"/>
      <c r="EDU1428" s="116"/>
      <c r="EDV1428" s="116"/>
      <c r="EDW1428" s="116"/>
      <c r="EDX1428" s="116"/>
      <c r="EDY1428" s="116"/>
      <c r="EDZ1428" s="116"/>
      <c r="EEA1428" s="116"/>
      <c r="EEB1428" s="116"/>
      <c r="EEC1428" s="116"/>
      <c r="EED1428" s="116"/>
      <c r="EEE1428" s="116"/>
      <c r="EEF1428" s="116"/>
      <c r="EEG1428" s="116"/>
      <c r="EEH1428" s="116"/>
      <c r="EEI1428" s="116"/>
      <c r="EEJ1428" s="116"/>
      <c r="EEK1428" s="116"/>
      <c r="EEL1428" s="116"/>
      <c r="EEM1428" s="116"/>
      <c r="EEN1428" s="116"/>
      <c r="EEO1428" s="116"/>
      <c r="EEP1428" s="116"/>
      <c r="EEQ1428" s="116"/>
      <c r="EER1428" s="116"/>
      <c r="EES1428" s="116"/>
      <c r="EET1428" s="116"/>
      <c r="EEU1428" s="116"/>
      <c r="EEV1428" s="116"/>
      <c r="EEW1428" s="116"/>
      <c r="EEX1428" s="116"/>
      <c r="EEY1428" s="116"/>
      <c r="EEZ1428" s="116"/>
      <c r="EFA1428" s="116"/>
      <c r="EFB1428" s="116"/>
      <c r="EFC1428" s="116"/>
      <c r="EFD1428" s="116"/>
      <c r="EFE1428" s="116"/>
      <c r="EFF1428" s="116"/>
      <c r="EFG1428" s="116"/>
      <c r="EFH1428" s="116"/>
      <c r="EFI1428" s="116"/>
      <c r="EFJ1428" s="116"/>
      <c r="EFK1428" s="116"/>
      <c r="EFL1428" s="116"/>
      <c r="EFM1428" s="116"/>
      <c r="EFN1428" s="116"/>
      <c r="EFO1428" s="116"/>
      <c r="EFP1428" s="116"/>
      <c r="EFQ1428" s="116"/>
      <c r="EFR1428" s="116"/>
      <c r="EFS1428" s="116"/>
      <c r="EFT1428" s="116"/>
      <c r="EFU1428" s="116"/>
      <c r="EFV1428" s="116"/>
      <c r="EFW1428" s="116"/>
      <c r="EFX1428" s="116"/>
      <c r="EFY1428" s="116"/>
      <c r="EFZ1428" s="116"/>
      <c r="EGA1428" s="116"/>
      <c r="EGB1428" s="116"/>
      <c r="EGC1428" s="116"/>
      <c r="EGD1428" s="116"/>
      <c r="EGE1428" s="116"/>
      <c r="EGF1428" s="116"/>
      <c r="EGG1428" s="116"/>
      <c r="EGH1428" s="116"/>
      <c r="EGI1428" s="116"/>
      <c r="EGJ1428" s="116"/>
      <c r="EGK1428" s="116"/>
      <c r="EGL1428" s="116"/>
      <c r="EGM1428" s="116"/>
      <c r="EGN1428" s="116"/>
      <c r="EGO1428" s="116"/>
      <c r="EGP1428" s="116"/>
      <c r="EGQ1428" s="116"/>
      <c r="EGR1428" s="116"/>
      <c r="EGS1428" s="116"/>
      <c r="EGT1428" s="116"/>
      <c r="EGU1428" s="116"/>
      <c r="EGV1428" s="116"/>
      <c r="EGW1428" s="116"/>
      <c r="EGX1428" s="116"/>
      <c r="EGY1428" s="116"/>
      <c r="EGZ1428" s="116"/>
      <c r="EHA1428" s="116"/>
      <c r="EHB1428" s="116"/>
      <c r="EHC1428" s="116"/>
      <c r="EHD1428" s="116"/>
      <c r="EHE1428" s="116"/>
      <c r="EHF1428" s="116"/>
      <c r="EHG1428" s="116"/>
      <c r="EHH1428" s="116"/>
      <c r="EHI1428" s="116"/>
      <c r="EHJ1428" s="116"/>
      <c r="EHK1428" s="116"/>
      <c r="EHL1428" s="116"/>
      <c r="EHM1428" s="116"/>
      <c r="EHN1428" s="116"/>
      <c r="EHO1428" s="116"/>
      <c r="EHP1428" s="116"/>
      <c r="EHQ1428" s="116"/>
      <c r="EHR1428" s="116"/>
      <c r="EHS1428" s="116"/>
      <c r="EHT1428" s="116"/>
      <c r="EHU1428" s="116"/>
      <c r="EHV1428" s="116"/>
      <c r="EHW1428" s="116"/>
      <c r="EHX1428" s="116"/>
      <c r="EHY1428" s="116"/>
      <c r="EHZ1428" s="116"/>
      <c r="EIA1428" s="116"/>
      <c r="EIB1428" s="116"/>
      <c r="EIC1428" s="116"/>
      <c r="EID1428" s="116"/>
      <c r="EIE1428" s="116"/>
      <c r="EIF1428" s="116"/>
      <c r="EIG1428" s="116"/>
      <c r="EIH1428" s="116"/>
      <c r="EII1428" s="116"/>
      <c r="EIJ1428" s="116"/>
      <c r="EIK1428" s="116"/>
      <c r="EIL1428" s="116"/>
      <c r="EIM1428" s="116"/>
      <c r="EIN1428" s="116"/>
      <c r="EIO1428" s="116"/>
      <c r="EIP1428" s="116"/>
      <c r="EIQ1428" s="116"/>
      <c r="EIR1428" s="116"/>
      <c r="EIS1428" s="116"/>
      <c r="EIT1428" s="116"/>
      <c r="EIU1428" s="116"/>
      <c r="EIV1428" s="116"/>
      <c r="EIW1428" s="116"/>
      <c r="EIX1428" s="116"/>
      <c r="EIY1428" s="116"/>
      <c r="EIZ1428" s="116"/>
      <c r="EJA1428" s="116"/>
      <c r="EJB1428" s="116"/>
      <c r="EJC1428" s="116"/>
      <c r="EJD1428" s="116"/>
      <c r="EJE1428" s="116"/>
      <c r="EJF1428" s="116"/>
      <c r="EJG1428" s="116"/>
      <c r="EJH1428" s="116"/>
      <c r="EJI1428" s="116"/>
      <c r="EJJ1428" s="116"/>
      <c r="EJK1428" s="116"/>
      <c r="EJL1428" s="116"/>
      <c r="EJM1428" s="116"/>
      <c r="EJN1428" s="116"/>
      <c r="EJO1428" s="116"/>
      <c r="EJP1428" s="116"/>
      <c r="EJQ1428" s="116"/>
      <c r="EJR1428" s="116"/>
      <c r="EJS1428" s="116"/>
      <c r="EJT1428" s="116"/>
      <c r="EJU1428" s="116"/>
      <c r="EJV1428" s="116"/>
      <c r="EJW1428" s="116"/>
      <c r="EJX1428" s="116"/>
      <c r="EJY1428" s="116"/>
      <c r="EJZ1428" s="116"/>
      <c r="EKA1428" s="116"/>
      <c r="EKB1428" s="116"/>
      <c r="EKC1428" s="116"/>
      <c r="EKD1428" s="116"/>
      <c r="EKE1428" s="116"/>
      <c r="EKF1428" s="116"/>
      <c r="EKG1428" s="116"/>
      <c r="EKH1428" s="116"/>
      <c r="EKI1428" s="116"/>
      <c r="EKJ1428" s="116"/>
      <c r="EKK1428" s="116"/>
      <c r="EKL1428" s="116"/>
      <c r="EKM1428" s="116"/>
      <c r="EKN1428" s="116"/>
      <c r="EKO1428" s="116"/>
      <c r="EKP1428" s="116"/>
      <c r="EKQ1428" s="116"/>
      <c r="EKR1428" s="116"/>
      <c r="EKS1428" s="116"/>
      <c r="EKT1428" s="116"/>
      <c r="EKU1428" s="116"/>
      <c r="EKV1428" s="116"/>
      <c r="EKW1428" s="116"/>
      <c r="EKX1428" s="116"/>
      <c r="EKY1428" s="116"/>
      <c r="EKZ1428" s="116"/>
      <c r="ELA1428" s="116"/>
      <c r="ELB1428" s="116"/>
      <c r="ELC1428" s="116"/>
      <c r="ELD1428" s="116"/>
      <c r="ELE1428" s="116"/>
      <c r="ELF1428" s="116"/>
      <c r="ELG1428" s="116"/>
      <c r="ELH1428" s="116"/>
      <c r="ELI1428" s="116"/>
      <c r="ELJ1428" s="116"/>
      <c r="ELK1428" s="116"/>
      <c r="ELL1428" s="116"/>
      <c r="ELM1428" s="116"/>
      <c r="ELN1428" s="116"/>
      <c r="ELO1428" s="116"/>
      <c r="ELP1428" s="116"/>
      <c r="ELQ1428" s="116"/>
      <c r="ELR1428" s="116"/>
      <c r="ELS1428" s="116"/>
      <c r="ELT1428" s="116"/>
      <c r="ELU1428" s="116"/>
      <c r="ELV1428" s="116"/>
      <c r="ELW1428" s="116"/>
      <c r="ELX1428" s="116"/>
      <c r="ELY1428" s="116"/>
      <c r="ELZ1428" s="116"/>
      <c r="EMA1428" s="116"/>
      <c r="EMB1428" s="116"/>
      <c r="EMC1428" s="116"/>
      <c r="EMD1428" s="116"/>
      <c r="EME1428" s="116"/>
      <c r="EMF1428" s="116"/>
      <c r="EMG1428" s="116"/>
      <c r="EMH1428" s="116"/>
      <c r="EMI1428" s="116"/>
      <c r="EMJ1428" s="116"/>
      <c r="EMK1428" s="116"/>
      <c r="EML1428" s="116"/>
      <c r="EMM1428" s="116"/>
      <c r="EMN1428" s="116"/>
      <c r="EMO1428" s="116"/>
      <c r="EMP1428" s="116"/>
      <c r="EMQ1428" s="116"/>
      <c r="EMR1428" s="116"/>
      <c r="EMS1428" s="116"/>
      <c r="EMT1428" s="116"/>
      <c r="EMU1428" s="116"/>
      <c r="EMV1428" s="116"/>
      <c r="EMW1428" s="116"/>
      <c r="EMX1428" s="116"/>
      <c r="EMY1428" s="116"/>
      <c r="EMZ1428" s="116"/>
      <c r="ENA1428" s="116"/>
      <c r="ENB1428" s="116"/>
      <c r="ENC1428" s="116"/>
      <c r="END1428" s="116"/>
      <c r="ENE1428" s="116"/>
      <c r="ENF1428" s="116"/>
      <c r="ENG1428" s="116"/>
      <c r="ENH1428" s="116"/>
      <c r="ENI1428" s="116"/>
      <c r="ENJ1428" s="116"/>
      <c r="ENK1428" s="116"/>
      <c r="ENL1428" s="116"/>
      <c r="ENM1428" s="116"/>
      <c r="ENN1428" s="116"/>
      <c r="ENO1428" s="116"/>
      <c r="ENP1428" s="116"/>
      <c r="ENQ1428" s="116"/>
      <c r="ENR1428" s="116"/>
      <c r="ENS1428" s="116"/>
      <c r="ENT1428" s="116"/>
      <c r="ENU1428" s="116"/>
      <c r="ENV1428" s="116"/>
      <c r="ENW1428" s="116"/>
      <c r="ENX1428" s="116"/>
      <c r="ENY1428" s="116"/>
      <c r="ENZ1428" s="116"/>
      <c r="EOA1428" s="116"/>
      <c r="EOB1428" s="116"/>
      <c r="EOC1428" s="116"/>
      <c r="EOD1428" s="116"/>
      <c r="EOE1428" s="116"/>
      <c r="EOF1428" s="116"/>
      <c r="EOG1428" s="116"/>
      <c r="EOH1428" s="116"/>
      <c r="EOI1428" s="116"/>
      <c r="EOJ1428" s="116"/>
      <c r="EOK1428" s="116"/>
      <c r="EOL1428" s="116"/>
      <c r="EOM1428" s="116"/>
      <c r="EON1428" s="116"/>
      <c r="EOO1428" s="116"/>
      <c r="EOP1428" s="116"/>
      <c r="EOQ1428" s="116"/>
      <c r="EOR1428" s="116"/>
      <c r="EOS1428" s="116"/>
      <c r="EOT1428" s="116"/>
      <c r="EOU1428" s="116"/>
      <c r="EOV1428" s="116"/>
      <c r="EOW1428" s="116"/>
      <c r="EOX1428" s="116"/>
      <c r="EOY1428" s="116"/>
      <c r="EOZ1428" s="116"/>
      <c r="EPA1428" s="116"/>
      <c r="EPB1428" s="116"/>
      <c r="EPC1428" s="116"/>
      <c r="EPD1428" s="116"/>
      <c r="EPE1428" s="116"/>
      <c r="EPF1428" s="116"/>
      <c r="EPG1428" s="116"/>
      <c r="EPH1428" s="116"/>
      <c r="EPI1428" s="116"/>
      <c r="EPJ1428" s="116"/>
      <c r="EPK1428" s="116"/>
      <c r="EPL1428" s="116"/>
      <c r="EPM1428" s="116"/>
      <c r="EPN1428" s="116"/>
      <c r="EPO1428" s="116"/>
      <c r="EPP1428" s="116"/>
      <c r="EPQ1428" s="116"/>
      <c r="EPR1428" s="116"/>
      <c r="EPS1428" s="116"/>
      <c r="EPT1428" s="116"/>
      <c r="EPU1428" s="116"/>
      <c r="EPV1428" s="116"/>
      <c r="EPW1428" s="116"/>
      <c r="EPX1428" s="116"/>
      <c r="EPY1428" s="116"/>
      <c r="EPZ1428" s="116"/>
      <c r="EQA1428" s="116"/>
      <c r="EQB1428" s="116"/>
      <c r="EQC1428" s="116"/>
      <c r="EQD1428" s="116"/>
      <c r="EQE1428" s="116"/>
      <c r="EQF1428" s="116"/>
      <c r="EQG1428" s="116"/>
      <c r="EQH1428" s="116"/>
      <c r="EQI1428" s="116"/>
      <c r="EQJ1428" s="116"/>
      <c r="EQK1428" s="116"/>
      <c r="EQL1428" s="116"/>
      <c r="EQM1428" s="116"/>
      <c r="EQN1428" s="116"/>
      <c r="EQO1428" s="116"/>
      <c r="EQP1428" s="116"/>
      <c r="EQQ1428" s="116"/>
      <c r="EQR1428" s="116"/>
      <c r="EQS1428" s="116"/>
      <c r="EQT1428" s="116"/>
      <c r="EQU1428" s="116"/>
      <c r="EQV1428" s="116"/>
      <c r="EQW1428" s="116"/>
      <c r="EQX1428" s="116"/>
      <c r="EQY1428" s="116"/>
      <c r="EQZ1428" s="116"/>
      <c r="ERA1428" s="116"/>
      <c r="ERB1428" s="116"/>
      <c r="ERC1428" s="116"/>
      <c r="ERD1428" s="116"/>
      <c r="ERE1428" s="116"/>
      <c r="ERF1428" s="116"/>
      <c r="ERG1428" s="116"/>
      <c r="ERH1428" s="116"/>
      <c r="ERI1428" s="116"/>
      <c r="ERJ1428" s="116"/>
      <c r="ERK1428" s="116"/>
      <c r="ERL1428" s="116"/>
      <c r="ERM1428" s="116"/>
      <c r="ERN1428" s="116"/>
      <c r="ERO1428" s="116"/>
      <c r="ERP1428" s="116"/>
      <c r="ERQ1428" s="116"/>
      <c r="ERR1428" s="116"/>
      <c r="ERS1428" s="116"/>
      <c r="ERT1428" s="116"/>
      <c r="ERU1428" s="116"/>
      <c r="ERV1428" s="116"/>
      <c r="ERW1428" s="116"/>
      <c r="ERX1428" s="116"/>
      <c r="ERY1428" s="116"/>
      <c r="ERZ1428" s="116"/>
      <c r="ESA1428" s="116"/>
      <c r="ESB1428" s="116"/>
      <c r="ESC1428" s="116"/>
      <c r="ESD1428" s="116"/>
      <c r="ESE1428" s="116"/>
      <c r="ESF1428" s="116"/>
      <c r="ESG1428" s="116"/>
      <c r="ESH1428" s="116"/>
      <c r="ESI1428" s="116"/>
      <c r="ESJ1428" s="116"/>
      <c r="ESK1428" s="116"/>
      <c r="ESL1428" s="116"/>
      <c r="ESM1428" s="116"/>
      <c r="ESN1428" s="116"/>
      <c r="ESO1428" s="116"/>
      <c r="ESP1428" s="116"/>
      <c r="ESQ1428" s="116"/>
      <c r="ESR1428" s="116"/>
      <c r="ESS1428" s="116"/>
      <c r="EST1428" s="116"/>
      <c r="ESU1428" s="116"/>
      <c r="ESV1428" s="116"/>
      <c r="ESW1428" s="116"/>
      <c r="ESX1428" s="116"/>
      <c r="ESY1428" s="116"/>
      <c r="ESZ1428" s="116"/>
      <c r="ETA1428" s="116"/>
      <c r="ETB1428" s="116"/>
      <c r="ETC1428" s="116"/>
      <c r="ETD1428" s="116"/>
      <c r="ETE1428" s="116"/>
      <c r="ETF1428" s="116"/>
      <c r="ETG1428" s="116"/>
      <c r="ETH1428" s="116"/>
      <c r="ETI1428" s="116"/>
      <c r="ETJ1428" s="116"/>
      <c r="ETK1428" s="116"/>
      <c r="ETL1428" s="116"/>
      <c r="ETM1428" s="116"/>
      <c r="ETN1428" s="116"/>
      <c r="ETO1428" s="116"/>
      <c r="ETP1428" s="116"/>
      <c r="ETQ1428" s="116"/>
      <c r="ETR1428" s="116"/>
      <c r="ETS1428" s="116"/>
      <c r="ETT1428" s="116"/>
      <c r="ETU1428" s="116"/>
      <c r="ETV1428" s="116"/>
      <c r="ETW1428" s="116"/>
      <c r="ETX1428" s="116"/>
      <c r="ETY1428" s="116"/>
      <c r="ETZ1428" s="116"/>
      <c r="EUA1428" s="116"/>
      <c r="EUB1428" s="116"/>
      <c r="EUC1428" s="116"/>
      <c r="EUD1428" s="116"/>
      <c r="EUE1428" s="116"/>
      <c r="EUF1428" s="116"/>
      <c r="EUG1428" s="116"/>
      <c r="EUH1428" s="116"/>
      <c r="EUI1428" s="116"/>
      <c r="EUJ1428" s="116"/>
      <c r="EUK1428" s="116"/>
      <c r="EUL1428" s="116"/>
      <c r="EUM1428" s="116"/>
      <c r="EUN1428" s="116"/>
      <c r="EUO1428" s="116"/>
      <c r="EUP1428" s="116"/>
      <c r="EUQ1428" s="116"/>
      <c r="EUR1428" s="116"/>
      <c r="EUS1428" s="116"/>
      <c r="EUT1428" s="116"/>
      <c r="EUU1428" s="116"/>
      <c r="EUV1428" s="116"/>
      <c r="EUW1428" s="116"/>
      <c r="EUX1428" s="116"/>
      <c r="EUY1428" s="116"/>
      <c r="EUZ1428" s="116"/>
      <c r="EVA1428" s="116"/>
      <c r="EVB1428" s="116"/>
      <c r="EVC1428" s="116"/>
      <c r="EVD1428" s="116"/>
      <c r="EVE1428" s="116"/>
      <c r="EVF1428" s="116"/>
      <c r="EVG1428" s="116"/>
      <c r="EVH1428" s="116"/>
      <c r="EVI1428" s="116"/>
      <c r="EVJ1428" s="116"/>
      <c r="EVK1428" s="116"/>
      <c r="EVL1428" s="116"/>
      <c r="EVM1428" s="116"/>
      <c r="EVN1428" s="116"/>
      <c r="EVO1428" s="116"/>
      <c r="EVP1428" s="116"/>
      <c r="EVQ1428" s="116"/>
      <c r="EVR1428" s="116"/>
      <c r="EVS1428" s="116"/>
      <c r="EVT1428" s="116"/>
      <c r="EVU1428" s="116"/>
      <c r="EVV1428" s="116"/>
      <c r="EVW1428" s="116"/>
      <c r="EVX1428" s="116"/>
      <c r="EVY1428" s="116"/>
      <c r="EVZ1428" s="116"/>
      <c r="EWA1428" s="116"/>
      <c r="EWB1428" s="116"/>
      <c r="EWC1428" s="116"/>
      <c r="EWD1428" s="116"/>
      <c r="EWE1428" s="116"/>
      <c r="EWF1428" s="116"/>
      <c r="EWG1428" s="116"/>
      <c r="EWH1428" s="116"/>
      <c r="EWI1428" s="116"/>
      <c r="EWJ1428" s="116"/>
      <c r="EWK1428" s="116"/>
      <c r="EWL1428" s="116"/>
      <c r="EWM1428" s="116"/>
      <c r="EWN1428" s="116"/>
      <c r="EWO1428" s="116"/>
      <c r="EWP1428" s="116"/>
      <c r="EWQ1428" s="116"/>
      <c r="EWR1428" s="116"/>
      <c r="EWS1428" s="116"/>
      <c r="EWT1428" s="116"/>
      <c r="EWU1428" s="116"/>
      <c r="EWV1428" s="116"/>
      <c r="EWW1428" s="116"/>
      <c r="EWX1428" s="116"/>
      <c r="EWY1428" s="116"/>
      <c r="EWZ1428" s="116"/>
      <c r="EXA1428" s="116"/>
      <c r="EXB1428" s="116"/>
      <c r="EXC1428" s="116"/>
      <c r="EXD1428" s="116"/>
      <c r="EXE1428" s="116"/>
      <c r="EXF1428" s="116"/>
      <c r="EXG1428" s="116"/>
      <c r="EXH1428" s="116"/>
      <c r="EXI1428" s="116"/>
      <c r="EXJ1428" s="116"/>
      <c r="EXK1428" s="116"/>
      <c r="EXL1428" s="116"/>
      <c r="EXM1428" s="116"/>
      <c r="EXN1428" s="116"/>
      <c r="EXO1428" s="116"/>
      <c r="EXP1428" s="116"/>
      <c r="EXQ1428" s="116"/>
      <c r="EXR1428" s="116"/>
      <c r="EXS1428" s="116"/>
      <c r="EXT1428" s="116"/>
      <c r="EXU1428" s="116"/>
      <c r="EXV1428" s="116"/>
      <c r="EXW1428" s="116"/>
      <c r="EXX1428" s="116"/>
      <c r="EXY1428" s="116"/>
      <c r="EXZ1428" s="116"/>
      <c r="EYA1428" s="116"/>
      <c r="EYB1428" s="116"/>
      <c r="EYC1428" s="116"/>
      <c r="EYD1428" s="116"/>
      <c r="EYE1428" s="116"/>
      <c r="EYF1428" s="116"/>
      <c r="EYG1428" s="116"/>
      <c r="EYH1428" s="116"/>
      <c r="EYI1428" s="116"/>
      <c r="EYJ1428" s="116"/>
      <c r="EYK1428" s="116"/>
      <c r="EYL1428" s="116"/>
      <c r="EYM1428" s="116"/>
      <c r="EYN1428" s="116"/>
      <c r="EYO1428" s="116"/>
      <c r="EYP1428" s="116"/>
      <c r="EYQ1428" s="116"/>
      <c r="EYR1428" s="116"/>
      <c r="EYS1428" s="116"/>
      <c r="EYT1428" s="116"/>
      <c r="EYU1428" s="116"/>
      <c r="EYV1428" s="116"/>
      <c r="EYW1428" s="116"/>
      <c r="EYX1428" s="116"/>
      <c r="EYY1428" s="116"/>
      <c r="EYZ1428" s="116"/>
      <c r="EZA1428" s="116"/>
      <c r="EZB1428" s="116"/>
      <c r="EZC1428" s="116"/>
      <c r="EZD1428" s="116"/>
      <c r="EZE1428" s="116"/>
      <c r="EZF1428" s="116"/>
      <c r="EZG1428" s="116"/>
      <c r="EZH1428" s="116"/>
      <c r="EZI1428" s="116"/>
      <c r="EZJ1428" s="116"/>
      <c r="EZK1428" s="116"/>
      <c r="EZL1428" s="116"/>
      <c r="EZM1428" s="116"/>
      <c r="EZN1428" s="116"/>
      <c r="EZO1428" s="116"/>
      <c r="EZP1428" s="116"/>
      <c r="EZQ1428" s="116"/>
      <c r="EZR1428" s="116"/>
      <c r="EZS1428" s="116"/>
      <c r="EZT1428" s="116"/>
      <c r="EZU1428" s="116"/>
      <c r="EZV1428" s="116"/>
      <c r="EZW1428" s="116"/>
      <c r="EZX1428" s="116"/>
      <c r="EZY1428" s="116"/>
      <c r="EZZ1428" s="116"/>
      <c r="FAA1428" s="116"/>
      <c r="FAB1428" s="116"/>
      <c r="FAC1428" s="116"/>
      <c r="FAD1428" s="116"/>
      <c r="FAE1428" s="116"/>
      <c r="FAF1428" s="116"/>
      <c r="FAG1428" s="116"/>
      <c r="FAH1428" s="116"/>
      <c r="FAI1428" s="116"/>
      <c r="FAJ1428" s="116"/>
      <c r="FAK1428" s="116"/>
      <c r="FAL1428" s="116"/>
      <c r="FAM1428" s="116"/>
      <c r="FAN1428" s="116"/>
      <c r="FAO1428" s="116"/>
      <c r="FAP1428" s="116"/>
      <c r="FAQ1428" s="116"/>
      <c r="FAR1428" s="116"/>
      <c r="FAS1428" s="116"/>
      <c r="FAT1428" s="116"/>
      <c r="FAU1428" s="116"/>
      <c r="FAV1428" s="116"/>
      <c r="FAW1428" s="116"/>
      <c r="FAX1428" s="116"/>
      <c r="FAY1428" s="116"/>
      <c r="FAZ1428" s="116"/>
      <c r="FBA1428" s="116"/>
      <c r="FBB1428" s="116"/>
      <c r="FBC1428" s="116"/>
      <c r="FBD1428" s="116"/>
      <c r="FBE1428" s="116"/>
      <c r="FBF1428" s="116"/>
      <c r="FBG1428" s="116"/>
      <c r="FBH1428" s="116"/>
      <c r="FBI1428" s="116"/>
      <c r="FBJ1428" s="116"/>
      <c r="FBK1428" s="116"/>
      <c r="FBL1428" s="116"/>
      <c r="FBM1428" s="116"/>
      <c r="FBN1428" s="116"/>
      <c r="FBO1428" s="116"/>
      <c r="FBP1428" s="116"/>
      <c r="FBQ1428" s="116"/>
      <c r="FBR1428" s="116"/>
      <c r="FBS1428" s="116"/>
      <c r="FBT1428" s="116"/>
      <c r="FBU1428" s="116"/>
      <c r="FBV1428" s="116"/>
      <c r="FBW1428" s="116"/>
      <c r="FBX1428" s="116"/>
      <c r="FBY1428" s="116"/>
      <c r="FBZ1428" s="116"/>
      <c r="FCA1428" s="116"/>
      <c r="FCB1428" s="116"/>
      <c r="FCC1428" s="116"/>
      <c r="FCD1428" s="116"/>
      <c r="FCE1428" s="116"/>
      <c r="FCF1428" s="116"/>
      <c r="FCG1428" s="116"/>
      <c r="FCH1428" s="116"/>
      <c r="FCI1428" s="116"/>
      <c r="FCJ1428" s="116"/>
      <c r="FCK1428" s="116"/>
      <c r="FCL1428" s="116"/>
      <c r="FCM1428" s="116"/>
      <c r="FCN1428" s="116"/>
      <c r="FCO1428" s="116"/>
      <c r="FCP1428" s="116"/>
      <c r="FCQ1428" s="116"/>
      <c r="FCR1428" s="116"/>
      <c r="FCS1428" s="116"/>
      <c r="FCT1428" s="116"/>
      <c r="FCU1428" s="116"/>
      <c r="FCV1428" s="116"/>
      <c r="FCW1428" s="116"/>
      <c r="FCX1428" s="116"/>
      <c r="FCY1428" s="116"/>
      <c r="FCZ1428" s="116"/>
      <c r="FDA1428" s="116"/>
      <c r="FDB1428" s="116"/>
      <c r="FDC1428" s="116"/>
      <c r="FDD1428" s="116"/>
      <c r="FDE1428" s="116"/>
      <c r="FDF1428" s="116"/>
      <c r="FDG1428" s="116"/>
      <c r="FDH1428" s="116"/>
      <c r="FDI1428" s="116"/>
      <c r="FDJ1428" s="116"/>
      <c r="FDK1428" s="116"/>
      <c r="FDL1428" s="116"/>
      <c r="FDM1428" s="116"/>
      <c r="FDN1428" s="116"/>
      <c r="FDO1428" s="116"/>
      <c r="FDP1428" s="116"/>
      <c r="FDQ1428" s="116"/>
      <c r="FDR1428" s="116"/>
      <c r="FDS1428" s="116"/>
      <c r="FDT1428" s="116"/>
      <c r="FDU1428" s="116"/>
      <c r="FDV1428" s="116"/>
      <c r="FDW1428" s="116"/>
      <c r="FDX1428" s="116"/>
      <c r="FDY1428" s="116"/>
      <c r="FDZ1428" s="116"/>
      <c r="FEA1428" s="116"/>
      <c r="FEB1428" s="116"/>
      <c r="FEC1428" s="116"/>
      <c r="FED1428" s="116"/>
      <c r="FEE1428" s="116"/>
      <c r="FEF1428" s="116"/>
      <c r="FEG1428" s="116"/>
      <c r="FEH1428" s="116"/>
      <c r="FEI1428" s="116"/>
      <c r="FEJ1428" s="116"/>
      <c r="FEK1428" s="116"/>
      <c r="FEL1428" s="116"/>
      <c r="FEM1428" s="116"/>
      <c r="FEN1428" s="116"/>
      <c r="FEO1428" s="116"/>
      <c r="FEP1428" s="116"/>
      <c r="FEQ1428" s="116"/>
      <c r="FER1428" s="116"/>
      <c r="FES1428" s="116"/>
      <c r="FET1428" s="116"/>
      <c r="FEU1428" s="116"/>
      <c r="FEV1428" s="116"/>
      <c r="FEW1428" s="116"/>
      <c r="FEX1428" s="116"/>
      <c r="FEY1428" s="116"/>
      <c r="FEZ1428" s="116"/>
      <c r="FFA1428" s="116"/>
      <c r="FFB1428" s="116"/>
      <c r="FFC1428" s="116"/>
      <c r="FFD1428" s="116"/>
      <c r="FFE1428" s="116"/>
      <c r="FFF1428" s="116"/>
      <c r="FFG1428" s="116"/>
      <c r="FFH1428" s="116"/>
      <c r="FFI1428" s="116"/>
      <c r="FFJ1428" s="116"/>
      <c r="FFK1428" s="116"/>
      <c r="FFL1428" s="116"/>
      <c r="FFM1428" s="116"/>
      <c r="FFN1428" s="116"/>
      <c r="FFO1428" s="116"/>
      <c r="FFP1428" s="116"/>
      <c r="FFQ1428" s="116"/>
      <c r="FFR1428" s="116"/>
      <c r="FFS1428" s="116"/>
      <c r="FFT1428" s="116"/>
      <c r="FFU1428" s="116"/>
      <c r="FFV1428" s="116"/>
      <c r="FFW1428" s="116"/>
      <c r="FFX1428" s="116"/>
      <c r="FFY1428" s="116"/>
      <c r="FFZ1428" s="116"/>
      <c r="FGA1428" s="116"/>
      <c r="FGB1428" s="116"/>
      <c r="FGC1428" s="116"/>
      <c r="FGD1428" s="116"/>
      <c r="FGE1428" s="116"/>
      <c r="FGF1428" s="116"/>
      <c r="FGG1428" s="116"/>
      <c r="FGH1428" s="116"/>
      <c r="FGI1428" s="116"/>
      <c r="FGJ1428" s="116"/>
      <c r="FGK1428" s="116"/>
      <c r="FGL1428" s="116"/>
      <c r="FGM1428" s="116"/>
      <c r="FGN1428" s="116"/>
      <c r="FGO1428" s="116"/>
      <c r="FGP1428" s="116"/>
      <c r="FGQ1428" s="116"/>
      <c r="FGR1428" s="116"/>
      <c r="FGS1428" s="116"/>
      <c r="FGT1428" s="116"/>
      <c r="FGU1428" s="116"/>
      <c r="FGV1428" s="116"/>
      <c r="FGW1428" s="116"/>
      <c r="FGX1428" s="116"/>
      <c r="FGY1428" s="116"/>
      <c r="FGZ1428" s="116"/>
      <c r="FHA1428" s="116"/>
      <c r="FHB1428" s="116"/>
      <c r="FHC1428" s="116"/>
      <c r="FHD1428" s="116"/>
      <c r="FHE1428" s="116"/>
      <c r="FHF1428" s="116"/>
      <c r="FHG1428" s="116"/>
      <c r="FHH1428" s="116"/>
      <c r="FHI1428" s="116"/>
      <c r="FHJ1428" s="116"/>
      <c r="FHK1428" s="116"/>
      <c r="FHL1428" s="116"/>
      <c r="FHM1428" s="116"/>
      <c r="FHN1428" s="116"/>
      <c r="FHO1428" s="116"/>
      <c r="FHP1428" s="116"/>
      <c r="FHQ1428" s="116"/>
      <c r="FHR1428" s="116"/>
      <c r="FHS1428" s="116"/>
      <c r="FHT1428" s="116"/>
      <c r="FHU1428" s="116"/>
      <c r="FHV1428" s="116"/>
      <c r="FHW1428" s="116"/>
      <c r="FHX1428" s="116"/>
      <c r="FHY1428" s="116"/>
      <c r="FHZ1428" s="116"/>
      <c r="FIA1428" s="116"/>
      <c r="FIB1428" s="116"/>
      <c r="FIC1428" s="116"/>
      <c r="FID1428" s="116"/>
      <c r="FIE1428" s="116"/>
      <c r="FIF1428" s="116"/>
      <c r="FIG1428" s="116"/>
      <c r="FIH1428" s="116"/>
      <c r="FII1428" s="116"/>
      <c r="FIJ1428" s="116"/>
      <c r="FIK1428" s="116"/>
      <c r="FIL1428" s="116"/>
      <c r="FIM1428" s="116"/>
      <c r="FIN1428" s="116"/>
      <c r="FIO1428" s="116"/>
      <c r="FIP1428" s="116"/>
      <c r="FIQ1428" s="116"/>
      <c r="FIR1428" s="116"/>
      <c r="FIS1428" s="116"/>
      <c r="FIT1428" s="116"/>
      <c r="FIU1428" s="116"/>
      <c r="FIV1428" s="116"/>
      <c r="FIW1428" s="116"/>
      <c r="FIX1428" s="116"/>
      <c r="FIY1428" s="116"/>
      <c r="FIZ1428" s="116"/>
      <c r="FJA1428" s="116"/>
      <c r="FJB1428" s="116"/>
      <c r="FJC1428" s="116"/>
      <c r="FJD1428" s="116"/>
      <c r="FJE1428" s="116"/>
      <c r="FJF1428" s="116"/>
      <c r="FJG1428" s="116"/>
      <c r="FJH1428" s="116"/>
      <c r="FJI1428" s="116"/>
      <c r="FJJ1428" s="116"/>
      <c r="FJK1428" s="116"/>
      <c r="FJL1428" s="116"/>
      <c r="FJM1428" s="116"/>
      <c r="FJN1428" s="116"/>
      <c r="FJO1428" s="116"/>
      <c r="FJP1428" s="116"/>
      <c r="FJQ1428" s="116"/>
      <c r="FJR1428" s="116"/>
      <c r="FJS1428" s="116"/>
      <c r="FJT1428" s="116"/>
      <c r="FJU1428" s="116"/>
      <c r="FJV1428" s="116"/>
      <c r="FJW1428" s="116"/>
      <c r="FJX1428" s="116"/>
      <c r="FJY1428" s="116"/>
      <c r="FJZ1428" s="116"/>
      <c r="FKA1428" s="116"/>
      <c r="FKB1428" s="116"/>
      <c r="FKC1428" s="116"/>
      <c r="FKD1428" s="116"/>
      <c r="FKE1428" s="116"/>
      <c r="FKF1428" s="116"/>
      <c r="FKG1428" s="116"/>
      <c r="FKH1428" s="116"/>
      <c r="FKI1428" s="116"/>
      <c r="FKJ1428" s="116"/>
      <c r="FKK1428" s="116"/>
      <c r="FKL1428" s="116"/>
      <c r="FKM1428" s="116"/>
      <c r="FKN1428" s="116"/>
      <c r="FKO1428" s="116"/>
      <c r="FKP1428" s="116"/>
      <c r="FKQ1428" s="116"/>
      <c r="FKR1428" s="116"/>
      <c r="FKS1428" s="116"/>
      <c r="FKT1428" s="116"/>
      <c r="FKU1428" s="116"/>
      <c r="FKV1428" s="116"/>
      <c r="FKW1428" s="116"/>
      <c r="FKX1428" s="116"/>
      <c r="FKY1428" s="116"/>
      <c r="FKZ1428" s="116"/>
      <c r="FLA1428" s="116"/>
      <c r="FLB1428" s="116"/>
      <c r="FLC1428" s="116"/>
      <c r="FLD1428" s="116"/>
      <c r="FLE1428" s="116"/>
      <c r="FLF1428" s="116"/>
      <c r="FLG1428" s="116"/>
      <c r="FLH1428" s="116"/>
      <c r="FLI1428" s="116"/>
      <c r="FLJ1428" s="116"/>
      <c r="FLK1428" s="116"/>
      <c r="FLL1428" s="116"/>
      <c r="FLM1428" s="116"/>
      <c r="FLN1428" s="116"/>
      <c r="FLO1428" s="116"/>
      <c r="FLP1428" s="116"/>
      <c r="FLQ1428" s="116"/>
      <c r="FLR1428" s="116"/>
      <c r="FLS1428" s="116"/>
      <c r="FLT1428" s="116"/>
      <c r="FLU1428" s="116"/>
      <c r="FLV1428" s="116"/>
      <c r="FLW1428" s="116"/>
      <c r="FLX1428" s="116"/>
      <c r="FLY1428" s="116"/>
      <c r="FLZ1428" s="116"/>
      <c r="FMA1428" s="116"/>
      <c r="FMB1428" s="116"/>
      <c r="FMC1428" s="116"/>
      <c r="FMD1428" s="116"/>
      <c r="FME1428" s="116"/>
      <c r="FMF1428" s="116"/>
      <c r="FMG1428" s="116"/>
      <c r="FMH1428" s="116"/>
      <c r="FMI1428" s="116"/>
      <c r="FMJ1428" s="116"/>
      <c r="FMK1428" s="116"/>
      <c r="FML1428" s="116"/>
      <c r="FMM1428" s="116"/>
      <c r="FMN1428" s="116"/>
      <c r="FMO1428" s="116"/>
      <c r="FMP1428" s="116"/>
      <c r="FMQ1428" s="116"/>
      <c r="FMR1428" s="116"/>
      <c r="FMS1428" s="116"/>
      <c r="FMT1428" s="116"/>
      <c r="FMU1428" s="116"/>
      <c r="FMV1428" s="116"/>
      <c r="FMW1428" s="116"/>
      <c r="FMX1428" s="116"/>
      <c r="FMY1428" s="116"/>
      <c r="FMZ1428" s="116"/>
      <c r="FNA1428" s="116"/>
      <c r="FNB1428" s="116"/>
      <c r="FNC1428" s="116"/>
      <c r="FND1428" s="116"/>
      <c r="FNE1428" s="116"/>
      <c r="FNF1428" s="116"/>
      <c r="FNG1428" s="116"/>
      <c r="FNH1428" s="116"/>
      <c r="FNI1428" s="116"/>
      <c r="FNJ1428" s="116"/>
      <c r="FNK1428" s="116"/>
      <c r="FNL1428" s="116"/>
      <c r="FNM1428" s="116"/>
      <c r="FNN1428" s="116"/>
      <c r="FNO1428" s="116"/>
      <c r="FNP1428" s="116"/>
      <c r="FNQ1428" s="116"/>
      <c r="FNR1428" s="116"/>
      <c r="FNS1428" s="116"/>
      <c r="FNT1428" s="116"/>
      <c r="FNU1428" s="116"/>
      <c r="FNV1428" s="116"/>
      <c r="FNW1428" s="116"/>
      <c r="FNX1428" s="116"/>
      <c r="FNY1428" s="116"/>
      <c r="FNZ1428" s="116"/>
      <c r="FOA1428" s="116"/>
      <c r="FOB1428" s="116"/>
      <c r="FOC1428" s="116"/>
      <c r="FOD1428" s="116"/>
      <c r="FOE1428" s="116"/>
      <c r="FOF1428" s="116"/>
      <c r="FOG1428" s="116"/>
      <c r="FOH1428" s="116"/>
      <c r="FOI1428" s="116"/>
      <c r="FOJ1428" s="116"/>
      <c r="FOK1428" s="116"/>
      <c r="FOL1428" s="116"/>
      <c r="FOM1428" s="116"/>
      <c r="FON1428" s="116"/>
      <c r="FOO1428" s="116"/>
      <c r="FOP1428" s="116"/>
      <c r="FOQ1428" s="116"/>
      <c r="FOR1428" s="116"/>
      <c r="FOS1428" s="116"/>
      <c r="FOT1428" s="116"/>
      <c r="FOU1428" s="116"/>
      <c r="FOV1428" s="116"/>
      <c r="FOW1428" s="116"/>
      <c r="FOX1428" s="116"/>
      <c r="FOY1428" s="116"/>
      <c r="FOZ1428" s="116"/>
      <c r="FPA1428" s="116"/>
      <c r="FPB1428" s="116"/>
      <c r="FPC1428" s="116"/>
      <c r="FPD1428" s="116"/>
      <c r="FPE1428" s="116"/>
      <c r="FPF1428" s="116"/>
      <c r="FPG1428" s="116"/>
      <c r="FPH1428" s="116"/>
      <c r="FPI1428" s="116"/>
      <c r="FPJ1428" s="116"/>
      <c r="FPK1428" s="116"/>
      <c r="FPL1428" s="116"/>
      <c r="FPM1428" s="116"/>
      <c r="FPN1428" s="116"/>
      <c r="FPO1428" s="116"/>
      <c r="FPP1428" s="116"/>
      <c r="FPQ1428" s="116"/>
      <c r="FPR1428" s="116"/>
      <c r="FPS1428" s="116"/>
      <c r="FPT1428" s="116"/>
      <c r="FPU1428" s="116"/>
      <c r="FPV1428" s="116"/>
      <c r="FPW1428" s="116"/>
      <c r="FPX1428" s="116"/>
      <c r="FPY1428" s="116"/>
      <c r="FPZ1428" s="116"/>
      <c r="FQA1428" s="116"/>
      <c r="FQB1428" s="116"/>
      <c r="FQC1428" s="116"/>
      <c r="FQD1428" s="116"/>
      <c r="FQE1428" s="116"/>
      <c r="FQF1428" s="116"/>
      <c r="FQG1428" s="116"/>
      <c r="FQH1428" s="116"/>
      <c r="FQI1428" s="116"/>
      <c r="FQJ1428" s="116"/>
      <c r="FQK1428" s="116"/>
      <c r="FQL1428" s="116"/>
      <c r="FQM1428" s="116"/>
      <c r="FQN1428" s="116"/>
      <c r="FQO1428" s="116"/>
      <c r="FQP1428" s="116"/>
      <c r="FQQ1428" s="116"/>
      <c r="FQR1428" s="116"/>
      <c r="FQS1428" s="116"/>
      <c r="FQT1428" s="116"/>
      <c r="FQU1428" s="116"/>
      <c r="FQV1428" s="116"/>
      <c r="FQW1428" s="116"/>
      <c r="FQX1428" s="116"/>
      <c r="FQY1428" s="116"/>
      <c r="FQZ1428" s="116"/>
      <c r="FRA1428" s="116"/>
      <c r="FRB1428" s="116"/>
      <c r="FRC1428" s="116"/>
      <c r="FRD1428" s="116"/>
      <c r="FRE1428" s="116"/>
      <c r="FRF1428" s="116"/>
      <c r="FRG1428" s="116"/>
      <c r="FRH1428" s="116"/>
      <c r="FRI1428" s="116"/>
      <c r="FRJ1428" s="116"/>
      <c r="FRK1428" s="116"/>
      <c r="FRL1428" s="116"/>
      <c r="FRM1428" s="116"/>
      <c r="FRN1428" s="116"/>
      <c r="FRO1428" s="116"/>
      <c r="FRP1428" s="116"/>
      <c r="FRQ1428" s="116"/>
      <c r="FRR1428" s="116"/>
      <c r="FRS1428" s="116"/>
      <c r="FRT1428" s="116"/>
      <c r="FRU1428" s="116"/>
      <c r="FRV1428" s="116"/>
      <c r="FRW1428" s="116"/>
      <c r="FRX1428" s="116"/>
      <c r="FRY1428" s="116"/>
      <c r="FRZ1428" s="116"/>
      <c r="FSA1428" s="116"/>
      <c r="FSB1428" s="116"/>
      <c r="FSC1428" s="116"/>
      <c r="FSD1428" s="116"/>
      <c r="FSE1428" s="116"/>
      <c r="FSF1428" s="116"/>
      <c r="FSG1428" s="116"/>
      <c r="FSH1428" s="116"/>
      <c r="FSI1428" s="116"/>
      <c r="FSJ1428" s="116"/>
      <c r="FSK1428" s="116"/>
      <c r="FSL1428" s="116"/>
      <c r="FSM1428" s="116"/>
      <c r="FSN1428" s="116"/>
      <c r="FSO1428" s="116"/>
      <c r="FSP1428" s="116"/>
      <c r="FSQ1428" s="116"/>
      <c r="FSR1428" s="116"/>
      <c r="FSS1428" s="116"/>
      <c r="FST1428" s="116"/>
      <c r="FSU1428" s="116"/>
      <c r="FSV1428" s="116"/>
      <c r="FSW1428" s="116"/>
      <c r="FSX1428" s="116"/>
      <c r="FSY1428" s="116"/>
      <c r="FSZ1428" s="116"/>
      <c r="FTA1428" s="116"/>
      <c r="FTB1428" s="116"/>
      <c r="FTC1428" s="116"/>
      <c r="FTD1428" s="116"/>
      <c r="FTE1428" s="116"/>
      <c r="FTF1428" s="116"/>
      <c r="FTG1428" s="116"/>
      <c r="FTH1428" s="116"/>
      <c r="FTI1428" s="116"/>
      <c r="FTJ1428" s="116"/>
      <c r="FTK1428" s="116"/>
      <c r="FTL1428" s="116"/>
      <c r="FTM1428" s="116"/>
      <c r="FTN1428" s="116"/>
      <c r="FTO1428" s="116"/>
      <c r="FTP1428" s="116"/>
      <c r="FTQ1428" s="116"/>
      <c r="FTR1428" s="116"/>
      <c r="FTS1428" s="116"/>
      <c r="FTT1428" s="116"/>
      <c r="FTU1428" s="116"/>
      <c r="FTV1428" s="116"/>
      <c r="FTW1428" s="116"/>
      <c r="FTX1428" s="116"/>
      <c r="FTY1428" s="116"/>
      <c r="FTZ1428" s="116"/>
      <c r="FUA1428" s="116"/>
      <c r="FUB1428" s="116"/>
      <c r="FUC1428" s="116"/>
      <c r="FUD1428" s="116"/>
      <c r="FUE1428" s="116"/>
      <c r="FUF1428" s="116"/>
      <c r="FUG1428" s="116"/>
      <c r="FUH1428" s="116"/>
      <c r="FUI1428" s="116"/>
      <c r="FUJ1428" s="116"/>
      <c r="FUK1428" s="116"/>
      <c r="FUL1428" s="116"/>
      <c r="FUM1428" s="116"/>
      <c r="FUN1428" s="116"/>
      <c r="FUO1428" s="116"/>
      <c r="FUP1428" s="116"/>
      <c r="FUQ1428" s="116"/>
      <c r="FUR1428" s="116"/>
      <c r="FUS1428" s="116"/>
      <c r="FUT1428" s="116"/>
      <c r="FUU1428" s="116"/>
      <c r="FUV1428" s="116"/>
      <c r="FUW1428" s="116"/>
      <c r="FUX1428" s="116"/>
      <c r="FUY1428" s="116"/>
      <c r="FUZ1428" s="116"/>
      <c r="FVA1428" s="116"/>
      <c r="FVB1428" s="116"/>
      <c r="FVC1428" s="116"/>
      <c r="FVD1428" s="116"/>
      <c r="FVE1428" s="116"/>
      <c r="FVF1428" s="116"/>
      <c r="FVG1428" s="116"/>
      <c r="FVH1428" s="116"/>
      <c r="FVI1428" s="116"/>
      <c r="FVJ1428" s="116"/>
      <c r="FVK1428" s="116"/>
      <c r="FVL1428" s="116"/>
      <c r="FVM1428" s="116"/>
      <c r="FVN1428" s="116"/>
      <c r="FVO1428" s="116"/>
      <c r="FVP1428" s="116"/>
      <c r="FVQ1428" s="116"/>
      <c r="FVR1428" s="116"/>
      <c r="FVS1428" s="116"/>
      <c r="FVT1428" s="116"/>
      <c r="FVU1428" s="116"/>
      <c r="FVV1428" s="116"/>
      <c r="FVW1428" s="116"/>
      <c r="FVX1428" s="116"/>
      <c r="FVY1428" s="116"/>
      <c r="FVZ1428" s="116"/>
      <c r="FWA1428" s="116"/>
      <c r="FWB1428" s="116"/>
      <c r="FWC1428" s="116"/>
      <c r="FWD1428" s="116"/>
      <c r="FWE1428" s="116"/>
      <c r="FWF1428" s="116"/>
      <c r="FWG1428" s="116"/>
      <c r="FWH1428" s="116"/>
      <c r="FWI1428" s="116"/>
      <c r="FWJ1428" s="116"/>
      <c r="FWK1428" s="116"/>
      <c r="FWL1428" s="116"/>
      <c r="FWM1428" s="116"/>
      <c r="FWN1428" s="116"/>
      <c r="FWO1428" s="116"/>
      <c r="FWP1428" s="116"/>
      <c r="FWQ1428" s="116"/>
      <c r="FWR1428" s="116"/>
      <c r="FWS1428" s="116"/>
      <c r="FWT1428" s="116"/>
      <c r="FWU1428" s="116"/>
      <c r="FWV1428" s="116"/>
      <c r="FWW1428" s="116"/>
      <c r="FWX1428" s="116"/>
      <c r="FWY1428" s="116"/>
      <c r="FWZ1428" s="116"/>
      <c r="FXA1428" s="116"/>
      <c r="FXB1428" s="116"/>
      <c r="FXC1428" s="116"/>
      <c r="FXD1428" s="116"/>
      <c r="FXE1428" s="116"/>
      <c r="FXF1428" s="116"/>
      <c r="FXG1428" s="116"/>
      <c r="FXH1428" s="116"/>
      <c r="FXI1428" s="116"/>
      <c r="FXJ1428" s="116"/>
      <c r="FXK1428" s="116"/>
      <c r="FXL1428" s="116"/>
      <c r="FXM1428" s="116"/>
      <c r="FXN1428" s="116"/>
      <c r="FXO1428" s="116"/>
      <c r="FXP1428" s="116"/>
      <c r="FXQ1428" s="116"/>
      <c r="FXR1428" s="116"/>
      <c r="FXS1428" s="116"/>
      <c r="FXT1428" s="116"/>
      <c r="FXU1428" s="116"/>
      <c r="FXV1428" s="116"/>
      <c r="FXW1428" s="116"/>
      <c r="FXX1428" s="116"/>
      <c r="FXY1428" s="116"/>
      <c r="FXZ1428" s="116"/>
      <c r="FYA1428" s="116"/>
      <c r="FYB1428" s="116"/>
      <c r="FYC1428" s="116"/>
      <c r="FYD1428" s="116"/>
      <c r="FYE1428" s="116"/>
      <c r="FYF1428" s="116"/>
      <c r="FYG1428" s="116"/>
      <c r="FYH1428" s="116"/>
      <c r="FYI1428" s="116"/>
      <c r="FYJ1428" s="116"/>
      <c r="FYK1428" s="116"/>
      <c r="FYL1428" s="116"/>
      <c r="FYM1428" s="116"/>
      <c r="FYN1428" s="116"/>
      <c r="FYO1428" s="116"/>
      <c r="FYP1428" s="116"/>
      <c r="FYQ1428" s="116"/>
      <c r="FYR1428" s="116"/>
      <c r="FYS1428" s="116"/>
      <c r="FYT1428" s="116"/>
      <c r="FYU1428" s="116"/>
      <c r="FYV1428" s="116"/>
      <c r="FYW1428" s="116"/>
      <c r="FYX1428" s="116"/>
      <c r="FYY1428" s="116"/>
      <c r="FYZ1428" s="116"/>
      <c r="FZA1428" s="116"/>
      <c r="FZB1428" s="116"/>
      <c r="FZC1428" s="116"/>
      <c r="FZD1428" s="116"/>
      <c r="FZE1428" s="116"/>
      <c r="FZF1428" s="116"/>
      <c r="FZG1428" s="116"/>
      <c r="FZH1428" s="116"/>
      <c r="FZI1428" s="116"/>
      <c r="FZJ1428" s="116"/>
      <c r="FZK1428" s="116"/>
      <c r="FZL1428" s="116"/>
      <c r="FZM1428" s="116"/>
      <c r="FZN1428" s="116"/>
      <c r="FZO1428" s="116"/>
      <c r="FZP1428" s="116"/>
      <c r="FZQ1428" s="116"/>
      <c r="FZR1428" s="116"/>
      <c r="FZS1428" s="116"/>
      <c r="FZT1428" s="116"/>
      <c r="FZU1428" s="116"/>
      <c r="FZV1428" s="116"/>
      <c r="FZW1428" s="116"/>
      <c r="FZX1428" s="116"/>
      <c r="FZY1428" s="116"/>
      <c r="FZZ1428" s="116"/>
      <c r="GAA1428" s="116"/>
      <c r="GAB1428" s="116"/>
      <c r="GAC1428" s="116"/>
      <c r="GAD1428" s="116"/>
      <c r="GAE1428" s="116"/>
      <c r="GAF1428" s="116"/>
      <c r="GAG1428" s="116"/>
      <c r="GAH1428" s="116"/>
      <c r="GAI1428" s="116"/>
      <c r="GAJ1428" s="116"/>
      <c r="GAK1428" s="116"/>
      <c r="GAL1428" s="116"/>
      <c r="GAM1428" s="116"/>
      <c r="GAN1428" s="116"/>
      <c r="GAO1428" s="116"/>
      <c r="GAP1428" s="116"/>
      <c r="GAQ1428" s="116"/>
      <c r="GAR1428" s="116"/>
      <c r="GAS1428" s="116"/>
      <c r="GAT1428" s="116"/>
      <c r="GAU1428" s="116"/>
      <c r="GAV1428" s="116"/>
      <c r="GAW1428" s="116"/>
      <c r="GAX1428" s="116"/>
      <c r="GAY1428" s="116"/>
      <c r="GAZ1428" s="116"/>
      <c r="GBA1428" s="116"/>
      <c r="GBB1428" s="116"/>
      <c r="GBC1428" s="116"/>
      <c r="GBD1428" s="116"/>
      <c r="GBE1428" s="116"/>
      <c r="GBF1428" s="116"/>
      <c r="GBG1428" s="116"/>
      <c r="GBH1428" s="116"/>
      <c r="GBI1428" s="116"/>
      <c r="GBJ1428" s="116"/>
      <c r="GBK1428" s="116"/>
      <c r="GBL1428" s="116"/>
      <c r="GBM1428" s="116"/>
      <c r="GBN1428" s="116"/>
      <c r="GBO1428" s="116"/>
      <c r="GBP1428" s="116"/>
      <c r="GBQ1428" s="116"/>
      <c r="GBR1428" s="116"/>
      <c r="GBS1428" s="116"/>
      <c r="GBT1428" s="116"/>
      <c r="GBU1428" s="116"/>
      <c r="GBV1428" s="116"/>
      <c r="GBW1428" s="116"/>
      <c r="GBX1428" s="116"/>
      <c r="GBY1428" s="116"/>
      <c r="GBZ1428" s="116"/>
      <c r="GCA1428" s="116"/>
      <c r="GCB1428" s="116"/>
      <c r="GCC1428" s="116"/>
      <c r="GCD1428" s="116"/>
      <c r="GCE1428" s="116"/>
      <c r="GCF1428" s="116"/>
      <c r="GCG1428" s="116"/>
      <c r="GCH1428" s="116"/>
      <c r="GCI1428" s="116"/>
      <c r="GCJ1428" s="116"/>
      <c r="GCK1428" s="116"/>
      <c r="GCL1428" s="116"/>
      <c r="GCM1428" s="116"/>
      <c r="GCN1428" s="116"/>
      <c r="GCO1428" s="116"/>
      <c r="GCP1428" s="116"/>
      <c r="GCQ1428" s="116"/>
      <c r="GCR1428" s="116"/>
      <c r="GCS1428" s="116"/>
      <c r="GCT1428" s="116"/>
      <c r="GCU1428" s="116"/>
      <c r="GCV1428" s="116"/>
      <c r="GCW1428" s="116"/>
      <c r="GCX1428" s="116"/>
      <c r="GCY1428" s="116"/>
      <c r="GCZ1428" s="116"/>
      <c r="GDA1428" s="116"/>
      <c r="GDB1428" s="116"/>
      <c r="GDC1428" s="116"/>
      <c r="GDD1428" s="116"/>
      <c r="GDE1428" s="116"/>
      <c r="GDF1428" s="116"/>
      <c r="GDG1428" s="116"/>
      <c r="GDH1428" s="116"/>
      <c r="GDI1428" s="116"/>
      <c r="GDJ1428" s="116"/>
      <c r="GDK1428" s="116"/>
      <c r="GDL1428" s="116"/>
      <c r="GDM1428" s="116"/>
      <c r="GDN1428" s="116"/>
      <c r="GDO1428" s="116"/>
      <c r="GDP1428" s="116"/>
      <c r="GDQ1428" s="116"/>
      <c r="GDR1428" s="116"/>
      <c r="GDS1428" s="116"/>
      <c r="GDT1428" s="116"/>
      <c r="GDU1428" s="116"/>
      <c r="GDV1428" s="116"/>
      <c r="GDW1428" s="116"/>
      <c r="GDX1428" s="116"/>
      <c r="GDY1428" s="116"/>
      <c r="GDZ1428" s="116"/>
      <c r="GEA1428" s="116"/>
      <c r="GEB1428" s="116"/>
      <c r="GEC1428" s="116"/>
      <c r="GED1428" s="116"/>
      <c r="GEE1428" s="116"/>
      <c r="GEF1428" s="116"/>
      <c r="GEG1428" s="116"/>
      <c r="GEH1428" s="116"/>
      <c r="GEI1428" s="116"/>
      <c r="GEJ1428" s="116"/>
      <c r="GEK1428" s="116"/>
      <c r="GEL1428" s="116"/>
      <c r="GEM1428" s="116"/>
      <c r="GEN1428" s="116"/>
      <c r="GEO1428" s="116"/>
      <c r="GEP1428" s="116"/>
      <c r="GEQ1428" s="116"/>
      <c r="GER1428" s="116"/>
      <c r="GES1428" s="116"/>
      <c r="GET1428" s="116"/>
      <c r="GEU1428" s="116"/>
      <c r="GEV1428" s="116"/>
      <c r="GEW1428" s="116"/>
      <c r="GEX1428" s="116"/>
      <c r="GEY1428" s="116"/>
      <c r="GEZ1428" s="116"/>
      <c r="GFA1428" s="116"/>
      <c r="GFB1428" s="116"/>
      <c r="GFC1428" s="116"/>
      <c r="GFD1428" s="116"/>
      <c r="GFE1428" s="116"/>
      <c r="GFF1428" s="116"/>
      <c r="GFG1428" s="116"/>
      <c r="GFH1428" s="116"/>
      <c r="GFI1428" s="116"/>
      <c r="GFJ1428" s="116"/>
      <c r="GFK1428" s="116"/>
      <c r="GFL1428" s="116"/>
      <c r="GFM1428" s="116"/>
      <c r="GFN1428" s="116"/>
      <c r="GFO1428" s="116"/>
      <c r="GFP1428" s="116"/>
      <c r="GFQ1428" s="116"/>
      <c r="GFR1428" s="116"/>
      <c r="GFS1428" s="116"/>
      <c r="GFT1428" s="116"/>
      <c r="GFU1428" s="116"/>
      <c r="GFV1428" s="116"/>
      <c r="GFW1428" s="116"/>
      <c r="GFX1428" s="116"/>
      <c r="GFY1428" s="116"/>
      <c r="GFZ1428" s="116"/>
      <c r="GGA1428" s="116"/>
      <c r="GGB1428" s="116"/>
      <c r="GGC1428" s="116"/>
      <c r="GGD1428" s="116"/>
      <c r="GGE1428" s="116"/>
      <c r="GGF1428" s="116"/>
      <c r="GGG1428" s="116"/>
      <c r="GGH1428" s="116"/>
      <c r="GGI1428" s="116"/>
      <c r="GGJ1428" s="116"/>
      <c r="GGK1428" s="116"/>
      <c r="GGL1428" s="116"/>
      <c r="GGM1428" s="116"/>
      <c r="GGN1428" s="116"/>
      <c r="GGO1428" s="116"/>
      <c r="GGP1428" s="116"/>
      <c r="GGQ1428" s="116"/>
      <c r="GGR1428" s="116"/>
      <c r="GGS1428" s="116"/>
      <c r="GGT1428" s="116"/>
      <c r="GGU1428" s="116"/>
      <c r="GGV1428" s="116"/>
      <c r="GGW1428" s="116"/>
      <c r="GGX1428" s="116"/>
      <c r="GGY1428" s="116"/>
      <c r="GGZ1428" s="116"/>
      <c r="GHA1428" s="116"/>
      <c r="GHB1428" s="116"/>
      <c r="GHC1428" s="116"/>
      <c r="GHD1428" s="116"/>
      <c r="GHE1428" s="116"/>
      <c r="GHF1428" s="116"/>
      <c r="GHG1428" s="116"/>
      <c r="GHH1428" s="116"/>
      <c r="GHI1428" s="116"/>
      <c r="GHJ1428" s="116"/>
      <c r="GHK1428" s="116"/>
      <c r="GHL1428" s="116"/>
      <c r="GHM1428" s="116"/>
      <c r="GHN1428" s="116"/>
      <c r="GHO1428" s="116"/>
      <c r="GHP1428" s="116"/>
      <c r="GHQ1428" s="116"/>
      <c r="GHR1428" s="116"/>
      <c r="GHS1428" s="116"/>
      <c r="GHT1428" s="116"/>
      <c r="GHU1428" s="116"/>
      <c r="GHV1428" s="116"/>
      <c r="GHW1428" s="116"/>
      <c r="GHX1428" s="116"/>
      <c r="GHY1428" s="116"/>
      <c r="GHZ1428" s="116"/>
      <c r="GIA1428" s="116"/>
      <c r="GIB1428" s="116"/>
      <c r="GIC1428" s="116"/>
      <c r="GID1428" s="116"/>
      <c r="GIE1428" s="116"/>
      <c r="GIF1428" s="116"/>
      <c r="GIG1428" s="116"/>
      <c r="GIH1428" s="116"/>
      <c r="GII1428" s="116"/>
      <c r="GIJ1428" s="116"/>
      <c r="GIK1428" s="116"/>
      <c r="GIL1428" s="116"/>
      <c r="GIM1428" s="116"/>
      <c r="GIN1428" s="116"/>
      <c r="GIO1428" s="116"/>
      <c r="GIP1428" s="116"/>
      <c r="GIQ1428" s="116"/>
      <c r="GIR1428" s="116"/>
      <c r="GIS1428" s="116"/>
      <c r="GIT1428" s="116"/>
      <c r="GIU1428" s="116"/>
      <c r="GIV1428" s="116"/>
      <c r="GIW1428" s="116"/>
      <c r="GIX1428" s="116"/>
      <c r="GIY1428" s="116"/>
      <c r="GIZ1428" s="116"/>
      <c r="GJA1428" s="116"/>
      <c r="GJB1428" s="116"/>
      <c r="GJC1428" s="116"/>
      <c r="GJD1428" s="116"/>
      <c r="GJE1428" s="116"/>
      <c r="GJF1428" s="116"/>
      <c r="GJG1428" s="116"/>
      <c r="GJH1428" s="116"/>
      <c r="GJI1428" s="116"/>
      <c r="GJJ1428" s="116"/>
      <c r="GJK1428" s="116"/>
      <c r="GJL1428" s="116"/>
      <c r="GJM1428" s="116"/>
      <c r="GJN1428" s="116"/>
      <c r="GJO1428" s="116"/>
      <c r="GJP1428" s="116"/>
      <c r="GJQ1428" s="116"/>
      <c r="GJR1428" s="116"/>
      <c r="GJS1428" s="116"/>
      <c r="GJT1428" s="116"/>
      <c r="GJU1428" s="116"/>
      <c r="GJV1428" s="116"/>
      <c r="GJW1428" s="116"/>
      <c r="GJX1428" s="116"/>
      <c r="GJY1428" s="116"/>
      <c r="GJZ1428" s="116"/>
      <c r="GKA1428" s="116"/>
      <c r="GKB1428" s="116"/>
      <c r="GKC1428" s="116"/>
      <c r="GKD1428" s="116"/>
      <c r="GKE1428" s="116"/>
      <c r="GKF1428" s="116"/>
      <c r="GKG1428" s="116"/>
      <c r="GKH1428" s="116"/>
      <c r="GKI1428" s="116"/>
      <c r="GKJ1428" s="116"/>
      <c r="GKK1428" s="116"/>
      <c r="GKL1428" s="116"/>
      <c r="GKM1428" s="116"/>
      <c r="GKN1428" s="116"/>
      <c r="GKO1428" s="116"/>
      <c r="GKP1428" s="116"/>
      <c r="GKQ1428" s="116"/>
      <c r="GKR1428" s="116"/>
      <c r="GKS1428" s="116"/>
      <c r="GKT1428" s="116"/>
      <c r="GKU1428" s="116"/>
      <c r="GKV1428" s="116"/>
      <c r="GKW1428" s="116"/>
      <c r="GKX1428" s="116"/>
      <c r="GKY1428" s="116"/>
      <c r="GKZ1428" s="116"/>
      <c r="GLA1428" s="116"/>
      <c r="GLB1428" s="116"/>
      <c r="GLC1428" s="116"/>
      <c r="GLD1428" s="116"/>
      <c r="GLE1428" s="116"/>
      <c r="GLF1428" s="116"/>
      <c r="GLG1428" s="116"/>
      <c r="GLH1428" s="116"/>
      <c r="GLI1428" s="116"/>
      <c r="GLJ1428" s="116"/>
      <c r="GLK1428" s="116"/>
      <c r="GLL1428" s="116"/>
      <c r="GLM1428" s="116"/>
      <c r="GLN1428" s="116"/>
      <c r="GLO1428" s="116"/>
      <c r="GLP1428" s="116"/>
      <c r="GLQ1428" s="116"/>
      <c r="GLR1428" s="116"/>
      <c r="GLS1428" s="116"/>
      <c r="GLT1428" s="116"/>
      <c r="GLU1428" s="116"/>
      <c r="GLV1428" s="116"/>
      <c r="GLW1428" s="116"/>
      <c r="GLX1428" s="116"/>
      <c r="GLY1428" s="116"/>
      <c r="GLZ1428" s="116"/>
      <c r="GMA1428" s="116"/>
      <c r="GMB1428" s="116"/>
      <c r="GMC1428" s="116"/>
      <c r="GMD1428" s="116"/>
      <c r="GME1428" s="116"/>
      <c r="GMF1428" s="116"/>
      <c r="GMG1428" s="116"/>
      <c r="GMH1428" s="116"/>
      <c r="GMI1428" s="116"/>
      <c r="GMJ1428" s="116"/>
      <c r="GMK1428" s="116"/>
      <c r="GML1428" s="116"/>
      <c r="GMM1428" s="116"/>
      <c r="GMN1428" s="116"/>
      <c r="GMO1428" s="116"/>
      <c r="GMP1428" s="116"/>
      <c r="GMQ1428" s="116"/>
      <c r="GMR1428" s="116"/>
      <c r="GMS1428" s="116"/>
      <c r="GMT1428" s="116"/>
      <c r="GMU1428" s="116"/>
      <c r="GMV1428" s="116"/>
      <c r="GMW1428" s="116"/>
      <c r="GMX1428" s="116"/>
      <c r="GMY1428" s="116"/>
      <c r="GMZ1428" s="116"/>
      <c r="GNA1428" s="116"/>
      <c r="GNB1428" s="116"/>
      <c r="GNC1428" s="116"/>
      <c r="GND1428" s="116"/>
      <c r="GNE1428" s="116"/>
      <c r="GNF1428" s="116"/>
      <c r="GNG1428" s="116"/>
      <c r="GNH1428" s="116"/>
      <c r="GNI1428" s="116"/>
      <c r="GNJ1428" s="116"/>
      <c r="GNK1428" s="116"/>
      <c r="GNL1428" s="116"/>
      <c r="GNM1428" s="116"/>
      <c r="GNN1428" s="116"/>
      <c r="GNO1428" s="116"/>
      <c r="GNP1428" s="116"/>
      <c r="GNQ1428" s="116"/>
      <c r="GNR1428" s="116"/>
      <c r="GNS1428" s="116"/>
      <c r="GNT1428" s="116"/>
      <c r="GNU1428" s="116"/>
      <c r="GNV1428" s="116"/>
      <c r="GNW1428" s="116"/>
      <c r="GNX1428" s="116"/>
      <c r="GNY1428" s="116"/>
      <c r="GNZ1428" s="116"/>
      <c r="GOA1428" s="116"/>
      <c r="GOB1428" s="116"/>
      <c r="GOC1428" s="116"/>
      <c r="GOD1428" s="116"/>
      <c r="GOE1428" s="116"/>
      <c r="GOF1428" s="116"/>
      <c r="GOG1428" s="116"/>
      <c r="GOH1428" s="116"/>
      <c r="GOI1428" s="116"/>
      <c r="GOJ1428" s="116"/>
      <c r="GOK1428" s="116"/>
      <c r="GOL1428" s="116"/>
      <c r="GOM1428" s="116"/>
      <c r="GON1428" s="116"/>
      <c r="GOO1428" s="116"/>
      <c r="GOP1428" s="116"/>
      <c r="GOQ1428" s="116"/>
      <c r="GOR1428" s="116"/>
      <c r="GOS1428" s="116"/>
      <c r="GOT1428" s="116"/>
      <c r="GOU1428" s="116"/>
      <c r="GOV1428" s="116"/>
      <c r="GOW1428" s="116"/>
      <c r="GOX1428" s="116"/>
      <c r="GOY1428" s="116"/>
      <c r="GOZ1428" s="116"/>
      <c r="GPA1428" s="116"/>
      <c r="GPB1428" s="116"/>
      <c r="GPC1428" s="116"/>
      <c r="GPD1428" s="116"/>
      <c r="GPE1428" s="116"/>
      <c r="GPF1428" s="116"/>
      <c r="GPG1428" s="116"/>
      <c r="GPH1428" s="116"/>
      <c r="GPI1428" s="116"/>
      <c r="GPJ1428" s="116"/>
      <c r="GPK1428" s="116"/>
      <c r="GPL1428" s="116"/>
      <c r="GPM1428" s="116"/>
      <c r="GPN1428" s="116"/>
      <c r="GPO1428" s="116"/>
      <c r="GPP1428" s="116"/>
      <c r="GPQ1428" s="116"/>
      <c r="GPR1428" s="116"/>
      <c r="GPS1428" s="116"/>
      <c r="GPT1428" s="116"/>
      <c r="GPU1428" s="116"/>
      <c r="GPV1428" s="116"/>
      <c r="GPW1428" s="116"/>
      <c r="GPX1428" s="116"/>
      <c r="GPY1428" s="116"/>
      <c r="GPZ1428" s="116"/>
      <c r="GQA1428" s="116"/>
      <c r="GQB1428" s="116"/>
      <c r="GQC1428" s="116"/>
      <c r="GQD1428" s="116"/>
      <c r="GQE1428" s="116"/>
      <c r="GQF1428" s="116"/>
      <c r="GQG1428" s="116"/>
      <c r="GQH1428" s="116"/>
      <c r="GQI1428" s="116"/>
      <c r="GQJ1428" s="116"/>
      <c r="GQK1428" s="116"/>
      <c r="GQL1428" s="116"/>
      <c r="GQM1428" s="116"/>
      <c r="GQN1428" s="116"/>
      <c r="GQO1428" s="116"/>
      <c r="GQP1428" s="116"/>
      <c r="GQQ1428" s="116"/>
      <c r="GQR1428" s="116"/>
      <c r="GQS1428" s="116"/>
      <c r="GQT1428" s="116"/>
      <c r="GQU1428" s="116"/>
      <c r="GQV1428" s="116"/>
      <c r="GQW1428" s="116"/>
      <c r="GQX1428" s="116"/>
      <c r="GQY1428" s="116"/>
      <c r="GQZ1428" s="116"/>
      <c r="GRA1428" s="116"/>
      <c r="GRB1428" s="116"/>
      <c r="GRC1428" s="116"/>
      <c r="GRD1428" s="116"/>
      <c r="GRE1428" s="116"/>
      <c r="GRF1428" s="116"/>
      <c r="GRG1428" s="116"/>
      <c r="GRH1428" s="116"/>
      <c r="GRI1428" s="116"/>
      <c r="GRJ1428" s="116"/>
      <c r="GRK1428" s="116"/>
      <c r="GRL1428" s="116"/>
      <c r="GRM1428" s="116"/>
      <c r="GRN1428" s="116"/>
      <c r="GRO1428" s="116"/>
      <c r="GRP1428" s="116"/>
      <c r="GRQ1428" s="116"/>
      <c r="GRR1428" s="116"/>
      <c r="GRS1428" s="116"/>
      <c r="GRT1428" s="116"/>
      <c r="GRU1428" s="116"/>
      <c r="GRV1428" s="116"/>
      <c r="GRW1428" s="116"/>
      <c r="GRX1428" s="116"/>
      <c r="GRY1428" s="116"/>
      <c r="GRZ1428" s="116"/>
      <c r="GSA1428" s="116"/>
      <c r="GSB1428" s="116"/>
      <c r="GSC1428" s="116"/>
      <c r="GSD1428" s="116"/>
      <c r="GSE1428" s="116"/>
      <c r="GSF1428" s="116"/>
      <c r="GSG1428" s="116"/>
      <c r="GSH1428" s="116"/>
      <c r="GSI1428" s="116"/>
      <c r="GSJ1428" s="116"/>
      <c r="GSK1428" s="116"/>
      <c r="GSL1428" s="116"/>
      <c r="GSM1428" s="116"/>
      <c r="GSN1428" s="116"/>
      <c r="GSO1428" s="116"/>
      <c r="GSP1428" s="116"/>
      <c r="GSQ1428" s="116"/>
      <c r="GSR1428" s="116"/>
      <c r="GSS1428" s="116"/>
      <c r="GST1428" s="116"/>
      <c r="GSU1428" s="116"/>
      <c r="GSV1428" s="116"/>
      <c r="GSW1428" s="116"/>
      <c r="GSX1428" s="116"/>
      <c r="GSY1428" s="116"/>
      <c r="GSZ1428" s="116"/>
      <c r="GTA1428" s="116"/>
      <c r="GTB1428" s="116"/>
      <c r="GTC1428" s="116"/>
      <c r="GTD1428" s="116"/>
      <c r="GTE1428" s="116"/>
      <c r="GTF1428" s="116"/>
      <c r="GTG1428" s="116"/>
      <c r="GTH1428" s="116"/>
      <c r="GTI1428" s="116"/>
      <c r="GTJ1428" s="116"/>
      <c r="GTK1428" s="116"/>
      <c r="GTL1428" s="116"/>
      <c r="GTM1428" s="116"/>
      <c r="GTN1428" s="116"/>
      <c r="GTO1428" s="116"/>
      <c r="GTP1428" s="116"/>
      <c r="GTQ1428" s="116"/>
      <c r="GTR1428" s="116"/>
      <c r="GTS1428" s="116"/>
      <c r="GTT1428" s="116"/>
      <c r="GTU1428" s="116"/>
      <c r="GTV1428" s="116"/>
      <c r="GTW1428" s="116"/>
      <c r="GTX1428" s="116"/>
      <c r="GTY1428" s="116"/>
      <c r="GTZ1428" s="116"/>
      <c r="GUA1428" s="116"/>
      <c r="GUB1428" s="116"/>
      <c r="GUC1428" s="116"/>
      <c r="GUD1428" s="116"/>
      <c r="GUE1428" s="116"/>
      <c r="GUF1428" s="116"/>
      <c r="GUG1428" s="116"/>
      <c r="GUH1428" s="116"/>
      <c r="GUI1428" s="116"/>
      <c r="GUJ1428" s="116"/>
      <c r="GUK1428" s="116"/>
      <c r="GUL1428" s="116"/>
      <c r="GUM1428" s="116"/>
      <c r="GUN1428" s="116"/>
      <c r="GUO1428" s="116"/>
      <c r="GUP1428" s="116"/>
      <c r="GUQ1428" s="116"/>
      <c r="GUR1428" s="116"/>
      <c r="GUS1428" s="116"/>
      <c r="GUT1428" s="116"/>
      <c r="GUU1428" s="116"/>
      <c r="GUV1428" s="116"/>
      <c r="GUW1428" s="116"/>
      <c r="GUX1428" s="116"/>
      <c r="GUY1428" s="116"/>
      <c r="GUZ1428" s="116"/>
      <c r="GVA1428" s="116"/>
      <c r="GVB1428" s="116"/>
      <c r="GVC1428" s="116"/>
      <c r="GVD1428" s="116"/>
      <c r="GVE1428" s="116"/>
      <c r="GVF1428" s="116"/>
      <c r="GVG1428" s="116"/>
      <c r="GVH1428" s="116"/>
      <c r="GVI1428" s="116"/>
      <c r="GVJ1428" s="116"/>
      <c r="GVK1428" s="116"/>
      <c r="GVL1428" s="116"/>
      <c r="GVM1428" s="116"/>
      <c r="GVN1428" s="116"/>
      <c r="GVO1428" s="116"/>
      <c r="GVP1428" s="116"/>
      <c r="GVQ1428" s="116"/>
      <c r="GVR1428" s="116"/>
      <c r="GVS1428" s="116"/>
      <c r="GVT1428" s="116"/>
      <c r="GVU1428" s="116"/>
      <c r="GVV1428" s="116"/>
      <c r="GVW1428" s="116"/>
      <c r="GVX1428" s="116"/>
      <c r="GVY1428" s="116"/>
      <c r="GVZ1428" s="116"/>
      <c r="GWA1428" s="116"/>
      <c r="GWB1428" s="116"/>
      <c r="GWC1428" s="116"/>
      <c r="GWD1428" s="116"/>
      <c r="GWE1428" s="116"/>
      <c r="GWF1428" s="116"/>
      <c r="GWG1428" s="116"/>
      <c r="GWH1428" s="116"/>
      <c r="GWI1428" s="116"/>
      <c r="GWJ1428" s="116"/>
      <c r="GWK1428" s="116"/>
      <c r="GWL1428" s="116"/>
      <c r="GWM1428" s="116"/>
      <c r="GWN1428" s="116"/>
      <c r="GWO1428" s="116"/>
      <c r="GWP1428" s="116"/>
      <c r="GWQ1428" s="116"/>
      <c r="GWR1428" s="116"/>
      <c r="GWS1428" s="116"/>
      <c r="GWT1428" s="116"/>
      <c r="GWU1428" s="116"/>
      <c r="GWV1428" s="116"/>
      <c r="GWW1428" s="116"/>
      <c r="GWX1428" s="116"/>
      <c r="GWY1428" s="116"/>
      <c r="GWZ1428" s="116"/>
      <c r="GXA1428" s="116"/>
      <c r="GXB1428" s="116"/>
      <c r="GXC1428" s="116"/>
      <c r="GXD1428" s="116"/>
      <c r="GXE1428" s="116"/>
      <c r="GXF1428" s="116"/>
      <c r="GXG1428" s="116"/>
      <c r="GXH1428" s="116"/>
      <c r="GXI1428" s="116"/>
      <c r="GXJ1428" s="116"/>
      <c r="GXK1428" s="116"/>
      <c r="GXL1428" s="116"/>
      <c r="GXM1428" s="116"/>
      <c r="GXN1428" s="116"/>
      <c r="GXO1428" s="116"/>
      <c r="GXP1428" s="116"/>
      <c r="GXQ1428" s="116"/>
      <c r="GXR1428" s="116"/>
      <c r="GXS1428" s="116"/>
      <c r="GXT1428" s="116"/>
      <c r="GXU1428" s="116"/>
      <c r="GXV1428" s="116"/>
      <c r="GXW1428" s="116"/>
      <c r="GXX1428" s="116"/>
      <c r="GXY1428" s="116"/>
      <c r="GXZ1428" s="116"/>
      <c r="GYA1428" s="116"/>
      <c r="GYB1428" s="116"/>
      <c r="GYC1428" s="116"/>
      <c r="GYD1428" s="116"/>
      <c r="GYE1428" s="116"/>
      <c r="GYF1428" s="116"/>
      <c r="GYG1428" s="116"/>
      <c r="GYH1428" s="116"/>
      <c r="GYI1428" s="116"/>
      <c r="GYJ1428" s="116"/>
      <c r="GYK1428" s="116"/>
      <c r="GYL1428" s="116"/>
      <c r="GYM1428" s="116"/>
      <c r="GYN1428" s="116"/>
      <c r="GYO1428" s="116"/>
      <c r="GYP1428" s="116"/>
      <c r="GYQ1428" s="116"/>
      <c r="GYR1428" s="116"/>
      <c r="GYS1428" s="116"/>
      <c r="GYT1428" s="116"/>
      <c r="GYU1428" s="116"/>
      <c r="GYV1428" s="116"/>
      <c r="GYW1428" s="116"/>
      <c r="GYX1428" s="116"/>
      <c r="GYY1428" s="116"/>
      <c r="GYZ1428" s="116"/>
      <c r="GZA1428" s="116"/>
      <c r="GZB1428" s="116"/>
      <c r="GZC1428" s="116"/>
      <c r="GZD1428" s="116"/>
      <c r="GZE1428" s="116"/>
      <c r="GZF1428" s="116"/>
      <c r="GZG1428" s="116"/>
      <c r="GZH1428" s="116"/>
      <c r="GZI1428" s="116"/>
      <c r="GZJ1428" s="116"/>
      <c r="GZK1428" s="116"/>
      <c r="GZL1428" s="116"/>
      <c r="GZM1428" s="116"/>
      <c r="GZN1428" s="116"/>
      <c r="GZO1428" s="116"/>
      <c r="GZP1428" s="116"/>
      <c r="GZQ1428" s="116"/>
      <c r="GZR1428" s="116"/>
      <c r="GZS1428" s="116"/>
      <c r="GZT1428" s="116"/>
      <c r="GZU1428" s="116"/>
      <c r="GZV1428" s="116"/>
      <c r="GZW1428" s="116"/>
      <c r="GZX1428" s="116"/>
      <c r="GZY1428" s="116"/>
      <c r="GZZ1428" s="116"/>
      <c r="HAA1428" s="116"/>
      <c r="HAB1428" s="116"/>
      <c r="HAC1428" s="116"/>
      <c r="HAD1428" s="116"/>
      <c r="HAE1428" s="116"/>
      <c r="HAF1428" s="116"/>
      <c r="HAG1428" s="116"/>
      <c r="HAH1428" s="116"/>
      <c r="HAI1428" s="116"/>
      <c r="HAJ1428" s="116"/>
      <c r="HAK1428" s="116"/>
      <c r="HAL1428" s="116"/>
      <c r="HAM1428" s="116"/>
      <c r="HAN1428" s="116"/>
      <c r="HAO1428" s="116"/>
      <c r="HAP1428" s="116"/>
      <c r="HAQ1428" s="116"/>
      <c r="HAR1428" s="116"/>
      <c r="HAS1428" s="116"/>
      <c r="HAT1428" s="116"/>
      <c r="HAU1428" s="116"/>
      <c r="HAV1428" s="116"/>
      <c r="HAW1428" s="116"/>
      <c r="HAX1428" s="116"/>
      <c r="HAY1428" s="116"/>
      <c r="HAZ1428" s="116"/>
      <c r="HBA1428" s="116"/>
      <c r="HBB1428" s="116"/>
      <c r="HBC1428" s="116"/>
      <c r="HBD1428" s="116"/>
      <c r="HBE1428" s="116"/>
      <c r="HBF1428" s="116"/>
      <c r="HBG1428" s="116"/>
      <c r="HBH1428" s="116"/>
      <c r="HBI1428" s="116"/>
      <c r="HBJ1428" s="116"/>
      <c r="HBK1428" s="116"/>
      <c r="HBL1428" s="116"/>
      <c r="HBM1428" s="116"/>
      <c r="HBN1428" s="116"/>
      <c r="HBO1428" s="116"/>
      <c r="HBP1428" s="116"/>
      <c r="HBQ1428" s="116"/>
      <c r="HBR1428" s="116"/>
      <c r="HBS1428" s="116"/>
      <c r="HBT1428" s="116"/>
      <c r="HBU1428" s="116"/>
      <c r="HBV1428" s="116"/>
      <c r="HBW1428" s="116"/>
      <c r="HBX1428" s="116"/>
      <c r="HBY1428" s="116"/>
      <c r="HBZ1428" s="116"/>
      <c r="HCA1428" s="116"/>
      <c r="HCB1428" s="116"/>
      <c r="HCC1428" s="116"/>
      <c r="HCD1428" s="116"/>
      <c r="HCE1428" s="116"/>
      <c r="HCF1428" s="116"/>
      <c r="HCG1428" s="116"/>
      <c r="HCH1428" s="116"/>
      <c r="HCI1428" s="116"/>
      <c r="HCJ1428" s="116"/>
      <c r="HCK1428" s="116"/>
      <c r="HCL1428" s="116"/>
      <c r="HCM1428" s="116"/>
      <c r="HCN1428" s="116"/>
      <c r="HCO1428" s="116"/>
      <c r="HCP1428" s="116"/>
      <c r="HCQ1428" s="116"/>
      <c r="HCR1428" s="116"/>
      <c r="HCS1428" s="116"/>
      <c r="HCT1428" s="116"/>
      <c r="HCU1428" s="116"/>
      <c r="HCV1428" s="116"/>
      <c r="HCW1428" s="116"/>
      <c r="HCX1428" s="116"/>
      <c r="HCY1428" s="116"/>
      <c r="HCZ1428" s="116"/>
      <c r="HDA1428" s="116"/>
      <c r="HDB1428" s="116"/>
      <c r="HDC1428" s="116"/>
      <c r="HDD1428" s="116"/>
      <c r="HDE1428" s="116"/>
      <c r="HDF1428" s="116"/>
      <c r="HDG1428" s="116"/>
      <c r="HDH1428" s="116"/>
      <c r="HDI1428" s="116"/>
      <c r="HDJ1428" s="116"/>
      <c r="HDK1428" s="116"/>
      <c r="HDL1428" s="116"/>
      <c r="HDM1428" s="116"/>
      <c r="HDN1428" s="116"/>
      <c r="HDO1428" s="116"/>
      <c r="HDP1428" s="116"/>
      <c r="HDQ1428" s="116"/>
      <c r="HDR1428" s="116"/>
      <c r="HDS1428" s="116"/>
      <c r="HDT1428" s="116"/>
      <c r="HDU1428" s="116"/>
      <c r="HDV1428" s="116"/>
      <c r="HDW1428" s="116"/>
      <c r="HDX1428" s="116"/>
      <c r="HDY1428" s="116"/>
      <c r="HDZ1428" s="116"/>
      <c r="HEA1428" s="116"/>
      <c r="HEB1428" s="116"/>
      <c r="HEC1428" s="116"/>
      <c r="HED1428" s="116"/>
      <c r="HEE1428" s="116"/>
      <c r="HEF1428" s="116"/>
      <c r="HEG1428" s="116"/>
      <c r="HEH1428" s="116"/>
      <c r="HEI1428" s="116"/>
      <c r="HEJ1428" s="116"/>
      <c r="HEK1428" s="116"/>
      <c r="HEL1428" s="116"/>
      <c r="HEM1428" s="116"/>
      <c r="HEN1428" s="116"/>
      <c r="HEO1428" s="116"/>
      <c r="HEP1428" s="116"/>
      <c r="HEQ1428" s="116"/>
      <c r="HER1428" s="116"/>
      <c r="HES1428" s="116"/>
      <c r="HET1428" s="116"/>
      <c r="HEU1428" s="116"/>
      <c r="HEV1428" s="116"/>
      <c r="HEW1428" s="116"/>
      <c r="HEX1428" s="116"/>
      <c r="HEY1428" s="116"/>
      <c r="HEZ1428" s="116"/>
      <c r="HFA1428" s="116"/>
      <c r="HFB1428" s="116"/>
      <c r="HFC1428" s="116"/>
      <c r="HFD1428" s="116"/>
      <c r="HFE1428" s="116"/>
      <c r="HFF1428" s="116"/>
      <c r="HFG1428" s="116"/>
      <c r="HFH1428" s="116"/>
      <c r="HFI1428" s="116"/>
      <c r="HFJ1428" s="116"/>
      <c r="HFK1428" s="116"/>
      <c r="HFL1428" s="116"/>
      <c r="HFM1428" s="116"/>
      <c r="HFN1428" s="116"/>
      <c r="HFO1428" s="116"/>
      <c r="HFP1428" s="116"/>
      <c r="HFQ1428" s="116"/>
      <c r="HFR1428" s="116"/>
      <c r="HFS1428" s="116"/>
      <c r="HFT1428" s="116"/>
      <c r="HFU1428" s="116"/>
      <c r="HFV1428" s="116"/>
      <c r="HFW1428" s="116"/>
      <c r="HFX1428" s="116"/>
      <c r="HFY1428" s="116"/>
      <c r="HFZ1428" s="116"/>
      <c r="HGA1428" s="116"/>
      <c r="HGB1428" s="116"/>
      <c r="HGC1428" s="116"/>
      <c r="HGD1428" s="116"/>
      <c r="HGE1428" s="116"/>
      <c r="HGF1428" s="116"/>
      <c r="HGG1428" s="116"/>
      <c r="HGH1428" s="116"/>
      <c r="HGI1428" s="116"/>
      <c r="HGJ1428" s="116"/>
      <c r="HGK1428" s="116"/>
      <c r="HGL1428" s="116"/>
      <c r="HGM1428" s="116"/>
      <c r="HGN1428" s="116"/>
      <c r="HGO1428" s="116"/>
      <c r="HGP1428" s="116"/>
      <c r="HGQ1428" s="116"/>
      <c r="HGR1428" s="116"/>
      <c r="HGS1428" s="116"/>
      <c r="HGT1428" s="116"/>
      <c r="HGU1428" s="116"/>
      <c r="HGV1428" s="116"/>
      <c r="HGW1428" s="116"/>
      <c r="HGX1428" s="116"/>
      <c r="HGY1428" s="116"/>
      <c r="HGZ1428" s="116"/>
      <c r="HHA1428" s="116"/>
      <c r="HHB1428" s="116"/>
      <c r="HHC1428" s="116"/>
      <c r="HHD1428" s="116"/>
      <c r="HHE1428" s="116"/>
      <c r="HHF1428" s="116"/>
      <c r="HHG1428" s="116"/>
      <c r="HHH1428" s="116"/>
      <c r="HHI1428" s="116"/>
      <c r="HHJ1428" s="116"/>
      <c r="HHK1428" s="116"/>
      <c r="HHL1428" s="116"/>
      <c r="HHM1428" s="116"/>
      <c r="HHN1428" s="116"/>
      <c r="HHO1428" s="116"/>
      <c r="HHP1428" s="116"/>
      <c r="HHQ1428" s="116"/>
      <c r="HHR1428" s="116"/>
      <c r="HHS1428" s="116"/>
      <c r="HHT1428" s="116"/>
      <c r="HHU1428" s="116"/>
      <c r="HHV1428" s="116"/>
      <c r="HHW1428" s="116"/>
      <c r="HHX1428" s="116"/>
      <c r="HHY1428" s="116"/>
      <c r="HHZ1428" s="116"/>
      <c r="HIA1428" s="116"/>
      <c r="HIB1428" s="116"/>
      <c r="HIC1428" s="116"/>
      <c r="HID1428" s="116"/>
      <c r="HIE1428" s="116"/>
      <c r="HIF1428" s="116"/>
      <c r="HIG1428" s="116"/>
      <c r="HIH1428" s="116"/>
      <c r="HII1428" s="116"/>
      <c r="HIJ1428" s="116"/>
      <c r="HIK1428" s="116"/>
      <c r="HIL1428" s="116"/>
      <c r="HIM1428" s="116"/>
      <c r="HIN1428" s="116"/>
      <c r="HIO1428" s="116"/>
      <c r="HIP1428" s="116"/>
      <c r="HIQ1428" s="116"/>
      <c r="HIR1428" s="116"/>
      <c r="HIS1428" s="116"/>
      <c r="HIT1428" s="116"/>
      <c r="HIU1428" s="116"/>
      <c r="HIV1428" s="116"/>
      <c r="HIW1428" s="116"/>
      <c r="HIX1428" s="116"/>
      <c r="HIY1428" s="116"/>
      <c r="HIZ1428" s="116"/>
      <c r="HJA1428" s="116"/>
      <c r="HJB1428" s="116"/>
      <c r="HJC1428" s="116"/>
      <c r="HJD1428" s="116"/>
      <c r="HJE1428" s="116"/>
      <c r="HJF1428" s="116"/>
      <c r="HJG1428" s="116"/>
      <c r="HJH1428" s="116"/>
      <c r="HJI1428" s="116"/>
      <c r="HJJ1428" s="116"/>
      <c r="HJK1428" s="116"/>
      <c r="HJL1428" s="116"/>
      <c r="HJM1428" s="116"/>
      <c r="HJN1428" s="116"/>
      <c r="HJO1428" s="116"/>
      <c r="HJP1428" s="116"/>
      <c r="HJQ1428" s="116"/>
      <c r="HJR1428" s="116"/>
      <c r="HJS1428" s="116"/>
      <c r="HJT1428" s="116"/>
      <c r="HJU1428" s="116"/>
      <c r="HJV1428" s="116"/>
      <c r="HJW1428" s="116"/>
      <c r="HJX1428" s="116"/>
      <c r="HJY1428" s="116"/>
      <c r="HJZ1428" s="116"/>
      <c r="HKA1428" s="116"/>
      <c r="HKB1428" s="116"/>
      <c r="HKC1428" s="116"/>
      <c r="HKD1428" s="116"/>
      <c r="HKE1428" s="116"/>
      <c r="HKF1428" s="116"/>
      <c r="HKG1428" s="116"/>
      <c r="HKH1428" s="116"/>
      <c r="HKI1428" s="116"/>
      <c r="HKJ1428" s="116"/>
      <c r="HKK1428" s="116"/>
      <c r="HKL1428" s="116"/>
      <c r="HKM1428" s="116"/>
      <c r="HKN1428" s="116"/>
      <c r="HKO1428" s="116"/>
      <c r="HKP1428" s="116"/>
      <c r="HKQ1428" s="116"/>
      <c r="HKR1428" s="116"/>
      <c r="HKS1428" s="116"/>
      <c r="HKT1428" s="116"/>
      <c r="HKU1428" s="116"/>
      <c r="HKV1428" s="116"/>
      <c r="HKW1428" s="116"/>
      <c r="HKX1428" s="116"/>
      <c r="HKY1428" s="116"/>
      <c r="HKZ1428" s="116"/>
      <c r="HLA1428" s="116"/>
      <c r="HLB1428" s="116"/>
      <c r="HLC1428" s="116"/>
      <c r="HLD1428" s="116"/>
      <c r="HLE1428" s="116"/>
      <c r="HLF1428" s="116"/>
      <c r="HLG1428" s="116"/>
      <c r="HLH1428" s="116"/>
      <c r="HLI1428" s="116"/>
      <c r="HLJ1428" s="116"/>
      <c r="HLK1428" s="116"/>
      <c r="HLL1428" s="116"/>
      <c r="HLM1428" s="116"/>
      <c r="HLN1428" s="116"/>
      <c r="HLO1428" s="116"/>
      <c r="HLP1428" s="116"/>
      <c r="HLQ1428" s="116"/>
      <c r="HLR1428" s="116"/>
      <c r="HLS1428" s="116"/>
      <c r="HLT1428" s="116"/>
      <c r="HLU1428" s="116"/>
      <c r="HLV1428" s="116"/>
      <c r="HLW1428" s="116"/>
      <c r="HLX1428" s="116"/>
      <c r="HLY1428" s="116"/>
      <c r="HLZ1428" s="116"/>
      <c r="HMA1428" s="116"/>
      <c r="HMB1428" s="116"/>
      <c r="HMC1428" s="116"/>
      <c r="HMD1428" s="116"/>
      <c r="HME1428" s="116"/>
      <c r="HMF1428" s="116"/>
      <c r="HMG1428" s="116"/>
      <c r="HMH1428" s="116"/>
      <c r="HMI1428" s="116"/>
      <c r="HMJ1428" s="116"/>
      <c r="HMK1428" s="116"/>
      <c r="HML1428" s="116"/>
      <c r="HMM1428" s="116"/>
      <c r="HMN1428" s="116"/>
      <c r="HMO1428" s="116"/>
      <c r="HMP1428" s="116"/>
      <c r="HMQ1428" s="116"/>
      <c r="HMR1428" s="116"/>
      <c r="HMS1428" s="116"/>
      <c r="HMT1428" s="116"/>
      <c r="HMU1428" s="116"/>
      <c r="HMV1428" s="116"/>
      <c r="HMW1428" s="116"/>
      <c r="HMX1428" s="116"/>
      <c r="HMY1428" s="116"/>
      <c r="HMZ1428" s="116"/>
      <c r="HNA1428" s="116"/>
      <c r="HNB1428" s="116"/>
      <c r="HNC1428" s="116"/>
      <c r="HND1428" s="116"/>
      <c r="HNE1428" s="116"/>
      <c r="HNF1428" s="116"/>
      <c r="HNG1428" s="116"/>
      <c r="HNH1428" s="116"/>
      <c r="HNI1428" s="116"/>
      <c r="HNJ1428" s="116"/>
      <c r="HNK1428" s="116"/>
      <c r="HNL1428" s="116"/>
      <c r="HNM1428" s="116"/>
      <c r="HNN1428" s="116"/>
      <c r="HNO1428" s="116"/>
      <c r="HNP1428" s="116"/>
      <c r="HNQ1428" s="116"/>
      <c r="HNR1428" s="116"/>
      <c r="HNS1428" s="116"/>
      <c r="HNT1428" s="116"/>
      <c r="HNU1428" s="116"/>
      <c r="HNV1428" s="116"/>
      <c r="HNW1428" s="116"/>
      <c r="HNX1428" s="116"/>
      <c r="HNY1428" s="116"/>
      <c r="HNZ1428" s="116"/>
      <c r="HOA1428" s="116"/>
      <c r="HOB1428" s="116"/>
      <c r="HOC1428" s="116"/>
      <c r="HOD1428" s="116"/>
      <c r="HOE1428" s="116"/>
      <c r="HOF1428" s="116"/>
      <c r="HOG1428" s="116"/>
      <c r="HOH1428" s="116"/>
      <c r="HOI1428" s="116"/>
      <c r="HOJ1428" s="116"/>
      <c r="HOK1428" s="116"/>
      <c r="HOL1428" s="116"/>
      <c r="HOM1428" s="116"/>
      <c r="HON1428" s="116"/>
      <c r="HOO1428" s="116"/>
      <c r="HOP1428" s="116"/>
      <c r="HOQ1428" s="116"/>
      <c r="HOR1428" s="116"/>
      <c r="HOS1428" s="116"/>
      <c r="HOT1428" s="116"/>
      <c r="HOU1428" s="116"/>
      <c r="HOV1428" s="116"/>
      <c r="HOW1428" s="116"/>
      <c r="HOX1428" s="116"/>
      <c r="HOY1428" s="116"/>
      <c r="HOZ1428" s="116"/>
      <c r="HPA1428" s="116"/>
      <c r="HPB1428" s="116"/>
      <c r="HPC1428" s="116"/>
      <c r="HPD1428" s="116"/>
      <c r="HPE1428" s="116"/>
      <c r="HPF1428" s="116"/>
      <c r="HPG1428" s="116"/>
      <c r="HPH1428" s="116"/>
      <c r="HPI1428" s="116"/>
      <c r="HPJ1428" s="116"/>
      <c r="HPK1428" s="116"/>
      <c r="HPL1428" s="116"/>
      <c r="HPM1428" s="116"/>
      <c r="HPN1428" s="116"/>
      <c r="HPO1428" s="116"/>
      <c r="HPP1428" s="116"/>
      <c r="HPQ1428" s="116"/>
      <c r="HPR1428" s="116"/>
      <c r="HPS1428" s="116"/>
      <c r="HPT1428" s="116"/>
      <c r="HPU1428" s="116"/>
      <c r="HPV1428" s="116"/>
      <c r="HPW1428" s="116"/>
      <c r="HPX1428" s="116"/>
      <c r="HPY1428" s="116"/>
      <c r="HPZ1428" s="116"/>
      <c r="HQA1428" s="116"/>
      <c r="HQB1428" s="116"/>
      <c r="HQC1428" s="116"/>
      <c r="HQD1428" s="116"/>
      <c r="HQE1428" s="116"/>
      <c r="HQF1428" s="116"/>
      <c r="HQG1428" s="116"/>
      <c r="HQH1428" s="116"/>
      <c r="HQI1428" s="116"/>
      <c r="HQJ1428" s="116"/>
      <c r="HQK1428" s="116"/>
      <c r="HQL1428" s="116"/>
      <c r="HQM1428" s="116"/>
      <c r="HQN1428" s="116"/>
      <c r="HQO1428" s="116"/>
      <c r="HQP1428" s="116"/>
      <c r="HQQ1428" s="116"/>
      <c r="HQR1428" s="116"/>
      <c r="HQS1428" s="116"/>
      <c r="HQT1428" s="116"/>
      <c r="HQU1428" s="116"/>
      <c r="HQV1428" s="116"/>
      <c r="HQW1428" s="116"/>
      <c r="HQX1428" s="116"/>
      <c r="HQY1428" s="116"/>
      <c r="HQZ1428" s="116"/>
      <c r="HRA1428" s="116"/>
      <c r="HRB1428" s="116"/>
      <c r="HRC1428" s="116"/>
      <c r="HRD1428" s="116"/>
      <c r="HRE1428" s="116"/>
      <c r="HRF1428" s="116"/>
      <c r="HRG1428" s="116"/>
      <c r="HRH1428" s="116"/>
      <c r="HRI1428" s="116"/>
      <c r="HRJ1428" s="116"/>
      <c r="HRK1428" s="116"/>
      <c r="HRL1428" s="116"/>
      <c r="HRM1428" s="116"/>
      <c r="HRN1428" s="116"/>
      <c r="HRO1428" s="116"/>
      <c r="HRP1428" s="116"/>
      <c r="HRQ1428" s="116"/>
      <c r="HRR1428" s="116"/>
      <c r="HRS1428" s="116"/>
      <c r="HRT1428" s="116"/>
      <c r="HRU1428" s="116"/>
      <c r="HRV1428" s="116"/>
      <c r="HRW1428" s="116"/>
      <c r="HRX1428" s="116"/>
      <c r="HRY1428" s="116"/>
      <c r="HRZ1428" s="116"/>
      <c r="HSA1428" s="116"/>
      <c r="HSB1428" s="116"/>
      <c r="HSC1428" s="116"/>
      <c r="HSD1428" s="116"/>
      <c r="HSE1428" s="116"/>
      <c r="HSF1428" s="116"/>
      <c r="HSG1428" s="116"/>
      <c r="HSH1428" s="116"/>
      <c r="HSI1428" s="116"/>
      <c r="HSJ1428" s="116"/>
      <c r="HSK1428" s="116"/>
      <c r="HSL1428" s="116"/>
      <c r="HSM1428" s="116"/>
      <c r="HSN1428" s="116"/>
      <c r="HSO1428" s="116"/>
      <c r="HSP1428" s="116"/>
      <c r="HSQ1428" s="116"/>
      <c r="HSR1428" s="116"/>
      <c r="HSS1428" s="116"/>
      <c r="HST1428" s="116"/>
      <c r="HSU1428" s="116"/>
      <c r="HSV1428" s="116"/>
      <c r="HSW1428" s="116"/>
      <c r="HSX1428" s="116"/>
      <c r="HSY1428" s="116"/>
      <c r="HSZ1428" s="116"/>
      <c r="HTA1428" s="116"/>
      <c r="HTB1428" s="116"/>
      <c r="HTC1428" s="116"/>
      <c r="HTD1428" s="116"/>
      <c r="HTE1428" s="116"/>
      <c r="HTF1428" s="116"/>
      <c r="HTG1428" s="116"/>
      <c r="HTH1428" s="116"/>
      <c r="HTI1428" s="116"/>
      <c r="HTJ1428" s="116"/>
      <c r="HTK1428" s="116"/>
      <c r="HTL1428" s="116"/>
      <c r="HTM1428" s="116"/>
      <c r="HTN1428" s="116"/>
      <c r="HTO1428" s="116"/>
      <c r="HTP1428" s="116"/>
      <c r="HTQ1428" s="116"/>
      <c r="HTR1428" s="116"/>
      <c r="HTS1428" s="116"/>
      <c r="HTT1428" s="116"/>
      <c r="HTU1428" s="116"/>
      <c r="HTV1428" s="116"/>
      <c r="HTW1428" s="116"/>
      <c r="HTX1428" s="116"/>
      <c r="HTY1428" s="116"/>
      <c r="HTZ1428" s="116"/>
      <c r="HUA1428" s="116"/>
      <c r="HUB1428" s="116"/>
      <c r="HUC1428" s="116"/>
      <c r="HUD1428" s="116"/>
      <c r="HUE1428" s="116"/>
      <c r="HUF1428" s="116"/>
      <c r="HUG1428" s="116"/>
      <c r="HUH1428" s="116"/>
      <c r="HUI1428" s="116"/>
      <c r="HUJ1428" s="116"/>
      <c r="HUK1428" s="116"/>
      <c r="HUL1428" s="116"/>
      <c r="HUM1428" s="116"/>
      <c r="HUN1428" s="116"/>
      <c r="HUO1428" s="116"/>
      <c r="HUP1428" s="116"/>
      <c r="HUQ1428" s="116"/>
      <c r="HUR1428" s="116"/>
      <c r="HUS1428" s="116"/>
      <c r="HUT1428" s="116"/>
      <c r="HUU1428" s="116"/>
      <c r="HUV1428" s="116"/>
      <c r="HUW1428" s="116"/>
      <c r="HUX1428" s="116"/>
      <c r="HUY1428" s="116"/>
      <c r="HUZ1428" s="116"/>
      <c r="HVA1428" s="116"/>
      <c r="HVB1428" s="116"/>
      <c r="HVC1428" s="116"/>
      <c r="HVD1428" s="116"/>
      <c r="HVE1428" s="116"/>
      <c r="HVF1428" s="116"/>
      <c r="HVG1428" s="116"/>
      <c r="HVH1428" s="116"/>
      <c r="HVI1428" s="116"/>
      <c r="HVJ1428" s="116"/>
      <c r="HVK1428" s="116"/>
      <c r="HVL1428" s="116"/>
      <c r="HVM1428" s="116"/>
      <c r="HVN1428" s="116"/>
      <c r="HVO1428" s="116"/>
      <c r="HVP1428" s="116"/>
      <c r="HVQ1428" s="116"/>
      <c r="HVR1428" s="116"/>
      <c r="HVS1428" s="116"/>
      <c r="HVT1428" s="116"/>
      <c r="HVU1428" s="116"/>
      <c r="HVV1428" s="116"/>
      <c r="HVW1428" s="116"/>
      <c r="HVX1428" s="116"/>
      <c r="HVY1428" s="116"/>
      <c r="HVZ1428" s="116"/>
      <c r="HWA1428" s="116"/>
      <c r="HWB1428" s="116"/>
      <c r="HWC1428" s="116"/>
      <c r="HWD1428" s="116"/>
      <c r="HWE1428" s="116"/>
      <c r="HWF1428" s="116"/>
      <c r="HWG1428" s="116"/>
      <c r="HWH1428" s="116"/>
      <c r="HWI1428" s="116"/>
      <c r="HWJ1428" s="116"/>
      <c r="HWK1428" s="116"/>
      <c r="HWL1428" s="116"/>
      <c r="HWM1428" s="116"/>
      <c r="HWN1428" s="116"/>
      <c r="HWO1428" s="116"/>
      <c r="HWP1428" s="116"/>
      <c r="HWQ1428" s="116"/>
      <c r="HWR1428" s="116"/>
      <c r="HWS1428" s="116"/>
      <c r="HWT1428" s="116"/>
      <c r="HWU1428" s="116"/>
      <c r="HWV1428" s="116"/>
      <c r="HWW1428" s="116"/>
      <c r="HWX1428" s="116"/>
      <c r="HWY1428" s="116"/>
      <c r="HWZ1428" s="116"/>
      <c r="HXA1428" s="116"/>
      <c r="HXB1428" s="116"/>
      <c r="HXC1428" s="116"/>
      <c r="HXD1428" s="116"/>
      <c r="HXE1428" s="116"/>
      <c r="HXF1428" s="116"/>
      <c r="HXG1428" s="116"/>
      <c r="HXH1428" s="116"/>
      <c r="HXI1428" s="116"/>
      <c r="HXJ1428" s="116"/>
      <c r="HXK1428" s="116"/>
      <c r="HXL1428" s="116"/>
      <c r="HXM1428" s="116"/>
      <c r="HXN1428" s="116"/>
      <c r="HXO1428" s="116"/>
      <c r="HXP1428" s="116"/>
      <c r="HXQ1428" s="116"/>
      <c r="HXR1428" s="116"/>
      <c r="HXS1428" s="116"/>
      <c r="HXT1428" s="116"/>
      <c r="HXU1428" s="116"/>
      <c r="HXV1428" s="116"/>
      <c r="HXW1428" s="116"/>
      <c r="HXX1428" s="116"/>
      <c r="HXY1428" s="116"/>
      <c r="HXZ1428" s="116"/>
      <c r="HYA1428" s="116"/>
      <c r="HYB1428" s="116"/>
      <c r="HYC1428" s="116"/>
      <c r="HYD1428" s="116"/>
      <c r="HYE1428" s="116"/>
      <c r="HYF1428" s="116"/>
      <c r="HYG1428" s="116"/>
      <c r="HYH1428" s="116"/>
      <c r="HYI1428" s="116"/>
      <c r="HYJ1428" s="116"/>
      <c r="HYK1428" s="116"/>
      <c r="HYL1428" s="116"/>
      <c r="HYM1428" s="116"/>
      <c r="HYN1428" s="116"/>
      <c r="HYO1428" s="116"/>
      <c r="HYP1428" s="116"/>
      <c r="HYQ1428" s="116"/>
      <c r="HYR1428" s="116"/>
      <c r="HYS1428" s="116"/>
      <c r="HYT1428" s="116"/>
      <c r="HYU1428" s="116"/>
      <c r="HYV1428" s="116"/>
      <c r="HYW1428" s="116"/>
      <c r="HYX1428" s="116"/>
      <c r="HYY1428" s="116"/>
      <c r="HYZ1428" s="116"/>
      <c r="HZA1428" s="116"/>
      <c r="HZB1428" s="116"/>
      <c r="HZC1428" s="116"/>
      <c r="HZD1428" s="116"/>
      <c r="HZE1428" s="116"/>
      <c r="HZF1428" s="116"/>
      <c r="HZG1428" s="116"/>
      <c r="HZH1428" s="116"/>
      <c r="HZI1428" s="116"/>
      <c r="HZJ1428" s="116"/>
      <c r="HZK1428" s="116"/>
      <c r="HZL1428" s="116"/>
      <c r="HZM1428" s="116"/>
      <c r="HZN1428" s="116"/>
      <c r="HZO1428" s="116"/>
      <c r="HZP1428" s="116"/>
      <c r="HZQ1428" s="116"/>
      <c r="HZR1428" s="116"/>
      <c r="HZS1428" s="116"/>
      <c r="HZT1428" s="116"/>
      <c r="HZU1428" s="116"/>
      <c r="HZV1428" s="116"/>
      <c r="HZW1428" s="116"/>
      <c r="HZX1428" s="116"/>
      <c r="HZY1428" s="116"/>
      <c r="HZZ1428" s="116"/>
      <c r="IAA1428" s="116"/>
      <c r="IAB1428" s="116"/>
      <c r="IAC1428" s="116"/>
      <c r="IAD1428" s="116"/>
      <c r="IAE1428" s="116"/>
      <c r="IAF1428" s="116"/>
      <c r="IAG1428" s="116"/>
      <c r="IAH1428" s="116"/>
      <c r="IAI1428" s="116"/>
      <c r="IAJ1428" s="116"/>
      <c r="IAK1428" s="116"/>
      <c r="IAL1428" s="116"/>
      <c r="IAM1428" s="116"/>
      <c r="IAN1428" s="116"/>
      <c r="IAO1428" s="116"/>
      <c r="IAP1428" s="116"/>
      <c r="IAQ1428" s="116"/>
      <c r="IAR1428" s="116"/>
      <c r="IAS1428" s="116"/>
      <c r="IAT1428" s="116"/>
      <c r="IAU1428" s="116"/>
      <c r="IAV1428" s="116"/>
      <c r="IAW1428" s="116"/>
      <c r="IAX1428" s="116"/>
      <c r="IAY1428" s="116"/>
      <c r="IAZ1428" s="116"/>
      <c r="IBA1428" s="116"/>
      <c r="IBB1428" s="116"/>
      <c r="IBC1428" s="116"/>
      <c r="IBD1428" s="116"/>
      <c r="IBE1428" s="116"/>
      <c r="IBF1428" s="116"/>
      <c r="IBG1428" s="116"/>
      <c r="IBH1428" s="116"/>
      <c r="IBI1428" s="116"/>
      <c r="IBJ1428" s="116"/>
      <c r="IBK1428" s="116"/>
      <c r="IBL1428" s="116"/>
      <c r="IBM1428" s="116"/>
      <c r="IBN1428" s="116"/>
      <c r="IBO1428" s="116"/>
      <c r="IBP1428" s="116"/>
      <c r="IBQ1428" s="116"/>
      <c r="IBR1428" s="116"/>
      <c r="IBS1428" s="116"/>
      <c r="IBT1428" s="116"/>
      <c r="IBU1428" s="116"/>
      <c r="IBV1428" s="116"/>
      <c r="IBW1428" s="116"/>
      <c r="IBX1428" s="116"/>
      <c r="IBY1428" s="116"/>
      <c r="IBZ1428" s="116"/>
      <c r="ICA1428" s="116"/>
      <c r="ICB1428" s="116"/>
      <c r="ICC1428" s="116"/>
      <c r="ICD1428" s="116"/>
      <c r="ICE1428" s="116"/>
      <c r="ICF1428" s="116"/>
      <c r="ICG1428" s="116"/>
      <c r="ICH1428" s="116"/>
      <c r="ICI1428" s="116"/>
      <c r="ICJ1428" s="116"/>
      <c r="ICK1428" s="116"/>
      <c r="ICL1428" s="116"/>
      <c r="ICM1428" s="116"/>
      <c r="ICN1428" s="116"/>
      <c r="ICO1428" s="116"/>
      <c r="ICP1428" s="116"/>
      <c r="ICQ1428" s="116"/>
      <c r="ICR1428" s="116"/>
      <c r="ICS1428" s="116"/>
      <c r="ICT1428" s="116"/>
      <c r="ICU1428" s="116"/>
      <c r="ICV1428" s="116"/>
      <c r="ICW1428" s="116"/>
      <c r="ICX1428" s="116"/>
      <c r="ICY1428" s="116"/>
      <c r="ICZ1428" s="116"/>
      <c r="IDA1428" s="116"/>
      <c r="IDB1428" s="116"/>
      <c r="IDC1428" s="116"/>
      <c r="IDD1428" s="116"/>
      <c r="IDE1428" s="116"/>
      <c r="IDF1428" s="116"/>
      <c r="IDG1428" s="116"/>
      <c r="IDH1428" s="116"/>
      <c r="IDI1428" s="116"/>
      <c r="IDJ1428" s="116"/>
      <c r="IDK1428" s="116"/>
      <c r="IDL1428" s="116"/>
      <c r="IDM1428" s="116"/>
      <c r="IDN1428" s="116"/>
      <c r="IDO1428" s="116"/>
      <c r="IDP1428" s="116"/>
      <c r="IDQ1428" s="116"/>
      <c r="IDR1428" s="116"/>
      <c r="IDS1428" s="116"/>
      <c r="IDT1428" s="116"/>
      <c r="IDU1428" s="116"/>
      <c r="IDV1428" s="116"/>
      <c r="IDW1428" s="116"/>
      <c r="IDX1428" s="116"/>
      <c r="IDY1428" s="116"/>
      <c r="IDZ1428" s="116"/>
      <c r="IEA1428" s="116"/>
      <c r="IEB1428" s="116"/>
      <c r="IEC1428" s="116"/>
      <c r="IED1428" s="116"/>
      <c r="IEE1428" s="116"/>
      <c r="IEF1428" s="116"/>
      <c r="IEG1428" s="116"/>
      <c r="IEH1428" s="116"/>
      <c r="IEI1428" s="116"/>
      <c r="IEJ1428" s="116"/>
      <c r="IEK1428" s="116"/>
      <c r="IEL1428" s="116"/>
      <c r="IEM1428" s="116"/>
      <c r="IEN1428" s="116"/>
      <c r="IEO1428" s="116"/>
      <c r="IEP1428" s="116"/>
      <c r="IEQ1428" s="116"/>
      <c r="IER1428" s="116"/>
      <c r="IES1428" s="116"/>
      <c r="IET1428" s="116"/>
      <c r="IEU1428" s="116"/>
      <c r="IEV1428" s="116"/>
      <c r="IEW1428" s="116"/>
      <c r="IEX1428" s="116"/>
      <c r="IEY1428" s="116"/>
      <c r="IEZ1428" s="116"/>
      <c r="IFA1428" s="116"/>
      <c r="IFB1428" s="116"/>
      <c r="IFC1428" s="116"/>
      <c r="IFD1428" s="116"/>
      <c r="IFE1428" s="116"/>
      <c r="IFF1428" s="116"/>
      <c r="IFG1428" s="116"/>
      <c r="IFH1428" s="116"/>
      <c r="IFI1428" s="116"/>
      <c r="IFJ1428" s="116"/>
      <c r="IFK1428" s="116"/>
      <c r="IFL1428" s="116"/>
      <c r="IFM1428" s="116"/>
      <c r="IFN1428" s="116"/>
      <c r="IFO1428" s="116"/>
      <c r="IFP1428" s="116"/>
      <c r="IFQ1428" s="116"/>
      <c r="IFR1428" s="116"/>
      <c r="IFS1428" s="116"/>
      <c r="IFT1428" s="116"/>
      <c r="IFU1428" s="116"/>
      <c r="IFV1428" s="116"/>
      <c r="IFW1428" s="116"/>
      <c r="IFX1428" s="116"/>
      <c r="IFY1428" s="116"/>
      <c r="IFZ1428" s="116"/>
      <c r="IGA1428" s="116"/>
      <c r="IGB1428" s="116"/>
      <c r="IGC1428" s="116"/>
      <c r="IGD1428" s="116"/>
      <c r="IGE1428" s="116"/>
      <c r="IGF1428" s="116"/>
      <c r="IGG1428" s="116"/>
      <c r="IGH1428" s="116"/>
      <c r="IGI1428" s="116"/>
      <c r="IGJ1428" s="116"/>
      <c r="IGK1428" s="116"/>
      <c r="IGL1428" s="116"/>
      <c r="IGM1428" s="116"/>
      <c r="IGN1428" s="116"/>
      <c r="IGO1428" s="116"/>
      <c r="IGP1428" s="116"/>
      <c r="IGQ1428" s="116"/>
      <c r="IGR1428" s="116"/>
      <c r="IGS1428" s="116"/>
      <c r="IGT1428" s="116"/>
      <c r="IGU1428" s="116"/>
      <c r="IGV1428" s="116"/>
      <c r="IGW1428" s="116"/>
      <c r="IGX1428" s="116"/>
      <c r="IGY1428" s="116"/>
      <c r="IGZ1428" s="116"/>
      <c r="IHA1428" s="116"/>
      <c r="IHB1428" s="116"/>
      <c r="IHC1428" s="116"/>
      <c r="IHD1428" s="116"/>
      <c r="IHE1428" s="116"/>
      <c r="IHF1428" s="116"/>
      <c r="IHG1428" s="116"/>
      <c r="IHH1428" s="116"/>
      <c r="IHI1428" s="116"/>
      <c r="IHJ1428" s="116"/>
      <c r="IHK1428" s="116"/>
      <c r="IHL1428" s="116"/>
      <c r="IHM1428" s="116"/>
      <c r="IHN1428" s="116"/>
      <c r="IHO1428" s="116"/>
      <c r="IHP1428" s="116"/>
      <c r="IHQ1428" s="116"/>
      <c r="IHR1428" s="116"/>
      <c r="IHS1428" s="116"/>
      <c r="IHT1428" s="116"/>
      <c r="IHU1428" s="116"/>
      <c r="IHV1428" s="116"/>
      <c r="IHW1428" s="116"/>
      <c r="IHX1428" s="116"/>
      <c r="IHY1428" s="116"/>
      <c r="IHZ1428" s="116"/>
      <c r="IIA1428" s="116"/>
      <c r="IIB1428" s="116"/>
      <c r="IIC1428" s="116"/>
      <c r="IID1428" s="116"/>
      <c r="IIE1428" s="116"/>
      <c r="IIF1428" s="116"/>
      <c r="IIG1428" s="116"/>
      <c r="IIH1428" s="116"/>
      <c r="III1428" s="116"/>
      <c r="IIJ1428" s="116"/>
      <c r="IIK1428" s="116"/>
      <c r="IIL1428" s="116"/>
      <c r="IIM1428" s="116"/>
      <c r="IIN1428" s="116"/>
      <c r="IIO1428" s="116"/>
      <c r="IIP1428" s="116"/>
      <c r="IIQ1428" s="116"/>
      <c r="IIR1428" s="116"/>
      <c r="IIS1428" s="116"/>
      <c r="IIT1428" s="116"/>
      <c r="IIU1428" s="116"/>
      <c r="IIV1428" s="116"/>
      <c r="IIW1428" s="116"/>
      <c r="IIX1428" s="116"/>
      <c r="IIY1428" s="116"/>
      <c r="IIZ1428" s="116"/>
      <c r="IJA1428" s="116"/>
      <c r="IJB1428" s="116"/>
      <c r="IJC1428" s="116"/>
      <c r="IJD1428" s="116"/>
      <c r="IJE1428" s="116"/>
      <c r="IJF1428" s="116"/>
      <c r="IJG1428" s="116"/>
      <c r="IJH1428" s="116"/>
      <c r="IJI1428" s="116"/>
      <c r="IJJ1428" s="116"/>
      <c r="IJK1428" s="116"/>
      <c r="IJL1428" s="116"/>
      <c r="IJM1428" s="116"/>
      <c r="IJN1428" s="116"/>
      <c r="IJO1428" s="116"/>
      <c r="IJP1428" s="116"/>
      <c r="IJQ1428" s="116"/>
      <c r="IJR1428" s="116"/>
      <c r="IJS1428" s="116"/>
      <c r="IJT1428" s="116"/>
      <c r="IJU1428" s="116"/>
      <c r="IJV1428" s="116"/>
      <c r="IJW1428" s="116"/>
      <c r="IJX1428" s="116"/>
      <c r="IJY1428" s="116"/>
      <c r="IJZ1428" s="116"/>
      <c r="IKA1428" s="116"/>
      <c r="IKB1428" s="116"/>
      <c r="IKC1428" s="116"/>
      <c r="IKD1428" s="116"/>
      <c r="IKE1428" s="116"/>
      <c r="IKF1428" s="116"/>
      <c r="IKG1428" s="116"/>
      <c r="IKH1428" s="116"/>
      <c r="IKI1428" s="116"/>
      <c r="IKJ1428" s="116"/>
      <c r="IKK1428" s="116"/>
      <c r="IKL1428" s="116"/>
      <c r="IKM1428" s="116"/>
      <c r="IKN1428" s="116"/>
      <c r="IKO1428" s="116"/>
      <c r="IKP1428" s="116"/>
      <c r="IKQ1428" s="116"/>
      <c r="IKR1428" s="116"/>
      <c r="IKS1428" s="116"/>
      <c r="IKT1428" s="116"/>
      <c r="IKU1428" s="116"/>
      <c r="IKV1428" s="116"/>
      <c r="IKW1428" s="116"/>
      <c r="IKX1428" s="116"/>
      <c r="IKY1428" s="116"/>
      <c r="IKZ1428" s="116"/>
      <c r="ILA1428" s="116"/>
      <c r="ILB1428" s="116"/>
      <c r="ILC1428" s="116"/>
      <c r="ILD1428" s="116"/>
      <c r="ILE1428" s="116"/>
      <c r="ILF1428" s="116"/>
      <c r="ILG1428" s="116"/>
      <c r="ILH1428" s="116"/>
      <c r="ILI1428" s="116"/>
      <c r="ILJ1428" s="116"/>
      <c r="ILK1428" s="116"/>
      <c r="ILL1428" s="116"/>
      <c r="ILM1428" s="116"/>
      <c r="ILN1428" s="116"/>
      <c r="ILO1428" s="116"/>
      <c r="ILP1428" s="116"/>
      <c r="ILQ1428" s="116"/>
      <c r="ILR1428" s="116"/>
      <c r="ILS1428" s="116"/>
      <c r="ILT1428" s="116"/>
      <c r="ILU1428" s="116"/>
      <c r="ILV1428" s="116"/>
      <c r="ILW1428" s="116"/>
      <c r="ILX1428" s="116"/>
      <c r="ILY1428" s="116"/>
      <c r="ILZ1428" s="116"/>
      <c r="IMA1428" s="116"/>
      <c r="IMB1428" s="116"/>
      <c r="IMC1428" s="116"/>
      <c r="IMD1428" s="116"/>
      <c r="IME1428" s="116"/>
      <c r="IMF1428" s="116"/>
      <c r="IMG1428" s="116"/>
      <c r="IMH1428" s="116"/>
      <c r="IMI1428" s="116"/>
      <c r="IMJ1428" s="116"/>
      <c r="IMK1428" s="116"/>
      <c r="IML1428" s="116"/>
      <c r="IMM1428" s="116"/>
      <c r="IMN1428" s="116"/>
      <c r="IMO1428" s="116"/>
      <c r="IMP1428" s="116"/>
      <c r="IMQ1428" s="116"/>
      <c r="IMR1428" s="116"/>
      <c r="IMS1428" s="116"/>
      <c r="IMT1428" s="116"/>
      <c r="IMU1428" s="116"/>
      <c r="IMV1428" s="116"/>
      <c r="IMW1428" s="116"/>
      <c r="IMX1428" s="116"/>
      <c r="IMY1428" s="116"/>
      <c r="IMZ1428" s="116"/>
      <c r="INA1428" s="116"/>
      <c r="INB1428" s="116"/>
      <c r="INC1428" s="116"/>
      <c r="IND1428" s="116"/>
      <c r="INE1428" s="116"/>
      <c r="INF1428" s="116"/>
      <c r="ING1428" s="116"/>
      <c r="INH1428" s="116"/>
      <c r="INI1428" s="116"/>
      <c r="INJ1428" s="116"/>
      <c r="INK1428" s="116"/>
      <c r="INL1428" s="116"/>
      <c r="INM1428" s="116"/>
      <c r="INN1428" s="116"/>
      <c r="INO1428" s="116"/>
      <c r="INP1428" s="116"/>
      <c r="INQ1428" s="116"/>
      <c r="INR1428" s="116"/>
      <c r="INS1428" s="116"/>
      <c r="INT1428" s="116"/>
      <c r="INU1428" s="116"/>
      <c r="INV1428" s="116"/>
      <c r="INW1428" s="116"/>
      <c r="INX1428" s="116"/>
      <c r="INY1428" s="116"/>
      <c r="INZ1428" s="116"/>
      <c r="IOA1428" s="116"/>
      <c r="IOB1428" s="116"/>
      <c r="IOC1428" s="116"/>
      <c r="IOD1428" s="116"/>
      <c r="IOE1428" s="116"/>
      <c r="IOF1428" s="116"/>
      <c r="IOG1428" s="116"/>
      <c r="IOH1428" s="116"/>
      <c r="IOI1428" s="116"/>
      <c r="IOJ1428" s="116"/>
      <c r="IOK1428" s="116"/>
      <c r="IOL1428" s="116"/>
      <c r="IOM1428" s="116"/>
      <c r="ION1428" s="116"/>
      <c r="IOO1428" s="116"/>
      <c r="IOP1428" s="116"/>
      <c r="IOQ1428" s="116"/>
      <c r="IOR1428" s="116"/>
      <c r="IOS1428" s="116"/>
      <c r="IOT1428" s="116"/>
      <c r="IOU1428" s="116"/>
      <c r="IOV1428" s="116"/>
      <c r="IOW1428" s="116"/>
      <c r="IOX1428" s="116"/>
      <c r="IOY1428" s="116"/>
      <c r="IOZ1428" s="116"/>
      <c r="IPA1428" s="116"/>
      <c r="IPB1428" s="116"/>
      <c r="IPC1428" s="116"/>
      <c r="IPD1428" s="116"/>
      <c r="IPE1428" s="116"/>
      <c r="IPF1428" s="116"/>
      <c r="IPG1428" s="116"/>
      <c r="IPH1428" s="116"/>
      <c r="IPI1428" s="116"/>
      <c r="IPJ1428" s="116"/>
      <c r="IPK1428" s="116"/>
      <c r="IPL1428" s="116"/>
      <c r="IPM1428" s="116"/>
      <c r="IPN1428" s="116"/>
      <c r="IPO1428" s="116"/>
      <c r="IPP1428" s="116"/>
      <c r="IPQ1428" s="116"/>
      <c r="IPR1428" s="116"/>
      <c r="IPS1428" s="116"/>
      <c r="IPT1428" s="116"/>
      <c r="IPU1428" s="116"/>
      <c r="IPV1428" s="116"/>
      <c r="IPW1428" s="116"/>
      <c r="IPX1428" s="116"/>
      <c r="IPY1428" s="116"/>
      <c r="IPZ1428" s="116"/>
      <c r="IQA1428" s="116"/>
      <c r="IQB1428" s="116"/>
      <c r="IQC1428" s="116"/>
      <c r="IQD1428" s="116"/>
      <c r="IQE1428" s="116"/>
      <c r="IQF1428" s="116"/>
      <c r="IQG1428" s="116"/>
      <c r="IQH1428" s="116"/>
      <c r="IQI1428" s="116"/>
      <c r="IQJ1428" s="116"/>
      <c r="IQK1428" s="116"/>
      <c r="IQL1428" s="116"/>
      <c r="IQM1428" s="116"/>
      <c r="IQN1428" s="116"/>
      <c r="IQO1428" s="116"/>
      <c r="IQP1428" s="116"/>
      <c r="IQQ1428" s="116"/>
      <c r="IQR1428" s="116"/>
      <c r="IQS1428" s="116"/>
      <c r="IQT1428" s="116"/>
      <c r="IQU1428" s="116"/>
      <c r="IQV1428" s="116"/>
      <c r="IQW1428" s="116"/>
      <c r="IQX1428" s="116"/>
      <c r="IQY1428" s="116"/>
      <c r="IQZ1428" s="116"/>
      <c r="IRA1428" s="116"/>
      <c r="IRB1428" s="116"/>
      <c r="IRC1428" s="116"/>
      <c r="IRD1428" s="116"/>
      <c r="IRE1428" s="116"/>
      <c r="IRF1428" s="116"/>
      <c r="IRG1428" s="116"/>
      <c r="IRH1428" s="116"/>
      <c r="IRI1428" s="116"/>
      <c r="IRJ1428" s="116"/>
      <c r="IRK1428" s="116"/>
      <c r="IRL1428" s="116"/>
      <c r="IRM1428" s="116"/>
      <c r="IRN1428" s="116"/>
      <c r="IRO1428" s="116"/>
      <c r="IRP1428" s="116"/>
      <c r="IRQ1428" s="116"/>
      <c r="IRR1428" s="116"/>
      <c r="IRS1428" s="116"/>
      <c r="IRT1428" s="116"/>
      <c r="IRU1428" s="116"/>
      <c r="IRV1428" s="116"/>
      <c r="IRW1428" s="116"/>
      <c r="IRX1428" s="116"/>
      <c r="IRY1428" s="116"/>
      <c r="IRZ1428" s="116"/>
      <c r="ISA1428" s="116"/>
      <c r="ISB1428" s="116"/>
      <c r="ISC1428" s="116"/>
      <c r="ISD1428" s="116"/>
      <c r="ISE1428" s="116"/>
      <c r="ISF1428" s="116"/>
      <c r="ISG1428" s="116"/>
      <c r="ISH1428" s="116"/>
      <c r="ISI1428" s="116"/>
      <c r="ISJ1428" s="116"/>
      <c r="ISK1428" s="116"/>
      <c r="ISL1428" s="116"/>
      <c r="ISM1428" s="116"/>
      <c r="ISN1428" s="116"/>
      <c r="ISO1428" s="116"/>
      <c r="ISP1428" s="116"/>
      <c r="ISQ1428" s="116"/>
      <c r="ISR1428" s="116"/>
      <c r="ISS1428" s="116"/>
      <c r="IST1428" s="116"/>
      <c r="ISU1428" s="116"/>
      <c r="ISV1428" s="116"/>
      <c r="ISW1428" s="116"/>
      <c r="ISX1428" s="116"/>
      <c r="ISY1428" s="116"/>
      <c r="ISZ1428" s="116"/>
      <c r="ITA1428" s="116"/>
      <c r="ITB1428" s="116"/>
      <c r="ITC1428" s="116"/>
      <c r="ITD1428" s="116"/>
      <c r="ITE1428" s="116"/>
      <c r="ITF1428" s="116"/>
      <c r="ITG1428" s="116"/>
      <c r="ITH1428" s="116"/>
      <c r="ITI1428" s="116"/>
      <c r="ITJ1428" s="116"/>
      <c r="ITK1428" s="116"/>
      <c r="ITL1428" s="116"/>
      <c r="ITM1428" s="116"/>
      <c r="ITN1428" s="116"/>
      <c r="ITO1428" s="116"/>
      <c r="ITP1428" s="116"/>
      <c r="ITQ1428" s="116"/>
      <c r="ITR1428" s="116"/>
      <c r="ITS1428" s="116"/>
      <c r="ITT1428" s="116"/>
      <c r="ITU1428" s="116"/>
      <c r="ITV1428" s="116"/>
      <c r="ITW1428" s="116"/>
      <c r="ITX1428" s="116"/>
      <c r="ITY1428" s="116"/>
      <c r="ITZ1428" s="116"/>
      <c r="IUA1428" s="116"/>
      <c r="IUB1428" s="116"/>
      <c r="IUC1428" s="116"/>
      <c r="IUD1428" s="116"/>
      <c r="IUE1428" s="116"/>
      <c r="IUF1428" s="116"/>
      <c r="IUG1428" s="116"/>
      <c r="IUH1428" s="116"/>
      <c r="IUI1428" s="116"/>
      <c r="IUJ1428" s="116"/>
      <c r="IUK1428" s="116"/>
      <c r="IUL1428" s="116"/>
      <c r="IUM1428" s="116"/>
      <c r="IUN1428" s="116"/>
      <c r="IUO1428" s="116"/>
      <c r="IUP1428" s="116"/>
      <c r="IUQ1428" s="116"/>
      <c r="IUR1428" s="116"/>
      <c r="IUS1428" s="116"/>
      <c r="IUT1428" s="116"/>
      <c r="IUU1428" s="116"/>
      <c r="IUV1428" s="116"/>
      <c r="IUW1428" s="116"/>
      <c r="IUX1428" s="116"/>
      <c r="IUY1428" s="116"/>
      <c r="IUZ1428" s="116"/>
      <c r="IVA1428" s="116"/>
      <c r="IVB1428" s="116"/>
      <c r="IVC1428" s="116"/>
      <c r="IVD1428" s="116"/>
      <c r="IVE1428" s="116"/>
      <c r="IVF1428" s="116"/>
      <c r="IVG1428" s="116"/>
      <c r="IVH1428" s="116"/>
      <c r="IVI1428" s="116"/>
      <c r="IVJ1428" s="116"/>
      <c r="IVK1428" s="116"/>
      <c r="IVL1428" s="116"/>
      <c r="IVM1428" s="116"/>
      <c r="IVN1428" s="116"/>
      <c r="IVO1428" s="116"/>
      <c r="IVP1428" s="116"/>
      <c r="IVQ1428" s="116"/>
      <c r="IVR1428" s="116"/>
      <c r="IVS1428" s="116"/>
      <c r="IVT1428" s="116"/>
      <c r="IVU1428" s="116"/>
      <c r="IVV1428" s="116"/>
      <c r="IVW1428" s="116"/>
      <c r="IVX1428" s="116"/>
      <c r="IVY1428" s="116"/>
      <c r="IVZ1428" s="116"/>
      <c r="IWA1428" s="116"/>
      <c r="IWB1428" s="116"/>
      <c r="IWC1428" s="116"/>
      <c r="IWD1428" s="116"/>
      <c r="IWE1428" s="116"/>
      <c r="IWF1428" s="116"/>
      <c r="IWG1428" s="116"/>
      <c r="IWH1428" s="116"/>
      <c r="IWI1428" s="116"/>
      <c r="IWJ1428" s="116"/>
      <c r="IWK1428" s="116"/>
      <c r="IWL1428" s="116"/>
      <c r="IWM1428" s="116"/>
      <c r="IWN1428" s="116"/>
      <c r="IWO1428" s="116"/>
      <c r="IWP1428" s="116"/>
      <c r="IWQ1428" s="116"/>
      <c r="IWR1428" s="116"/>
      <c r="IWS1428" s="116"/>
      <c r="IWT1428" s="116"/>
      <c r="IWU1428" s="116"/>
      <c r="IWV1428" s="116"/>
      <c r="IWW1428" s="116"/>
      <c r="IWX1428" s="116"/>
      <c r="IWY1428" s="116"/>
      <c r="IWZ1428" s="116"/>
      <c r="IXA1428" s="116"/>
      <c r="IXB1428" s="116"/>
      <c r="IXC1428" s="116"/>
      <c r="IXD1428" s="116"/>
      <c r="IXE1428" s="116"/>
      <c r="IXF1428" s="116"/>
      <c r="IXG1428" s="116"/>
      <c r="IXH1428" s="116"/>
      <c r="IXI1428" s="116"/>
      <c r="IXJ1428" s="116"/>
      <c r="IXK1428" s="116"/>
      <c r="IXL1428" s="116"/>
      <c r="IXM1428" s="116"/>
      <c r="IXN1428" s="116"/>
      <c r="IXO1428" s="116"/>
      <c r="IXP1428" s="116"/>
      <c r="IXQ1428" s="116"/>
      <c r="IXR1428" s="116"/>
      <c r="IXS1428" s="116"/>
      <c r="IXT1428" s="116"/>
      <c r="IXU1428" s="116"/>
      <c r="IXV1428" s="116"/>
      <c r="IXW1428" s="116"/>
      <c r="IXX1428" s="116"/>
      <c r="IXY1428" s="116"/>
      <c r="IXZ1428" s="116"/>
      <c r="IYA1428" s="116"/>
      <c r="IYB1428" s="116"/>
      <c r="IYC1428" s="116"/>
      <c r="IYD1428" s="116"/>
      <c r="IYE1428" s="116"/>
      <c r="IYF1428" s="116"/>
      <c r="IYG1428" s="116"/>
      <c r="IYH1428" s="116"/>
      <c r="IYI1428" s="116"/>
      <c r="IYJ1428" s="116"/>
      <c r="IYK1428" s="116"/>
      <c r="IYL1428" s="116"/>
      <c r="IYM1428" s="116"/>
      <c r="IYN1428" s="116"/>
      <c r="IYO1428" s="116"/>
      <c r="IYP1428" s="116"/>
      <c r="IYQ1428" s="116"/>
      <c r="IYR1428" s="116"/>
      <c r="IYS1428" s="116"/>
      <c r="IYT1428" s="116"/>
      <c r="IYU1428" s="116"/>
      <c r="IYV1428" s="116"/>
      <c r="IYW1428" s="116"/>
      <c r="IYX1428" s="116"/>
      <c r="IYY1428" s="116"/>
      <c r="IYZ1428" s="116"/>
      <c r="IZA1428" s="116"/>
      <c r="IZB1428" s="116"/>
      <c r="IZC1428" s="116"/>
      <c r="IZD1428" s="116"/>
      <c r="IZE1428" s="116"/>
      <c r="IZF1428" s="116"/>
      <c r="IZG1428" s="116"/>
      <c r="IZH1428" s="116"/>
      <c r="IZI1428" s="116"/>
      <c r="IZJ1428" s="116"/>
      <c r="IZK1428" s="116"/>
      <c r="IZL1428" s="116"/>
      <c r="IZM1428" s="116"/>
      <c r="IZN1428" s="116"/>
      <c r="IZO1428" s="116"/>
      <c r="IZP1428" s="116"/>
      <c r="IZQ1428" s="116"/>
      <c r="IZR1428" s="116"/>
      <c r="IZS1428" s="116"/>
      <c r="IZT1428" s="116"/>
      <c r="IZU1428" s="116"/>
      <c r="IZV1428" s="116"/>
      <c r="IZW1428" s="116"/>
      <c r="IZX1428" s="116"/>
      <c r="IZY1428" s="116"/>
      <c r="IZZ1428" s="116"/>
      <c r="JAA1428" s="116"/>
      <c r="JAB1428" s="116"/>
      <c r="JAC1428" s="116"/>
      <c r="JAD1428" s="116"/>
      <c r="JAE1428" s="116"/>
      <c r="JAF1428" s="116"/>
      <c r="JAG1428" s="116"/>
      <c r="JAH1428" s="116"/>
      <c r="JAI1428" s="116"/>
      <c r="JAJ1428" s="116"/>
      <c r="JAK1428" s="116"/>
      <c r="JAL1428" s="116"/>
      <c r="JAM1428" s="116"/>
      <c r="JAN1428" s="116"/>
      <c r="JAO1428" s="116"/>
      <c r="JAP1428" s="116"/>
      <c r="JAQ1428" s="116"/>
      <c r="JAR1428" s="116"/>
      <c r="JAS1428" s="116"/>
      <c r="JAT1428" s="116"/>
      <c r="JAU1428" s="116"/>
      <c r="JAV1428" s="116"/>
      <c r="JAW1428" s="116"/>
      <c r="JAX1428" s="116"/>
      <c r="JAY1428" s="116"/>
      <c r="JAZ1428" s="116"/>
      <c r="JBA1428" s="116"/>
      <c r="JBB1428" s="116"/>
      <c r="JBC1428" s="116"/>
      <c r="JBD1428" s="116"/>
      <c r="JBE1428" s="116"/>
      <c r="JBF1428" s="116"/>
      <c r="JBG1428" s="116"/>
      <c r="JBH1428" s="116"/>
      <c r="JBI1428" s="116"/>
      <c r="JBJ1428" s="116"/>
      <c r="JBK1428" s="116"/>
      <c r="JBL1428" s="116"/>
      <c r="JBM1428" s="116"/>
      <c r="JBN1428" s="116"/>
      <c r="JBO1428" s="116"/>
      <c r="JBP1428" s="116"/>
      <c r="JBQ1428" s="116"/>
      <c r="JBR1428" s="116"/>
      <c r="JBS1428" s="116"/>
      <c r="JBT1428" s="116"/>
      <c r="JBU1428" s="116"/>
      <c r="JBV1428" s="116"/>
      <c r="JBW1428" s="116"/>
      <c r="JBX1428" s="116"/>
      <c r="JBY1428" s="116"/>
      <c r="JBZ1428" s="116"/>
      <c r="JCA1428" s="116"/>
      <c r="JCB1428" s="116"/>
      <c r="JCC1428" s="116"/>
      <c r="JCD1428" s="116"/>
      <c r="JCE1428" s="116"/>
      <c r="JCF1428" s="116"/>
      <c r="JCG1428" s="116"/>
      <c r="JCH1428" s="116"/>
      <c r="JCI1428" s="116"/>
      <c r="JCJ1428" s="116"/>
      <c r="JCK1428" s="116"/>
      <c r="JCL1428" s="116"/>
      <c r="JCM1428" s="116"/>
      <c r="JCN1428" s="116"/>
      <c r="JCO1428" s="116"/>
      <c r="JCP1428" s="116"/>
      <c r="JCQ1428" s="116"/>
      <c r="JCR1428" s="116"/>
      <c r="JCS1428" s="116"/>
      <c r="JCT1428" s="116"/>
      <c r="JCU1428" s="116"/>
      <c r="JCV1428" s="116"/>
      <c r="JCW1428" s="116"/>
      <c r="JCX1428" s="116"/>
      <c r="JCY1428" s="116"/>
      <c r="JCZ1428" s="116"/>
      <c r="JDA1428" s="116"/>
      <c r="JDB1428" s="116"/>
      <c r="JDC1428" s="116"/>
      <c r="JDD1428" s="116"/>
      <c r="JDE1428" s="116"/>
      <c r="JDF1428" s="116"/>
      <c r="JDG1428" s="116"/>
      <c r="JDH1428" s="116"/>
      <c r="JDI1428" s="116"/>
      <c r="JDJ1428" s="116"/>
      <c r="JDK1428" s="116"/>
      <c r="JDL1428" s="116"/>
      <c r="JDM1428" s="116"/>
      <c r="JDN1428" s="116"/>
      <c r="JDO1428" s="116"/>
      <c r="JDP1428" s="116"/>
      <c r="JDQ1428" s="116"/>
      <c r="JDR1428" s="116"/>
      <c r="JDS1428" s="116"/>
      <c r="JDT1428" s="116"/>
      <c r="JDU1428" s="116"/>
      <c r="JDV1428" s="116"/>
      <c r="JDW1428" s="116"/>
      <c r="JDX1428" s="116"/>
      <c r="JDY1428" s="116"/>
      <c r="JDZ1428" s="116"/>
      <c r="JEA1428" s="116"/>
      <c r="JEB1428" s="116"/>
      <c r="JEC1428" s="116"/>
      <c r="JED1428" s="116"/>
      <c r="JEE1428" s="116"/>
      <c r="JEF1428" s="116"/>
      <c r="JEG1428" s="116"/>
      <c r="JEH1428" s="116"/>
      <c r="JEI1428" s="116"/>
      <c r="JEJ1428" s="116"/>
      <c r="JEK1428" s="116"/>
      <c r="JEL1428" s="116"/>
      <c r="JEM1428" s="116"/>
      <c r="JEN1428" s="116"/>
      <c r="JEO1428" s="116"/>
      <c r="JEP1428" s="116"/>
      <c r="JEQ1428" s="116"/>
      <c r="JER1428" s="116"/>
      <c r="JES1428" s="116"/>
      <c r="JET1428" s="116"/>
      <c r="JEU1428" s="116"/>
      <c r="JEV1428" s="116"/>
      <c r="JEW1428" s="116"/>
      <c r="JEX1428" s="116"/>
      <c r="JEY1428" s="116"/>
      <c r="JEZ1428" s="116"/>
      <c r="JFA1428" s="116"/>
      <c r="JFB1428" s="116"/>
      <c r="JFC1428" s="116"/>
      <c r="JFD1428" s="116"/>
      <c r="JFE1428" s="116"/>
      <c r="JFF1428" s="116"/>
      <c r="JFG1428" s="116"/>
      <c r="JFH1428" s="116"/>
      <c r="JFI1428" s="116"/>
      <c r="JFJ1428" s="116"/>
      <c r="JFK1428" s="116"/>
      <c r="JFL1428" s="116"/>
      <c r="JFM1428" s="116"/>
      <c r="JFN1428" s="116"/>
      <c r="JFO1428" s="116"/>
      <c r="JFP1428" s="116"/>
      <c r="JFQ1428" s="116"/>
      <c r="JFR1428" s="116"/>
      <c r="JFS1428" s="116"/>
      <c r="JFT1428" s="116"/>
      <c r="JFU1428" s="116"/>
      <c r="JFV1428" s="116"/>
      <c r="JFW1428" s="116"/>
      <c r="JFX1428" s="116"/>
      <c r="JFY1428" s="116"/>
      <c r="JFZ1428" s="116"/>
      <c r="JGA1428" s="116"/>
      <c r="JGB1428" s="116"/>
      <c r="JGC1428" s="116"/>
      <c r="JGD1428" s="116"/>
      <c r="JGE1428" s="116"/>
      <c r="JGF1428" s="116"/>
      <c r="JGG1428" s="116"/>
      <c r="JGH1428" s="116"/>
      <c r="JGI1428" s="116"/>
      <c r="JGJ1428" s="116"/>
      <c r="JGK1428" s="116"/>
      <c r="JGL1428" s="116"/>
      <c r="JGM1428" s="116"/>
      <c r="JGN1428" s="116"/>
      <c r="JGO1428" s="116"/>
      <c r="JGP1428" s="116"/>
      <c r="JGQ1428" s="116"/>
      <c r="JGR1428" s="116"/>
      <c r="JGS1428" s="116"/>
      <c r="JGT1428" s="116"/>
      <c r="JGU1428" s="116"/>
      <c r="JGV1428" s="116"/>
      <c r="JGW1428" s="116"/>
      <c r="JGX1428" s="116"/>
      <c r="JGY1428" s="116"/>
      <c r="JGZ1428" s="116"/>
      <c r="JHA1428" s="116"/>
      <c r="JHB1428" s="116"/>
      <c r="JHC1428" s="116"/>
      <c r="JHD1428" s="116"/>
      <c r="JHE1428" s="116"/>
      <c r="JHF1428" s="116"/>
      <c r="JHG1428" s="116"/>
      <c r="JHH1428" s="116"/>
      <c r="JHI1428" s="116"/>
      <c r="JHJ1428" s="116"/>
      <c r="JHK1428" s="116"/>
      <c r="JHL1428" s="116"/>
      <c r="JHM1428" s="116"/>
      <c r="JHN1428" s="116"/>
      <c r="JHO1428" s="116"/>
      <c r="JHP1428" s="116"/>
      <c r="JHQ1428" s="116"/>
      <c r="JHR1428" s="116"/>
      <c r="JHS1428" s="116"/>
      <c r="JHT1428" s="116"/>
      <c r="JHU1428" s="116"/>
      <c r="JHV1428" s="116"/>
      <c r="JHW1428" s="116"/>
      <c r="JHX1428" s="116"/>
      <c r="JHY1428" s="116"/>
      <c r="JHZ1428" s="116"/>
      <c r="JIA1428" s="116"/>
      <c r="JIB1428" s="116"/>
      <c r="JIC1428" s="116"/>
      <c r="JID1428" s="116"/>
      <c r="JIE1428" s="116"/>
      <c r="JIF1428" s="116"/>
      <c r="JIG1428" s="116"/>
      <c r="JIH1428" s="116"/>
      <c r="JII1428" s="116"/>
      <c r="JIJ1428" s="116"/>
      <c r="JIK1428" s="116"/>
      <c r="JIL1428" s="116"/>
      <c r="JIM1428" s="116"/>
      <c r="JIN1428" s="116"/>
      <c r="JIO1428" s="116"/>
      <c r="JIP1428" s="116"/>
      <c r="JIQ1428" s="116"/>
      <c r="JIR1428" s="116"/>
      <c r="JIS1428" s="116"/>
      <c r="JIT1428" s="116"/>
      <c r="JIU1428" s="116"/>
      <c r="JIV1428" s="116"/>
      <c r="JIW1428" s="116"/>
      <c r="JIX1428" s="116"/>
      <c r="JIY1428" s="116"/>
      <c r="JIZ1428" s="116"/>
      <c r="JJA1428" s="116"/>
      <c r="JJB1428" s="116"/>
      <c r="JJC1428" s="116"/>
      <c r="JJD1428" s="116"/>
      <c r="JJE1428" s="116"/>
      <c r="JJF1428" s="116"/>
      <c r="JJG1428" s="116"/>
      <c r="JJH1428" s="116"/>
      <c r="JJI1428" s="116"/>
      <c r="JJJ1428" s="116"/>
      <c r="JJK1428" s="116"/>
      <c r="JJL1428" s="116"/>
      <c r="JJM1428" s="116"/>
      <c r="JJN1428" s="116"/>
      <c r="JJO1428" s="116"/>
      <c r="JJP1428" s="116"/>
      <c r="JJQ1428" s="116"/>
      <c r="JJR1428" s="116"/>
      <c r="JJS1428" s="116"/>
      <c r="JJT1428" s="116"/>
      <c r="JJU1428" s="116"/>
      <c r="JJV1428" s="116"/>
      <c r="JJW1428" s="116"/>
      <c r="JJX1428" s="116"/>
      <c r="JJY1428" s="116"/>
      <c r="JJZ1428" s="116"/>
      <c r="JKA1428" s="116"/>
      <c r="JKB1428" s="116"/>
      <c r="JKC1428" s="116"/>
      <c r="JKD1428" s="116"/>
      <c r="JKE1428" s="116"/>
      <c r="JKF1428" s="116"/>
      <c r="JKG1428" s="116"/>
      <c r="JKH1428" s="116"/>
      <c r="JKI1428" s="116"/>
      <c r="JKJ1428" s="116"/>
      <c r="JKK1428" s="116"/>
      <c r="JKL1428" s="116"/>
      <c r="JKM1428" s="116"/>
      <c r="JKN1428" s="116"/>
      <c r="JKO1428" s="116"/>
      <c r="JKP1428" s="116"/>
      <c r="JKQ1428" s="116"/>
      <c r="JKR1428" s="116"/>
      <c r="JKS1428" s="116"/>
      <c r="JKT1428" s="116"/>
      <c r="JKU1428" s="116"/>
      <c r="JKV1428" s="116"/>
      <c r="JKW1428" s="116"/>
      <c r="JKX1428" s="116"/>
      <c r="JKY1428" s="116"/>
      <c r="JKZ1428" s="116"/>
      <c r="JLA1428" s="116"/>
      <c r="JLB1428" s="116"/>
      <c r="JLC1428" s="116"/>
      <c r="JLD1428" s="116"/>
      <c r="JLE1428" s="116"/>
      <c r="JLF1428" s="116"/>
      <c r="JLG1428" s="116"/>
      <c r="JLH1428" s="116"/>
      <c r="JLI1428" s="116"/>
      <c r="JLJ1428" s="116"/>
      <c r="JLK1428" s="116"/>
      <c r="JLL1428" s="116"/>
      <c r="JLM1428" s="116"/>
      <c r="JLN1428" s="116"/>
      <c r="JLO1428" s="116"/>
      <c r="JLP1428" s="116"/>
      <c r="JLQ1428" s="116"/>
      <c r="JLR1428" s="116"/>
      <c r="JLS1428" s="116"/>
      <c r="JLT1428" s="116"/>
      <c r="JLU1428" s="116"/>
      <c r="JLV1428" s="116"/>
      <c r="JLW1428" s="116"/>
      <c r="JLX1428" s="116"/>
      <c r="JLY1428" s="116"/>
      <c r="JLZ1428" s="116"/>
      <c r="JMA1428" s="116"/>
      <c r="JMB1428" s="116"/>
      <c r="JMC1428" s="116"/>
      <c r="JMD1428" s="116"/>
      <c r="JME1428" s="116"/>
      <c r="JMF1428" s="116"/>
      <c r="JMG1428" s="116"/>
      <c r="JMH1428" s="116"/>
      <c r="JMI1428" s="116"/>
      <c r="JMJ1428" s="116"/>
      <c r="JMK1428" s="116"/>
      <c r="JML1428" s="116"/>
      <c r="JMM1428" s="116"/>
      <c r="JMN1428" s="116"/>
      <c r="JMO1428" s="116"/>
      <c r="JMP1428" s="116"/>
      <c r="JMQ1428" s="116"/>
      <c r="JMR1428" s="116"/>
      <c r="JMS1428" s="116"/>
      <c r="JMT1428" s="116"/>
      <c r="JMU1428" s="116"/>
      <c r="JMV1428" s="116"/>
      <c r="JMW1428" s="116"/>
      <c r="JMX1428" s="116"/>
      <c r="JMY1428" s="116"/>
      <c r="JMZ1428" s="116"/>
      <c r="JNA1428" s="116"/>
      <c r="JNB1428" s="116"/>
      <c r="JNC1428" s="116"/>
      <c r="JND1428" s="116"/>
      <c r="JNE1428" s="116"/>
      <c r="JNF1428" s="116"/>
      <c r="JNG1428" s="116"/>
      <c r="JNH1428" s="116"/>
      <c r="JNI1428" s="116"/>
      <c r="JNJ1428" s="116"/>
      <c r="JNK1428" s="116"/>
      <c r="JNL1428" s="116"/>
      <c r="JNM1428" s="116"/>
      <c r="JNN1428" s="116"/>
      <c r="JNO1428" s="116"/>
      <c r="JNP1428" s="116"/>
      <c r="JNQ1428" s="116"/>
      <c r="JNR1428" s="116"/>
      <c r="JNS1428" s="116"/>
      <c r="JNT1428" s="116"/>
      <c r="JNU1428" s="116"/>
      <c r="JNV1428" s="116"/>
      <c r="JNW1428" s="116"/>
      <c r="JNX1428" s="116"/>
      <c r="JNY1428" s="116"/>
      <c r="JNZ1428" s="116"/>
      <c r="JOA1428" s="116"/>
      <c r="JOB1428" s="116"/>
      <c r="JOC1428" s="116"/>
      <c r="JOD1428" s="116"/>
      <c r="JOE1428" s="116"/>
      <c r="JOF1428" s="116"/>
      <c r="JOG1428" s="116"/>
      <c r="JOH1428" s="116"/>
      <c r="JOI1428" s="116"/>
      <c r="JOJ1428" s="116"/>
      <c r="JOK1428" s="116"/>
      <c r="JOL1428" s="116"/>
      <c r="JOM1428" s="116"/>
      <c r="JON1428" s="116"/>
      <c r="JOO1428" s="116"/>
      <c r="JOP1428" s="116"/>
      <c r="JOQ1428" s="116"/>
      <c r="JOR1428" s="116"/>
      <c r="JOS1428" s="116"/>
      <c r="JOT1428" s="116"/>
      <c r="JOU1428" s="116"/>
      <c r="JOV1428" s="116"/>
      <c r="JOW1428" s="116"/>
      <c r="JOX1428" s="116"/>
      <c r="JOY1428" s="116"/>
      <c r="JOZ1428" s="116"/>
      <c r="JPA1428" s="116"/>
      <c r="JPB1428" s="116"/>
      <c r="JPC1428" s="116"/>
      <c r="JPD1428" s="116"/>
      <c r="JPE1428" s="116"/>
      <c r="JPF1428" s="116"/>
      <c r="JPG1428" s="116"/>
      <c r="JPH1428" s="116"/>
      <c r="JPI1428" s="116"/>
      <c r="JPJ1428" s="116"/>
      <c r="JPK1428" s="116"/>
      <c r="JPL1428" s="116"/>
      <c r="JPM1428" s="116"/>
      <c r="JPN1428" s="116"/>
      <c r="JPO1428" s="116"/>
      <c r="JPP1428" s="116"/>
      <c r="JPQ1428" s="116"/>
      <c r="JPR1428" s="116"/>
      <c r="JPS1428" s="116"/>
      <c r="JPT1428" s="116"/>
      <c r="JPU1428" s="116"/>
      <c r="JPV1428" s="116"/>
      <c r="JPW1428" s="116"/>
      <c r="JPX1428" s="116"/>
      <c r="JPY1428" s="116"/>
      <c r="JPZ1428" s="116"/>
      <c r="JQA1428" s="116"/>
      <c r="JQB1428" s="116"/>
      <c r="JQC1428" s="116"/>
      <c r="JQD1428" s="116"/>
      <c r="JQE1428" s="116"/>
      <c r="JQF1428" s="116"/>
      <c r="JQG1428" s="116"/>
      <c r="JQH1428" s="116"/>
      <c r="JQI1428" s="116"/>
      <c r="JQJ1428" s="116"/>
      <c r="JQK1428" s="116"/>
      <c r="JQL1428" s="116"/>
      <c r="JQM1428" s="116"/>
      <c r="JQN1428" s="116"/>
      <c r="JQO1428" s="116"/>
      <c r="JQP1428" s="116"/>
      <c r="JQQ1428" s="116"/>
      <c r="JQR1428" s="116"/>
      <c r="JQS1428" s="116"/>
      <c r="JQT1428" s="116"/>
      <c r="JQU1428" s="116"/>
      <c r="JQV1428" s="116"/>
      <c r="JQW1428" s="116"/>
      <c r="JQX1428" s="116"/>
      <c r="JQY1428" s="116"/>
      <c r="JQZ1428" s="116"/>
      <c r="JRA1428" s="116"/>
      <c r="JRB1428" s="116"/>
      <c r="JRC1428" s="116"/>
      <c r="JRD1428" s="116"/>
      <c r="JRE1428" s="116"/>
      <c r="JRF1428" s="116"/>
      <c r="JRG1428" s="116"/>
      <c r="JRH1428" s="116"/>
      <c r="JRI1428" s="116"/>
      <c r="JRJ1428" s="116"/>
      <c r="JRK1428" s="116"/>
      <c r="JRL1428" s="116"/>
      <c r="JRM1428" s="116"/>
      <c r="JRN1428" s="116"/>
      <c r="JRO1428" s="116"/>
      <c r="JRP1428" s="116"/>
      <c r="JRQ1428" s="116"/>
      <c r="JRR1428" s="116"/>
      <c r="JRS1428" s="116"/>
      <c r="JRT1428" s="116"/>
      <c r="JRU1428" s="116"/>
      <c r="JRV1428" s="116"/>
      <c r="JRW1428" s="116"/>
      <c r="JRX1428" s="116"/>
      <c r="JRY1428" s="116"/>
      <c r="JRZ1428" s="116"/>
      <c r="JSA1428" s="116"/>
      <c r="JSB1428" s="116"/>
      <c r="JSC1428" s="116"/>
      <c r="JSD1428" s="116"/>
      <c r="JSE1428" s="116"/>
      <c r="JSF1428" s="116"/>
      <c r="JSG1428" s="116"/>
      <c r="JSH1428" s="116"/>
      <c r="JSI1428" s="116"/>
      <c r="JSJ1428" s="116"/>
      <c r="JSK1428" s="116"/>
      <c r="JSL1428" s="116"/>
      <c r="JSM1428" s="116"/>
      <c r="JSN1428" s="116"/>
      <c r="JSO1428" s="116"/>
      <c r="JSP1428" s="116"/>
      <c r="JSQ1428" s="116"/>
      <c r="JSR1428" s="116"/>
      <c r="JSS1428" s="116"/>
      <c r="JST1428" s="116"/>
      <c r="JSU1428" s="116"/>
      <c r="JSV1428" s="116"/>
      <c r="JSW1428" s="116"/>
      <c r="JSX1428" s="116"/>
      <c r="JSY1428" s="116"/>
      <c r="JSZ1428" s="116"/>
      <c r="JTA1428" s="116"/>
      <c r="JTB1428" s="116"/>
      <c r="JTC1428" s="116"/>
      <c r="JTD1428" s="116"/>
      <c r="JTE1428" s="116"/>
      <c r="JTF1428" s="116"/>
      <c r="JTG1428" s="116"/>
      <c r="JTH1428" s="116"/>
      <c r="JTI1428" s="116"/>
      <c r="JTJ1428" s="116"/>
      <c r="JTK1428" s="116"/>
      <c r="JTL1428" s="116"/>
      <c r="JTM1428" s="116"/>
      <c r="JTN1428" s="116"/>
      <c r="JTO1428" s="116"/>
      <c r="JTP1428" s="116"/>
      <c r="JTQ1428" s="116"/>
      <c r="JTR1428" s="116"/>
      <c r="JTS1428" s="116"/>
      <c r="JTT1428" s="116"/>
      <c r="JTU1428" s="116"/>
      <c r="JTV1428" s="116"/>
      <c r="JTW1428" s="116"/>
      <c r="JTX1428" s="116"/>
      <c r="JTY1428" s="116"/>
      <c r="JTZ1428" s="116"/>
      <c r="JUA1428" s="116"/>
      <c r="JUB1428" s="116"/>
      <c r="JUC1428" s="116"/>
      <c r="JUD1428" s="116"/>
      <c r="JUE1428" s="116"/>
      <c r="JUF1428" s="116"/>
      <c r="JUG1428" s="116"/>
      <c r="JUH1428" s="116"/>
      <c r="JUI1428" s="116"/>
      <c r="JUJ1428" s="116"/>
      <c r="JUK1428" s="116"/>
      <c r="JUL1428" s="116"/>
      <c r="JUM1428" s="116"/>
      <c r="JUN1428" s="116"/>
      <c r="JUO1428" s="116"/>
      <c r="JUP1428" s="116"/>
      <c r="JUQ1428" s="116"/>
      <c r="JUR1428" s="116"/>
      <c r="JUS1428" s="116"/>
      <c r="JUT1428" s="116"/>
      <c r="JUU1428" s="116"/>
      <c r="JUV1428" s="116"/>
      <c r="JUW1428" s="116"/>
      <c r="JUX1428" s="116"/>
      <c r="JUY1428" s="116"/>
      <c r="JUZ1428" s="116"/>
      <c r="JVA1428" s="116"/>
      <c r="JVB1428" s="116"/>
      <c r="JVC1428" s="116"/>
      <c r="JVD1428" s="116"/>
      <c r="JVE1428" s="116"/>
      <c r="JVF1428" s="116"/>
      <c r="JVG1428" s="116"/>
      <c r="JVH1428" s="116"/>
      <c r="JVI1428" s="116"/>
      <c r="JVJ1428" s="116"/>
      <c r="JVK1428" s="116"/>
      <c r="JVL1428" s="116"/>
      <c r="JVM1428" s="116"/>
      <c r="JVN1428" s="116"/>
      <c r="JVO1428" s="116"/>
      <c r="JVP1428" s="116"/>
      <c r="JVQ1428" s="116"/>
      <c r="JVR1428" s="116"/>
      <c r="JVS1428" s="116"/>
      <c r="JVT1428" s="116"/>
      <c r="JVU1428" s="116"/>
      <c r="JVV1428" s="116"/>
      <c r="JVW1428" s="116"/>
      <c r="JVX1428" s="116"/>
      <c r="JVY1428" s="116"/>
      <c r="JVZ1428" s="116"/>
      <c r="JWA1428" s="116"/>
      <c r="JWB1428" s="116"/>
      <c r="JWC1428" s="116"/>
      <c r="JWD1428" s="116"/>
      <c r="JWE1428" s="116"/>
      <c r="JWF1428" s="116"/>
      <c r="JWG1428" s="116"/>
      <c r="JWH1428" s="116"/>
      <c r="JWI1428" s="116"/>
      <c r="JWJ1428" s="116"/>
      <c r="JWK1428" s="116"/>
      <c r="JWL1428" s="116"/>
      <c r="JWM1428" s="116"/>
      <c r="JWN1428" s="116"/>
      <c r="JWO1428" s="116"/>
      <c r="JWP1428" s="116"/>
      <c r="JWQ1428" s="116"/>
      <c r="JWR1428" s="116"/>
      <c r="JWS1428" s="116"/>
      <c r="JWT1428" s="116"/>
      <c r="JWU1428" s="116"/>
      <c r="JWV1428" s="116"/>
      <c r="JWW1428" s="116"/>
      <c r="JWX1428" s="116"/>
      <c r="JWY1428" s="116"/>
      <c r="JWZ1428" s="116"/>
      <c r="JXA1428" s="116"/>
      <c r="JXB1428" s="116"/>
      <c r="JXC1428" s="116"/>
      <c r="JXD1428" s="116"/>
      <c r="JXE1428" s="116"/>
      <c r="JXF1428" s="116"/>
      <c r="JXG1428" s="116"/>
      <c r="JXH1428" s="116"/>
      <c r="JXI1428" s="116"/>
      <c r="JXJ1428" s="116"/>
      <c r="JXK1428" s="116"/>
      <c r="JXL1428" s="116"/>
      <c r="JXM1428" s="116"/>
      <c r="JXN1428" s="116"/>
      <c r="JXO1428" s="116"/>
      <c r="JXP1428" s="116"/>
      <c r="JXQ1428" s="116"/>
      <c r="JXR1428" s="116"/>
      <c r="JXS1428" s="116"/>
      <c r="JXT1428" s="116"/>
      <c r="JXU1428" s="116"/>
      <c r="JXV1428" s="116"/>
      <c r="JXW1428" s="116"/>
      <c r="JXX1428" s="116"/>
      <c r="JXY1428" s="116"/>
      <c r="JXZ1428" s="116"/>
      <c r="JYA1428" s="116"/>
      <c r="JYB1428" s="116"/>
      <c r="JYC1428" s="116"/>
      <c r="JYD1428" s="116"/>
      <c r="JYE1428" s="116"/>
      <c r="JYF1428" s="116"/>
      <c r="JYG1428" s="116"/>
      <c r="JYH1428" s="116"/>
      <c r="JYI1428" s="116"/>
      <c r="JYJ1428" s="116"/>
      <c r="JYK1428" s="116"/>
      <c r="JYL1428" s="116"/>
      <c r="JYM1428" s="116"/>
      <c r="JYN1428" s="116"/>
      <c r="JYO1428" s="116"/>
      <c r="JYP1428" s="116"/>
      <c r="JYQ1428" s="116"/>
      <c r="JYR1428" s="116"/>
      <c r="JYS1428" s="116"/>
      <c r="JYT1428" s="116"/>
      <c r="JYU1428" s="116"/>
      <c r="JYV1428" s="116"/>
      <c r="JYW1428" s="116"/>
      <c r="JYX1428" s="116"/>
      <c r="JYY1428" s="116"/>
      <c r="JYZ1428" s="116"/>
      <c r="JZA1428" s="116"/>
      <c r="JZB1428" s="116"/>
      <c r="JZC1428" s="116"/>
      <c r="JZD1428" s="116"/>
      <c r="JZE1428" s="116"/>
      <c r="JZF1428" s="116"/>
      <c r="JZG1428" s="116"/>
      <c r="JZH1428" s="116"/>
      <c r="JZI1428" s="116"/>
      <c r="JZJ1428" s="116"/>
      <c r="JZK1428" s="116"/>
      <c r="JZL1428" s="116"/>
      <c r="JZM1428" s="116"/>
      <c r="JZN1428" s="116"/>
      <c r="JZO1428" s="116"/>
      <c r="JZP1428" s="116"/>
      <c r="JZQ1428" s="116"/>
      <c r="JZR1428" s="116"/>
      <c r="JZS1428" s="116"/>
      <c r="JZT1428" s="116"/>
      <c r="JZU1428" s="116"/>
      <c r="JZV1428" s="116"/>
      <c r="JZW1428" s="116"/>
      <c r="JZX1428" s="116"/>
      <c r="JZY1428" s="116"/>
      <c r="JZZ1428" s="116"/>
      <c r="KAA1428" s="116"/>
      <c r="KAB1428" s="116"/>
      <c r="KAC1428" s="116"/>
      <c r="KAD1428" s="116"/>
      <c r="KAE1428" s="116"/>
      <c r="KAF1428" s="116"/>
      <c r="KAG1428" s="116"/>
      <c r="KAH1428" s="116"/>
      <c r="KAI1428" s="116"/>
      <c r="KAJ1428" s="116"/>
      <c r="KAK1428" s="116"/>
      <c r="KAL1428" s="116"/>
      <c r="KAM1428" s="116"/>
      <c r="KAN1428" s="116"/>
      <c r="KAO1428" s="116"/>
      <c r="KAP1428" s="116"/>
      <c r="KAQ1428" s="116"/>
      <c r="KAR1428" s="116"/>
      <c r="KAS1428" s="116"/>
      <c r="KAT1428" s="116"/>
      <c r="KAU1428" s="116"/>
      <c r="KAV1428" s="116"/>
      <c r="KAW1428" s="116"/>
      <c r="KAX1428" s="116"/>
      <c r="KAY1428" s="116"/>
      <c r="KAZ1428" s="116"/>
      <c r="KBA1428" s="116"/>
      <c r="KBB1428" s="116"/>
      <c r="KBC1428" s="116"/>
      <c r="KBD1428" s="116"/>
      <c r="KBE1428" s="116"/>
      <c r="KBF1428" s="116"/>
      <c r="KBG1428" s="116"/>
      <c r="KBH1428" s="116"/>
      <c r="KBI1428" s="116"/>
      <c r="KBJ1428" s="116"/>
      <c r="KBK1428" s="116"/>
      <c r="KBL1428" s="116"/>
      <c r="KBM1428" s="116"/>
      <c r="KBN1428" s="116"/>
      <c r="KBO1428" s="116"/>
      <c r="KBP1428" s="116"/>
      <c r="KBQ1428" s="116"/>
      <c r="KBR1428" s="116"/>
      <c r="KBS1428" s="116"/>
      <c r="KBT1428" s="116"/>
      <c r="KBU1428" s="116"/>
      <c r="KBV1428" s="116"/>
      <c r="KBW1428" s="116"/>
      <c r="KBX1428" s="116"/>
      <c r="KBY1428" s="116"/>
      <c r="KBZ1428" s="116"/>
      <c r="KCA1428" s="116"/>
      <c r="KCB1428" s="116"/>
      <c r="KCC1428" s="116"/>
      <c r="KCD1428" s="116"/>
      <c r="KCE1428" s="116"/>
      <c r="KCF1428" s="116"/>
      <c r="KCG1428" s="116"/>
      <c r="KCH1428" s="116"/>
      <c r="KCI1428" s="116"/>
      <c r="KCJ1428" s="116"/>
      <c r="KCK1428" s="116"/>
      <c r="KCL1428" s="116"/>
      <c r="KCM1428" s="116"/>
      <c r="KCN1428" s="116"/>
      <c r="KCO1428" s="116"/>
      <c r="KCP1428" s="116"/>
      <c r="KCQ1428" s="116"/>
      <c r="KCR1428" s="116"/>
      <c r="KCS1428" s="116"/>
      <c r="KCT1428" s="116"/>
      <c r="KCU1428" s="116"/>
      <c r="KCV1428" s="116"/>
      <c r="KCW1428" s="116"/>
      <c r="KCX1428" s="116"/>
      <c r="KCY1428" s="116"/>
      <c r="KCZ1428" s="116"/>
      <c r="KDA1428" s="116"/>
      <c r="KDB1428" s="116"/>
      <c r="KDC1428" s="116"/>
      <c r="KDD1428" s="116"/>
      <c r="KDE1428" s="116"/>
      <c r="KDF1428" s="116"/>
      <c r="KDG1428" s="116"/>
      <c r="KDH1428" s="116"/>
      <c r="KDI1428" s="116"/>
      <c r="KDJ1428" s="116"/>
      <c r="KDK1428" s="116"/>
      <c r="KDL1428" s="116"/>
      <c r="KDM1428" s="116"/>
      <c r="KDN1428" s="116"/>
      <c r="KDO1428" s="116"/>
      <c r="KDP1428" s="116"/>
      <c r="KDQ1428" s="116"/>
      <c r="KDR1428" s="116"/>
      <c r="KDS1428" s="116"/>
      <c r="KDT1428" s="116"/>
      <c r="KDU1428" s="116"/>
      <c r="KDV1428" s="116"/>
      <c r="KDW1428" s="116"/>
      <c r="KDX1428" s="116"/>
      <c r="KDY1428" s="116"/>
      <c r="KDZ1428" s="116"/>
      <c r="KEA1428" s="116"/>
      <c r="KEB1428" s="116"/>
      <c r="KEC1428" s="116"/>
      <c r="KED1428" s="116"/>
      <c r="KEE1428" s="116"/>
      <c r="KEF1428" s="116"/>
      <c r="KEG1428" s="116"/>
      <c r="KEH1428" s="116"/>
      <c r="KEI1428" s="116"/>
      <c r="KEJ1428" s="116"/>
      <c r="KEK1428" s="116"/>
      <c r="KEL1428" s="116"/>
      <c r="KEM1428" s="116"/>
      <c r="KEN1428" s="116"/>
      <c r="KEO1428" s="116"/>
      <c r="KEP1428" s="116"/>
      <c r="KEQ1428" s="116"/>
      <c r="KER1428" s="116"/>
      <c r="KES1428" s="116"/>
      <c r="KET1428" s="116"/>
      <c r="KEU1428" s="116"/>
      <c r="KEV1428" s="116"/>
      <c r="KEW1428" s="116"/>
      <c r="KEX1428" s="116"/>
      <c r="KEY1428" s="116"/>
      <c r="KEZ1428" s="116"/>
      <c r="KFA1428" s="116"/>
      <c r="KFB1428" s="116"/>
      <c r="KFC1428" s="116"/>
      <c r="KFD1428" s="116"/>
      <c r="KFE1428" s="116"/>
      <c r="KFF1428" s="116"/>
      <c r="KFG1428" s="116"/>
      <c r="KFH1428" s="116"/>
      <c r="KFI1428" s="116"/>
      <c r="KFJ1428" s="116"/>
      <c r="KFK1428" s="116"/>
      <c r="KFL1428" s="116"/>
      <c r="KFM1428" s="116"/>
      <c r="KFN1428" s="116"/>
      <c r="KFO1428" s="116"/>
      <c r="KFP1428" s="116"/>
      <c r="KFQ1428" s="116"/>
      <c r="KFR1428" s="116"/>
      <c r="KFS1428" s="116"/>
      <c r="KFT1428" s="116"/>
      <c r="KFU1428" s="116"/>
      <c r="KFV1428" s="116"/>
      <c r="KFW1428" s="116"/>
      <c r="KFX1428" s="116"/>
      <c r="KFY1428" s="116"/>
      <c r="KFZ1428" s="116"/>
      <c r="KGA1428" s="116"/>
      <c r="KGB1428" s="116"/>
      <c r="KGC1428" s="116"/>
      <c r="KGD1428" s="116"/>
      <c r="KGE1428" s="116"/>
      <c r="KGF1428" s="116"/>
      <c r="KGG1428" s="116"/>
      <c r="KGH1428" s="116"/>
      <c r="KGI1428" s="116"/>
      <c r="KGJ1428" s="116"/>
      <c r="KGK1428" s="116"/>
      <c r="KGL1428" s="116"/>
      <c r="KGM1428" s="116"/>
      <c r="KGN1428" s="116"/>
      <c r="KGO1428" s="116"/>
      <c r="KGP1428" s="116"/>
      <c r="KGQ1428" s="116"/>
      <c r="KGR1428" s="116"/>
      <c r="KGS1428" s="116"/>
      <c r="KGT1428" s="116"/>
      <c r="KGU1428" s="116"/>
      <c r="KGV1428" s="116"/>
      <c r="KGW1428" s="116"/>
      <c r="KGX1428" s="116"/>
      <c r="KGY1428" s="116"/>
      <c r="KGZ1428" s="116"/>
      <c r="KHA1428" s="116"/>
      <c r="KHB1428" s="116"/>
      <c r="KHC1428" s="116"/>
      <c r="KHD1428" s="116"/>
      <c r="KHE1428" s="116"/>
      <c r="KHF1428" s="116"/>
      <c r="KHG1428" s="116"/>
      <c r="KHH1428" s="116"/>
      <c r="KHI1428" s="116"/>
      <c r="KHJ1428" s="116"/>
      <c r="KHK1428" s="116"/>
      <c r="KHL1428" s="116"/>
      <c r="KHM1428" s="116"/>
      <c r="KHN1428" s="116"/>
      <c r="KHO1428" s="116"/>
      <c r="KHP1428" s="116"/>
      <c r="KHQ1428" s="116"/>
      <c r="KHR1428" s="116"/>
      <c r="KHS1428" s="116"/>
      <c r="KHT1428" s="116"/>
      <c r="KHU1428" s="116"/>
      <c r="KHV1428" s="116"/>
      <c r="KHW1428" s="116"/>
      <c r="KHX1428" s="116"/>
      <c r="KHY1428" s="116"/>
      <c r="KHZ1428" s="116"/>
      <c r="KIA1428" s="116"/>
      <c r="KIB1428" s="116"/>
      <c r="KIC1428" s="116"/>
      <c r="KID1428" s="116"/>
      <c r="KIE1428" s="116"/>
      <c r="KIF1428" s="116"/>
      <c r="KIG1428" s="116"/>
      <c r="KIH1428" s="116"/>
      <c r="KII1428" s="116"/>
      <c r="KIJ1428" s="116"/>
      <c r="KIK1428" s="116"/>
      <c r="KIL1428" s="116"/>
      <c r="KIM1428" s="116"/>
      <c r="KIN1428" s="116"/>
      <c r="KIO1428" s="116"/>
      <c r="KIP1428" s="116"/>
      <c r="KIQ1428" s="116"/>
      <c r="KIR1428" s="116"/>
      <c r="KIS1428" s="116"/>
      <c r="KIT1428" s="116"/>
      <c r="KIU1428" s="116"/>
      <c r="KIV1428" s="116"/>
      <c r="KIW1428" s="116"/>
      <c r="KIX1428" s="116"/>
      <c r="KIY1428" s="116"/>
      <c r="KIZ1428" s="116"/>
      <c r="KJA1428" s="116"/>
      <c r="KJB1428" s="116"/>
      <c r="KJC1428" s="116"/>
      <c r="KJD1428" s="116"/>
      <c r="KJE1428" s="116"/>
      <c r="KJF1428" s="116"/>
      <c r="KJG1428" s="116"/>
      <c r="KJH1428" s="116"/>
      <c r="KJI1428" s="116"/>
      <c r="KJJ1428" s="116"/>
      <c r="KJK1428" s="116"/>
      <c r="KJL1428" s="116"/>
      <c r="KJM1428" s="116"/>
      <c r="KJN1428" s="116"/>
      <c r="KJO1428" s="116"/>
      <c r="KJP1428" s="116"/>
      <c r="KJQ1428" s="116"/>
      <c r="KJR1428" s="116"/>
      <c r="KJS1428" s="116"/>
      <c r="KJT1428" s="116"/>
      <c r="KJU1428" s="116"/>
      <c r="KJV1428" s="116"/>
      <c r="KJW1428" s="116"/>
      <c r="KJX1428" s="116"/>
      <c r="KJY1428" s="116"/>
      <c r="KJZ1428" s="116"/>
      <c r="KKA1428" s="116"/>
      <c r="KKB1428" s="116"/>
      <c r="KKC1428" s="116"/>
      <c r="KKD1428" s="116"/>
      <c r="KKE1428" s="116"/>
      <c r="KKF1428" s="116"/>
      <c r="KKG1428" s="116"/>
      <c r="KKH1428" s="116"/>
      <c r="KKI1428" s="116"/>
      <c r="KKJ1428" s="116"/>
      <c r="KKK1428" s="116"/>
      <c r="KKL1428" s="116"/>
      <c r="KKM1428" s="116"/>
      <c r="KKN1428" s="116"/>
      <c r="KKO1428" s="116"/>
      <c r="KKP1428" s="116"/>
      <c r="KKQ1428" s="116"/>
      <c r="KKR1428" s="116"/>
      <c r="KKS1428" s="116"/>
      <c r="KKT1428" s="116"/>
      <c r="KKU1428" s="116"/>
      <c r="KKV1428" s="116"/>
      <c r="KKW1428" s="116"/>
      <c r="KKX1428" s="116"/>
      <c r="KKY1428" s="116"/>
      <c r="KKZ1428" s="116"/>
      <c r="KLA1428" s="116"/>
      <c r="KLB1428" s="116"/>
      <c r="KLC1428" s="116"/>
      <c r="KLD1428" s="116"/>
      <c r="KLE1428" s="116"/>
      <c r="KLF1428" s="116"/>
      <c r="KLG1428" s="116"/>
      <c r="KLH1428" s="116"/>
      <c r="KLI1428" s="116"/>
      <c r="KLJ1428" s="116"/>
      <c r="KLK1428" s="116"/>
      <c r="KLL1428" s="116"/>
      <c r="KLM1428" s="116"/>
      <c r="KLN1428" s="116"/>
      <c r="KLO1428" s="116"/>
      <c r="KLP1428" s="116"/>
      <c r="KLQ1428" s="116"/>
      <c r="KLR1428" s="116"/>
      <c r="KLS1428" s="116"/>
      <c r="KLT1428" s="116"/>
      <c r="KLU1428" s="116"/>
      <c r="KLV1428" s="116"/>
      <c r="KLW1428" s="116"/>
      <c r="KLX1428" s="116"/>
      <c r="KLY1428" s="116"/>
      <c r="KLZ1428" s="116"/>
      <c r="KMA1428" s="116"/>
      <c r="KMB1428" s="116"/>
      <c r="KMC1428" s="116"/>
      <c r="KMD1428" s="116"/>
      <c r="KME1428" s="116"/>
      <c r="KMF1428" s="116"/>
      <c r="KMG1428" s="116"/>
      <c r="KMH1428" s="116"/>
      <c r="KMI1428" s="116"/>
      <c r="KMJ1428" s="116"/>
      <c r="KMK1428" s="116"/>
      <c r="KML1428" s="116"/>
      <c r="KMM1428" s="116"/>
      <c r="KMN1428" s="116"/>
      <c r="KMO1428" s="116"/>
      <c r="KMP1428" s="116"/>
      <c r="KMQ1428" s="116"/>
      <c r="KMR1428" s="116"/>
      <c r="KMS1428" s="116"/>
      <c r="KMT1428" s="116"/>
      <c r="KMU1428" s="116"/>
      <c r="KMV1428" s="116"/>
      <c r="KMW1428" s="116"/>
      <c r="KMX1428" s="116"/>
      <c r="KMY1428" s="116"/>
      <c r="KMZ1428" s="116"/>
      <c r="KNA1428" s="116"/>
      <c r="KNB1428" s="116"/>
      <c r="KNC1428" s="116"/>
      <c r="KND1428" s="116"/>
      <c r="KNE1428" s="116"/>
      <c r="KNF1428" s="116"/>
      <c r="KNG1428" s="116"/>
      <c r="KNH1428" s="116"/>
      <c r="KNI1428" s="116"/>
      <c r="KNJ1428" s="116"/>
      <c r="KNK1428" s="116"/>
      <c r="KNL1428" s="116"/>
      <c r="KNM1428" s="116"/>
      <c r="KNN1428" s="116"/>
      <c r="KNO1428" s="116"/>
      <c r="KNP1428" s="116"/>
      <c r="KNQ1428" s="116"/>
      <c r="KNR1428" s="116"/>
      <c r="KNS1428" s="116"/>
      <c r="KNT1428" s="116"/>
      <c r="KNU1428" s="116"/>
      <c r="KNV1428" s="116"/>
      <c r="KNW1428" s="116"/>
      <c r="KNX1428" s="116"/>
      <c r="KNY1428" s="116"/>
      <c r="KNZ1428" s="116"/>
      <c r="KOA1428" s="116"/>
      <c r="KOB1428" s="116"/>
      <c r="KOC1428" s="116"/>
      <c r="KOD1428" s="116"/>
      <c r="KOE1428" s="116"/>
      <c r="KOF1428" s="116"/>
      <c r="KOG1428" s="116"/>
      <c r="KOH1428" s="116"/>
      <c r="KOI1428" s="116"/>
      <c r="KOJ1428" s="116"/>
      <c r="KOK1428" s="116"/>
      <c r="KOL1428" s="116"/>
      <c r="KOM1428" s="116"/>
      <c r="KON1428" s="116"/>
      <c r="KOO1428" s="116"/>
      <c r="KOP1428" s="116"/>
      <c r="KOQ1428" s="116"/>
      <c r="KOR1428" s="116"/>
      <c r="KOS1428" s="116"/>
      <c r="KOT1428" s="116"/>
      <c r="KOU1428" s="116"/>
      <c r="KOV1428" s="116"/>
      <c r="KOW1428" s="116"/>
      <c r="KOX1428" s="116"/>
      <c r="KOY1428" s="116"/>
      <c r="KOZ1428" s="116"/>
      <c r="KPA1428" s="116"/>
      <c r="KPB1428" s="116"/>
      <c r="KPC1428" s="116"/>
      <c r="KPD1428" s="116"/>
      <c r="KPE1428" s="116"/>
      <c r="KPF1428" s="116"/>
      <c r="KPG1428" s="116"/>
      <c r="KPH1428" s="116"/>
      <c r="KPI1428" s="116"/>
      <c r="KPJ1428" s="116"/>
      <c r="KPK1428" s="116"/>
      <c r="KPL1428" s="116"/>
      <c r="KPM1428" s="116"/>
      <c r="KPN1428" s="116"/>
      <c r="KPO1428" s="116"/>
      <c r="KPP1428" s="116"/>
      <c r="KPQ1428" s="116"/>
      <c r="KPR1428" s="116"/>
      <c r="KPS1428" s="116"/>
      <c r="KPT1428" s="116"/>
      <c r="KPU1428" s="116"/>
      <c r="KPV1428" s="116"/>
      <c r="KPW1428" s="116"/>
      <c r="KPX1428" s="116"/>
      <c r="KPY1428" s="116"/>
      <c r="KPZ1428" s="116"/>
      <c r="KQA1428" s="116"/>
      <c r="KQB1428" s="116"/>
      <c r="KQC1428" s="116"/>
      <c r="KQD1428" s="116"/>
      <c r="KQE1428" s="116"/>
      <c r="KQF1428" s="116"/>
      <c r="KQG1428" s="116"/>
      <c r="KQH1428" s="116"/>
      <c r="KQI1428" s="116"/>
      <c r="KQJ1428" s="116"/>
      <c r="KQK1428" s="116"/>
      <c r="KQL1428" s="116"/>
      <c r="KQM1428" s="116"/>
      <c r="KQN1428" s="116"/>
      <c r="KQO1428" s="116"/>
      <c r="KQP1428" s="116"/>
      <c r="KQQ1428" s="116"/>
      <c r="KQR1428" s="116"/>
      <c r="KQS1428" s="116"/>
      <c r="KQT1428" s="116"/>
      <c r="KQU1428" s="116"/>
      <c r="KQV1428" s="116"/>
      <c r="KQW1428" s="116"/>
      <c r="KQX1428" s="116"/>
      <c r="KQY1428" s="116"/>
      <c r="KQZ1428" s="116"/>
      <c r="KRA1428" s="116"/>
      <c r="KRB1428" s="116"/>
      <c r="KRC1428" s="116"/>
      <c r="KRD1428" s="116"/>
      <c r="KRE1428" s="116"/>
      <c r="KRF1428" s="116"/>
      <c r="KRG1428" s="116"/>
      <c r="KRH1428" s="116"/>
      <c r="KRI1428" s="116"/>
      <c r="KRJ1428" s="116"/>
      <c r="KRK1428" s="116"/>
      <c r="KRL1428" s="116"/>
      <c r="KRM1428" s="116"/>
      <c r="KRN1428" s="116"/>
      <c r="KRO1428" s="116"/>
      <c r="KRP1428" s="116"/>
      <c r="KRQ1428" s="116"/>
      <c r="KRR1428" s="116"/>
      <c r="KRS1428" s="116"/>
      <c r="KRT1428" s="116"/>
      <c r="KRU1428" s="116"/>
      <c r="KRV1428" s="116"/>
      <c r="KRW1428" s="116"/>
      <c r="KRX1428" s="116"/>
      <c r="KRY1428" s="116"/>
      <c r="KRZ1428" s="116"/>
      <c r="KSA1428" s="116"/>
      <c r="KSB1428" s="116"/>
      <c r="KSC1428" s="116"/>
      <c r="KSD1428" s="116"/>
      <c r="KSE1428" s="116"/>
      <c r="KSF1428" s="116"/>
      <c r="KSG1428" s="116"/>
      <c r="KSH1428" s="116"/>
      <c r="KSI1428" s="116"/>
      <c r="KSJ1428" s="116"/>
      <c r="KSK1428" s="116"/>
      <c r="KSL1428" s="116"/>
      <c r="KSM1428" s="116"/>
      <c r="KSN1428" s="116"/>
      <c r="KSO1428" s="116"/>
      <c r="KSP1428" s="116"/>
      <c r="KSQ1428" s="116"/>
      <c r="KSR1428" s="116"/>
      <c r="KSS1428" s="116"/>
      <c r="KST1428" s="116"/>
      <c r="KSU1428" s="116"/>
      <c r="KSV1428" s="116"/>
      <c r="KSW1428" s="116"/>
      <c r="KSX1428" s="116"/>
      <c r="KSY1428" s="116"/>
      <c r="KSZ1428" s="116"/>
      <c r="KTA1428" s="116"/>
      <c r="KTB1428" s="116"/>
      <c r="KTC1428" s="116"/>
      <c r="KTD1428" s="116"/>
      <c r="KTE1428" s="116"/>
      <c r="KTF1428" s="116"/>
      <c r="KTG1428" s="116"/>
      <c r="KTH1428" s="116"/>
      <c r="KTI1428" s="116"/>
      <c r="KTJ1428" s="116"/>
      <c r="KTK1428" s="116"/>
      <c r="KTL1428" s="116"/>
      <c r="KTM1428" s="116"/>
      <c r="KTN1428" s="116"/>
      <c r="KTO1428" s="116"/>
      <c r="KTP1428" s="116"/>
      <c r="KTQ1428" s="116"/>
      <c r="KTR1428" s="116"/>
      <c r="KTS1428" s="116"/>
      <c r="KTT1428" s="116"/>
      <c r="KTU1428" s="116"/>
      <c r="KTV1428" s="116"/>
      <c r="KTW1428" s="116"/>
      <c r="KTX1428" s="116"/>
      <c r="KTY1428" s="116"/>
      <c r="KTZ1428" s="116"/>
      <c r="KUA1428" s="116"/>
      <c r="KUB1428" s="116"/>
      <c r="KUC1428" s="116"/>
      <c r="KUD1428" s="116"/>
      <c r="KUE1428" s="116"/>
      <c r="KUF1428" s="116"/>
      <c r="KUG1428" s="116"/>
      <c r="KUH1428" s="116"/>
      <c r="KUI1428" s="116"/>
      <c r="KUJ1428" s="116"/>
      <c r="KUK1428" s="116"/>
      <c r="KUL1428" s="116"/>
      <c r="KUM1428" s="116"/>
      <c r="KUN1428" s="116"/>
      <c r="KUO1428" s="116"/>
      <c r="KUP1428" s="116"/>
      <c r="KUQ1428" s="116"/>
      <c r="KUR1428" s="116"/>
      <c r="KUS1428" s="116"/>
      <c r="KUT1428" s="116"/>
      <c r="KUU1428" s="116"/>
      <c r="KUV1428" s="116"/>
      <c r="KUW1428" s="116"/>
      <c r="KUX1428" s="116"/>
      <c r="KUY1428" s="116"/>
      <c r="KUZ1428" s="116"/>
      <c r="KVA1428" s="116"/>
      <c r="KVB1428" s="116"/>
      <c r="KVC1428" s="116"/>
      <c r="KVD1428" s="116"/>
      <c r="KVE1428" s="116"/>
      <c r="KVF1428" s="116"/>
      <c r="KVG1428" s="116"/>
      <c r="KVH1428" s="116"/>
      <c r="KVI1428" s="116"/>
      <c r="KVJ1428" s="116"/>
      <c r="KVK1428" s="116"/>
      <c r="KVL1428" s="116"/>
      <c r="KVM1428" s="116"/>
      <c r="KVN1428" s="116"/>
      <c r="KVO1428" s="116"/>
      <c r="KVP1428" s="116"/>
      <c r="KVQ1428" s="116"/>
      <c r="KVR1428" s="116"/>
      <c r="KVS1428" s="116"/>
      <c r="KVT1428" s="116"/>
      <c r="KVU1428" s="116"/>
      <c r="KVV1428" s="116"/>
      <c r="KVW1428" s="116"/>
      <c r="KVX1428" s="116"/>
      <c r="KVY1428" s="116"/>
      <c r="KVZ1428" s="116"/>
      <c r="KWA1428" s="116"/>
      <c r="KWB1428" s="116"/>
      <c r="KWC1428" s="116"/>
      <c r="KWD1428" s="116"/>
      <c r="KWE1428" s="116"/>
      <c r="KWF1428" s="116"/>
      <c r="KWG1428" s="116"/>
      <c r="KWH1428" s="116"/>
      <c r="KWI1428" s="116"/>
      <c r="KWJ1428" s="116"/>
      <c r="KWK1428" s="116"/>
      <c r="KWL1428" s="116"/>
      <c r="KWM1428" s="116"/>
      <c r="KWN1428" s="116"/>
      <c r="KWO1428" s="116"/>
      <c r="KWP1428" s="116"/>
      <c r="KWQ1428" s="116"/>
      <c r="KWR1428" s="116"/>
      <c r="KWS1428" s="116"/>
      <c r="KWT1428" s="116"/>
      <c r="KWU1428" s="116"/>
      <c r="KWV1428" s="116"/>
      <c r="KWW1428" s="116"/>
      <c r="KWX1428" s="116"/>
      <c r="KWY1428" s="116"/>
      <c r="KWZ1428" s="116"/>
      <c r="KXA1428" s="116"/>
      <c r="KXB1428" s="116"/>
      <c r="KXC1428" s="116"/>
      <c r="KXD1428" s="116"/>
      <c r="KXE1428" s="116"/>
      <c r="KXF1428" s="116"/>
      <c r="KXG1428" s="116"/>
      <c r="KXH1428" s="116"/>
      <c r="KXI1428" s="116"/>
      <c r="KXJ1428" s="116"/>
      <c r="KXK1428" s="116"/>
      <c r="KXL1428" s="116"/>
      <c r="KXM1428" s="116"/>
      <c r="KXN1428" s="116"/>
      <c r="KXO1428" s="116"/>
      <c r="KXP1428" s="116"/>
      <c r="KXQ1428" s="116"/>
      <c r="KXR1428" s="116"/>
      <c r="KXS1428" s="116"/>
      <c r="KXT1428" s="116"/>
      <c r="KXU1428" s="116"/>
      <c r="KXV1428" s="116"/>
      <c r="KXW1428" s="116"/>
      <c r="KXX1428" s="116"/>
      <c r="KXY1428" s="116"/>
      <c r="KXZ1428" s="116"/>
      <c r="KYA1428" s="116"/>
      <c r="KYB1428" s="116"/>
      <c r="KYC1428" s="116"/>
      <c r="KYD1428" s="116"/>
      <c r="KYE1428" s="116"/>
      <c r="KYF1428" s="116"/>
      <c r="KYG1428" s="116"/>
      <c r="KYH1428" s="116"/>
      <c r="KYI1428" s="116"/>
      <c r="KYJ1428" s="116"/>
      <c r="KYK1428" s="116"/>
      <c r="KYL1428" s="116"/>
      <c r="KYM1428" s="116"/>
      <c r="KYN1428" s="116"/>
      <c r="KYO1428" s="116"/>
      <c r="KYP1428" s="116"/>
      <c r="KYQ1428" s="116"/>
      <c r="KYR1428" s="116"/>
      <c r="KYS1428" s="116"/>
      <c r="KYT1428" s="116"/>
      <c r="KYU1428" s="116"/>
      <c r="KYV1428" s="116"/>
      <c r="KYW1428" s="116"/>
      <c r="KYX1428" s="116"/>
      <c r="KYY1428" s="116"/>
      <c r="KYZ1428" s="116"/>
      <c r="KZA1428" s="116"/>
      <c r="KZB1428" s="116"/>
      <c r="KZC1428" s="116"/>
      <c r="KZD1428" s="116"/>
      <c r="KZE1428" s="116"/>
      <c r="KZF1428" s="116"/>
      <c r="KZG1428" s="116"/>
      <c r="KZH1428" s="116"/>
      <c r="KZI1428" s="116"/>
      <c r="KZJ1428" s="116"/>
      <c r="KZK1428" s="116"/>
      <c r="KZL1428" s="116"/>
      <c r="KZM1428" s="116"/>
      <c r="KZN1428" s="116"/>
      <c r="KZO1428" s="116"/>
      <c r="KZP1428" s="116"/>
      <c r="KZQ1428" s="116"/>
      <c r="KZR1428" s="116"/>
      <c r="KZS1428" s="116"/>
      <c r="KZT1428" s="116"/>
      <c r="KZU1428" s="116"/>
      <c r="KZV1428" s="116"/>
      <c r="KZW1428" s="116"/>
      <c r="KZX1428" s="116"/>
      <c r="KZY1428" s="116"/>
      <c r="KZZ1428" s="116"/>
      <c r="LAA1428" s="116"/>
      <c r="LAB1428" s="116"/>
      <c r="LAC1428" s="116"/>
      <c r="LAD1428" s="116"/>
      <c r="LAE1428" s="116"/>
      <c r="LAF1428" s="116"/>
      <c r="LAG1428" s="116"/>
      <c r="LAH1428" s="116"/>
      <c r="LAI1428" s="116"/>
      <c r="LAJ1428" s="116"/>
      <c r="LAK1428" s="116"/>
      <c r="LAL1428" s="116"/>
      <c r="LAM1428" s="116"/>
      <c r="LAN1428" s="116"/>
      <c r="LAO1428" s="116"/>
      <c r="LAP1428" s="116"/>
      <c r="LAQ1428" s="116"/>
      <c r="LAR1428" s="116"/>
      <c r="LAS1428" s="116"/>
      <c r="LAT1428" s="116"/>
      <c r="LAU1428" s="116"/>
      <c r="LAV1428" s="116"/>
      <c r="LAW1428" s="116"/>
      <c r="LAX1428" s="116"/>
      <c r="LAY1428" s="116"/>
      <c r="LAZ1428" s="116"/>
      <c r="LBA1428" s="116"/>
      <c r="LBB1428" s="116"/>
      <c r="LBC1428" s="116"/>
      <c r="LBD1428" s="116"/>
      <c r="LBE1428" s="116"/>
      <c r="LBF1428" s="116"/>
      <c r="LBG1428" s="116"/>
      <c r="LBH1428" s="116"/>
      <c r="LBI1428" s="116"/>
      <c r="LBJ1428" s="116"/>
      <c r="LBK1428" s="116"/>
      <c r="LBL1428" s="116"/>
      <c r="LBM1428" s="116"/>
      <c r="LBN1428" s="116"/>
      <c r="LBO1428" s="116"/>
      <c r="LBP1428" s="116"/>
      <c r="LBQ1428" s="116"/>
      <c r="LBR1428" s="116"/>
      <c r="LBS1428" s="116"/>
      <c r="LBT1428" s="116"/>
      <c r="LBU1428" s="116"/>
      <c r="LBV1428" s="116"/>
      <c r="LBW1428" s="116"/>
      <c r="LBX1428" s="116"/>
      <c r="LBY1428" s="116"/>
      <c r="LBZ1428" s="116"/>
      <c r="LCA1428" s="116"/>
      <c r="LCB1428" s="116"/>
      <c r="LCC1428" s="116"/>
      <c r="LCD1428" s="116"/>
      <c r="LCE1428" s="116"/>
      <c r="LCF1428" s="116"/>
      <c r="LCG1428" s="116"/>
      <c r="LCH1428" s="116"/>
      <c r="LCI1428" s="116"/>
      <c r="LCJ1428" s="116"/>
      <c r="LCK1428" s="116"/>
      <c r="LCL1428" s="116"/>
      <c r="LCM1428" s="116"/>
      <c r="LCN1428" s="116"/>
      <c r="LCO1428" s="116"/>
      <c r="LCP1428" s="116"/>
      <c r="LCQ1428" s="116"/>
      <c r="LCR1428" s="116"/>
      <c r="LCS1428" s="116"/>
      <c r="LCT1428" s="116"/>
      <c r="LCU1428" s="116"/>
      <c r="LCV1428" s="116"/>
      <c r="LCW1428" s="116"/>
      <c r="LCX1428" s="116"/>
      <c r="LCY1428" s="116"/>
      <c r="LCZ1428" s="116"/>
      <c r="LDA1428" s="116"/>
      <c r="LDB1428" s="116"/>
      <c r="LDC1428" s="116"/>
      <c r="LDD1428" s="116"/>
      <c r="LDE1428" s="116"/>
      <c r="LDF1428" s="116"/>
      <c r="LDG1428" s="116"/>
      <c r="LDH1428" s="116"/>
      <c r="LDI1428" s="116"/>
      <c r="LDJ1428" s="116"/>
      <c r="LDK1428" s="116"/>
      <c r="LDL1428" s="116"/>
      <c r="LDM1428" s="116"/>
      <c r="LDN1428" s="116"/>
      <c r="LDO1428" s="116"/>
      <c r="LDP1428" s="116"/>
      <c r="LDQ1428" s="116"/>
      <c r="LDR1428" s="116"/>
      <c r="LDS1428" s="116"/>
      <c r="LDT1428" s="116"/>
      <c r="LDU1428" s="116"/>
      <c r="LDV1428" s="116"/>
      <c r="LDW1428" s="116"/>
      <c r="LDX1428" s="116"/>
      <c r="LDY1428" s="116"/>
      <c r="LDZ1428" s="116"/>
      <c r="LEA1428" s="116"/>
      <c r="LEB1428" s="116"/>
      <c r="LEC1428" s="116"/>
      <c r="LED1428" s="116"/>
      <c r="LEE1428" s="116"/>
      <c r="LEF1428" s="116"/>
      <c r="LEG1428" s="116"/>
      <c r="LEH1428" s="116"/>
      <c r="LEI1428" s="116"/>
      <c r="LEJ1428" s="116"/>
      <c r="LEK1428" s="116"/>
      <c r="LEL1428" s="116"/>
      <c r="LEM1428" s="116"/>
      <c r="LEN1428" s="116"/>
      <c r="LEO1428" s="116"/>
      <c r="LEP1428" s="116"/>
      <c r="LEQ1428" s="116"/>
      <c r="LER1428" s="116"/>
      <c r="LES1428" s="116"/>
      <c r="LET1428" s="116"/>
      <c r="LEU1428" s="116"/>
      <c r="LEV1428" s="116"/>
      <c r="LEW1428" s="116"/>
      <c r="LEX1428" s="116"/>
      <c r="LEY1428" s="116"/>
      <c r="LEZ1428" s="116"/>
      <c r="LFA1428" s="116"/>
      <c r="LFB1428" s="116"/>
      <c r="LFC1428" s="116"/>
      <c r="LFD1428" s="116"/>
      <c r="LFE1428" s="116"/>
      <c r="LFF1428" s="116"/>
      <c r="LFG1428" s="116"/>
      <c r="LFH1428" s="116"/>
      <c r="LFI1428" s="116"/>
      <c r="LFJ1428" s="116"/>
      <c r="LFK1428" s="116"/>
      <c r="LFL1428" s="116"/>
      <c r="LFM1428" s="116"/>
      <c r="LFN1428" s="116"/>
      <c r="LFO1428" s="116"/>
      <c r="LFP1428" s="116"/>
      <c r="LFQ1428" s="116"/>
      <c r="LFR1428" s="116"/>
      <c r="LFS1428" s="116"/>
      <c r="LFT1428" s="116"/>
      <c r="LFU1428" s="116"/>
      <c r="LFV1428" s="116"/>
      <c r="LFW1428" s="116"/>
      <c r="LFX1428" s="116"/>
      <c r="LFY1428" s="116"/>
      <c r="LFZ1428" s="116"/>
      <c r="LGA1428" s="116"/>
      <c r="LGB1428" s="116"/>
      <c r="LGC1428" s="116"/>
      <c r="LGD1428" s="116"/>
      <c r="LGE1428" s="116"/>
      <c r="LGF1428" s="116"/>
      <c r="LGG1428" s="116"/>
      <c r="LGH1428" s="116"/>
      <c r="LGI1428" s="116"/>
      <c r="LGJ1428" s="116"/>
      <c r="LGK1428" s="116"/>
      <c r="LGL1428" s="116"/>
      <c r="LGM1428" s="116"/>
      <c r="LGN1428" s="116"/>
      <c r="LGO1428" s="116"/>
      <c r="LGP1428" s="116"/>
      <c r="LGQ1428" s="116"/>
      <c r="LGR1428" s="116"/>
      <c r="LGS1428" s="116"/>
      <c r="LGT1428" s="116"/>
      <c r="LGU1428" s="116"/>
      <c r="LGV1428" s="116"/>
      <c r="LGW1428" s="116"/>
      <c r="LGX1428" s="116"/>
      <c r="LGY1428" s="116"/>
      <c r="LGZ1428" s="116"/>
      <c r="LHA1428" s="116"/>
      <c r="LHB1428" s="116"/>
      <c r="LHC1428" s="116"/>
      <c r="LHD1428" s="116"/>
      <c r="LHE1428" s="116"/>
      <c r="LHF1428" s="116"/>
      <c r="LHG1428" s="116"/>
      <c r="LHH1428" s="116"/>
      <c r="LHI1428" s="116"/>
      <c r="LHJ1428" s="116"/>
      <c r="LHK1428" s="116"/>
      <c r="LHL1428" s="116"/>
      <c r="LHM1428" s="116"/>
      <c r="LHN1428" s="116"/>
      <c r="LHO1428" s="116"/>
      <c r="LHP1428" s="116"/>
      <c r="LHQ1428" s="116"/>
      <c r="LHR1428" s="116"/>
      <c r="LHS1428" s="116"/>
      <c r="LHT1428" s="116"/>
      <c r="LHU1428" s="116"/>
      <c r="LHV1428" s="116"/>
      <c r="LHW1428" s="116"/>
      <c r="LHX1428" s="116"/>
      <c r="LHY1428" s="116"/>
      <c r="LHZ1428" s="116"/>
      <c r="LIA1428" s="116"/>
      <c r="LIB1428" s="116"/>
      <c r="LIC1428" s="116"/>
      <c r="LID1428" s="116"/>
      <c r="LIE1428" s="116"/>
      <c r="LIF1428" s="116"/>
      <c r="LIG1428" s="116"/>
      <c r="LIH1428" s="116"/>
      <c r="LII1428" s="116"/>
      <c r="LIJ1428" s="116"/>
      <c r="LIK1428" s="116"/>
      <c r="LIL1428" s="116"/>
      <c r="LIM1428" s="116"/>
      <c r="LIN1428" s="116"/>
      <c r="LIO1428" s="116"/>
      <c r="LIP1428" s="116"/>
      <c r="LIQ1428" s="116"/>
      <c r="LIR1428" s="116"/>
      <c r="LIS1428" s="116"/>
      <c r="LIT1428" s="116"/>
      <c r="LIU1428" s="116"/>
      <c r="LIV1428" s="116"/>
      <c r="LIW1428" s="116"/>
      <c r="LIX1428" s="116"/>
      <c r="LIY1428" s="116"/>
      <c r="LIZ1428" s="116"/>
      <c r="LJA1428" s="116"/>
      <c r="LJB1428" s="116"/>
      <c r="LJC1428" s="116"/>
      <c r="LJD1428" s="116"/>
      <c r="LJE1428" s="116"/>
      <c r="LJF1428" s="116"/>
      <c r="LJG1428" s="116"/>
      <c r="LJH1428" s="116"/>
      <c r="LJI1428" s="116"/>
      <c r="LJJ1428" s="116"/>
      <c r="LJK1428" s="116"/>
      <c r="LJL1428" s="116"/>
      <c r="LJM1428" s="116"/>
      <c r="LJN1428" s="116"/>
      <c r="LJO1428" s="116"/>
      <c r="LJP1428" s="116"/>
      <c r="LJQ1428" s="116"/>
      <c r="LJR1428" s="116"/>
      <c r="LJS1428" s="116"/>
      <c r="LJT1428" s="116"/>
      <c r="LJU1428" s="116"/>
      <c r="LJV1428" s="116"/>
      <c r="LJW1428" s="116"/>
      <c r="LJX1428" s="116"/>
      <c r="LJY1428" s="116"/>
      <c r="LJZ1428" s="116"/>
      <c r="LKA1428" s="116"/>
      <c r="LKB1428" s="116"/>
      <c r="LKC1428" s="116"/>
      <c r="LKD1428" s="116"/>
      <c r="LKE1428" s="116"/>
      <c r="LKF1428" s="116"/>
      <c r="LKG1428" s="116"/>
      <c r="LKH1428" s="116"/>
      <c r="LKI1428" s="116"/>
      <c r="LKJ1428" s="116"/>
      <c r="LKK1428" s="116"/>
      <c r="LKL1428" s="116"/>
      <c r="LKM1428" s="116"/>
      <c r="LKN1428" s="116"/>
      <c r="LKO1428" s="116"/>
      <c r="LKP1428" s="116"/>
      <c r="LKQ1428" s="116"/>
      <c r="LKR1428" s="116"/>
      <c r="LKS1428" s="116"/>
      <c r="LKT1428" s="116"/>
      <c r="LKU1428" s="116"/>
      <c r="LKV1428" s="116"/>
      <c r="LKW1428" s="116"/>
      <c r="LKX1428" s="116"/>
      <c r="LKY1428" s="116"/>
      <c r="LKZ1428" s="116"/>
      <c r="LLA1428" s="116"/>
      <c r="LLB1428" s="116"/>
      <c r="LLC1428" s="116"/>
      <c r="LLD1428" s="116"/>
      <c r="LLE1428" s="116"/>
      <c r="LLF1428" s="116"/>
      <c r="LLG1428" s="116"/>
      <c r="LLH1428" s="116"/>
      <c r="LLI1428" s="116"/>
      <c r="LLJ1428" s="116"/>
      <c r="LLK1428" s="116"/>
      <c r="LLL1428" s="116"/>
      <c r="LLM1428" s="116"/>
      <c r="LLN1428" s="116"/>
      <c r="LLO1428" s="116"/>
      <c r="LLP1428" s="116"/>
      <c r="LLQ1428" s="116"/>
      <c r="LLR1428" s="116"/>
      <c r="LLS1428" s="116"/>
      <c r="LLT1428" s="116"/>
      <c r="LLU1428" s="116"/>
      <c r="LLV1428" s="116"/>
      <c r="LLW1428" s="116"/>
      <c r="LLX1428" s="116"/>
      <c r="LLY1428" s="116"/>
      <c r="LLZ1428" s="116"/>
      <c r="LMA1428" s="116"/>
      <c r="LMB1428" s="116"/>
      <c r="LMC1428" s="116"/>
      <c r="LMD1428" s="116"/>
      <c r="LME1428" s="116"/>
      <c r="LMF1428" s="116"/>
      <c r="LMG1428" s="116"/>
      <c r="LMH1428" s="116"/>
      <c r="LMI1428" s="116"/>
      <c r="LMJ1428" s="116"/>
      <c r="LMK1428" s="116"/>
      <c r="LML1428" s="116"/>
      <c r="LMM1428" s="116"/>
      <c r="LMN1428" s="116"/>
      <c r="LMO1428" s="116"/>
      <c r="LMP1428" s="116"/>
      <c r="LMQ1428" s="116"/>
      <c r="LMR1428" s="116"/>
      <c r="LMS1428" s="116"/>
      <c r="LMT1428" s="116"/>
      <c r="LMU1428" s="116"/>
      <c r="LMV1428" s="116"/>
      <c r="LMW1428" s="116"/>
      <c r="LMX1428" s="116"/>
      <c r="LMY1428" s="116"/>
      <c r="LMZ1428" s="116"/>
      <c r="LNA1428" s="116"/>
      <c r="LNB1428" s="116"/>
      <c r="LNC1428" s="116"/>
      <c r="LND1428" s="116"/>
      <c r="LNE1428" s="116"/>
      <c r="LNF1428" s="116"/>
      <c r="LNG1428" s="116"/>
      <c r="LNH1428" s="116"/>
      <c r="LNI1428" s="116"/>
      <c r="LNJ1428" s="116"/>
      <c r="LNK1428" s="116"/>
      <c r="LNL1428" s="116"/>
      <c r="LNM1428" s="116"/>
      <c r="LNN1428" s="116"/>
      <c r="LNO1428" s="116"/>
      <c r="LNP1428" s="116"/>
      <c r="LNQ1428" s="116"/>
      <c r="LNR1428" s="116"/>
      <c r="LNS1428" s="116"/>
      <c r="LNT1428" s="116"/>
      <c r="LNU1428" s="116"/>
      <c r="LNV1428" s="116"/>
      <c r="LNW1428" s="116"/>
      <c r="LNX1428" s="116"/>
      <c r="LNY1428" s="116"/>
      <c r="LNZ1428" s="116"/>
      <c r="LOA1428" s="116"/>
      <c r="LOB1428" s="116"/>
      <c r="LOC1428" s="116"/>
      <c r="LOD1428" s="116"/>
      <c r="LOE1428" s="116"/>
      <c r="LOF1428" s="116"/>
      <c r="LOG1428" s="116"/>
      <c r="LOH1428" s="116"/>
      <c r="LOI1428" s="116"/>
      <c r="LOJ1428" s="116"/>
      <c r="LOK1428" s="116"/>
      <c r="LOL1428" s="116"/>
      <c r="LOM1428" s="116"/>
      <c r="LON1428" s="116"/>
      <c r="LOO1428" s="116"/>
      <c r="LOP1428" s="116"/>
      <c r="LOQ1428" s="116"/>
      <c r="LOR1428" s="116"/>
      <c r="LOS1428" s="116"/>
      <c r="LOT1428" s="116"/>
      <c r="LOU1428" s="116"/>
      <c r="LOV1428" s="116"/>
      <c r="LOW1428" s="116"/>
      <c r="LOX1428" s="116"/>
      <c r="LOY1428" s="116"/>
      <c r="LOZ1428" s="116"/>
      <c r="LPA1428" s="116"/>
      <c r="LPB1428" s="116"/>
      <c r="LPC1428" s="116"/>
      <c r="LPD1428" s="116"/>
      <c r="LPE1428" s="116"/>
      <c r="LPF1428" s="116"/>
      <c r="LPG1428" s="116"/>
      <c r="LPH1428" s="116"/>
      <c r="LPI1428" s="116"/>
      <c r="LPJ1428" s="116"/>
      <c r="LPK1428" s="116"/>
      <c r="LPL1428" s="116"/>
      <c r="LPM1428" s="116"/>
      <c r="LPN1428" s="116"/>
      <c r="LPO1428" s="116"/>
      <c r="LPP1428" s="116"/>
      <c r="LPQ1428" s="116"/>
      <c r="LPR1428" s="116"/>
      <c r="LPS1428" s="116"/>
      <c r="LPT1428" s="116"/>
      <c r="LPU1428" s="116"/>
      <c r="LPV1428" s="116"/>
      <c r="LPW1428" s="116"/>
      <c r="LPX1428" s="116"/>
      <c r="LPY1428" s="116"/>
      <c r="LPZ1428" s="116"/>
      <c r="LQA1428" s="116"/>
      <c r="LQB1428" s="116"/>
      <c r="LQC1428" s="116"/>
      <c r="LQD1428" s="116"/>
      <c r="LQE1428" s="116"/>
      <c r="LQF1428" s="116"/>
      <c r="LQG1428" s="116"/>
      <c r="LQH1428" s="116"/>
      <c r="LQI1428" s="116"/>
      <c r="LQJ1428" s="116"/>
      <c r="LQK1428" s="116"/>
      <c r="LQL1428" s="116"/>
      <c r="LQM1428" s="116"/>
      <c r="LQN1428" s="116"/>
      <c r="LQO1428" s="116"/>
      <c r="LQP1428" s="116"/>
      <c r="LQQ1428" s="116"/>
      <c r="LQR1428" s="116"/>
      <c r="LQS1428" s="116"/>
      <c r="LQT1428" s="116"/>
      <c r="LQU1428" s="116"/>
      <c r="LQV1428" s="116"/>
      <c r="LQW1428" s="116"/>
      <c r="LQX1428" s="116"/>
      <c r="LQY1428" s="116"/>
      <c r="LQZ1428" s="116"/>
      <c r="LRA1428" s="116"/>
      <c r="LRB1428" s="116"/>
      <c r="LRC1428" s="116"/>
      <c r="LRD1428" s="116"/>
      <c r="LRE1428" s="116"/>
      <c r="LRF1428" s="116"/>
      <c r="LRG1428" s="116"/>
      <c r="LRH1428" s="116"/>
      <c r="LRI1428" s="116"/>
      <c r="LRJ1428" s="116"/>
      <c r="LRK1428" s="116"/>
      <c r="LRL1428" s="116"/>
      <c r="LRM1428" s="116"/>
      <c r="LRN1428" s="116"/>
      <c r="LRO1428" s="116"/>
      <c r="LRP1428" s="116"/>
      <c r="LRQ1428" s="116"/>
      <c r="LRR1428" s="116"/>
      <c r="LRS1428" s="116"/>
      <c r="LRT1428" s="116"/>
      <c r="LRU1428" s="116"/>
      <c r="LRV1428" s="116"/>
      <c r="LRW1428" s="116"/>
      <c r="LRX1428" s="116"/>
      <c r="LRY1428" s="116"/>
      <c r="LRZ1428" s="116"/>
      <c r="LSA1428" s="116"/>
      <c r="LSB1428" s="116"/>
      <c r="LSC1428" s="116"/>
      <c r="LSD1428" s="116"/>
      <c r="LSE1428" s="116"/>
      <c r="LSF1428" s="116"/>
      <c r="LSG1428" s="116"/>
      <c r="LSH1428" s="116"/>
      <c r="LSI1428" s="116"/>
      <c r="LSJ1428" s="116"/>
      <c r="LSK1428" s="116"/>
      <c r="LSL1428" s="116"/>
      <c r="LSM1428" s="116"/>
      <c r="LSN1428" s="116"/>
      <c r="LSO1428" s="116"/>
      <c r="LSP1428" s="116"/>
      <c r="LSQ1428" s="116"/>
      <c r="LSR1428" s="116"/>
      <c r="LSS1428" s="116"/>
      <c r="LST1428" s="116"/>
      <c r="LSU1428" s="116"/>
      <c r="LSV1428" s="116"/>
      <c r="LSW1428" s="116"/>
      <c r="LSX1428" s="116"/>
      <c r="LSY1428" s="116"/>
      <c r="LSZ1428" s="116"/>
      <c r="LTA1428" s="116"/>
      <c r="LTB1428" s="116"/>
      <c r="LTC1428" s="116"/>
      <c r="LTD1428" s="116"/>
      <c r="LTE1428" s="116"/>
      <c r="LTF1428" s="116"/>
      <c r="LTG1428" s="116"/>
      <c r="LTH1428" s="116"/>
      <c r="LTI1428" s="116"/>
      <c r="LTJ1428" s="116"/>
      <c r="LTK1428" s="116"/>
      <c r="LTL1428" s="116"/>
      <c r="LTM1428" s="116"/>
      <c r="LTN1428" s="116"/>
      <c r="LTO1428" s="116"/>
      <c r="LTP1428" s="116"/>
      <c r="LTQ1428" s="116"/>
      <c r="LTR1428" s="116"/>
      <c r="LTS1428" s="116"/>
      <c r="LTT1428" s="116"/>
      <c r="LTU1428" s="116"/>
      <c r="LTV1428" s="116"/>
      <c r="LTW1428" s="116"/>
      <c r="LTX1428" s="116"/>
      <c r="LTY1428" s="116"/>
      <c r="LTZ1428" s="116"/>
      <c r="LUA1428" s="116"/>
      <c r="LUB1428" s="116"/>
      <c r="LUC1428" s="116"/>
      <c r="LUD1428" s="116"/>
      <c r="LUE1428" s="116"/>
      <c r="LUF1428" s="116"/>
      <c r="LUG1428" s="116"/>
      <c r="LUH1428" s="116"/>
      <c r="LUI1428" s="116"/>
      <c r="LUJ1428" s="116"/>
      <c r="LUK1428" s="116"/>
      <c r="LUL1428" s="116"/>
      <c r="LUM1428" s="116"/>
      <c r="LUN1428" s="116"/>
      <c r="LUO1428" s="116"/>
      <c r="LUP1428" s="116"/>
      <c r="LUQ1428" s="116"/>
      <c r="LUR1428" s="116"/>
      <c r="LUS1428" s="116"/>
      <c r="LUT1428" s="116"/>
      <c r="LUU1428" s="116"/>
      <c r="LUV1428" s="116"/>
      <c r="LUW1428" s="116"/>
      <c r="LUX1428" s="116"/>
      <c r="LUY1428" s="116"/>
      <c r="LUZ1428" s="116"/>
      <c r="LVA1428" s="116"/>
      <c r="LVB1428" s="116"/>
      <c r="LVC1428" s="116"/>
      <c r="LVD1428" s="116"/>
      <c r="LVE1428" s="116"/>
      <c r="LVF1428" s="116"/>
      <c r="LVG1428" s="116"/>
      <c r="LVH1428" s="116"/>
      <c r="LVI1428" s="116"/>
      <c r="LVJ1428" s="116"/>
      <c r="LVK1428" s="116"/>
      <c r="LVL1428" s="116"/>
      <c r="LVM1428" s="116"/>
      <c r="LVN1428" s="116"/>
      <c r="LVO1428" s="116"/>
      <c r="LVP1428" s="116"/>
      <c r="LVQ1428" s="116"/>
      <c r="LVR1428" s="116"/>
      <c r="LVS1428" s="116"/>
      <c r="LVT1428" s="116"/>
      <c r="LVU1428" s="116"/>
      <c r="LVV1428" s="116"/>
      <c r="LVW1428" s="116"/>
      <c r="LVX1428" s="116"/>
      <c r="LVY1428" s="116"/>
      <c r="LVZ1428" s="116"/>
      <c r="LWA1428" s="116"/>
      <c r="LWB1428" s="116"/>
      <c r="LWC1428" s="116"/>
      <c r="LWD1428" s="116"/>
      <c r="LWE1428" s="116"/>
      <c r="LWF1428" s="116"/>
      <c r="LWG1428" s="116"/>
      <c r="LWH1428" s="116"/>
      <c r="LWI1428" s="116"/>
      <c r="LWJ1428" s="116"/>
      <c r="LWK1428" s="116"/>
      <c r="LWL1428" s="116"/>
      <c r="LWM1428" s="116"/>
      <c r="LWN1428" s="116"/>
      <c r="LWO1428" s="116"/>
      <c r="LWP1428" s="116"/>
      <c r="LWQ1428" s="116"/>
      <c r="LWR1428" s="116"/>
      <c r="LWS1428" s="116"/>
      <c r="LWT1428" s="116"/>
      <c r="LWU1428" s="116"/>
      <c r="LWV1428" s="116"/>
      <c r="LWW1428" s="116"/>
      <c r="LWX1428" s="116"/>
      <c r="LWY1428" s="116"/>
      <c r="LWZ1428" s="116"/>
      <c r="LXA1428" s="116"/>
      <c r="LXB1428" s="116"/>
      <c r="LXC1428" s="116"/>
      <c r="LXD1428" s="116"/>
      <c r="LXE1428" s="116"/>
      <c r="LXF1428" s="116"/>
      <c r="LXG1428" s="116"/>
      <c r="LXH1428" s="116"/>
      <c r="LXI1428" s="116"/>
      <c r="LXJ1428" s="116"/>
      <c r="LXK1428" s="116"/>
      <c r="LXL1428" s="116"/>
      <c r="LXM1428" s="116"/>
      <c r="LXN1428" s="116"/>
      <c r="LXO1428" s="116"/>
      <c r="LXP1428" s="116"/>
      <c r="LXQ1428" s="116"/>
      <c r="LXR1428" s="116"/>
      <c r="LXS1428" s="116"/>
      <c r="LXT1428" s="116"/>
      <c r="LXU1428" s="116"/>
      <c r="LXV1428" s="116"/>
      <c r="LXW1428" s="116"/>
      <c r="LXX1428" s="116"/>
      <c r="LXY1428" s="116"/>
      <c r="LXZ1428" s="116"/>
      <c r="LYA1428" s="116"/>
      <c r="LYB1428" s="116"/>
      <c r="LYC1428" s="116"/>
      <c r="LYD1428" s="116"/>
      <c r="LYE1428" s="116"/>
      <c r="LYF1428" s="116"/>
      <c r="LYG1428" s="116"/>
      <c r="LYH1428" s="116"/>
      <c r="LYI1428" s="116"/>
      <c r="LYJ1428" s="116"/>
      <c r="LYK1428" s="116"/>
      <c r="LYL1428" s="116"/>
      <c r="LYM1428" s="116"/>
      <c r="LYN1428" s="116"/>
      <c r="LYO1428" s="116"/>
      <c r="LYP1428" s="116"/>
      <c r="LYQ1428" s="116"/>
      <c r="LYR1428" s="116"/>
      <c r="LYS1428" s="116"/>
      <c r="LYT1428" s="116"/>
      <c r="LYU1428" s="116"/>
      <c r="LYV1428" s="116"/>
      <c r="LYW1428" s="116"/>
      <c r="LYX1428" s="116"/>
      <c r="LYY1428" s="116"/>
      <c r="LYZ1428" s="116"/>
      <c r="LZA1428" s="116"/>
      <c r="LZB1428" s="116"/>
      <c r="LZC1428" s="116"/>
      <c r="LZD1428" s="116"/>
      <c r="LZE1428" s="116"/>
      <c r="LZF1428" s="116"/>
      <c r="LZG1428" s="116"/>
      <c r="LZH1428" s="116"/>
      <c r="LZI1428" s="116"/>
      <c r="LZJ1428" s="116"/>
      <c r="LZK1428" s="116"/>
      <c r="LZL1428" s="116"/>
      <c r="LZM1428" s="116"/>
      <c r="LZN1428" s="116"/>
      <c r="LZO1428" s="116"/>
      <c r="LZP1428" s="116"/>
      <c r="LZQ1428" s="116"/>
      <c r="LZR1428" s="116"/>
      <c r="LZS1428" s="116"/>
      <c r="LZT1428" s="116"/>
      <c r="LZU1428" s="116"/>
      <c r="LZV1428" s="116"/>
      <c r="LZW1428" s="116"/>
      <c r="LZX1428" s="116"/>
      <c r="LZY1428" s="116"/>
      <c r="LZZ1428" s="116"/>
      <c r="MAA1428" s="116"/>
      <c r="MAB1428" s="116"/>
      <c r="MAC1428" s="116"/>
      <c r="MAD1428" s="116"/>
      <c r="MAE1428" s="116"/>
      <c r="MAF1428" s="116"/>
      <c r="MAG1428" s="116"/>
      <c r="MAH1428" s="116"/>
      <c r="MAI1428" s="116"/>
      <c r="MAJ1428" s="116"/>
      <c r="MAK1428" s="116"/>
      <c r="MAL1428" s="116"/>
      <c r="MAM1428" s="116"/>
      <c r="MAN1428" s="116"/>
      <c r="MAO1428" s="116"/>
      <c r="MAP1428" s="116"/>
      <c r="MAQ1428" s="116"/>
      <c r="MAR1428" s="116"/>
      <c r="MAS1428" s="116"/>
      <c r="MAT1428" s="116"/>
      <c r="MAU1428" s="116"/>
      <c r="MAV1428" s="116"/>
      <c r="MAW1428" s="116"/>
      <c r="MAX1428" s="116"/>
      <c r="MAY1428" s="116"/>
      <c r="MAZ1428" s="116"/>
      <c r="MBA1428" s="116"/>
      <c r="MBB1428" s="116"/>
      <c r="MBC1428" s="116"/>
      <c r="MBD1428" s="116"/>
      <c r="MBE1428" s="116"/>
      <c r="MBF1428" s="116"/>
      <c r="MBG1428" s="116"/>
      <c r="MBH1428" s="116"/>
      <c r="MBI1428" s="116"/>
      <c r="MBJ1428" s="116"/>
      <c r="MBK1428" s="116"/>
      <c r="MBL1428" s="116"/>
      <c r="MBM1428" s="116"/>
      <c r="MBN1428" s="116"/>
      <c r="MBO1428" s="116"/>
      <c r="MBP1428" s="116"/>
      <c r="MBQ1428" s="116"/>
      <c r="MBR1428" s="116"/>
      <c r="MBS1428" s="116"/>
      <c r="MBT1428" s="116"/>
      <c r="MBU1428" s="116"/>
      <c r="MBV1428" s="116"/>
      <c r="MBW1428" s="116"/>
      <c r="MBX1428" s="116"/>
      <c r="MBY1428" s="116"/>
      <c r="MBZ1428" s="116"/>
      <c r="MCA1428" s="116"/>
      <c r="MCB1428" s="116"/>
      <c r="MCC1428" s="116"/>
      <c r="MCD1428" s="116"/>
      <c r="MCE1428" s="116"/>
      <c r="MCF1428" s="116"/>
      <c r="MCG1428" s="116"/>
      <c r="MCH1428" s="116"/>
      <c r="MCI1428" s="116"/>
      <c r="MCJ1428" s="116"/>
      <c r="MCK1428" s="116"/>
      <c r="MCL1428" s="116"/>
      <c r="MCM1428" s="116"/>
      <c r="MCN1428" s="116"/>
      <c r="MCO1428" s="116"/>
      <c r="MCP1428" s="116"/>
      <c r="MCQ1428" s="116"/>
      <c r="MCR1428" s="116"/>
      <c r="MCS1428" s="116"/>
      <c r="MCT1428" s="116"/>
      <c r="MCU1428" s="116"/>
      <c r="MCV1428" s="116"/>
      <c r="MCW1428" s="116"/>
      <c r="MCX1428" s="116"/>
      <c r="MCY1428" s="116"/>
      <c r="MCZ1428" s="116"/>
      <c r="MDA1428" s="116"/>
      <c r="MDB1428" s="116"/>
      <c r="MDC1428" s="116"/>
      <c r="MDD1428" s="116"/>
      <c r="MDE1428" s="116"/>
      <c r="MDF1428" s="116"/>
      <c r="MDG1428" s="116"/>
      <c r="MDH1428" s="116"/>
      <c r="MDI1428" s="116"/>
      <c r="MDJ1428" s="116"/>
      <c r="MDK1428" s="116"/>
      <c r="MDL1428" s="116"/>
      <c r="MDM1428" s="116"/>
      <c r="MDN1428" s="116"/>
      <c r="MDO1428" s="116"/>
      <c r="MDP1428" s="116"/>
      <c r="MDQ1428" s="116"/>
      <c r="MDR1428" s="116"/>
      <c r="MDS1428" s="116"/>
      <c r="MDT1428" s="116"/>
      <c r="MDU1428" s="116"/>
      <c r="MDV1428" s="116"/>
      <c r="MDW1428" s="116"/>
      <c r="MDX1428" s="116"/>
      <c r="MDY1428" s="116"/>
      <c r="MDZ1428" s="116"/>
      <c r="MEA1428" s="116"/>
      <c r="MEB1428" s="116"/>
      <c r="MEC1428" s="116"/>
      <c r="MED1428" s="116"/>
      <c r="MEE1428" s="116"/>
      <c r="MEF1428" s="116"/>
      <c r="MEG1428" s="116"/>
      <c r="MEH1428" s="116"/>
      <c r="MEI1428" s="116"/>
      <c r="MEJ1428" s="116"/>
      <c r="MEK1428" s="116"/>
      <c r="MEL1428" s="116"/>
      <c r="MEM1428" s="116"/>
      <c r="MEN1428" s="116"/>
      <c r="MEO1428" s="116"/>
      <c r="MEP1428" s="116"/>
      <c r="MEQ1428" s="116"/>
      <c r="MER1428" s="116"/>
      <c r="MES1428" s="116"/>
      <c r="MET1428" s="116"/>
      <c r="MEU1428" s="116"/>
      <c r="MEV1428" s="116"/>
      <c r="MEW1428" s="116"/>
      <c r="MEX1428" s="116"/>
      <c r="MEY1428" s="116"/>
      <c r="MEZ1428" s="116"/>
      <c r="MFA1428" s="116"/>
      <c r="MFB1428" s="116"/>
      <c r="MFC1428" s="116"/>
      <c r="MFD1428" s="116"/>
      <c r="MFE1428" s="116"/>
      <c r="MFF1428" s="116"/>
      <c r="MFG1428" s="116"/>
      <c r="MFH1428" s="116"/>
      <c r="MFI1428" s="116"/>
      <c r="MFJ1428" s="116"/>
      <c r="MFK1428" s="116"/>
      <c r="MFL1428" s="116"/>
      <c r="MFM1428" s="116"/>
      <c r="MFN1428" s="116"/>
      <c r="MFO1428" s="116"/>
      <c r="MFP1428" s="116"/>
      <c r="MFQ1428" s="116"/>
      <c r="MFR1428" s="116"/>
      <c r="MFS1428" s="116"/>
      <c r="MFT1428" s="116"/>
      <c r="MFU1428" s="116"/>
      <c r="MFV1428" s="116"/>
      <c r="MFW1428" s="116"/>
      <c r="MFX1428" s="116"/>
      <c r="MFY1428" s="116"/>
      <c r="MFZ1428" s="116"/>
      <c r="MGA1428" s="116"/>
      <c r="MGB1428" s="116"/>
      <c r="MGC1428" s="116"/>
      <c r="MGD1428" s="116"/>
      <c r="MGE1428" s="116"/>
      <c r="MGF1428" s="116"/>
      <c r="MGG1428" s="116"/>
      <c r="MGH1428" s="116"/>
      <c r="MGI1428" s="116"/>
      <c r="MGJ1428" s="116"/>
      <c r="MGK1428" s="116"/>
      <c r="MGL1428" s="116"/>
      <c r="MGM1428" s="116"/>
      <c r="MGN1428" s="116"/>
      <c r="MGO1428" s="116"/>
      <c r="MGP1428" s="116"/>
      <c r="MGQ1428" s="116"/>
      <c r="MGR1428" s="116"/>
      <c r="MGS1428" s="116"/>
      <c r="MGT1428" s="116"/>
      <c r="MGU1428" s="116"/>
      <c r="MGV1428" s="116"/>
      <c r="MGW1428" s="116"/>
      <c r="MGX1428" s="116"/>
      <c r="MGY1428" s="116"/>
      <c r="MGZ1428" s="116"/>
      <c r="MHA1428" s="116"/>
      <c r="MHB1428" s="116"/>
      <c r="MHC1428" s="116"/>
      <c r="MHD1428" s="116"/>
      <c r="MHE1428" s="116"/>
      <c r="MHF1428" s="116"/>
      <c r="MHG1428" s="116"/>
      <c r="MHH1428" s="116"/>
      <c r="MHI1428" s="116"/>
      <c r="MHJ1428" s="116"/>
      <c r="MHK1428" s="116"/>
      <c r="MHL1428" s="116"/>
      <c r="MHM1428" s="116"/>
      <c r="MHN1428" s="116"/>
      <c r="MHO1428" s="116"/>
      <c r="MHP1428" s="116"/>
      <c r="MHQ1428" s="116"/>
      <c r="MHR1428" s="116"/>
      <c r="MHS1428" s="116"/>
      <c r="MHT1428" s="116"/>
      <c r="MHU1428" s="116"/>
      <c r="MHV1428" s="116"/>
      <c r="MHW1428" s="116"/>
      <c r="MHX1428" s="116"/>
      <c r="MHY1428" s="116"/>
      <c r="MHZ1428" s="116"/>
      <c r="MIA1428" s="116"/>
      <c r="MIB1428" s="116"/>
      <c r="MIC1428" s="116"/>
      <c r="MID1428" s="116"/>
      <c r="MIE1428" s="116"/>
      <c r="MIF1428" s="116"/>
      <c r="MIG1428" s="116"/>
      <c r="MIH1428" s="116"/>
      <c r="MII1428" s="116"/>
      <c r="MIJ1428" s="116"/>
      <c r="MIK1428" s="116"/>
      <c r="MIL1428" s="116"/>
      <c r="MIM1428" s="116"/>
      <c r="MIN1428" s="116"/>
      <c r="MIO1428" s="116"/>
      <c r="MIP1428" s="116"/>
      <c r="MIQ1428" s="116"/>
      <c r="MIR1428" s="116"/>
      <c r="MIS1428" s="116"/>
      <c r="MIT1428" s="116"/>
      <c r="MIU1428" s="116"/>
      <c r="MIV1428" s="116"/>
      <c r="MIW1428" s="116"/>
      <c r="MIX1428" s="116"/>
      <c r="MIY1428" s="116"/>
      <c r="MIZ1428" s="116"/>
      <c r="MJA1428" s="116"/>
      <c r="MJB1428" s="116"/>
      <c r="MJC1428" s="116"/>
      <c r="MJD1428" s="116"/>
      <c r="MJE1428" s="116"/>
      <c r="MJF1428" s="116"/>
      <c r="MJG1428" s="116"/>
      <c r="MJH1428" s="116"/>
      <c r="MJI1428" s="116"/>
      <c r="MJJ1428" s="116"/>
      <c r="MJK1428" s="116"/>
      <c r="MJL1428" s="116"/>
      <c r="MJM1428" s="116"/>
      <c r="MJN1428" s="116"/>
      <c r="MJO1428" s="116"/>
      <c r="MJP1428" s="116"/>
      <c r="MJQ1428" s="116"/>
      <c r="MJR1428" s="116"/>
      <c r="MJS1428" s="116"/>
      <c r="MJT1428" s="116"/>
      <c r="MJU1428" s="116"/>
      <c r="MJV1428" s="116"/>
      <c r="MJW1428" s="116"/>
      <c r="MJX1428" s="116"/>
      <c r="MJY1428" s="116"/>
      <c r="MJZ1428" s="116"/>
      <c r="MKA1428" s="116"/>
      <c r="MKB1428" s="116"/>
      <c r="MKC1428" s="116"/>
      <c r="MKD1428" s="116"/>
      <c r="MKE1428" s="116"/>
      <c r="MKF1428" s="116"/>
      <c r="MKG1428" s="116"/>
      <c r="MKH1428" s="116"/>
      <c r="MKI1428" s="116"/>
      <c r="MKJ1428" s="116"/>
      <c r="MKK1428" s="116"/>
      <c r="MKL1428" s="116"/>
      <c r="MKM1428" s="116"/>
      <c r="MKN1428" s="116"/>
      <c r="MKO1428" s="116"/>
      <c r="MKP1428" s="116"/>
      <c r="MKQ1428" s="116"/>
      <c r="MKR1428" s="116"/>
      <c r="MKS1428" s="116"/>
      <c r="MKT1428" s="116"/>
      <c r="MKU1428" s="116"/>
      <c r="MKV1428" s="116"/>
      <c r="MKW1428" s="116"/>
      <c r="MKX1428" s="116"/>
      <c r="MKY1428" s="116"/>
      <c r="MKZ1428" s="116"/>
      <c r="MLA1428" s="116"/>
      <c r="MLB1428" s="116"/>
      <c r="MLC1428" s="116"/>
      <c r="MLD1428" s="116"/>
      <c r="MLE1428" s="116"/>
      <c r="MLF1428" s="116"/>
      <c r="MLG1428" s="116"/>
      <c r="MLH1428" s="116"/>
      <c r="MLI1428" s="116"/>
      <c r="MLJ1428" s="116"/>
      <c r="MLK1428" s="116"/>
      <c r="MLL1428" s="116"/>
      <c r="MLM1428" s="116"/>
      <c r="MLN1428" s="116"/>
      <c r="MLO1428" s="116"/>
      <c r="MLP1428" s="116"/>
      <c r="MLQ1428" s="116"/>
      <c r="MLR1428" s="116"/>
      <c r="MLS1428" s="116"/>
      <c r="MLT1428" s="116"/>
      <c r="MLU1428" s="116"/>
      <c r="MLV1428" s="116"/>
      <c r="MLW1428" s="116"/>
      <c r="MLX1428" s="116"/>
      <c r="MLY1428" s="116"/>
      <c r="MLZ1428" s="116"/>
      <c r="MMA1428" s="116"/>
      <c r="MMB1428" s="116"/>
      <c r="MMC1428" s="116"/>
      <c r="MMD1428" s="116"/>
      <c r="MME1428" s="116"/>
      <c r="MMF1428" s="116"/>
      <c r="MMG1428" s="116"/>
      <c r="MMH1428" s="116"/>
      <c r="MMI1428" s="116"/>
      <c r="MMJ1428" s="116"/>
      <c r="MMK1428" s="116"/>
      <c r="MML1428" s="116"/>
      <c r="MMM1428" s="116"/>
      <c r="MMN1428" s="116"/>
      <c r="MMO1428" s="116"/>
      <c r="MMP1428" s="116"/>
      <c r="MMQ1428" s="116"/>
      <c r="MMR1428" s="116"/>
      <c r="MMS1428" s="116"/>
      <c r="MMT1428" s="116"/>
      <c r="MMU1428" s="116"/>
      <c r="MMV1428" s="116"/>
      <c r="MMW1428" s="116"/>
      <c r="MMX1428" s="116"/>
      <c r="MMY1428" s="116"/>
      <c r="MMZ1428" s="116"/>
      <c r="MNA1428" s="116"/>
      <c r="MNB1428" s="116"/>
      <c r="MNC1428" s="116"/>
      <c r="MND1428" s="116"/>
      <c r="MNE1428" s="116"/>
      <c r="MNF1428" s="116"/>
      <c r="MNG1428" s="116"/>
      <c r="MNH1428" s="116"/>
      <c r="MNI1428" s="116"/>
      <c r="MNJ1428" s="116"/>
      <c r="MNK1428" s="116"/>
      <c r="MNL1428" s="116"/>
      <c r="MNM1428" s="116"/>
      <c r="MNN1428" s="116"/>
      <c r="MNO1428" s="116"/>
      <c r="MNP1428" s="116"/>
      <c r="MNQ1428" s="116"/>
      <c r="MNR1428" s="116"/>
      <c r="MNS1428" s="116"/>
      <c r="MNT1428" s="116"/>
      <c r="MNU1428" s="116"/>
      <c r="MNV1428" s="116"/>
      <c r="MNW1428" s="116"/>
      <c r="MNX1428" s="116"/>
      <c r="MNY1428" s="116"/>
      <c r="MNZ1428" s="116"/>
      <c r="MOA1428" s="116"/>
      <c r="MOB1428" s="116"/>
      <c r="MOC1428" s="116"/>
      <c r="MOD1428" s="116"/>
      <c r="MOE1428" s="116"/>
      <c r="MOF1428" s="116"/>
      <c r="MOG1428" s="116"/>
      <c r="MOH1428" s="116"/>
      <c r="MOI1428" s="116"/>
      <c r="MOJ1428" s="116"/>
      <c r="MOK1428" s="116"/>
      <c r="MOL1428" s="116"/>
      <c r="MOM1428" s="116"/>
      <c r="MON1428" s="116"/>
      <c r="MOO1428" s="116"/>
      <c r="MOP1428" s="116"/>
      <c r="MOQ1428" s="116"/>
      <c r="MOR1428" s="116"/>
      <c r="MOS1428" s="116"/>
      <c r="MOT1428" s="116"/>
      <c r="MOU1428" s="116"/>
      <c r="MOV1428" s="116"/>
      <c r="MOW1428" s="116"/>
      <c r="MOX1428" s="116"/>
      <c r="MOY1428" s="116"/>
      <c r="MOZ1428" s="116"/>
      <c r="MPA1428" s="116"/>
      <c r="MPB1428" s="116"/>
      <c r="MPC1428" s="116"/>
      <c r="MPD1428" s="116"/>
      <c r="MPE1428" s="116"/>
      <c r="MPF1428" s="116"/>
      <c r="MPG1428" s="116"/>
      <c r="MPH1428" s="116"/>
      <c r="MPI1428" s="116"/>
      <c r="MPJ1428" s="116"/>
      <c r="MPK1428" s="116"/>
      <c r="MPL1428" s="116"/>
      <c r="MPM1428" s="116"/>
      <c r="MPN1428" s="116"/>
      <c r="MPO1428" s="116"/>
      <c r="MPP1428" s="116"/>
      <c r="MPQ1428" s="116"/>
      <c r="MPR1428" s="116"/>
      <c r="MPS1428" s="116"/>
      <c r="MPT1428" s="116"/>
      <c r="MPU1428" s="116"/>
      <c r="MPV1428" s="116"/>
      <c r="MPW1428" s="116"/>
      <c r="MPX1428" s="116"/>
      <c r="MPY1428" s="116"/>
      <c r="MPZ1428" s="116"/>
      <c r="MQA1428" s="116"/>
      <c r="MQB1428" s="116"/>
      <c r="MQC1428" s="116"/>
      <c r="MQD1428" s="116"/>
      <c r="MQE1428" s="116"/>
      <c r="MQF1428" s="116"/>
      <c r="MQG1428" s="116"/>
      <c r="MQH1428" s="116"/>
      <c r="MQI1428" s="116"/>
      <c r="MQJ1428" s="116"/>
      <c r="MQK1428" s="116"/>
      <c r="MQL1428" s="116"/>
      <c r="MQM1428" s="116"/>
      <c r="MQN1428" s="116"/>
      <c r="MQO1428" s="116"/>
      <c r="MQP1428" s="116"/>
      <c r="MQQ1428" s="116"/>
      <c r="MQR1428" s="116"/>
      <c r="MQS1428" s="116"/>
      <c r="MQT1428" s="116"/>
      <c r="MQU1428" s="116"/>
      <c r="MQV1428" s="116"/>
      <c r="MQW1428" s="116"/>
      <c r="MQX1428" s="116"/>
      <c r="MQY1428" s="116"/>
      <c r="MQZ1428" s="116"/>
      <c r="MRA1428" s="116"/>
      <c r="MRB1428" s="116"/>
      <c r="MRC1428" s="116"/>
      <c r="MRD1428" s="116"/>
      <c r="MRE1428" s="116"/>
      <c r="MRF1428" s="116"/>
      <c r="MRG1428" s="116"/>
      <c r="MRH1428" s="116"/>
      <c r="MRI1428" s="116"/>
      <c r="MRJ1428" s="116"/>
      <c r="MRK1428" s="116"/>
      <c r="MRL1428" s="116"/>
      <c r="MRM1428" s="116"/>
      <c r="MRN1428" s="116"/>
      <c r="MRO1428" s="116"/>
      <c r="MRP1428" s="116"/>
      <c r="MRQ1428" s="116"/>
      <c r="MRR1428" s="116"/>
      <c r="MRS1428" s="116"/>
      <c r="MRT1428" s="116"/>
      <c r="MRU1428" s="116"/>
      <c r="MRV1428" s="116"/>
      <c r="MRW1428" s="116"/>
      <c r="MRX1428" s="116"/>
      <c r="MRY1428" s="116"/>
      <c r="MRZ1428" s="116"/>
      <c r="MSA1428" s="116"/>
      <c r="MSB1428" s="116"/>
      <c r="MSC1428" s="116"/>
      <c r="MSD1428" s="116"/>
      <c r="MSE1428" s="116"/>
      <c r="MSF1428" s="116"/>
      <c r="MSG1428" s="116"/>
      <c r="MSH1428" s="116"/>
      <c r="MSI1428" s="116"/>
      <c r="MSJ1428" s="116"/>
      <c r="MSK1428" s="116"/>
      <c r="MSL1428" s="116"/>
      <c r="MSM1428" s="116"/>
      <c r="MSN1428" s="116"/>
      <c r="MSO1428" s="116"/>
      <c r="MSP1428" s="116"/>
      <c r="MSQ1428" s="116"/>
      <c r="MSR1428" s="116"/>
      <c r="MSS1428" s="116"/>
      <c r="MST1428" s="116"/>
      <c r="MSU1428" s="116"/>
      <c r="MSV1428" s="116"/>
      <c r="MSW1428" s="116"/>
      <c r="MSX1428" s="116"/>
      <c r="MSY1428" s="116"/>
      <c r="MSZ1428" s="116"/>
      <c r="MTA1428" s="116"/>
      <c r="MTB1428" s="116"/>
      <c r="MTC1428" s="116"/>
      <c r="MTD1428" s="116"/>
      <c r="MTE1428" s="116"/>
      <c r="MTF1428" s="116"/>
      <c r="MTG1428" s="116"/>
      <c r="MTH1428" s="116"/>
      <c r="MTI1428" s="116"/>
      <c r="MTJ1428" s="116"/>
      <c r="MTK1428" s="116"/>
      <c r="MTL1428" s="116"/>
      <c r="MTM1428" s="116"/>
      <c r="MTN1428" s="116"/>
      <c r="MTO1428" s="116"/>
      <c r="MTP1428" s="116"/>
      <c r="MTQ1428" s="116"/>
      <c r="MTR1428" s="116"/>
      <c r="MTS1428" s="116"/>
      <c r="MTT1428" s="116"/>
      <c r="MTU1428" s="116"/>
      <c r="MTV1428" s="116"/>
      <c r="MTW1428" s="116"/>
      <c r="MTX1428" s="116"/>
      <c r="MTY1428" s="116"/>
      <c r="MTZ1428" s="116"/>
      <c r="MUA1428" s="116"/>
      <c r="MUB1428" s="116"/>
      <c r="MUC1428" s="116"/>
      <c r="MUD1428" s="116"/>
      <c r="MUE1428" s="116"/>
      <c r="MUF1428" s="116"/>
      <c r="MUG1428" s="116"/>
      <c r="MUH1428" s="116"/>
      <c r="MUI1428" s="116"/>
      <c r="MUJ1428" s="116"/>
      <c r="MUK1428" s="116"/>
      <c r="MUL1428" s="116"/>
      <c r="MUM1428" s="116"/>
      <c r="MUN1428" s="116"/>
      <c r="MUO1428" s="116"/>
      <c r="MUP1428" s="116"/>
      <c r="MUQ1428" s="116"/>
      <c r="MUR1428" s="116"/>
      <c r="MUS1428" s="116"/>
      <c r="MUT1428" s="116"/>
      <c r="MUU1428" s="116"/>
      <c r="MUV1428" s="116"/>
      <c r="MUW1428" s="116"/>
      <c r="MUX1428" s="116"/>
      <c r="MUY1428" s="116"/>
      <c r="MUZ1428" s="116"/>
      <c r="MVA1428" s="116"/>
      <c r="MVB1428" s="116"/>
      <c r="MVC1428" s="116"/>
      <c r="MVD1428" s="116"/>
      <c r="MVE1428" s="116"/>
      <c r="MVF1428" s="116"/>
      <c r="MVG1428" s="116"/>
      <c r="MVH1428" s="116"/>
      <c r="MVI1428" s="116"/>
      <c r="MVJ1428" s="116"/>
      <c r="MVK1428" s="116"/>
      <c r="MVL1428" s="116"/>
      <c r="MVM1428" s="116"/>
      <c r="MVN1428" s="116"/>
      <c r="MVO1428" s="116"/>
      <c r="MVP1428" s="116"/>
      <c r="MVQ1428" s="116"/>
      <c r="MVR1428" s="116"/>
      <c r="MVS1428" s="116"/>
      <c r="MVT1428" s="116"/>
      <c r="MVU1428" s="116"/>
      <c r="MVV1428" s="116"/>
      <c r="MVW1428" s="116"/>
      <c r="MVX1428" s="116"/>
      <c r="MVY1428" s="116"/>
      <c r="MVZ1428" s="116"/>
      <c r="MWA1428" s="116"/>
      <c r="MWB1428" s="116"/>
      <c r="MWC1428" s="116"/>
      <c r="MWD1428" s="116"/>
      <c r="MWE1428" s="116"/>
      <c r="MWF1428" s="116"/>
      <c r="MWG1428" s="116"/>
      <c r="MWH1428" s="116"/>
      <c r="MWI1428" s="116"/>
      <c r="MWJ1428" s="116"/>
      <c r="MWK1428" s="116"/>
      <c r="MWL1428" s="116"/>
      <c r="MWM1428" s="116"/>
      <c r="MWN1428" s="116"/>
      <c r="MWO1428" s="116"/>
      <c r="MWP1428" s="116"/>
      <c r="MWQ1428" s="116"/>
      <c r="MWR1428" s="116"/>
      <c r="MWS1428" s="116"/>
      <c r="MWT1428" s="116"/>
      <c r="MWU1428" s="116"/>
      <c r="MWV1428" s="116"/>
      <c r="MWW1428" s="116"/>
      <c r="MWX1428" s="116"/>
      <c r="MWY1428" s="116"/>
      <c r="MWZ1428" s="116"/>
      <c r="MXA1428" s="116"/>
      <c r="MXB1428" s="116"/>
      <c r="MXC1428" s="116"/>
      <c r="MXD1428" s="116"/>
      <c r="MXE1428" s="116"/>
      <c r="MXF1428" s="116"/>
      <c r="MXG1428" s="116"/>
      <c r="MXH1428" s="116"/>
      <c r="MXI1428" s="116"/>
      <c r="MXJ1428" s="116"/>
      <c r="MXK1428" s="116"/>
      <c r="MXL1428" s="116"/>
      <c r="MXM1428" s="116"/>
      <c r="MXN1428" s="116"/>
      <c r="MXO1428" s="116"/>
      <c r="MXP1428" s="116"/>
      <c r="MXQ1428" s="116"/>
      <c r="MXR1428" s="116"/>
      <c r="MXS1428" s="116"/>
      <c r="MXT1428" s="116"/>
      <c r="MXU1428" s="116"/>
      <c r="MXV1428" s="116"/>
      <c r="MXW1428" s="116"/>
      <c r="MXX1428" s="116"/>
      <c r="MXY1428" s="116"/>
      <c r="MXZ1428" s="116"/>
      <c r="MYA1428" s="116"/>
      <c r="MYB1428" s="116"/>
      <c r="MYC1428" s="116"/>
      <c r="MYD1428" s="116"/>
      <c r="MYE1428" s="116"/>
      <c r="MYF1428" s="116"/>
      <c r="MYG1428" s="116"/>
      <c r="MYH1428" s="116"/>
      <c r="MYI1428" s="116"/>
      <c r="MYJ1428" s="116"/>
      <c r="MYK1428" s="116"/>
      <c r="MYL1428" s="116"/>
      <c r="MYM1428" s="116"/>
      <c r="MYN1428" s="116"/>
      <c r="MYO1428" s="116"/>
      <c r="MYP1428" s="116"/>
      <c r="MYQ1428" s="116"/>
      <c r="MYR1428" s="116"/>
      <c r="MYS1428" s="116"/>
      <c r="MYT1428" s="116"/>
      <c r="MYU1428" s="116"/>
      <c r="MYV1428" s="116"/>
      <c r="MYW1428" s="116"/>
      <c r="MYX1428" s="116"/>
      <c r="MYY1428" s="116"/>
      <c r="MYZ1428" s="116"/>
      <c r="MZA1428" s="116"/>
      <c r="MZB1428" s="116"/>
      <c r="MZC1428" s="116"/>
      <c r="MZD1428" s="116"/>
      <c r="MZE1428" s="116"/>
      <c r="MZF1428" s="116"/>
      <c r="MZG1428" s="116"/>
      <c r="MZH1428" s="116"/>
      <c r="MZI1428" s="116"/>
      <c r="MZJ1428" s="116"/>
      <c r="MZK1428" s="116"/>
      <c r="MZL1428" s="116"/>
      <c r="MZM1428" s="116"/>
      <c r="MZN1428" s="116"/>
      <c r="MZO1428" s="116"/>
      <c r="MZP1428" s="116"/>
      <c r="MZQ1428" s="116"/>
      <c r="MZR1428" s="116"/>
      <c r="MZS1428" s="116"/>
      <c r="MZT1428" s="116"/>
      <c r="MZU1428" s="116"/>
      <c r="MZV1428" s="116"/>
      <c r="MZW1428" s="116"/>
      <c r="MZX1428" s="116"/>
      <c r="MZY1428" s="116"/>
      <c r="MZZ1428" s="116"/>
      <c r="NAA1428" s="116"/>
      <c r="NAB1428" s="116"/>
      <c r="NAC1428" s="116"/>
      <c r="NAD1428" s="116"/>
      <c r="NAE1428" s="116"/>
      <c r="NAF1428" s="116"/>
      <c r="NAG1428" s="116"/>
      <c r="NAH1428" s="116"/>
      <c r="NAI1428" s="116"/>
      <c r="NAJ1428" s="116"/>
      <c r="NAK1428" s="116"/>
      <c r="NAL1428" s="116"/>
      <c r="NAM1428" s="116"/>
      <c r="NAN1428" s="116"/>
      <c r="NAO1428" s="116"/>
      <c r="NAP1428" s="116"/>
      <c r="NAQ1428" s="116"/>
      <c r="NAR1428" s="116"/>
      <c r="NAS1428" s="116"/>
      <c r="NAT1428" s="116"/>
      <c r="NAU1428" s="116"/>
      <c r="NAV1428" s="116"/>
      <c r="NAW1428" s="116"/>
      <c r="NAX1428" s="116"/>
      <c r="NAY1428" s="116"/>
      <c r="NAZ1428" s="116"/>
      <c r="NBA1428" s="116"/>
      <c r="NBB1428" s="116"/>
      <c r="NBC1428" s="116"/>
      <c r="NBD1428" s="116"/>
      <c r="NBE1428" s="116"/>
      <c r="NBF1428" s="116"/>
      <c r="NBG1428" s="116"/>
      <c r="NBH1428" s="116"/>
      <c r="NBI1428" s="116"/>
      <c r="NBJ1428" s="116"/>
      <c r="NBK1428" s="116"/>
      <c r="NBL1428" s="116"/>
      <c r="NBM1428" s="116"/>
      <c r="NBN1428" s="116"/>
      <c r="NBO1428" s="116"/>
      <c r="NBP1428" s="116"/>
      <c r="NBQ1428" s="116"/>
      <c r="NBR1428" s="116"/>
      <c r="NBS1428" s="116"/>
      <c r="NBT1428" s="116"/>
      <c r="NBU1428" s="116"/>
      <c r="NBV1428" s="116"/>
      <c r="NBW1428" s="116"/>
      <c r="NBX1428" s="116"/>
      <c r="NBY1428" s="116"/>
      <c r="NBZ1428" s="116"/>
      <c r="NCA1428" s="116"/>
      <c r="NCB1428" s="116"/>
      <c r="NCC1428" s="116"/>
      <c r="NCD1428" s="116"/>
      <c r="NCE1428" s="116"/>
      <c r="NCF1428" s="116"/>
      <c r="NCG1428" s="116"/>
      <c r="NCH1428" s="116"/>
      <c r="NCI1428" s="116"/>
      <c r="NCJ1428" s="116"/>
      <c r="NCK1428" s="116"/>
      <c r="NCL1428" s="116"/>
      <c r="NCM1428" s="116"/>
      <c r="NCN1428" s="116"/>
      <c r="NCO1428" s="116"/>
      <c r="NCP1428" s="116"/>
      <c r="NCQ1428" s="116"/>
      <c r="NCR1428" s="116"/>
      <c r="NCS1428" s="116"/>
      <c r="NCT1428" s="116"/>
      <c r="NCU1428" s="116"/>
      <c r="NCV1428" s="116"/>
      <c r="NCW1428" s="116"/>
      <c r="NCX1428" s="116"/>
      <c r="NCY1428" s="116"/>
      <c r="NCZ1428" s="116"/>
      <c r="NDA1428" s="116"/>
      <c r="NDB1428" s="116"/>
      <c r="NDC1428" s="116"/>
      <c r="NDD1428" s="116"/>
      <c r="NDE1428" s="116"/>
      <c r="NDF1428" s="116"/>
      <c r="NDG1428" s="116"/>
      <c r="NDH1428" s="116"/>
      <c r="NDI1428" s="116"/>
      <c r="NDJ1428" s="116"/>
      <c r="NDK1428" s="116"/>
      <c r="NDL1428" s="116"/>
      <c r="NDM1428" s="116"/>
      <c r="NDN1428" s="116"/>
      <c r="NDO1428" s="116"/>
      <c r="NDP1428" s="116"/>
      <c r="NDQ1428" s="116"/>
      <c r="NDR1428" s="116"/>
      <c r="NDS1428" s="116"/>
      <c r="NDT1428" s="116"/>
      <c r="NDU1428" s="116"/>
      <c r="NDV1428" s="116"/>
      <c r="NDW1428" s="116"/>
      <c r="NDX1428" s="116"/>
      <c r="NDY1428" s="116"/>
      <c r="NDZ1428" s="116"/>
      <c r="NEA1428" s="116"/>
      <c r="NEB1428" s="116"/>
      <c r="NEC1428" s="116"/>
      <c r="NED1428" s="116"/>
      <c r="NEE1428" s="116"/>
      <c r="NEF1428" s="116"/>
      <c r="NEG1428" s="116"/>
      <c r="NEH1428" s="116"/>
      <c r="NEI1428" s="116"/>
      <c r="NEJ1428" s="116"/>
      <c r="NEK1428" s="116"/>
      <c r="NEL1428" s="116"/>
      <c r="NEM1428" s="116"/>
      <c r="NEN1428" s="116"/>
      <c r="NEO1428" s="116"/>
      <c r="NEP1428" s="116"/>
      <c r="NEQ1428" s="116"/>
      <c r="NER1428" s="116"/>
      <c r="NES1428" s="116"/>
      <c r="NET1428" s="116"/>
      <c r="NEU1428" s="116"/>
      <c r="NEV1428" s="116"/>
      <c r="NEW1428" s="116"/>
      <c r="NEX1428" s="116"/>
      <c r="NEY1428" s="116"/>
      <c r="NEZ1428" s="116"/>
      <c r="NFA1428" s="116"/>
      <c r="NFB1428" s="116"/>
      <c r="NFC1428" s="116"/>
      <c r="NFD1428" s="116"/>
      <c r="NFE1428" s="116"/>
      <c r="NFF1428" s="116"/>
      <c r="NFG1428" s="116"/>
      <c r="NFH1428" s="116"/>
      <c r="NFI1428" s="116"/>
      <c r="NFJ1428" s="116"/>
      <c r="NFK1428" s="116"/>
      <c r="NFL1428" s="116"/>
      <c r="NFM1428" s="116"/>
      <c r="NFN1428" s="116"/>
      <c r="NFO1428" s="116"/>
      <c r="NFP1428" s="116"/>
      <c r="NFQ1428" s="116"/>
      <c r="NFR1428" s="116"/>
      <c r="NFS1428" s="116"/>
      <c r="NFT1428" s="116"/>
      <c r="NFU1428" s="116"/>
      <c r="NFV1428" s="116"/>
      <c r="NFW1428" s="116"/>
      <c r="NFX1428" s="116"/>
      <c r="NFY1428" s="116"/>
      <c r="NFZ1428" s="116"/>
      <c r="NGA1428" s="116"/>
      <c r="NGB1428" s="116"/>
      <c r="NGC1428" s="116"/>
      <c r="NGD1428" s="116"/>
      <c r="NGE1428" s="116"/>
      <c r="NGF1428" s="116"/>
      <c r="NGG1428" s="116"/>
      <c r="NGH1428" s="116"/>
      <c r="NGI1428" s="116"/>
      <c r="NGJ1428" s="116"/>
      <c r="NGK1428" s="116"/>
      <c r="NGL1428" s="116"/>
      <c r="NGM1428" s="116"/>
      <c r="NGN1428" s="116"/>
      <c r="NGO1428" s="116"/>
      <c r="NGP1428" s="116"/>
      <c r="NGQ1428" s="116"/>
      <c r="NGR1428" s="116"/>
      <c r="NGS1428" s="116"/>
      <c r="NGT1428" s="116"/>
      <c r="NGU1428" s="116"/>
      <c r="NGV1428" s="116"/>
      <c r="NGW1428" s="116"/>
      <c r="NGX1428" s="116"/>
      <c r="NGY1428" s="116"/>
      <c r="NGZ1428" s="116"/>
      <c r="NHA1428" s="116"/>
      <c r="NHB1428" s="116"/>
      <c r="NHC1428" s="116"/>
      <c r="NHD1428" s="116"/>
      <c r="NHE1428" s="116"/>
      <c r="NHF1428" s="116"/>
      <c r="NHG1428" s="116"/>
      <c r="NHH1428" s="116"/>
      <c r="NHI1428" s="116"/>
      <c r="NHJ1428" s="116"/>
      <c r="NHK1428" s="116"/>
      <c r="NHL1428" s="116"/>
      <c r="NHM1428" s="116"/>
      <c r="NHN1428" s="116"/>
      <c r="NHO1428" s="116"/>
      <c r="NHP1428" s="116"/>
      <c r="NHQ1428" s="116"/>
      <c r="NHR1428" s="116"/>
      <c r="NHS1428" s="116"/>
      <c r="NHT1428" s="116"/>
      <c r="NHU1428" s="116"/>
      <c r="NHV1428" s="116"/>
      <c r="NHW1428" s="116"/>
      <c r="NHX1428" s="116"/>
      <c r="NHY1428" s="116"/>
      <c r="NHZ1428" s="116"/>
      <c r="NIA1428" s="116"/>
      <c r="NIB1428" s="116"/>
      <c r="NIC1428" s="116"/>
      <c r="NID1428" s="116"/>
      <c r="NIE1428" s="116"/>
      <c r="NIF1428" s="116"/>
      <c r="NIG1428" s="116"/>
      <c r="NIH1428" s="116"/>
      <c r="NII1428" s="116"/>
      <c r="NIJ1428" s="116"/>
      <c r="NIK1428" s="116"/>
      <c r="NIL1428" s="116"/>
      <c r="NIM1428" s="116"/>
      <c r="NIN1428" s="116"/>
      <c r="NIO1428" s="116"/>
      <c r="NIP1428" s="116"/>
      <c r="NIQ1428" s="116"/>
      <c r="NIR1428" s="116"/>
      <c r="NIS1428" s="116"/>
      <c r="NIT1428" s="116"/>
      <c r="NIU1428" s="116"/>
      <c r="NIV1428" s="116"/>
      <c r="NIW1428" s="116"/>
      <c r="NIX1428" s="116"/>
      <c r="NIY1428" s="116"/>
      <c r="NIZ1428" s="116"/>
      <c r="NJA1428" s="116"/>
      <c r="NJB1428" s="116"/>
      <c r="NJC1428" s="116"/>
      <c r="NJD1428" s="116"/>
      <c r="NJE1428" s="116"/>
      <c r="NJF1428" s="116"/>
      <c r="NJG1428" s="116"/>
      <c r="NJH1428" s="116"/>
      <c r="NJI1428" s="116"/>
      <c r="NJJ1428" s="116"/>
      <c r="NJK1428" s="116"/>
      <c r="NJL1428" s="116"/>
      <c r="NJM1428" s="116"/>
      <c r="NJN1428" s="116"/>
      <c r="NJO1428" s="116"/>
      <c r="NJP1428" s="116"/>
      <c r="NJQ1428" s="116"/>
      <c r="NJR1428" s="116"/>
      <c r="NJS1428" s="116"/>
      <c r="NJT1428" s="116"/>
      <c r="NJU1428" s="116"/>
      <c r="NJV1428" s="116"/>
      <c r="NJW1428" s="116"/>
      <c r="NJX1428" s="116"/>
      <c r="NJY1428" s="116"/>
      <c r="NJZ1428" s="116"/>
      <c r="NKA1428" s="116"/>
      <c r="NKB1428" s="116"/>
      <c r="NKC1428" s="116"/>
      <c r="NKD1428" s="116"/>
      <c r="NKE1428" s="116"/>
      <c r="NKF1428" s="116"/>
      <c r="NKG1428" s="116"/>
      <c r="NKH1428" s="116"/>
      <c r="NKI1428" s="116"/>
      <c r="NKJ1428" s="116"/>
      <c r="NKK1428" s="116"/>
      <c r="NKL1428" s="116"/>
      <c r="NKM1428" s="116"/>
      <c r="NKN1428" s="116"/>
      <c r="NKO1428" s="116"/>
      <c r="NKP1428" s="116"/>
      <c r="NKQ1428" s="116"/>
      <c r="NKR1428" s="116"/>
      <c r="NKS1428" s="116"/>
      <c r="NKT1428" s="116"/>
      <c r="NKU1428" s="116"/>
      <c r="NKV1428" s="116"/>
      <c r="NKW1428" s="116"/>
      <c r="NKX1428" s="116"/>
      <c r="NKY1428" s="116"/>
      <c r="NKZ1428" s="116"/>
      <c r="NLA1428" s="116"/>
      <c r="NLB1428" s="116"/>
      <c r="NLC1428" s="116"/>
      <c r="NLD1428" s="116"/>
      <c r="NLE1428" s="116"/>
      <c r="NLF1428" s="116"/>
      <c r="NLG1428" s="116"/>
      <c r="NLH1428" s="116"/>
      <c r="NLI1428" s="116"/>
      <c r="NLJ1428" s="116"/>
      <c r="NLK1428" s="116"/>
      <c r="NLL1428" s="116"/>
      <c r="NLM1428" s="116"/>
      <c r="NLN1428" s="116"/>
      <c r="NLO1428" s="116"/>
      <c r="NLP1428" s="116"/>
      <c r="NLQ1428" s="116"/>
      <c r="NLR1428" s="116"/>
      <c r="NLS1428" s="116"/>
      <c r="NLT1428" s="116"/>
      <c r="NLU1428" s="116"/>
      <c r="NLV1428" s="116"/>
      <c r="NLW1428" s="116"/>
      <c r="NLX1428" s="116"/>
      <c r="NLY1428" s="116"/>
      <c r="NLZ1428" s="116"/>
      <c r="NMA1428" s="116"/>
      <c r="NMB1428" s="116"/>
      <c r="NMC1428" s="116"/>
      <c r="NMD1428" s="116"/>
      <c r="NME1428" s="116"/>
      <c r="NMF1428" s="116"/>
      <c r="NMG1428" s="116"/>
      <c r="NMH1428" s="116"/>
      <c r="NMI1428" s="116"/>
      <c r="NMJ1428" s="116"/>
      <c r="NMK1428" s="116"/>
      <c r="NML1428" s="116"/>
      <c r="NMM1428" s="116"/>
      <c r="NMN1428" s="116"/>
      <c r="NMO1428" s="116"/>
      <c r="NMP1428" s="116"/>
      <c r="NMQ1428" s="116"/>
      <c r="NMR1428" s="116"/>
      <c r="NMS1428" s="116"/>
      <c r="NMT1428" s="116"/>
      <c r="NMU1428" s="116"/>
      <c r="NMV1428" s="116"/>
      <c r="NMW1428" s="116"/>
      <c r="NMX1428" s="116"/>
      <c r="NMY1428" s="116"/>
      <c r="NMZ1428" s="116"/>
      <c r="NNA1428" s="116"/>
      <c r="NNB1428" s="116"/>
      <c r="NNC1428" s="116"/>
      <c r="NND1428" s="116"/>
      <c r="NNE1428" s="116"/>
      <c r="NNF1428" s="116"/>
      <c r="NNG1428" s="116"/>
      <c r="NNH1428" s="116"/>
      <c r="NNI1428" s="116"/>
      <c r="NNJ1428" s="116"/>
      <c r="NNK1428" s="116"/>
      <c r="NNL1428" s="116"/>
      <c r="NNM1428" s="116"/>
      <c r="NNN1428" s="116"/>
      <c r="NNO1428" s="116"/>
      <c r="NNP1428" s="116"/>
      <c r="NNQ1428" s="116"/>
      <c r="NNR1428" s="116"/>
      <c r="NNS1428" s="116"/>
      <c r="NNT1428" s="116"/>
      <c r="NNU1428" s="116"/>
      <c r="NNV1428" s="116"/>
      <c r="NNW1428" s="116"/>
      <c r="NNX1428" s="116"/>
      <c r="NNY1428" s="116"/>
      <c r="NNZ1428" s="116"/>
      <c r="NOA1428" s="116"/>
      <c r="NOB1428" s="116"/>
      <c r="NOC1428" s="116"/>
      <c r="NOD1428" s="116"/>
      <c r="NOE1428" s="116"/>
      <c r="NOF1428" s="116"/>
      <c r="NOG1428" s="116"/>
      <c r="NOH1428" s="116"/>
      <c r="NOI1428" s="116"/>
      <c r="NOJ1428" s="116"/>
      <c r="NOK1428" s="116"/>
      <c r="NOL1428" s="116"/>
      <c r="NOM1428" s="116"/>
      <c r="NON1428" s="116"/>
      <c r="NOO1428" s="116"/>
      <c r="NOP1428" s="116"/>
      <c r="NOQ1428" s="116"/>
      <c r="NOR1428" s="116"/>
      <c r="NOS1428" s="116"/>
      <c r="NOT1428" s="116"/>
      <c r="NOU1428" s="116"/>
      <c r="NOV1428" s="116"/>
      <c r="NOW1428" s="116"/>
      <c r="NOX1428" s="116"/>
      <c r="NOY1428" s="116"/>
      <c r="NOZ1428" s="116"/>
      <c r="NPA1428" s="116"/>
      <c r="NPB1428" s="116"/>
      <c r="NPC1428" s="116"/>
      <c r="NPD1428" s="116"/>
      <c r="NPE1428" s="116"/>
      <c r="NPF1428" s="116"/>
      <c r="NPG1428" s="116"/>
      <c r="NPH1428" s="116"/>
      <c r="NPI1428" s="116"/>
      <c r="NPJ1428" s="116"/>
      <c r="NPK1428" s="116"/>
      <c r="NPL1428" s="116"/>
      <c r="NPM1428" s="116"/>
      <c r="NPN1428" s="116"/>
      <c r="NPO1428" s="116"/>
      <c r="NPP1428" s="116"/>
      <c r="NPQ1428" s="116"/>
      <c r="NPR1428" s="116"/>
      <c r="NPS1428" s="116"/>
      <c r="NPT1428" s="116"/>
      <c r="NPU1428" s="116"/>
      <c r="NPV1428" s="116"/>
      <c r="NPW1428" s="116"/>
      <c r="NPX1428" s="116"/>
      <c r="NPY1428" s="116"/>
      <c r="NPZ1428" s="116"/>
      <c r="NQA1428" s="116"/>
      <c r="NQB1428" s="116"/>
      <c r="NQC1428" s="116"/>
      <c r="NQD1428" s="116"/>
      <c r="NQE1428" s="116"/>
      <c r="NQF1428" s="116"/>
      <c r="NQG1428" s="116"/>
      <c r="NQH1428" s="116"/>
      <c r="NQI1428" s="116"/>
      <c r="NQJ1428" s="116"/>
      <c r="NQK1428" s="116"/>
      <c r="NQL1428" s="116"/>
      <c r="NQM1428" s="116"/>
      <c r="NQN1428" s="116"/>
      <c r="NQO1428" s="116"/>
      <c r="NQP1428" s="116"/>
      <c r="NQQ1428" s="116"/>
      <c r="NQR1428" s="116"/>
      <c r="NQS1428" s="116"/>
      <c r="NQT1428" s="116"/>
      <c r="NQU1428" s="116"/>
      <c r="NQV1428" s="116"/>
      <c r="NQW1428" s="116"/>
      <c r="NQX1428" s="116"/>
      <c r="NQY1428" s="116"/>
      <c r="NQZ1428" s="116"/>
      <c r="NRA1428" s="116"/>
      <c r="NRB1428" s="116"/>
      <c r="NRC1428" s="116"/>
      <c r="NRD1428" s="116"/>
      <c r="NRE1428" s="116"/>
      <c r="NRF1428" s="116"/>
      <c r="NRG1428" s="116"/>
      <c r="NRH1428" s="116"/>
      <c r="NRI1428" s="116"/>
      <c r="NRJ1428" s="116"/>
      <c r="NRK1428" s="116"/>
      <c r="NRL1428" s="116"/>
      <c r="NRM1428" s="116"/>
      <c r="NRN1428" s="116"/>
      <c r="NRO1428" s="116"/>
      <c r="NRP1428" s="116"/>
      <c r="NRQ1428" s="116"/>
      <c r="NRR1428" s="116"/>
      <c r="NRS1428" s="116"/>
      <c r="NRT1428" s="116"/>
      <c r="NRU1428" s="116"/>
      <c r="NRV1428" s="116"/>
      <c r="NRW1428" s="116"/>
      <c r="NRX1428" s="116"/>
      <c r="NRY1428" s="116"/>
      <c r="NRZ1428" s="116"/>
      <c r="NSA1428" s="116"/>
      <c r="NSB1428" s="116"/>
      <c r="NSC1428" s="116"/>
      <c r="NSD1428" s="116"/>
      <c r="NSE1428" s="116"/>
      <c r="NSF1428" s="116"/>
      <c r="NSG1428" s="116"/>
      <c r="NSH1428" s="116"/>
      <c r="NSI1428" s="116"/>
      <c r="NSJ1428" s="116"/>
      <c r="NSK1428" s="116"/>
      <c r="NSL1428" s="116"/>
      <c r="NSM1428" s="116"/>
      <c r="NSN1428" s="116"/>
      <c r="NSO1428" s="116"/>
      <c r="NSP1428" s="116"/>
      <c r="NSQ1428" s="116"/>
      <c r="NSR1428" s="116"/>
      <c r="NSS1428" s="116"/>
      <c r="NST1428" s="116"/>
      <c r="NSU1428" s="116"/>
      <c r="NSV1428" s="116"/>
      <c r="NSW1428" s="116"/>
      <c r="NSX1428" s="116"/>
      <c r="NSY1428" s="116"/>
      <c r="NSZ1428" s="116"/>
      <c r="NTA1428" s="116"/>
      <c r="NTB1428" s="116"/>
      <c r="NTC1428" s="116"/>
      <c r="NTD1428" s="116"/>
      <c r="NTE1428" s="116"/>
      <c r="NTF1428" s="116"/>
      <c r="NTG1428" s="116"/>
      <c r="NTH1428" s="116"/>
      <c r="NTI1428" s="116"/>
      <c r="NTJ1428" s="116"/>
      <c r="NTK1428" s="116"/>
      <c r="NTL1428" s="116"/>
      <c r="NTM1428" s="116"/>
      <c r="NTN1428" s="116"/>
      <c r="NTO1428" s="116"/>
      <c r="NTP1428" s="116"/>
      <c r="NTQ1428" s="116"/>
      <c r="NTR1428" s="116"/>
      <c r="NTS1428" s="116"/>
      <c r="NTT1428" s="116"/>
      <c r="NTU1428" s="116"/>
      <c r="NTV1428" s="116"/>
      <c r="NTW1428" s="116"/>
      <c r="NTX1428" s="116"/>
      <c r="NTY1428" s="116"/>
      <c r="NTZ1428" s="116"/>
      <c r="NUA1428" s="116"/>
      <c r="NUB1428" s="116"/>
      <c r="NUC1428" s="116"/>
      <c r="NUD1428" s="116"/>
      <c r="NUE1428" s="116"/>
      <c r="NUF1428" s="116"/>
      <c r="NUG1428" s="116"/>
      <c r="NUH1428" s="116"/>
      <c r="NUI1428" s="116"/>
      <c r="NUJ1428" s="116"/>
      <c r="NUK1428" s="116"/>
      <c r="NUL1428" s="116"/>
      <c r="NUM1428" s="116"/>
      <c r="NUN1428" s="116"/>
      <c r="NUO1428" s="116"/>
      <c r="NUP1428" s="116"/>
      <c r="NUQ1428" s="116"/>
      <c r="NUR1428" s="116"/>
      <c r="NUS1428" s="116"/>
      <c r="NUT1428" s="116"/>
      <c r="NUU1428" s="116"/>
      <c r="NUV1428" s="116"/>
      <c r="NUW1428" s="116"/>
      <c r="NUX1428" s="116"/>
      <c r="NUY1428" s="116"/>
      <c r="NUZ1428" s="116"/>
      <c r="NVA1428" s="116"/>
      <c r="NVB1428" s="116"/>
      <c r="NVC1428" s="116"/>
      <c r="NVD1428" s="116"/>
      <c r="NVE1428" s="116"/>
      <c r="NVF1428" s="116"/>
      <c r="NVG1428" s="116"/>
      <c r="NVH1428" s="116"/>
      <c r="NVI1428" s="116"/>
      <c r="NVJ1428" s="116"/>
      <c r="NVK1428" s="116"/>
      <c r="NVL1428" s="116"/>
      <c r="NVM1428" s="116"/>
      <c r="NVN1428" s="116"/>
      <c r="NVO1428" s="116"/>
      <c r="NVP1428" s="116"/>
      <c r="NVQ1428" s="116"/>
      <c r="NVR1428" s="116"/>
      <c r="NVS1428" s="116"/>
      <c r="NVT1428" s="116"/>
      <c r="NVU1428" s="116"/>
      <c r="NVV1428" s="116"/>
      <c r="NVW1428" s="116"/>
      <c r="NVX1428" s="116"/>
      <c r="NVY1428" s="116"/>
      <c r="NVZ1428" s="116"/>
      <c r="NWA1428" s="116"/>
      <c r="NWB1428" s="116"/>
      <c r="NWC1428" s="116"/>
      <c r="NWD1428" s="116"/>
      <c r="NWE1428" s="116"/>
      <c r="NWF1428" s="116"/>
      <c r="NWG1428" s="116"/>
      <c r="NWH1428" s="116"/>
      <c r="NWI1428" s="116"/>
      <c r="NWJ1428" s="116"/>
      <c r="NWK1428" s="116"/>
      <c r="NWL1428" s="116"/>
      <c r="NWM1428" s="116"/>
      <c r="NWN1428" s="116"/>
      <c r="NWO1428" s="116"/>
      <c r="NWP1428" s="116"/>
      <c r="NWQ1428" s="116"/>
      <c r="NWR1428" s="116"/>
      <c r="NWS1428" s="116"/>
      <c r="NWT1428" s="116"/>
      <c r="NWU1428" s="116"/>
      <c r="NWV1428" s="116"/>
      <c r="NWW1428" s="116"/>
      <c r="NWX1428" s="116"/>
      <c r="NWY1428" s="116"/>
      <c r="NWZ1428" s="116"/>
      <c r="NXA1428" s="116"/>
      <c r="NXB1428" s="116"/>
      <c r="NXC1428" s="116"/>
      <c r="NXD1428" s="116"/>
      <c r="NXE1428" s="116"/>
      <c r="NXF1428" s="116"/>
      <c r="NXG1428" s="116"/>
      <c r="NXH1428" s="116"/>
      <c r="NXI1428" s="116"/>
      <c r="NXJ1428" s="116"/>
      <c r="NXK1428" s="116"/>
      <c r="NXL1428" s="116"/>
      <c r="NXM1428" s="116"/>
      <c r="NXN1428" s="116"/>
      <c r="NXO1428" s="116"/>
      <c r="NXP1428" s="116"/>
      <c r="NXQ1428" s="116"/>
      <c r="NXR1428" s="116"/>
      <c r="NXS1428" s="116"/>
      <c r="NXT1428" s="116"/>
      <c r="NXU1428" s="116"/>
      <c r="NXV1428" s="116"/>
      <c r="NXW1428" s="116"/>
      <c r="NXX1428" s="116"/>
      <c r="NXY1428" s="116"/>
      <c r="NXZ1428" s="116"/>
      <c r="NYA1428" s="116"/>
      <c r="NYB1428" s="116"/>
      <c r="NYC1428" s="116"/>
      <c r="NYD1428" s="116"/>
      <c r="NYE1428" s="116"/>
      <c r="NYF1428" s="116"/>
      <c r="NYG1428" s="116"/>
      <c r="NYH1428" s="116"/>
      <c r="NYI1428" s="116"/>
      <c r="NYJ1428" s="116"/>
      <c r="NYK1428" s="116"/>
      <c r="NYL1428" s="116"/>
      <c r="NYM1428" s="116"/>
      <c r="NYN1428" s="116"/>
      <c r="NYO1428" s="116"/>
      <c r="NYP1428" s="116"/>
      <c r="NYQ1428" s="116"/>
      <c r="NYR1428" s="116"/>
      <c r="NYS1428" s="116"/>
      <c r="NYT1428" s="116"/>
      <c r="NYU1428" s="116"/>
      <c r="NYV1428" s="116"/>
      <c r="NYW1428" s="116"/>
      <c r="NYX1428" s="116"/>
      <c r="NYY1428" s="116"/>
      <c r="NYZ1428" s="116"/>
      <c r="NZA1428" s="116"/>
      <c r="NZB1428" s="116"/>
      <c r="NZC1428" s="116"/>
      <c r="NZD1428" s="116"/>
      <c r="NZE1428" s="116"/>
      <c r="NZF1428" s="116"/>
      <c r="NZG1428" s="116"/>
      <c r="NZH1428" s="116"/>
      <c r="NZI1428" s="116"/>
      <c r="NZJ1428" s="116"/>
      <c r="NZK1428" s="116"/>
      <c r="NZL1428" s="116"/>
      <c r="NZM1428" s="116"/>
      <c r="NZN1428" s="116"/>
      <c r="NZO1428" s="116"/>
      <c r="NZP1428" s="116"/>
      <c r="NZQ1428" s="116"/>
      <c r="NZR1428" s="116"/>
      <c r="NZS1428" s="116"/>
      <c r="NZT1428" s="116"/>
      <c r="NZU1428" s="116"/>
      <c r="NZV1428" s="116"/>
      <c r="NZW1428" s="116"/>
      <c r="NZX1428" s="116"/>
      <c r="NZY1428" s="116"/>
      <c r="NZZ1428" s="116"/>
      <c r="OAA1428" s="116"/>
      <c r="OAB1428" s="116"/>
      <c r="OAC1428" s="116"/>
      <c r="OAD1428" s="116"/>
      <c r="OAE1428" s="116"/>
      <c r="OAF1428" s="116"/>
      <c r="OAG1428" s="116"/>
      <c r="OAH1428" s="116"/>
      <c r="OAI1428" s="116"/>
      <c r="OAJ1428" s="116"/>
      <c r="OAK1428" s="116"/>
      <c r="OAL1428" s="116"/>
      <c r="OAM1428" s="116"/>
      <c r="OAN1428" s="116"/>
      <c r="OAO1428" s="116"/>
      <c r="OAP1428" s="116"/>
      <c r="OAQ1428" s="116"/>
      <c r="OAR1428" s="116"/>
      <c r="OAS1428" s="116"/>
      <c r="OAT1428" s="116"/>
      <c r="OAU1428" s="116"/>
      <c r="OAV1428" s="116"/>
      <c r="OAW1428" s="116"/>
      <c r="OAX1428" s="116"/>
      <c r="OAY1428" s="116"/>
      <c r="OAZ1428" s="116"/>
      <c r="OBA1428" s="116"/>
      <c r="OBB1428" s="116"/>
      <c r="OBC1428" s="116"/>
      <c r="OBD1428" s="116"/>
      <c r="OBE1428" s="116"/>
      <c r="OBF1428" s="116"/>
      <c r="OBG1428" s="116"/>
      <c r="OBH1428" s="116"/>
      <c r="OBI1428" s="116"/>
      <c r="OBJ1428" s="116"/>
      <c r="OBK1428" s="116"/>
      <c r="OBL1428" s="116"/>
      <c r="OBM1428" s="116"/>
      <c r="OBN1428" s="116"/>
      <c r="OBO1428" s="116"/>
      <c r="OBP1428" s="116"/>
      <c r="OBQ1428" s="116"/>
      <c r="OBR1428" s="116"/>
      <c r="OBS1428" s="116"/>
      <c r="OBT1428" s="116"/>
      <c r="OBU1428" s="116"/>
      <c r="OBV1428" s="116"/>
      <c r="OBW1428" s="116"/>
      <c r="OBX1428" s="116"/>
      <c r="OBY1428" s="116"/>
      <c r="OBZ1428" s="116"/>
      <c r="OCA1428" s="116"/>
      <c r="OCB1428" s="116"/>
      <c r="OCC1428" s="116"/>
      <c r="OCD1428" s="116"/>
      <c r="OCE1428" s="116"/>
      <c r="OCF1428" s="116"/>
      <c r="OCG1428" s="116"/>
      <c r="OCH1428" s="116"/>
      <c r="OCI1428" s="116"/>
      <c r="OCJ1428" s="116"/>
      <c r="OCK1428" s="116"/>
      <c r="OCL1428" s="116"/>
      <c r="OCM1428" s="116"/>
      <c r="OCN1428" s="116"/>
      <c r="OCO1428" s="116"/>
      <c r="OCP1428" s="116"/>
      <c r="OCQ1428" s="116"/>
      <c r="OCR1428" s="116"/>
      <c r="OCS1428" s="116"/>
      <c r="OCT1428" s="116"/>
      <c r="OCU1428" s="116"/>
      <c r="OCV1428" s="116"/>
      <c r="OCW1428" s="116"/>
      <c r="OCX1428" s="116"/>
      <c r="OCY1428" s="116"/>
      <c r="OCZ1428" s="116"/>
      <c r="ODA1428" s="116"/>
      <c r="ODB1428" s="116"/>
      <c r="ODC1428" s="116"/>
      <c r="ODD1428" s="116"/>
      <c r="ODE1428" s="116"/>
      <c r="ODF1428" s="116"/>
      <c r="ODG1428" s="116"/>
      <c r="ODH1428" s="116"/>
      <c r="ODI1428" s="116"/>
      <c r="ODJ1428" s="116"/>
      <c r="ODK1428" s="116"/>
      <c r="ODL1428" s="116"/>
      <c r="ODM1428" s="116"/>
      <c r="ODN1428" s="116"/>
      <c r="ODO1428" s="116"/>
      <c r="ODP1428" s="116"/>
      <c r="ODQ1428" s="116"/>
      <c r="ODR1428" s="116"/>
      <c r="ODS1428" s="116"/>
      <c r="ODT1428" s="116"/>
      <c r="ODU1428" s="116"/>
      <c r="ODV1428" s="116"/>
      <c r="ODW1428" s="116"/>
      <c r="ODX1428" s="116"/>
      <c r="ODY1428" s="116"/>
      <c r="ODZ1428" s="116"/>
      <c r="OEA1428" s="116"/>
      <c r="OEB1428" s="116"/>
      <c r="OEC1428" s="116"/>
      <c r="OED1428" s="116"/>
      <c r="OEE1428" s="116"/>
      <c r="OEF1428" s="116"/>
      <c r="OEG1428" s="116"/>
      <c r="OEH1428" s="116"/>
      <c r="OEI1428" s="116"/>
      <c r="OEJ1428" s="116"/>
      <c r="OEK1428" s="116"/>
      <c r="OEL1428" s="116"/>
      <c r="OEM1428" s="116"/>
      <c r="OEN1428" s="116"/>
      <c r="OEO1428" s="116"/>
      <c r="OEP1428" s="116"/>
      <c r="OEQ1428" s="116"/>
      <c r="OER1428" s="116"/>
      <c r="OES1428" s="116"/>
      <c r="OET1428" s="116"/>
      <c r="OEU1428" s="116"/>
      <c r="OEV1428" s="116"/>
      <c r="OEW1428" s="116"/>
      <c r="OEX1428" s="116"/>
      <c r="OEY1428" s="116"/>
      <c r="OEZ1428" s="116"/>
      <c r="OFA1428" s="116"/>
      <c r="OFB1428" s="116"/>
      <c r="OFC1428" s="116"/>
      <c r="OFD1428" s="116"/>
      <c r="OFE1428" s="116"/>
      <c r="OFF1428" s="116"/>
      <c r="OFG1428" s="116"/>
      <c r="OFH1428" s="116"/>
      <c r="OFI1428" s="116"/>
      <c r="OFJ1428" s="116"/>
      <c r="OFK1428" s="116"/>
      <c r="OFL1428" s="116"/>
      <c r="OFM1428" s="116"/>
      <c r="OFN1428" s="116"/>
      <c r="OFO1428" s="116"/>
      <c r="OFP1428" s="116"/>
      <c r="OFQ1428" s="116"/>
      <c r="OFR1428" s="116"/>
      <c r="OFS1428" s="116"/>
      <c r="OFT1428" s="116"/>
      <c r="OFU1428" s="116"/>
      <c r="OFV1428" s="116"/>
      <c r="OFW1428" s="116"/>
      <c r="OFX1428" s="116"/>
      <c r="OFY1428" s="116"/>
      <c r="OFZ1428" s="116"/>
      <c r="OGA1428" s="116"/>
      <c r="OGB1428" s="116"/>
      <c r="OGC1428" s="116"/>
      <c r="OGD1428" s="116"/>
      <c r="OGE1428" s="116"/>
      <c r="OGF1428" s="116"/>
      <c r="OGG1428" s="116"/>
      <c r="OGH1428" s="116"/>
      <c r="OGI1428" s="116"/>
      <c r="OGJ1428" s="116"/>
      <c r="OGK1428" s="116"/>
      <c r="OGL1428" s="116"/>
      <c r="OGM1428" s="116"/>
      <c r="OGN1428" s="116"/>
      <c r="OGO1428" s="116"/>
      <c r="OGP1428" s="116"/>
      <c r="OGQ1428" s="116"/>
      <c r="OGR1428" s="116"/>
      <c r="OGS1428" s="116"/>
      <c r="OGT1428" s="116"/>
      <c r="OGU1428" s="116"/>
      <c r="OGV1428" s="116"/>
      <c r="OGW1428" s="116"/>
      <c r="OGX1428" s="116"/>
      <c r="OGY1428" s="116"/>
      <c r="OGZ1428" s="116"/>
      <c r="OHA1428" s="116"/>
      <c r="OHB1428" s="116"/>
      <c r="OHC1428" s="116"/>
      <c r="OHD1428" s="116"/>
      <c r="OHE1428" s="116"/>
      <c r="OHF1428" s="116"/>
      <c r="OHG1428" s="116"/>
      <c r="OHH1428" s="116"/>
      <c r="OHI1428" s="116"/>
      <c r="OHJ1428" s="116"/>
      <c r="OHK1428" s="116"/>
      <c r="OHL1428" s="116"/>
      <c r="OHM1428" s="116"/>
      <c r="OHN1428" s="116"/>
      <c r="OHO1428" s="116"/>
      <c r="OHP1428" s="116"/>
      <c r="OHQ1428" s="116"/>
      <c r="OHR1428" s="116"/>
      <c r="OHS1428" s="116"/>
      <c r="OHT1428" s="116"/>
      <c r="OHU1428" s="116"/>
      <c r="OHV1428" s="116"/>
      <c r="OHW1428" s="116"/>
      <c r="OHX1428" s="116"/>
      <c r="OHY1428" s="116"/>
      <c r="OHZ1428" s="116"/>
      <c r="OIA1428" s="116"/>
      <c r="OIB1428" s="116"/>
      <c r="OIC1428" s="116"/>
      <c r="OID1428" s="116"/>
      <c r="OIE1428" s="116"/>
      <c r="OIF1428" s="116"/>
      <c r="OIG1428" s="116"/>
      <c r="OIH1428" s="116"/>
      <c r="OII1428" s="116"/>
      <c r="OIJ1428" s="116"/>
      <c r="OIK1428" s="116"/>
      <c r="OIL1428" s="116"/>
      <c r="OIM1428" s="116"/>
      <c r="OIN1428" s="116"/>
      <c r="OIO1428" s="116"/>
      <c r="OIP1428" s="116"/>
      <c r="OIQ1428" s="116"/>
      <c r="OIR1428" s="116"/>
      <c r="OIS1428" s="116"/>
      <c r="OIT1428" s="116"/>
      <c r="OIU1428" s="116"/>
      <c r="OIV1428" s="116"/>
      <c r="OIW1428" s="116"/>
      <c r="OIX1428" s="116"/>
      <c r="OIY1428" s="116"/>
      <c r="OIZ1428" s="116"/>
      <c r="OJA1428" s="116"/>
      <c r="OJB1428" s="116"/>
      <c r="OJC1428" s="116"/>
      <c r="OJD1428" s="116"/>
      <c r="OJE1428" s="116"/>
      <c r="OJF1428" s="116"/>
      <c r="OJG1428" s="116"/>
      <c r="OJH1428" s="116"/>
      <c r="OJI1428" s="116"/>
      <c r="OJJ1428" s="116"/>
      <c r="OJK1428" s="116"/>
      <c r="OJL1428" s="116"/>
      <c r="OJM1428" s="116"/>
      <c r="OJN1428" s="116"/>
      <c r="OJO1428" s="116"/>
      <c r="OJP1428" s="116"/>
      <c r="OJQ1428" s="116"/>
      <c r="OJR1428" s="116"/>
      <c r="OJS1428" s="116"/>
      <c r="OJT1428" s="116"/>
      <c r="OJU1428" s="116"/>
      <c r="OJV1428" s="116"/>
      <c r="OJW1428" s="116"/>
      <c r="OJX1428" s="116"/>
      <c r="OJY1428" s="116"/>
      <c r="OJZ1428" s="116"/>
      <c r="OKA1428" s="116"/>
      <c r="OKB1428" s="116"/>
      <c r="OKC1428" s="116"/>
      <c r="OKD1428" s="116"/>
      <c r="OKE1428" s="116"/>
      <c r="OKF1428" s="116"/>
      <c r="OKG1428" s="116"/>
      <c r="OKH1428" s="116"/>
      <c r="OKI1428" s="116"/>
      <c r="OKJ1428" s="116"/>
      <c r="OKK1428" s="116"/>
      <c r="OKL1428" s="116"/>
      <c r="OKM1428" s="116"/>
      <c r="OKN1428" s="116"/>
      <c r="OKO1428" s="116"/>
      <c r="OKP1428" s="116"/>
      <c r="OKQ1428" s="116"/>
      <c r="OKR1428" s="116"/>
      <c r="OKS1428" s="116"/>
      <c r="OKT1428" s="116"/>
      <c r="OKU1428" s="116"/>
      <c r="OKV1428" s="116"/>
      <c r="OKW1428" s="116"/>
      <c r="OKX1428" s="116"/>
      <c r="OKY1428" s="116"/>
      <c r="OKZ1428" s="116"/>
      <c r="OLA1428" s="116"/>
      <c r="OLB1428" s="116"/>
      <c r="OLC1428" s="116"/>
      <c r="OLD1428" s="116"/>
      <c r="OLE1428" s="116"/>
      <c r="OLF1428" s="116"/>
      <c r="OLG1428" s="116"/>
      <c r="OLH1428" s="116"/>
      <c r="OLI1428" s="116"/>
      <c r="OLJ1428" s="116"/>
      <c r="OLK1428" s="116"/>
      <c r="OLL1428" s="116"/>
      <c r="OLM1428" s="116"/>
      <c r="OLN1428" s="116"/>
      <c r="OLO1428" s="116"/>
      <c r="OLP1428" s="116"/>
      <c r="OLQ1428" s="116"/>
      <c r="OLR1428" s="116"/>
      <c r="OLS1428" s="116"/>
      <c r="OLT1428" s="116"/>
      <c r="OLU1428" s="116"/>
      <c r="OLV1428" s="116"/>
      <c r="OLW1428" s="116"/>
      <c r="OLX1428" s="116"/>
      <c r="OLY1428" s="116"/>
      <c r="OLZ1428" s="116"/>
      <c r="OMA1428" s="116"/>
      <c r="OMB1428" s="116"/>
      <c r="OMC1428" s="116"/>
      <c r="OMD1428" s="116"/>
      <c r="OME1428" s="116"/>
      <c r="OMF1428" s="116"/>
      <c r="OMG1428" s="116"/>
      <c r="OMH1428" s="116"/>
      <c r="OMI1428" s="116"/>
      <c r="OMJ1428" s="116"/>
      <c r="OMK1428" s="116"/>
      <c r="OML1428" s="116"/>
      <c r="OMM1428" s="116"/>
      <c r="OMN1428" s="116"/>
      <c r="OMO1428" s="116"/>
      <c r="OMP1428" s="116"/>
      <c r="OMQ1428" s="116"/>
      <c r="OMR1428" s="116"/>
      <c r="OMS1428" s="116"/>
      <c r="OMT1428" s="116"/>
      <c r="OMU1428" s="116"/>
      <c r="OMV1428" s="116"/>
      <c r="OMW1428" s="116"/>
      <c r="OMX1428" s="116"/>
      <c r="OMY1428" s="116"/>
      <c r="OMZ1428" s="116"/>
      <c r="ONA1428" s="116"/>
      <c r="ONB1428" s="116"/>
      <c r="ONC1428" s="116"/>
      <c r="OND1428" s="116"/>
      <c r="ONE1428" s="116"/>
      <c r="ONF1428" s="116"/>
      <c r="ONG1428" s="116"/>
      <c r="ONH1428" s="116"/>
      <c r="ONI1428" s="116"/>
      <c r="ONJ1428" s="116"/>
      <c r="ONK1428" s="116"/>
      <c r="ONL1428" s="116"/>
      <c r="ONM1428" s="116"/>
      <c r="ONN1428" s="116"/>
      <c r="ONO1428" s="116"/>
      <c r="ONP1428" s="116"/>
      <c r="ONQ1428" s="116"/>
      <c r="ONR1428" s="116"/>
      <c r="ONS1428" s="116"/>
      <c r="ONT1428" s="116"/>
      <c r="ONU1428" s="116"/>
      <c r="ONV1428" s="116"/>
      <c r="ONW1428" s="116"/>
      <c r="ONX1428" s="116"/>
      <c r="ONY1428" s="116"/>
      <c r="ONZ1428" s="116"/>
      <c r="OOA1428" s="116"/>
      <c r="OOB1428" s="116"/>
      <c r="OOC1428" s="116"/>
      <c r="OOD1428" s="116"/>
      <c r="OOE1428" s="116"/>
      <c r="OOF1428" s="116"/>
      <c r="OOG1428" s="116"/>
      <c r="OOH1428" s="116"/>
      <c r="OOI1428" s="116"/>
      <c r="OOJ1428" s="116"/>
      <c r="OOK1428" s="116"/>
      <c r="OOL1428" s="116"/>
      <c r="OOM1428" s="116"/>
      <c r="OON1428" s="116"/>
      <c r="OOO1428" s="116"/>
      <c r="OOP1428" s="116"/>
      <c r="OOQ1428" s="116"/>
      <c r="OOR1428" s="116"/>
      <c r="OOS1428" s="116"/>
      <c r="OOT1428" s="116"/>
      <c r="OOU1428" s="116"/>
      <c r="OOV1428" s="116"/>
      <c r="OOW1428" s="116"/>
      <c r="OOX1428" s="116"/>
      <c r="OOY1428" s="116"/>
      <c r="OOZ1428" s="116"/>
      <c r="OPA1428" s="116"/>
      <c r="OPB1428" s="116"/>
      <c r="OPC1428" s="116"/>
      <c r="OPD1428" s="116"/>
      <c r="OPE1428" s="116"/>
      <c r="OPF1428" s="116"/>
      <c r="OPG1428" s="116"/>
      <c r="OPH1428" s="116"/>
      <c r="OPI1428" s="116"/>
      <c r="OPJ1428" s="116"/>
      <c r="OPK1428" s="116"/>
      <c r="OPL1428" s="116"/>
      <c r="OPM1428" s="116"/>
      <c r="OPN1428" s="116"/>
      <c r="OPO1428" s="116"/>
      <c r="OPP1428" s="116"/>
      <c r="OPQ1428" s="116"/>
      <c r="OPR1428" s="116"/>
      <c r="OPS1428" s="116"/>
      <c r="OPT1428" s="116"/>
      <c r="OPU1428" s="116"/>
      <c r="OPV1428" s="116"/>
      <c r="OPW1428" s="116"/>
      <c r="OPX1428" s="116"/>
      <c r="OPY1428" s="116"/>
      <c r="OPZ1428" s="116"/>
      <c r="OQA1428" s="116"/>
      <c r="OQB1428" s="116"/>
      <c r="OQC1428" s="116"/>
      <c r="OQD1428" s="116"/>
      <c r="OQE1428" s="116"/>
      <c r="OQF1428" s="116"/>
      <c r="OQG1428" s="116"/>
      <c r="OQH1428" s="116"/>
      <c r="OQI1428" s="116"/>
      <c r="OQJ1428" s="116"/>
      <c r="OQK1428" s="116"/>
      <c r="OQL1428" s="116"/>
      <c r="OQM1428" s="116"/>
      <c r="OQN1428" s="116"/>
      <c r="OQO1428" s="116"/>
      <c r="OQP1428" s="116"/>
      <c r="OQQ1428" s="116"/>
      <c r="OQR1428" s="116"/>
      <c r="OQS1428" s="116"/>
      <c r="OQT1428" s="116"/>
      <c r="OQU1428" s="116"/>
      <c r="OQV1428" s="116"/>
      <c r="OQW1428" s="116"/>
      <c r="OQX1428" s="116"/>
      <c r="OQY1428" s="116"/>
      <c r="OQZ1428" s="116"/>
      <c r="ORA1428" s="116"/>
      <c r="ORB1428" s="116"/>
      <c r="ORC1428" s="116"/>
      <c r="ORD1428" s="116"/>
      <c r="ORE1428" s="116"/>
      <c r="ORF1428" s="116"/>
      <c r="ORG1428" s="116"/>
      <c r="ORH1428" s="116"/>
      <c r="ORI1428" s="116"/>
      <c r="ORJ1428" s="116"/>
      <c r="ORK1428" s="116"/>
      <c r="ORL1428" s="116"/>
      <c r="ORM1428" s="116"/>
      <c r="ORN1428" s="116"/>
      <c r="ORO1428" s="116"/>
      <c r="ORP1428" s="116"/>
      <c r="ORQ1428" s="116"/>
      <c r="ORR1428" s="116"/>
      <c r="ORS1428" s="116"/>
      <c r="ORT1428" s="116"/>
      <c r="ORU1428" s="116"/>
      <c r="ORV1428" s="116"/>
      <c r="ORW1428" s="116"/>
      <c r="ORX1428" s="116"/>
      <c r="ORY1428" s="116"/>
      <c r="ORZ1428" s="116"/>
      <c r="OSA1428" s="116"/>
      <c r="OSB1428" s="116"/>
      <c r="OSC1428" s="116"/>
      <c r="OSD1428" s="116"/>
      <c r="OSE1428" s="116"/>
      <c r="OSF1428" s="116"/>
      <c r="OSG1428" s="116"/>
      <c r="OSH1428" s="116"/>
      <c r="OSI1428" s="116"/>
      <c r="OSJ1428" s="116"/>
      <c r="OSK1428" s="116"/>
      <c r="OSL1428" s="116"/>
      <c r="OSM1428" s="116"/>
      <c r="OSN1428" s="116"/>
      <c r="OSO1428" s="116"/>
      <c r="OSP1428" s="116"/>
      <c r="OSQ1428" s="116"/>
      <c r="OSR1428" s="116"/>
      <c r="OSS1428" s="116"/>
      <c r="OST1428" s="116"/>
      <c r="OSU1428" s="116"/>
      <c r="OSV1428" s="116"/>
      <c r="OSW1428" s="116"/>
      <c r="OSX1428" s="116"/>
      <c r="OSY1428" s="116"/>
      <c r="OSZ1428" s="116"/>
      <c r="OTA1428" s="116"/>
      <c r="OTB1428" s="116"/>
      <c r="OTC1428" s="116"/>
      <c r="OTD1428" s="116"/>
      <c r="OTE1428" s="116"/>
      <c r="OTF1428" s="116"/>
      <c r="OTG1428" s="116"/>
      <c r="OTH1428" s="116"/>
      <c r="OTI1428" s="116"/>
      <c r="OTJ1428" s="116"/>
      <c r="OTK1428" s="116"/>
      <c r="OTL1428" s="116"/>
      <c r="OTM1428" s="116"/>
      <c r="OTN1428" s="116"/>
      <c r="OTO1428" s="116"/>
      <c r="OTP1428" s="116"/>
      <c r="OTQ1428" s="116"/>
      <c r="OTR1428" s="116"/>
      <c r="OTS1428" s="116"/>
      <c r="OTT1428" s="116"/>
      <c r="OTU1428" s="116"/>
      <c r="OTV1428" s="116"/>
      <c r="OTW1428" s="116"/>
      <c r="OTX1428" s="116"/>
      <c r="OTY1428" s="116"/>
      <c r="OTZ1428" s="116"/>
      <c r="OUA1428" s="116"/>
      <c r="OUB1428" s="116"/>
      <c r="OUC1428" s="116"/>
      <c r="OUD1428" s="116"/>
      <c r="OUE1428" s="116"/>
      <c r="OUF1428" s="116"/>
      <c r="OUG1428" s="116"/>
      <c r="OUH1428" s="116"/>
      <c r="OUI1428" s="116"/>
      <c r="OUJ1428" s="116"/>
      <c r="OUK1428" s="116"/>
      <c r="OUL1428" s="116"/>
      <c r="OUM1428" s="116"/>
      <c r="OUN1428" s="116"/>
      <c r="OUO1428" s="116"/>
      <c r="OUP1428" s="116"/>
      <c r="OUQ1428" s="116"/>
      <c r="OUR1428" s="116"/>
      <c r="OUS1428" s="116"/>
      <c r="OUT1428" s="116"/>
      <c r="OUU1428" s="116"/>
      <c r="OUV1428" s="116"/>
      <c r="OUW1428" s="116"/>
      <c r="OUX1428" s="116"/>
      <c r="OUY1428" s="116"/>
      <c r="OUZ1428" s="116"/>
      <c r="OVA1428" s="116"/>
      <c r="OVB1428" s="116"/>
      <c r="OVC1428" s="116"/>
      <c r="OVD1428" s="116"/>
      <c r="OVE1428" s="116"/>
      <c r="OVF1428" s="116"/>
      <c r="OVG1428" s="116"/>
      <c r="OVH1428" s="116"/>
      <c r="OVI1428" s="116"/>
      <c r="OVJ1428" s="116"/>
      <c r="OVK1428" s="116"/>
      <c r="OVL1428" s="116"/>
      <c r="OVM1428" s="116"/>
      <c r="OVN1428" s="116"/>
      <c r="OVO1428" s="116"/>
      <c r="OVP1428" s="116"/>
      <c r="OVQ1428" s="116"/>
      <c r="OVR1428" s="116"/>
      <c r="OVS1428" s="116"/>
      <c r="OVT1428" s="116"/>
      <c r="OVU1428" s="116"/>
      <c r="OVV1428" s="116"/>
      <c r="OVW1428" s="116"/>
      <c r="OVX1428" s="116"/>
      <c r="OVY1428" s="116"/>
      <c r="OVZ1428" s="116"/>
      <c r="OWA1428" s="116"/>
      <c r="OWB1428" s="116"/>
      <c r="OWC1428" s="116"/>
      <c r="OWD1428" s="116"/>
      <c r="OWE1428" s="116"/>
      <c r="OWF1428" s="116"/>
      <c r="OWG1428" s="116"/>
      <c r="OWH1428" s="116"/>
      <c r="OWI1428" s="116"/>
      <c r="OWJ1428" s="116"/>
      <c r="OWK1428" s="116"/>
      <c r="OWL1428" s="116"/>
      <c r="OWM1428" s="116"/>
      <c r="OWN1428" s="116"/>
      <c r="OWO1428" s="116"/>
      <c r="OWP1428" s="116"/>
      <c r="OWQ1428" s="116"/>
      <c r="OWR1428" s="116"/>
      <c r="OWS1428" s="116"/>
      <c r="OWT1428" s="116"/>
      <c r="OWU1428" s="116"/>
      <c r="OWV1428" s="116"/>
      <c r="OWW1428" s="116"/>
      <c r="OWX1428" s="116"/>
      <c r="OWY1428" s="116"/>
      <c r="OWZ1428" s="116"/>
      <c r="OXA1428" s="116"/>
      <c r="OXB1428" s="116"/>
      <c r="OXC1428" s="116"/>
      <c r="OXD1428" s="116"/>
      <c r="OXE1428" s="116"/>
      <c r="OXF1428" s="116"/>
      <c r="OXG1428" s="116"/>
      <c r="OXH1428" s="116"/>
      <c r="OXI1428" s="116"/>
      <c r="OXJ1428" s="116"/>
      <c r="OXK1428" s="116"/>
      <c r="OXL1428" s="116"/>
      <c r="OXM1428" s="116"/>
      <c r="OXN1428" s="116"/>
      <c r="OXO1428" s="116"/>
      <c r="OXP1428" s="116"/>
      <c r="OXQ1428" s="116"/>
      <c r="OXR1428" s="116"/>
      <c r="OXS1428" s="116"/>
      <c r="OXT1428" s="116"/>
      <c r="OXU1428" s="116"/>
      <c r="OXV1428" s="116"/>
      <c r="OXW1428" s="116"/>
      <c r="OXX1428" s="116"/>
      <c r="OXY1428" s="116"/>
      <c r="OXZ1428" s="116"/>
      <c r="OYA1428" s="116"/>
      <c r="OYB1428" s="116"/>
      <c r="OYC1428" s="116"/>
      <c r="OYD1428" s="116"/>
      <c r="OYE1428" s="116"/>
      <c r="OYF1428" s="116"/>
      <c r="OYG1428" s="116"/>
      <c r="OYH1428" s="116"/>
      <c r="OYI1428" s="116"/>
      <c r="OYJ1428" s="116"/>
      <c r="OYK1428" s="116"/>
      <c r="OYL1428" s="116"/>
      <c r="OYM1428" s="116"/>
      <c r="OYN1428" s="116"/>
      <c r="OYO1428" s="116"/>
      <c r="OYP1428" s="116"/>
      <c r="OYQ1428" s="116"/>
      <c r="OYR1428" s="116"/>
      <c r="OYS1428" s="116"/>
      <c r="OYT1428" s="116"/>
      <c r="OYU1428" s="116"/>
      <c r="OYV1428" s="116"/>
      <c r="OYW1428" s="116"/>
      <c r="OYX1428" s="116"/>
      <c r="OYY1428" s="116"/>
      <c r="OYZ1428" s="116"/>
      <c r="OZA1428" s="116"/>
      <c r="OZB1428" s="116"/>
      <c r="OZC1428" s="116"/>
      <c r="OZD1428" s="116"/>
      <c r="OZE1428" s="116"/>
      <c r="OZF1428" s="116"/>
      <c r="OZG1428" s="116"/>
      <c r="OZH1428" s="116"/>
      <c r="OZI1428" s="116"/>
      <c r="OZJ1428" s="116"/>
      <c r="OZK1428" s="116"/>
      <c r="OZL1428" s="116"/>
      <c r="OZM1428" s="116"/>
      <c r="OZN1428" s="116"/>
      <c r="OZO1428" s="116"/>
      <c r="OZP1428" s="116"/>
      <c r="OZQ1428" s="116"/>
      <c r="OZR1428" s="116"/>
      <c r="OZS1428" s="116"/>
      <c r="OZT1428" s="116"/>
      <c r="OZU1428" s="116"/>
      <c r="OZV1428" s="116"/>
      <c r="OZW1428" s="116"/>
      <c r="OZX1428" s="116"/>
      <c r="OZY1428" s="116"/>
      <c r="OZZ1428" s="116"/>
      <c r="PAA1428" s="116"/>
      <c r="PAB1428" s="116"/>
      <c r="PAC1428" s="116"/>
      <c r="PAD1428" s="116"/>
      <c r="PAE1428" s="116"/>
      <c r="PAF1428" s="116"/>
      <c r="PAG1428" s="116"/>
      <c r="PAH1428" s="116"/>
      <c r="PAI1428" s="116"/>
      <c r="PAJ1428" s="116"/>
      <c r="PAK1428" s="116"/>
      <c r="PAL1428" s="116"/>
      <c r="PAM1428" s="116"/>
      <c r="PAN1428" s="116"/>
      <c r="PAO1428" s="116"/>
      <c r="PAP1428" s="116"/>
      <c r="PAQ1428" s="116"/>
      <c r="PAR1428" s="116"/>
      <c r="PAS1428" s="116"/>
      <c r="PAT1428" s="116"/>
      <c r="PAU1428" s="116"/>
      <c r="PAV1428" s="116"/>
      <c r="PAW1428" s="116"/>
      <c r="PAX1428" s="116"/>
      <c r="PAY1428" s="116"/>
      <c r="PAZ1428" s="116"/>
      <c r="PBA1428" s="116"/>
      <c r="PBB1428" s="116"/>
      <c r="PBC1428" s="116"/>
      <c r="PBD1428" s="116"/>
      <c r="PBE1428" s="116"/>
      <c r="PBF1428" s="116"/>
      <c r="PBG1428" s="116"/>
      <c r="PBH1428" s="116"/>
      <c r="PBI1428" s="116"/>
      <c r="PBJ1428" s="116"/>
      <c r="PBK1428" s="116"/>
      <c r="PBL1428" s="116"/>
      <c r="PBM1428" s="116"/>
      <c r="PBN1428" s="116"/>
      <c r="PBO1428" s="116"/>
      <c r="PBP1428" s="116"/>
      <c r="PBQ1428" s="116"/>
      <c r="PBR1428" s="116"/>
      <c r="PBS1428" s="116"/>
      <c r="PBT1428" s="116"/>
      <c r="PBU1428" s="116"/>
      <c r="PBV1428" s="116"/>
      <c r="PBW1428" s="116"/>
      <c r="PBX1428" s="116"/>
      <c r="PBY1428" s="116"/>
      <c r="PBZ1428" s="116"/>
      <c r="PCA1428" s="116"/>
      <c r="PCB1428" s="116"/>
      <c r="PCC1428" s="116"/>
      <c r="PCD1428" s="116"/>
      <c r="PCE1428" s="116"/>
      <c r="PCF1428" s="116"/>
      <c r="PCG1428" s="116"/>
      <c r="PCH1428" s="116"/>
      <c r="PCI1428" s="116"/>
      <c r="PCJ1428" s="116"/>
      <c r="PCK1428" s="116"/>
      <c r="PCL1428" s="116"/>
      <c r="PCM1428" s="116"/>
      <c r="PCN1428" s="116"/>
      <c r="PCO1428" s="116"/>
      <c r="PCP1428" s="116"/>
      <c r="PCQ1428" s="116"/>
      <c r="PCR1428" s="116"/>
      <c r="PCS1428" s="116"/>
      <c r="PCT1428" s="116"/>
      <c r="PCU1428" s="116"/>
      <c r="PCV1428" s="116"/>
      <c r="PCW1428" s="116"/>
      <c r="PCX1428" s="116"/>
      <c r="PCY1428" s="116"/>
      <c r="PCZ1428" s="116"/>
      <c r="PDA1428" s="116"/>
      <c r="PDB1428" s="116"/>
      <c r="PDC1428" s="116"/>
      <c r="PDD1428" s="116"/>
      <c r="PDE1428" s="116"/>
      <c r="PDF1428" s="116"/>
      <c r="PDG1428" s="116"/>
      <c r="PDH1428" s="116"/>
      <c r="PDI1428" s="116"/>
      <c r="PDJ1428" s="116"/>
      <c r="PDK1428" s="116"/>
      <c r="PDL1428" s="116"/>
      <c r="PDM1428" s="116"/>
      <c r="PDN1428" s="116"/>
      <c r="PDO1428" s="116"/>
      <c r="PDP1428" s="116"/>
      <c r="PDQ1428" s="116"/>
      <c r="PDR1428" s="116"/>
      <c r="PDS1428" s="116"/>
      <c r="PDT1428" s="116"/>
      <c r="PDU1428" s="116"/>
      <c r="PDV1428" s="116"/>
      <c r="PDW1428" s="116"/>
      <c r="PDX1428" s="116"/>
      <c r="PDY1428" s="116"/>
      <c r="PDZ1428" s="116"/>
      <c r="PEA1428" s="116"/>
      <c r="PEB1428" s="116"/>
      <c r="PEC1428" s="116"/>
      <c r="PED1428" s="116"/>
      <c r="PEE1428" s="116"/>
      <c r="PEF1428" s="116"/>
      <c r="PEG1428" s="116"/>
      <c r="PEH1428" s="116"/>
      <c r="PEI1428" s="116"/>
      <c r="PEJ1428" s="116"/>
      <c r="PEK1428" s="116"/>
      <c r="PEL1428" s="116"/>
      <c r="PEM1428" s="116"/>
      <c r="PEN1428" s="116"/>
      <c r="PEO1428" s="116"/>
      <c r="PEP1428" s="116"/>
      <c r="PEQ1428" s="116"/>
      <c r="PER1428" s="116"/>
      <c r="PES1428" s="116"/>
      <c r="PET1428" s="116"/>
      <c r="PEU1428" s="116"/>
      <c r="PEV1428" s="116"/>
      <c r="PEW1428" s="116"/>
      <c r="PEX1428" s="116"/>
      <c r="PEY1428" s="116"/>
      <c r="PEZ1428" s="116"/>
      <c r="PFA1428" s="116"/>
      <c r="PFB1428" s="116"/>
      <c r="PFC1428" s="116"/>
      <c r="PFD1428" s="116"/>
      <c r="PFE1428" s="116"/>
      <c r="PFF1428" s="116"/>
      <c r="PFG1428" s="116"/>
      <c r="PFH1428" s="116"/>
      <c r="PFI1428" s="116"/>
      <c r="PFJ1428" s="116"/>
      <c r="PFK1428" s="116"/>
      <c r="PFL1428" s="116"/>
      <c r="PFM1428" s="116"/>
      <c r="PFN1428" s="116"/>
      <c r="PFO1428" s="116"/>
      <c r="PFP1428" s="116"/>
      <c r="PFQ1428" s="116"/>
      <c r="PFR1428" s="116"/>
      <c r="PFS1428" s="116"/>
      <c r="PFT1428" s="116"/>
      <c r="PFU1428" s="116"/>
      <c r="PFV1428" s="116"/>
      <c r="PFW1428" s="116"/>
      <c r="PFX1428" s="116"/>
      <c r="PFY1428" s="116"/>
      <c r="PFZ1428" s="116"/>
      <c r="PGA1428" s="116"/>
      <c r="PGB1428" s="116"/>
      <c r="PGC1428" s="116"/>
      <c r="PGD1428" s="116"/>
      <c r="PGE1428" s="116"/>
      <c r="PGF1428" s="116"/>
      <c r="PGG1428" s="116"/>
      <c r="PGH1428" s="116"/>
      <c r="PGI1428" s="116"/>
      <c r="PGJ1428" s="116"/>
      <c r="PGK1428" s="116"/>
      <c r="PGL1428" s="116"/>
      <c r="PGM1428" s="116"/>
      <c r="PGN1428" s="116"/>
      <c r="PGO1428" s="116"/>
      <c r="PGP1428" s="116"/>
      <c r="PGQ1428" s="116"/>
      <c r="PGR1428" s="116"/>
      <c r="PGS1428" s="116"/>
      <c r="PGT1428" s="116"/>
      <c r="PGU1428" s="116"/>
      <c r="PGV1428" s="116"/>
      <c r="PGW1428" s="116"/>
      <c r="PGX1428" s="116"/>
      <c r="PGY1428" s="116"/>
      <c r="PGZ1428" s="116"/>
      <c r="PHA1428" s="116"/>
      <c r="PHB1428" s="116"/>
      <c r="PHC1428" s="116"/>
      <c r="PHD1428" s="116"/>
      <c r="PHE1428" s="116"/>
      <c r="PHF1428" s="116"/>
      <c r="PHG1428" s="116"/>
      <c r="PHH1428" s="116"/>
      <c r="PHI1428" s="116"/>
      <c r="PHJ1428" s="116"/>
      <c r="PHK1428" s="116"/>
      <c r="PHL1428" s="116"/>
      <c r="PHM1428" s="116"/>
      <c r="PHN1428" s="116"/>
      <c r="PHO1428" s="116"/>
      <c r="PHP1428" s="116"/>
      <c r="PHQ1428" s="116"/>
      <c r="PHR1428" s="116"/>
      <c r="PHS1428" s="116"/>
      <c r="PHT1428" s="116"/>
      <c r="PHU1428" s="116"/>
      <c r="PHV1428" s="116"/>
      <c r="PHW1428" s="116"/>
      <c r="PHX1428" s="116"/>
      <c r="PHY1428" s="116"/>
      <c r="PHZ1428" s="116"/>
      <c r="PIA1428" s="116"/>
      <c r="PIB1428" s="116"/>
      <c r="PIC1428" s="116"/>
      <c r="PID1428" s="116"/>
      <c r="PIE1428" s="116"/>
      <c r="PIF1428" s="116"/>
      <c r="PIG1428" s="116"/>
      <c r="PIH1428" s="116"/>
      <c r="PII1428" s="116"/>
      <c r="PIJ1428" s="116"/>
      <c r="PIK1428" s="116"/>
      <c r="PIL1428" s="116"/>
      <c r="PIM1428" s="116"/>
      <c r="PIN1428" s="116"/>
      <c r="PIO1428" s="116"/>
      <c r="PIP1428" s="116"/>
      <c r="PIQ1428" s="116"/>
      <c r="PIR1428" s="116"/>
      <c r="PIS1428" s="116"/>
      <c r="PIT1428" s="116"/>
      <c r="PIU1428" s="116"/>
      <c r="PIV1428" s="116"/>
      <c r="PIW1428" s="116"/>
      <c r="PIX1428" s="116"/>
      <c r="PIY1428" s="116"/>
      <c r="PIZ1428" s="116"/>
      <c r="PJA1428" s="116"/>
      <c r="PJB1428" s="116"/>
      <c r="PJC1428" s="116"/>
      <c r="PJD1428" s="116"/>
      <c r="PJE1428" s="116"/>
      <c r="PJF1428" s="116"/>
      <c r="PJG1428" s="116"/>
      <c r="PJH1428" s="116"/>
      <c r="PJI1428" s="116"/>
      <c r="PJJ1428" s="116"/>
      <c r="PJK1428" s="116"/>
      <c r="PJL1428" s="116"/>
      <c r="PJM1428" s="116"/>
      <c r="PJN1428" s="116"/>
      <c r="PJO1428" s="116"/>
      <c r="PJP1428" s="116"/>
      <c r="PJQ1428" s="116"/>
      <c r="PJR1428" s="116"/>
      <c r="PJS1428" s="116"/>
      <c r="PJT1428" s="116"/>
      <c r="PJU1428" s="116"/>
      <c r="PJV1428" s="116"/>
      <c r="PJW1428" s="116"/>
      <c r="PJX1428" s="116"/>
      <c r="PJY1428" s="116"/>
      <c r="PJZ1428" s="116"/>
      <c r="PKA1428" s="116"/>
      <c r="PKB1428" s="116"/>
      <c r="PKC1428" s="116"/>
      <c r="PKD1428" s="116"/>
      <c r="PKE1428" s="116"/>
      <c r="PKF1428" s="116"/>
      <c r="PKG1428" s="116"/>
      <c r="PKH1428" s="116"/>
      <c r="PKI1428" s="116"/>
      <c r="PKJ1428" s="116"/>
      <c r="PKK1428" s="116"/>
      <c r="PKL1428" s="116"/>
      <c r="PKM1428" s="116"/>
      <c r="PKN1428" s="116"/>
      <c r="PKO1428" s="116"/>
      <c r="PKP1428" s="116"/>
      <c r="PKQ1428" s="116"/>
      <c r="PKR1428" s="116"/>
      <c r="PKS1428" s="116"/>
      <c r="PKT1428" s="116"/>
      <c r="PKU1428" s="116"/>
      <c r="PKV1428" s="116"/>
      <c r="PKW1428" s="116"/>
      <c r="PKX1428" s="116"/>
      <c r="PKY1428" s="116"/>
      <c r="PKZ1428" s="116"/>
      <c r="PLA1428" s="116"/>
      <c r="PLB1428" s="116"/>
      <c r="PLC1428" s="116"/>
      <c r="PLD1428" s="116"/>
      <c r="PLE1428" s="116"/>
      <c r="PLF1428" s="116"/>
      <c r="PLG1428" s="116"/>
      <c r="PLH1428" s="116"/>
      <c r="PLI1428" s="116"/>
      <c r="PLJ1428" s="116"/>
      <c r="PLK1428" s="116"/>
      <c r="PLL1428" s="116"/>
      <c r="PLM1428" s="116"/>
      <c r="PLN1428" s="116"/>
      <c r="PLO1428" s="116"/>
      <c r="PLP1428" s="116"/>
      <c r="PLQ1428" s="116"/>
      <c r="PLR1428" s="116"/>
      <c r="PLS1428" s="116"/>
      <c r="PLT1428" s="116"/>
      <c r="PLU1428" s="116"/>
      <c r="PLV1428" s="116"/>
      <c r="PLW1428" s="116"/>
      <c r="PLX1428" s="116"/>
      <c r="PLY1428" s="116"/>
      <c r="PLZ1428" s="116"/>
      <c r="PMA1428" s="116"/>
      <c r="PMB1428" s="116"/>
      <c r="PMC1428" s="116"/>
      <c r="PMD1428" s="116"/>
      <c r="PME1428" s="116"/>
      <c r="PMF1428" s="116"/>
      <c r="PMG1428" s="116"/>
      <c r="PMH1428" s="116"/>
      <c r="PMI1428" s="116"/>
      <c r="PMJ1428" s="116"/>
      <c r="PMK1428" s="116"/>
      <c r="PML1428" s="116"/>
      <c r="PMM1428" s="116"/>
      <c r="PMN1428" s="116"/>
      <c r="PMO1428" s="116"/>
      <c r="PMP1428" s="116"/>
      <c r="PMQ1428" s="116"/>
      <c r="PMR1428" s="116"/>
      <c r="PMS1428" s="116"/>
      <c r="PMT1428" s="116"/>
      <c r="PMU1428" s="116"/>
      <c r="PMV1428" s="116"/>
      <c r="PMW1428" s="116"/>
      <c r="PMX1428" s="116"/>
      <c r="PMY1428" s="116"/>
      <c r="PMZ1428" s="116"/>
      <c r="PNA1428" s="116"/>
      <c r="PNB1428" s="116"/>
      <c r="PNC1428" s="116"/>
      <c r="PND1428" s="116"/>
      <c r="PNE1428" s="116"/>
      <c r="PNF1428" s="116"/>
      <c r="PNG1428" s="116"/>
      <c r="PNH1428" s="116"/>
      <c r="PNI1428" s="116"/>
      <c r="PNJ1428" s="116"/>
      <c r="PNK1428" s="116"/>
      <c r="PNL1428" s="116"/>
      <c r="PNM1428" s="116"/>
      <c r="PNN1428" s="116"/>
      <c r="PNO1428" s="116"/>
      <c r="PNP1428" s="116"/>
      <c r="PNQ1428" s="116"/>
      <c r="PNR1428" s="116"/>
      <c r="PNS1428" s="116"/>
      <c r="PNT1428" s="116"/>
      <c r="PNU1428" s="116"/>
      <c r="PNV1428" s="116"/>
      <c r="PNW1428" s="116"/>
      <c r="PNX1428" s="116"/>
      <c r="PNY1428" s="116"/>
      <c r="PNZ1428" s="116"/>
      <c r="POA1428" s="116"/>
      <c r="POB1428" s="116"/>
      <c r="POC1428" s="116"/>
      <c r="POD1428" s="116"/>
      <c r="POE1428" s="116"/>
      <c r="POF1428" s="116"/>
      <c r="POG1428" s="116"/>
      <c r="POH1428" s="116"/>
      <c r="POI1428" s="116"/>
      <c r="POJ1428" s="116"/>
      <c r="POK1428" s="116"/>
      <c r="POL1428" s="116"/>
      <c r="POM1428" s="116"/>
      <c r="PON1428" s="116"/>
      <c r="POO1428" s="116"/>
      <c r="POP1428" s="116"/>
      <c r="POQ1428" s="116"/>
      <c r="POR1428" s="116"/>
      <c r="POS1428" s="116"/>
      <c r="POT1428" s="116"/>
      <c r="POU1428" s="116"/>
      <c r="POV1428" s="116"/>
      <c r="POW1428" s="116"/>
      <c r="POX1428" s="116"/>
      <c r="POY1428" s="116"/>
      <c r="POZ1428" s="116"/>
      <c r="PPA1428" s="116"/>
      <c r="PPB1428" s="116"/>
      <c r="PPC1428" s="116"/>
      <c r="PPD1428" s="116"/>
      <c r="PPE1428" s="116"/>
      <c r="PPF1428" s="116"/>
      <c r="PPG1428" s="116"/>
      <c r="PPH1428" s="116"/>
      <c r="PPI1428" s="116"/>
      <c r="PPJ1428" s="116"/>
      <c r="PPK1428" s="116"/>
      <c r="PPL1428" s="116"/>
      <c r="PPM1428" s="116"/>
      <c r="PPN1428" s="116"/>
      <c r="PPO1428" s="116"/>
      <c r="PPP1428" s="116"/>
      <c r="PPQ1428" s="116"/>
      <c r="PPR1428" s="116"/>
      <c r="PPS1428" s="116"/>
      <c r="PPT1428" s="116"/>
      <c r="PPU1428" s="116"/>
      <c r="PPV1428" s="116"/>
      <c r="PPW1428" s="116"/>
      <c r="PPX1428" s="116"/>
      <c r="PPY1428" s="116"/>
      <c r="PPZ1428" s="116"/>
      <c r="PQA1428" s="116"/>
      <c r="PQB1428" s="116"/>
      <c r="PQC1428" s="116"/>
      <c r="PQD1428" s="116"/>
      <c r="PQE1428" s="116"/>
      <c r="PQF1428" s="116"/>
      <c r="PQG1428" s="116"/>
      <c r="PQH1428" s="116"/>
      <c r="PQI1428" s="116"/>
      <c r="PQJ1428" s="116"/>
      <c r="PQK1428" s="116"/>
      <c r="PQL1428" s="116"/>
      <c r="PQM1428" s="116"/>
      <c r="PQN1428" s="116"/>
      <c r="PQO1428" s="116"/>
      <c r="PQP1428" s="116"/>
      <c r="PQQ1428" s="116"/>
      <c r="PQR1428" s="116"/>
      <c r="PQS1428" s="116"/>
      <c r="PQT1428" s="116"/>
      <c r="PQU1428" s="116"/>
      <c r="PQV1428" s="116"/>
      <c r="PQW1428" s="116"/>
      <c r="PQX1428" s="116"/>
      <c r="PQY1428" s="116"/>
      <c r="PQZ1428" s="116"/>
      <c r="PRA1428" s="116"/>
      <c r="PRB1428" s="116"/>
      <c r="PRC1428" s="116"/>
      <c r="PRD1428" s="116"/>
      <c r="PRE1428" s="116"/>
      <c r="PRF1428" s="116"/>
      <c r="PRG1428" s="116"/>
      <c r="PRH1428" s="116"/>
      <c r="PRI1428" s="116"/>
      <c r="PRJ1428" s="116"/>
      <c r="PRK1428" s="116"/>
      <c r="PRL1428" s="116"/>
      <c r="PRM1428" s="116"/>
      <c r="PRN1428" s="116"/>
      <c r="PRO1428" s="116"/>
      <c r="PRP1428" s="116"/>
      <c r="PRQ1428" s="116"/>
      <c r="PRR1428" s="116"/>
      <c r="PRS1428" s="116"/>
      <c r="PRT1428" s="116"/>
      <c r="PRU1428" s="116"/>
      <c r="PRV1428" s="116"/>
      <c r="PRW1428" s="116"/>
      <c r="PRX1428" s="116"/>
      <c r="PRY1428" s="116"/>
      <c r="PRZ1428" s="116"/>
      <c r="PSA1428" s="116"/>
      <c r="PSB1428" s="116"/>
      <c r="PSC1428" s="116"/>
      <c r="PSD1428" s="116"/>
      <c r="PSE1428" s="116"/>
      <c r="PSF1428" s="116"/>
      <c r="PSG1428" s="116"/>
      <c r="PSH1428" s="116"/>
      <c r="PSI1428" s="116"/>
      <c r="PSJ1428" s="116"/>
      <c r="PSK1428" s="116"/>
      <c r="PSL1428" s="116"/>
      <c r="PSM1428" s="116"/>
      <c r="PSN1428" s="116"/>
      <c r="PSO1428" s="116"/>
      <c r="PSP1428" s="116"/>
      <c r="PSQ1428" s="116"/>
      <c r="PSR1428" s="116"/>
      <c r="PSS1428" s="116"/>
      <c r="PST1428" s="116"/>
      <c r="PSU1428" s="116"/>
      <c r="PSV1428" s="116"/>
      <c r="PSW1428" s="116"/>
      <c r="PSX1428" s="116"/>
      <c r="PSY1428" s="116"/>
      <c r="PSZ1428" s="116"/>
      <c r="PTA1428" s="116"/>
      <c r="PTB1428" s="116"/>
      <c r="PTC1428" s="116"/>
      <c r="PTD1428" s="116"/>
      <c r="PTE1428" s="116"/>
      <c r="PTF1428" s="116"/>
      <c r="PTG1428" s="116"/>
      <c r="PTH1428" s="116"/>
      <c r="PTI1428" s="116"/>
      <c r="PTJ1428" s="116"/>
      <c r="PTK1428" s="116"/>
      <c r="PTL1428" s="116"/>
      <c r="PTM1428" s="116"/>
      <c r="PTN1428" s="116"/>
      <c r="PTO1428" s="116"/>
      <c r="PTP1428" s="116"/>
      <c r="PTQ1428" s="116"/>
      <c r="PTR1428" s="116"/>
      <c r="PTS1428" s="116"/>
      <c r="PTT1428" s="116"/>
      <c r="PTU1428" s="116"/>
      <c r="PTV1428" s="116"/>
      <c r="PTW1428" s="116"/>
      <c r="PTX1428" s="116"/>
      <c r="PTY1428" s="116"/>
      <c r="PTZ1428" s="116"/>
      <c r="PUA1428" s="116"/>
      <c r="PUB1428" s="116"/>
      <c r="PUC1428" s="116"/>
      <c r="PUD1428" s="116"/>
      <c r="PUE1428" s="116"/>
      <c r="PUF1428" s="116"/>
      <c r="PUG1428" s="116"/>
      <c r="PUH1428" s="116"/>
      <c r="PUI1428" s="116"/>
      <c r="PUJ1428" s="116"/>
      <c r="PUK1428" s="116"/>
      <c r="PUL1428" s="116"/>
      <c r="PUM1428" s="116"/>
      <c r="PUN1428" s="116"/>
      <c r="PUO1428" s="116"/>
      <c r="PUP1428" s="116"/>
      <c r="PUQ1428" s="116"/>
      <c r="PUR1428" s="116"/>
      <c r="PUS1428" s="116"/>
      <c r="PUT1428" s="116"/>
      <c r="PUU1428" s="116"/>
      <c r="PUV1428" s="116"/>
      <c r="PUW1428" s="116"/>
      <c r="PUX1428" s="116"/>
      <c r="PUY1428" s="116"/>
      <c r="PUZ1428" s="116"/>
      <c r="PVA1428" s="116"/>
      <c r="PVB1428" s="116"/>
      <c r="PVC1428" s="116"/>
      <c r="PVD1428" s="116"/>
      <c r="PVE1428" s="116"/>
      <c r="PVF1428" s="116"/>
      <c r="PVG1428" s="116"/>
      <c r="PVH1428" s="116"/>
      <c r="PVI1428" s="116"/>
      <c r="PVJ1428" s="116"/>
      <c r="PVK1428" s="116"/>
      <c r="PVL1428" s="116"/>
      <c r="PVM1428" s="116"/>
      <c r="PVN1428" s="116"/>
      <c r="PVO1428" s="116"/>
      <c r="PVP1428" s="116"/>
      <c r="PVQ1428" s="116"/>
      <c r="PVR1428" s="116"/>
      <c r="PVS1428" s="116"/>
      <c r="PVT1428" s="116"/>
      <c r="PVU1428" s="116"/>
      <c r="PVV1428" s="116"/>
      <c r="PVW1428" s="116"/>
      <c r="PVX1428" s="116"/>
      <c r="PVY1428" s="116"/>
      <c r="PVZ1428" s="116"/>
      <c r="PWA1428" s="116"/>
      <c r="PWB1428" s="116"/>
      <c r="PWC1428" s="116"/>
      <c r="PWD1428" s="116"/>
      <c r="PWE1428" s="116"/>
      <c r="PWF1428" s="116"/>
      <c r="PWG1428" s="116"/>
      <c r="PWH1428" s="116"/>
      <c r="PWI1428" s="116"/>
      <c r="PWJ1428" s="116"/>
      <c r="PWK1428" s="116"/>
      <c r="PWL1428" s="116"/>
      <c r="PWM1428" s="116"/>
      <c r="PWN1428" s="116"/>
      <c r="PWO1428" s="116"/>
      <c r="PWP1428" s="116"/>
      <c r="PWQ1428" s="116"/>
      <c r="PWR1428" s="116"/>
      <c r="PWS1428" s="116"/>
      <c r="PWT1428" s="116"/>
      <c r="PWU1428" s="116"/>
      <c r="PWV1428" s="116"/>
      <c r="PWW1428" s="116"/>
      <c r="PWX1428" s="116"/>
      <c r="PWY1428" s="116"/>
      <c r="PWZ1428" s="116"/>
      <c r="PXA1428" s="116"/>
      <c r="PXB1428" s="116"/>
      <c r="PXC1428" s="116"/>
      <c r="PXD1428" s="116"/>
      <c r="PXE1428" s="116"/>
      <c r="PXF1428" s="116"/>
      <c r="PXG1428" s="116"/>
      <c r="PXH1428" s="116"/>
      <c r="PXI1428" s="116"/>
      <c r="PXJ1428" s="116"/>
      <c r="PXK1428" s="116"/>
      <c r="PXL1428" s="116"/>
      <c r="PXM1428" s="116"/>
      <c r="PXN1428" s="116"/>
      <c r="PXO1428" s="116"/>
      <c r="PXP1428" s="116"/>
      <c r="PXQ1428" s="116"/>
      <c r="PXR1428" s="116"/>
      <c r="PXS1428" s="116"/>
      <c r="PXT1428" s="116"/>
      <c r="PXU1428" s="116"/>
      <c r="PXV1428" s="116"/>
      <c r="PXW1428" s="116"/>
      <c r="PXX1428" s="116"/>
      <c r="PXY1428" s="116"/>
      <c r="PXZ1428" s="116"/>
      <c r="PYA1428" s="116"/>
      <c r="PYB1428" s="116"/>
      <c r="PYC1428" s="116"/>
      <c r="PYD1428" s="116"/>
      <c r="PYE1428" s="116"/>
      <c r="PYF1428" s="116"/>
      <c r="PYG1428" s="116"/>
      <c r="PYH1428" s="116"/>
      <c r="PYI1428" s="116"/>
      <c r="PYJ1428" s="116"/>
      <c r="PYK1428" s="116"/>
      <c r="PYL1428" s="116"/>
      <c r="PYM1428" s="116"/>
      <c r="PYN1428" s="116"/>
      <c r="PYO1428" s="116"/>
      <c r="PYP1428" s="116"/>
      <c r="PYQ1428" s="116"/>
      <c r="PYR1428" s="116"/>
      <c r="PYS1428" s="116"/>
      <c r="PYT1428" s="116"/>
      <c r="PYU1428" s="116"/>
      <c r="PYV1428" s="116"/>
      <c r="PYW1428" s="116"/>
      <c r="PYX1428" s="116"/>
      <c r="PYY1428" s="116"/>
      <c r="PYZ1428" s="116"/>
      <c r="PZA1428" s="116"/>
      <c r="PZB1428" s="116"/>
      <c r="PZC1428" s="116"/>
      <c r="PZD1428" s="116"/>
      <c r="PZE1428" s="116"/>
      <c r="PZF1428" s="116"/>
      <c r="PZG1428" s="116"/>
      <c r="PZH1428" s="116"/>
      <c r="PZI1428" s="116"/>
      <c r="PZJ1428" s="116"/>
      <c r="PZK1428" s="116"/>
      <c r="PZL1428" s="116"/>
      <c r="PZM1428" s="116"/>
      <c r="PZN1428" s="116"/>
      <c r="PZO1428" s="116"/>
      <c r="PZP1428" s="116"/>
      <c r="PZQ1428" s="116"/>
      <c r="PZR1428" s="116"/>
      <c r="PZS1428" s="116"/>
      <c r="PZT1428" s="116"/>
      <c r="PZU1428" s="116"/>
      <c r="PZV1428" s="116"/>
      <c r="PZW1428" s="116"/>
      <c r="PZX1428" s="116"/>
      <c r="PZY1428" s="116"/>
      <c r="PZZ1428" s="116"/>
      <c r="QAA1428" s="116"/>
      <c r="QAB1428" s="116"/>
      <c r="QAC1428" s="116"/>
      <c r="QAD1428" s="116"/>
      <c r="QAE1428" s="116"/>
      <c r="QAF1428" s="116"/>
      <c r="QAG1428" s="116"/>
      <c r="QAH1428" s="116"/>
      <c r="QAI1428" s="116"/>
      <c r="QAJ1428" s="116"/>
      <c r="QAK1428" s="116"/>
      <c r="QAL1428" s="116"/>
      <c r="QAM1428" s="116"/>
      <c r="QAN1428" s="116"/>
      <c r="QAO1428" s="116"/>
      <c r="QAP1428" s="116"/>
      <c r="QAQ1428" s="116"/>
      <c r="QAR1428" s="116"/>
      <c r="QAS1428" s="116"/>
      <c r="QAT1428" s="116"/>
      <c r="QAU1428" s="116"/>
      <c r="QAV1428" s="116"/>
      <c r="QAW1428" s="116"/>
      <c r="QAX1428" s="116"/>
      <c r="QAY1428" s="116"/>
      <c r="QAZ1428" s="116"/>
      <c r="QBA1428" s="116"/>
      <c r="QBB1428" s="116"/>
      <c r="QBC1428" s="116"/>
      <c r="QBD1428" s="116"/>
      <c r="QBE1428" s="116"/>
      <c r="QBF1428" s="116"/>
      <c r="QBG1428" s="116"/>
      <c r="QBH1428" s="116"/>
      <c r="QBI1428" s="116"/>
      <c r="QBJ1428" s="116"/>
      <c r="QBK1428" s="116"/>
      <c r="QBL1428" s="116"/>
      <c r="QBM1428" s="116"/>
      <c r="QBN1428" s="116"/>
      <c r="QBO1428" s="116"/>
      <c r="QBP1428" s="116"/>
      <c r="QBQ1428" s="116"/>
      <c r="QBR1428" s="116"/>
      <c r="QBS1428" s="116"/>
      <c r="QBT1428" s="116"/>
      <c r="QBU1428" s="116"/>
      <c r="QBV1428" s="116"/>
      <c r="QBW1428" s="116"/>
      <c r="QBX1428" s="116"/>
      <c r="QBY1428" s="116"/>
      <c r="QBZ1428" s="116"/>
      <c r="QCA1428" s="116"/>
      <c r="QCB1428" s="116"/>
      <c r="QCC1428" s="116"/>
      <c r="QCD1428" s="116"/>
      <c r="QCE1428" s="116"/>
      <c r="QCF1428" s="116"/>
      <c r="QCG1428" s="116"/>
      <c r="QCH1428" s="116"/>
      <c r="QCI1428" s="116"/>
      <c r="QCJ1428" s="116"/>
      <c r="QCK1428" s="116"/>
      <c r="QCL1428" s="116"/>
      <c r="QCM1428" s="116"/>
      <c r="QCN1428" s="116"/>
      <c r="QCO1428" s="116"/>
      <c r="QCP1428" s="116"/>
      <c r="QCQ1428" s="116"/>
      <c r="QCR1428" s="116"/>
      <c r="QCS1428" s="116"/>
      <c r="QCT1428" s="116"/>
      <c r="QCU1428" s="116"/>
      <c r="QCV1428" s="116"/>
      <c r="QCW1428" s="116"/>
      <c r="QCX1428" s="116"/>
      <c r="QCY1428" s="116"/>
      <c r="QCZ1428" s="116"/>
      <c r="QDA1428" s="116"/>
      <c r="QDB1428" s="116"/>
      <c r="QDC1428" s="116"/>
      <c r="QDD1428" s="116"/>
      <c r="QDE1428" s="116"/>
      <c r="QDF1428" s="116"/>
      <c r="QDG1428" s="116"/>
      <c r="QDH1428" s="116"/>
      <c r="QDI1428" s="116"/>
      <c r="QDJ1428" s="116"/>
      <c r="QDK1428" s="116"/>
      <c r="QDL1428" s="116"/>
      <c r="QDM1428" s="116"/>
      <c r="QDN1428" s="116"/>
      <c r="QDO1428" s="116"/>
      <c r="QDP1428" s="116"/>
      <c r="QDQ1428" s="116"/>
      <c r="QDR1428" s="116"/>
      <c r="QDS1428" s="116"/>
      <c r="QDT1428" s="116"/>
      <c r="QDU1428" s="116"/>
      <c r="QDV1428" s="116"/>
      <c r="QDW1428" s="116"/>
      <c r="QDX1428" s="116"/>
      <c r="QDY1428" s="116"/>
      <c r="QDZ1428" s="116"/>
      <c r="QEA1428" s="116"/>
      <c r="QEB1428" s="116"/>
      <c r="QEC1428" s="116"/>
      <c r="QED1428" s="116"/>
      <c r="QEE1428" s="116"/>
      <c r="QEF1428" s="116"/>
      <c r="QEG1428" s="116"/>
      <c r="QEH1428" s="116"/>
      <c r="QEI1428" s="116"/>
      <c r="QEJ1428" s="116"/>
      <c r="QEK1428" s="116"/>
      <c r="QEL1428" s="116"/>
      <c r="QEM1428" s="116"/>
      <c r="QEN1428" s="116"/>
      <c r="QEO1428" s="116"/>
      <c r="QEP1428" s="116"/>
      <c r="QEQ1428" s="116"/>
      <c r="QER1428" s="116"/>
      <c r="QES1428" s="116"/>
      <c r="QET1428" s="116"/>
      <c r="QEU1428" s="116"/>
      <c r="QEV1428" s="116"/>
      <c r="QEW1428" s="116"/>
      <c r="QEX1428" s="116"/>
      <c r="QEY1428" s="116"/>
      <c r="QEZ1428" s="116"/>
      <c r="QFA1428" s="116"/>
      <c r="QFB1428" s="116"/>
      <c r="QFC1428" s="116"/>
      <c r="QFD1428" s="116"/>
      <c r="QFE1428" s="116"/>
      <c r="QFF1428" s="116"/>
      <c r="QFG1428" s="116"/>
      <c r="QFH1428" s="116"/>
      <c r="QFI1428" s="116"/>
      <c r="QFJ1428" s="116"/>
      <c r="QFK1428" s="116"/>
      <c r="QFL1428" s="116"/>
      <c r="QFM1428" s="116"/>
      <c r="QFN1428" s="116"/>
      <c r="QFO1428" s="116"/>
      <c r="QFP1428" s="116"/>
      <c r="QFQ1428" s="116"/>
      <c r="QFR1428" s="116"/>
      <c r="QFS1428" s="116"/>
      <c r="QFT1428" s="116"/>
      <c r="QFU1428" s="116"/>
      <c r="QFV1428" s="116"/>
      <c r="QFW1428" s="116"/>
      <c r="QFX1428" s="116"/>
      <c r="QFY1428" s="116"/>
      <c r="QFZ1428" s="116"/>
      <c r="QGA1428" s="116"/>
      <c r="QGB1428" s="116"/>
      <c r="QGC1428" s="116"/>
      <c r="QGD1428" s="116"/>
      <c r="QGE1428" s="116"/>
      <c r="QGF1428" s="116"/>
      <c r="QGG1428" s="116"/>
      <c r="QGH1428" s="116"/>
      <c r="QGI1428" s="116"/>
      <c r="QGJ1428" s="116"/>
      <c r="QGK1428" s="116"/>
      <c r="QGL1428" s="116"/>
      <c r="QGM1428" s="116"/>
      <c r="QGN1428" s="116"/>
      <c r="QGO1428" s="116"/>
      <c r="QGP1428" s="116"/>
      <c r="QGQ1428" s="116"/>
      <c r="QGR1428" s="116"/>
      <c r="QGS1428" s="116"/>
      <c r="QGT1428" s="116"/>
      <c r="QGU1428" s="116"/>
      <c r="QGV1428" s="116"/>
      <c r="QGW1428" s="116"/>
      <c r="QGX1428" s="116"/>
      <c r="QGY1428" s="116"/>
      <c r="QGZ1428" s="116"/>
      <c r="QHA1428" s="116"/>
      <c r="QHB1428" s="116"/>
      <c r="QHC1428" s="116"/>
      <c r="QHD1428" s="116"/>
      <c r="QHE1428" s="116"/>
      <c r="QHF1428" s="116"/>
      <c r="QHG1428" s="116"/>
      <c r="QHH1428" s="116"/>
      <c r="QHI1428" s="116"/>
      <c r="QHJ1428" s="116"/>
      <c r="QHK1428" s="116"/>
      <c r="QHL1428" s="116"/>
      <c r="QHM1428" s="116"/>
      <c r="QHN1428" s="116"/>
      <c r="QHO1428" s="116"/>
      <c r="QHP1428" s="116"/>
      <c r="QHQ1428" s="116"/>
      <c r="QHR1428" s="116"/>
      <c r="QHS1428" s="116"/>
      <c r="QHT1428" s="116"/>
      <c r="QHU1428" s="116"/>
      <c r="QHV1428" s="116"/>
      <c r="QHW1428" s="116"/>
      <c r="QHX1428" s="116"/>
      <c r="QHY1428" s="116"/>
      <c r="QHZ1428" s="116"/>
      <c r="QIA1428" s="116"/>
      <c r="QIB1428" s="116"/>
      <c r="QIC1428" s="116"/>
      <c r="QID1428" s="116"/>
      <c r="QIE1428" s="116"/>
      <c r="QIF1428" s="116"/>
      <c r="QIG1428" s="116"/>
      <c r="QIH1428" s="116"/>
      <c r="QII1428" s="116"/>
      <c r="QIJ1428" s="116"/>
      <c r="QIK1428" s="116"/>
      <c r="QIL1428" s="116"/>
      <c r="QIM1428" s="116"/>
      <c r="QIN1428" s="116"/>
      <c r="QIO1428" s="116"/>
      <c r="QIP1428" s="116"/>
      <c r="QIQ1428" s="116"/>
      <c r="QIR1428" s="116"/>
      <c r="QIS1428" s="116"/>
      <c r="QIT1428" s="116"/>
      <c r="QIU1428" s="116"/>
      <c r="QIV1428" s="116"/>
      <c r="QIW1428" s="116"/>
      <c r="QIX1428" s="116"/>
      <c r="QIY1428" s="116"/>
      <c r="QIZ1428" s="116"/>
      <c r="QJA1428" s="116"/>
      <c r="QJB1428" s="116"/>
      <c r="QJC1428" s="116"/>
      <c r="QJD1428" s="116"/>
      <c r="QJE1428" s="116"/>
      <c r="QJF1428" s="116"/>
      <c r="QJG1428" s="116"/>
      <c r="QJH1428" s="116"/>
      <c r="QJI1428" s="116"/>
      <c r="QJJ1428" s="116"/>
      <c r="QJK1428" s="116"/>
      <c r="QJL1428" s="116"/>
      <c r="QJM1428" s="116"/>
      <c r="QJN1428" s="116"/>
      <c r="QJO1428" s="116"/>
      <c r="QJP1428" s="116"/>
      <c r="QJQ1428" s="116"/>
      <c r="QJR1428" s="116"/>
      <c r="QJS1428" s="116"/>
      <c r="QJT1428" s="116"/>
      <c r="QJU1428" s="116"/>
      <c r="QJV1428" s="116"/>
      <c r="QJW1428" s="116"/>
      <c r="QJX1428" s="116"/>
      <c r="QJY1428" s="116"/>
      <c r="QJZ1428" s="116"/>
      <c r="QKA1428" s="116"/>
      <c r="QKB1428" s="116"/>
      <c r="QKC1428" s="116"/>
      <c r="QKD1428" s="116"/>
      <c r="QKE1428" s="116"/>
      <c r="QKF1428" s="116"/>
      <c r="QKG1428" s="116"/>
      <c r="QKH1428" s="116"/>
      <c r="QKI1428" s="116"/>
      <c r="QKJ1428" s="116"/>
      <c r="QKK1428" s="116"/>
      <c r="QKL1428" s="116"/>
      <c r="QKM1428" s="116"/>
      <c r="QKN1428" s="116"/>
      <c r="QKO1428" s="116"/>
      <c r="QKP1428" s="116"/>
      <c r="QKQ1428" s="116"/>
      <c r="QKR1428" s="116"/>
      <c r="QKS1428" s="116"/>
      <c r="QKT1428" s="116"/>
      <c r="QKU1428" s="116"/>
      <c r="QKV1428" s="116"/>
      <c r="QKW1428" s="116"/>
      <c r="QKX1428" s="116"/>
      <c r="QKY1428" s="116"/>
      <c r="QKZ1428" s="116"/>
      <c r="QLA1428" s="116"/>
      <c r="QLB1428" s="116"/>
      <c r="QLC1428" s="116"/>
      <c r="QLD1428" s="116"/>
      <c r="QLE1428" s="116"/>
      <c r="QLF1428" s="116"/>
      <c r="QLG1428" s="116"/>
      <c r="QLH1428" s="116"/>
      <c r="QLI1428" s="116"/>
      <c r="QLJ1428" s="116"/>
      <c r="QLK1428" s="116"/>
      <c r="QLL1428" s="116"/>
      <c r="QLM1428" s="116"/>
      <c r="QLN1428" s="116"/>
      <c r="QLO1428" s="116"/>
      <c r="QLP1428" s="116"/>
      <c r="QLQ1428" s="116"/>
      <c r="QLR1428" s="116"/>
      <c r="QLS1428" s="116"/>
      <c r="QLT1428" s="116"/>
      <c r="QLU1428" s="116"/>
      <c r="QLV1428" s="116"/>
      <c r="QLW1428" s="116"/>
      <c r="QLX1428" s="116"/>
      <c r="QLY1428" s="116"/>
      <c r="QLZ1428" s="116"/>
      <c r="QMA1428" s="116"/>
      <c r="QMB1428" s="116"/>
      <c r="QMC1428" s="116"/>
      <c r="QMD1428" s="116"/>
      <c r="QME1428" s="116"/>
      <c r="QMF1428" s="116"/>
      <c r="QMG1428" s="116"/>
      <c r="QMH1428" s="116"/>
      <c r="QMI1428" s="116"/>
      <c r="QMJ1428" s="116"/>
      <c r="QMK1428" s="116"/>
      <c r="QML1428" s="116"/>
      <c r="QMM1428" s="116"/>
      <c r="QMN1428" s="116"/>
      <c r="QMO1428" s="116"/>
      <c r="QMP1428" s="116"/>
      <c r="QMQ1428" s="116"/>
      <c r="QMR1428" s="116"/>
      <c r="QMS1428" s="116"/>
      <c r="QMT1428" s="116"/>
      <c r="QMU1428" s="116"/>
      <c r="QMV1428" s="116"/>
      <c r="QMW1428" s="116"/>
      <c r="QMX1428" s="116"/>
      <c r="QMY1428" s="116"/>
      <c r="QMZ1428" s="116"/>
      <c r="QNA1428" s="116"/>
      <c r="QNB1428" s="116"/>
      <c r="QNC1428" s="116"/>
      <c r="QND1428" s="116"/>
      <c r="QNE1428" s="116"/>
      <c r="QNF1428" s="116"/>
      <c r="QNG1428" s="116"/>
      <c r="QNH1428" s="116"/>
      <c r="QNI1428" s="116"/>
      <c r="QNJ1428" s="116"/>
      <c r="QNK1428" s="116"/>
      <c r="QNL1428" s="116"/>
      <c r="QNM1428" s="116"/>
      <c r="QNN1428" s="116"/>
      <c r="QNO1428" s="116"/>
      <c r="QNP1428" s="116"/>
      <c r="QNQ1428" s="116"/>
      <c r="QNR1428" s="116"/>
      <c r="QNS1428" s="116"/>
      <c r="QNT1428" s="116"/>
      <c r="QNU1428" s="116"/>
      <c r="QNV1428" s="116"/>
      <c r="QNW1428" s="116"/>
      <c r="QNX1428" s="116"/>
      <c r="QNY1428" s="116"/>
      <c r="QNZ1428" s="116"/>
      <c r="QOA1428" s="116"/>
      <c r="QOB1428" s="116"/>
      <c r="QOC1428" s="116"/>
      <c r="QOD1428" s="116"/>
      <c r="QOE1428" s="116"/>
      <c r="QOF1428" s="116"/>
      <c r="QOG1428" s="116"/>
      <c r="QOH1428" s="116"/>
      <c r="QOI1428" s="116"/>
      <c r="QOJ1428" s="116"/>
      <c r="QOK1428" s="116"/>
      <c r="QOL1428" s="116"/>
      <c r="QOM1428" s="116"/>
      <c r="QON1428" s="116"/>
      <c r="QOO1428" s="116"/>
      <c r="QOP1428" s="116"/>
      <c r="QOQ1428" s="116"/>
      <c r="QOR1428" s="116"/>
      <c r="QOS1428" s="116"/>
      <c r="QOT1428" s="116"/>
      <c r="QOU1428" s="116"/>
      <c r="QOV1428" s="116"/>
      <c r="QOW1428" s="116"/>
      <c r="QOX1428" s="116"/>
      <c r="QOY1428" s="116"/>
      <c r="QOZ1428" s="116"/>
      <c r="QPA1428" s="116"/>
      <c r="QPB1428" s="116"/>
      <c r="QPC1428" s="116"/>
      <c r="QPD1428" s="116"/>
      <c r="QPE1428" s="116"/>
      <c r="QPF1428" s="116"/>
      <c r="QPG1428" s="116"/>
      <c r="QPH1428" s="116"/>
      <c r="QPI1428" s="116"/>
      <c r="QPJ1428" s="116"/>
      <c r="QPK1428" s="116"/>
      <c r="QPL1428" s="116"/>
      <c r="QPM1428" s="116"/>
      <c r="QPN1428" s="116"/>
      <c r="QPO1428" s="116"/>
      <c r="QPP1428" s="116"/>
      <c r="QPQ1428" s="116"/>
      <c r="QPR1428" s="116"/>
      <c r="QPS1428" s="116"/>
      <c r="QPT1428" s="116"/>
      <c r="QPU1428" s="116"/>
      <c r="QPV1428" s="116"/>
      <c r="QPW1428" s="116"/>
      <c r="QPX1428" s="116"/>
      <c r="QPY1428" s="116"/>
      <c r="QPZ1428" s="116"/>
      <c r="QQA1428" s="116"/>
      <c r="QQB1428" s="116"/>
      <c r="QQC1428" s="116"/>
      <c r="QQD1428" s="116"/>
      <c r="QQE1428" s="116"/>
      <c r="QQF1428" s="116"/>
      <c r="QQG1428" s="116"/>
      <c r="QQH1428" s="116"/>
      <c r="QQI1428" s="116"/>
      <c r="QQJ1428" s="116"/>
      <c r="QQK1428" s="116"/>
      <c r="QQL1428" s="116"/>
      <c r="QQM1428" s="116"/>
      <c r="QQN1428" s="116"/>
      <c r="QQO1428" s="116"/>
      <c r="QQP1428" s="116"/>
      <c r="QQQ1428" s="116"/>
      <c r="QQR1428" s="116"/>
      <c r="QQS1428" s="116"/>
      <c r="QQT1428" s="116"/>
      <c r="QQU1428" s="116"/>
      <c r="QQV1428" s="116"/>
      <c r="QQW1428" s="116"/>
      <c r="QQX1428" s="116"/>
      <c r="QQY1428" s="116"/>
      <c r="QQZ1428" s="116"/>
      <c r="QRA1428" s="116"/>
      <c r="QRB1428" s="116"/>
      <c r="QRC1428" s="116"/>
      <c r="QRD1428" s="116"/>
      <c r="QRE1428" s="116"/>
      <c r="QRF1428" s="116"/>
      <c r="QRG1428" s="116"/>
      <c r="QRH1428" s="116"/>
      <c r="QRI1428" s="116"/>
      <c r="QRJ1428" s="116"/>
      <c r="QRK1428" s="116"/>
      <c r="QRL1428" s="116"/>
      <c r="QRM1428" s="116"/>
      <c r="QRN1428" s="116"/>
      <c r="QRO1428" s="116"/>
      <c r="QRP1428" s="116"/>
      <c r="QRQ1428" s="116"/>
      <c r="QRR1428" s="116"/>
      <c r="QRS1428" s="116"/>
      <c r="QRT1428" s="116"/>
      <c r="QRU1428" s="116"/>
      <c r="QRV1428" s="116"/>
      <c r="QRW1428" s="116"/>
      <c r="QRX1428" s="116"/>
      <c r="QRY1428" s="116"/>
      <c r="QRZ1428" s="116"/>
      <c r="QSA1428" s="116"/>
      <c r="QSB1428" s="116"/>
      <c r="QSC1428" s="116"/>
      <c r="QSD1428" s="116"/>
      <c r="QSE1428" s="116"/>
      <c r="QSF1428" s="116"/>
      <c r="QSG1428" s="116"/>
      <c r="QSH1428" s="116"/>
      <c r="QSI1428" s="116"/>
      <c r="QSJ1428" s="116"/>
      <c r="QSK1428" s="116"/>
      <c r="QSL1428" s="116"/>
      <c r="QSM1428" s="116"/>
      <c r="QSN1428" s="116"/>
      <c r="QSO1428" s="116"/>
      <c r="QSP1428" s="116"/>
      <c r="QSQ1428" s="116"/>
      <c r="QSR1428" s="116"/>
      <c r="QSS1428" s="116"/>
      <c r="QST1428" s="116"/>
      <c r="QSU1428" s="116"/>
      <c r="QSV1428" s="116"/>
      <c r="QSW1428" s="116"/>
      <c r="QSX1428" s="116"/>
      <c r="QSY1428" s="116"/>
      <c r="QSZ1428" s="116"/>
      <c r="QTA1428" s="116"/>
      <c r="QTB1428" s="116"/>
      <c r="QTC1428" s="116"/>
      <c r="QTD1428" s="116"/>
      <c r="QTE1428" s="116"/>
      <c r="QTF1428" s="116"/>
      <c r="QTG1428" s="116"/>
      <c r="QTH1428" s="116"/>
      <c r="QTI1428" s="116"/>
      <c r="QTJ1428" s="116"/>
      <c r="QTK1428" s="116"/>
      <c r="QTL1428" s="116"/>
      <c r="QTM1428" s="116"/>
      <c r="QTN1428" s="116"/>
      <c r="QTO1428" s="116"/>
      <c r="QTP1428" s="116"/>
      <c r="QTQ1428" s="116"/>
      <c r="QTR1428" s="116"/>
      <c r="QTS1428" s="116"/>
      <c r="QTT1428" s="116"/>
      <c r="QTU1428" s="116"/>
      <c r="QTV1428" s="116"/>
      <c r="QTW1428" s="116"/>
      <c r="QTX1428" s="116"/>
      <c r="QTY1428" s="116"/>
      <c r="QTZ1428" s="116"/>
      <c r="QUA1428" s="116"/>
      <c r="QUB1428" s="116"/>
      <c r="QUC1428" s="116"/>
      <c r="QUD1428" s="116"/>
      <c r="QUE1428" s="116"/>
      <c r="QUF1428" s="116"/>
      <c r="QUG1428" s="116"/>
      <c r="QUH1428" s="116"/>
      <c r="QUI1428" s="116"/>
      <c r="QUJ1428" s="116"/>
      <c r="QUK1428" s="116"/>
      <c r="QUL1428" s="116"/>
      <c r="QUM1428" s="116"/>
      <c r="QUN1428" s="116"/>
      <c r="QUO1428" s="116"/>
      <c r="QUP1428" s="116"/>
      <c r="QUQ1428" s="116"/>
      <c r="QUR1428" s="116"/>
      <c r="QUS1428" s="116"/>
      <c r="QUT1428" s="116"/>
      <c r="QUU1428" s="116"/>
      <c r="QUV1428" s="116"/>
      <c r="QUW1428" s="116"/>
      <c r="QUX1428" s="116"/>
      <c r="QUY1428" s="116"/>
      <c r="QUZ1428" s="116"/>
      <c r="QVA1428" s="116"/>
      <c r="QVB1428" s="116"/>
      <c r="QVC1428" s="116"/>
      <c r="QVD1428" s="116"/>
      <c r="QVE1428" s="116"/>
      <c r="QVF1428" s="116"/>
      <c r="QVG1428" s="116"/>
      <c r="QVH1428" s="116"/>
      <c r="QVI1428" s="116"/>
      <c r="QVJ1428" s="116"/>
      <c r="QVK1428" s="116"/>
      <c r="QVL1428" s="116"/>
      <c r="QVM1428" s="116"/>
      <c r="QVN1428" s="116"/>
      <c r="QVO1428" s="116"/>
      <c r="QVP1428" s="116"/>
      <c r="QVQ1428" s="116"/>
      <c r="QVR1428" s="116"/>
      <c r="QVS1428" s="116"/>
      <c r="QVT1428" s="116"/>
      <c r="QVU1428" s="116"/>
      <c r="QVV1428" s="116"/>
      <c r="QVW1428" s="116"/>
      <c r="QVX1428" s="116"/>
      <c r="QVY1428" s="116"/>
      <c r="QVZ1428" s="116"/>
      <c r="QWA1428" s="116"/>
      <c r="QWB1428" s="116"/>
      <c r="QWC1428" s="116"/>
      <c r="QWD1428" s="116"/>
      <c r="QWE1428" s="116"/>
      <c r="QWF1428" s="116"/>
      <c r="QWG1428" s="116"/>
      <c r="QWH1428" s="116"/>
      <c r="QWI1428" s="116"/>
      <c r="QWJ1428" s="116"/>
      <c r="QWK1428" s="116"/>
      <c r="QWL1428" s="116"/>
      <c r="QWM1428" s="116"/>
      <c r="QWN1428" s="116"/>
      <c r="QWO1428" s="116"/>
      <c r="QWP1428" s="116"/>
      <c r="QWQ1428" s="116"/>
      <c r="QWR1428" s="116"/>
      <c r="QWS1428" s="116"/>
      <c r="QWT1428" s="116"/>
      <c r="QWU1428" s="116"/>
      <c r="QWV1428" s="116"/>
      <c r="QWW1428" s="116"/>
      <c r="QWX1428" s="116"/>
      <c r="QWY1428" s="116"/>
      <c r="QWZ1428" s="116"/>
      <c r="QXA1428" s="116"/>
      <c r="QXB1428" s="116"/>
      <c r="QXC1428" s="116"/>
      <c r="QXD1428" s="116"/>
      <c r="QXE1428" s="116"/>
      <c r="QXF1428" s="116"/>
      <c r="QXG1428" s="116"/>
      <c r="QXH1428" s="116"/>
      <c r="QXI1428" s="116"/>
      <c r="QXJ1428" s="116"/>
      <c r="QXK1428" s="116"/>
      <c r="QXL1428" s="116"/>
      <c r="QXM1428" s="116"/>
      <c r="QXN1428" s="116"/>
      <c r="QXO1428" s="116"/>
      <c r="QXP1428" s="116"/>
      <c r="QXQ1428" s="116"/>
      <c r="QXR1428" s="116"/>
      <c r="QXS1428" s="116"/>
      <c r="QXT1428" s="116"/>
      <c r="QXU1428" s="116"/>
      <c r="QXV1428" s="116"/>
      <c r="QXW1428" s="116"/>
      <c r="QXX1428" s="116"/>
      <c r="QXY1428" s="116"/>
      <c r="QXZ1428" s="116"/>
      <c r="QYA1428" s="116"/>
      <c r="QYB1428" s="116"/>
      <c r="QYC1428" s="116"/>
      <c r="QYD1428" s="116"/>
      <c r="QYE1428" s="116"/>
      <c r="QYF1428" s="116"/>
      <c r="QYG1428" s="116"/>
      <c r="QYH1428" s="116"/>
      <c r="QYI1428" s="116"/>
      <c r="QYJ1428" s="116"/>
      <c r="QYK1428" s="116"/>
      <c r="QYL1428" s="116"/>
      <c r="QYM1428" s="116"/>
      <c r="QYN1428" s="116"/>
      <c r="QYO1428" s="116"/>
      <c r="QYP1428" s="116"/>
      <c r="QYQ1428" s="116"/>
      <c r="QYR1428" s="116"/>
      <c r="QYS1428" s="116"/>
      <c r="QYT1428" s="116"/>
      <c r="QYU1428" s="116"/>
      <c r="QYV1428" s="116"/>
      <c r="QYW1428" s="116"/>
      <c r="QYX1428" s="116"/>
      <c r="QYY1428" s="116"/>
      <c r="QYZ1428" s="116"/>
      <c r="QZA1428" s="116"/>
      <c r="QZB1428" s="116"/>
      <c r="QZC1428" s="116"/>
      <c r="QZD1428" s="116"/>
      <c r="QZE1428" s="116"/>
      <c r="QZF1428" s="116"/>
      <c r="QZG1428" s="116"/>
      <c r="QZH1428" s="116"/>
      <c r="QZI1428" s="116"/>
      <c r="QZJ1428" s="116"/>
      <c r="QZK1428" s="116"/>
      <c r="QZL1428" s="116"/>
      <c r="QZM1428" s="116"/>
      <c r="QZN1428" s="116"/>
      <c r="QZO1428" s="116"/>
      <c r="QZP1428" s="116"/>
      <c r="QZQ1428" s="116"/>
      <c r="QZR1428" s="116"/>
      <c r="QZS1428" s="116"/>
      <c r="QZT1428" s="116"/>
      <c r="QZU1428" s="116"/>
      <c r="QZV1428" s="116"/>
      <c r="QZW1428" s="116"/>
      <c r="QZX1428" s="116"/>
      <c r="QZY1428" s="116"/>
      <c r="QZZ1428" s="116"/>
      <c r="RAA1428" s="116"/>
      <c r="RAB1428" s="116"/>
      <c r="RAC1428" s="116"/>
      <c r="RAD1428" s="116"/>
      <c r="RAE1428" s="116"/>
      <c r="RAF1428" s="116"/>
      <c r="RAG1428" s="116"/>
      <c r="RAH1428" s="116"/>
      <c r="RAI1428" s="116"/>
      <c r="RAJ1428" s="116"/>
      <c r="RAK1428" s="116"/>
      <c r="RAL1428" s="116"/>
      <c r="RAM1428" s="116"/>
      <c r="RAN1428" s="116"/>
      <c r="RAO1428" s="116"/>
      <c r="RAP1428" s="116"/>
      <c r="RAQ1428" s="116"/>
      <c r="RAR1428" s="116"/>
      <c r="RAS1428" s="116"/>
      <c r="RAT1428" s="116"/>
      <c r="RAU1428" s="116"/>
      <c r="RAV1428" s="116"/>
      <c r="RAW1428" s="116"/>
      <c r="RAX1428" s="116"/>
      <c r="RAY1428" s="116"/>
      <c r="RAZ1428" s="116"/>
      <c r="RBA1428" s="116"/>
      <c r="RBB1428" s="116"/>
      <c r="RBC1428" s="116"/>
      <c r="RBD1428" s="116"/>
      <c r="RBE1428" s="116"/>
      <c r="RBF1428" s="116"/>
      <c r="RBG1428" s="116"/>
      <c r="RBH1428" s="116"/>
      <c r="RBI1428" s="116"/>
      <c r="RBJ1428" s="116"/>
      <c r="RBK1428" s="116"/>
      <c r="RBL1428" s="116"/>
      <c r="RBM1428" s="116"/>
      <c r="RBN1428" s="116"/>
      <c r="RBO1428" s="116"/>
      <c r="RBP1428" s="116"/>
      <c r="RBQ1428" s="116"/>
      <c r="RBR1428" s="116"/>
      <c r="RBS1428" s="116"/>
      <c r="RBT1428" s="116"/>
      <c r="RBU1428" s="116"/>
      <c r="RBV1428" s="116"/>
      <c r="RBW1428" s="116"/>
      <c r="RBX1428" s="116"/>
      <c r="RBY1428" s="116"/>
      <c r="RBZ1428" s="116"/>
      <c r="RCA1428" s="116"/>
      <c r="RCB1428" s="116"/>
      <c r="RCC1428" s="116"/>
      <c r="RCD1428" s="116"/>
      <c r="RCE1428" s="116"/>
      <c r="RCF1428" s="116"/>
      <c r="RCG1428" s="116"/>
      <c r="RCH1428" s="116"/>
      <c r="RCI1428" s="116"/>
      <c r="RCJ1428" s="116"/>
      <c r="RCK1428" s="116"/>
      <c r="RCL1428" s="116"/>
      <c r="RCM1428" s="116"/>
      <c r="RCN1428" s="116"/>
      <c r="RCO1428" s="116"/>
      <c r="RCP1428" s="116"/>
      <c r="RCQ1428" s="116"/>
      <c r="RCR1428" s="116"/>
      <c r="RCS1428" s="116"/>
      <c r="RCT1428" s="116"/>
      <c r="RCU1428" s="116"/>
      <c r="RCV1428" s="116"/>
      <c r="RCW1428" s="116"/>
      <c r="RCX1428" s="116"/>
      <c r="RCY1428" s="116"/>
      <c r="RCZ1428" s="116"/>
      <c r="RDA1428" s="116"/>
      <c r="RDB1428" s="116"/>
      <c r="RDC1428" s="116"/>
      <c r="RDD1428" s="116"/>
      <c r="RDE1428" s="116"/>
      <c r="RDF1428" s="116"/>
      <c r="RDG1428" s="116"/>
      <c r="RDH1428" s="116"/>
      <c r="RDI1428" s="116"/>
      <c r="RDJ1428" s="116"/>
      <c r="RDK1428" s="116"/>
      <c r="RDL1428" s="116"/>
      <c r="RDM1428" s="116"/>
      <c r="RDN1428" s="116"/>
      <c r="RDO1428" s="116"/>
      <c r="RDP1428" s="116"/>
      <c r="RDQ1428" s="116"/>
      <c r="RDR1428" s="116"/>
      <c r="RDS1428" s="116"/>
      <c r="RDT1428" s="116"/>
      <c r="RDU1428" s="116"/>
      <c r="RDV1428" s="116"/>
      <c r="RDW1428" s="116"/>
      <c r="RDX1428" s="116"/>
      <c r="RDY1428" s="116"/>
      <c r="RDZ1428" s="116"/>
      <c r="REA1428" s="116"/>
      <c r="REB1428" s="116"/>
      <c r="REC1428" s="116"/>
      <c r="RED1428" s="116"/>
      <c r="REE1428" s="116"/>
      <c r="REF1428" s="116"/>
      <c r="REG1428" s="116"/>
      <c r="REH1428" s="116"/>
      <c r="REI1428" s="116"/>
      <c r="REJ1428" s="116"/>
      <c r="REK1428" s="116"/>
      <c r="REL1428" s="116"/>
      <c r="REM1428" s="116"/>
      <c r="REN1428" s="116"/>
      <c r="REO1428" s="116"/>
      <c r="REP1428" s="116"/>
      <c r="REQ1428" s="116"/>
      <c r="RER1428" s="116"/>
      <c r="RES1428" s="116"/>
      <c r="RET1428" s="116"/>
      <c r="REU1428" s="116"/>
      <c r="REV1428" s="116"/>
      <c r="REW1428" s="116"/>
      <c r="REX1428" s="116"/>
      <c r="REY1428" s="116"/>
      <c r="REZ1428" s="116"/>
      <c r="RFA1428" s="116"/>
      <c r="RFB1428" s="116"/>
      <c r="RFC1428" s="116"/>
      <c r="RFD1428" s="116"/>
      <c r="RFE1428" s="116"/>
      <c r="RFF1428" s="116"/>
      <c r="RFG1428" s="116"/>
      <c r="RFH1428" s="116"/>
      <c r="RFI1428" s="116"/>
      <c r="RFJ1428" s="116"/>
      <c r="RFK1428" s="116"/>
      <c r="RFL1428" s="116"/>
      <c r="RFM1428" s="116"/>
      <c r="RFN1428" s="116"/>
      <c r="RFO1428" s="116"/>
      <c r="RFP1428" s="116"/>
      <c r="RFQ1428" s="116"/>
      <c r="RFR1428" s="116"/>
      <c r="RFS1428" s="116"/>
      <c r="RFT1428" s="116"/>
      <c r="RFU1428" s="116"/>
      <c r="RFV1428" s="116"/>
      <c r="RFW1428" s="116"/>
      <c r="RFX1428" s="116"/>
      <c r="RFY1428" s="116"/>
      <c r="RFZ1428" s="116"/>
      <c r="RGA1428" s="116"/>
      <c r="RGB1428" s="116"/>
      <c r="RGC1428" s="116"/>
      <c r="RGD1428" s="116"/>
      <c r="RGE1428" s="116"/>
      <c r="RGF1428" s="116"/>
      <c r="RGG1428" s="116"/>
      <c r="RGH1428" s="116"/>
      <c r="RGI1428" s="116"/>
      <c r="RGJ1428" s="116"/>
      <c r="RGK1428" s="116"/>
      <c r="RGL1428" s="116"/>
      <c r="RGM1428" s="116"/>
      <c r="RGN1428" s="116"/>
      <c r="RGO1428" s="116"/>
      <c r="RGP1428" s="116"/>
      <c r="RGQ1428" s="116"/>
      <c r="RGR1428" s="116"/>
      <c r="RGS1428" s="116"/>
      <c r="RGT1428" s="116"/>
      <c r="RGU1428" s="116"/>
      <c r="RGV1428" s="116"/>
      <c r="RGW1428" s="116"/>
      <c r="RGX1428" s="116"/>
      <c r="RGY1428" s="116"/>
      <c r="RGZ1428" s="116"/>
      <c r="RHA1428" s="116"/>
      <c r="RHB1428" s="116"/>
      <c r="RHC1428" s="116"/>
      <c r="RHD1428" s="116"/>
      <c r="RHE1428" s="116"/>
      <c r="RHF1428" s="116"/>
      <c r="RHG1428" s="116"/>
      <c r="RHH1428" s="116"/>
      <c r="RHI1428" s="116"/>
      <c r="RHJ1428" s="116"/>
      <c r="RHK1428" s="116"/>
      <c r="RHL1428" s="116"/>
      <c r="RHM1428" s="116"/>
      <c r="RHN1428" s="116"/>
      <c r="RHO1428" s="116"/>
      <c r="RHP1428" s="116"/>
      <c r="RHQ1428" s="116"/>
      <c r="RHR1428" s="116"/>
      <c r="RHS1428" s="116"/>
      <c r="RHT1428" s="116"/>
      <c r="RHU1428" s="116"/>
      <c r="RHV1428" s="116"/>
      <c r="RHW1428" s="116"/>
      <c r="RHX1428" s="116"/>
      <c r="RHY1428" s="116"/>
      <c r="RHZ1428" s="116"/>
      <c r="RIA1428" s="116"/>
      <c r="RIB1428" s="116"/>
      <c r="RIC1428" s="116"/>
      <c r="RID1428" s="116"/>
      <c r="RIE1428" s="116"/>
      <c r="RIF1428" s="116"/>
      <c r="RIG1428" s="116"/>
      <c r="RIH1428" s="116"/>
      <c r="RII1428" s="116"/>
      <c r="RIJ1428" s="116"/>
      <c r="RIK1428" s="116"/>
      <c r="RIL1428" s="116"/>
      <c r="RIM1428" s="116"/>
      <c r="RIN1428" s="116"/>
      <c r="RIO1428" s="116"/>
      <c r="RIP1428" s="116"/>
      <c r="RIQ1428" s="116"/>
      <c r="RIR1428" s="116"/>
      <c r="RIS1428" s="116"/>
      <c r="RIT1428" s="116"/>
      <c r="RIU1428" s="116"/>
      <c r="RIV1428" s="116"/>
      <c r="RIW1428" s="116"/>
      <c r="RIX1428" s="116"/>
      <c r="RIY1428" s="116"/>
      <c r="RIZ1428" s="116"/>
      <c r="RJA1428" s="116"/>
      <c r="RJB1428" s="116"/>
      <c r="RJC1428" s="116"/>
      <c r="RJD1428" s="116"/>
      <c r="RJE1428" s="116"/>
      <c r="RJF1428" s="116"/>
      <c r="RJG1428" s="116"/>
      <c r="RJH1428" s="116"/>
      <c r="RJI1428" s="116"/>
      <c r="RJJ1428" s="116"/>
      <c r="RJK1428" s="116"/>
      <c r="RJL1428" s="116"/>
      <c r="RJM1428" s="116"/>
      <c r="RJN1428" s="116"/>
      <c r="RJO1428" s="116"/>
      <c r="RJP1428" s="116"/>
      <c r="RJQ1428" s="116"/>
      <c r="RJR1428" s="116"/>
      <c r="RJS1428" s="116"/>
      <c r="RJT1428" s="116"/>
      <c r="RJU1428" s="116"/>
      <c r="RJV1428" s="116"/>
      <c r="RJW1428" s="116"/>
      <c r="RJX1428" s="116"/>
      <c r="RJY1428" s="116"/>
      <c r="RJZ1428" s="116"/>
      <c r="RKA1428" s="116"/>
      <c r="RKB1428" s="116"/>
      <c r="RKC1428" s="116"/>
      <c r="RKD1428" s="116"/>
      <c r="RKE1428" s="116"/>
      <c r="RKF1428" s="116"/>
      <c r="RKG1428" s="116"/>
      <c r="RKH1428" s="116"/>
      <c r="RKI1428" s="116"/>
      <c r="RKJ1428" s="116"/>
      <c r="RKK1428" s="116"/>
      <c r="RKL1428" s="116"/>
      <c r="RKM1428" s="116"/>
      <c r="RKN1428" s="116"/>
      <c r="RKO1428" s="116"/>
      <c r="RKP1428" s="116"/>
      <c r="RKQ1428" s="116"/>
      <c r="RKR1428" s="116"/>
      <c r="RKS1428" s="116"/>
      <c r="RKT1428" s="116"/>
      <c r="RKU1428" s="116"/>
      <c r="RKV1428" s="116"/>
      <c r="RKW1428" s="116"/>
      <c r="RKX1428" s="116"/>
      <c r="RKY1428" s="116"/>
      <c r="RKZ1428" s="116"/>
      <c r="RLA1428" s="116"/>
      <c r="RLB1428" s="116"/>
      <c r="RLC1428" s="116"/>
      <c r="RLD1428" s="116"/>
      <c r="RLE1428" s="116"/>
      <c r="RLF1428" s="116"/>
      <c r="RLG1428" s="116"/>
      <c r="RLH1428" s="116"/>
      <c r="RLI1428" s="116"/>
      <c r="RLJ1428" s="116"/>
      <c r="RLK1428" s="116"/>
      <c r="RLL1428" s="116"/>
      <c r="RLM1428" s="116"/>
      <c r="RLN1428" s="116"/>
      <c r="RLO1428" s="116"/>
      <c r="RLP1428" s="116"/>
      <c r="RLQ1428" s="116"/>
      <c r="RLR1428" s="116"/>
      <c r="RLS1428" s="116"/>
      <c r="RLT1428" s="116"/>
      <c r="RLU1428" s="116"/>
      <c r="RLV1428" s="116"/>
      <c r="RLW1428" s="116"/>
      <c r="RLX1428" s="116"/>
      <c r="RLY1428" s="116"/>
      <c r="RLZ1428" s="116"/>
      <c r="RMA1428" s="116"/>
      <c r="RMB1428" s="116"/>
      <c r="RMC1428" s="116"/>
      <c r="RMD1428" s="116"/>
      <c r="RME1428" s="116"/>
      <c r="RMF1428" s="116"/>
      <c r="RMG1428" s="116"/>
      <c r="RMH1428" s="116"/>
      <c r="RMI1428" s="116"/>
      <c r="RMJ1428" s="116"/>
      <c r="RMK1428" s="116"/>
      <c r="RML1428" s="116"/>
      <c r="RMM1428" s="116"/>
      <c r="RMN1428" s="116"/>
      <c r="RMO1428" s="116"/>
      <c r="RMP1428" s="116"/>
      <c r="RMQ1428" s="116"/>
      <c r="RMR1428" s="116"/>
      <c r="RMS1428" s="116"/>
      <c r="RMT1428" s="116"/>
      <c r="RMU1428" s="116"/>
      <c r="RMV1428" s="116"/>
      <c r="RMW1428" s="116"/>
      <c r="RMX1428" s="116"/>
      <c r="RMY1428" s="116"/>
      <c r="RMZ1428" s="116"/>
      <c r="RNA1428" s="116"/>
      <c r="RNB1428" s="116"/>
      <c r="RNC1428" s="116"/>
      <c r="RND1428" s="116"/>
      <c r="RNE1428" s="116"/>
      <c r="RNF1428" s="116"/>
      <c r="RNG1428" s="116"/>
      <c r="RNH1428" s="116"/>
      <c r="RNI1428" s="116"/>
      <c r="RNJ1428" s="116"/>
      <c r="RNK1428" s="116"/>
      <c r="RNL1428" s="116"/>
      <c r="RNM1428" s="116"/>
      <c r="RNN1428" s="116"/>
      <c r="RNO1428" s="116"/>
      <c r="RNP1428" s="116"/>
      <c r="RNQ1428" s="116"/>
      <c r="RNR1428" s="116"/>
      <c r="RNS1428" s="116"/>
      <c r="RNT1428" s="116"/>
      <c r="RNU1428" s="116"/>
      <c r="RNV1428" s="116"/>
      <c r="RNW1428" s="116"/>
      <c r="RNX1428" s="116"/>
      <c r="RNY1428" s="116"/>
      <c r="RNZ1428" s="116"/>
      <c r="ROA1428" s="116"/>
      <c r="ROB1428" s="116"/>
      <c r="ROC1428" s="116"/>
      <c r="ROD1428" s="116"/>
      <c r="ROE1428" s="116"/>
      <c r="ROF1428" s="116"/>
      <c r="ROG1428" s="116"/>
      <c r="ROH1428" s="116"/>
      <c r="ROI1428" s="116"/>
      <c r="ROJ1428" s="116"/>
      <c r="ROK1428" s="116"/>
      <c r="ROL1428" s="116"/>
      <c r="ROM1428" s="116"/>
      <c r="RON1428" s="116"/>
      <c r="ROO1428" s="116"/>
      <c r="ROP1428" s="116"/>
      <c r="ROQ1428" s="116"/>
      <c r="ROR1428" s="116"/>
      <c r="ROS1428" s="116"/>
      <c r="ROT1428" s="116"/>
      <c r="ROU1428" s="116"/>
      <c r="ROV1428" s="116"/>
      <c r="ROW1428" s="116"/>
      <c r="ROX1428" s="116"/>
      <c r="ROY1428" s="116"/>
      <c r="ROZ1428" s="116"/>
      <c r="RPA1428" s="116"/>
      <c r="RPB1428" s="116"/>
      <c r="RPC1428" s="116"/>
      <c r="RPD1428" s="116"/>
      <c r="RPE1428" s="116"/>
      <c r="RPF1428" s="116"/>
      <c r="RPG1428" s="116"/>
      <c r="RPH1428" s="116"/>
      <c r="RPI1428" s="116"/>
      <c r="RPJ1428" s="116"/>
      <c r="RPK1428" s="116"/>
      <c r="RPL1428" s="116"/>
      <c r="RPM1428" s="116"/>
      <c r="RPN1428" s="116"/>
      <c r="RPO1428" s="116"/>
      <c r="RPP1428" s="116"/>
      <c r="RPQ1428" s="116"/>
      <c r="RPR1428" s="116"/>
      <c r="RPS1428" s="116"/>
      <c r="RPT1428" s="116"/>
      <c r="RPU1428" s="116"/>
      <c r="RPV1428" s="116"/>
      <c r="RPW1428" s="116"/>
      <c r="RPX1428" s="116"/>
      <c r="RPY1428" s="116"/>
      <c r="RPZ1428" s="116"/>
      <c r="RQA1428" s="116"/>
      <c r="RQB1428" s="116"/>
      <c r="RQC1428" s="116"/>
      <c r="RQD1428" s="116"/>
      <c r="RQE1428" s="116"/>
      <c r="RQF1428" s="116"/>
      <c r="RQG1428" s="116"/>
      <c r="RQH1428" s="116"/>
      <c r="RQI1428" s="116"/>
      <c r="RQJ1428" s="116"/>
      <c r="RQK1428" s="116"/>
      <c r="RQL1428" s="116"/>
      <c r="RQM1428" s="116"/>
      <c r="RQN1428" s="116"/>
      <c r="RQO1428" s="116"/>
      <c r="RQP1428" s="116"/>
      <c r="RQQ1428" s="116"/>
      <c r="RQR1428" s="116"/>
      <c r="RQS1428" s="116"/>
      <c r="RQT1428" s="116"/>
      <c r="RQU1428" s="116"/>
      <c r="RQV1428" s="116"/>
      <c r="RQW1428" s="116"/>
      <c r="RQX1428" s="116"/>
      <c r="RQY1428" s="116"/>
      <c r="RQZ1428" s="116"/>
      <c r="RRA1428" s="116"/>
      <c r="RRB1428" s="116"/>
      <c r="RRC1428" s="116"/>
      <c r="RRD1428" s="116"/>
      <c r="RRE1428" s="116"/>
      <c r="RRF1428" s="116"/>
      <c r="RRG1428" s="116"/>
      <c r="RRH1428" s="116"/>
      <c r="RRI1428" s="116"/>
      <c r="RRJ1428" s="116"/>
      <c r="RRK1428" s="116"/>
      <c r="RRL1428" s="116"/>
      <c r="RRM1428" s="116"/>
      <c r="RRN1428" s="116"/>
      <c r="RRO1428" s="116"/>
      <c r="RRP1428" s="116"/>
      <c r="RRQ1428" s="116"/>
      <c r="RRR1428" s="116"/>
      <c r="RRS1428" s="116"/>
      <c r="RRT1428" s="116"/>
      <c r="RRU1428" s="116"/>
      <c r="RRV1428" s="116"/>
      <c r="RRW1428" s="116"/>
      <c r="RRX1428" s="116"/>
      <c r="RRY1428" s="116"/>
      <c r="RRZ1428" s="116"/>
      <c r="RSA1428" s="116"/>
      <c r="RSB1428" s="116"/>
      <c r="RSC1428" s="116"/>
      <c r="RSD1428" s="116"/>
      <c r="RSE1428" s="116"/>
      <c r="RSF1428" s="116"/>
      <c r="RSG1428" s="116"/>
      <c r="RSH1428" s="116"/>
      <c r="RSI1428" s="116"/>
      <c r="RSJ1428" s="116"/>
      <c r="RSK1428" s="116"/>
      <c r="RSL1428" s="116"/>
      <c r="RSM1428" s="116"/>
      <c r="RSN1428" s="116"/>
      <c r="RSO1428" s="116"/>
      <c r="RSP1428" s="116"/>
      <c r="RSQ1428" s="116"/>
      <c r="RSR1428" s="116"/>
      <c r="RSS1428" s="116"/>
      <c r="RST1428" s="116"/>
      <c r="RSU1428" s="116"/>
      <c r="RSV1428" s="116"/>
      <c r="RSW1428" s="116"/>
      <c r="RSX1428" s="116"/>
      <c r="RSY1428" s="116"/>
      <c r="RSZ1428" s="116"/>
      <c r="RTA1428" s="116"/>
      <c r="RTB1428" s="116"/>
      <c r="RTC1428" s="116"/>
      <c r="RTD1428" s="116"/>
      <c r="RTE1428" s="116"/>
      <c r="RTF1428" s="116"/>
      <c r="RTG1428" s="116"/>
      <c r="RTH1428" s="116"/>
      <c r="RTI1428" s="116"/>
      <c r="RTJ1428" s="116"/>
      <c r="RTK1428" s="116"/>
      <c r="RTL1428" s="116"/>
      <c r="RTM1428" s="116"/>
      <c r="RTN1428" s="116"/>
      <c r="RTO1428" s="116"/>
      <c r="RTP1428" s="116"/>
      <c r="RTQ1428" s="116"/>
      <c r="RTR1428" s="116"/>
      <c r="RTS1428" s="116"/>
      <c r="RTT1428" s="116"/>
      <c r="RTU1428" s="116"/>
      <c r="RTV1428" s="116"/>
      <c r="RTW1428" s="116"/>
      <c r="RTX1428" s="116"/>
      <c r="RTY1428" s="116"/>
      <c r="RTZ1428" s="116"/>
      <c r="RUA1428" s="116"/>
      <c r="RUB1428" s="116"/>
      <c r="RUC1428" s="116"/>
      <c r="RUD1428" s="116"/>
      <c r="RUE1428" s="116"/>
      <c r="RUF1428" s="116"/>
      <c r="RUG1428" s="116"/>
      <c r="RUH1428" s="116"/>
      <c r="RUI1428" s="116"/>
      <c r="RUJ1428" s="116"/>
      <c r="RUK1428" s="116"/>
      <c r="RUL1428" s="116"/>
      <c r="RUM1428" s="116"/>
      <c r="RUN1428" s="116"/>
      <c r="RUO1428" s="116"/>
      <c r="RUP1428" s="116"/>
      <c r="RUQ1428" s="116"/>
      <c r="RUR1428" s="116"/>
      <c r="RUS1428" s="116"/>
      <c r="RUT1428" s="116"/>
      <c r="RUU1428" s="116"/>
      <c r="RUV1428" s="116"/>
      <c r="RUW1428" s="116"/>
      <c r="RUX1428" s="116"/>
      <c r="RUY1428" s="116"/>
      <c r="RUZ1428" s="116"/>
      <c r="RVA1428" s="116"/>
      <c r="RVB1428" s="116"/>
      <c r="RVC1428" s="116"/>
      <c r="RVD1428" s="116"/>
      <c r="RVE1428" s="116"/>
      <c r="RVF1428" s="116"/>
      <c r="RVG1428" s="116"/>
      <c r="RVH1428" s="116"/>
      <c r="RVI1428" s="116"/>
      <c r="RVJ1428" s="116"/>
      <c r="RVK1428" s="116"/>
      <c r="RVL1428" s="116"/>
      <c r="RVM1428" s="116"/>
      <c r="RVN1428" s="116"/>
      <c r="RVO1428" s="116"/>
      <c r="RVP1428" s="116"/>
      <c r="RVQ1428" s="116"/>
      <c r="RVR1428" s="116"/>
      <c r="RVS1428" s="116"/>
      <c r="RVT1428" s="116"/>
      <c r="RVU1428" s="116"/>
      <c r="RVV1428" s="116"/>
      <c r="RVW1428" s="116"/>
      <c r="RVX1428" s="116"/>
      <c r="RVY1428" s="116"/>
      <c r="RVZ1428" s="116"/>
      <c r="RWA1428" s="116"/>
      <c r="RWB1428" s="116"/>
      <c r="RWC1428" s="116"/>
      <c r="RWD1428" s="116"/>
      <c r="RWE1428" s="116"/>
      <c r="RWF1428" s="116"/>
      <c r="RWG1428" s="116"/>
      <c r="RWH1428" s="116"/>
      <c r="RWI1428" s="116"/>
      <c r="RWJ1428" s="116"/>
      <c r="RWK1428" s="116"/>
      <c r="RWL1428" s="116"/>
      <c r="RWM1428" s="116"/>
      <c r="RWN1428" s="116"/>
      <c r="RWO1428" s="116"/>
      <c r="RWP1428" s="116"/>
      <c r="RWQ1428" s="116"/>
      <c r="RWR1428" s="116"/>
      <c r="RWS1428" s="116"/>
      <c r="RWT1428" s="116"/>
      <c r="RWU1428" s="116"/>
      <c r="RWV1428" s="116"/>
      <c r="RWW1428" s="116"/>
      <c r="RWX1428" s="116"/>
      <c r="RWY1428" s="116"/>
      <c r="RWZ1428" s="116"/>
      <c r="RXA1428" s="116"/>
      <c r="RXB1428" s="116"/>
      <c r="RXC1428" s="116"/>
      <c r="RXD1428" s="116"/>
      <c r="RXE1428" s="116"/>
      <c r="RXF1428" s="116"/>
      <c r="RXG1428" s="116"/>
      <c r="RXH1428" s="116"/>
      <c r="RXI1428" s="116"/>
      <c r="RXJ1428" s="116"/>
      <c r="RXK1428" s="116"/>
      <c r="RXL1428" s="116"/>
      <c r="RXM1428" s="116"/>
      <c r="RXN1428" s="116"/>
      <c r="RXO1428" s="116"/>
      <c r="RXP1428" s="116"/>
      <c r="RXQ1428" s="116"/>
      <c r="RXR1428" s="116"/>
      <c r="RXS1428" s="116"/>
      <c r="RXT1428" s="116"/>
      <c r="RXU1428" s="116"/>
      <c r="RXV1428" s="116"/>
      <c r="RXW1428" s="116"/>
      <c r="RXX1428" s="116"/>
      <c r="RXY1428" s="116"/>
      <c r="RXZ1428" s="116"/>
      <c r="RYA1428" s="116"/>
      <c r="RYB1428" s="116"/>
      <c r="RYC1428" s="116"/>
      <c r="RYD1428" s="116"/>
      <c r="RYE1428" s="116"/>
      <c r="RYF1428" s="116"/>
      <c r="RYG1428" s="116"/>
      <c r="RYH1428" s="116"/>
      <c r="RYI1428" s="116"/>
      <c r="RYJ1428" s="116"/>
      <c r="RYK1428" s="116"/>
      <c r="RYL1428" s="116"/>
      <c r="RYM1428" s="116"/>
      <c r="RYN1428" s="116"/>
      <c r="RYO1428" s="116"/>
      <c r="RYP1428" s="116"/>
      <c r="RYQ1428" s="116"/>
      <c r="RYR1428" s="116"/>
      <c r="RYS1428" s="116"/>
      <c r="RYT1428" s="116"/>
      <c r="RYU1428" s="116"/>
      <c r="RYV1428" s="116"/>
      <c r="RYW1428" s="116"/>
      <c r="RYX1428" s="116"/>
      <c r="RYY1428" s="116"/>
      <c r="RYZ1428" s="116"/>
      <c r="RZA1428" s="116"/>
      <c r="RZB1428" s="116"/>
      <c r="RZC1428" s="116"/>
      <c r="RZD1428" s="116"/>
      <c r="RZE1428" s="116"/>
      <c r="RZF1428" s="116"/>
      <c r="RZG1428" s="116"/>
      <c r="RZH1428" s="116"/>
      <c r="RZI1428" s="116"/>
      <c r="RZJ1428" s="116"/>
      <c r="RZK1428" s="116"/>
      <c r="RZL1428" s="116"/>
      <c r="RZM1428" s="116"/>
      <c r="RZN1428" s="116"/>
      <c r="RZO1428" s="116"/>
      <c r="RZP1428" s="116"/>
      <c r="RZQ1428" s="116"/>
      <c r="RZR1428" s="116"/>
      <c r="RZS1428" s="116"/>
      <c r="RZT1428" s="116"/>
      <c r="RZU1428" s="116"/>
      <c r="RZV1428" s="116"/>
      <c r="RZW1428" s="116"/>
      <c r="RZX1428" s="116"/>
      <c r="RZY1428" s="116"/>
      <c r="RZZ1428" s="116"/>
      <c r="SAA1428" s="116"/>
      <c r="SAB1428" s="116"/>
      <c r="SAC1428" s="116"/>
      <c r="SAD1428" s="116"/>
      <c r="SAE1428" s="116"/>
      <c r="SAF1428" s="116"/>
      <c r="SAG1428" s="116"/>
      <c r="SAH1428" s="116"/>
      <c r="SAI1428" s="116"/>
      <c r="SAJ1428" s="116"/>
      <c r="SAK1428" s="116"/>
      <c r="SAL1428" s="116"/>
      <c r="SAM1428" s="116"/>
      <c r="SAN1428" s="116"/>
      <c r="SAO1428" s="116"/>
      <c r="SAP1428" s="116"/>
      <c r="SAQ1428" s="116"/>
      <c r="SAR1428" s="116"/>
      <c r="SAS1428" s="116"/>
      <c r="SAT1428" s="116"/>
      <c r="SAU1428" s="116"/>
      <c r="SAV1428" s="116"/>
      <c r="SAW1428" s="116"/>
      <c r="SAX1428" s="116"/>
      <c r="SAY1428" s="116"/>
      <c r="SAZ1428" s="116"/>
      <c r="SBA1428" s="116"/>
      <c r="SBB1428" s="116"/>
      <c r="SBC1428" s="116"/>
      <c r="SBD1428" s="116"/>
      <c r="SBE1428" s="116"/>
      <c r="SBF1428" s="116"/>
      <c r="SBG1428" s="116"/>
      <c r="SBH1428" s="116"/>
      <c r="SBI1428" s="116"/>
      <c r="SBJ1428" s="116"/>
      <c r="SBK1428" s="116"/>
      <c r="SBL1428" s="116"/>
      <c r="SBM1428" s="116"/>
      <c r="SBN1428" s="116"/>
      <c r="SBO1428" s="116"/>
      <c r="SBP1428" s="116"/>
      <c r="SBQ1428" s="116"/>
      <c r="SBR1428" s="116"/>
      <c r="SBS1428" s="116"/>
      <c r="SBT1428" s="116"/>
      <c r="SBU1428" s="116"/>
      <c r="SBV1428" s="116"/>
      <c r="SBW1428" s="116"/>
      <c r="SBX1428" s="116"/>
      <c r="SBY1428" s="116"/>
      <c r="SBZ1428" s="116"/>
      <c r="SCA1428" s="116"/>
      <c r="SCB1428" s="116"/>
      <c r="SCC1428" s="116"/>
      <c r="SCD1428" s="116"/>
      <c r="SCE1428" s="116"/>
      <c r="SCF1428" s="116"/>
      <c r="SCG1428" s="116"/>
      <c r="SCH1428" s="116"/>
      <c r="SCI1428" s="116"/>
      <c r="SCJ1428" s="116"/>
      <c r="SCK1428" s="116"/>
      <c r="SCL1428" s="116"/>
      <c r="SCM1428" s="116"/>
      <c r="SCN1428" s="116"/>
      <c r="SCO1428" s="116"/>
      <c r="SCP1428" s="116"/>
      <c r="SCQ1428" s="116"/>
      <c r="SCR1428" s="116"/>
      <c r="SCS1428" s="116"/>
      <c r="SCT1428" s="116"/>
      <c r="SCU1428" s="116"/>
      <c r="SCV1428" s="116"/>
      <c r="SCW1428" s="116"/>
      <c r="SCX1428" s="116"/>
      <c r="SCY1428" s="116"/>
      <c r="SCZ1428" s="116"/>
      <c r="SDA1428" s="116"/>
      <c r="SDB1428" s="116"/>
      <c r="SDC1428" s="116"/>
      <c r="SDD1428" s="116"/>
      <c r="SDE1428" s="116"/>
      <c r="SDF1428" s="116"/>
      <c r="SDG1428" s="116"/>
      <c r="SDH1428" s="116"/>
      <c r="SDI1428" s="116"/>
      <c r="SDJ1428" s="116"/>
      <c r="SDK1428" s="116"/>
      <c r="SDL1428" s="116"/>
      <c r="SDM1428" s="116"/>
      <c r="SDN1428" s="116"/>
      <c r="SDO1428" s="116"/>
      <c r="SDP1428" s="116"/>
      <c r="SDQ1428" s="116"/>
      <c r="SDR1428" s="116"/>
      <c r="SDS1428" s="116"/>
      <c r="SDT1428" s="116"/>
      <c r="SDU1428" s="116"/>
      <c r="SDV1428" s="116"/>
      <c r="SDW1428" s="116"/>
      <c r="SDX1428" s="116"/>
      <c r="SDY1428" s="116"/>
      <c r="SDZ1428" s="116"/>
      <c r="SEA1428" s="116"/>
      <c r="SEB1428" s="116"/>
      <c r="SEC1428" s="116"/>
      <c r="SED1428" s="116"/>
      <c r="SEE1428" s="116"/>
      <c r="SEF1428" s="116"/>
      <c r="SEG1428" s="116"/>
      <c r="SEH1428" s="116"/>
      <c r="SEI1428" s="116"/>
      <c r="SEJ1428" s="116"/>
      <c r="SEK1428" s="116"/>
      <c r="SEL1428" s="116"/>
      <c r="SEM1428" s="116"/>
      <c r="SEN1428" s="116"/>
      <c r="SEO1428" s="116"/>
      <c r="SEP1428" s="116"/>
      <c r="SEQ1428" s="116"/>
      <c r="SER1428" s="116"/>
      <c r="SES1428" s="116"/>
      <c r="SET1428" s="116"/>
      <c r="SEU1428" s="116"/>
      <c r="SEV1428" s="116"/>
      <c r="SEW1428" s="116"/>
      <c r="SEX1428" s="116"/>
      <c r="SEY1428" s="116"/>
      <c r="SEZ1428" s="116"/>
      <c r="SFA1428" s="116"/>
      <c r="SFB1428" s="116"/>
      <c r="SFC1428" s="116"/>
      <c r="SFD1428" s="116"/>
      <c r="SFE1428" s="116"/>
      <c r="SFF1428" s="116"/>
      <c r="SFG1428" s="116"/>
      <c r="SFH1428" s="116"/>
      <c r="SFI1428" s="116"/>
      <c r="SFJ1428" s="116"/>
      <c r="SFK1428" s="116"/>
      <c r="SFL1428" s="116"/>
      <c r="SFM1428" s="116"/>
      <c r="SFN1428" s="116"/>
      <c r="SFO1428" s="116"/>
      <c r="SFP1428" s="116"/>
      <c r="SFQ1428" s="116"/>
      <c r="SFR1428" s="116"/>
      <c r="SFS1428" s="116"/>
      <c r="SFT1428" s="116"/>
      <c r="SFU1428" s="116"/>
      <c r="SFV1428" s="116"/>
      <c r="SFW1428" s="116"/>
      <c r="SFX1428" s="116"/>
      <c r="SFY1428" s="116"/>
      <c r="SFZ1428" s="116"/>
      <c r="SGA1428" s="116"/>
      <c r="SGB1428" s="116"/>
      <c r="SGC1428" s="116"/>
      <c r="SGD1428" s="116"/>
      <c r="SGE1428" s="116"/>
      <c r="SGF1428" s="116"/>
      <c r="SGG1428" s="116"/>
      <c r="SGH1428" s="116"/>
      <c r="SGI1428" s="116"/>
      <c r="SGJ1428" s="116"/>
      <c r="SGK1428" s="116"/>
      <c r="SGL1428" s="116"/>
      <c r="SGM1428" s="116"/>
      <c r="SGN1428" s="116"/>
      <c r="SGO1428" s="116"/>
      <c r="SGP1428" s="116"/>
      <c r="SGQ1428" s="116"/>
      <c r="SGR1428" s="116"/>
      <c r="SGS1428" s="116"/>
      <c r="SGT1428" s="116"/>
      <c r="SGU1428" s="116"/>
      <c r="SGV1428" s="116"/>
      <c r="SGW1428" s="116"/>
      <c r="SGX1428" s="116"/>
      <c r="SGY1428" s="116"/>
      <c r="SGZ1428" s="116"/>
      <c r="SHA1428" s="116"/>
      <c r="SHB1428" s="116"/>
      <c r="SHC1428" s="116"/>
      <c r="SHD1428" s="116"/>
      <c r="SHE1428" s="116"/>
      <c r="SHF1428" s="116"/>
      <c r="SHG1428" s="116"/>
      <c r="SHH1428" s="116"/>
      <c r="SHI1428" s="116"/>
      <c r="SHJ1428" s="116"/>
      <c r="SHK1428" s="116"/>
      <c r="SHL1428" s="116"/>
      <c r="SHM1428" s="116"/>
      <c r="SHN1428" s="116"/>
      <c r="SHO1428" s="116"/>
      <c r="SHP1428" s="116"/>
      <c r="SHQ1428" s="116"/>
      <c r="SHR1428" s="116"/>
      <c r="SHS1428" s="116"/>
      <c r="SHT1428" s="116"/>
      <c r="SHU1428" s="116"/>
      <c r="SHV1428" s="116"/>
      <c r="SHW1428" s="116"/>
      <c r="SHX1428" s="116"/>
      <c r="SHY1428" s="116"/>
      <c r="SHZ1428" s="116"/>
      <c r="SIA1428" s="116"/>
      <c r="SIB1428" s="116"/>
      <c r="SIC1428" s="116"/>
      <c r="SID1428" s="116"/>
      <c r="SIE1428" s="116"/>
      <c r="SIF1428" s="116"/>
      <c r="SIG1428" s="116"/>
      <c r="SIH1428" s="116"/>
      <c r="SII1428" s="116"/>
      <c r="SIJ1428" s="116"/>
      <c r="SIK1428" s="116"/>
      <c r="SIL1428" s="116"/>
      <c r="SIM1428" s="116"/>
      <c r="SIN1428" s="116"/>
      <c r="SIO1428" s="116"/>
      <c r="SIP1428" s="116"/>
      <c r="SIQ1428" s="116"/>
      <c r="SIR1428" s="116"/>
      <c r="SIS1428" s="116"/>
      <c r="SIT1428" s="116"/>
      <c r="SIU1428" s="116"/>
      <c r="SIV1428" s="116"/>
      <c r="SIW1428" s="116"/>
      <c r="SIX1428" s="116"/>
      <c r="SIY1428" s="116"/>
      <c r="SIZ1428" s="116"/>
      <c r="SJA1428" s="116"/>
      <c r="SJB1428" s="116"/>
      <c r="SJC1428" s="116"/>
      <c r="SJD1428" s="116"/>
      <c r="SJE1428" s="116"/>
      <c r="SJF1428" s="116"/>
      <c r="SJG1428" s="116"/>
      <c r="SJH1428" s="116"/>
      <c r="SJI1428" s="116"/>
      <c r="SJJ1428" s="116"/>
      <c r="SJK1428" s="116"/>
      <c r="SJL1428" s="116"/>
      <c r="SJM1428" s="116"/>
      <c r="SJN1428" s="116"/>
      <c r="SJO1428" s="116"/>
      <c r="SJP1428" s="116"/>
      <c r="SJQ1428" s="116"/>
      <c r="SJR1428" s="116"/>
      <c r="SJS1428" s="116"/>
      <c r="SJT1428" s="116"/>
      <c r="SJU1428" s="116"/>
      <c r="SJV1428" s="116"/>
      <c r="SJW1428" s="116"/>
      <c r="SJX1428" s="116"/>
      <c r="SJY1428" s="116"/>
      <c r="SJZ1428" s="116"/>
      <c r="SKA1428" s="116"/>
      <c r="SKB1428" s="116"/>
      <c r="SKC1428" s="116"/>
      <c r="SKD1428" s="116"/>
      <c r="SKE1428" s="116"/>
      <c r="SKF1428" s="116"/>
      <c r="SKG1428" s="116"/>
      <c r="SKH1428" s="116"/>
      <c r="SKI1428" s="116"/>
      <c r="SKJ1428" s="116"/>
      <c r="SKK1428" s="116"/>
      <c r="SKL1428" s="116"/>
      <c r="SKM1428" s="116"/>
      <c r="SKN1428" s="116"/>
      <c r="SKO1428" s="116"/>
      <c r="SKP1428" s="116"/>
      <c r="SKQ1428" s="116"/>
      <c r="SKR1428" s="116"/>
      <c r="SKS1428" s="116"/>
      <c r="SKT1428" s="116"/>
      <c r="SKU1428" s="116"/>
      <c r="SKV1428" s="116"/>
      <c r="SKW1428" s="116"/>
      <c r="SKX1428" s="116"/>
      <c r="SKY1428" s="116"/>
      <c r="SKZ1428" s="116"/>
      <c r="SLA1428" s="116"/>
      <c r="SLB1428" s="116"/>
      <c r="SLC1428" s="116"/>
      <c r="SLD1428" s="116"/>
      <c r="SLE1428" s="116"/>
      <c r="SLF1428" s="116"/>
      <c r="SLG1428" s="116"/>
      <c r="SLH1428" s="116"/>
      <c r="SLI1428" s="116"/>
      <c r="SLJ1428" s="116"/>
      <c r="SLK1428" s="116"/>
      <c r="SLL1428" s="116"/>
      <c r="SLM1428" s="116"/>
      <c r="SLN1428" s="116"/>
      <c r="SLO1428" s="116"/>
      <c r="SLP1428" s="116"/>
      <c r="SLQ1428" s="116"/>
      <c r="SLR1428" s="116"/>
      <c r="SLS1428" s="116"/>
      <c r="SLT1428" s="116"/>
      <c r="SLU1428" s="116"/>
      <c r="SLV1428" s="116"/>
      <c r="SLW1428" s="116"/>
      <c r="SLX1428" s="116"/>
      <c r="SLY1428" s="116"/>
      <c r="SLZ1428" s="116"/>
      <c r="SMA1428" s="116"/>
      <c r="SMB1428" s="116"/>
      <c r="SMC1428" s="116"/>
      <c r="SMD1428" s="116"/>
      <c r="SME1428" s="116"/>
      <c r="SMF1428" s="116"/>
      <c r="SMG1428" s="116"/>
      <c r="SMH1428" s="116"/>
      <c r="SMI1428" s="116"/>
      <c r="SMJ1428" s="116"/>
      <c r="SMK1428" s="116"/>
      <c r="SML1428" s="116"/>
      <c r="SMM1428" s="116"/>
      <c r="SMN1428" s="116"/>
      <c r="SMO1428" s="116"/>
      <c r="SMP1428" s="116"/>
      <c r="SMQ1428" s="116"/>
      <c r="SMR1428" s="116"/>
      <c r="SMS1428" s="116"/>
      <c r="SMT1428" s="116"/>
      <c r="SMU1428" s="116"/>
      <c r="SMV1428" s="116"/>
      <c r="SMW1428" s="116"/>
      <c r="SMX1428" s="116"/>
      <c r="SMY1428" s="116"/>
      <c r="SMZ1428" s="116"/>
      <c r="SNA1428" s="116"/>
      <c r="SNB1428" s="116"/>
      <c r="SNC1428" s="116"/>
      <c r="SND1428" s="116"/>
      <c r="SNE1428" s="116"/>
      <c r="SNF1428" s="116"/>
      <c r="SNG1428" s="116"/>
      <c r="SNH1428" s="116"/>
      <c r="SNI1428" s="116"/>
      <c r="SNJ1428" s="116"/>
      <c r="SNK1428" s="116"/>
      <c r="SNL1428" s="116"/>
      <c r="SNM1428" s="116"/>
      <c r="SNN1428" s="116"/>
      <c r="SNO1428" s="116"/>
      <c r="SNP1428" s="116"/>
      <c r="SNQ1428" s="116"/>
      <c r="SNR1428" s="116"/>
      <c r="SNS1428" s="116"/>
      <c r="SNT1428" s="116"/>
      <c r="SNU1428" s="116"/>
      <c r="SNV1428" s="116"/>
      <c r="SNW1428" s="116"/>
      <c r="SNX1428" s="116"/>
      <c r="SNY1428" s="116"/>
      <c r="SNZ1428" s="116"/>
      <c r="SOA1428" s="116"/>
      <c r="SOB1428" s="116"/>
      <c r="SOC1428" s="116"/>
      <c r="SOD1428" s="116"/>
      <c r="SOE1428" s="116"/>
      <c r="SOF1428" s="116"/>
      <c r="SOG1428" s="116"/>
      <c r="SOH1428" s="116"/>
      <c r="SOI1428" s="116"/>
      <c r="SOJ1428" s="116"/>
      <c r="SOK1428" s="116"/>
      <c r="SOL1428" s="116"/>
      <c r="SOM1428" s="116"/>
      <c r="SON1428" s="116"/>
      <c r="SOO1428" s="116"/>
      <c r="SOP1428" s="116"/>
      <c r="SOQ1428" s="116"/>
      <c r="SOR1428" s="116"/>
      <c r="SOS1428" s="116"/>
      <c r="SOT1428" s="116"/>
      <c r="SOU1428" s="116"/>
      <c r="SOV1428" s="116"/>
      <c r="SOW1428" s="116"/>
      <c r="SOX1428" s="116"/>
      <c r="SOY1428" s="116"/>
      <c r="SOZ1428" s="116"/>
      <c r="SPA1428" s="116"/>
      <c r="SPB1428" s="116"/>
      <c r="SPC1428" s="116"/>
      <c r="SPD1428" s="116"/>
      <c r="SPE1428" s="116"/>
      <c r="SPF1428" s="116"/>
      <c r="SPG1428" s="116"/>
      <c r="SPH1428" s="116"/>
      <c r="SPI1428" s="116"/>
      <c r="SPJ1428" s="116"/>
      <c r="SPK1428" s="116"/>
      <c r="SPL1428" s="116"/>
      <c r="SPM1428" s="116"/>
      <c r="SPN1428" s="116"/>
      <c r="SPO1428" s="116"/>
      <c r="SPP1428" s="116"/>
      <c r="SPQ1428" s="116"/>
      <c r="SPR1428" s="116"/>
      <c r="SPS1428" s="116"/>
      <c r="SPT1428" s="116"/>
      <c r="SPU1428" s="116"/>
      <c r="SPV1428" s="116"/>
      <c r="SPW1428" s="116"/>
      <c r="SPX1428" s="116"/>
      <c r="SPY1428" s="116"/>
      <c r="SPZ1428" s="116"/>
      <c r="SQA1428" s="116"/>
      <c r="SQB1428" s="116"/>
      <c r="SQC1428" s="116"/>
      <c r="SQD1428" s="116"/>
      <c r="SQE1428" s="116"/>
      <c r="SQF1428" s="116"/>
      <c r="SQG1428" s="116"/>
      <c r="SQH1428" s="116"/>
      <c r="SQI1428" s="116"/>
      <c r="SQJ1428" s="116"/>
      <c r="SQK1428" s="116"/>
      <c r="SQL1428" s="116"/>
      <c r="SQM1428" s="116"/>
      <c r="SQN1428" s="116"/>
      <c r="SQO1428" s="116"/>
      <c r="SQP1428" s="116"/>
      <c r="SQQ1428" s="116"/>
      <c r="SQR1428" s="116"/>
      <c r="SQS1428" s="116"/>
      <c r="SQT1428" s="116"/>
      <c r="SQU1428" s="116"/>
      <c r="SQV1428" s="116"/>
      <c r="SQW1428" s="116"/>
      <c r="SQX1428" s="116"/>
      <c r="SQY1428" s="116"/>
      <c r="SQZ1428" s="116"/>
      <c r="SRA1428" s="116"/>
      <c r="SRB1428" s="116"/>
      <c r="SRC1428" s="116"/>
      <c r="SRD1428" s="116"/>
      <c r="SRE1428" s="116"/>
      <c r="SRF1428" s="116"/>
      <c r="SRG1428" s="116"/>
      <c r="SRH1428" s="116"/>
      <c r="SRI1428" s="116"/>
      <c r="SRJ1428" s="116"/>
      <c r="SRK1428" s="116"/>
      <c r="SRL1428" s="116"/>
      <c r="SRM1428" s="116"/>
      <c r="SRN1428" s="116"/>
      <c r="SRO1428" s="116"/>
      <c r="SRP1428" s="116"/>
      <c r="SRQ1428" s="116"/>
      <c r="SRR1428" s="116"/>
      <c r="SRS1428" s="116"/>
      <c r="SRT1428" s="116"/>
      <c r="SRU1428" s="116"/>
      <c r="SRV1428" s="116"/>
      <c r="SRW1428" s="116"/>
      <c r="SRX1428" s="116"/>
      <c r="SRY1428" s="116"/>
      <c r="SRZ1428" s="116"/>
      <c r="SSA1428" s="116"/>
      <c r="SSB1428" s="116"/>
      <c r="SSC1428" s="116"/>
      <c r="SSD1428" s="116"/>
      <c r="SSE1428" s="116"/>
      <c r="SSF1428" s="116"/>
      <c r="SSG1428" s="116"/>
      <c r="SSH1428" s="116"/>
      <c r="SSI1428" s="116"/>
      <c r="SSJ1428" s="116"/>
      <c r="SSK1428" s="116"/>
      <c r="SSL1428" s="116"/>
      <c r="SSM1428" s="116"/>
      <c r="SSN1428" s="116"/>
      <c r="SSO1428" s="116"/>
      <c r="SSP1428" s="116"/>
      <c r="SSQ1428" s="116"/>
      <c r="SSR1428" s="116"/>
      <c r="SSS1428" s="116"/>
      <c r="SST1428" s="116"/>
      <c r="SSU1428" s="116"/>
      <c r="SSV1428" s="116"/>
      <c r="SSW1428" s="116"/>
      <c r="SSX1428" s="116"/>
      <c r="SSY1428" s="116"/>
      <c r="SSZ1428" s="116"/>
      <c r="STA1428" s="116"/>
      <c r="STB1428" s="116"/>
      <c r="STC1428" s="116"/>
      <c r="STD1428" s="116"/>
      <c r="STE1428" s="116"/>
      <c r="STF1428" s="116"/>
      <c r="STG1428" s="116"/>
      <c r="STH1428" s="116"/>
      <c r="STI1428" s="116"/>
      <c r="STJ1428" s="116"/>
      <c r="STK1428" s="116"/>
      <c r="STL1428" s="116"/>
      <c r="STM1428" s="116"/>
      <c r="STN1428" s="116"/>
      <c r="STO1428" s="116"/>
      <c r="STP1428" s="116"/>
      <c r="STQ1428" s="116"/>
      <c r="STR1428" s="116"/>
      <c r="STS1428" s="116"/>
      <c r="STT1428" s="116"/>
      <c r="STU1428" s="116"/>
      <c r="STV1428" s="116"/>
      <c r="STW1428" s="116"/>
      <c r="STX1428" s="116"/>
      <c r="STY1428" s="116"/>
      <c r="STZ1428" s="116"/>
      <c r="SUA1428" s="116"/>
      <c r="SUB1428" s="116"/>
      <c r="SUC1428" s="116"/>
      <c r="SUD1428" s="116"/>
      <c r="SUE1428" s="116"/>
      <c r="SUF1428" s="116"/>
      <c r="SUG1428" s="116"/>
      <c r="SUH1428" s="116"/>
      <c r="SUI1428" s="116"/>
      <c r="SUJ1428" s="116"/>
      <c r="SUK1428" s="116"/>
      <c r="SUL1428" s="116"/>
      <c r="SUM1428" s="116"/>
      <c r="SUN1428" s="116"/>
      <c r="SUO1428" s="116"/>
      <c r="SUP1428" s="116"/>
      <c r="SUQ1428" s="116"/>
      <c r="SUR1428" s="116"/>
      <c r="SUS1428" s="116"/>
      <c r="SUT1428" s="116"/>
      <c r="SUU1428" s="116"/>
      <c r="SUV1428" s="116"/>
      <c r="SUW1428" s="116"/>
      <c r="SUX1428" s="116"/>
      <c r="SUY1428" s="116"/>
      <c r="SUZ1428" s="116"/>
      <c r="SVA1428" s="116"/>
      <c r="SVB1428" s="116"/>
      <c r="SVC1428" s="116"/>
      <c r="SVD1428" s="116"/>
      <c r="SVE1428" s="116"/>
      <c r="SVF1428" s="116"/>
      <c r="SVG1428" s="116"/>
      <c r="SVH1428" s="116"/>
      <c r="SVI1428" s="116"/>
      <c r="SVJ1428" s="116"/>
      <c r="SVK1428" s="116"/>
      <c r="SVL1428" s="116"/>
      <c r="SVM1428" s="116"/>
      <c r="SVN1428" s="116"/>
      <c r="SVO1428" s="116"/>
      <c r="SVP1428" s="116"/>
      <c r="SVQ1428" s="116"/>
      <c r="SVR1428" s="116"/>
      <c r="SVS1428" s="116"/>
      <c r="SVT1428" s="116"/>
      <c r="SVU1428" s="116"/>
      <c r="SVV1428" s="116"/>
      <c r="SVW1428" s="116"/>
      <c r="SVX1428" s="116"/>
      <c r="SVY1428" s="116"/>
      <c r="SVZ1428" s="116"/>
      <c r="SWA1428" s="116"/>
      <c r="SWB1428" s="116"/>
      <c r="SWC1428" s="116"/>
      <c r="SWD1428" s="116"/>
      <c r="SWE1428" s="116"/>
      <c r="SWF1428" s="116"/>
      <c r="SWG1428" s="116"/>
      <c r="SWH1428" s="116"/>
      <c r="SWI1428" s="116"/>
      <c r="SWJ1428" s="116"/>
      <c r="SWK1428" s="116"/>
      <c r="SWL1428" s="116"/>
      <c r="SWM1428" s="116"/>
      <c r="SWN1428" s="116"/>
      <c r="SWO1428" s="116"/>
      <c r="SWP1428" s="116"/>
      <c r="SWQ1428" s="116"/>
      <c r="SWR1428" s="116"/>
      <c r="SWS1428" s="116"/>
      <c r="SWT1428" s="116"/>
      <c r="SWU1428" s="116"/>
      <c r="SWV1428" s="116"/>
      <c r="SWW1428" s="116"/>
      <c r="SWX1428" s="116"/>
      <c r="SWY1428" s="116"/>
      <c r="SWZ1428" s="116"/>
      <c r="SXA1428" s="116"/>
      <c r="SXB1428" s="116"/>
      <c r="SXC1428" s="116"/>
      <c r="SXD1428" s="116"/>
      <c r="SXE1428" s="116"/>
      <c r="SXF1428" s="116"/>
      <c r="SXG1428" s="116"/>
      <c r="SXH1428" s="116"/>
      <c r="SXI1428" s="116"/>
      <c r="SXJ1428" s="116"/>
      <c r="SXK1428" s="116"/>
      <c r="SXL1428" s="116"/>
      <c r="SXM1428" s="116"/>
      <c r="SXN1428" s="116"/>
      <c r="SXO1428" s="116"/>
      <c r="SXP1428" s="116"/>
      <c r="SXQ1428" s="116"/>
      <c r="SXR1428" s="116"/>
      <c r="SXS1428" s="116"/>
      <c r="SXT1428" s="116"/>
      <c r="SXU1428" s="116"/>
      <c r="SXV1428" s="116"/>
      <c r="SXW1428" s="116"/>
      <c r="SXX1428" s="116"/>
      <c r="SXY1428" s="116"/>
      <c r="SXZ1428" s="116"/>
      <c r="SYA1428" s="116"/>
      <c r="SYB1428" s="116"/>
      <c r="SYC1428" s="116"/>
      <c r="SYD1428" s="116"/>
      <c r="SYE1428" s="116"/>
      <c r="SYF1428" s="116"/>
      <c r="SYG1428" s="116"/>
      <c r="SYH1428" s="116"/>
      <c r="SYI1428" s="116"/>
      <c r="SYJ1428" s="116"/>
      <c r="SYK1428" s="116"/>
      <c r="SYL1428" s="116"/>
      <c r="SYM1428" s="116"/>
      <c r="SYN1428" s="116"/>
      <c r="SYO1428" s="116"/>
      <c r="SYP1428" s="116"/>
      <c r="SYQ1428" s="116"/>
      <c r="SYR1428" s="116"/>
      <c r="SYS1428" s="116"/>
      <c r="SYT1428" s="116"/>
      <c r="SYU1428" s="116"/>
      <c r="SYV1428" s="116"/>
      <c r="SYW1428" s="116"/>
      <c r="SYX1428" s="116"/>
      <c r="SYY1428" s="116"/>
      <c r="SYZ1428" s="116"/>
      <c r="SZA1428" s="116"/>
      <c r="SZB1428" s="116"/>
      <c r="SZC1428" s="116"/>
      <c r="SZD1428" s="116"/>
      <c r="SZE1428" s="116"/>
      <c r="SZF1428" s="116"/>
      <c r="SZG1428" s="116"/>
      <c r="SZH1428" s="116"/>
      <c r="SZI1428" s="116"/>
      <c r="SZJ1428" s="116"/>
      <c r="SZK1428" s="116"/>
      <c r="SZL1428" s="116"/>
      <c r="SZM1428" s="116"/>
      <c r="SZN1428" s="116"/>
      <c r="SZO1428" s="116"/>
      <c r="SZP1428" s="116"/>
      <c r="SZQ1428" s="116"/>
      <c r="SZR1428" s="116"/>
      <c r="SZS1428" s="116"/>
      <c r="SZT1428" s="116"/>
      <c r="SZU1428" s="116"/>
      <c r="SZV1428" s="116"/>
      <c r="SZW1428" s="116"/>
      <c r="SZX1428" s="116"/>
      <c r="SZY1428" s="116"/>
      <c r="SZZ1428" s="116"/>
      <c r="TAA1428" s="116"/>
      <c r="TAB1428" s="116"/>
      <c r="TAC1428" s="116"/>
      <c r="TAD1428" s="116"/>
      <c r="TAE1428" s="116"/>
      <c r="TAF1428" s="116"/>
      <c r="TAG1428" s="116"/>
      <c r="TAH1428" s="116"/>
      <c r="TAI1428" s="116"/>
      <c r="TAJ1428" s="116"/>
      <c r="TAK1428" s="116"/>
      <c r="TAL1428" s="116"/>
      <c r="TAM1428" s="116"/>
      <c r="TAN1428" s="116"/>
      <c r="TAO1428" s="116"/>
      <c r="TAP1428" s="116"/>
      <c r="TAQ1428" s="116"/>
      <c r="TAR1428" s="116"/>
      <c r="TAS1428" s="116"/>
      <c r="TAT1428" s="116"/>
      <c r="TAU1428" s="116"/>
      <c r="TAV1428" s="116"/>
      <c r="TAW1428" s="116"/>
      <c r="TAX1428" s="116"/>
      <c r="TAY1428" s="116"/>
      <c r="TAZ1428" s="116"/>
      <c r="TBA1428" s="116"/>
      <c r="TBB1428" s="116"/>
      <c r="TBC1428" s="116"/>
      <c r="TBD1428" s="116"/>
      <c r="TBE1428" s="116"/>
      <c r="TBF1428" s="116"/>
      <c r="TBG1428" s="116"/>
      <c r="TBH1428" s="116"/>
      <c r="TBI1428" s="116"/>
      <c r="TBJ1428" s="116"/>
      <c r="TBK1428" s="116"/>
      <c r="TBL1428" s="116"/>
      <c r="TBM1428" s="116"/>
      <c r="TBN1428" s="116"/>
      <c r="TBO1428" s="116"/>
      <c r="TBP1428" s="116"/>
      <c r="TBQ1428" s="116"/>
      <c r="TBR1428" s="116"/>
      <c r="TBS1428" s="116"/>
      <c r="TBT1428" s="116"/>
      <c r="TBU1428" s="116"/>
      <c r="TBV1428" s="116"/>
      <c r="TBW1428" s="116"/>
      <c r="TBX1428" s="116"/>
      <c r="TBY1428" s="116"/>
      <c r="TBZ1428" s="116"/>
      <c r="TCA1428" s="116"/>
      <c r="TCB1428" s="116"/>
      <c r="TCC1428" s="116"/>
      <c r="TCD1428" s="116"/>
      <c r="TCE1428" s="116"/>
      <c r="TCF1428" s="116"/>
      <c r="TCG1428" s="116"/>
      <c r="TCH1428" s="116"/>
      <c r="TCI1428" s="116"/>
      <c r="TCJ1428" s="116"/>
      <c r="TCK1428" s="116"/>
      <c r="TCL1428" s="116"/>
      <c r="TCM1428" s="116"/>
      <c r="TCN1428" s="116"/>
      <c r="TCO1428" s="116"/>
      <c r="TCP1428" s="116"/>
      <c r="TCQ1428" s="116"/>
      <c r="TCR1428" s="116"/>
      <c r="TCS1428" s="116"/>
      <c r="TCT1428" s="116"/>
      <c r="TCU1428" s="116"/>
      <c r="TCV1428" s="116"/>
      <c r="TCW1428" s="116"/>
      <c r="TCX1428" s="116"/>
      <c r="TCY1428" s="116"/>
      <c r="TCZ1428" s="116"/>
      <c r="TDA1428" s="116"/>
      <c r="TDB1428" s="116"/>
      <c r="TDC1428" s="116"/>
      <c r="TDD1428" s="116"/>
      <c r="TDE1428" s="116"/>
      <c r="TDF1428" s="116"/>
      <c r="TDG1428" s="116"/>
      <c r="TDH1428" s="116"/>
      <c r="TDI1428" s="116"/>
      <c r="TDJ1428" s="116"/>
      <c r="TDK1428" s="116"/>
      <c r="TDL1428" s="116"/>
      <c r="TDM1428" s="116"/>
      <c r="TDN1428" s="116"/>
      <c r="TDO1428" s="116"/>
      <c r="TDP1428" s="116"/>
      <c r="TDQ1428" s="116"/>
      <c r="TDR1428" s="116"/>
      <c r="TDS1428" s="116"/>
      <c r="TDT1428" s="116"/>
      <c r="TDU1428" s="116"/>
      <c r="TDV1428" s="116"/>
      <c r="TDW1428" s="116"/>
      <c r="TDX1428" s="116"/>
      <c r="TDY1428" s="116"/>
      <c r="TDZ1428" s="116"/>
      <c r="TEA1428" s="116"/>
      <c r="TEB1428" s="116"/>
      <c r="TEC1428" s="116"/>
      <c r="TED1428" s="116"/>
      <c r="TEE1428" s="116"/>
      <c r="TEF1428" s="116"/>
      <c r="TEG1428" s="116"/>
      <c r="TEH1428" s="116"/>
      <c r="TEI1428" s="116"/>
      <c r="TEJ1428" s="116"/>
      <c r="TEK1428" s="116"/>
      <c r="TEL1428" s="116"/>
      <c r="TEM1428" s="116"/>
      <c r="TEN1428" s="116"/>
      <c r="TEO1428" s="116"/>
      <c r="TEP1428" s="116"/>
      <c r="TEQ1428" s="116"/>
      <c r="TER1428" s="116"/>
      <c r="TES1428" s="116"/>
      <c r="TET1428" s="116"/>
      <c r="TEU1428" s="116"/>
      <c r="TEV1428" s="116"/>
      <c r="TEW1428" s="116"/>
      <c r="TEX1428" s="116"/>
      <c r="TEY1428" s="116"/>
      <c r="TEZ1428" s="116"/>
      <c r="TFA1428" s="116"/>
      <c r="TFB1428" s="116"/>
      <c r="TFC1428" s="116"/>
      <c r="TFD1428" s="116"/>
      <c r="TFE1428" s="116"/>
      <c r="TFF1428" s="116"/>
      <c r="TFG1428" s="116"/>
      <c r="TFH1428" s="116"/>
      <c r="TFI1428" s="116"/>
      <c r="TFJ1428" s="116"/>
      <c r="TFK1428" s="116"/>
      <c r="TFL1428" s="116"/>
      <c r="TFM1428" s="116"/>
      <c r="TFN1428" s="116"/>
      <c r="TFO1428" s="116"/>
      <c r="TFP1428" s="116"/>
      <c r="TFQ1428" s="116"/>
      <c r="TFR1428" s="116"/>
      <c r="TFS1428" s="116"/>
      <c r="TFT1428" s="116"/>
      <c r="TFU1428" s="116"/>
      <c r="TFV1428" s="116"/>
      <c r="TFW1428" s="116"/>
      <c r="TFX1428" s="116"/>
      <c r="TFY1428" s="116"/>
      <c r="TFZ1428" s="116"/>
      <c r="TGA1428" s="116"/>
      <c r="TGB1428" s="116"/>
      <c r="TGC1428" s="116"/>
      <c r="TGD1428" s="116"/>
      <c r="TGE1428" s="116"/>
      <c r="TGF1428" s="116"/>
      <c r="TGG1428" s="116"/>
      <c r="TGH1428" s="116"/>
      <c r="TGI1428" s="116"/>
      <c r="TGJ1428" s="116"/>
      <c r="TGK1428" s="116"/>
      <c r="TGL1428" s="116"/>
      <c r="TGM1428" s="116"/>
      <c r="TGN1428" s="116"/>
      <c r="TGO1428" s="116"/>
      <c r="TGP1428" s="116"/>
      <c r="TGQ1428" s="116"/>
      <c r="TGR1428" s="116"/>
      <c r="TGS1428" s="116"/>
      <c r="TGT1428" s="116"/>
      <c r="TGU1428" s="116"/>
      <c r="TGV1428" s="116"/>
      <c r="TGW1428" s="116"/>
      <c r="TGX1428" s="116"/>
      <c r="TGY1428" s="116"/>
      <c r="TGZ1428" s="116"/>
      <c r="THA1428" s="116"/>
      <c r="THB1428" s="116"/>
      <c r="THC1428" s="116"/>
      <c r="THD1428" s="116"/>
      <c r="THE1428" s="116"/>
      <c r="THF1428" s="116"/>
      <c r="THG1428" s="116"/>
      <c r="THH1428" s="116"/>
      <c r="THI1428" s="116"/>
      <c r="THJ1428" s="116"/>
      <c r="THK1428" s="116"/>
      <c r="THL1428" s="116"/>
      <c r="THM1428" s="116"/>
      <c r="THN1428" s="116"/>
      <c r="THO1428" s="116"/>
      <c r="THP1428" s="116"/>
      <c r="THQ1428" s="116"/>
      <c r="THR1428" s="116"/>
      <c r="THS1428" s="116"/>
      <c r="THT1428" s="116"/>
      <c r="THU1428" s="116"/>
      <c r="THV1428" s="116"/>
      <c r="THW1428" s="116"/>
      <c r="THX1428" s="116"/>
      <c r="THY1428" s="116"/>
      <c r="THZ1428" s="116"/>
      <c r="TIA1428" s="116"/>
      <c r="TIB1428" s="116"/>
      <c r="TIC1428" s="116"/>
      <c r="TID1428" s="116"/>
      <c r="TIE1428" s="116"/>
      <c r="TIF1428" s="116"/>
      <c r="TIG1428" s="116"/>
      <c r="TIH1428" s="116"/>
      <c r="TII1428" s="116"/>
      <c r="TIJ1428" s="116"/>
      <c r="TIK1428" s="116"/>
      <c r="TIL1428" s="116"/>
      <c r="TIM1428" s="116"/>
      <c r="TIN1428" s="116"/>
      <c r="TIO1428" s="116"/>
      <c r="TIP1428" s="116"/>
      <c r="TIQ1428" s="116"/>
      <c r="TIR1428" s="116"/>
      <c r="TIS1428" s="116"/>
      <c r="TIT1428" s="116"/>
      <c r="TIU1428" s="116"/>
      <c r="TIV1428" s="116"/>
      <c r="TIW1428" s="116"/>
      <c r="TIX1428" s="116"/>
      <c r="TIY1428" s="116"/>
      <c r="TIZ1428" s="116"/>
      <c r="TJA1428" s="116"/>
      <c r="TJB1428" s="116"/>
      <c r="TJC1428" s="116"/>
      <c r="TJD1428" s="116"/>
      <c r="TJE1428" s="116"/>
      <c r="TJF1428" s="116"/>
      <c r="TJG1428" s="116"/>
      <c r="TJH1428" s="116"/>
      <c r="TJI1428" s="116"/>
      <c r="TJJ1428" s="116"/>
      <c r="TJK1428" s="116"/>
      <c r="TJL1428" s="116"/>
      <c r="TJM1428" s="116"/>
      <c r="TJN1428" s="116"/>
      <c r="TJO1428" s="116"/>
      <c r="TJP1428" s="116"/>
      <c r="TJQ1428" s="116"/>
      <c r="TJR1428" s="116"/>
      <c r="TJS1428" s="116"/>
      <c r="TJT1428" s="116"/>
      <c r="TJU1428" s="116"/>
      <c r="TJV1428" s="116"/>
      <c r="TJW1428" s="116"/>
      <c r="TJX1428" s="116"/>
      <c r="TJY1428" s="116"/>
      <c r="TJZ1428" s="116"/>
      <c r="TKA1428" s="116"/>
      <c r="TKB1428" s="116"/>
      <c r="TKC1428" s="116"/>
      <c r="TKD1428" s="116"/>
      <c r="TKE1428" s="116"/>
      <c r="TKF1428" s="116"/>
      <c r="TKG1428" s="116"/>
      <c r="TKH1428" s="116"/>
      <c r="TKI1428" s="116"/>
      <c r="TKJ1428" s="116"/>
      <c r="TKK1428" s="116"/>
      <c r="TKL1428" s="116"/>
      <c r="TKM1428" s="116"/>
      <c r="TKN1428" s="116"/>
      <c r="TKO1428" s="116"/>
      <c r="TKP1428" s="116"/>
      <c r="TKQ1428" s="116"/>
      <c r="TKR1428" s="116"/>
      <c r="TKS1428" s="116"/>
      <c r="TKT1428" s="116"/>
      <c r="TKU1428" s="116"/>
      <c r="TKV1428" s="116"/>
      <c r="TKW1428" s="116"/>
      <c r="TKX1428" s="116"/>
      <c r="TKY1428" s="116"/>
      <c r="TKZ1428" s="116"/>
      <c r="TLA1428" s="116"/>
      <c r="TLB1428" s="116"/>
      <c r="TLC1428" s="116"/>
      <c r="TLD1428" s="116"/>
      <c r="TLE1428" s="116"/>
      <c r="TLF1428" s="116"/>
      <c r="TLG1428" s="116"/>
      <c r="TLH1428" s="116"/>
      <c r="TLI1428" s="116"/>
      <c r="TLJ1428" s="116"/>
      <c r="TLK1428" s="116"/>
      <c r="TLL1428" s="116"/>
      <c r="TLM1428" s="116"/>
      <c r="TLN1428" s="116"/>
      <c r="TLO1428" s="116"/>
      <c r="TLP1428" s="116"/>
      <c r="TLQ1428" s="116"/>
      <c r="TLR1428" s="116"/>
      <c r="TLS1428" s="116"/>
      <c r="TLT1428" s="116"/>
      <c r="TLU1428" s="116"/>
      <c r="TLV1428" s="116"/>
      <c r="TLW1428" s="116"/>
      <c r="TLX1428" s="116"/>
      <c r="TLY1428" s="116"/>
      <c r="TLZ1428" s="116"/>
      <c r="TMA1428" s="116"/>
      <c r="TMB1428" s="116"/>
      <c r="TMC1428" s="116"/>
      <c r="TMD1428" s="116"/>
      <c r="TME1428" s="116"/>
      <c r="TMF1428" s="116"/>
      <c r="TMG1428" s="116"/>
      <c r="TMH1428" s="116"/>
      <c r="TMI1428" s="116"/>
      <c r="TMJ1428" s="116"/>
      <c r="TMK1428" s="116"/>
      <c r="TML1428" s="116"/>
      <c r="TMM1428" s="116"/>
      <c r="TMN1428" s="116"/>
      <c r="TMO1428" s="116"/>
      <c r="TMP1428" s="116"/>
      <c r="TMQ1428" s="116"/>
      <c r="TMR1428" s="116"/>
      <c r="TMS1428" s="116"/>
      <c r="TMT1428" s="116"/>
      <c r="TMU1428" s="116"/>
      <c r="TMV1428" s="116"/>
      <c r="TMW1428" s="116"/>
      <c r="TMX1428" s="116"/>
      <c r="TMY1428" s="116"/>
      <c r="TMZ1428" s="116"/>
      <c r="TNA1428" s="116"/>
      <c r="TNB1428" s="116"/>
      <c r="TNC1428" s="116"/>
      <c r="TND1428" s="116"/>
      <c r="TNE1428" s="116"/>
      <c r="TNF1428" s="116"/>
      <c r="TNG1428" s="116"/>
      <c r="TNH1428" s="116"/>
      <c r="TNI1428" s="116"/>
      <c r="TNJ1428" s="116"/>
      <c r="TNK1428" s="116"/>
      <c r="TNL1428" s="116"/>
      <c r="TNM1428" s="116"/>
      <c r="TNN1428" s="116"/>
      <c r="TNO1428" s="116"/>
      <c r="TNP1428" s="116"/>
      <c r="TNQ1428" s="116"/>
      <c r="TNR1428" s="116"/>
      <c r="TNS1428" s="116"/>
      <c r="TNT1428" s="116"/>
      <c r="TNU1428" s="116"/>
      <c r="TNV1428" s="116"/>
      <c r="TNW1428" s="116"/>
      <c r="TNX1428" s="116"/>
      <c r="TNY1428" s="116"/>
      <c r="TNZ1428" s="116"/>
      <c r="TOA1428" s="116"/>
      <c r="TOB1428" s="116"/>
      <c r="TOC1428" s="116"/>
      <c r="TOD1428" s="116"/>
      <c r="TOE1428" s="116"/>
      <c r="TOF1428" s="116"/>
      <c r="TOG1428" s="116"/>
      <c r="TOH1428" s="116"/>
      <c r="TOI1428" s="116"/>
      <c r="TOJ1428" s="116"/>
      <c r="TOK1428" s="116"/>
      <c r="TOL1428" s="116"/>
      <c r="TOM1428" s="116"/>
      <c r="TON1428" s="116"/>
      <c r="TOO1428" s="116"/>
      <c r="TOP1428" s="116"/>
      <c r="TOQ1428" s="116"/>
      <c r="TOR1428" s="116"/>
      <c r="TOS1428" s="116"/>
      <c r="TOT1428" s="116"/>
      <c r="TOU1428" s="116"/>
      <c r="TOV1428" s="116"/>
      <c r="TOW1428" s="116"/>
      <c r="TOX1428" s="116"/>
      <c r="TOY1428" s="116"/>
      <c r="TOZ1428" s="116"/>
      <c r="TPA1428" s="116"/>
      <c r="TPB1428" s="116"/>
      <c r="TPC1428" s="116"/>
      <c r="TPD1428" s="116"/>
      <c r="TPE1428" s="116"/>
      <c r="TPF1428" s="116"/>
      <c r="TPG1428" s="116"/>
      <c r="TPH1428" s="116"/>
      <c r="TPI1428" s="116"/>
      <c r="TPJ1428" s="116"/>
      <c r="TPK1428" s="116"/>
      <c r="TPL1428" s="116"/>
      <c r="TPM1428" s="116"/>
      <c r="TPN1428" s="116"/>
      <c r="TPO1428" s="116"/>
      <c r="TPP1428" s="116"/>
      <c r="TPQ1428" s="116"/>
      <c r="TPR1428" s="116"/>
      <c r="TPS1428" s="116"/>
      <c r="TPT1428" s="116"/>
      <c r="TPU1428" s="116"/>
      <c r="TPV1428" s="116"/>
      <c r="TPW1428" s="116"/>
      <c r="TPX1428" s="116"/>
      <c r="TPY1428" s="116"/>
      <c r="TPZ1428" s="116"/>
      <c r="TQA1428" s="116"/>
      <c r="TQB1428" s="116"/>
      <c r="TQC1428" s="116"/>
      <c r="TQD1428" s="116"/>
      <c r="TQE1428" s="116"/>
      <c r="TQF1428" s="116"/>
      <c r="TQG1428" s="116"/>
      <c r="TQH1428" s="116"/>
      <c r="TQI1428" s="116"/>
      <c r="TQJ1428" s="116"/>
      <c r="TQK1428" s="116"/>
      <c r="TQL1428" s="116"/>
      <c r="TQM1428" s="116"/>
      <c r="TQN1428" s="116"/>
      <c r="TQO1428" s="116"/>
      <c r="TQP1428" s="116"/>
      <c r="TQQ1428" s="116"/>
      <c r="TQR1428" s="116"/>
      <c r="TQS1428" s="116"/>
      <c r="TQT1428" s="116"/>
      <c r="TQU1428" s="116"/>
      <c r="TQV1428" s="116"/>
      <c r="TQW1428" s="116"/>
      <c r="TQX1428" s="116"/>
      <c r="TQY1428" s="116"/>
      <c r="TQZ1428" s="116"/>
      <c r="TRA1428" s="116"/>
      <c r="TRB1428" s="116"/>
      <c r="TRC1428" s="116"/>
      <c r="TRD1428" s="116"/>
      <c r="TRE1428" s="116"/>
      <c r="TRF1428" s="116"/>
      <c r="TRG1428" s="116"/>
      <c r="TRH1428" s="116"/>
      <c r="TRI1428" s="116"/>
      <c r="TRJ1428" s="116"/>
      <c r="TRK1428" s="116"/>
      <c r="TRL1428" s="116"/>
      <c r="TRM1428" s="116"/>
      <c r="TRN1428" s="116"/>
      <c r="TRO1428" s="116"/>
      <c r="TRP1428" s="116"/>
      <c r="TRQ1428" s="116"/>
      <c r="TRR1428" s="116"/>
      <c r="TRS1428" s="116"/>
      <c r="TRT1428" s="116"/>
      <c r="TRU1428" s="116"/>
      <c r="TRV1428" s="116"/>
      <c r="TRW1428" s="116"/>
      <c r="TRX1428" s="116"/>
      <c r="TRY1428" s="116"/>
      <c r="TRZ1428" s="116"/>
      <c r="TSA1428" s="116"/>
      <c r="TSB1428" s="116"/>
      <c r="TSC1428" s="116"/>
      <c r="TSD1428" s="116"/>
      <c r="TSE1428" s="116"/>
      <c r="TSF1428" s="116"/>
      <c r="TSG1428" s="116"/>
      <c r="TSH1428" s="116"/>
      <c r="TSI1428" s="116"/>
      <c r="TSJ1428" s="116"/>
      <c r="TSK1428" s="116"/>
      <c r="TSL1428" s="116"/>
      <c r="TSM1428" s="116"/>
      <c r="TSN1428" s="116"/>
      <c r="TSO1428" s="116"/>
      <c r="TSP1428" s="116"/>
      <c r="TSQ1428" s="116"/>
      <c r="TSR1428" s="116"/>
      <c r="TSS1428" s="116"/>
      <c r="TST1428" s="116"/>
      <c r="TSU1428" s="116"/>
      <c r="TSV1428" s="116"/>
      <c r="TSW1428" s="116"/>
      <c r="TSX1428" s="116"/>
      <c r="TSY1428" s="116"/>
      <c r="TSZ1428" s="116"/>
      <c r="TTA1428" s="116"/>
      <c r="TTB1428" s="116"/>
      <c r="TTC1428" s="116"/>
      <c r="TTD1428" s="116"/>
      <c r="TTE1428" s="116"/>
      <c r="TTF1428" s="116"/>
      <c r="TTG1428" s="116"/>
      <c r="TTH1428" s="116"/>
      <c r="TTI1428" s="116"/>
      <c r="TTJ1428" s="116"/>
      <c r="TTK1428" s="116"/>
      <c r="TTL1428" s="116"/>
      <c r="TTM1428" s="116"/>
      <c r="TTN1428" s="116"/>
      <c r="TTO1428" s="116"/>
      <c r="TTP1428" s="116"/>
      <c r="TTQ1428" s="116"/>
      <c r="TTR1428" s="116"/>
      <c r="TTS1428" s="116"/>
      <c r="TTT1428" s="116"/>
      <c r="TTU1428" s="116"/>
      <c r="TTV1428" s="116"/>
      <c r="TTW1428" s="116"/>
      <c r="TTX1428" s="116"/>
      <c r="TTY1428" s="116"/>
      <c r="TTZ1428" s="116"/>
      <c r="TUA1428" s="116"/>
      <c r="TUB1428" s="116"/>
      <c r="TUC1428" s="116"/>
      <c r="TUD1428" s="116"/>
      <c r="TUE1428" s="116"/>
      <c r="TUF1428" s="116"/>
      <c r="TUG1428" s="116"/>
      <c r="TUH1428" s="116"/>
      <c r="TUI1428" s="116"/>
      <c r="TUJ1428" s="116"/>
      <c r="TUK1428" s="116"/>
      <c r="TUL1428" s="116"/>
      <c r="TUM1428" s="116"/>
      <c r="TUN1428" s="116"/>
      <c r="TUO1428" s="116"/>
      <c r="TUP1428" s="116"/>
      <c r="TUQ1428" s="116"/>
      <c r="TUR1428" s="116"/>
      <c r="TUS1428" s="116"/>
      <c r="TUT1428" s="116"/>
      <c r="TUU1428" s="116"/>
      <c r="TUV1428" s="116"/>
      <c r="TUW1428" s="116"/>
      <c r="TUX1428" s="116"/>
      <c r="TUY1428" s="116"/>
      <c r="TUZ1428" s="116"/>
      <c r="TVA1428" s="116"/>
      <c r="TVB1428" s="116"/>
      <c r="TVC1428" s="116"/>
      <c r="TVD1428" s="116"/>
      <c r="TVE1428" s="116"/>
      <c r="TVF1428" s="116"/>
      <c r="TVG1428" s="116"/>
      <c r="TVH1428" s="116"/>
      <c r="TVI1428" s="116"/>
      <c r="TVJ1428" s="116"/>
      <c r="TVK1428" s="116"/>
      <c r="TVL1428" s="116"/>
      <c r="TVM1428" s="116"/>
      <c r="TVN1428" s="116"/>
      <c r="TVO1428" s="116"/>
      <c r="TVP1428" s="116"/>
      <c r="TVQ1428" s="116"/>
      <c r="TVR1428" s="116"/>
      <c r="TVS1428" s="116"/>
      <c r="TVT1428" s="116"/>
      <c r="TVU1428" s="116"/>
      <c r="TVV1428" s="116"/>
      <c r="TVW1428" s="116"/>
      <c r="TVX1428" s="116"/>
      <c r="TVY1428" s="116"/>
      <c r="TVZ1428" s="116"/>
      <c r="TWA1428" s="116"/>
      <c r="TWB1428" s="116"/>
      <c r="TWC1428" s="116"/>
      <c r="TWD1428" s="116"/>
      <c r="TWE1428" s="116"/>
      <c r="TWF1428" s="116"/>
      <c r="TWG1428" s="116"/>
      <c r="TWH1428" s="116"/>
      <c r="TWI1428" s="116"/>
      <c r="TWJ1428" s="116"/>
      <c r="TWK1428" s="116"/>
      <c r="TWL1428" s="116"/>
      <c r="TWM1428" s="116"/>
      <c r="TWN1428" s="116"/>
      <c r="TWO1428" s="116"/>
      <c r="TWP1428" s="116"/>
      <c r="TWQ1428" s="116"/>
      <c r="TWR1428" s="116"/>
      <c r="TWS1428" s="116"/>
      <c r="TWT1428" s="116"/>
      <c r="TWU1428" s="116"/>
      <c r="TWV1428" s="116"/>
      <c r="TWW1428" s="116"/>
      <c r="TWX1428" s="116"/>
      <c r="TWY1428" s="116"/>
      <c r="TWZ1428" s="116"/>
      <c r="TXA1428" s="116"/>
      <c r="TXB1428" s="116"/>
      <c r="TXC1428" s="116"/>
      <c r="TXD1428" s="116"/>
      <c r="TXE1428" s="116"/>
      <c r="TXF1428" s="116"/>
      <c r="TXG1428" s="116"/>
      <c r="TXH1428" s="116"/>
      <c r="TXI1428" s="116"/>
      <c r="TXJ1428" s="116"/>
      <c r="TXK1428" s="116"/>
      <c r="TXL1428" s="116"/>
      <c r="TXM1428" s="116"/>
      <c r="TXN1428" s="116"/>
      <c r="TXO1428" s="116"/>
      <c r="TXP1428" s="116"/>
      <c r="TXQ1428" s="116"/>
      <c r="TXR1428" s="116"/>
      <c r="TXS1428" s="116"/>
      <c r="TXT1428" s="116"/>
      <c r="TXU1428" s="116"/>
      <c r="TXV1428" s="116"/>
      <c r="TXW1428" s="116"/>
      <c r="TXX1428" s="116"/>
      <c r="TXY1428" s="116"/>
      <c r="TXZ1428" s="116"/>
      <c r="TYA1428" s="116"/>
      <c r="TYB1428" s="116"/>
      <c r="TYC1428" s="116"/>
      <c r="TYD1428" s="116"/>
      <c r="TYE1428" s="116"/>
      <c r="TYF1428" s="116"/>
      <c r="TYG1428" s="116"/>
      <c r="TYH1428" s="116"/>
      <c r="TYI1428" s="116"/>
      <c r="TYJ1428" s="116"/>
      <c r="TYK1428" s="116"/>
      <c r="TYL1428" s="116"/>
      <c r="TYM1428" s="116"/>
      <c r="TYN1428" s="116"/>
      <c r="TYO1428" s="116"/>
      <c r="TYP1428" s="116"/>
      <c r="TYQ1428" s="116"/>
      <c r="TYR1428" s="116"/>
      <c r="TYS1428" s="116"/>
      <c r="TYT1428" s="116"/>
      <c r="TYU1428" s="116"/>
      <c r="TYV1428" s="116"/>
      <c r="TYW1428" s="116"/>
      <c r="TYX1428" s="116"/>
      <c r="TYY1428" s="116"/>
      <c r="TYZ1428" s="116"/>
      <c r="TZA1428" s="116"/>
      <c r="TZB1428" s="116"/>
      <c r="TZC1428" s="116"/>
      <c r="TZD1428" s="116"/>
      <c r="TZE1428" s="116"/>
      <c r="TZF1428" s="116"/>
      <c r="TZG1428" s="116"/>
      <c r="TZH1428" s="116"/>
      <c r="TZI1428" s="116"/>
      <c r="TZJ1428" s="116"/>
      <c r="TZK1428" s="116"/>
      <c r="TZL1428" s="116"/>
      <c r="TZM1428" s="116"/>
      <c r="TZN1428" s="116"/>
      <c r="TZO1428" s="116"/>
      <c r="TZP1428" s="116"/>
      <c r="TZQ1428" s="116"/>
      <c r="TZR1428" s="116"/>
      <c r="TZS1428" s="116"/>
      <c r="TZT1428" s="116"/>
      <c r="TZU1428" s="116"/>
      <c r="TZV1428" s="116"/>
      <c r="TZW1428" s="116"/>
      <c r="TZX1428" s="116"/>
      <c r="TZY1428" s="116"/>
      <c r="TZZ1428" s="116"/>
      <c r="UAA1428" s="116"/>
      <c r="UAB1428" s="116"/>
      <c r="UAC1428" s="116"/>
      <c r="UAD1428" s="116"/>
      <c r="UAE1428" s="116"/>
      <c r="UAF1428" s="116"/>
      <c r="UAG1428" s="116"/>
      <c r="UAH1428" s="116"/>
      <c r="UAI1428" s="116"/>
      <c r="UAJ1428" s="116"/>
      <c r="UAK1428" s="116"/>
      <c r="UAL1428" s="116"/>
      <c r="UAM1428" s="116"/>
      <c r="UAN1428" s="116"/>
      <c r="UAO1428" s="116"/>
      <c r="UAP1428" s="116"/>
      <c r="UAQ1428" s="116"/>
      <c r="UAR1428" s="116"/>
      <c r="UAS1428" s="116"/>
      <c r="UAT1428" s="116"/>
      <c r="UAU1428" s="116"/>
      <c r="UAV1428" s="116"/>
      <c r="UAW1428" s="116"/>
      <c r="UAX1428" s="116"/>
      <c r="UAY1428" s="116"/>
      <c r="UAZ1428" s="116"/>
      <c r="UBA1428" s="116"/>
      <c r="UBB1428" s="116"/>
      <c r="UBC1428" s="116"/>
      <c r="UBD1428" s="116"/>
      <c r="UBE1428" s="116"/>
      <c r="UBF1428" s="116"/>
      <c r="UBG1428" s="116"/>
      <c r="UBH1428" s="116"/>
      <c r="UBI1428" s="116"/>
      <c r="UBJ1428" s="116"/>
      <c r="UBK1428" s="116"/>
      <c r="UBL1428" s="116"/>
      <c r="UBM1428" s="116"/>
      <c r="UBN1428" s="116"/>
      <c r="UBO1428" s="116"/>
      <c r="UBP1428" s="116"/>
      <c r="UBQ1428" s="116"/>
      <c r="UBR1428" s="116"/>
      <c r="UBS1428" s="116"/>
      <c r="UBT1428" s="116"/>
      <c r="UBU1428" s="116"/>
      <c r="UBV1428" s="116"/>
      <c r="UBW1428" s="116"/>
      <c r="UBX1428" s="116"/>
      <c r="UBY1428" s="116"/>
      <c r="UBZ1428" s="116"/>
      <c r="UCA1428" s="116"/>
      <c r="UCB1428" s="116"/>
      <c r="UCC1428" s="116"/>
      <c r="UCD1428" s="116"/>
      <c r="UCE1428" s="116"/>
      <c r="UCF1428" s="116"/>
      <c r="UCG1428" s="116"/>
      <c r="UCH1428" s="116"/>
      <c r="UCI1428" s="116"/>
      <c r="UCJ1428" s="116"/>
      <c r="UCK1428" s="116"/>
      <c r="UCL1428" s="116"/>
      <c r="UCM1428" s="116"/>
      <c r="UCN1428" s="116"/>
      <c r="UCO1428" s="116"/>
      <c r="UCP1428" s="116"/>
      <c r="UCQ1428" s="116"/>
      <c r="UCR1428" s="116"/>
      <c r="UCS1428" s="116"/>
      <c r="UCT1428" s="116"/>
      <c r="UCU1428" s="116"/>
      <c r="UCV1428" s="116"/>
      <c r="UCW1428" s="116"/>
      <c r="UCX1428" s="116"/>
      <c r="UCY1428" s="116"/>
      <c r="UCZ1428" s="116"/>
      <c r="UDA1428" s="116"/>
      <c r="UDB1428" s="116"/>
      <c r="UDC1428" s="116"/>
      <c r="UDD1428" s="116"/>
      <c r="UDE1428" s="116"/>
      <c r="UDF1428" s="116"/>
      <c r="UDG1428" s="116"/>
      <c r="UDH1428" s="116"/>
      <c r="UDI1428" s="116"/>
      <c r="UDJ1428" s="116"/>
      <c r="UDK1428" s="116"/>
      <c r="UDL1428" s="116"/>
      <c r="UDM1428" s="116"/>
      <c r="UDN1428" s="116"/>
      <c r="UDO1428" s="116"/>
      <c r="UDP1428" s="116"/>
      <c r="UDQ1428" s="116"/>
      <c r="UDR1428" s="116"/>
      <c r="UDS1428" s="116"/>
      <c r="UDT1428" s="116"/>
      <c r="UDU1428" s="116"/>
      <c r="UDV1428" s="116"/>
      <c r="UDW1428" s="116"/>
      <c r="UDX1428" s="116"/>
      <c r="UDY1428" s="116"/>
      <c r="UDZ1428" s="116"/>
      <c r="UEA1428" s="116"/>
      <c r="UEB1428" s="116"/>
      <c r="UEC1428" s="116"/>
      <c r="UED1428" s="116"/>
      <c r="UEE1428" s="116"/>
      <c r="UEF1428" s="116"/>
      <c r="UEG1428" s="116"/>
      <c r="UEH1428" s="116"/>
      <c r="UEI1428" s="116"/>
      <c r="UEJ1428" s="116"/>
      <c r="UEK1428" s="116"/>
      <c r="UEL1428" s="116"/>
      <c r="UEM1428" s="116"/>
      <c r="UEN1428" s="116"/>
      <c r="UEO1428" s="116"/>
      <c r="UEP1428" s="116"/>
      <c r="UEQ1428" s="116"/>
      <c r="UER1428" s="116"/>
      <c r="UES1428" s="116"/>
      <c r="UET1428" s="116"/>
      <c r="UEU1428" s="116"/>
      <c r="UEV1428" s="116"/>
      <c r="UEW1428" s="116"/>
      <c r="UEX1428" s="116"/>
      <c r="UEY1428" s="116"/>
      <c r="UEZ1428" s="116"/>
      <c r="UFA1428" s="116"/>
      <c r="UFB1428" s="116"/>
      <c r="UFC1428" s="116"/>
      <c r="UFD1428" s="116"/>
      <c r="UFE1428" s="116"/>
      <c r="UFF1428" s="116"/>
      <c r="UFG1428" s="116"/>
      <c r="UFH1428" s="116"/>
      <c r="UFI1428" s="116"/>
      <c r="UFJ1428" s="116"/>
      <c r="UFK1428" s="116"/>
      <c r="UFL1428" s="116"/>
      <c r="UFM1428" s="116"/>
      <c r="UFN1428" s="116"/>
      <c r="UFO1428" s="116"/>
      <c r="UFP1428" s="116"/>
      <c r="UFQ1428" s="116"/>
      <c r="UFR1428" s="116"/>
      <c r="UFS1428" s="116"/>
      <c r="UFT1428" s="116"/>
      <c r="UFU1428" s="116"/>
      <c r="UFV1428" s="116"/>
      <c r="UFW1428" s="116"/>
      <c r="UFX1428" s="116"/>
      <c r="UFY1428" s="116"/>
      <c r="UFZ1428" s="116"/>
      <c r="UGA1428" s="116"/>
      <c r="UGB1428" s="116"/>
      <c r="UGC1428" s="116"/>
      <c r="UGD1428" s="116"/>
      <c r="UGE1428" s="116"/>
      <c r="UGF1428" s="116"/>
      <c r="UGG1428" s="116"/>
      <c r="UGH1428" s="116"/>
      <c r="UGI1428" s="116"/>
      <c r="UGJ1428" s="116"/>
      <c r="UGK1428" s="116"/>
      <c r="UGL1428" s="116"/>
      <c r="UGM1428" s="116"/>
      <c r="UGN1428" s="116"/>
      <c r="UGO1428" s="116"/>
      <c r="UGP1428" s="116"/>
      <c r="UGQ1428" s="116"/>
      <c r="UGR1428" s="116"/>
      <c r="UGS1428" s="116"/>
      <c r="UGT1428" s="116"/>
      <c r="UGU1428" s="116"/>
      <c r="UGV1428" s="116"/>
      <c r="UGW1428" s="116"/>
      <c r="UGX1428" s="116"/>
      <c r="UGY1428" s="116"/>
      <c r="UGZ1428" s="116"/>
      <c r="UHA1428" s="116"/>
      <c r="UHB1428" s="116"/>
      <c r="UHC1428" s="116"/>
      <c r="UHD1428" s="116"/>
      <c r="UHE1428" s="116"/>
      <c r="UHF1428" s="116"/>
      <c r="UHG1428" s="116"/>
      <c r="UHH1428" s="116"/>
      <c r="UHI1428" s="116"/>
      <c r="UHJ1428" s="116"/>
      <c r="UHK1428" s="116"/>
      <c r="UHL1428" s="116"/>
      <c r="UHM1428" s="116"/>
      <c r="UHN1428" s="116"/>
      <c r="UHO1428" s="116"/>
      <c r="UHP1428" s="116"/>
      <c r="UHQ1428" s="116"/>
      <c r="UHR1428" s="116"/>
      <c r="UHS1428" s="116"/>
      <c r="UHT1428" s="116"/>
      <c r="UHU1428" s="116"/>
      <c r="UHV1428" s="116"/>
      <c r="UHW1428" s="116"/>
      <c r="UHX1428" s="116"/>
      <c r="UHY1428" s="116"/>
      <c r="UHZ1428" s="116"/>
      <c r="UIA1428" s="116"/>
      <c r="UIB1428" s="116"/>
      <c r="UIC1428" s="116"/>
      <c r="UID1428" s="116"/>
      <c r="UIE1428" s="116"/>
      <c r="UIF1428" s="116"/>
      <c r="UIG1428" s="116"/>
      <c r="UIH1428" s="116"/>
      <c r="UII1428" s="116"/>
      <c r="UIJ1428" s="116"/>
      <c r="UIK1428" s="116"/>
      <c r="UIL1428" s="116"/>
      <c r="UIM1428" s="116"/>
      <c r="UIN1428" s="116"/>
      <c r="UIO1428" s="116"/>
      <c r="UIP1428" s="116"/>
      <c r="UIQ1428" s="116"/>
      <c r="UIR1428" s="116"/>
      <c r="UIS1428" s="116"/>
      <c r="UIT1428" s="116"/>
      <c r="UIU1428" s="116"/>
      <c r="UIV1428" s="116"/>
      <c r="UIW1428" s="116"/>
      <c r="UIX1428" s="116"/>
      <c r="UIY1428" s="116"/>
      <c r="UIZ1428" s="116"/>
      <c r="UJA1428" s="116"/>
      <c r="UJB1428" s="116"/>
      <c r="UJC1428" s="116"/>
      <c r="UJD1428" s="116"/>
      <c r="UJE1428" s="116"/>
      <c r="UJF1428" s="116"/>
      <c r="UJG1428" s="116"/>
      <c r="UJH1428" s="116"/>
      <c r="UJI1428" s="116"/>
      <c r="UJJ1428" s="116"/>
      <c r="UJK1428" s="116"/>
      <c r="UJL1428" s="116"/>
      <c r="UJM1428" s="116"/>
      <c r="UJN1428" s="116"/>
      <c r="UJO1428" s="116"/>
      <c r="UJP1428" s="116"/>
      <c r="UJQ1428" s="116"/>
      <c r="UJR1428" s="116"/>
      <c r="UJS1428" s="116"/>
      <c r="UJT1428" s="116"/>
      <c r="UJU1428" s="116"/>
      <c r="UJV1428" s="116"/>
      <c r="UJW1428" s="116"/>
      <c r="UJX1428" s="116"/>
      <c r="UJY1428" s="116"/>
      <c r="UJZ1428" s="116"/>
      <c r="UKA1428" s="116"/>
      <c r="UKB1428" s="116"/>
      <c r="UKC1428" s="116"/>
      <c r="UKD1428" s="116"/>
      <c r="UKE1428" s="116"/>
      <c r="UKF1428" s="116"/>
      <c r="UKG1428" s="116"/>
      <c r="UKH1428" s="116"/>
      <c r="UKI1428" s="116"/>
      <c r="UKJ1428" s="116"/>
      <c r="UKK1428" s="116"/>
      <c r="UKL1428" s="116"/>
      <c r="UKM1428" s="116"/>
      <c r="UKN1428" s="116"/>
      <c r="UKO1428" s="116"/>
      <c r="UKP1428" s="116"/>
      <c r="UKQ1428" s="116"/>
      <c r="UKR1428" s="116"/>
      <c r="UKS1428" s="116"/>
      <c r="UKT1428" s="116"/>
      <c r="UKU1428" s="116"/>
      <c r="UKV1428" s="116"/>
      <c r="UKW1428" s="116"/>
      <c r="UKX1428" s="116"/>
      <c r="UKY1428" s="116"/>
      <c r="UKZ1428" s="116"/>
      <c r="ULA1428" s="116"/>
      <c r="ULB1428" s="116"/>
      <c r="ULC1428" s="116"/>
      <c r="ULD1428" s="116"/>
      <c r="ULE1428" s="116"/>
      <c r="ULF1428" s="116"/>
      <c r="ULG1428" s="116"/>
      <c r="ULH1428" s="116"/>
      <c r="ULI1428" s="116"/>
      <c r="ULJ1428" s="116"/>
      <c r="ULK1428" s="116"/>
      <c r="ULL1428" s="116"/>
      <c r="ULM1428" s="116"/>
      <c r="ULN1428" s="116"/>
      <c r="ULO1428" s="116"/>
      <c r="ULP1428" s="116"/>
      <c r="ULQ1428" s="116"/>
      <c r="ULR1428" s="116"/>
      <c r="ULS1428" s="116"/>
      <c r="ULT1428" s="116"/>
      <c r="ULU1428" s="116"/>
      <c r="ULV1428" s="116"/>
      <c r="ULW1428" s="116"/>
      <c r="ULX1428" s="116"/>
      <c r="ULY1428" s="116"/>
      <c r="ULZ1428" s="116"/>
      <c r="UMA1428" s="116"/>
      <c r="UMB1428" s="116"/>
      <c r="UMC1428" s="116"/>
      <c r="UMD1428" s="116"/>
      <c r="UME1428" s="116"/>
      <c r="UMF1428" s="116"/>
      <c r="UMG1428" s="116"/>
      <c r="UMH1428" s="116"/>
      <c r="UMI1428" s="116"/>
      <c r="UMJ1428" s="116"/>
      <c r="UMK1428" s="116"/>
      <c r="UML1428" s="116"/>
      <c r="UMM1428" s="116"/>
      <c r="UMN1428" s="116"/>
      <c r="UMO1428" s="116"/>
      <c r="UMP1428" s="116"/>
      <c r="UMQ1428" s="116"/>
      <c r="UMR1428" s="116"/>
      <c r="UMS1428" s="116"/>
      <c r="UMT1428" s="116"/>
      <c r="UMU1428" s="116"/>
      <c r="UMV1428" s="116"/>
      <c r="UMW1428" s="116"/>
      <c r="UMX1428" s="116"/>
      <c r="UMY1428" s="116"/>
      <c r="UMZ1428" s="116"/>
      <c r="UNA1428" s="116"/>
      <c r="UNB1428" s="116"/>
      <c r="UNC1428" s="116"/>
      <c r="UND1428" s="116"/>
      <c r="UNE1428" s="116"/>
      <c r="UNF1428" s="116"/>
      <c r="UNG1428" s="116"/>
      <c r="UNH1428" s="116"/>
      <c r="UNI1428" s="116"/>
      <c r="UNJ1428" s="116"/>
      <c r="UNK1428" s="116"/>
      <c r="UNL1428" s="116"/>
      <c r="UNM1428" s="116"/>
      <c r="UNN1428" s="116"/>
      <c r="UNO1428" s="116"/>
      <c r="UNP1428" s="116"/>
      <c r="UNQ1428" s="116"/>
      <c r="UNR1428" s="116"/>
      <c r="UNS1428" s="116"/>
      <c r="UNT1428" s="116"/>
      <c r="UNU1428" s="116"/>
      <c r="UNV1428" s="116"/>
      <c r="UNW1428" s="116"/>
      <c r="UNX1428" s="116"/>
      <c r="UNY1428" s="116"/>
      <c r="UNZ1428" s="116"/>
      <c r="UOA1428" s="116"/>
      <c r="UOB1428" s="116"/>
      <c r="UOC1428" s="116"/>
      <c r="UOD1428" s="116"/>
      <c r="UOE1428" s="116"/>
      <c r="UOF1428" s="116"/>
      <c r="UOG1428" s="116"/>
      <c r="UOH1428" s="116"/>
      <c r="UOI1428" s="116"/>
      <c r="UOJ1428" s="116"/>
      <c r="UOK1428" s="116"/>
      <c r="UOL1428" s="116"/>
      <c r="UOM1428" s="116"/>
      <c r="UON1428" s="116"/>
      <c r="UOO1428" s="116"/>
      <c r="UOP1428" s="116"/>
      <c r="UOQ1428" s="116"/>
      <c r="UOR1428" s="116"/>
      <c r="UOS1428" s="116"/>
      <c r="UOT1428" s="116"/>
      <c r="UOU1428" s="116"/>
      <c r="UOV1428" s="116"/>
      <c r="UOW1428" s="116"/>
      <c r="UOX1428" s="116"/>
      <c r="UOY1428" s="116"/>
      <c r="UOZ1428" s="116"/>
      <c r="UPA1428" s="116"/>
      <c r="UPB1428" s="116"/>
      <c r="UPC1428" s="116"/>
      <c r="UPD1428" s="116"/>
      <c r="UPE1428" s="116"/>
      <c r="UPF1428" s="116"/>
      <c r="UPG1428" s="116"/>
      <c r="UPH1428" s="116"/>
      <c r="UPI1428" s="116"/>
      <c r="UPJ1428" s="116"/>
      <c r="UPK1428" s="116"/>
      <c r="UPL1428" s="116"/>
      <c r="UPM1428" s="116"/>
      <c r="UPN1428" s="116"/>
      <c r="UPO1428" s="116"/>
      <c r="UPP1428" s="116"/>
      <c r="UPQ1428" s="116"/>
      <c r="UPR1428" s="116"/>
      <c r="UPS1428" s="116"/>
      <c r="UPT1428" s="116"/>
      <c r="UPU1428" s="116"/>
      <c r="UPV1428" s="116"/>
      <c r="UPW1428" s="116"/>
      <c r="UPX1428" s="116"/>
      <c r="UPY1428" s="116"/>
      <c r="UPZ1428" s="116"/>
      <c r="UQA1428" s="116"/>
      <c r="UQB1428" s="116"/>
      <c r="UQC1428" s="116"/>
      <c r="UQD1428" s="116"/>
      <c r="UQE1428" s="116"/>
      <c r="UQF1428" s="116"/>
      <c r="UQG1428" s="116"/>
      <c r="UQH1428" s="116"/>
      <c r="UQI1428" s="116"/>
      <c r="UQJ1428" s="116"/>
      <c r="UQK1428" s="116"/>
      <c r="UQL1428" s="116"/>
      <c r="UQM1428" s="116"/>
      <c r="UQN1428" s="116"/>
      <c r="UQO1428" s="116"/>
      <c r="UQP1428" s="116"/>
      <c r="UQQ1428" s="116"/>
      <c r="UQR1428" s="116"/>
      <c r="UQS1428" s="116"/>
      <c r="UQT1428" s="116"/>
      <c r="UQU1428" s="116"/>
      <c r="UQV1428" s="116"/>
      <c r="UQW1428" s="116"/>
      <c r="UQX1428" s="116"/>
      <c r="UQY1428" s="116"/>
      <c r="UQZ1428" s="116"/>
      <c r="URA1428" s="116"/>
      <c r="URB1428" s="116"/>
      <c r="URC1428" s="116"/>
      <c r="URD1428" s="116"/>
      <c r="URE1428" s="116"/>
      <c r="URF1428" s="116"/>
      <c r="URG1428" s="116"/>
      <c r="URH1428" s="116"/>
      <c r="URI1428" s="116"/>
      <c r="URJ1428" s="116"/>
      <c r="URK1428" s="116"/>
      <c r="URL1428" s="116"/>
      <c r="URM1428" s="116"/>
      <c r="URN1428" s="116"/>
      <c r="URO1428" s="116"/>
      <c r="URP1428" s="116"/>
      <c r="URQ1428" s="116"/>
      <c r="URR1428" s="116"/>
      <c r="URS1428" s="116"/>
      <c r="URT1428" s="116"/>
      <c r="URU1428" s="116"/>
      <c r="URV1428" s="116"/>
      <c r="URW1428" s="116"/>
      <c r="URX1428" s="116"/>
      <c r="URY1428" s="116"/>
      <c r="URZ1428" s="116"/>
      <c r="USA1428" s="116"/>
      <c r="USB1428" s="116"/>
      <c r="USC1428" s="116"/>
      <c r="USD1428" s="116"/>
      <c r="USE1428" s="116"/>
      <c r="USF1428" s="116"/>
      <c r="USG1428" s="116"/>
      <c r="USH1428" s="116"/>
      <c r="USI1428" s="116"/>
      <c r="USJ1428" s="116"/>
      <c r="USK1428" s="116"/>
      <c r="USL1428" s="116"/>
      <c r="USM1428" s="116"/>
      <c r="USN1428" s="116"/>
      <c r="USO1428" s="116"/>
      <c r="USP1428" s="116"/>
      <c r="USQ1428" s="116"/>
      <c r="USR1428" s="116"/>
      <c r="USS1428" s="116"/>
      <c r="UST1428" s="116"/>
      <c r="USU1428" s="116"/>
      <c r="USV1428" s="116"/>
      <c r="USW1428" s="116"/>
      <c r="USX1428" s="116"/>
      <c r="USY1428" s="116"/>
      <c r="USZ1428" s="116"/>
      <c r="UTA1428" s="116"/>
      <c r="UTB1428" s="116"/>
      <c r="UTC1428" s="116"/>
      <c r="UTD1428" s="116"/>
      <c r="UTE1428" s="116"/>
      <c r="UTF1428" s="116"/>
      <c r="UTG1428" s="116"/>
      <c r="UTH1428" s="116"/>
      <c r="UTI1428" s="116"/>
      <c r="UTJ1428" s="116"/>
      <c r="UTK1428" s="116"/>
      <c r="UTL1428" s="116"/>
      <c r="UTM1428" s="116"/>
      <c r="UTN1428" s="116"/>
      <c r="UTO1428" s="116"/>
      <c r="UTP1428" s="116"/>
      <c r="UTQ1428" s="116"/>
      <c r="UTR1428" s="116"/>
      <c r="UTS1428" s="116"/>
      <c r="UTT1428" s="116"/>
      <c r="UTU1428" s="116"/>
      <c r="UTV1428" s="116"/>
      <c r="UTW1428" s="116"/>
      <c r="UTX1428" s="116"/>
      <c r="UTY1428" s="116"/>
      <c r="UTZ1428" s="116"/>
      <c r="UUA1428" s="116"/>
      <c r="UUB1428" s="116"/>
      <c r="UUC1428" s="116"/>
      <c r="UUD1428" s="116"/>
      <c r="UUE1428" s="116"/>
      <c r="UUF1428" s="116"/>
      <c r="UUG1428" s="116"/>
      <c r="UUH1428" s="116"/>
      <c r="UUI1428" s="116"/>
      <c r="UUJ1428" s="116"/>
      <c r="UUK1428" s="116"/>
      <c r="UUL1428" s="116"/>
      <c r="UUM1428" s="116"/>
      <c r="UUN1428" s="116"/>
      <c r="UUO1428" s="116"/>
      <c r="UUP1428" s="116"/>
      <c r="UUQ1428" s="116"/>
      <c r="UUR1428" s="116"/>
      <c r="UUS1428" s="116"/>
      <c r="UUT1428" s="116"/>
      <c r="UUU1428" s="116"/>
      <c r="UUV1428" s="116"/>
      <c r="UUW1428" s="116"/>
      <c r="UUX1428" s="116"/>
      <c r="UUY1428" s="116"/>
      <c r="UUZ1428" s="116"/>
      <c r="UVA1428" s="116"/>
      <c r="UVB1428" s="116"/>
      <c r="UVC1428" s="116"/>
      <c r="UVD1428" s="116"/>
      <c r="UVE1428" s="116"/>
      <c r="UVF1428" s="116"/>
      <c r="UVG1428" s="116"/>
      <c r="UVH1428" s="116"/>
      <c r="UVI1428" s="116"/>
      <c r="UVJ1428" s="116"/>
      <c r="UVK1428" s="116"/>
      <c r="UVL1428" s="116"/>
      <c r="UVM1428" s="116"/>
      <c r="UVN1428" s="116"/>
      <c r="UVO1428" s="116"/>
      <c r="UVP1428" s="116"/>
      <c r="UVQ1428" s="116"/>
      <c r="UVR1428" s="116"/>
      <c r="UVS1428" s="116"/>
      <c r="UVT1428" s="116"/>
      <c r="UVU1428" s="116"/>
      <c r="UVV1428" s="116"/>
      <c r="UVW1428" s="116"/>
      <c r="UVX1428" s="116"/>
      <c r="UVY1428" s="116"/>
      <c r="UVZ1428" s="116"/>
      <c r="UWA1428" s="116"/>
      <c r="UWB1428" s="116"/>
      <c r="UWC1428" s="116"/>
      <c r="UWD1428" s="116"/>
      <c r="UWE1428" s="116"/>
      <c r="UWF1428" s="116"/>
      <c r="UWG1428" s="116"/>
      <c r="UWH1428" s="116"/>
      <c r="UWI1428" s="116"/>
      <c r="UWJ1428" s="116"/>
      <c r="UWK1428" s="116"/>
      <c r="UWL1428" s="116"/>
      <c r="UWM1428" s="116"/>
      <c r="UWN1428" s="116"/>
      <c r="UWO1428" s="116"/>
      <c r="UWP1428" s="116"/>
      <c r="UWQ1428" s="116"/>
      <c r="UWR1428" s="116"/>
      <c r="UWS1428" s="116"/>
      <c r="UWT1428" s="116"/>
      <c r="UWU1428" s="116"/>
      <c r="UWV1428" s="116"/>
      <c r="UWW1428" s="116"/>
      <c r="UWX1428" s="116"/>
      <c r="UWY1428" s="116"/>
      <c r="UWZ1428" s="116"/>
      <c r="UXA1428" s="116"/>
      <c r="UXB1428" s="116"/>
      <c r="UXC1428" s="116"/>
      <c r="UXD1428" s="116"/>
      <c r="UXE1428" s="116"/>
      <c r="UXF1428" s="116"/>
      <c r="UXG1428" s="116"/>
      <c r="UXH1428" s="116"/>
      <c r="UXI1428" s="116"/>
      <c r="UXJ1428" s="116"/>
      <c r="UXK1428" s="116"/>
      <c r="UXL1428" s="116"/>
      <c r="UXM1428" s="116"/>
      <c r="UXN1428" s="116"/>
      <c r="UXO1428" s="116"/>
      <c r="UXP1428" s="116"/>
      <c r="UXQ1428" s="116"/>
      <c r="UXR1428" s="116"/>
      <c r="UXS1428" s="116"/>
      <c r="UXT1428" s="116"/>
      <c r="UXU1428" s="116"/>
      <c r="UXV1428" s="116"/>
      <c r="UXW1428" s="116"/>
      <c r="UXX1428" s="116"/>
      <c r="UXY1428" s="116"/>
      <c r="UXZ1428" s="116"/>
      <c r="UYA1428" s="116"/>
      <c r="UYB1428" s="116"/>
      <c r="UYC1428" s="116"/>
      <c r="UYD1428" s="116"/>
      <c r="UYE1428" s="116"/>
      <c r="UYF1428" s="116"/>
      <c r="UYG1428" s="116"/>
      <c r="UYH1428" s="116"/>
      <c r="UYI1428" s="116"/>
      <c r="UYJ1428" s="116"/>
      <c r="UYK1428" s="116"/>
      <c r="UYL1428" s="116"/>
      <c r="UYM1428" s="116"/>
      <c r="UYN1428" s="116"/>
      <c r="UYO1428" s="116"/>
      <c r="UYP1428" s="116"/>
      <c r="UYQ1428" s="116"/>
      <c r="UYR1428" s="116"/>
      <c r="UYS1428" s="116"/>
      <c r="UYT1428" s="116"/>
      <c r="UYU1428" s="116"/>
      <c r="UYV1428" s="116"/>
      <c r="UYW1428" s="116"/>
      <c r="UYX1428" s="116"/>
      <c r="UYY1428" s="116"/>
      <c r="UYZ1428" s="116"/>
      <c r="UZA1428" s="116"/>
      <c r="UZB1428" s="116"/>
      <c r="UZC1428" s="116"/>
      <c r="UZD1428" s="116"/>
      <c r="UZE1428" s="116"/>
      <c r="UZF1428" s="116"/>
      <c r="UZG1428" s="116"/>
      <c r="UZH1428" s="116"/>
      <c r="UZI1428" s="116"/>
      <c r="UZJ1428" s="116"/>
      <c r="UZK1428" s="116"/>
      <c r="UZL1428" s="116"/>
      <c r="UZM1428" s="116"/>
      <c r="UZN1428" s="116"/>
      <c r="UZO1428" s="116"/>
      <c r="UZP1428" s="116"/>
      <c r="UZQ1428" s="116"/>
      <c r="UZR1428" s="116"/>
      <c r="UZS1428" s="116"/>
      <c r="UZT1428" s="116"/>
      <c r="UZU1428" s="116"/>
      <c r="UZV1428" s="116"/>
      <c r="UZW1428" s="116"/>
      <c r="UZX1428" s="116"/>
      <c r="UZY1428" s="116"/>
      <c r="UZZ1428" s="116"/>
      <c r="VAA1428" s="116"/>
      <c r="VAB1428" s="116"/>
      <c r="VAC1428" s="116"/>
      <c r="VAD1428" s="116"/>
      <c r="VAE1428" s="116"/>
      <c r="VAF1428" s="116"/>
      <c r="VAG1428" s="116"/>
      <c r="VAH1428" s="116"/>
      <c r="VAI1428" s="116"/>
      <c r="VAJ1428" s="116"/>
      <c r="VAK1428" s="116"/>
      <c r="VAL1428" s="116"/>
      <c r="VAM1428" s="116"/>
      <c r="VAN1428" s="116"/>
      <c r="VAO1428" s="116"/>
      <c r="VAP1428" s="116"/>
      <c r="VAQ1428" s="116"/>
      <c r="VAR1428" s="116"/>
      <c r="VAS1428" s="116"/>
      <c r="VAT1428" s="116"/>
      <c r="VAU1428" s="116"/>
      <c r="VAV1428" s="116"/>
      <c r="VAW1428" s="116"/>
      <c r="VAX1428" s="116"/>
      <c r="VAY1428" s="116"/>
      <c r="VAZ1428" s="116"/>
      <c r="VBA1428" s="116"/>
      <c r="VBB1428" s="116"/>
      <c r="VBC1428" s="116"/>
      <c r="VBD1428" s="116"/>
      <c r="VBE1428" s="116"/>
      <c r="VBF1428" s="116"/>
      <c r="VBG1428" s="116"/>
      <c r="VBH1428" s="116"/>
      <c r="VBI1428" s="116"/>
      <c r="VBJ1428" s="116"/>
      <c r="VBK1428" s="116"/>
      <c r="VBL1428" s="116"/>
      <c r="VBM1428" s="116"/>
      <c r="VBN1428" s="116"/>
      <c r="VBO1428" s="116"/>
      <c r="VBP1428" s="116"/>
      <c r="VBQ1428" s="116"/>
      <c r="VBR1428" s="116"/>
      <c r="VBS1428" s="116"/>
      <c r="VBT1428" s="116"/>
      <c r="VBU1428" s="116"/>
      <c r="VBV1428" s="116"/>
      <c r="VBW1428" s="116"/>
      <c r="VBX1428" s="116"/>
      <c r="VBY1428" s="116"/>
      <c r="VBZ1428" s="116"/>
      <c r="VCA1428" s="116"/>
      <c r="VCB1428" s="116"/>
      <c r="VCC1428" s="116"/>
      <c r="VCD1428" s="116"/>
      <c r="VCE1428" s="116"/>
      <c r="VCF1428" s="116"/>
      <c r="VCG1428" s="116"/>
      <c r="VCH1428" s="116"/>
      <c r="VCI1428" s="116"/>
      <c r="VCJ1428" s="116"/>
      <c r="VCK1428" s="116"/>
      <c r="VCL1428" s="116"/>
      <c r="VCM1428" s="116"/>
      <c r="VCN1428" s="116"/>
      <c r="VCO1428" s="116"/>
      <c r="VCP1428" s="116"/>
      <c r="VCQ1428" s="116"/>
      <c r="VCR1428" s="116"/>
      <c r="VCS1428" s="116"/>
      <c r="VCT1428" s="116"/>
      <c r="VCU1428" s="116"/>
      <c r="VCV1428" s="116"/>
      <c r="VCW1428" s="116"/>
      <c r="VCX1428" s="116"/>
      <c r="VCY1428" s="116"/>
      <c r="VCZ1428" s="116"/>
      <c r="VDA1428" s="116"/>
      <c r="VDB1428" s="116"/>
      <c r="VDC1428" s="116"/>
      <c r="VDD1428" s="116"/>
      <c r="VDE1428" s="116"/>
      <c r="VDF1428" s="116"/>
      <c r="VDG1428" s="116"/>
      <c r="VDH1428" s="116"/>
      <c r="VDI1428" s="116"/>
      <c r="VDJ1428" s="116"/>
      <c r="VDK1428" s="116"/>
      <c r="VDL1428" s="116"/>
      <c r="VDM1428" s="116"/>
      <c r="VDN1428" s="116"/>
      <c r="VDO1428" s="116"/>
      <c r="VDP1428" s="116"/>
      <c r="VDQ1428" s="116"/>
      <c r="VDR1428" s="116"/>
      <c r="VDS1428" s="116"/>
      <c r="VDT1428" s="116"/>
      <c r="VDU1428" s="116"/>
      <c r="VDV1428" s="116"/>
      <c r="VDW1428" s="116"/>
      <c r="VDX1428" s="116"/>
      <c r="VDY1428" s="116"/>
      <c r="VDZ1428" s="116"/>
      <c r="VEA1428" s="116"/>
      <c r="VEB1428" s="116"/>
      <c r="VEC1428" s="116"/>
      <c r="VED1428" s="116"/>
      <c r="VEE1428" s="116"/>
      <c r="VEF1428" s="116"/>
      <c r="VEG1428" s="116"/>
      <c r="VEH1428" s="116"/>
      <c r="VEI1428" s="116"/>
      <c r="VEJ1428" s="116"/>
      <c r="VEK1428" s="116"/>
      <c r="VEL1428" s="116"/>
      <c r="VEM1428" s="116"/>
      <c r="VEN1428" s="116"/>
      <c r="VEO1428" s="116"/>
      <c r="VEP1428" s="116"/>
      <c r="VEQ1428" s="116"/>
      <c r="VER1428" s="116"/>
      <c r="VES1428" s="116"/>
      <c r="VET1428" s="116"/>
      <c r="VEU1428" s="116"/>
      <c r="VEV1428" s="116"/>
      <c r="VEW1428" s="116"/>
      <c r="VEX1428" s="116"/>
      <c r="VEY1428" s="116"/>
      <c r="VEZ1428" s="116"/>
      <c r="VFA1428" s="116"/>
      <c r="VFB1428" s="116"/>
      <c r="VFC1428" s="116"/>
      <c r="VFD1428" s="116"/>
      <c r="VFE1428" s="116"/>
      <c r="VFF1428" s="116"/>
      <c r="VFG1428" s="116"/>
      <c r="VFH1428" s="116"/>
      <c r="VFI1428" s="116"/>
      <c r="VFJ1428" s="116"/>
      <c r="VFK1428" s="116"/>
      <c r="VFL1428" s="116"/>
      <c r="VFM1428" s="116"/>
      <c r="VFN1428" s="116"/>
      <c r="VFO1428" s="116"/>
      <c r="VFP1428" s="116"/>
      <c r="VFQ1428" s="116"/>
      <c r="VFR1428" s="116"/>
      <c r="VFS1428" s="116"/>
      <c r="VFT1428" s="116"/>
      <c r="VFU1428" s="116"/>
      <c r="VFV1428" s="116"/>
      <c r="VFW1428" s="116"/>
      <c r="VFX1428" s="116"/>
      <c r="VFY1428" s="116"/>
      <c r="VFZ1428" s="116"/>
      <c r="VGA1428" s="116"/>
      <c r="VGB1428" s="116"/>
      <c r="VGC1428" s="116"/>
      <c r="VGD1428" s="116"/>
      <c r="VGE1428" s="116"/>
      <c r="VGF1428" s="116"/>
      <c r="VGG1428" s="116"/>
      <c r="VGH1428" s="116"/>
      <c r="VGI1428" s="116"/>
      <c r="VGJ1428" s="116"/>
      <c r="VGK1428" s="116"/>
      <c r="VGL1428" s="116"/>
      <c r="VGM1428" s="116"/>
      <c r="VGN1428" s="116"/>
      <c r="VGO1428" s="116"/>
      <c r="VGP1428" s="116"/>
      <c r="VGQ1428" s="116"/>
      <c r="VGR1428" s="116"/>
      <c r="VGS1428" s="116"/>
      <c r="VGT1428" s="116"/>
      <c r="VGU1428" s="116"/>
      <c r="VGV1428" s="116"/>
      <c r="VGW1428" s="116"/>
      <c r="VGX1428" s="116"/>
      <c r="VGY1428" s="116"/>
      <c r="VGZ1428" s="116"/>
      <c r="VHA1428" s="116"/>
      <c r="VHB1428" s="116"/>
      <c r="VHC1428" s="116"/>
      <c r="VHD1428" s="116"/>
      <c r="VHE1428" s="116"/>
      <c r="VHF1428" s="116"/>
      <c r="VHG1428" s="116"/>
      <c r="VHH1428" s="116"/>
      <c r="VHI1428" s="116"/>
      <c r="VHJ1428" s="116"/>
      <c r="VHK1428" s="116"/>
      <c r="VHL1428" s="116"/>
      <c r="VHM1428" s="116"/>
      <c r="VHN1428" s="116"/>
      <c r="VHO1428" s="116"/>
      <c r="VHP1428" s="116"/>
      <c r="VHQ1428" s="116"/>
      <c r="VHR1428" s="116"/>
      <c r="VHS1428" s="116"/>
      <c r="VHT1428" s="116"/>
      <c r="VHU1428" s="116"/>
      <c r="VHV1428" s="116"/>
      <c r="VHW1428" s="116"/>
      <c r="VHX1428" s="116"/>
      <c r="VHY1428" s="116"/>
      <c r="VHZ1428" s="116"/>
      <c r="VIA1428" s="116"/>
      <c r="VIB1428" s="116"/>
      <c r="VIC1428" s="116"/>
      <c r="VID1428" s="116"/>
      <c r="VIE1428" s="116"/>
      <c r="VIF1428" s="116"/>
      <c r="VIG1428" s="116"/>
      <c r="VIH1428" s="116"/>
      <c r="VII1428" s="116"/>
      <c r="VIJ1428" s="116"/>
      <c r="VIK1428" s="116"/>
      <c r="VIL1428" s="116"/>
      <c r="VIM1428" s="116"/>
      <c r="VIN1428" s="116"/>
      <c r="VIO1428" s="116"/>
      <c r="VIP1428" s="116"/>
      <c r="VIQ1428" s="116"/>
      <c r="VIR1428" s="116"/>
      <c r="VIS1428" s="116"/>
      <c r="VIT1428" s="116"/>
      <c r="VIU1428" s="116"/>
      <c r="VIV1428" s="116"/>
      <c r="VIW1428" s="116"/>
      <c r="VIX1428" s="116"/>
      <c r="VIY1428" s="116"/>
      <c r="VIZ1428" s="116"/>
      <c r="VJA1428" s="116"/>
      <c r="VJB1428" s="116"/>
      <c r="VJC1428" s="116"/>
      <c r="VJD1428" s="116"/>
      <c r="VJE1428" s="116"/>
      <c r="VJF1428" s="116"/>
      <c r="VJG1428" s="116"/>
      <c r="VJH1428" s="116"/>
      <c r="VJI1428" s="116"/>
      <c r="VJJ1428" s="116"/>
      <c r="VJK1428" s="116"/>
      <c r="VJL1428" s="116"/>
      <c r="VJM1428" s="116"/>
      <c r="VJN1428" s="116"/>
      <c r="VJO1428" s="116"/>
      <c r="VJP1428" s="116"/>
      <c r="VJQ1428" s="116"/>
      <c r="VJR1428" s="116"/>
      <c r="VJS1428" s="116"/>
      <c r="VJT1428" s="116"/>
      <c r="VJU1428" s="116"/>
      <c r="VJV1428" s="116"/>
      <c r="VJW1428" s="116"/>
      <c r="VJX1428" s="116"/>
      <c r="VJY1428" s="116"/>
      <c r="VJZ1428" s="116"/>
      <c r="VKA1428" s="116"/>
      <c r="VKB1428" s="116"/>
      <c r="VKC1428" s="116"/>
      <c r="VKD1428" s="116"/>
      <c r="VKE1428" s="116"/>
      <c r="VKF1428" s="116"/>
      <c r="VKG1428" s="116"/>
      <c r="VKH1428" s="116"/>
      <c r="VKI1428" s="116"/>
      <c r="VKJ1428" s="116"/>
      <c r="VKK1428" s="116"/>
      <c r="VKL1428" s="116"/>
      <c r="VKM1428" s="116"/>
      <c r="VKN1428" s="116"/>
      <c r="VKO1428" s="116"/>
      <c r="VKP1428" s="116"/>
      <c r="VKQ1428" s="116"/>
      <c r="VKR1428" s="116"/>
      <c r="VKS1428" s="116"/>
      <c r="VKT1428" s="116"/>
      <c r="VKU1428" s="116"/>
      <c r="VKV1428" s="116"/>
      <c r="VKW1428" s="116"/>
      <c r="VKX1428" s="116"/>
      <c r="VKY1428" s="116"/>
      <c r="VKZ1428" s="116"/>
      <c r="VLA1428" s="116"/>
      <c r="VLB1428" s="116"/>
      <c r="VLC1428" s="116"/>
      <c r="VLD1428" s="116"/>
      <c r="VLE1428" s="116"/>
      <c r="VLF1428" s="116"/>
      <c r="VLG1428" s="116"/>
      <c r="VLH1428" s="116"/>
      <c r="VLI1428" s="116"/>
      <c r="VLJ1428" s="116"/>
      <c r="VLK1428" s="116"/>
      <c r="VLL1428" s="116"/>
      <c r="VLM1428" s="116"/>
      <c r="VLN1428" s="116"/>
      <c r="VLO1428" s="116"/>
      <c r="VLP1428" s="116"/>
      <c r="VLQ1428" s="116"/>
      <c r="VLR1428" s="116"/>
      <c r="VLS1428" s="116"/>
      <c r="VLT1428" s="116"/>
      <c r="VLU1428" s="116"/>
      <c r="VLV1428" s="116"/>
      <c r="VLW1428" s="116"/>
      <c r="VLX1428" s="116"/>
      <c r="VLY1428" s="116"/>
      <c r="VLZ1428" s="116"/>
      <c r="VMA1428" s="116"/>
      <c r="VMB1428" s="116"/>
      <c r="VMC1428" s="116"/>
      <c r="VMD1428" s="116"/>
      <c r="VME1428" s="116"/>
      <c r="VMF1428" s="116"/>
      <c r="VMG1428" s="116"/>
      <c r="VMH1428" s="116"/>
      <c r="VMI1428" s="116"/>
      <c r="VMJ1428" s="116"/>
      <c r="VMK1428" s="116"/>
      <c r="VML1428" s="116"/>
      <c r="VMM1428" s="116"/>
      <c r="VMN1428" s="116"/>
      <c r="VMO1428" s="116"/>
      <c r="VMP1428" s="116"/>
      <c r="VMQ1428" s="116"/>
      <c r="VMR1428" s="116"/>
      <c r="VMS1428" s="116"/>
      <c r="VMT1428" s="116"/>
      <c r="VMU1428" s="116"/>
      <c r="VMV1428" s="116"/>
      <c r="VMW1428" s="116"/>
      <c r="VMX1428" s="116"/>
      <c r="VMY1428" s="116"/>
      <c r="VMZ1428" s="116"/>
      <c r="VNA1428" s="116"/>
      <c r="VNB1428" s="116"/>
      <c r="VNC1428" s="116"/>
      <c r="VND1428" s="116"/>
      <c r="VNE1428" s="116"/>
      <c r="VNF1428" s="116"/>
      <c r="VNG1428" s="116"/>
      <c r="VNH1428" s="116"/>
      <c r="VNI1428" s="116"/>
      <c r="VNJ1428" s="116"/>
      <c r="VNK1428" s="116"/>
      <c r="VNL1428" s="116"/>
      <c r="VNM1428" s="116"/>
      <c r="VNN1428" s="116"/>
      <c r="VNO1428" s="116"/>
      <c r="VNP1428" s="116"/>
      <c r="VNQ1428" s="116"/>
      <c r="VNR1428" s="116"/>
      <c r="VNS1428" s="116"/>
      <c r="VNT1428" s="116"/>
      <c r="VNU1428" s="116"/>
      <c r="VNV1428" s="116"/>
      <c r="VNW1428" s="116"/>
      <c r="VNX1428" s="116"/>
      <c r="VNY1428" s="116"/>
      <c r="VNZ1428" s="116"/>
      <c r="VOA1428" s="116"/>
      <c r="VOB1428" s="116"/>
      <c r="VOC1428" s="116"/>
      <c r="VOD1428" s="116"/>
      <c r="VOE1428" s="116"/>
      <c r="VOF1428" s="116"/>
      <c r="VOG1428" s="116"/>
      <c r="VOH1428" s="116"/>
      <c r="VOI1428" s="116"/>
      <c r="VOJ1428" s="116"/>
      <c r="VOK1428" s="116"/>
      <c r="VOL1428" s="116"/>
      <c r="VOM1428" s="116"/>
      <c r="VON1428" s="116"/>
      <c r="VOO1428" s="116"/>
      <c r="VOP1428" s="116"/>
      <c r="VOQ1428" s="116"/>
      <c r="VOR1428" s="116"/>
      <c r="VOS1428" s="116"/>
      <c r="VOT1428" s="116"/>
      <c r="VOU1428" s="116"/>
      <c r="VOV1428" s="116"/>
      <c r="VOW1428" s="116"/>
      <c r="VOX1428" s="116"/>
      <c r="VOY1428" s="116"/>
      <c r="VOZ1428" s="116"/>
      <c r="VPA1428" s="116"/>
      <c r="VPB1428" s="116"/>
      <c r="VPC1428" s="116"/>
      <c r="VPD1428" s="116"/>
      <c r="VPE1428" s="116"/>
      <c r="VPF1428" s="116"/>
      <c r="VPG1428" s="116"/>
      <c r="VPH1428" s="116"/>
      <c r="VPI1428" s="116"/>
      <c r="VPJ1428" s="116"/>
      <c r="VPK1428" s="116"/>
      <c r="VPL1428" s="116"/>
      <c r="VPM1428" s="116"/>
      <c r="VPN1428" s="116"/>
      <c r="VPO1428" s="116"/>
      <c r="VPP1428" s="116"/>
      <c r="VPQ1428" s="116"/>
      <c r="VPR1428" s="116"/>
      <c r="VPS1428" s="116"/>
      <c r="VPT1428" s="116"/>
      <c r="VPU1428" s="116"/>
      <c r="VPV1428" s="116"/>
      <c r="VPW1428" s="116"/>
      <c r="VPX1428" s="116"/>
      <c r="VPY1428" s="116"/>
      <c r="VPZ1428" s="116"/>
      <c r="VQA1428" s="116"/>
      <c r="VQB1428" s="116"/>
      <c r="VQC1428" s="116"/>
      <c r="VQD1428" s="116"/>
      <c r="VQE1428" s="116"/>
      <c r="VQF1428" s="116"/>
      <c r="VQG1428" s="116"/>
      <c r="VQH1428" s="116"/>
      <c r="VQI1428" s="116"/>
      <c r="VQJ1428" s="116"/>
      <c r="VQK1428" s="116"/>
      <c r="VQL1428" s="116"/>
      <c r="VQM1428" s="116"/>
      <c r="VQN1428" s="116"/>
      <c r="VQO1428" s="116"/>
      <c r="VQP1428" s="116"/>
      <c r="VQQ1428" s="116"/>
      <c r="VQR1428" s="116"/>
      <c r="VQS1428" s="116"/>
      <c r="VQT1428" s="116"/>
      <c r="VQU1428" s="116"/>
      <c r="VQV1428" s="116"/>
      <c r="VQW1428" s="116"/>
      <c r="VQX1428" s="116"/>
      <c r="VQY1428" s="116"/>
      <c r="VQZ1428" s="116"/>
      <c r="VRA1428" s="116"/>
      <c r="VRB1428" s="116"/>
      <c r="VRC1428" s="116"/>
      <c r="VRD1428" s="116"/>
      <c r="VRE1428" s="116"/>
      <c r="VRF1428" s="116"/>
      <c r="VRG1428" s="116"/>
      <c r="VRH1428" s="116"/>
      <c r="VRI1428" s="116"/>
      <c r="VRJ1428" s="116"/>
      <c r="VRK1428" s="116"/>
      <c r="VRL1428" s="116"/>
      <c r="VRM1428" s="116"/>
      <c r="VRN1428" s="116"/>
      <c r="VRO1428" s="116"/>
      <c r="VRP1428" s="116"/>
      <c r="VRQ1428" s="116"/>
      <c r="VRR1428" s="116"/>
      <c r="VRS1428" s="116"/>
      <c r="VRT1428" s="116"/>
      <c r="VRU1428" s="116"/>
      <c r="VRV1428" s="116"/>
      <c r="VRW1428" s="116"/>
      <c r="VRX1428" s="116"/>
      <c r="VRY1428" s="116"/>
      <c r="VRZ1428" s="116"/>
      <c r="VSA1428" s="116"/>
      <c r="VSB1428" s="116"/>
      <c r="VSC1428" s="116"/>
      <c r="VSD1428" s="116"/>
      <c r="VSE1428" s="116"/>
      <c r="VSF1428" s="116"/>
      <c r="VSG1428" s="116"/>
      <c r="VSH1428" s="116"/>
      <c r="VSI1428" s="116"/>
      <c r="VSJ1428" s="116"/>
      <c r="VSK1428" s="116"/>
      <c r="VSL1428" s="116"/>
      <c r="VSM1428" s="116"/>
      <c r="VSN1428" s="116"/>
      <c r="VSO1428" s="116"/>
      <c r="VSP1428" s="116"/>
      <c r="VSQ1428" s="116"/>
      <c r="VSR1428" s="116"/>
      <c r="VSS1428" s="116"/>
      <c r="VST1428" s="116"/>
      <c r="VSU1428" s="116"/>
      <c r="VSV1428" s="116"/>
      <c r="VSW1428" s="116"/>
      <c r="VSX1428" s="116"/>
      <c r="VSY1428" s="116"/>
      <c r="VSZ1428" s="116"/>
      <c r="VTA1428" s="116"/>
      <c r="VTB1428" s="116"/>
      <c r="VTC1428" s="116"/>
      <c r="VTD1428" s="116"/>
      <c r="VTE1428" s="116"/>
      <c r="VTF1428" s="116"/>
      <c r="VTG1428" s="116"/>
      <c r="VTH1428" s="116"/>
      <c r="VTI1428" s="116"/>
      <c r="VTJ1428" s="116"/>
      <c r="VTK1428" s="116"/>
      <c r="VTL1428" s="116"/>
      <c r="VTM1428" s="116"/>
      <c r="VTN1428" s="116"/>
      <c r="VTO1428" s="116"/>
      <c r="VTP1428" s="116"/>
      <c r="VTQ1428" s="116"/>
      <c r="VTR1428" s="116"/>
      <c r="VTS1428" s="116"/>
      <c r="VTT1428" s="116"/>
      <c r="VTU1428" s="116"/>
      <c r="VTV1428" s="116"/>
      <c r="VTW1428" s="116"/>
      <c r="VTX1428" s="116"/>
      <c r="VTY1428" s="116"/>
      <c r="VTZ1428" s="116"/>
      <c r="VUA1428" s="116"/>
      <c r="VUB1428" s="116"/>
      <c r="VUC1428" s="116"/>
      <c r="VUD1428" s="116"/>
      <c r="VUE1428" s="116"/>
      <c r="VUF1428" s="116"/>
      <c r="VUG1428" s="116"/>
      <c r="VUH1428" s="116"/>
      <c r="VUI1428" s="116"/>
      <c r="VUJ1428" s="116"/>
      <c r="VUK1428" s="116"/>
      <c r="VUL1428" s="116"/>
      <c r="VUM1428" s="116"/>
      <c r="VUN1428" s="116"/>
      <c r="VUO1428" s="116"/>
      <c r="VUP1428" s="116"/>
      <c r="VUQ1428" s="116"/>
      <c r="VUR1428" s="116"/>
      <c r="VUS1428" s="116"/>
      <c r="VUT1428" s="116"/>
      <c r="VUU1428" s="116"/>
      <c r="VUV1428" s="116"/>
      <c r="VUW1428" s="116"/>
      <c r="VUX1428" s="116"/>
      <c r="VUY1428" s="116"/>
      <c r="VUZ1428" s="116"/>
      <c r="VVA1428" s="116"/>
      <c r="VVB1428" s="116"/>
      <c r="VVC1428" s="116"/>
      <c r="VVD1428" s="116"/>
      <c r="VVE1428" s="116"/>
      <c r="VVF1428" s="116"/>
      <c r="VVG1428" s="116"/>
      <c r="VVH1428" s="116"/>
      <c r="VVI1428" s="116"/>
      <c r="VVJ1428" s="116"/>
      <c r="VVK1428" s="116"/>
      <c r="VVL1428" s="116"/>
      <c r="VVM1428" s="116"/>
      <c r="VVN1428" s="116"/>
      <c r="VVO1428" s="116"/>
      <c r="VVP1428" s="116"/>
      <c r="VVQ1428" s="116"/>
      <c r="VVR1428" s="116"/>
      <c r="VVS1428" s="116"/>
      <c r="VVT1428" s="116"/>
      <c r="VVU1428" s="116"/>
      <c r="VVV1428" s="116"/>
      <c r="VVW1428" s="116"/>
      <c r="VVX1428" s="116"/>
      <c r="VVY1428" s="116"/>
      <c r="VVZ1428" s="116"/>
      <c r="VWA1428" s="116"/>
      <c r="VWB1428" s="116"/>
      <c r="VWC1428" s="116"/>
      <c r="VWD1428" s="116"/>
      <c r="VWE1428" s="116"/>
      <c r="VWF1428" s="116"/>
      <c r="VWG1428" s="116"/>
      <c r="VWH1428" s="116"/>
      <c r="VWI1428" s="116"/>
      <c r="VWJ1428" s="116"/>
      <c r="VWK1428" s="116"/>
      <c r="VWL1428" s="116"/>
      <c r="VWM1428" s="116"/>
      <c r="VWN1428" s="116"/>
      <c r="VWO1428" s="116"/>
      <c r="VWP1428" s="116"/>
      <c r="VWQ1428" s="116"/>
      <c r="VWR1428" s="116"/>
      <c r="VWS1428" s="116"/>
      <c r="VWT1428" s="116"/>
      <c r="VWU1428" s="116"/>
      <c r="VWV1428" s="116"/>
      <c r="VWW1428" s="116"/>
      <c r="VWX1428" s="116"/>
      <c r="VWY1428" s="116"/>
      <c r="VWZ1428" s="116"/>
      <c r="VXA1428" s="116"/>
      <c r="VXB1428" s="116"/>
      <c r="VXC1428" s="116"/>
      <c r="VXD1428" s="116"/>
      <c r="VXE1428" s="116"/>
      <c r="VXF1428" s="116"/>
      <c r="VXG1428" s="116"/>
      <c r="VXH1428" s="116"/>
      <c r="VXI1428" s="116"/>
      <c r="VXJ1428" s="116"/>
      <c r="VXK1428" s="116"/>
      <c r="VXL1428" s="116"/>
      <c r="VXM1428" s="116"/>
      <c r="VXN1428" s="116"/>
      <c r="VXO1428" s="116"/>
      <c r="VXP1428" s="116"/>
      <c r="VXQ1428" s="116"/>
      <c r="VXR1428" s="116"/>
      <c r="VXS1428" s="116"/>
      <c r="VXT1428" s="116"/>
      <c r="VXU1428" s="116"/>
      <c r="VXV1428" s="116"/>
      <c r="VXW1428" s="116"/>
      <c r="VXX1428" s="116"/>
      <c r="VXY1428" s="116"/>
      <c r="VXZ1428" s="116"/>
      <c r="VYA1428" s="116"/>
      <c r="VYB1428" s="116"/>
      <c r="VYC1428" s="116"/>
      <c r="VYD1428" s="116"/>
      <c r="VYE1428" s="116"/>
      <c r="VYF1428" s="116"/>
      <c r="VYG1428" s="116"/>
      <c r="VYH1428" s="116"/>
      <c r="VYI1428" s="116"/>
      <c r="VYJ1428" s="116"/>
      <c r="VYK1428" s="116"/>
      <c r="VYL1428" s="116"/>
      <c r="VYM1428" s="116"/>
      <c r="VYN1428" s="116"/>
      <c r="VYO1428" s="116"/>
      <c r="VYP1428" s="116"/>
      <c r="VYQ1428" s="116"/>
      <c r="VYR1428" s="116"/>
      <c r="VYS1428" s="116"/>
      <c r="VYT1428" s="116"/>
      <c r="VYU1428" s="116"/>
      <c r="VYV1428" s="116"/>
      <c r="VYW1428" s="116"/>
      <c r="VYX1428" s="116"/>
      <c r="VYY1428" s="116"/>
      <c r="VYZ1428" s="116"/>
      <c r="VZA1428" s="116"/>
      <c r="VZB1428" s="116"/>
      <c r="VZC1428" s="116"/>
      <c r="VZD1428" s="116"/>
      <c r="VZE1428" s="116"/>
      <c r="VZF1428" s="116"/>
      <c r="VZG1428" s="116"/>
      <c r="VZH1428" s="116"/>
      <c r="VZI1428" s="116"/>
      <c r="VZJ1428" s="116"/>
      <c r="VZK1428" s="116"/>
      <c r="VZL1428" s="116"/>
      <c r="VZM1428" s="116"/>
      <c r="VZN1428" s="116"/>
      <c r="VZO1428" s="116"/>
      <c r="VZP1428" s="116"/>
      <c r="VZQ1428" s="116"/>
      <c r="VZR1428" s="116"/>
      <c r="VZS1428" s="116"/>
      <c r="VZT1428" s="116"/>
      <c r="VZU1428" s="116"/>
      <c r="VZV1428" s="116"/>
      <c r="VZW1428" s="116"/>
      <c r="VZX1428" s="116"/>
      <c r="VZY1428" s="116"/>
      <c r="VZZ1428" s="116"/>
      <c r="WAA1428" s="116"/>
      <c r="WAB1428" s="116"/>
      <c r="WAC1428" s="116"/>
      <c r="WAD1428" s="116"/>
      <c r="WAE1428" s="116"/>
      <c r="WAF1428" s="116"/>
      <c r="WAG1428" s="116"/>
      <c r="WAH1428" s="116"/>
      <c r="WAI1428" s="116"/>
      <c r="WAJ1428" s="116"/>
      <c r="WAK1428" s="116"/>
      <c r="WAL1428" s="116"/>
      <c r="WAM1428" s="116"/>
      <c r="WAN1428" s="116"/>
      <c r="WAO1428" s="116"/>
      <c r="WAP1428" s="116"/>
      <c r="WAQ1428" s="116"/>
      <c r="WAR1428" s="116"/>
      <c r="WAS1428" s="116"/>
      <c r="WAT1428" s="116"/>
      <c r="WAU1428" s="116"/>
      <c r="WAV1428" s="116"/>
      <c r="WAW1428" s="116"/>
      <c r="WAX1428" s="116"/>
      <c r="WAY1428" s="116"/>
      <c r="WAZ1428" s="116"/>
      <c r="WBA1428" s="116"/>
      <c r="WBB1428" s="116"/>
      <c r="WBC1428" s="116"/>
      <c r="WBD1428" s="116"/>
      <c r="WBE1428" s="116"/>
      <c r="WBF1428" s="116"/>
      <c r="WBG1428" s="116"/>
      <c r="WBH1428" s="116"/>
      <c r="WBI1428" s="116"/>
      <c r="WBJ1428" s="116"/>
      <c r="WBK1428" s="116"/>
      <c r="WBL1428" s="116"/>
      <c r="WBM1428" s="116"/>
      <c r="WBN1428" s="116"/>
      <c r="WBO1428" s="116"/>
      <c r="WBP1428" s="116"/>
      <c r="WBQ1428" s="116"/>
      <c r="WBR1428" s="116"/>
      <c r="WBS1428" s="116"/>
      <c r="WBT1428" s="116"/>
      <c r="WBU1428" s="116"/>
      <c r="WBV1428" s="116"/>
      <c r="WBW1428" s="116"/>
      <c r="WBX1428" s="116"/>
      <c r="WBY1428" s="116"/>
      <c r="WBZ1428" s="116"/>
      <c r="WCA1428" s="116"/>
      <c r="WCB1428" s="116"/>
      <c r="WCC1428" s="116"/>
      <c r="WCD1428" s="116"/>
      <c r="WCE1428" s="116"/>
      <c r="WCF1428" s="116"/>
      <c r="WCG1428" s="116"/>
      <c r="WCH1428" s="116"/>
      <c r="WCI1428" s="116"/>
      <c r="WCJ1428" s="116"/>
      <c r="WCK1428" s="116"/>
      <c r="WCL1428" s="116"/>
      <c r="WCM1428" s="116"/>
      <c r="WCN1428" s="116"/>
      <c r="WCO1428" s="116"/>
      <c r="WCP1428" s="116"/>
      <c r="WCQ1428" s="116"/>
      <c r="WCR1428" s="116"/>
      <c r="WCS1428" s="116"/>
      <c r="WCT1428" s="116"/>
      <c r="WCU1428" s="116"/>
      <c r="WCV1428" s="116"/>
      <c r="WCW1428" s="116"/>
      <c r="WCX1428" s="116"/>
      <c r="WCY1428" s="116"/>
      <c r="WCZ1428" s="116"/>
      <c r="WDA1428" s="116"/>
      <c r="WDB1428" s="116"/>
      <c r="WDC1428" s="116"/>
      <c r="WDD1428" s="116"/>
      <c r="WDE1428" s="116"/>
      <c r="WDF1428" s="116"/>
      <c r="WDG1428" s="116"/>
      <c r="WDH1428" s="116"/>
      <c r="WDI1428" s="116"/>
      <c r="WDJ1428" s="116"/>
      <c r="WDK1428" s="116"/>
      <c r="WDL1428" s="116"/>
      <c r="WDM1428" s="116"/>
      <c r="WDN1428" s="116"/>
      <c r="WDO1428" s="116"/>
      <c r="WDP1428" s="116"/>
      <c r="WDQ1428" s="116"/>
      <c r="WDR1428" s="116"/>
      <c r="WDS1428" s="116"/>
      <c r="WDT1428" s="116"/>
      <c r="WDU1428" s="116"/>
      <c r="WDV1428" s="116"/>
      <c r="WDW1428" s="116"/>
      <c r="WDX1428" s="116"/>
      <c r="WDY1428" s="116"/>
      <c r="WDZ1428" s="116"/>
      <c r="WEA1428" s="116"/>
      <c r="WEB1428" s="116"/>
      <c r="WEC1428" s="116"/>
      <c r="WED1428" s="116"/>
      <c r="WEE1428" s="116"/>
      <c r="WEF1428" s="116"/>
      <c r="WEG1428" s="116"/>
      <c r="WEH1428" s="116"/>
      <c r="WEI1428" s="116"/>
      <c r="WEJ1428" s="116"/>
      <c r="WEK1428" s="116"/>
      <c r="WEL1428" s="116"/>
      <c r="WEM1428" s="116"/>
      <c r="WEN1428" s="116"/>
      <c r="WEO1428" s="116"/>
      <c r="WEP1428" s="116"/>
      <c r="WEQ1428" s="116"/>
      <c r="WER1428" s="116"/>
      <c r="WES1428" s="116"/>
      <c r="WET1428" s="116"/>
      <c r="WEU1428" s="116"/>
      <c r="WEV1428" s="116"/>
      <c r="WEW1428" s="116"/>
      <c r="WEX1428" s="116"/>
      <c r="WEY1428" s="116"/>
      <c r="WEZ1428" s="116"/>
      <c r="WFA1428" s="116"/>
      <c r="WFB1428" s="116"/>
      <c r="WFC1428" s="116"/>
      <c r="WFD1428" s="116"/>
      <c r="WFE1428" s="116"/>
      <c r="WFF1428" s="116"/>
      <c r="WFG1428" s="116"/>
      <c r="WFH1428" s="116"/>
      <c r="WFI1428" s="116"/>
      <c r="WFJ1428" s="116"/>
      <c r="WFK1428" s="116"/>
      <c r="WFL1428" s="116"/>
      <c r="WFM1428" s="116"/>
      <c r="WFN1428" s="116"/>
      <c r="WFO1428" s="116"/>
      <c r="WFP1428" s="116"/>
      <c r="WFQ1428" s="116"/>
      <c r="WFR1428" s="116"/>
      <c r="WFS1428" s="116"/>
      <c r="WFT1428" s="116"/>
      <c r="WFU1428" s="116"/>
      <c r="WFV1428" s="116"/>
      <c r="WFW1428" s="116"/>
      <c r="WFX1428" s="116"/>
      <c r="WFY1428" s="116"/>
      <c r="WFZ1428" s="116"/>
      <c r="WGA1428" s="116"/>
      <c r="WGB1428" s="116"/>
      <c r="WGC1428" s="116"/>
      <c r="WGD1428" s="116"/>
      <c r="WGE1428" s="116"/>
      <c r="WGF1428" s="116"/>
      <c r="WGG1428" s="116"/>
      <c r="WGH1428" s="116"/>
      <c r="WGI1428" s="116"/>
      <c r="WGJ1428" s="116"/>
      <c r="WGK1428" s="116"/>
      <c r="WGL1428" s="116"/>
      <c r="WGM1428" s="116"/>
      <c r="WGN1428" s="116"/>
      <c r="WGO1428" s="116"/>
      <c r="WGP1428" s="116"/>
      <c r="WGQ1428" s="116"/>
      <c r="WGR1428" s="116"/>
      <c r="WGS1428" s="116"/>
      <c r="WGT1428" s="116"/>
      <c r="WGU1428" s="116"/>
      <c r="WGV1428" s="116"/>
      <c r="WGW1428" s="116"/>
      <c r="WGX1428" s="116"/>
      <c r="WGY1428" s="116"/>
      <c r="WGZ1428" s="116"/>
      <c r="WHA1428" s="116"/>
      <c r="WHB1428" s="116"/>
      <c r="WHC1428" s="116"/>
      <c r="WHD1428" s="116"/>
      <c r="WHE1428" s="116"/>
      <c r="WHF1428" s="116"/>
      <c r="WHG1428" s="116"/>
      <c r="WHH1428" s="116"/>
      <c r="WHI1428" s="116"/>
      <c r="WHJ1428" s="116"/>
      <c r="WHK1428" s="116"/>
      <c r="WHL1428" s="116"/>
      <c r="WHM1428" s="116"/>
      <c r="WHN1428" s="116"/>
      <c r="WHO1428" s="116"/>
      <c r="WHP1428" s="116"/>
      <c r="WHQ1428" s="116"/>
      <c r="WHR1428" s="116"/>
      <c r="WHS1428" s="116"/>
      <c r="WHT1428" s="116"/>
      <c r="WHU1428" s="116"/>
      <c r="WHV1428" s="116"/>
      <c r="WHW1428" s="116"/>
      <c r="WHX1428" s="116"/>
      <c r="WHY1428" s="116"/>
      <c r="WHZ1428" s="116"/>
      <c r="WIA1428" s="116"/>
      <c r="WIB1428" s="116"/>
      <c r="WIC1428" s="116"/>
      <c r="WID1428" s="116"/>
      <c r="WIE1428" s="116"/>
      <c r="WIF1428" s="116"/>
      <c r="WIG1428" s="116"/>
      <c r="WIH1428" s="116"/>
      <c r="WII1428" s="116"/>
      <c r="WIJ1428" s="116"/>
      <c r="WIK1428" s="116"/>
      <c r="WIL1428" s="116"/>
      <c r="WIM1428" s="116"/>
      <c r="WIN1428" s="116"/>
      <c r="WIO1428" s="116"/>
      <c r="WIP1428" s="116"/>
      <c r="WIQ1428" s="116"/>
      <c r="WIR1428" s="116"/>
      <c r="WIS1428" s="116"/>
      <c r="WIT1428" s="116"/>
      <c r="WIU1428" s="116"/>
      <c r="WIV1428" s="116"/>
      <c r="WIW1428" s="116"/>
      <c r="WIX1428" s="116"/>
      <c r="WIY1428" s="116"/>
      <c r="WIZ1428" s="116"/>
      <c r="WJA1428" s="116"/>
      <c r="WJB1428" s="116"/>
      <c r="WJC1428" s="116"/>
      <c r="WJD1428" s="116"/>
      <c r="WJE1428" s="116"/>
      <c r="WJF1428" s="116"/>
      <c r="WJG1428" s="116"/>
      <c r="WJH1428" s="116"/>
      <c r="WJI1428" s="116"/>
      <c r="WJJ1428" s="116"/>
      <c r="WJK1428" s="116"/>
      <c r="WJL1428" s="116"/>
      <c r="WJM1428" s="116"/>
      <c r="WJN1428" s="116"/>
      <c r="WJO1428" s="116"/>
      <c r="WJP1428" s="116"/>
      <c r="WJQ1428" s="116"/>
      <c r="WJR1428" s="116"/>
      <c r="WJS1428" s="116"/>
      <c r="WJT1428" s="116"/>
      <c r="WJU1428" s="116"/>
      <c r="WJV1428" s="116"/>
      <c r="WJW1428" s="116"/>
      <c r="WJX1428" s="116"/>
      <c r="WJY1428" s="116"/>
      <c r="WJZ1428" s="116"/>
      <c r="WKA1428" s="116"/>
      <c r="WKB1428" s="116"/>
      <c r="WKC1428" s="116"/>
      <c r="WKD1428" s="116"/>
      <c r="WKE1428" s="116"/>
      <c r="WKF1428" s="116"/>
      <c r="WKG1428" s="116"/>
      <c r="WKH1428" s="116"/>
      <c r="WKI1428" s="116"/>
      <c r="WKJ1428" s="116"/>
      <c r="WKK1428" s="116"/>
      <c r="WKL1428" s="116"/>
      <c r="WKM1428" s="116"/>
      <c r="WKN1428" s="116"/>
      <c r="WKO1428" s="116"/>
      <c r="WKP1428" s="116"/>
      <c r="WKQ1428" s="116"/>
      <c r="WKR1428" s="116"/>
      <c r="WKS1428" s="116"/>
      <c r="WKT1428" s="116"/>
      <c r="WKU1428" s="116"/>
      <c r="WKV1428" s="116"/>
      <c r="WKW1428" s="116"/>
      <c r="WKX1428" s="116"/>
      <c r="WKY1428" s="116"/>
      <c r="WKZ1428" s="116"/>
      <c r="WLA1428" s="116"/>
      <c r="WLB1428" s="116"/>
      <c r="WLC1428" s="116"/>
      <c r="WLD1428" s="116"/>
      <c r="WLE1428" s="116"/>
      <c r="WLF1428" s="116"/>
      <c r="WLG1428" s="116"/>
      <c r="WLH1428" s="116"/>
      <c r="WLI1428" s="116"/>
      <c r="WLJ1428" s="116"/>
      <c r="WLK1428" s="116"/>
      <c r="WLL1428" s="116"/>
      <c r="WLM1428" s="116"/>
      <c r="WLN1428" s="116"/>
      <c r="WLO1428" s="116"/>
      <c r="WLP1428" s="116"/>
      <c r="WLQ1428" s="116"/>
      <c r="WLR1428" s="116"/>
      <c r="WLS1428" s="116"/>
      <c r="WLT1428" s="116"/>
      <c r="WLU1428" s="116"/>
      <c r="WLV1428" s="116"/>
      <c r="WLW1428" s="116"/>
      <c r="WLX1428" s="116"/>
      <c r="WLY1428" s="116"/>
      <c r="WLZ1428" s="116"/>
      <c r="WMA1428" s="116"/>
      <c r="WMB1428" s="116"/>
      <c r="WMC1428" s="116"/>
      <c r="WMD1428" s="116"/>
      <c r="WME1428" s="116"/>
      <c r="WMF1428" s="116"/>
      <c r="WMG1428" s="116"/>
      <c r="WMH1428" s="116"/>
      <c r="WMI1428" s="116"/>
      <c r="WMJ1428" s="116"/>
      <c r="WMK1428" s="116"/>
      <c r="WML1428" s="116"/>
      <c r="WMM1428" s="116"/>
      <c r="WMN1428" s="116"/>
      <c r="WMO1428" s="116"/>
      <c r="WMP1428" s="116"/>
      <c r="WMQ1428" s="116"/>
      <c r="WMR1428" s="116"/>
      <c r="WMS1428" s="116"/>
      <c r="WMT1428" s="116"/>
      <c r="WMU1428" s="116"/>
      <c r="WMV1428" s="116"/>
      <c r="WMW1428" s="116"/>
      <c r="WMX1428" s="116"/>
      <c r="WMY1428" s="116"/>
      <c r="WMZ1428" s="116"/>
      <c r="WNA1428" s="116"/>
      <c r="WNB1428" s="116"/>
      <c r="WNC1428" s="116"/>
      <c r="WND1428" s="116"/>
      <c r="WNE1428" s="116"/>
      <c r="WNF1428" s="116"/>
      <c r="WNG1428" s="116"/>
      <c r="WNH1428" s="116"/>
      <c r="WNI1428" s="116"/>
      <c r="WNJ1428" s="116"/>
      <c r="WNK1428" s="116"/>
      <c r="WNL1428" s="116"/>
      <c r="WNM1428" s="116"/>
      <c r="WNN1428" s="116"/>
      <c r="WNO1428" s="116"/>
      <c r="WNP1428" s="116"/>
      <c r="WNQ1428" s="116"/>
      <c r="WNR1428" s="116"/>
      <c r="WNS1428" s="116"/>
      <c r="WNT1428" s="116"/>
      <c r="WNU1428" s="116"/>
      <c r="WNV1428" s="116"/>
      <c r="WNW1428" s="116"/>
      <c r="WNX1428" s="116"/>
      <c r="WNY1428" s="116"/>
      <c r="WNZ1428" s="116"/>
      <c r="WOA1428" s="116"/>
      <c r="WOB1428" s="116"/>
      <c r="WOC1428" s="116"/>
      <c r="WOD1428" s="116"/>
      <c r="WOE1428" s="116"/>
      <c r="WOF1428" s="116"/>
      <c r="WOG1428" s="116"/>
      <c r="WOH1428" s="116"/>
      <c r="WOI1428" s="116"/>
      <c r="WOJ1428" s="116"/>
      <c r="WOK1428" s="116"/>
      <c r="WOL1428" s="116"/>
      <c r="WOM1428" s="116"/>
      <c r="WON1428" s="116"/>
      <c r="WOO1428" s="116"/>
      <c r="WOP1428" s="116"/>
      <c r="WOQ1428" s="116"/>
      <c r="WOR1428" s="116"/>
      <c r="WOS1428" s="116"/>
      <c r="WOT1428" s="116"/>
      <c r="WOU1428" s="116"/>
      <c r="WOV1428" s="116"/>
      <c r="WOW1428" s="116"/>
      <c r="WOX1428" s="116"/>
      <c r="WOY1428" s="116"/>
      <c r="WOZ1428" s="116"/>
      <c r="WPA1428" s="116"/>
      <c r="WPB1428" s="116"/>
      <c r="WPC1428" s="116"/>
      <c r="WPD1428" s="116"/>
      <c r="WPE1428" s="116"/>
      <c r="WPF1428" s="116"/>
      <c r="WPG1428" s="116"/>
      <c r="WPH1428" s="116"/>
      <c r="WPI1428" s="116"/>
      <c r="WPJ1428" s="116"/>
      <c r="WPK1428" s="116"/>
      <c r="WPL1428" s="116"/>
      <c r="WPM1428" s="116"/>
      <c r="WPN1428" s="116"/>
      <c r="WPO1428" s="116"/>
      <c r="WPP1428" s="116"/>
      <c r="WPQ1428" s="116"/>
      <c r="WPR1428" s="116"/>
      <c r="WPS1428" s="116"/>
      <c r="WPT1428" s="116"/>
      <c r="WPU1428" s="116"/>
      <c r="WPV1428" s="116"/>
      <c r="WPW1428" s="116"/>
      <c r="WPX1428" s="116"/>
      <c r="WPY1428" s="116"/>
      <c r="WPZ1428" s="116"/>
      <c r="WQA1428" s="116"/>
      <c r="WQB1428" s="116"/>
      <c r="WQC1428" s="116"/>
      <c r="WQD1428" s="116"/>
      <c r="WQE1428" s="116"/>
      <c r="WQF1428" s="116"/>
      <c r="WQG1428" s="116"/>
      <c r="WQH1428" s="116"/>
      <c r="WQI1428" s="116"/>
      <c r="WQJ1428" s="116"/>
      <c r="WQK1428" s="116"/>
      <c r="WQL1428" s="116"/>
      <c r="WQM1428" s="116"/>
      <c r="WQN1428" s="116"/>
      <c r="WQO1428" s="116"/>
      <c r="WQP1428" s="116"/>
      <c r="WQQ1428" s="116"/>
      <c r="WQR1428" s="116"/>
      <c r="WQS1428" s="116"/>
      <c r="WQT1428" s="116"/>
      <c r="WQU1428" s="116"/>
      <c r="WQV1428" s="116"/>
      <c r="WQW1428" s="116"/>
      <c r="WQX1428" s="116"/>
      <c r="WQY1428" s="116"/>
      <c r="WQZ1428" s="116"/>
      <c r="WRA1428" s="116"/>
      <c r="WRB1428" s="116"/>
      <c r="WRC1428" s="116"/>
      <c r="WRD1428" s="116"/>
      <c r="WRE1428" s="116"/>
      <c r="WRF1428" s="116"/>
      <c r="WRG1428" s="116"/>
      <c r="WRH1428" s="116"/>
      <c r="WRI1428" s="116"/>
      <c r="WRJ1428" s="116"/>
      <c r="WRK1428" s="116"/>
      <c r="WRL1428" s="116"/>
      <c r="WRM1428" s="116"/>
      <c r="WRN1428" s="116"/>
      <c r="WRO1428" s="116"/>
      <c r="WRP1428" s="116"/>
      <c r="WRQ1428" s="116"/>
      <c r="WRR1428" s="116"/>
      <c r="WRS1428" s="116"/>
      <c r="WRT1428" s="116"/>
      <c r="WRU1428" s="116"/>
      <c r="WRV1428" s="116"/>
      <c r="WRW1428" s="116"/>
      <c r="WRX1428" s="116"/>
      <c r="WRY1428" s="116"/>
      <c r="WRZ1428" s="116"/>
      <c r="WSA1428" s="116"/>
      <c r="WSB1428" s="116"/>
      <c r="WSC1428" s="116"/>
      <c r="WSD1428" s="116"/>
      <c r="WSE1428" s="116"/>
      <c r="WSF1428" s="116"/>
      <c r="WSG1428" s="116"/>
      <c r="WSH1428" s="116"/>
      <c r="WSI1428" s="116"/>
      <c r="WSJ1428" s="116"/>
      <c r="WSK1428" s="116"/>
      <c r="WSL1428" s="116"/>
      <c r="WSM1428" s="116"/>
      <c r="WSN1428" s="116"/>
      <c r="WSO1428" s="116"/>
      <c r="WSP1428" s="116"/>
      <c r="WSQ1428" s="116"/>
      <c r="WSR1428" s="116"/>
      <c r="WSS1428" s="116"/>
      <c r="WST1428" s="116"/>
      <c r="WSU1428" s="116"/>
      <c r="WSV1428" s="116"/>
      <c r="WSW1428" s="116"/>
      <c r="WSX1428" s="116"/>
      <c r="WSY1428" s="116"/>
      <c r="WSZ1428" s="116"/>
      <c r="WTA1428" s="116"/>
      <c r="WTB1428" s="116"/>
      <c r="WTC1428" s="116"/>
      <c r="WTD1428" s="116"/>
      <c r="WTE1428" s="116"/>
      <c r="WTF1428" s="116"/>
      <c r="WTG1428" s="116"/>
      <c r="WTH1428" s="116"/>
      <c r="WTI1428" s="116"/>
      <c r="WTJ1428" s="116"/>
      <c r="WTK1428" s="116"/>
      <c r="WTL1428" s="116"/>
      <c r="WTM1428" s="116"/>
      <c r="WTN1428" s="116"/>
      <c r="WTO1428" s="116"/>
      <c r="WTP1428" s="116"/>
      <c r="WTQ1428" s="116"/>
      <c r="WTR1428" s="116"/>
      <c r="WTS1428" s="116"/>
      <c r="WTT1428" s="116"/>
      <c r="WTU1428" s="116"/>
      <c r="WTV1428" s="116"/>
      <c r="WTW1428" s="116"/>
      <c r="WTX1428" s="116"/>
      <c r="WTY1428" s="116"/>
      <c r="WTZ1428" s="116"/>
      <c r="WUA1428" s="116"/>
      <c r="WUB1428" s="116"/>
      <c r="WUC1428" s="116"/>
      <c r="WUD1428" s="116"/>
      <c r="WUE1428" s="116"/>
      <c r="WUF1428" s="116"/>
      <c r="WUG1428" s="116"/>
      <c r="WUH1428" s="116"/>
      <c r="WUI1428" s="116"/>
      <c r="WUJ1428" s="116"/>
      <c r="WUK1428" s="116"/>
      <c r="WUL1428" s="116"/>
      <c r="WUM1428" s="116"/>
      <c r="WUN1428" s="116"/>
      <c r="WUO1428" s="116"/>
      <c r="WUP1428" s="116"/>
      <c r="WUQ1428" s="116"/>
      <c r="WUR1428" s="116"/>
      <c r="WUS1428" s="116"/>
      <c r="WUT1428" s="116"/>
      <c r="WUU1428" s="116"/>
      <c r="WUV1428" s="116"/>
      <c r="WUW1428" s="116"/>
      <c r="WUX1428" s="116"/>
      <c r="WUY1428" s="116"/>
      <c r="WUZ1428" s="116"/>
      <c r="WVA1428" s="116"/>
      <c r="WVB1428" s="116"/>
      <c r="WVC1428" s="116"/>
      <c r="WVD1428" s="116"/>
      <c r="WVE1428" s="116"/>
      <c r="WVF1428" s="116"/>
      <c r="WVG1428" s="116"/>
      <c r="WVH1428" s="116"/>
      <c r="WVI1428" s="116"/>
      <c r="WVJ1428" s="116"/>
      <c r="WVK1428" s="116"/>
      <c r="WVL1428" s="116"/>
      <c r="WVM1428" s="116"/>
      <c r="WVN1428" s="116"/>
      <c r="WVO1428" s="116"/>
      <c r="WVP1428" s="116"/>
      <c r="WVQ1428" s="116"/>
      <c r="WVR1428" s="116"/>
      <c r="WVS1428" s="116"/>
      <c r="WVT1428" s="116"/>
      <c r="WVU1428" s="116"/>
      <c r="WVV1428" s="116"/>
      <c r="WVW1428" s="116"/>
      <c r="WVX1428" s="116"/>
      <c r="WVY1428" s="116"/>
      <c r="WVZ1428" s="116"/>
      <c r="WWA1428" s="116"/>
      <c r="WWB1428" s="116"/>
      <c r="WWC1428" s="116"/>
      <c r="WWD1428" s="116"/>
      <c r="WWE1428" s="116"/>
      <c r="WWF1428" s="116"/>
      <c r="WWG1428" s="116"/>
      <c r="WWH1428" s="116"/>
      <c r="WWI1428" s="116"/>
      <c r="WWJ1428" s="116"/>
      <c r="WWK1428" s="116"/>
      <c r="WWL1428" s="116"/>
      <c r="WWM1428" s="116"/>
      <c r="WWN1428" s="116"/>
      <c r="WWO1428" s="116"/>
      <c r="WWP1428" s="116"/>
      <c r="WWQ1428" s="116"/>
      <c r="WWR1428" s="116"/>
      <c r="WWS1428" s="116"/>
      <c r="WWT1428" s="116"/>
      <c r="WWU1428" s="116"/>
      <c r="WWV1428" s="116"/>
      <c r="WWW1428" s="116"/>
      <c r="WWX1428" s="116"/>
      <c r="WWY1428" s="116"/>
      <c r="WWZ1428" s="116"/>
      <c r="WXA1428" s="116"/>
      <c r="WXB1428" s="116"/>
      <c r="WXC1428" s="116"/>
      <c r="WXD1428" s="116"/>
      <c r="WXE1428" s="116"/>
      <c r="WXF1428" s="116"/>
      <c r="WXG1428" s="116"/>
      <c r="WXH1428" s="116"/>
      <c r="WXI1428" s="116"/>
      <c r="WXJ1428" s="116"/>
      <c r="WXK1428" s="116"/>
      <c r="WXL1428" s="116"/>
      <c r="WXM1428" s="116"/>
      <c r="WXN1428" s="116"/>
      <c r="WXO1428" s="116"/>
      <c r="WXP1428" s="116"/>
      <c r="WXQ1428" s="116"/>
      <c r="WXR1428" s="116"/>
      <c r="WXS1428" s="116"/>
      <c r="WXT1428" s="116"/>
      <c r="WXU1428" s="116"/>
      <c r="WXV1428" s="116"/>
      <c r="WXW1428" s="116"/>
      <c r="WXX1428" s="116"/>
      <c r="WXY1428" s="116"/>
      <c r="WXZ1428" s="116"/>
      <c r="WYA1428" s="116"/>
      <c r="WYB1428" s="116"/>
      <c r="WYC1428" s="116"/>
      <c r="WYD1428" s="116"/>
      <c r="WYE1428" s="116"/>
      <c r="WYF1428" s="116"/>
      <c r="WYG1428" s="116"/>
      <c r="WYH1428" s="116"/>
      <c r="WYI1428" s="116"/>
      <c r="WYJ1428" s="116"/>
      <c r="WYK1428" s="116"/>
      <c r="WYL1428" s="116"/>
      <c r="WYM1428" s="116"/>
      <c r="WYN1428" s="116"/>
      <c r="WYO1428" s="116"/>
      <c r="WYP1428" s="116"/>
      <c r="WYQ1428" s="116"/>
      <c r="WYR1428" s="116"/>
      <c r="WYS1428" s="116"/>
      <c r="WYT1428" s="116"/>
      <c r="WYU1428" s="116"/>
      <c r="WYV1428" s="116"/>
      <c r="WYW1428" s="116"/>
      <c r="WYX1428" s="116"/>
      <c r="WYY1428" s="116"/>
      <c r="WYZ1428" s="116"/>
      <c r="WZA1428" s="116"/>
      <c r="WZB1428" s="116"/>
      <c r="WZC1428" s="116"/>
      <c r="WZD1428" s="116"/>
      <c r="WZE1428" s="116"/>
      <c r="WZF1428" s="116"/>
      <c r="WZG1428" s="116"/>
      <c r="WZH1428" s="116"/>
      <c r="WZI1428" s="116"/>
      <c r="WZJ1428" s="116"/>
      <c r="WZK1428" s="116"/>
      <c r="WZL1428" s="116"/>
      <c r="WZM1428" s="116"/>
      <c r="WZN1428" s="116"/>
      <c r="WZO1428" s="116"/>
      <c r="WZP1428" s="116"/>
      <c r="WZQ1428" s="116"/>
      <c r="WZR1428" s="116"/>
      <c r="WZS1428" s="116"/>
      <c r="WZT1428" s="116"/>
      <c r="WZU1428" s="116"/>
      <c r="WZV1428" s="116"/>
      <c r="WZW1428" s="116"/>
      <c r="WZX1428" s="116"/>
      <c r="WZY1428" s="116"/>
      <c r="WZZ1428" s="116"/>
      <c r="XAA1428" s="116"/>
      <c r="XAB1428" s="116"/>
      <c r="XAC1428" s="116"/>
      <c r="XAD1428" s="116"/>
      <c r="XAE1428" s="116"/>
      <c r="XAF1428" s="116"/>
      <c r="XAG1428" s="116"/>
      <c r="XAH1428" s="116"/>
      <c r="XAI1428" s="116"/>
      <c r="XAJ1428" s="116"/>
      <c r="XAK1428" s="116"/>
      <c r="XAL1428" s="116"/>
      <c r="XAM1428" s="116"/>
      <c r="XAN1428" s="116"/>
      <c r="XAO1428" s="116"/>
      <c r="XAP1428" s="116"/>
      <c r="XAQ1428" s="116"/>
      <c r="XAR1428" s="116"/>
      <c r="XAS1428" s="116"/>
      <c r="XAT1428" s="116"/>
      <c r="XAU1428" s="116"/>
      <c r="XAV1428" s="116"/>
      <c r="XAW1428" s="116"/>
      <c r="XAX1428" s="116"/>
      <c r="XAY1428" s="116"/>
      <c r="XAZ1428" s="116"/>
      <c r="XBA1428" s="116"/>
      <c r="XBB1428" s="116"/>
      <c r="XBC1428" s="116"/>
      <c r="XBD1428" s="116"/>
      <c r="XBE1428" s="116"/>
      <c r="XBF1428" s="116"/>
      <c r="XBG1428" s="116"/>
      <c r="XBH1428" s="116"/>
      <c r="XBI1428" s="116"/>
      <c r="XBJ1428" s="116"/>
      <c r="XBK1428" s="116"/>
      <c r="XBL1428" s="116"/>
      <c r="XBM1428" s="116"/>
      <c r="XBN1428" s="116"/>
      <c r="XBO1428" s="116"/>
      <c r="XBP1428" s="116"/>
      <c r="XBQ1428" s="116"/>
      <c r="XBR1428" s="116"/>
      <c r="XBS1428" s="116"/>
      <c r="XBT1428" s="116"/>
      <c r="XBU1428" s="116"/>
      <c r="XBV1428" s="116"/>
      <c r="XBW1428" s="116"/>
      <c r="XBX1428" s="116"/>
      <c r="XBY1428" s="116"/>
      <c r="XBZ1428" s="116"/>
      <c r="XCA1428" s="116"/>
      <c r="XCB1428" s="116"/>
      <c r="XCC1428" s="116"/>
      <c r="XCD1428" s="116"/>
      <c r="XCE1428" s="116"/>
      <c r="XCF1428" s="116"/>
      <c r="XCG1428" s="116"/>
      <c r="XCH1428" s="116"/>
      <c r="XCI1428" s="116"/>
      <c r="XCJ1428" s="116"/>
      <c r="XCK1428" s="116"/>
      <c r="XCL1428" s="116"/>
      <c r="XCM1428" s="116"/>
      <c r="XCN1428" s="116"/>
      <c r="XCO1428" s="116"/>
      <c r="XCP1428" s="116"/>
      <c r="XCQ1428" s="116"/>
      <c r="XCR1428" s="116"/>
      <c r="XCS1428" s="116"/>
      <c r="XCT1428" s="116"/>
      <c r="XCU1428" s="116"/>
      <c r="XCV1428" s="116"/>
      <c r="XCW1428" s="116"/>
      <c r="XCX1428" s="116"/>
      <c r="XCY1428" s="116"/>
      <c r="XCZ1428" s="116"/>
      <c r="XDA1428" s="116"/>
      <c r="XDB1428" s="116"/>
      <c r="XDC1428" s="116"/>
      <c r="XDD1428" s="116"/>
      <c r="XDE1428" s="116"/>
      <c r="XDF1428" s="116"/>
      <c r="XDG1428" s="116"/>
      <c r="XDH1428" s="116"/>
      <c r="XDI1428" s="116"/>
      <c r="XDJ1428" s="116"/>
      <c r="XDK1428" s="116"/>
      <c r="XDL1428" s="116"/>
      <c r="XDM1428" s="116"/>
      <c r="XDN1428" s="116"/>
      <c r="XDO1428" s="116"/>
      <c r="XDP1428" s="116"/>
      <c r="XDQ1428" s="116"/>
      <c r="XDR1428" s="116"/>
      <c r="XDS1428" s="116"/>
      <c r="XDT1428" s="116"/>
      <c r="XDU1428" s="116"/>
      <c r="XDV1428" s="116"/>
      <c r="XDW1428" s="116"/>
      <c r="XDX1428" s="116"/>
      <c r="XDY1428" s="116"/>
      <c r="XDZ1428" s="116"/>
      <c r="XEA1428" s="116"/>
      <c r="XEB1428" s="116"/>
      <c r="XEC1428" s="116"/>
      <c r="XED1428" s="116"/>
      <c r="XEE1428" s="116"/>
      <c r="XEF1428" s="116"/>
      <c r="XEG1428" s="116"/>
      <c r="XEH1428" s="116"/>
      <c r="XEI1428" s="116"/>
      <c r="XEJ1428" s="116"/>
      <c r="XEK1428" s="116"/>
      <c r="XEL1428" s="116"/>
      <c r="XEM1428" s="116"/>
      <c r="XEN1428" s="116"/>
      <c r="XEO1428" s="116"/>
      <c r="XEP1428" s="116"/>
      <c r="XEQ1428" s="116"/>
      <c r="XER1428" s="116"/>
    </row>
    <row r="1429" spans="1:16372" ht="15.3" thickBot="1" x14ac:dyDescent="0.55000000000000004">
      <c r="A1429" s="337"/>
      <c r="B1429" s="503" t="s">
        <v>349</v>
      </c>
      <c r="C1429" s="76"/>
      <c r="D1429" s="76"/>
      <c r="E1429" s="76"/>
      <c r="F1429" s="76"/>
      <c r="G1429" s="88">
        <f t="shared" ref="G1429:W1429" si="298">SUBTOTAL(9,G1379:G1428)</f>
        <v>0</v>
      </c>
      <c r="H1429" s="434">
        <f t="shared" si="298"/>
        <v>0</v>
      </c>
      <c r="I1429" s="435">
        <f t="shared" si="298"/>
        <v>0</v>
      </c>
      <c r="J1429" s="435">
        <f t="shared" si="298"/>
        <v>0</v>
      </c>
      <c r="K1429" s="436">
        <f t="shared" si="298"/>
        <v>0</v>
      </c>
      <c r="L1429" s="437">
        <f t="shared" si="298"/>
        <v>0</v>
      </c>
      <c r="M1429" s="439">
        <f t="shared" si="298"/>
        <v>0</v>
      </c>
      <c r="N1429" s="438">
        <f t="shared" si="298"/>
        <v>0</v>
      </c>
      <c r="O1429" s="438">
        <f t="shared" si="298"/>
        <v>0</v>
      </c>
      <c r="P1429" s="438">
        <f t="shared" si="298"/>
        <v>0</v>
      </c>
      <c r="Q1429" s="438">
        <f t="shared" si="298"/>
        <v>0</v>
      </c>
      <c r="R1429" s="438">
        <f t="shared" si="298"/>
        <v>0</v>
      </c>
      <c r="S1429" s="438">
        <f t="shared" si="298"/>
        <v>0</v>
      </c>
      <c r="T1429" s="438">
        <f t="shared" si="298"/>
        <v>0</v>
      </c>
      <c r="U1429" s="438">
        <f t="shared" si="298"/>
        <v>0</v>
      </c>
      <c r="V1429" s="90">
        <f t="shared" si="298"/>
        <v>0</v>
      </c>
      <c r="W1429" s="93">
        <f t="shared" si="298"/>
        <v>0</v>
      </c>
      <c r="X1429" s="71"/>
      <c r="Y1429"/>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c r="BY1429" s="116"/>
      <c r="BZ1429" s="116"/>
      <c r="CA1429" s="116"/>
      <c r="CB1429" s="116"/>
      <c r="CC1429" s="116"/>
      <c r="CD1429" s="116"/>
      <c r="CE1429" s="116"/>
      <c r="CF1429" s="116"/>
      <c r="CG1429" s="116"/>
      <c r="CH1429" s="116"/>
      <c r="CI1429" s="116"/>
      <c r="CJ1429" s="116"/>
      <c r="CK1429" s="116"/>
      <c r="CL1429" s="116"/>
      <c r="CM1429" s="116"/>
      <c r="CN1429" s="116"/>
      <c r="CO1429" s="116"/>
      <c r="CP1429" s="116"/>
      <c r="CQ1429" s="116"/>
      <c r="CR1429" s="116"/>
      <c r="CS1429" s="116"/>
      <c r="CT1429" s="116"/>
      <c r="CU1429" s="116"/>
      <c r="CV1429" s="116"/>
      <c r="CW1429" s="116"/>
      <c r="CX1429" s="116"/>
      <c r="CY1429" s="116"/>
      <c r="CZ1429" s="116"/>
      <c r="DA1429" s="116"/>
      <c r="DB1429" s="116"/>
      <c r="DC1429" s="116"/>
      <c r="DD1429" s="116"/>
      <c r="DE1429" s="116"/>
      <c r="DF1429" s="116"/>
      <c r="DG1429" s="116"/>
      <c r="DH1429" s="116"/>
      <c r="DI1429" s="116"/>
      <c r="DJ1429" s="116"/>
      <c r="DK1429" s="116"/>
      <c r="DL1429" s="116"/>
      <c r="DM1429" s="116"/>
      <c r="DN1429" s="116"/>
      <c r="DO1429" s="116"/>
      <c r="DP1429" s="116"/>
      <c r="DQ1429" s="116"/>
      <c r="DR1429" s="116"/>
      <c r="DS1429" s="116"/>
      <c r="DT1429" s="116"/>
      <c r="DU1429" s="116"/>
      <c r="DV1429" s="116"/>
      <c r="DW1429" s="116"/>
      <c r="DX1429" s="116"/>
      <c r="DY1429" s="116"/>
      <c r="DZ1429" s="116"/>
      <c r="EA1429" s="116"/>
      <c r="EB1429" s="116"/>
      <c r="EC1429" s="116"/>
      <c r="ED1429" s="116"/>
      <c r="EE1429" s="116"/>
      <c r="EF1429" s="116"/>
      <c r="EG1429" s="116"/>
      <c r="EH1429" s="116"/>
      <c r="EI1429" s="116"/>
      <c r="EJ1429" s="116"/>
      <c r="EK1429" s="116"/>
      <c r="EL1429" s="116"/>
      <c r="EM1429" s="116"/>
      <c r="EN1429" s="116"/>
      <c r="EO1429" s="116"/>
      <c r="EP1429" s="116"/>
      <c r="EQ1429" s="116"/>
      <c r="ER1429" s="116"/>
      <c r="ES1429" s="116"/>
      <c r="ET1429" s="116"/>
      <c r="EU1429" s="116"/>
      <c r="EV1429" s="116"/>
      <c r="EW1429" s="116"/>
      <c r="EX1429" s="116"/>
      <c r="EY1429" s="116"/>
      <c r="EZ1429" s="116"/>
      <c r="FA1429" s="116"/>
      <c r="FB1429" s="116"/>
      <c r="FC1429" s="116"/>
      <c r="FD1429" s="116"/>
      <c r="FE1429" s="116"/>
      <c r="FF1429" s="116"/>
      <c r="FG1429" s="116"/>
      <c r="FH1429" s="116"/>
      <c r="FI1429" s="116"/>
      <c r="FJ1429" s="116"/>
      <c r="FK1429" s="116"/>
      <c r="FL1429" s="116"/>
      <c r="FM1429" s="116"/>
      <c r="FN1429" s="116"/>
      <c r="FO1429" s="116"/>
      <c r="FP1429" s="116"/>
      <c r="FQ1429" s="116"/>
      <c r="FR1429" s="116"/>
      <c r="FS1429" s="116"/>
      <c r="FT1429" s="116"/>
      <c r="FU1429" s="116"/>
      <c r="FV1429" s="116"/>
      <c r="FW1429" s="116"/>
      <c r="FX1429" s="116"/>
      <c r="FY1429" s="116"/>
      <c r="FZ1429" s="116"/>
      <c r="GA1429" s="116"/>
      <c r="GB1429" s="116"/>
      <c r="GC1429" s="116"/>
      <c r="GD1429" s="116"/>
      <c r="GE1429" s="116"/>
      <c r="GF1429" s="116"/>
      <c r="GG1429" s="116"/>
      <c r="GH1429" s="116"/>
      <c r="GI1429" s="116"/>
      <c r="GJ1429" s="116"/>
      <c r="GK1429" s="116"/>
      <c r="GL1429" s="116"/>
      <c r="GM1429" s="116"/>
      <c r="GN1429" s="116"/>
      <c r="GO1429" s="116"/>
      <c r="GP1429" s="116"/>
      <c r="GQ1429" s="116"/>
      <c r="GR1429" s="116"/>
      <c r="GS1429" s="116"/>
      <c r="GT1429" s="116"/>
      <c r="GU1429" s="116"/>
      <c r="GV1429" s="116"/>
      <c r="GW1429" s="116"/>
      <c r="GX1429" s="116"/>
      <c r="GY1429" s="116"/>
      <c r="GZ1429" s="116"/>
      <c r="HA1429" s="116"/>
      <c r="HB1429" s="116"/>
      <c r="HC1429" s="116"/>
      <c r="HD1429" s="116"/>
      <c r="HE1429" s="116"/>
      <c r="HF1429" s="116"/>
      <c r="HG1429" s="116"/>
      <c r="HH1429" s="116"/>
      <c r="HI1429" s="116"/>
      <c r="HJ1429" s="116"/>
      <c r="HK1429" s="116"/>
      <c r="HL1429" s="116"/>
      <c r="HM1429" s="116"/>
      <c r="HN1429" s="116"/>
      <c r="HO1429" s="116"/>
      <c r="HP1429" s="116"/>
      <c r="HQ1429" s="116"/>
      <c r="HR1429" s="116"/>
      <c r="HS1429" s="116"/>
      <c r="HT1429" s="116"/>
      <c r="HU1429" s="116"/>
      <c r="HV1429" s="116"/>
      <c r="HW1429" s="116"/>
      <c r="HX1429" s="116"/>
      <c r="HY1429" s="116"/>
      <c r="HZ1429" s="116"/>
      <c r="IA1429" s="116"/>
      <c r="IB1429" s="116"/>
      <c r="IC1429" s="116"/>
      <c r="ID1429" s="116"/>
      <c r="IE1429" s="116"/>
      <c r="IF1429" s="116"/>
      <c r="IG1429" s="116"/>
      <c r="IH1429" s="116"/>
      <c r="II1429" s="116"/>
      <c r="IJ1429" s="116"/>
      <c r="IK1429" s="116"/>
      <c r="IL1429" s="116"/>
      <c r="IM1429" s="116"/>
      <c r="IN1429" s="116"/>
      <c r="IO1429" s="116"/>
      <c r="IP1429" s="116"/>
      <c r="IQ1429" s="116"/>
      <c r="IR1429" s="116"/>
      <c r="IS1429" s="116"/>
      <c r="IT1429" s="116"/>
      <c r="IU1429" s="116"/>
      <c r="IV1429" s="116"/>
      <c r="IW1429" s="116"/>
      <c r="IX1429" s="116"/>
      <c r="IY1429" s="116"/>
      <c r="IZ1429" s="116"/>
      <c r="JA1429" s="116"/>
      <c r="JB1429" s="116"/>
      <c r="JC1429" s="116"/>
      <c r="JD1429" s="116"/>
      <c r="JE1429" s="116"/>
      <c r="JF1429" s="116"/>
      <c r="JG1429" s="116"/>
      <c r="JH1429" s="116"/>
      <c r="JI1429" s="116"/>
      <c r="JJ1429" s="116"/>
      <c r="JK1429" s="116"/>
      <c r="JL1429" s="116"/>
      <c r="JM1429" s="116"/>
      <c r="JN1429" s="116"/>
      <c r="JO1429" s="116"/>
      <c r="JP1429" s="116"/>
      <c r="JQ1429" s="116"/>
      <c r="JR1429" s="116"/>
      <c r="JS1429" s="116"/>
      <c r="JT1429" s="116"/>
      <c r="JU1429" s="116"/>
      <c r="JV1429" s="116"/>
      <c r="JW1429" s="116"/>
      <c r="JX1429" s="116"/>
      <c r="JY1429" s="116"/>
      <c r="JZ1429" s="116"/>
      <c r="KA1429" s="116"/>
      <c r="KB1429" s="116"/>
      <c r="KC1429" s="116"/>
      <c r="KD1429" s="116"/>
      <c r="KE1429" s="116"/>
      <c r="KF1429" s="116"/>
      <c r="KG1429" s="116"/>
      <c r="KH1429" s="116"/>
      <c r="KI1429" s="116"/>
      <c r="KJ1429" s="116"/>
      <c r="KK1429" s="116"/>
      <c r="KL1429" s="116"/>
      <c r="KM1429" s="116"/>
      <c r="KN1429" s="116"/>
      <c r="KO1429" s="116"/>
      <c r="KP1429" s="116"/>
      <c r="KQ1429" s="116"/>
      <c r="KR1429" s="116"/>
      <c r="KS1429" s="116"/>
      <c r="KT1429" s="116"/>
      <c r="KU1429" s="116"/>
      <c r="KV1429" s="116"/>
      <c r="KW1429" s="116"/>
      <c r="KX1429" s="116"/>
      <c r="KY1429" s="116"/>
      <c r="KZ1429" s="116"/>
      <c r="LA1429" s="116"/>
      <c r="LB1429" s="116"/>
      <c r="LC1429" s="116"/>
      <c r="LD1429" s="116"/>
      <c r="LE1429" s="116"/>
      <c r="LF1429" s="116"/>
      <c r="LG1429" s="116"/>
      <c r="LH1429" s="116"/>
      <c r="LI1429" s="116"/>
      <c r="LJ1429" s="116"/>
      <c r="LK1429" s="116"/>
      <c r="LL1429" s="116"/>
      <c r="LM1429" s="116"/>
      <c r="LN1429" s="116"/>
      <c r="LO1429" s="116"/>
      <c r="LP1429" s="116"/>
      <c r="LQ1429" s="116"/>
      <c r="LR1429" s="116"/>
      <c r="LS1429" s="116"/>
      <c r="LT1429" s="116"/>
      <c r="LU1429" s="116"/>
      <c r="LV1429" s="116"/>
      <c r="LW1429" s="116"/>
      <c r="LX1429" s="116"/>
      <c r="LY1429" s="116"/>
      <c r="LZ1429" s="116"/>
      <c r="MA1429" s="116"/>
      <c r="MB1429" s="116"/>
      <c r="MC1429" s="116"/>
      <c r="MD1429" s="116"/>
      <c r="ME1429" s="116"/>
      <c r="MF1429" s="116"/>
      <c r="MG1429" s="116"/>
      <c r="MH1429" s="116"/>
      <c r="MI1429" s="116"/>
      <c r="MJ1429" s="116"/>
      <c r="MK1429" s="116"/>
      <c r="ML1429" s="116"/>
      <c r="MM1429" s="116"/>
      <c r="MN1429" s="116"/>
      <c r="MO1429" s="116"/>
      <c r="MP1429" s="116"/>
      <c r="MQ1429" s="116"/>
      <c r="MR1429" s="116"/>
      <c r="MS1429" s="116"/>
      <c r="MT1429" s="116"/>
      <c r="MU1429" s="116"/>
      <c r="MV1429" s="116"/>
      <c r="MW1429" s="116"/>
      <c r="MX1429" s="116"/>
      <c r="MY1429" s="116"/>
      <c r="MZ1429" s="116"/>
      <c r="NA1429" s="116"/>
      <c r="NB1429" s="116"/>
      <c r="NC1429" s="116"/>
      <c r="ND1429" s="116"/>
      <c r="NE1429" s="116"/>
      <c r="NF1429" s="116"/>
      <c r="NG1429" s="116"/>
      <c r="NH1429" s="116"/>
      <c r="NI1429" s="116"/>
      <c r="NJ1429" s="116"/>
      <c r="NK1429" s="116"/>
      <c r="NL1429" s="116"/>
      <c r="NM1429" s="116"/>
      <c r="NN1429" s="116"/>
      <c r="NO1429" s="116"/>
      <c r="NP1429" s="116"/>
      <c r="NQ1429" s="116"/>
      <c r="NR1429" s="116"/>
      <c r="NS1429" s="116"/>
      <c r="NT1429" s="116"/>
      <c r="NU1429" s="116"/>
      <c r="NV1429" s="116"/>
      <c r="NW1429" s="116"/>
      <c r="NX1429" s="116"/>
      <c r="NY1429" s="116"/>
      <c r="NZ1429" s="116"/>
      <c r="OA1429" s="116"/>
      <c r="OB1429" s="116"/>
      <c r="OC1429" s="116"/>
      <c r="OD1429" s="116"/>
      <c r="OE1429" s="116"/>
      <c r="OF1429" s="116"/>
      <c r="OG1429" s="116"/>
      <c r="OH1429" s="116"/>
      <c r="OI1429" s="116"/>
      <c r="OJ1429" s="116"/>
      <c r="OK1429" s="116"/>
      <c r="OL1429" s="116"/>
      <c r="OM1429" s="116"/>
      <c r="ON1429" s="116"/>
      <c r="OO1429" s="116"/>
      <c r="OP1429" s="116"/>
      <c r="OQ1429" s="116"/>
      <c r="OR1429" s="116"/>
      <c r="OS1429" s="116"/>
      <c r="OT1429" s="116"/>
      <c r="OU1429" s="116"/>
      <c r="OV1429" s="116"/>
      <c r="OW1429" s="116"/>
      <c r="OX1429" s="116"/>
      <c r="OY1429" s="116"/>
      <c r="OZ1429" s="116"/>
      <c r="PA1429" s="116"/>
      <c r="PB1429" s="116"/>
      <c r="PC1429" s="116"/>
      <c r="PD1429" s="116"/>
      <c r="PE1429" s="116"/>
      <c r="PF1429" s="116"/>
      <c r="PG1429" s="116"/>
      <c r="PH1429" s="116"/>
      <c r="PI1429" s="116"/>
      <c r="PJ1429" s="116"/>
      <c r="PK1429" s="116"/>
      <c r="PL1429" s="116"/>
      <c r="PM1429" s="116"/>
      <c r="PN1429" s="116"/>
      <c r="PO1429" s="116"/>
      <c r="PP1429" s="116"/>
      <c r="PQ1429" s="116"/>
      <c r="PR1429" s="116"/>
      <c r="PS1429" s="116"/>
      <c r="PT1429" s="116"/>
      <c r="PU1429" s="116"/>
      <c r="PV1429" s="116"/>
      <c r="PW1429" s="116"/>
      <c r="PX1429" s="116"/>
      <c r="PY1429" s="116"/>
      <c r="PZ1429" s="116"/>
      <c r="QA1429" s="116"/>
      <c r="QB1429" s="116"/>
      <c r="QC1429" s="116"/>
      <c r="QD1429" s="116"/>
      <c r="QE1429" s="116"/>
      <c r="QF1429" s="116"/>
      <c r="QG1429" s="116"/>
      <c r="QH1429" s="116"/>
      <c r="QI1429" s="116"/>
      <c r="QJ1429" s="116"/>
      <c r="QK1429" s="116"/>
      <c r="QL1429" s="116"/>
      <c r="QM1429" s="116"/>
      <c r="QN1429" s="116"/>
      <c r="QO1429" s="116"/>
      <c r="QP1429" s="116"/>
      <c r="QQ1429" s="116"/>
      <c r="QR1429" s="116"/>
      <c r="QS1429" s="116"/>
      <c r="QT1429" s="116"/>
      <c r="QU1429" s="116"/>
      <c r="QV1429" s="116"/>
      <c r="QW1429" s="116"/>
      <c r="QX1429" s="116"/>
      <c r="QY1429" s="116"/>
      <c r="QZ1429" s="116"/>
      <c r="RA1429" s="116"/>
      <c r="RB1429" s="116"/>
      <c r="RC1429" s="116"/>
      <c r="RD1429" s="116"/>
      <c r="RE1429" s="116"/>
      <c r="RF1429" s="116"/>
      <c r="RG1429" s="116"/>
      <c r="RH1429" s="116"/>
      <c r="RI1429" s="116"/>
      <c r="RJ1429" s="116"/>
      <c r="RK1429" s="116"/>
      <c r="RL1429" s="116"/>
      <c r="RM1429" s="116"/>
      <c r="RN1429" s="116"/>
      <c r="RO1429" s="116"/>
      <c r="RP1429" s="116"/>
      <c r="RQ1429" s="116"/>
      <c r="RR1429" s="116"/>
      <c r="RS1429" s="116"/>
      <c r="RT1429" s="116"/>
      <c r="RU1429" s="116"/>
      <c r="RV1429" s="116"/>
      <c r="RW1429" s="116"/>
      <c r="RX1429" s="116"/>
      <c r="RY1429" s="116"/>
      <c r="RZ1429" s="116"/>
      <c r="SA1429" s="116"/>
      <c r="SB1429" s="116"/>
      <c r="SC1429" s="116"/>
      <c r="SD1429" s="116"/>
      <c r="SE1429" s="116"/>
      <c r="SF1429" s="116"/>
      <c r="SG1429" s="116"/>
      <c r="SH1429" s="116"/>
      <c r="SI1429" s="116"/>
      <c r="SJ1429" s="116"/>
      <c r="SK1429" s="116"/>
      <c r="SL1429" s="116"/>
      <c r="SM1429" s="116"/>
      <c r="SN1429" s="116"/>
      <c r="SO1429" s="116"/>
      <c r="SP1429" s="116"/>
      <c r="SQ1429" s="116"/>
      <c r="SR1429" s="116"/>
      <c r="SS1429" s="116"/>
      <c r="ST1429" s="116"/>
      <c r="SU1429" s="116"/>
      <c r="SV1429" s="116"/>
      <c r="SW1429" s="116"/>
      <c r="SX1429" s="116"/>
      <c r="SY1429" s="116"/>
      <c r="SZ1429" s="116"/>
      <c r="TA1429" s="116"/>
      <c r="TB1429" s="116"/>
      <c r="TC1429" s="116"/>
      <c r="TD1429" s="116"/>
      <c r="TE1429" s="116"/>
      <c r="TF1429" s="116"/>
      <c r="TG1429" s="116"/>
      <c r="TH1429" s="116"/>
      <c r="TI1429" s="116"/>
      <c r="TJ1429" s="116"/>
      <c r="TK1429" s="116"/>
      <c r="TL1429" s="116"/>
      <c r="TM1429" s="116"/>
      <c r="TN1429" s="116"/>
      <c r="TO1429" s="116"/>
      <c r="TP1429" s="116"/>
      <c r="TQ1429" s="116"/>
      <c r="TR1429" s="116"/>
      <c r="TS1429" s="116"/>
      <c r="TT1429" s="116"/>
      <c r="TU1429" s="116"/>
      <c r="TV1429" s="116"/>
      <c r="TW1429" s="116"/>
      <c r="TX1429" s="116"/>
      <c r="TY1429" s="116"/>
      <c r="TZ1429" s="116"/>
      <c r="UA1429" s="116"/>
      <c r="UB1429" s="116"/>
      <c r="UC1429" s="116"/>
      <c r="UD1429" s="116"/>
      <c r="UE1429" s="116"/>
      <c r="UF1429" s="116"/>
      <c r="UG1429" s="116"/>
      <c r="UH1429" s="116"/>
      <c r="UI1429" s="116"/>
      <c r="UJ1429" s="116"/>
      <c r="UK1429" s="116"/>
      <c r="UL1429" s="116"/>
      <c r="UM1429" s="116"/>
      <c r="UN1429" s="116"/>
      <c r="UO1429" s="116"/>
      <c r="UP1429" s="116"/>
      <c r="UQ1429" s="116"/>
      <c r="UR1429" s="116"/>
      <c r="US1429" s="116"/>
      <c r="UT1429" s="116"/>
      <c r="UU1429" s="116"/>
      <c r="UV1429" s="116"/>
      <c r="UW1429" s="116"/>
      <c r="UX1429" s="116"/>
      <c r="UY1429" s="116"/>
      <c r="UZ1429" s="116"/>
      <c r="VA1429" s="116"/>
      <c r="VB1429" s="116"/>
      <c r="VC1429" s="116"/>
      <c r="VD1429" s="116"/>
      <c r="VE1429" s="116"/>
      <c r="VF1429" s="116"/>
      <c r="VG1429" s="116"/>
      <c r="VH1429" s="116"/>
      <c r="VI1429" s="116"/>
      <c r="VJ1429" s="116"/>
      <c r="VK1429" s="116"/>
      <c r="VL1429" s="116"/>
      <c r="VM1429" s="116"/>
      <c r="VN1429" s="116"/>
      <c r="VO1429" s="116"/>
      <c r="VP1429" s="116"/>
      <c r="VQ1429" s="116"/>
      <c r="VR1429" s="116"/>
      <c r="VS1429" s="116"/>
      <c r="VT1429" s="116"/>
      <c r="VU1429" s="116"/>
      <c r="VV1429" s="116"/>
      <c r="VW1429" s="116"/>
      <c r="VX1429" s="116"/>
      <c r="VY1429" s="116"/>
      <c r="VZ1429" s="116"/>
      <c r="WA1429" s="116"/>
      <c r="WB1429" s="116"/>
      <c r="WC1429" s="116"/>
      <c r="WD1429" s="116"/>
      <c r="WE1429" s="116"/>
      <c r="WF1429" s="116"/>
      <c r="WG1429" s="116"/>
      <c r="WH1429" s="116"/>
      <c r="WI1429" s="116"/>
      <c r="WJ1429" s="116"/>
      <c r="WK1429" s="116"/>
      <c r="WL1429" s="116"/>
      <c r="WM1429" s="116"/>
      <c r="WN1429" s="116"/>
      <c r="WO1429" s="116"/>
      <c r="WP1429" s="116"/>
      <c r="WQ1429" s="116"/>
      <c r="WR1429" s="116"/>
      <c r="WS1429" s="116"/>
      <c r="WT1429" s="116"/>
      <c r="WU1429" s="116"/>
      <c r="WV1429" s="116"/>
      <c r="WW1429" s="116"/>
      <c r="WX1429" s="116"/>
      <c r="WY1429" s="116"/>
      <c r="WZ1429" s="116"/>
      <c r="XA1429" s="116"/>
      <c r="XB1429" s="116"/>
      <c r="XC1429" s="116"/>
      <c r="XD1429" s="116"/>
      <c r="XE1429" s="116"/>
      <c r="XF1429" s="116"/>
      <c r="XG1429" s="116"/>
      <c r="XH1429" s="116"/>
      <c r="XI1429" s="116"/>
      <c r="XJ1429" s="116"/>
      <c r="XK1429" s="116"/>
      <c r="XL1429" s="116"/>
      <c r="XM1429" s="116"/>
      <c r="XN1429" s="116"/>
      <c r="XO1429" s="116"/>
      <c r="XP1429" s="116"/>
      <c r="XQ1429" s="116"/>
      <c r="XR1429" s="116"/>
      <c r="XS1429" s="116"/>
      <c r="XT1429" s="116"/>
      <c r="XU1429" s="116"/>
      <c r="XV1429" s="116"/>
      <c r="XW1429" s="116"/>
      <c r="XX1429" s="116"/>
      <c r="XY1429" s="116"/>
      <c r="XZ1429" s="116"/>
      <c r="YA1429" s="116"/>
      <c r="YB1429" s="116"/>
      <c r="YC1429" s="116"/>
      <c r="YD1429" s="116"/>
      <c r="YE1429" s="116"/>
      <c r="YF1429" s="116"/>
      <c r="YG1429" s="116"/>
      <c r="YH1429" s="116"/>
      <c r="YI1429" s="116"/>
      <c r="YJ1429" s="116"/>
      <c r="YK1429" s="116"/>
      <c r="YL1429" s="116"/>
      <c r="YM1429" s="116"/>
      <c r="YN1429" s="116"/>
      <c r="YO1429" s="116"/>
      <c r="YP1429" s="116"/>
      <c r="YQ1429" s="116"/>
      <c r="YR1429" s="116"/>
      <c r="YS1429" s="116"/>
      <c r="YT1429" s="116"/>
      <c r="YU1429" s="116"/>
      <c r="YV1429" s="116"/>
      <c r="YW1429" s="116"/>
      <c r="YX1429" s="116"/>
      <c r="YY1429" s="116"/>
      <c r="YZ1429" s="116"/>
      <c r="ZA1429" s="116"/>
      <c r="ZB1429" s="116"/>
      <c r="ZC1429" s="116"/>
      <c r="ZD1429" s="116"/>
      <c r="ZE1429" s="116"/>
      <c r="ZF1429" s="116"/>
      <c r="ZG1429" s="116"/>
      <c r="ZH1429" s="116"/>
      <c r="ZI1429" s="116"/>
      <c r="ZJ1429" s="116"/>
      <c r="ZK1429" s="116"/>
      <c r="ZL1429" s="116"/>
      <c r="ZM1429" s="116"/>
      <c r="ZN1429" s="116"/>
      <c r="ZO1429" s="116"/>
      <c r="ZP1429" s="116"/>
      <c r="ZQ1429" s="116"/>
      <c r="ZR1429" s="116"/>
      <c r="ZS1429" s="116"/>
      <c r="ZT1429" s="116"/>
      <c r="ZU1429" s="116"/>
      <c r="ZV1429" s="116"/>
      <c r="ZW1429" s="116"/>
      <c r="ZX1429" s="116"/>
      <c r="ZY1429" s="116"/>
      <c r="ZZ1429" s="116"/>
      <c r="AAA1429" s="116"/>
      <c r="AAB1429" s="116"/>
      <c r="AAC1429" s="116"/>
      <c r="AAD1429" s="116"/>
      <c r="AAE1429" s="116"/>
      <c r="AAF1429" s="116"/>
      <c r="AAG1429" s="116"/>
      <c r="AAH1429" s="116"/>
      <c r="AAI1429" s="116"/>
      <c r="AAJ1429" s="116"/>
      <c r="AAK1429" s="116"/>
      <c r="AAL1429" s="116"/>
      <c r="AAM1429" s="116"/>
      <c r="AAN1429" s="116"/>
      <c r="AAO1429" s="116"/>
      <c r="AAP1429" s="116"/>
      <c r="AAQ1429" s="116"/>
      <c r="AAR1429" s="116"/>
      <c r="AAS1429" s="116"/>
      <c r="AAT1429" s="116"/>
      <c r="AAU1429" s="116"/>
      <c r="AAV1429" s="116"/>
      <c r="AAW1429" s="116"/>
      <c r="AAX1429" s="116"/>
      <c r="AAY1429" s="116"/>
      <c r="AAZ1429" s="116"/>
      <c r="ABA1429" s="116"/>
      <c r="ABB1429" s="116"/>
      <c r="ABC1429" s="116"/>
      <c r="ABD1429" s="116"/>
      <c r="ABE1429" s="116"/>
      <c r="ABF1429" s="116"/>
      <c r="ABG1429" s="116"/>
      <c r="ABH1429" s="116"/>
      <c r="ABI1429" s="116"/>
      <c r="ABJ1429" s="116"/>
      <c r="ABK1429" s="116"/>
      <c r="ABL1429" s="116"/>
      <c r="ABM1429" s="116"/>
      <c r="ABN1429" s="116"/>
      <c r="ABO1429" s="116"/>
      <c r="ABP1429" s="116"/>
      <c r="ABQ1429" s="116"/>
      <c r="ABR1429" s="116"/>
      <c r="ABS1429" s="116"/>
      <c r="ABT1429" s="116"/>
      <c r="ABU1429" s="116"/>
      <c r="ABV1429" s="116"/>
      <c r="ABW1429" s="116"/>
      <c r="ABX1429" s="116"/>
      <c r="ABY1429" s="116"/>
      <c r="ABZ1429" s="116"/>
      <c r="ACA1429" s="116"/>
      <c r="ACB1429" s="116"/>
      <c r="ACC1429" s="116"/>
      <c r="ACD1429" s="116"/>
      <c r="ACE1429" s="116"/>
      <c r="ACF1429" s="116"/>
      <c r="ACG1429" s="116"/>
      <c r="ACH1429" s="116"/>
      <c r="ACI1429" s="116"/>
      <c r="ACJ1429" s="116"/>
      <c r="ACK1429" s="116"/>
      <c r="ACL1429" s="116"/>
      <c r="ACM1429" s="116"/>
      <c r="ACN1429" s="116"/>
      <c r="ACO1429" s="116"/>
      <c r="ACP1429" s="116"/>
      <c r="ACQ1429" s="116"/>
      <c r="ACR1429" s="116"/>
      <c r="ACS1429" s="116"/>
      <c r="ACT1429" s="116"/>
      <c r="ACU1429" s="116"/>
      <c r="ACV1429" s="116"/>
      <c r="ACW1429" s="116"/>
      <c r="ACX1429" s="116"/>
      <c r="ACY1429" s="116"/>
      <c r="ACZ1429" s="116"/>
      <c r="ADA1429" s="116"/>
      <c r="ADB1429" s="116"/>
      <c r="ADC1429" s="116"/>
      <c r="ADD1429" s="116"/>
      <c r="ADE1429" s="116"/>
      <c r="ADF1429" s="116"/>
      <c r="ADG1429" s="116"/>
      <c r="ADH1429" s="116"/>
      <c r="ADI1429" s="116"/>
      <c r="ADJ1429" s="116"/>
      <c r="ADK1429" s="116"/>
      <c r="ADL1429" s="116"/>
      <c r="ADM1429" s="116"/>
      <c r="ADN1429" s="116"/>
      <c r="ADO1429" s="116"/>
      <c r="ADP1429" s="116"/>
      <c r="ADQ1429" s="116"/>
      <c r="ADR1429" s="116"/>
      <c r="ADS1429" s="116"/>
      <c r="ADT1429" s="116"/>
      <c r="ADU1429" s="116"/>
      <c r="ADV1429" s="116"/>
      <c r="ADW1429" s="116"/>
      <c r="ADX1429" s="116"/>
      <c r="ADY1429" s="116"/>
      <c r="ADZ1429" s="116"/>
      <c r="AEA1429" s="116"/>
      <c r="AEB1429" s="116"/>
      <c r="AEC1429" s="116"/>
      <c r="AED1429" s="116"/>
      <c r="AEE1429" s="116"/>
      <c r="AEF1429" s="116"/>
      <c r="AEG1429" s="116"/>
      <c r="AEH1429" s="116"/>
      <c r="AEI1429" s="116"/>
      <c r="AEJ1429" s="116"/>
      <c r="AEK1429" s="116"/>
      <c r="AEL1429" s="116"/>
      <c r="AEM1429" s="116"/>
      <c r="AEN1429" s="116"/>
      <c r="AEO1429" s="116"/>
      <c r="AEP1429" s="116"/>
      <c r="AEQ1429" s="116"/>
      <c r="AER1429" s="116"/>
      <c r="AES1429" s="116"/>
      <c r="AET1429" s="116"/>
      <c r="AEU1429" s="116"/>
      <c r="AEV1429" s="116"/>
      <c r="AEW1429" s="116"/>
      <c r="AEX1429" s="116"/>
      <c r="AEY1429" s="116"/>
      <c r="AEZ1429" s="116"/>
      <c r="AFA1429" s="116"/>
      <c r="AFB1429" s="116"/>
      <c r="AFC1429" s="116"/>
      <c r="AFD1429" s="116"/>
      <c r="AFE1429" s="116"/>
      <c r="AFF1429" s="116"/>
      <c r="AFG1429" s="116"/>
      <c r="AFH1429" s="116"/>
      <c r="AFI1429" s="116"/>
      <c r="AFJ1429" s="116"/>
      <c r="AFK1429" s="116"/>
      <c r="AFL1429" s="116"/>
      <c r="AFM1429" s="116"/>
      <c r="AFN1429" s="116"/>
      <c r="AFO1429" s="116"/>
      <c r="AFP1429" s="116"/>
      <c r="AFQ1429" s="116"/>
      <c r="AFR1429" s="116"/>
      <c r="AFS1429" s="116"/>
      <c r="AFT1429" s="116"/>
      <c r="AFU1429" s="116"/>
      <c r="AFV1429" s="116"/>
      <c r="AFW1429" s="116"/>
      <c r="AFX1429" s="116"/>
      <c r="AFY1429" s="116"/>
      <c r="AFZ1429" s="116"/>
      <c r="AGA1429" s="116"/>
      <c r="AGB1429" s="116"/>
      <c r="AGC1429" s="116"/>
      <c r="AGD1429" s="116"/>
      <c r="AGE1429" s="116"/>
      <c r="AGF1429" s="116"/>
      <c r="AGG1429" s="116"/>
      <c r="AGH1429" s="116"/>
      <c r="AGI1429" s="116"/>
      <c r="AGJ1429" s="116"/>
      <c r="AGK1429" s="116"/>
      <c r="AGL1429" s="116"/>
      <c r="AGM1429" s="116"/>
      <c r="AGN1429" s="116"/>
      <c r="AGO1429" s="116"/>
      <c r="AGP1429" s="116"/>
      <c r="AGQ1429" s="116"/>
      <c r="AGR1429" s="116"/>
      <c r="AGS1429" s="116"/>
      <c r="AGT1429" s="116"/>
      <c r="AGU1429" s="116"/>
      <c r="AGV1429" s="116"/>
      <c r="AGW1429" s="116"/>
      <c r="AGX1429" s="116"/>
      <c r="AGY1429" s="116"/>
      <c r="AGZ1429" s="116"/>
      <c r="AHA1429" s="116"/>
      <c r="AHB1429" s="116"/>
      <c r="AHC1429" s="116"/>
      <c r="AHD1429" s="116"/>
      <c r="AHE1429" s="116"/>
      <c r="AHF1429" s="116"/>
      <c r="AHG1429" s="116"/>
      <c r="AHH1429" s="116"/>
      <c r="AHI1429" s="116"/>
      <c r="AHJ1429" s="116"/>
      <c r="AHK1429" s="116"/>
      <c r="AHL1429" s="116"/>
      <c r="AHM1429" s="116"/>
      <c r="AHN1429" s="116"/>
      <c r="AHO1429" s="116"/>
      <c r="AHP1429" s="116"/>
      <c r="AHQ1429" s="116"/>
      <c r="AHR1429" s="116"/>
      <c r="AHS1429" s="116"/>
      <c r="AHT1429" s="116"/>
      <c r="AHU1429" s="116"/>
      <c r="AHV1429" s="116"/>
      <c r="AHW1429" s="116"/>
      <c r="AHX1429" s="116"/>
      <c r="AHY1429" s="116"/>
      <c r="AHZ1429" s="116"/>
      <c r="AIA1429" s="116"/>
      <c r="AIB1429" s="116"/>
      <c r="AIC1429" s="116"/>
      <c r="AID1429" s="116"/>
      <c r="AIE1429" s="116"/>
      <c r="AIF1429" s="116"/>
      <c r="AIG1429" s="116"/>
      <c r="AIH1429" s="116"/>
      <c r="AII1429" s="116"/>
      <c r="AIJ1429" s="116"/>
      <c r="AIK1429" s="116"/>
      <c r="AIL1429" s="116"/>
      <c r="AIM1429" s="116"/>
      <c r="AIN1429" s="116"/>
      <c r="AIO1429" s="116"/>
      <c r="AIP1429" s="116"/>
      <c r="AIQ1429" s="116"/>
      <c r="AIR1429" s="116"/>
      <c r="AIS1429" s="116"/>
      <c r="AIT1429" s="116"/>
      <c r="AIU1429" s="116"/>
      <c r="AIV1429" s="116"/>
      <c r="AIW1429" s="116"/>
      <c r="AIX1429" s="116"/>
      <c r="AIY1429" s="116"/>
      <c r="AIZ1429" s="116"/>
      <c r="AJA1429" s="116"/>
      <c r="AJB1429" s="116"/>
      <c r="AJC1429" s="116"/>
      <c r="AJD1429" s="116"/>
      <c r="AJE1429" s="116"/>
      <c r="AJF1429" s="116"/>
      <c r="AJG1429" s="116"/>
      <c r="AJH1429" s="116"/>
      <c r="AJI1429" s="116"/>
      <c r="AJJ1429" s="116"/>
      <c r="AJK1429" s="116"/>
      <c r="AJL1429" s="116"/>
      <c r="AJM1429" s="116"/>
      <c r="AJN1429" s="116"/>
      <c r="AJO1429" s="116"/>
      <c r="AJP1429" s="116"/>
      <c r="AJQ1429" s="116"/>
      <c r="AJR1429" s="116"/>
      <c r="AJS1429" s="116"/>
      <c r="AJT1429" s="116"/>
      <c r="AJU1429" s="116"/>
      <c r="AJV1429" s="116"/>
      <c r="AJW1429" s="116"/>
      <c r="AJX1429" s="116"/>
      <c r="AJY1429" s="116"/>
      <c r="AJZ1429" s="116"/>
      <c r="AKA1429" s="116"/>
      <c r="AKB1429" s="116"/>
      <c r="AKC1429" s="116"/>
      <c r="AKD1429" s="116"/>
      <c r="AKE1429" s="116"/>
      <c r="AKF1429" s="116"/>
      <c r="AKG1429" s="116"/>
      <c r="AKH1429" s="116"/>
      <c r="AKI1429" s="116"/>
      <c r="AKJ1429" s="116"/>
      <c r="AKK1429" s="116"/>
      <c r="AKL1429" s="116"/>
      <c r="AKM1429" s="116"/>
      <c r="AKN1429" s="116"/>
      <c r="AKO1429" s="116"/>
      <c r="AKP1429" s="116"/>
      <c r="AKQ1429" s="116"/>
      <c r="AKR1429" s="116"/>
      <c r="AKS1429" s="116"/>
      <c r="AKT1429" s="116"/>
      <c r="AKU1429" s="116"/>
      <c r="AKV1429" s="116"/>
      <c r="AKW1429" s="116"/>
      <c r="AKX1429" s="116"/>
      <c r="AKY1429" s="116"/>
      <c r="AKZ1429" s="116"/>
      <c r="ALA1429" s="116"/>
      <c r="ALB1429" s="116"/>
      <c r="ALC1429" s="116"/>
      <c r="ALD1429" s="116"/>
      <c r="ALE1429" s="116"/>
      <c r="ALF1429" s="116"/>
      <c r="ALG1429" s="116"/>
      <c r="ALH1429" s="116"/>
      <c r="ALI1429" s="116"/>
      <c r="ALJ1429" s="116"/>
      <c r="ALK1429" s="116"/>
      <c r="ALL1429" s="116"/>
      <c r="ALM1429" s="116"/>
      <c r="ALN1429" s="116"/>
      <c r="ALO1429" s="116"/>
      <c r="ALP1429" s="116"/>
      <c r="ALQ1429" s="116"/>
      <c r="ALR1429" s="116"/>
      <c r="ALS1429" s="116"/>
      <c r="ALT1429" s="116"/>
      <c r="ALU1429" s="116"/>
      <c r="ALV1429" s="116"/>
      <c r="ALW1429" s="116"/>
      <c r="ALX1429" s="116"/>
      <c r="ALY1429" s="116"/>
      <c r="ALZ1429" s="116"/>
      <c r="AMA1429" s="116"/>
      <c r="AMB1429" s="116"/>
      <c r="AMC1429" s="116"/>
      <c r="AMD1429" s="116"/>
      <c r="AME1429" s="116"/>
      <c r="AMF1429" s="116"/>
      <c r="AMG1429" s="116"/>
      <c r="AMH1429" s="116"/>
      <c r="AMI1429" s="116"/>
      <c r="AMJ1429" s="116"/>
      <c r="AMK1429" s="116"/>
      <c r="AML1429" s="116"/>
      <c r="AMM1429" s="116"/>
      <c r="AMN1429" s="116"/>
      <c r="AMO1429" s="116"/>
      <c r="AMP1429" s="116"/>
      <c r="AMQ1429" s="116"/>
      <c r="AMR1429" s="116"/>
      <c r="AMS1429" s="116"/>
      <c r="AMT1429" s="116"/>
      <c r="AMU1429" s="116"/>
      <c r="AMV1429" s="116"/>
      <c r="AMW1429" s="116"/>
      <c r="AMX1429" s="116"/>
      <c r="AMY1429" s="116"/>
      <c r="AMZ1429" s="116"/>
      <c r="ANA1429" s="116"/>
      <c r="ANB1429" s="116"/>
      <c r="ANC1429" s="116"/>
      <c r="AND1429" s="116"/>
      <c r="ANE1429" s="116"/>
      <c r="ANF1429" s="116"/>
      <c r="ANG1429" s="116"/>
      <c r="ANH1429" s="116"/>
      <c r="ANI1429" s="116"/>
      <c r="ANJ1429" s="116"/>
      <c r="ANK1429" s="116"/>
      <c r="ANL1429" s="116"/>
      <c r="ANM1429" s="116"/>
      <c r="ANN1429" s="116"/>
      <c r="ANO1429" s="116"/>
      <c r="ANP1429" s="116"/>
      <c r="ANQ1429" s="116"/>
      <c r="ANR1429" s="116"/>
      <c r="ANS1429" s="116"/>
      <c r="ANT1429" s="116"/>
      <c r="ANU1429" s="116"/>
      <c r="ANV1429" s="116"/>
      <c r="ANW1429" s="116"/>
      <c r="ANX1429" s="116"/>
      <c r="ANY1429" s="116"/>
      <c r="ANZ1429" s="116"/>
      <c r="AOA1429" s="116"/>
      <c r="AOB1429" s="116"/>
      <c r="AOC1429" s="116"/>
      <c r="AOD1429" s="116"/>
      <c r="AOE1429" s="116"/>
      <c r="AOF1429" s="116"/>
      <c r="AOG1429" s="116"/>
      <c r="AOH1429" s="116"/>
      <c r="AOI1429" s="116"/>
      <c r="AOJ1429" s="116"/>
      <c r="AOK1429" s="116"/>
      <c r="AOL1429" s="116"/>
      <c r="AOM1429" s="116"/>
      <c r="AON1429" s="116"/>
      <c r="AOO1429" s="116"/>
      <c r="AOP1429" s="116"/>
      <c r="AOQ1429" s="116"/>
      <c r="AOR1429" s="116"/>
      <c r="AOS1429" s="116"/>
      <c r="AOT1429" s="116"/>
      <c r="AOU1429" s="116"/>
      <c r="AOV1429" s="116"/>
      <c r="AOW1429" s="116"/>
      <c r="AOX1429" s="116"/>
      <c r="AOY1429" s="116"/>
      <c r="AOZ1429" s="116"/>
      <c r="APA1429" s="116"/>
      <c r="APB1429" s="116"/>
      <c r="APC1429" s="116"/>
      <c r="APD1429" s="116"/>
      <c r="APE1429" s="116"/>
      <c r="APF1429" s="116"/>
      <c r="APG1429" s="116"/>
      <c r="APH1429" s="116"/>
      <c r="API1429" s="116"/>
      <c r="APJ1429" s="116"/>
      <c r="APK1429" s="116"/>
      <c r="APL1429" s="116"/>
      <c r="APM1429" s="116"/>
      <c r="APN1429" s="116"/>
      <c r="APO1429" s="116"/>
      <c r="APP1429" s="116"/>
      <c r="APQ1429" s="116"/>
      <c r="APR1429" s="116"/>
      <c r="APS1429" s="116"/>
      <c r="APT1429" s="116"/>
      <c r="APU1429" s="116"/>
      <c r="APV1429" s="116"/>
      <c r="APW1429" s="116"/>
      <c r="APX1429" s="116"/>
      <c r="APY1429" s="116"/>
      <c r="APZ1429" s="116"/>
      <c r="AQA1429" s="116"/>
      <c r="AQB1429" s="116"/>
      <c r="AQC1429" s="116"/>
      <c r="AQD1429" s="116"/>
      <c r="AQE1429" s="116"/>
      <c r="AQF1429" s="116"/>
      <c r="AQG1429" s="116"/>
      <c r="AQH1429" s="116"/>
      <c r="AQI1429" s="116"/>
      <c r="AQJ1429" s="116"/>
      <c r="AQK1429" s="116"/>
      <c r="AQL1429" s="116"/>
      <c r="AQM1429" s="116"/>
      <c r="AQN1429" s="116"/>
      <c r="AQO1429" s="116"/>
      <c r="AQP1429" s="116"/>
      <c r="AQQ1429" s="116"/>
      <c r="AQR1429" s="116"/>
      <c r="AQS1429" s="116"/>
      <c r="AQT1429" s="116"/>
      <c r="AQU1429" s="116"/>
      <c r="AQV1429" s="116"/>
      <c r="AQW1429" s="116"/>
      <c r="AQX1429" s="116"/>
      <c r="AQY1429" s="116"/>
      <c r="AQZ1429" s="116"/>
      <c r="ARA1429" s="116"/>
      <c r="ARB1429" s="116"/>
      <c r="ARC1429" s="116"/>
      <c r="ARD1429" s="116"/>
      <c r="ARE1429" s="116"/>
      <c r="ARF1429" s="116"/>
      <c r="ARG1429" s="116"/>
      <c r="ARH1429" s="116"/>
      <c r="ARI1429" s="116"/>
      <c r="ARJ1429" s="116"/>
      <c r="ARK1429" s="116"/>
      <c r="ARL1429" s="116"/>
      <c r="ARM1429" s="116"/>
      <c r="ARN1429" s="116"/>
      <c r="ARO1429" s="116"/>
      <c r="ARP1429" s="116"/>
      <c r="ARQ1429" s="116"/>
      <c r="ARR1429" s="116"/>
      <c r="ARS1429" s="116"/>
      <c r="ART1429" s="116"/>
      <c r="ARU1429" s="116"/>
      <c r="ARV1429" s="116"/>
      <c r="ARW1429" s="116"/>
      <c r="ARX1429" s="116"/>
      <c r="ARY1429" s="116"/>
      <c r="ARZ1429" s="116"/>
      <c r="ASA1429" s="116"/>
      <c r="ASB1429" s="116"/>
      <c r="ASC1429" s="116"/>
      <c r="ASD1429" s="116"/>
      <c r="ASE1429" s="116"/>
      <c r="ASF1429" s="116"/>
      <c r="ASG1429" s="116"/>
      <c r="ASH1429" s="116"/>
      <c r="ASI1429" s="116"/>
      <c r="ASJ1429" s="116"/>
      <c r="ASK1429" s="116"/>
      <c r="ASL1429" s="116"/>
      <c r="ASM1429" s="116"/>
      <c r="ASN1429" s="116"/>
      <c r="ASO1429" s="116"/>
      <c r="ASP1429" s="116"/>
      <c r="ASQ1429" s="116"/>
      <c r="ASR1429" s="116"/>
      <c r="ASS1429" s="116"/>
      <c r="AST1429" s="116"/>
      <c r="ASU1429" s="116"/>
      <c r="ASV1429" s="116"/>
      <c r="ASW1429" s="116"/>
      <c r="ASX1429" s="116"/>
      <c r="ASY1429" s="116"/>
      <c r="ASZ1429" s="116"/>
      <c r="ATA1429" s="116"/>
      <c r="ATB1429" s="116"/>
      <c r="ATC1429" s="116"/>
      <c r="ATD1429" s="116"/>
      <c r="ATE1429" s="116"/>
      <c r="ATF1429" s="116"/>
      <c r="ATG1429" s="116"/>
      <c r="ATH1429" s="116"/>
      <c r="ATI1429" s="116"/>
      <c r="ATJ1429" s="116"/>
      <c r="ATK1429" s="116"/>
      <c r="ATL1429" s="116"/>
      <c r="ATM1429" s="116"/>
      <c r="ATN1429" s="116"/>
      <c r="ATO1429" s="116"/>
      <c r="ATP1429" s="116"/>
      <c r="ATQ1429" s="116"/>
      <c r="ATR1429" s="116"/>
      <c r="ATS1429" s="116"/>
      <c r="ATT1429" s="116"/>
      <c r="ATU1429" s="116"/>
      <c r="ATV1429" s="116"/>
      <c r="ATW1429" s="116"/>
      <c r="ATX1429" s="116"/>
      <c r="ATY1429" s="116"/>
      <c r="ATZ1429" s="116"/>
      <c r="AUA1429" s="116"/>
      <c r="AUB1429" s="116"/>
      <c r="AUC1429" s="116"/>
      <c r="AUD1429" s="116"/>
      <c r="AUE1429" s="116"/>
      <c r="AUF1429" s="116"/>
      <c r="AUG1429" s="116"/>
      <c r="AUH1429" s="116"/>
      <c r="AUI1429" s="116"/>
      <c r="AUJ1429" s="116"/>
      <c r="AUK1429" s="116"/>
      <c r="AUL1429" s="116"/>
      <c r="AUM1429" s="116"/>
      <c r="AUN1429" s="116"/>
      <c r="AUO1429" s="116"/>
      <c r="AUP1429" s="116"/>
      <c r="AUQ1429" s="116"/>
      <c r="AUR1429" s="116"/>
      <c r="AUS1429" s="116"/>
      <c r="AUT1429" s="116"/>
      <c r="AUU1429" s="116"/>
      <c r="AUV1429" s="116"/>
      <c r="AUW1429" s="116"/>
      <c r="AUX1429" s="116"/>
      <c r="AUY1429" s="116"/>
      <c r="AUZ1429" s="116"/>
      <c r="AVA1429" s="116"/>
      <c r="AVB1429" s="116"/>
      <c r="AVC1429" s="116"/>
      <c r="AVD1429" s="116"/>
      <c r="AVE1429" s="116"/>
      <c r="AVF1429" s="116"/>
      <c r="AVG1429" s="116"/>
      <c r="AVH1429" s="116"/>
      <c r="AVI1429" s="116"/>
      <c r="AVJ1429" s="116"/>
      <c r="AVK1429" s="116"/>
      <c r="AVL1429" s="116"/>
      <c r="AVM1429" s="116"/>
      <c r="AVN1429" s="116"/>
      <c r="AVO1429" s="116"/>
      <c r="AVP1429" s="116"/>
      <c r="AVQ1429" s="116"/>
      <c r="AVR1429" s="116"/>
      <c r="AVS1429" s="116"/>
      <c r="AVT1429" s="116"/>
      <c r="AVU1429" s="116"/>
      <c r="AVV1429" s="116"/>
      <c r="AVW1429" s="116"/>
      <c r="AVX1429" s="116"/>
      <c r="AVY1429" s="116"/>
      <c r="AVZ1429" s="116"/>
      <c r="AWA1429" s="116"/>
      <c r="AWB1429" s="116"/>
      <c r="AWC1429" s="116"/>
      <c r="AWD1429" s="116"/>
      <c r="AWE1429" s="116"/>
      <c r="AWF1429" s="116"/>
      <c r="AWG1429" s="116"/>
      <c r="AWH1429" s="116"/>
      <c r="AWI1429" s="116"/>
      <c r="AWJ1429" s="116"/>
      <c r="AWK1429" s="116"/>
      <c r="AWL1429" s="116"/>
      <c r="AWM1429" s="116"/>
      <c r="AWN1429" s="116"/>
      <c r="AWO1429" s="116"/>
      <c r="AWP1429" s="116"/>
      <c r="AWQ1429" s="116"/>
      <c r="AWR1429" s="116"/>
      <c r="AWS1429" s="116"/>
      <c r="AWT1429" s="116"/>
      <c r="AWU1429" s="116"/>
      <c r="AWV1429" s="116"/>
      <c r="AWW1429" s="116"/>
      <c r="AWX1429" s="116"/>
      <c r="AWY1429" s="116"/>
      <c r="AWZ1429" s="116"/>
      <c r="AXA1429" s="116"/>
      <c r="AXB1429" s="116"/>
      <c r="AXC1429" s="116"/>
      <c r="AXD1429" s="116"/>
      <c r="AXE1429" s="116"/>
      <c r="AXF1429" s="116"/>
      <c r="AXG1429" s="116"/>
      <c r="AXH1429" s="116"/>
      <c r="AXI1429" s="116"/>
      <c r="AXJ1429" s="116"/>
      <c r="AXK1429" s="116"/>
      <c r="AXL1429" s="116"/>
      <c r="AXM1429" s="116"/>
      <c r="AXN1429" s="116"/>
      <c r="AXO1429" s="116"/>
      <c r="AXP1429" s="116"/>
      <c r="AXQ1429" s="116"/>
      <c r="AXR1429" s="116"/>
      <c r="AXS1429" s="116"/>
      <c r="AXT1429" s="116"/>
      <c r="AXU1429" s="116"/>
      <c r="AXV1429" s="116"/>
      <c r="AXW1429" s="116"/>
      <c r="AXX1429" s="116"/>
      <c r="AXY1429" s="116"/>
      <c r="AXZ1429" s="116"/>
      <c r="AYA1429" s="116"/>
      <c r="AYB1429" s="116"/>
      <c r="AYC1429" s="116"/>
      <c r="AYD1429" s="116"/>
      <c r="AYE1429" s="116"/>
      <c r="AYF1429" s="116"/>
      <c r="AYG1429" s="116"/>
      <c r="AYH1429" s="116"/>
      <c r="AYI1429" s="116"/>
      <c r="AYJ1429" s="116"/>
      <c r="AYK1429" s="116"/>
      <c r="AYL1429" s="116"/>
      <c r="AYM1429" s="116"/>
      <c r="AYN1429" s="116"/>
      <c r="AYO1429" s="116"/>
      <c r="AYP1429" s="116"/>
      <c r="AYQ1429" s="116"/>
      <c r="AYR1429" s="116"/>
      <c r="AYS1429" s="116"/>
      <c r="AYT1429" s="116"/>
      <c r="AYU1429" s="116"/>
      <c r="AYV1429" s="116"/>
      <c r="AYW1429" s="116"/>
      <c r="AYX1429" s="116"/>
      <c r="AYY1429" s="116"/>
      <c r="AYZ1429" s="116"/>
      <c r="AZA1429" s="116"/>
      <c r="AZB1429" s="116"/>
      <c r="AZC1429" s="116"/>
      <c r="AZD1429" s="116"/>
      <c r="AZE1429" s="116"/>
      <c r="AZF1429" s="116"/>
      <c r="AZG1429" s="116"/>
      <c r="AZH1429" s="116"/>
      <c r="AZI1429" s="116"/>
      <c r="AZJ1429" s="116"/>
      <c r="AZK1429" s="116"/>
      <c r="AZL1429" s="116"/>
      <c r="AZM1429" s="116"/>
      <c r="AZN1429" s="116"/>
      <c r="AZO1429" s="116"/>
      <c r="AZP1429" s="116"/>
      <c r="AZQ1429" s="116"/>
      <c r="AZR1429" s="116"/>
      <c r="AZS1429" s="116"/>
      <c r="AZT1429" s="116"/>
      <c r="AZU1429" s="116"/>
      <c r="AZV1429" s="116"/>
      <c r="AZW1429" s="116"/>
      <c r="AZX1429" s="116"/>
      <c r="AZY1429" s="116"/>
      <c r="AZZ1429" s="116"/>
      <c r="BAA1429" s="116"/>
      <c r="BAB1429" s="116"/>
      <c r="BAC1429" s="116"/>
      <c r="BAD1429" s="116"/>
      <c r="BAE1429" s="116"/>
      <c r="BAF1429" s="116"/>
      <c r="BAG1429" s="116"/>
      <c r="BAH1429" s="116"/>
      <c r="BAI1429" s="116"/>
      <c r="BAJ1429" s="116"/>
      <c r="BAK1429" s="116"/>
      <c r="BAL1429" s="116"/>
      <c r="BAM1429" s="116"/>
      <c r="BAN1429" s="116"/>
      <c r="BAO1429" s="116"/>
      <c r="BAP1429" s="116"/>
      <c r="BAQ1429" s="116"/>
      <c r="BAR1429" s="116"/>
      <c r="BAS1429" s="116"/>
      <c r="BAT1429" s="116"/>
      <c r="BAU1429" s="116"/>
      <c r="BAV1429" s="116"/>
      <c r="BAW1429" s="116"/>
      <c r="BAX1429" s="116"/>
      <c r="BAY1429" s="116"/>
      <c r="BAZ1429" s="116"/>
      <c r="BBA1429" s="116"/>
      <c r="BBB1429" s="116"/>
      <c r="BBC1429" s="116"/>
      <c r="BBD1429" s="116"/>
      <c r="BBE1429" s="116"/>
      <c r="BBF1429" s="116"/>
      <c r="BBG1429" s="116"/>
      <c r="BBH1429" s="116"/>
      <c r="BBI1429" s="116"/>
      <c r="BBJ1429" s="116"/>
      <c r="BBK1429" s="116"/>
      <c r="BBL1429" s="116"/>
      <c r="BBM1429" s="116"/>
      <c r="BBN1429" s="116"/>
      <c r="BBO1429" s="116"/>
      <c r="BBP1429" s="116"/>
      <c r="BBQ1429" s="116"/>
      <c r="BBR1429" s="116"/>
      <c r="BBS1429" s="116"/>
      <c r="BBT1429" s="116"/>
      <c r="BBU1429" s="116"/>
      <c r="BBV1429" s="116"/>
      <c r="BBW1429" s="116"/>
      <c r="BBX1429" s="116"/>
      <c r="BBY1429" s="116"/>
      <c r="BBZ1429" s="116"/>
      <c r="BCA1429" s="116"/>
      <c r="BCB1429" s="116"/>
      <c r="BCC1429" s="116"/>
      <c r="BCD1429" s="116"/>
      <c r="BCE1429" s="116"/>
      <c r="BCF1429" s="116"/>
      <c r="BCG1429" s="116"/>
      <c r="BCH1429" s="116"/>
      <c r="BCI1429" s="116"/>
      <c r="BCJ1429" s="116"/>
      <c r="BCK1429" s="116"/>
      <c r="BCL1429" s="116"/>
      <c r="BCM1429" s="116"/>
      <c r="BCN1429" s="116"/>
      <c r="BCO1429" s="116"/>
      <c r="BCP1429" s="116"/>
      <c r="BCQ1429" s="116"/>
      <c r="BCR1429" s="116"/>
      <c r="BCS1429" s="116"/>
      <c r="BCT1429" s="116"/>
      <c r="BCU1429" s="116"/>
      <c r="BCV1429" s="116"/>
      <c r="BCW1429" s="116"/>
      <c r="BCX1429" s="116"/>
      <c r="BCY1429" s="116"/>
      <c r="BCZ1429" s="116"/>
      <c r="BDA1429" s="116"/>
      <c r="BDB1429" s="116"/>
      <c r="BDC1429" s="116"/>
      <c r="BDD1429" s="116"/>
      <c r="BDE1429" s="116"/>
      <c r="BDF1429" s="116"/>
      <c r="BDG1429" s="116"/>
      <c r="BDH1429" s="116"/>
      <c r="BDI1429" s="116"/>
      <c r="BDJ1429" s="116"/>
      <c r="BDK1429" s="116"/>
      <c r="BDL1429" s="116"/>
      <c r="BDM1429" s="116"/>
      <c r="BDN1429" s="116"/>
      <c r="BDO1429" s="116"/>
      <c r="BDP1429" s="116"/>
      <c r="BDQ1429" s="116"/>
      <c r="BDR1429" s="116"/>
      <c r="BDS1429" s="116"/>
      <c r="BDT1429" s="116"/>
      <c r="BDU1429" s="116"/>
      <c r="BDV1429" s="116"/>
      <c r="BDW1429" s="116"/>
      <c r="BDX1429" s="116"/>
      <c r="BDY1429" s="116"/>
      <c r="BDZ1429" s="116"/>
      <c r="BEA1429" s="116"/>
      <c r="BEB1429" s="116"/>
      <c r="BEC1429" s="116"/>
      <c r="BED1429" s="116"/>
      <c r="BEE1429" s="116"/>
      <c r="BEF1429" s="116"/>
      <c r="BEG1429" s="116"/>
      <c r="BEH1429" s="116"/>
      <c r="BEI1429" s="116"/>
      <c r="BEJ1429" s="116"/>
      <c r="BEK1429" s="116"/>
      <c r="BEL1429" s="116"/>
      <c r="BEM1429" s="116"/>
      <c r="BEN1429" s="116"/>
      <c r="BEO1429" s="116"/>
      <c r="BEP1429" s="116"/>
      <c r="BEQ1429" s="116"/>
      <c r="BER1429" s="116"/>
      <c r="BES1429" s="116"/>
      <c r="BET1429" s="116"/>
      <c r="BEU1429" s="116"/>
      <c r="BEV1429" s="116"/>
      <c r="BEW1429" s="116"/>
      <c r="BEX1429" s="116"/>
      <c r="BEY1429" s="116"/>
      <c r="BEZ1429" s="116"/>
      <c r="BFA1429" s="116"/>
      <c r="BFB1429" s="116"/>
      <c r="BFC1429" s="116"/>
      <c r="BFD1429" s="116"/>
      <c r="BFE1429" s="116"/>
      <c r="BFF1429" s="116"/>
      <c r="BFG1429" s="116"/>
      <c r="BFH1429" s="116"/>
      <c r="BFI1429" s="116"/>
      <c r="BFJ1429" s="116"/>
      <c r="BFK1429" s="116"/>
      <c r="BFL1429" s="116"/>
      <c r="BFM1429" s="116"/>
      <c r="BFN1429" s="116"/>
      <c r="BFO1429" s="116"/>
      <c r="BFP1429" s="116"/>
      <c r="BFQ1429" s="116"/>
      <c r="BFR1429" s="116"/>
      <c r="BFS1429" s="116"/>
      <c r="BFT1429" s="116"/>
      <c r="BFU1429" s="116"/>
      <c r="BFV1429" s="116"/>
      <c r="BFW1429" s="116"/>
      <c r="BFX1429" s="116"/>
      <c r="BFY1429" s="116"/>
      <c r="BFZ1429" s="116"/>
      <c r="BGA1429" s="116"/>
      <c r="BGB1429" s="116"/>
      <c r="BGC1429" s="116"/>
      <c r="BGD1429" s="116"/>
      <c r="BGE1429" s="116"/>
      <c r="BGF1429" s="116"/>
      <c r="BGG1429" s="116"/>
      <c r="BGH1429" s="116"/>
      <c r="BGI1429" s="116"/>
      <c r="BGJ1429" s="116"/>
      <c r="BGK1429" s="116"/>
      <c r="BGL1429" s="116"/>
      <c r="BGM1429" s="116"/>
      <c r="BGN1429" s="116"/>
      <c r="BGO1429" s="116"/>
      <c r="BGP1429" s="116"/>
      <c r="BGQ1429" s="116"/>
      <c r="BGR1429" s="116"/>
      <c r="BGS1429" s="116"/>
      <c r="BGT1429" s="116"/>
      <c r="BGU1429" s="116"/>
      <c r="BGV1429" s="116"/>
      <c r="BGW1429" s="116"/>
      <c r="BGX1429" s="116"/>
      <c r="BGY1429" s="116"/>
      <c r="BGZ1429" s="116"/>
      <c r="BHA1429" s="116"/>
      <c r="BHB1429" s="116"/>
      <c r="BHC1429" s="116"/>
      <c r="BHD1429" s="116"/>
      <c r="BHE1429" s="116"/>
      <c r="BHF1429" s="116"/>
      <c r="BHG1429" s="116"/>
      <c r="BHH1429" s="116"/>
      <c r="BHI1429" s="116"/>
      <c r="BHJ1429" s="116"/>
      <c r="BHK1429" s="116"/>
      <c r="BHL1429" s="116"/>
      <c r="BHM1429" s="116"/>
      <c r="BHN1429" s="116"/>
      <c r="BHO1429" s="116"/>
      <c r="BHP1429" s="116"/>
      <c r="BHQ1429" s="116"/>
      <c r="BHR1429" s="116"/>
      <c r="BHS1429" s="116"/>
      <c r="BHT1429" s="116"/>
      <c r="BHU1429" s="116"/>
      <c r="BHV1429" s="116"/>
      <c r="BHW1429" s="116"/>
      <c r="BHX1429" s="116"/>
      <c r="BHY1429" s="116"/>
      <c r="BHZ1429" s="116"/>
      <c r="BIA1429" s="116"/>
      <c r="BIB1429" s="116"/>
      <c r="BIC1429" s="116"/>
      <c r="BID1429" s="116"/>
      <c r="BIE1429" s="116"/>
      <c r="BIF1429" s="116"/>
      <c r="BIG1429" s="116"/>
      <c r="BIH1429" s="116"/>
      <c r="BII1429" s="116"/>
      <c r="BIJ1429" s="116"/>
      <c r="BIK1429" s="116"/>
      <c r="BIL1429" s="116"/>
      <c r="BIM1429" s="116"/>
      <c r="BIN1429" s="116"/>
      <c r="BIO1429" s="116"/>
      <c r="BIP1429" s="116"/>
      <c r="BIQ1429" s="116"/>
      <c r="BIR1429" s="116"/>
      <c r="BIS1429" s="116"/>
      <c r="BIT1429" s="116"/>
      <c r="BIU1429" s="116"/>
      <c r="BIV1429" s="116"/>
      <c r="BIW1429" s="116"/>
      <c r="BIX1429" s="116"/>
      <c r="BIY1429" s="116"/>
      <c r="BIZ1429" s="116"/>
      <c r="BJA1429" s="116"/>
      <c r="BJB1429" s="116"/>
      <c r="BJC1429" s="116"/>
      <c r="BJD1429" s="116"/>
      <c r="BJE1429" s="116"/>
      <c r="BJF1429" s="116"/>
      <c r="BJG1429" s="116"/>
      <c r="BJH1429" s="116"/>
      <c r="BJI1429" s="116"/>
      <c r="BJJ1429" s="116"/>
      <c r="BJK1429" s="116"/>
      <c r="BJL1429" s="116"/>
      <c r="BJM1429" s="116"/>
      <c r="BJN1429" s="116"/>
      <c r="BJO1429" s="116"/>
      <c r="BJP1429" s="116"/>
      <c r="BJQ1429" s="116"/>
      <c r="BJR1429" s="116"/>
      <c r="BJS1429" s="116"/>
      <c r="BJT1429" s="116"/>
      <c r="BJU1429" s="116"/>
      <c r="BJV1429" s="116"/>
      <c r="BJW1429" s="116"/>
      <c r="BJX1429" s="116"/>
      <c r="BJY1429" s="116"/>
      <c r="BJZ1429" s="116"/>
      <c r="BKA1429" s="116"/>
      <c r="BKB1429" s="116"/>
      <c r="BKC1429" s="116"/>
      <c r="BKD1429" s="116"/>
      <c r="BKE1429" s="116"/>
      <c r="BKF1429" s="116"/>
      <c r="BKG1429" s="116"/>
      <c r="BKH1429" s="116"/>
      <c r="BKI1429" s="116"/>
      <c r="BKJ1429" s="116"/>
      <c r="BKK1429" s="116"/>
      <c r="BKL1429" s="116"/>
      <c r="BKM1429" s="116"/>
      <c r="BKN1429" s="116"/>
      <c r="BKO1429" s="116"/>
      <c r="BKP1429" s="116"/>
      <c r="BKQ1429" s="116"/>
      <c r="BKR1429" s="116"/>
      <c r="BKS1429" s="116"/>
      <c r="BKT1429" s="116"/>
      <c r="BKU1429" s="116"/>
      <c r="BKV1429" s="116"/>
      <c r="BKW1429" s="116"/>
      <c r="BKX1429" s="116"/>
      <c r="BKY1429" s="116"/>
      <c r="BKZ1429" s="116"/>
      <c r="BLA1429" s="116"/>
      <c r="BLB1429" s="116"/>
      <c r="BLC1429" s="116"/>
      <c r="BLD1429" s="116"/>
      <c r="BLE1429" s="116"/>
      <c r="BLF1429" s="116"/>
      <c r="BLG1429" s="116"/>
      <c r="BLH1429" s="116"/>
      <c r="BLI1429" s="116"/>
      <c r="BLJ1429" s="116"/>
      <c r="BLK1429" s="116"/>
      <c r="BLL1429" s="116"/>
      <c r="BLM1429" s="116"/>
      <c r="BLN1429" s="116"/>
      <c r="BLO1429" s="116"/>
      <c r="BLP1429" s="116"/>
      <c r="BLQ1429" s="116"/>
      <c r="BLR1429" s="116"/>
      <c r="BLS1429" s="116"/>
      <c r="BLT1429" s="116"/>
      <c r="BLU1429" s="116"/>
      <c r="BLV1429" s="116"/>
      <c r="BLW1429" s="116"/>
      <c r="BLX1429" s="116"/>
      <c r="BLY1429" s="116"/>
      <c r="BLZ1429" s="116"/>
      <c r="BMA1429" s="116"/>
      <c r="BMB1429" s="116"/>
      <c r="BMC1429" s="116"/>
      <c r="BMD1429" s="116"/>
      <c r="BME1429" s="116"/>
      <c r="BMF1429" s="116"/>
      <c r="BMG1429" s="116"/>
      <c r="BMH1429" s="116"/>
      <c r="BMI1429" s="116"/>
      <c r="BMJ1429" s="116"/>
      <c r="BMK1429" s="116"/>
      <c r="BML1429" s="116"/>
      <c r="BMM1429" s="116"/>
      <c r="BMN1429" s="116"/>
      <c r="BMO1429" s="116"/>
      <c r="BMP1429" s="116"/>
      <c r="BMQ1429" s="116"/>
      <c r="BMR1429" s="116"/>
      <c r="BMS1429" s="116"/>
      <c r="BMT1429" s="116"/>
      <c r="BMU1429" s="116"/>
      <c r="BMV1429" s="116"/>
      <c r="BMW1429" s="116"/>
      <c r="BMX1429" s="116"/>
      <c r="BMY1429" s="116"/>
      <c r="BMZ1429" s="116"/>
      <c r="BNA1429" s="116"/>
      <c r="BNB1429" s="116"/>
      <c r="BNC1429" s="116"/>
      <c r="BND1429" s="116"/>
      <c r="BNE1429" s="116"/>
      <c r="BNF1429" s="116"/>
      <c r="BNG1429" s="116"/>
      <c r="BNH1429" s="116"/>
      <c r="BNI1429" s="116"/>
      <c r="BNJ1429" s="116"/>
      <c r="BNK1429" s="116"/>
      <c r="BNL1429" s="116"/>
      <c r="BNM1429" s="116"/>
      <c r="BNN1429" s="116"/>
      <c r="BNO1429" s="116"/>
      <c r="BNP1429" s="116"/>
      <c r="BNQ1429" s="116"/>
      <c r="BNR1429" s="116"/>
      <c r="BNS1429" s="116"/>
      <c r="BNT1429" s="116"/>
      <c r="BNU1429" s="116"/>
      <c r="BNV1429" s="116"/>
      <c r="BNW1429" s="116"/>
      <c r="BNX1429" s="116"/>
      <c r="BNY1429" s="116"/>
      <c r="BNZ1429" s="116"/>
      <c r="BOA1429" s="116"/>
      <c r="BOB1429" s="116"/>
      <c r="BOC1429" s="116"/>
      <c r="BOD1429" s="116"/>
      <c r="BOE1429" s="116"/>
      <c r="BOF1429" s="116"/>
      <c r="BOG1429" s="116"/>
      <c r="BOH1429" s="116"/>
      <c r="BOI1429" s="116"/>
      <c r="BOJ1429" s="116"/>
      <c r="BOK1429" s="116"/>
      <c r="BOL1429" s="116"/>
      <c r="BOM1429" s="116"/>
      <c r="BON1429" s="116"/>
      <c r="BOO1429" s="116"/>
      <c r="BOP1429" s="116"/>
      <c r="BOQ1429" s="116"/>
      <c r="BOR1429" s="116"/>
      <c r="BOS1429" s="116"/>
      <c r="BOT1429" s="116"/>
      <c r="BOU1429" s="116"/>
      <c r="BOV1429" s="116"/>
      <c r="BOW1429" s="116"/>
      <c r="BOX1429" s="116"/>
      <c r="BOY1429" s="116"/>
      <c r="BOZ1429" s="116"/>
      <c r="BPA1429" s="116"/>
      <c r="BPB1429" s="116"/>
      <c r="BPC1429" s="116"/>
      <c r="BPD1429" s="116"/>
      <c r="BPE1429" s="116"/>
      <c r="BPF1429" s="116"/>
      <c r="BPG1429" s="116"/>
      <c r="BPH1429" s="116"/>
      <c r="BPI1429" s="116"/>
      <c r="BPJ1429" s="116"/>
      <c r="BPK1429" s="116"/>
      <c r="BPL1429" s="116"/>
      <c r="BPM1429" s="116"/>
      <c r="BPN1429" s="116"/>
      <c r="BPO1429" s="116"/>
      <c r="BPP1429" s="116"/>
      <c r="BPQ1429" s="116"/>
      <c r="BPR1429" s="116"/>
      <c r="BPS1429" s="116"/>
      <c r="BPT1429" s="116"/>
      <c r="BPU1429" s="116"/>
      <c r="BPV1429" s="116"/>
      <c r="BPW1429" s="116"/>
      <c r="BPX1429" s="116"/>
      <c r="BPY1429" s="116"/>
      <c r="BPZ1429" s="116"/>
      <c r="BQA1429" s="116"/>
      <c r="BQB1429" s="116"/>
      <c r="BQC1429" s="116"/>
      <c r="BQD1429" s="116"/>
      <c r="BQE1429" s="116"/>
      <c r="BQF1429" s="116"/>
      <c r="BQG1429" s="116"/>
      <c r="BQH1429" s="116"/>
      <c r="BQI1429" s="116"/>
      <c r="BQJ1429" s="116"/>
      <c r="BQK1429" s="116"/>
      <c r="BQL1429" s="116"/>
      <c r="BQM1429" s="116"/>
      <c r="BQN1429" s="116"/>
      <c r="BQO1429" s="116"/>
      <c r="BQP1429" s="116"/>
      <c r="BQQ1429" s="116"/>
      <c r="BQR1429" s="116"/>
      <c r="BQS1429" s="116"/>
      <c r="BQT1429" s="116"/>
      <c r="BQU1429" s="116"/>
      <c r="BQV1429" s="116"/>
      <c r="BQW1429" s="116"/>
      <c r="BQX1429" s="116"/>
      <c r="BQY1429" s="116"/>
      <c r="BQZ1429" s="116"/>
      <c r="BRA1429" s="116"/>
      <c r="BRB1429" s="116"/>
      <c r="BRC1429" s="116"/>
      <c r="BRD1429" s="116"/>
      <c r="BRE1429" s="116"/>
      <c r="BRF1429" s="116"/>
      <c r="BRG1429" s="116"/>
      <c r="BRH1429" s="116"/>
      <c r="BRI1429" s="116"/>
      <c r="BRJ1429" s="116"/>
      <c r="BRK1429" s="116"/>
      <c r="BRL1429" s="116"/>
      <c r="BRM1429" s="116"/>
      <c r="BRN1429" s="116"/>
      <c r="BRO1429" s="116"/>
      <c r="BRP1429" s="116"/>
      <c r="BRQ1429" s="116"/>
      <c r="BRR1429" s="116"/>
      <c r="BRS1429" s="116"/>
      <c r="BRT1429" s="116"/>
      <c r="BRU1429" s="116"/>
      <c r="BRV1429" s="116"/>
      <c r="BRW1429" s="116"/>
      <c r="BRX1429" s="116"/>
      <c r="BRY1429" s="116"/>
      <c r="BRZ1429" s="116"/>
      <c r="BSA1429" s="116"/>
      <c r="BSB1429" s="116"/>
      <c r="BSC1429" s="116"/>
      <c r="BSD1429" s="116"/>
      <c r="BSE1429" s="116"/>
      <c r="BSF1429" s="116"/>
      <c r="BSG1429" s="116"/>
      <c r="BSH1429" s="116"/>
      <c r="BSI1429" s="116"/>
      <c r="BSJ1429" s="116"/>
      <c r="BSK1429" s="116"/>
      <c r="BSL1429" s="116"/>
      <c r="BSM1429" s="116"/>
      <c r="BSN1429" s="116"/>
      <c r="BSO1429" s="116"/>
      <c r="BSP1429" s="116"/>
      <c r="BSQ1429" s="116"/>
      <c r="BSR1429" s="116"/>
      <c r="BSS1429" s="116"/>
      <c r="BST1429" s="116"/>
      <c r="BSU1429" s="116"/>
      <c r="BSV1429" s="116"/>
      <c r="BSW1429" s="116"/>
      <c r="BSX1429" s="116"/>
      <c r="BSY1429" s="116"/>
      <c r="BSZ1429" s="116"/>
      <c r="BTA1429" s="116"/>
      <c r="BTB1429" s="116"/>
      <c r="BTC1429" s="116"/>
      <c r="BTD1429" s="116"/>
      <c r="BTE1429" s="116"/>
      <c r="BTF1429" s="116"/>
      <c r="BTG1429" s="116"/>
      <c r="BTH1429" s="116"/>
      <c r="BTI1429" s="116"/>
      <c r="BTJ1429" s="116"/>
      <c r="BTK1429" s="116"/>
      <c r="BTL1429" s="116"/>
      <c r="BTM1429" s="116"/>
      <c r="BTN1429" s="116"/>
      <c r="BTO1429" s="116"/>
      <c r="BTP1429" s="116"/>
      <c r="BTQ1429" s="116"/>
      <c r="BTR1429" s="116"/>
      <c r="BTS1429" s="116"/>
      <c r="BTT1429" s="116"/>
      <c r="BTU1429" s="116"/>
      <c r="BTV1429" s="116"/>
      <c r="BTW1429" s="116"/>
      <c r="BTX1429" s="116"/>
      <c r="BTY1429" s="116"/>
      <c r="BTZ1429" s="116"/>
      <c r="BUA1429" s="116"/>
      <c r="BUB1429" s="116"/>
      <c r="BUC1429" s="116"/>
      <c r="BUD1429" s="116"/>
      <c r="BUE1429" s="116"/>
      <c r="BUF1429" s="116"/>
      <c r="BUG1429" s="116"/>
      <c r="BUH1429" s="116"/>
      <c r="BUI1429" s="116"/>
      <c r="BUJ1429" s="116"/>
      <c r="BUK1429" s="116"/>
      <c r="BUL1429" s="116"/>
      <c r="BUM1429" s="116"/>
      <c r="BUN1429" s="116"/>
      <c r="BUO1429" s="116"/>
      <c r="BUP1429" s="116"/>
      <c r="BUQ1429" s="116"/>
      <c r="BUR1429" s="116"/>
      <c r="BUS1429" s="116"/>
      <c r="BUT1429" s="116"/>
      <c r="BUU1429" s="116"/>
      <c r="BUV1429" s="116"/>
      <c r="BUW1429" s="116"/>
      <c r="BUX1429" s="116"/>
      <c r="BUY1429" s="116"/>
      <c r="BUZ1429" s="116"/>
      <c r="BVA1429" s="116"/>
      <c r="BVB1429" s="116"/>
      <c r="BVC1429" s="116"/>
      <c r="BVD1429" s="116"/>
      <c r="BVE1429" s="116"/>
      <c r="BVF1429" s="116"/>
      <c r="BVG1429" s="116"/>
      <c r="BVH1429" s="116"/>
      <c r="BVI1429" s="116"/>
      <c r="BVJ1429" s="116"/>
      <c r="BVK1429" s="116"/>
      <c r="BVL1429" s="116"/>
      <c r="BVM1429" s="116"/>
      <c r="BVN1429" s="116"/>
      <c r="BVO1429" s="116"/>
      <c r="BVP1429" s="116"/>
      <c r="BVQ1429" s="116"/>
      <c r="BVR1429" s="116"/>
      <c r="BVS1429" s="116"/>
      <c r="BVT1429" s="116"/>
      <c r="BVU1429" s="116"/>
      <c r="BVV1429" s="116"/>
      <c r="BVW1429" s="116"/>
      <c r="BVX1429" s="116"/>
      <c r="BVY1429" s="116"/>
      <c r="BVZ1429" s="116"/>
      <c r="BWA1429" s="116"/>
      <c r="BWB1429" s="116"/>
      <c r="BWC1429" s="116"/>
      <c r="BWD1429" s="116"/>
      <c r="BWE1429" s="116"/>
      <c r="BWF1429" s="116"/>
      <c r="BWG1429" s="116"/>
      <c r="BWH1429" s="116"/>
      <c r="BWI1429" s="116"/>
      <c r="BWJ1429" s="116"/>
      <c r="BWK1429" s="116"/>
      <c r="BWL1429" s="116"/>
      <c r="BWM1429" s="116"/>
      <c r="BWN1429" s="116"/>
      <c r="BWO1429" s="116"/>
      <c r="BWP1429" s="116"/>
      <c r="BWQ1429" s="116"/>
      <c r="BWR1429" s="116"/>
      <c r="BWS1429" s="116"/>
      <c r="BWT1429" s="116"/>
      <c r="BWU1429" s="116"/>
      <c r="BWV1429" s="116"/>
      <c r="BWW1429" s="116"/>
      <c r="BWX1429" s="116"/>
      <c r="BWY1429" s="116"/>
      <c r="BWZ1429" s="116"/>
      <c r="BXA1429" s="116"/>
      <c r="BXB1429" s="116"/>
      <c r="BXC1429" s="116"/>
      <c r="BXD1429" s="116"/>
      <c r="BXE1429" s="116"/>
      <c r="BXF1429" s="116"/>
      <c r="BXG1429" s="116"/>
      <c r="BXH1429" s="116"/>
      <c r="BXI1429" s="116"/>
      <c r="BXJ1429" s="116"/>
      <c r="BXK1429" s="116"/>
      <c r="BXL1429" s="116"/>
      <c r="BXM1429" s="116"/>
      <c r="BXN1429" s="116"/>
      <c r="BXO1429" s="116"/>
      <c r="BXP1429" s="116"/>
      <c r="BXQ1429" s="116"/>
      <c r="BXR1429" s="116"/>
      <c r="BXS1429" s="116"/>
      <c r="BXT1429" s="116"/>
      <c r="BXU1429" s="116"/>
      <c r="BXV1429" s="116"/>
      <c r="BXW1429" s="116"/>
      <c r="BXX1429" s="116"/>
      <c r="BXY1429" s="116"/>
      <c r="BXZ1429" s="116"/>
      <c r="BYA1429" s="116"/>
      <c r="BYB1429" s="116"/>
      <c r="BYC1429" s="116"/>
      <c r="BYD1429" s="116"/>
      <c r="BYE1429" s="116"/>
      <c r="BYF1429" s="116"/>
      <c r="BYG1429" s="116"/>
      <c r="BYH1429" s="116"/>
      <c r="BYI1429" s="116"/>
      <c r="BYJ1429" s="116"/>
      <c r="BYK1429" s="116"/>
      <c r="BYL1429" s="116"/>
      <c r="BYM1429" s="116"/>
      <c r="BYN1429" s="116"/>
      <c r="BYO1429" s="116"/>
      <c r="BYP1429" s="116"/>
      <c r="BYQ1429" s="116"/>
      <c r="BYR1429" s="116"/>
      <c r="BYS1429" s="116"/>
      <c r="BYT1429" s="116"/>
      <c r="BYU1429" s="116"/>
      <c r="BYV1429" s="116"/>
      <c r="BYW1429" s="116"/>
      <c r="BYX1429" s="116"/>
      <c r="BYY1429" s="116"/>
      <c r="BYZ1429" s="116"/>
      <c r="BZA1429" s="116"/>
      <c r="BZB1429" s="116"/>
      <c r="BZC1429" s="116"/>
      <c r="BZD1429" s="116"/>
      <c r="BZE1429" s="116"/>
      <c r="BZF1429" s="116"/>
      <c r="BZG1429" s="116"/>
      <c r="BZH1429" s="116"/>
      <c r="BZI1429" s="116"/>
      <c r="BZJ1429" s="116"/>
      <c r="BZK1429" s="116"/>
      <c r="BZL1429" s="116"/>
      <c r="BZM1429" s="116"/>
      <c r="BZN1429" s="116"/>
      <c r="BZO1429" s="116"/>
      <c r="BZP1429" s="116"/>
      <c r="BZQ1429" s="116"/>
      <c r="BZR1429" s="116"/>
      <c r="BZS1429" s="116"/>
      <c r="BZT1429" s="116"/>
      <c r="BZU1429" s="116"/>
      <c r="BZV1429" s="116"/>
      <c r="BZW1429" s="116"/>
      <c r="BZX1429" s="116"/>
      <c r="BZY1429" s="116"/>
      <c r="BZZ1429" s="116"/>
      <c r="CAA1429" s="116"/>
      <c r="CAB1429" s="116"/>
      <c r="CAC1429" s="116"/>
      <c r="CAD1429" s="116"/>
      <c r="CAE1429" s="116"/>
      <c r="CAF1429" s="116"/>
      <c r="CAG1429" s="116"/>
      <c r="CAH1429" s="116"/>
      <c r="CAI1429" s="116"/>
      <c r="CAJ1429" s="116"/>
      <c r="CAK1429" s="116"/>
      <c r="CAL1429" s="116"/>
      <c r="CAM1429" s="116"/>
      <c r="CAN1429" s="116"/>
      <c r="CAO1429" s="116"/>
      <c r="CAP1429" s="116"/>
      <c r="CAQ1429" s="116"/>
      <c r="CAR1429" s="116"/>
      <c r="CAS1429" s="116"/>
      <c r="CAT1429" s="116"/>
      <c r="CAU1429" s="116"/>
      <c r="CAV1429" s="116"/>
      <c r="CAW1429" s="116"/>
      <c r="CAX1429" s="116"/>
      <c r="CAY1429" s="116"/>
      <c r="CAZ1429" s="116"/>
      <c r="CBA1429" s="116"/>
      <c r="CBB1429" s="116"/>
      <c r="CBC1429" s="116"/>
      <c r="CBD1429" s="116"/>
      <c r="CBE1429" s="116"/>
      <c r="CBF1429" s="116"/>
      <c r="CBG1429" s="116"/>
      <c r="CBH1429" s="116"/>
      <c r="CBI1429" s="116"/>
      <c r="CBJ1429" s="116"/>
      <c r="CBK1429" s="116"/>
      <c r="CBL1429" s="116"/>
      <c r="CBM1429" s="116"/>
      <c r="CBN1429" s="116"/>
      <c r="CBO1429" s="116"/>
      <c r="CBP1429" s="116"/>
      <c r="CBQ1429" s="116"/>
      <c r="CBR1429" s="116"/>
      <c r="CBS1429" s="116"/>
      <c r="CBT1429" s="116"/>
      <c r="CBU1429" s="116"/>
      <c r="CBV1429" s="116"/>
      <c r="CBW1429" s="116"/>
      <c r="CBX1429" s="116"/>
      <c r="CBY1429" s="116"/>
      <c r="CBZ1429" s="116"/>
      <c r="CCA1429" s="116"/>
      <c r="CCB1429" s="116"/>
      <c r="CCC1429" s="116"/>
      <c r="CCD1429" s="116"/>
      <c r="CCE1429" s="116"/>
      <c r="CCF1429" s="116"/>
      <c r="CCG1429" s="116"/>
      <c r="CCH1429" s="116"/>
      <c r="CCI1429" s="116"/>
      <c r="CCJ1429" s="116"/>
      <c r="CCK1429" s="116"/>
      <c r="CCL1429" s="116"/>
      <c r="CCM1429" s="116"/>
      <c r="CCN1429" s="116"/>
      <c r="CCO1429" s="116"/>
      <c r="CCP1429" s="116"/>
      <c r="CCQ1429" s="116"/>
      <c r="CCR1429" s="116"/>
      <c r="CCS1429" s="116"/>
      <c r="CCT1429" s="116"/>
      <c r="CCU1429" s="116"/>
      <c r="CCV1429" s="116"/>
      <c r="CCW1429" s="116"/>
      <c r="CCX1429" s="116"/>
      <c r="CCY1429" s="116"/>
      <c r="CCZ1429" s="116"/>
      <c r="CDA1429" s="116"/>
      <c r="CDB1429" s="116"/>
      <c r="CDC1429" s="116"/>
      <c r="CDD1429" s="116"/>
      <c r="CDE1429" s="116"/>
      <c r="CDF1429" s="116"/>
      <c r="CDG1429" s="116"/>
      <c r="CDH1429" s="116"/>
      <c r="CDI1429" s="116"/>
      <c r="CDJ1429" s="116"/>
      <c r="CDK1429" s="116"/>
      <c r="CDL1429" s="116"/>
      <c r="CDM1429" s="116"/>
      <c r="CDN1429" s="116"/>
      <c r="CDO1429" s="116"/>
      <c r="CDP1429" s="116"/>
      <c r="CDQ1429" s="116"/>
      <c r="CDR1429" s="116"/>
      <c r="CDS1429" s="116"/>
      <c r="CDT1429" s="116"/>
      <c r="CDU1429" s="116"/>
      <c r="CDV1429" s="116"/>
      <c r="CDW1429" s="116"/>
      <c r="CDX1429" s="116"/>
      <c r="CDY1429" s="116"/>
      <c r="CDZ1429" s="116"/>
      <c r="CEA1429" s="116"/>
      <c r="CEB1429" s="116"/>
      <c r="CEC1429" s="116"/>
      <c r="CED1429" s="116"/>
      <c r="CEE1429" s="116"/>
      <c r="CEF1429" s="116"/>
      <c r="CEG1429" s="116"/>
      <c r="CEH1429" s="116"/>
      <c r="CEI1429" s="116"/>
      <c r="CEJ1429" s="116"/>
      <c r="CEK1429" s="116"/>
      <c r="CEL1429" s="116"/>
      <c r="CEM1429" s="116"/>
      <c r="CEN1429" s="116"/>
      <c r="CEO1429" s="116"/>
      <c r="CEP1429" s="116"/>
      <c r="CEQ1429" s="116"/>
      <c r="CER1429" s="116"/>
      <c r="CES1429" s="116"/>
      <c r="CET1429" s="116"/>
      <c r="CEU1429" s="116"/>
      <c r="CEV1429" s="116"/>
      <c r="CEW1429" s="116"/>
      <c r="CEX1429" s="116"/>
      <c r="CEY1429" s="116"/>
      <c r="CEZ1429" s="116"/>
      <c r="CFA1429" s="116"/>
      <c r="CFB1429" s="116"/>
      <c r="CFC1429" s="116"/>
      <c r="CFD1429" s="116"/>
      <c r="CFE1429" s="116"/>
      <c r="CFF1429" s="116"/>
      <c r="CFG1429" s="116"/>
      <c r="CFH1429" s="116"/>
      <c r="CFI1429" s="116"/>
      <c r="CFJ1429" s="116"/>
      <c r="CFK1429" s="116"/>
      <c r="CFL1429" s="116"/>
      <c r="CFM1429" s="116"/>
      <c r="CFN1429" s="116"/>
      <c r="CFO1429" s="116"/>
      <c r="CFP1429" s="116"/>
      <c r="CFQ1429" s="116"/>
      <c r="CFR1429" s="116"/>
      <c r="CFS1429" s="116"/>
      <c r="CFT1429" s="116"/>
      <c r="CFU1429" s="116"/>
      <c r="CFV1429" s="116"/>
      <c r="CFW1429" s="116"/>
      <c r="CFX1429" s="116"/>
      <c r="CFY1429" s="116"/>
      <c r="CFZ1429" s="116"/>
      <c r="CGA1429" s="116"/>
      <c r="CGB1429" s="116"/>
      <c r="CGC1429" s="116"/>
      <c r="CGD1429" s="116"/>
      <c r="CGE1429" s="116"/>
      <c r="CGF1429" s="116"/>
      <c r="CGG1429" s="116"/>
      <c r="CGH1429" s="116"/>
      <c r="CGI1429" s="116"/>
      <c r="CGJ1429" s="116"/>
      <c r="CGK1429" s="116"/>
      <c r="CGL1429" s="116"/>
      <c r="CGM1429" s="116"/>
      <c r="CGN1429" s="116"/>
      <c r="CGO1429" s="116"/>
      <c r="CGP1429" s="116"/>
      <c r="CGQ1429" s="116"/>
      <c r="CGR1429" s="116"/>
      <c r="CGS1429" s="116"/>
      <c r="CGT1429" s="116"/>
      <c r="CGU1429" s="116"/>
      <c r="CGV1429" s="116"/>
      <c r="CGW1429" s="116"/>
      <c r="CGX1429" s="116"/>
      <c r="CGY1429" s="116"/>
      <c r="CGZ1429" s="116"/>
      <c r="CHA1429" s="116"/>
      <c r="CHB1429" s="116"/>
      <c r="CHC1429" s="116"/>
      <c r="CHD1429" s="116"/>
      <c r="CHE1429" s="116"/>
      <c r="CHF1429" s="116"/>
      <c r="CHG1429" s="116"/>
      <c r="CHH1429" s="116"/>
      <c r="CHI1429" s="116"/>
      <c r="CHJ1429" s="116"/>
      <c r="CHK1429" s="116"/>
      <c r="CHL1429" s="116"/>
      <c r="CHM1429" s="116"/>
      <c r="CHN1429" s="116"/>
      <c r="CHO1429" s="116"/>
      <c r="CHP1429" s="116"/>
      <c r="CHQ1429" s="116"/>
      <c r="CHR1429" s="116"/>
      <c r="CHS1429" s="116"/>
      <c r="CHT1429" s="116"/>
      <c r="CHU1429" s="116"/>
      <c r="CHV1429" s="116"/>
      <c r="CHW1429" s="116"/>
      <c r="CHX1429" s="116"/>
      <c r="CHY1429" s="116"/>
      <c r="CHZ1429" s="116"/>
      <c r="CIA1429" s="116"/>
      <c r="CIB1429" s="116"/>
      <c r="CIC1429" s="116"/>
      <c r="CID1429" s="116"/>
      <c r="CIE1429" s="116"/>
      <c r="CIF1429" s="116"/>
      <c r="CIG1429" s="116"/>
      <c r="CIH1429" s="116"/>
      <c r="CII1429" s="116"/>
      <c r="CIJ1429" s="116"/>
      <c r="CIK1429" s="116"/>
      <c r="CIL1429" s="116"/>
      <c r="CIM1429" s="116"/>
      <c r="CIN1429" s="116"/>
      <c r="CIO1429" s="116"/>
      <c r="CIP1429" s="116"/>
      <c r="CIQ1429" s="116"/>
      <c r="CIR1429" s="116"/>
      <c r="CIS1429" s="116"/>
      <c r="CIT1429" s="116"/>
      <c r="CIU1429" s="116"/>
      <c r="CIV1429" s="116"/>
      <c r="CIW1429" s="116"/>
      <c r="CIX1429" s="116"/>
      <c r="CIY1429" s="116"/>
      <c r="CIZ1429" s="116"/>
      <c r="CJA1429" s="116"/>
      <c r="CJB1429" s="116"/>
      <c r="CJC1429" s="116"/>
      <c r="CJD1429" s="116"/>
      <c r="CJE1429" s="116"/>
      <c r="CJF1429" s="116"/>
      <c r="CJG1429" s="116"/>
      <c r="CJH1429" s="116"/>
      <c r="CJI1429" s="116"/>
      <c r="CJJ1429" s="116"/>
      <c r="CJK1429" s="116"/>
      <c r="CJL1429" s="116"/>
      <c r="CJM1429" s="116"/>
      <c r="CJN1429" s="116"/>
      <c r="CJO1429" s="116"/>
      <c r="CJP1429" s="116"/>
      <c r="CJQ1429" s="116"/>
      <c r="CJR1429" s="116"/>
      <c r="CJS1429" s="116"/>
      <c r="CJT1429" s="116"/>
      <c r="CJU1429" s="116"/>
      <c r="CJV1429" s="116"/>
      <c r="CJW1429" s="116"/>
      <c r="CJX1429" s="116"/>
      <c r="CJY1429" s="116"/>
      <c r="CJZ1429" s="116"/>
      <c r="CKA1429" s="116"/>
      <c r="CKB1429" s="116"/>
      <c r="CKC1429" s="116"/>
      <c r="CKD1429" s="116"/>
      <c r="CKE1429" s="116"/>
      <c r="CKF1429" s="116"/>
      <c r="CKG1429" s="116"/>
      <c r="CKH1429" s="116"/>
      <c r="CKI1429" s="116"/>
      <c r="CKJ1429" s="116"/>
      <c r="CKK1429" s="116"/>
      <c r="CKL1429" s="116"/>
      <c r="CKM1429" s="116"/>
      <c r="CKN1429" s="116"/>
      <c r="CKO1429" s="116"/>
      <c r="CKP1429" s="116"/>
      <c r="CKQ1429" s="116"/>
      <c r="CKR1429" s="116"/>
      <c r="CKS1429" s="116"/>
      <c r="CKT1429" s="116"/>
      <c r="CKU1429" s="116"/>
      <c r="CKV1429" s="116"/>
      <c r="CKW1429" s="116"/>
      <c r="CKX1429" s="116"/>
      <c r="CKY1429" s="116"/>
      <c r="CKZ1429" s="116"/>
      <c r="CLA1429" s="116"/>
      <c r="CLB1429" s="116"/>
      <c r="CLC1429" s="116"/>
      <c r="CLD1429" s="116"/>
      <c r="CLE1429" s="116"/>
      <c r="CLF1429" s="116"/>
      <c r="CLG1429" s="116"/>
      <c r="CLH1429" s="116"/>
      <c r="CLI1429" s="116"/>
      <c r="CLJ1429" s="116"/>
      <c r="CLK1429" s="116"/>
      <c r="CLL1429" s="116"/>
      <c r="CLM1429" s="116"/>
      <c r="CLN1429" s="116"/>
      <c r="CLO1429" s="116"/>
      <c r="CLP1429" s="116"/>
      <c r="CLQ1429" s="116"/>
      <c r="CLR1429" s="116"/>
      <c r="CLS1429" s="116"/>
      <c r="CLT1429" s="116"/>
      <c r="CLU1429" s="116"/>
      <c r="CLV1429" s="116"/>
      <c r="CLW1429" s="116"/>
      <c r="CLX1429" s="116"/>
      <c r="CLY1429" s="116"/>
      <c r="CLZ1429" s="116"/>
      <c r="CMA1429" s="116"/>
      <c r="CMB1429" s="116"/>
      <c r="CMC1429" s="116"/>
      <c r="CMD1429" s="116"/>
      <c r="CME1429" s="116"/>
      <c r="CMF1429" s="116"/>
      <c r="CMG1429" s="116"/>
      <c r="CMH1429" s="116"/>
      <c r="CMI1429" s="116"/>
      <c r="CMJ1429" s="116"/>
      <c r="CMK1429" s="116"/>
      <c r="CML1429" s="116"/>
      <c r="CMM1429" s="116"/>
      <c r="CMN1429" s="116"/>
      <c r="CMO1429" s="116"/>
      <c r="CMP1429" s="116"/>
      <c r="CMQ1429" s="116"/>
      <c r="CMR1429" s="116"/>
      <c r="CMS1429" s="116"/>
      <c r="CMT1429" s="116"/>
      <c r="CMU1429" s="116"/>
      <c r="CMV1429" s="116"/>
      <c r="CMW1429" s="116"/>
      <c r="CMX1429" s="116"/>
      <c r="CMY1429" s="116"/>
      <c r="CMZ1429" s="116"/>
      <c r="CNA1429" s="116"/>
      <c r="CNB1429" s="116"/>
      <c r="CNC1429" s="116"/>
      <c r="CND1429" s="116"/>
      <c r="CNE1429" s="116"/>
      <c r="CNF1429" s="116"/>
      <c r="CNG1429" s="116"/>
      <c r="CNH1429" s="116"/>
      <c r="CNI1429" s="116"/>
      <c r="CNJ1429" s="116"/>
      <c r="CNK1429" s="116"/>
      <c r="CNL1429" s="116"/>
      <c r="CNM1429" s="116"/>
      <c r="CNN1429" s="116"/>
      <c r="CNO1429" s="116"/>
      <c r="CNP1429" s="116"/>
      <c r="CNQ1429" s="116"/>
      <c r="CNR1429" s="116"/>
      <c r="CNS1429" s="116"/>
      <c r="CNT1429" s="116"/>
      <c r="CNU1429" s="116"/>
      <c r="CNV1429" s="116"/>
      <c r="CNW1429" s="116"/>
      <c r="CNX1429" s="116"/>
      <c r="CNY1429" s="116"/>
      <c r="CNZ1429" s="116"/>
      <c r="COA1429" s="116"/>
      <c r="COB1429" s="116"/>
      <c r="COC1429" s="116"/>
      <c r="COD1429" s="116"/>
      <c r="COE1429" s="116"/>
      <c r="COF1429" s="116"/>
      <c r="COG1429" s="116"/>
      <c r="COH1429" s="116"/>
      <c r="COI1429" s="116"/>
      <c r="COJ1429" s="116"/>
      <c r="COK1429" s="116"/>
      <c r="COL1429" s="116"/>
      <c r="COM1429" s="116"/>
      <c r="CON1429" s="116"/>
      <c r="COO1429" s="116"/>
      <c r="COP1429" s="116"/>
      <c r="COQ1429" s="116"/>
      <c r="COR1429" s="116"/>
      <c r="COS1429" s="116"/>
      <c r="COT1429" s="116"/>
      <c r="COU1429" s="116"/>
      <c r="COV1429" s="116"/>
      <c r="COW1429" s="116"/>
      <c r="COX1429" s="116"/>
      <c r="COY1429" s="116"/>
      <c r="COZ1429" s="116"/>
      <c r="CPA1429" s="116"/>
      <c r="CPB1429" s="116"/>
      <c r="CPC1429" s="116"/>
      <c r="CPD1429" s="116"/>
      <c r="CPE1429" s="116"/>
      <c r="CPF1429" s="116"/>
      <c r="CPG1429" s="116"/>
      <c r="CPH1429" s="116"/>
      <c r="CPI1429" s="116"/>
      <c r="CPJ1429" s="116"/>
      <c r="CPK1429" s="116"/>
      <c r="CPL1429" s="116"/>
      <c r="CPM1429" s="116"/>
      <c r="CPN1429" s="116"/>
      <c r="CPO1429" s="116"/>
      <c r="CPP1429" s="116"/>
      <c r="CPQ1429" s="116"/>
      <c r="CPR1429" s="116"/>
      <c r="CPS1429" s="116"/>
      <c r="CPT1429" s="116"/>
      <c r="CPU1429" s="116"/>
      <c r="CPV1429" s="116"/>
      <c r="CPW1429" s="116"/>
      <c r="CPX1429" s="116"/>
      <c r="CPY1429" s="116"/>
      <c r="CPZ1429" s="116"/>
      <c r="CQA1429" s="116"/>
      <c r="CQB1429" s="116"/>
      <c r="CQC1429" s="116"/>
      <c r="CQD1429" s="116"/>
      <c r="CQE1429" s="116"/>
      <c r="CQF1429" s="116"/>
      <c r="CQG1429" s="116"/>
      <c r="CQH1429" s="116"/>
      <c r="CQI1429" s="116"/>
      <c r="CQJ1429" s="116"/>
      <c r="CQK1429" s="116"/>
      <c r="CQL1429" s="116"/>
      <c r="CQM1429" s="116"/>
      <c r="CQN1429" s="116"/>
      <c r="CQO1429" s="116"/>
      <c r="CQP1429" s="116"/>
      <c r="CQQ1429" s="116"/>
      <c r="CQR1429" s="116"/>
      <c r="CQS1429" s="116"/>
      <c r="CQT1429" s="116"/>
      <c r="CQU1429" s="116"/>
      <c r="CQV1429" s="116"/>
      <c r="CQW1429" s="116"/>
      <c r="CQX1429" s="116"/>
      <c r="CQY1429" s="116"/>
      <c r="CQZ1429" s="116"/>
      <c r="CRA1429" s="116"/>
      <c r="CRB1429" s="116"/>
      <c r="CRC1429" s="116"/>
      <c r="CRD1429" s="116"/>
      <c r="CRE1429" s="116"/>
      <c r="CRF1429" s="116"/>
      <c r="CRG1429" s="116"/>
      <c r="CRH1429" s="116"/>
      <c r="CRI1429" s="116"/>
      <c r="CRJ1429" s="116"/>
      <c r="CRK1429" s="116"/>
      <c r="CRL1429" s="116"/>
      <c r="CRM1429" s="116"/>
      <c r="CRN1429" s="116"/>
      <c r="CRO1429" s="116"/>
      <c r="CRP1429" s="116"/>
      <c r="CRQ1429" s="116"/>
      <c r="CRR1429" s="116"/>
      <c r="CRS1429" s="116"/>
      <c r="CRT1429" s="116"/>
      <c r="CRU1429" s="116"/>
      <c r="CRV1429" s="116"/>
      <c r="CRW1429" s="116"/>
      <c r="CRX1429" s="116"/>
      <c r="CRY1429" s="116"/>
      <c r="CRZ1429" s="116"/>
      <c r="CSA1429" s="116"/>
      <c r="CSB1429" s="116"/>
      <c r="CSC1429" s="116"/>
      <c r="CSD1429" s="116"/>
      <c r="CSE1429" s="116"/>
      <c r="CSF1429" s="116"/>
      <c r="CSG1429" s="116"/>
      <c r="CSH1429" s="116"/>
      <c r="CSI1429" s="116"/>
      <c r="CSJ1429" s="116"/>
      <c r="CSK1429" s="116"/>
      <c r="CSL1429" s="116"/>
      <c r="CSM1429" s="116"/>
      <c r="CSN1429" s="116"/>
      <c r="CSO1429" s="116"/>
      <c r="CSP1429" s="116"/>
      <c r="CSQ1429" s="116"/>
      <c r="CSR1429" s="116"/>
      <c r="CSS1429" s="116"/>
      <c r="CST1429" s="116"/>
      <c r="CSU1429" s="116"/>
      <c r="CSV1429" s="116"/>
      <c r="CSW1429" s="116"/>
      <c r="CSX1429" s="116"/>
      <c r="CSY1429" s="116"/>
      <c r="CSZ1429" s="116"/>
      <c r="CTA1429" s="116"/>
      <c r="CTB1429" s="116"/>
      <c r="CTC1429" s="116"/>
      <c r="CTD1429" s="116"/>
      <c r="CTE1429" s="116"/>
      <c r="CTF1429" s="116"/>
      <c r="CTG1429" s="116"/>
      <c r="CTH1429" s="116"/>
      <c r="CTI1429" s="116"/>
      <c r="CTJ1429" s="116"/>
      <c r="CTK1429" s="116"/>
      <c r="CTL1429" s="116"/>
      <c r="CTM1429" s="116"/>
      <c r="CTN1429" s="116"/>
      <c r="CTO1429" s="116"/>
      <c r="CTP1429" s="116"/>
      <c r="CTQ1429" s="116"/>
      <c r="CTR1429" s="116"/>
      <c r="CTS1429" s="116"/>
      <c r="CTT1429" s="116"/>
      <c r="CTU1429" s="116"/>
      <c r="CTV1429" s="116"/>
      <c r="CTW1429" s="116"/>
      <c r="CTX1429" s="116"/>
      <c r="CTY1429" s="116"/>
      <c r="CTZ1429" s="116"/>
      <c r="CUA1429" s="116"/>
      <c r="CUB1429" s="116"/>
      <c r="CUC1429" s="116"/>
      <c r="CUD1429" s="116"/>
      <c r="CUE1429" s="116"/>
      <c r="CUF1429" s="116"/>
      <c r="CUG1429" s="116"/>
      <c r="CUH1429" s="116"/>
      <c r="CUI1429" s="116"/>
      <c r="CUJ1429" s="116"/>
      <c r="CUK1429" s="116"/>
      <c r="CUL1429" s="116"/>
      <c r="CUM1429" s="116"/>
      <c r="CUN1429" s="116"/>
      <c r="CUO1429" s="116"/>
      <c r="CUP1429" s="116"/>
      <c r="CUQ1429" s="116"/>
      <c r="CUR1429" s="116"/>
      <c r="CUS1429" s="116"/>
      <c r="CUT1429" s="116"/>
      <c r="CUU1429" s="116"/>
      <c r="CUV1429" s="116"/>
      <c r="CUW1429" s="116"/>
      <c r="CUX1429" s="116"/>
      <c r="CUY1429" s="116"/>
      <c r="CUZ1429" s="116"/>
      <c r="CVA1429" s="116"/>
      <c r="CVB1429" s="116"/>
      <c r="CVC1429" s="116"/>
      <c r="CVD1429" s="116"/>
      <c r="CVE1429" s="116"/>
      <c r="CVF1429" s="116"/>
      <c r="CVG1429" s="116"/>
      <c r="CVH1429" s="116"/>
      <c r="CVI1429" s="116"/>
      <c r="CVJ1429" s="116"/>
      <c r="CVK1429" s="116"/>
      <c r="CVL1429" s="116"/>
      <c r="CVM1429" s="116"/>
      <c r="CVN1429" s="116"/>
      <c r="CVO1429" s="116"/>
      <c r="CVP1429" s="116"/>
      <c r="CVQ1429" s="116"/>
      <c r="CVR1429" s="116"/>
      <c r="CVS1429" s="116"/>
      <c r="CVT1429" s="116"/>
      <c r="CVU1429" s="116"/>
      <c r="CVV1429" s="116"/>
      <c r="CVW1429" s="116"/>
      <c r="CVX1429" s="116"/>
      <c r="CVY1429" s="116"/>
      <c r="CVZ1429" s="116"/>
      <c r="CWA1429" s="116"/>
      <c r="CWB1429" s="116"/>
      <c r="CWC1429" s="116"/>
      <c r="CWD1429" s="116"/>
      <c r="CWE1429" s="116"/>
      <c r="CWF1429" s="116"/>
      <c r="CWG1429" s="116"/>
      <c r="CWH1429" s="116"/>
      <c r="CWI1429" s="116"/>
      <c r="CWJ1429" s="116"/>
      <c r="CWK1429" s="116"/>
      <c r="CWL1429" s="116"/>
      <c r="CWM1429" s="116"/>
      <c r="CWN1429" s="116"/>
      <c r="CWO1429" s="116"/>
      <c r="CWP1429" s="116"/>
      <c r="CWQ1429" s="116"/>
      <c r="CWR1429" s="116"/>
      <c r="CWS1429" s="116"/>
      <c r="CWT1429" s="116"/>
      <c r="CWU1429" s="116"/>
      <c r="CWV1429" s="116"/>
      <c r="CWW1429" s="116"/>
      <c r="CWX1429" s="116"/>
      <c r="CWY1429" s="116"/>
      <c r="CWZ1429" s="116"/>
      <c r="CXA1429" s="116"/>
      <c r="CXB1429" s="116"/>
      <c r="CXC1429" s="116"/>
      <c r="CXD1429" s="116"/>
      <c r="CXE1429" s="116"/>
      <c r="CXF1429" s="116"/>
      <c r="CXG1429" s="116"/>
      <c r="CXH1429" s="116"/>
      <c r="CXI1429" s="116"/>
      <c r="CXJ1429" s="116"/>
      <c r="CXK1429" s="116"/>
      <c r="CXL1429" s="116"/>
      <c r="CXM1429" s="116"/>
      <c r="CXN1429" s="116"/>
      <c r="CXO1429" s="116"/>
      <c r="CXP1429" s="116"/>
      <c r="CXQ1429" s="116"/>
      <c r="CXR1429" s="116"/>
      <c r="CXS1429" s="116"/>
      <c r="CXT1429" s="116"/>
      <c r="CXU1429" s="116"/>
      <c r="CXV1429" s="116"/>
      <c r="CXW1429" s="116"/>
      <c r="CXX1429" s="116"/>
      <c r="CXY1429" s="116"/>
      <c r="CXZ1429" s="116"/>
      <c r="CYA1429" s="116"/>
      <c r="CYB1429" s="116"/>
      <c r="CYC1429" s="116"/>
      <c r="CYD1429" s="116"/>
      <c r="CYE1429" s="116"/>
      <c r="CYF1429" s="116"/>
      <c r="CYG1429" s="116"/>
      <c r="CYH1429" s="116"/>
      <c r="CYI1429" s="116"/>
      <c r="CYJ1429" s="116"/>
      <c r="CYK1429" s="116"/>
      <c r="CYL1429" s="116"/>
      <c r="CYM1429" s="116"/>
      <c r="CYN1429" s="116"/>
      <c r="CYO1429" s="116"/>
      <c r="CYP1429" s="116"/>
      <c r="CYQ1429" s="116"/>
      <c r="CYR1429" s="116"/>
      <c r="CYS1429" s="116"/>
      <c r="CYT1429" s="116"/>
      <c r="CYU1429" s="116"/>
      <c r="CYV1429" s="116"/>
      <c r="CYW1429" s="116"/>
      <c r="CYX1429" s="116"/>
      <c r="CYY1429" s="116"/>
      <c r="CYZ1429" s="116"/>
      <c r="CZA1429" s="116"/>
      <c r="CZB1429" s="116"/>
      <c r="CZC1429" s="116"/>
      <c r="CZD1429" s="116"/>
      <c r="CZE1429" s="116"/>
      <c r="CZF1429" s="116"/>
      <c r="CZG1429" s="116"/>
      <c r="CZH1429" s="116"/>
      <c r="CZI1429" s="116"/>
      <c r="CZJ1429" s="116"/>
      <c r="CZK1429" s="116"/>
      <c r="CZL1429" s="116"/>
      <c r="CZM1429" s="116"/>
      <c r="CZN1429" s="116"/>
      <c r="CZO1429" s="116"/>
      <c r="CZP1429" s="116"/>
      <c r="CZQ1429" s="116"/>
      <c r="CZR1429" s="116"/>
      <c r="CZS1429" s="116"/>
      <c r="CZT1429" s="116"/>
      <c r="CZU1429" s="116"/>
      <c r="CZV1429" s="116"/>
      <c r="CZW1429" s="116"/>
      <c r="CZX1429" s="116"/>
      <c r="CZY1429" s="116"/>
      <c r="CZZ1429" s="116"/>
      <c r="DAA1429" s="116"/>
      <c r="DAB1429" s="116"/>
      <c r="DAC1429" s="116"/>
      <c r="DAD1429" s="116"/>
      <c r="DAE1429" s="116"/>
      <c r="DAF1429" s="116"/>
      <c r="DAG1429" s="116"/>
      <c r="DAH1429" s="116"/>
      <c r="DAI1429" s="116"/>
      <c r="DAJ1429" s="116"/>
      <c r="DAK1429" s="116"/>
      <c r="DAL1429" s="116"/>
      <c r="DAM1429" s="116"/>
      <c r="DAN1429" s="116"/>
      <c r="DAO1429" s="116"/>
      <c r="DAP1429" s="116"/>
      <c r="DAQ1429" s="116"/>
      <c r="DAR1429" s="116"/>
      <c r="DAS1429" s="116"/>
      <c r="DAT1429" s="116"/>
      <c r="DAU1429" s="116"/>
      <c r="DAV1429" s="116"/>
      <c r="DAW1429" s="116"/>
      <c r="DAX1429" s="116"/>
      <c r="DAY1429" s="116"/>
      <c r="DAZ1429" s="116"/>
      <c r="DBA1429" s="116"/>
      <c r="DBB1429" s="116"/>
      <c r="DBC1429" s="116"/>
      <c r="DBD1429" s="116"/>
      <c r="DBE1429" s="116"/>
      <c r="DBF1429" s="116"/>
      <c r="DBG1429" s="116"/>
      <c r="DBH1429" s="116"/>
      <c r="DBI1429" s="116"/>
      <c r="DBJ1429" s="116"/>
      <c r="DBK1429" s="116"/>
      <c r="DBL1429" s="116"/>
      <c r="DBM1429" s="116"/>
      <c r="DBN1429" s="116"/>
      <c r="DBO1429" s="116"/>
      <c r="DBP1429" s="116"/>
      <c r="DBQ1429" s="116"/>
      <c r="DBR1429" s="116"/>
      <c r="DBS1429" s="116"/>
      <c r="DBT1429" s="116"/>
      <c r="DBU1429" s="116"/>
      <c r="DBV1429" s="116"/>
      <c r="DBW1429" s="116"/>
      <c r="DBX1429" s="116"/>
      <c r="DBY1429" s="116"/>
      <c r="DBZ1429" s="116"/>
      <c r="DCA1429" s="116"/>
      <c r="DCB1429" s="116"/>
      <c r="DCC1429" s="116"/>
      <c r="DCD1429" s="116"/>
      <c r="DCE1429" s="116"/>
      <c r="DCF1429" s="116"/>
      <c r="DCG1429" s="116"/>
      <c r="DCH1429" s="116"/>
      <c r="DCI1429" s="116"/>
      <c r="DCJ1429" s="116"/>
      <c r="DCK1429" s="116"/>
      <c r="DCL1429" s="116"/>
      <c r="DCM1429" s="116"/>
      <c r="DCN1429" s="116"/>
      <c r="DCO1429" s="116"/>
      <c r="DCP1429" s="116"/>
      <c r="DCQ1429" s="116"/>
      <c r="DCR1429" s="116"/>
      <c r="DCS1429" s="116"/>
      <c r="DCT1429" s="116"/>
      <c r="DCU1429" s="116"/>
      <c r="DCV1429" s="116"/>
      <c r="DCW1429" s="116"/>
      <c r="DCX1429" s="116"/>
      <c r="DCY1429" s="116"/>
      <c r="DCZ1429" s="116"/>
      <c r="DDA1429" s="116"/>
      <c r="DDB1429" s="116"/>
      <c r="DDC1429" s="116"/>
      <c r="DDD1429" s="116"/>
      <c r="DDE1429" s="116"/>
      <c r="DDF1429" s="116"/>
      <c r="DDG1429" s="116"/>
      <c r="DDH1429" s="116"/>
      <c r="DDI1429" s="116"/>
      <c r="DDJ1429" s="116"/>
      <c r="DDK1429" s="116"/>
      <c r="DDL1429" s="116"/>
      <c r="DDM1429" s="116"/>
      <c r="DDN1429" s="116"/>
      <c r="DDO1429" s="116"/>
      <c r="DDP1429" s="116"/>
      <c r="DDQ1429" s="116"/>
      <c r="DDR1429" s="116"/>
      <c r="DDS1429" s="116"/>
      <c r="DDT1429" s="116"/>
      <c r="DDU1429" s="116"/>
      <c r="DDV1429" s="116"/>
      <c r="DDW1429" s="116"/>
      <c r="DDX1429" s="116"/>
      <c r="DDY1429" s="116"/>
      <c r="DDZ1429" s="116"/>
      <c r="DEA1429" s="116"/>
      <c r="DEB1429" s="116"/>
      <c r="DEC1429" s="116"/>
      <c r="DED1429" s="116"/>
      <c r="DEE1429" s="116"/>
      <c r="DEF1429" s="116"/>
      <c r="DEG1429" s="116"/>
      <c r="DEH1429" s="116"/>
      <c r="DEI1429" s="116"/>
      <c r="DEJ1429" s="116"/>
      <c r="DEK1429" s="116"/>
      <c r="DEL1429" s="116"/>
      <c r="DEM1429" s="116"/>
      <c r="DEN1429" s="116"/>
      <c r="DEO1429" s="116"/>
      <c r="DEP1429" s="116"/>
      <c r="DEQ1429" s="116"/>
      <c r="DER1429" s="116"/>
      <c r="DES1429" s="116"/>
      <c r="DET1429" s="116"/>
      <c r="DEU1429" s="116"/>
      <c r="DEV1429" s="116"/>
      <c r="DEW1429" s="116"/>
      <c r="DEX1429" s="116"/>
      <c r="DEY1429" s="116"/>
      <c r="DEZ1429" s="116"/>
      <c r="DFA1429" s="116"/>
      <c r="DFB1429" s="116"/>
      <c r="DFC1429" s="116"/>
      <c r="DFD1429" s="116"/>
      <c r="DFE1429" s="116"/>
      <c r="DFF1429" s="116"/>
      <c r="DFG1429" s="116"/>
      <c r="DFH1429" s="116"/>
      <c r="DFI1429" s="116"/>
      <c r="DFJ1429" s="116"/>
      <c r="DFK1429" s="116"/>
      <c r="DFL1429" s="116"/>
      <c r="DFM1429" s="116"/>
      <c r="DFN1429" s="116"/>
      <c r="DFO1429" s="116"/>
      <c r="DFP1429" s="116"/>
      <c r="DFQ1429" s="116"/>
      <c r="DFR1429" s="116"/>
      <c r="DFS1429" s="116"/>
      <c r="DFT1429" s="116"/>
      <c r="DFU1429" s="116"/>
      <c r="DFV1429" s="116"/>
      <c r="DFW1429" s="116"/>
      <c r="DFX1429" s="116"/>
      <c r="DFY1429" s="116"/>
      <c r="DFZ1429" s="116"/>
      <c r="DGA1429" s="116"/>
      <c r="DGB1429" s="116"/>
      <c r="DGC1429" s="116"/>
      <c r="DGD1429" s="116"/>
      <c r="DGE1429" s="116"/>
      <c r="DGF1429" s="116"/>
      <c r="DGG1429" s="116"/>
      <c r="DGH1429" s="116"/>
      <c r="DGI1429" s="116"/>
      <c r="DGJ1429" s="116"/>
      <c r="DGK1429" s="116"/>
      <c r="DGL1429" s="116"/>
      <c r="DGM1429" s="116"/>
      <c r="DGN1429" s="116"/>
      <c r="DGO1429" s="116"/>
      <c r="DGP1429" s="116"/>
      <c r="DGQ1429" s="116"/>
      <c r="DGR1429" s="116"/>
      <c r="DGS1429" s="116"/>
      <c r="DGT1429" s="116"/>
      <c r="DGU1429" s="116"/>
      <c r="DGV1429" s="116"/>
      <c r="DGW1429" s="116"/>
      <c r="DGX1429" s="116"/>
      <c r="DGY1429" s="116"/>
      <c r="DGZ1429" s="116"/>
      <c r="DHA1429" s="116"/>
      <c r="DHB1429" s="116"/>
      <c r="DHC1429" s="116"/>
      <c r="DHD1429" s="116"/>
      <c r="DHE1429" s="116"/>
      <c r="DHF1429" s="116"/>
      <c r="DHG1429" s="116"/>
      <c r="DHH1429" s="116"/>
      <c r="DHI1429" s="116"/>
      <c r="DHJ1429" s="116"/>
      <c r="DHK1429" s="116"/>
      <c r="DHL1429" s="116"/>
      <c r="DHM1429" s="116"/>
      <c r="DHN1429" s="116"/>
      <c r="DHO1429" s="116"/>
      <c r="DHP1429" s="116"/>
      <c r="DHQ1429" s="116"/>
      <c r="DHR1429" s="116"/>
      <c r="DHS1429" s="116"/>
      <c r="DHT1429" s="116"/>
      <c r="DHU1429" s="116"/>
      <c r="DHV1429" s="116"/>
      <c r="DHW1429" s="116"/>
      <c r="DHX1429" s="116"/>
      <c r="DHY1429" s="116"/>
      <c r="DHZ1429" s="116"/>
      <c r="DIA1429" s="116"/>
      <c r="DIB1429" s="116"/>
      <c r="DIC1429" s="116"/>
      <c r="DID1429" s="116"/>
      <c r="DIE1429" s="116"/>
      <c r="DIF1429" s="116"/>
      <c r="DIG1429" s="116"/>
      <c r="DIH1429" s="116"/>
      <c r="DII1429" s="116"/>
      <c r="DIJ1429" s="116"/>
      <c r="DIK1429" s="116"/>
      <c r="DIL1429" s="116"/>
      <c r="DIM1429" s="116"/>
      <c r="DIN1429" s="116"/>
      <c r="DIO1429" s="116"/>
      <c r="DIP1429" s="116"/>
      <c r="DIQ1429" s="116"/>
      <c r="DIR1429" s="116"/>
      <c r="DIS1429" s="116"/>
      <c r="DIT1429" s="116"/>
      <c r="DIU1429" s="116"/>
      <c r="DIV1429" s="116"/>
      <c r="DIW1429" s="116"/>
      <c r="DIX1429" s="116"/>
      <c r="DIY1429" s="116"/>
      <c r="DIZ1429" s="116"/>
      <c r="DJA1429" s="116"/>
      <c r="DJB1429" s="116"/>
      <c r="DJC1429" s="116"/>
      <c r="DJD1429" s="116"/>
      <c r="DJE1429" s="116"/>
      <c r="DJF1429" s="116"/>
      <c r="DJG1429" s="116"/>
      <c r="DJH1429" s="116"/>
      <c r="DJI1429" s="116"/>
      <c r="DJJ1429" s="116"/>
      <c r="DJK1429" s="116"/>
      <c r="DJL1429" s="116"/>
      <c r="DJM1429" s="116"/>
      <c r="DJN1429" s="116"/>
      <c r="DJO1429" s="116"/>
      <c r="DJP1429" s="116"/>
      <c r="DJQ1429" s="116"/>
      <c r="DJR1429" s="116"/>
      <c r="DJS1429" s="116"/>
      <c r="DJT1429" s="116"/>
      <c r="DJU1429" s="116"/>
      <c r="DJV1429" s="116"/>
      <c r="DJW1429" s="116"/>
      <c r="DJX1429" s="116"/>
      <c r="DJY1429" s="116"/>
      <c r="DJZ1429" s="116"/>
      <c r="DKA1429" s="116"/>
      <c r="DKB1429" s="116"/>
      <c r="DKC1429" s="116"/>
      <c r="DKD1429" s="116"/>
      <c r="DKE1429" s="116"/>
      <c r="DKF1429" s="116"/>
      <c r="DKG1429" s="116"/>
      <c r="DKH1429" s="116"/>
      <c r="DKI1429" s="116"/>
      <c r="DKJ1429" s="116"/>
      <c r="DKK1429" s="116"/>
      <c r="DKL1429" s="116"/>
      <c r="DKM1429" s="116"/>
      <c r="DKN1429" s="116"/>
      <c r="DKO1429" s="116"/>
      <c r="DKP1429" s="116"/>
      <c r="DKQ1429" s="116"/>
      <c r="DKR1429" s="116"/>
      <c r="DKS1429" s="116"/>
      <c r="DKT1429" s="116"/>
      <c r="DKU1429" s="116"/>
      <c r="DKV1429" s="116"/>
      <c r="DKW1429" s="116"/>
      <c r="DKX1429" s="116"/>
      <c r="DKY1429" s="116"/>
      <c r="DKZ1429" s="116"/>
      <c r="DLA1429" s="116"/>
      <c r="DLB1429" s="116"/>
      <c r="DLC1429" s="116"/>
      <c r="DLD1429" s="116"/>
      <c r="DLE1429" s="116"/>
      <c r="DLF1429" s="116"/>
      <c r="DLG1429" s="116"/>
      <c r="DLH1429" s="116"/>
      <c r="DLI1429" s="116"/>
      <c r="DLJ1429" s="116"/>
      <c r="DLK1429" s="116"/>
      <c r="DLL1429" s="116"/>
      <c r="DLM1429" s="116"/>
      <c r="DLN1429" s="116"/>
      <c r="DLO1429" s="116"/>
      <c r="DLP1429" s="116"/>
      <c r="DLQ1429" s="116"/>
      <c r="DLR1429" s="116"/>
      <c r="DLS1429" s="116"/>
      <c r="DLT1429" s="116"/>
      <c r="DLU1429" s="116"/>
      <c r="DLV1429" s="116"/>
      <c r="DLW1429" s="116"/>
      <c r="DLX1429" s="116"/>
      <c r="DLY1429" s="116"/>
      <c r="DLZ1429" s="116"/>
      <c r="DMA1429" s="116"/>
      <c r="DMB1429" s="116"/>
      <c r="DMC1429" s="116"/>
      <c r="DMD1429" s="116"/>
      <c r="DME1429" s="116"/>
      <c r="DMF1429" s="116"/>
      <c r="DMG1429" s="116"/>
      <c r="DMH1429" s="116"/>
      <c r="DMI1429" s="116"/>
      <c r="DMJ1429" s="116"/>
      <c r="DMK1429" s="116"/>
      <c r="DML1429" s="116"/>
      <c r="DMM1429" s="116"/>
      <c r="DMN1429" s="116"/>
      <c r="DMO1429" s="116"/>
      <c r="DMP1429" s="116"/>
      <c r="DMQ1429" s="116"/>
      <c r="DMR1429" s="116"/>
      <c r="DMS1429" s="116"/>
      <c r="DMT1429" s="116"/>
      <c r="DMU1429" s="116"/>
      <c r="DMV1429" s="116"/>
      <c r="DMW1429" s="116"/>
      <c r="DMX1429" s="116"/>
      <c r="DMY1429" s="116"/>
      <c r="DMZ1429" s="116"/>
      <c r="DNA1429" s="116"/>
      <c r="DNB1429" s="116"/>
      <c r="DNC1429" s="116"/>
      <c r="DND1429" s="116"/>
      <c r="DNE1429" s="116"/>
      <c r="DNF1429" s="116"/>
      <c r="DNG1429" s="116"/>
      <c r="DNH1429" s="116"/>
      <c r="DNI1429" s="116"/>
      <c r="DNJ1429" s="116"/>
      <c r="DNK1429" s="116"/>
      <c r="DNL1429" s="116"/>
      <c r="DNM1429" s="116"/>
      <c r="DNN1429" s="116"/>
      <c r="DNO1429" s="116"/>
      <c r="DNP1429" s="116"/>
      <c r="DNQ1429" s="116"/>
      <c r="DNR1429" s="116"/>
      <c r="DNS1429" s="116"/>
      <c r="DNT1429" s="116"/>
      <c r="DNU1429" s="116"/>
      <c r="DNV1429" s="116"/>
      <c r="DNW1429" s="116"/>
      <c r="DNX1429" s="116"/>
      <c r="DNY1429" s="116"/>
      <c r="DNZ1429" s="116"/>
      <c r="DOA1429" s="116"/>
      <c r="DOB1429" s="116"/>
      <c r="DOC1429" s="116"/>
      <c r="DOD1429" s="116"/>
      <c r="DOE1429" s="116"/>
      <c r="DOF1429" s="116"/>
      <c r="DOG1429" s="116"/>
      <c r="DOH1429" s="116"/>
      <c r="DOI1429" s="116"/>
      <c r="DOJ1429" s="116"/>
      <c r="DOK1429" s="116"/>
      <c r="DOL1429" s="116"/>
      <c r="DOM1429" s="116"/>
      <c r="DON1429" s="116"/>
      <c r="DOO1429" s="116"/>
      <c r="DOP1429" s="116"/>
      <c r="DOQ1429" s="116"/>
      <c r="DOR1429" s="116"/>
      <c r="DOS1429" s="116"/>
      <c r="DOT1429" s="116"/>
      <c r="DOU1429" s="116"/>
      <c r="DOV1429" s="116"/>
      <c r="DOW1429" s="116"/>
      <c r="DOX1429" s="116"/>
      <c r="DOY1429" s="116"/>
      <c r="DOZ1429" s="116"/>
      <c r="DPA1429" s="116"/>
      <c r="DPB1429" s="116"/>
      <c r="DPC1429" s="116"/>
      <c r="DPD1429" s="116"/>
      <c r="DPE1429" s="116"/>
      <c r="DPF1429" s="116"/>
      <c r="DPG1429" s="116"/>
      <c r="DPH1429" s="116"/>
      <c r="DPI1429" s="116"/>
      <c r="DPJ1429" s="116"/>
      <c r="DPK1429" s="116"/>
      <c r="DPL1429" s="116"/>
      <c r="DPM1429" s="116"/>
      <c r="DPN1429" s="116"/>
      <c r="DPO1429" s="116"/>
      <c r="DPP1429" s="116"/>
      <c r="DPQ1429" s="116"/>
      <c r="DPR1429" s="116"/>
      <c r="DPS1429" s="116"/>
      <c r="DPT1429" s="116"/>
      <c r="DPU1429" s="116"/>
      <c r="DPV1429" s="116"/>
      <c r="DPW1429" s="116"/>
      <c r="DPX1429" s="116"/>
      <c r="DPY1429" s="116"/>
      <c r="DPZ1429" s="116"/>
      <c r="DQA1429" s="116"/>
      <c r="DQB1429" s="116"/>
      <c r="DQC1429" s="116"/>
      <c r="DQD1429" s="116"/>
      <c r="DQE1429" s="116"/>
      <c r="DQF1429" s="116"/>
      <c r="DQG1429" s="116"/>
      <c r="DQH1429" s="116"/>
      <c r="DQI1429" s="116"/>
      <c r="DQJ1429" s="116"/>
      <c r="DQK1429" s="116"/>
      <c r="DQL1429" s="116"/>
      <c r="DQM1429" s="116"/>
      <c r="DQN1429" s="116"/>
      <c r="DQO1429" s="116"/>
      <c r="DQP1429" s="116"/>
      <c r="DQQ1429" s="116"/>
      <c r="DQR1429" s="116"/>
      <c r="DQS1429" s="116"/>
      <c r="DQT1429" s="116"/>
      <c r="DQU1429" s="116"/>
      <c r="DQV1429" s="116"/>
      <c r="DQW1429" s="116"/>
      <c r="DQX1429" s="116"/>
      <c r="DQY1429" s="116"/>
      <c r="DQZ1429" s="116"/>
      <c r="DRA1429" s="116"/>
      <c r="DRB1429" s="116"/>
      <c r="DRC1429" s="116"/>
      <c r="DRD1429" s="116"/>
      <c r="DRE1429" s="116"/>
      <c r="DRF1429" s="116"/>
      <c r="DRG1429" s="116"/>
      <c r="DRH1429" s="116"/>
      <c r="DRI1429" s="116"/>
      <c r="DRJ1429" s="116"/>
      <c r="DRK1429" s="116"/>
      <c r="DRL1429" s="116"/>
      <c r="DRM1429" s="116"/>
      <c r="DRN1429" s="116"/>
      <c r="DRO1429" s="116"/>
      <c r="DRP1429" s="116"/>
      <c r="DRQ1429" s="116"/>
      <c r="DRR1429" s="116"/>
      <c r="DRS1429" s="116"/>
      <c r="DRT1429" s="116"/>
      <c r="DRU1429" s="116"/>
      <c r="DRV1429" s="116"/>
      <c r="DRW1429" s="116"/>
      <c r="DRX1429" s="116"/>
      <c r="DRY1429" s="116"/>
      <c r="DRZ1429" s="116"/>
      <c r="DSA1429" s="116"/>
      <c r="DSB1429" s="116"/>
      <c r="DSC1429" s="116"/>
      <c r="DSD1429" s="116"/>
      <c r="DSE1429" s="116"/>
      <c r="DSF1429" s="116"/>
      <c r="DSG1429" s="116"/>
      <c r="DSH1429" s="116"/>
      <c r="DSI1429" s="116"/>
      <c r="DSJ1429" s="116"/>
      <c r="DSK1429" s="116"/>
      <c r="DSL1429" s="116"/>
      <c r="DSM1429" s="116"/>
      <c r="DSN1429" s="116"/>
      <c r="DSO1429" s="116"/>
      <c r="DSP1429" s="116"/>
      <c r="DSQ1429" s="116"/>
      <c r="DSR1429" s="116"/>
      <c r="DSS1429" s="116"/>
      <c r="DST1429" s="116"/>
      <c r="DSU1429" s="116"/>
      <c r="DSV1429" s="116"/>
      <c r="DSW1429" s="116"/>
      <c r="DSX1429" s="116"/>
      <c r="DSY1429" s="116"/>
      <c r="DSZ1429" s="116"/>
      <c r="DTA1429" s="116"/>
      <c r="DTB1429" s="116"/>
      <c r="DTC1429" s="116"/>
      <c r="DTD1429" s="116"/>
      <c r="DTE1429" s="116"/>
      <c r="DTF1429" s="116"/>
      <c r="DTG1429" s="116"/>
      <c r="DTH1429" s="116"/>
      <c r="DTI1429" s="116"/>
      <c r="DTJ1429" s="116"/>
      <c r="DTK1429" s="116"/>
      <c r="DTL1429" s="116"/>
      <c r="DTM1429" s="116"/>
      <c r="DTN1429" s="116"/>
      <c r="DTO1429" s="116"/>
      <c r="DTP1429" s="116"/>
      <c r="DTQ1429" s="116"/>
      <c r="DTR1429" s="116"/>
      <c r="DTS1429" s="116"/>
      <c r="DTT1429" s="116"/>
      <c r="DTU1429" s="116"/>
      <c r="DTV1429" s="116"/>
      <c r="DTW1429" s="116"/>
      <c r="DTX1429" s="116"/>
      <c r="DTY1429" s="116"/>
      <c r="DTZ1429" s="116"/>
      <c r="DUA1429" s="116"/>
      <c r="DUB1429" s="116"/>
      <c r="DUC1429" s="116"/>
      <c r="DUD1429" s="116"/>
      <c r="DUE1429" s="116"/>
      <c r="DUF1429" s="116"/>
      <c r="DUG1429" s="116"/>
      <c r="DUH1429" s="116"/>
      <c r="DUI1429" s="116"/>
      <c r="DUJ1429" s="116"/>
      <c r="DUK1429" s="116"/>
      <c r="DUL1429" s="116"/>
      <c r="DUM1429" s="116"/>
      <c r="DUN1429" s="116"/>
      <c r="DUO1429" s="116"/>
      <c r="DUP1429" s="116"/>
      <c r="DUQ1429" s="116"/>
      <c r="DUR1429" s="116"/>
      <c r="DUS1429" s="116"/>
      <c r="DUT1429" s="116"/>
      <c r="DUU1429" s="116"/>
      <c r="DUV1429" s="116"/>
      <c r="DUW1429" s="116"/>
      <c r="DUX1429" s="116"/>
      <c r="DUY1429" s="116"/>
      <c r="DUZ1429" s="116"/>
      <c r="DVA1429" s="116"/>
      <c r="DVB1429" s="116"/>
      <c r="DVC1429" s="116"/>
      <c r="DVD1429" s="116"/>
      <c r="DVE1429" s="116"/>
      <c r="DVF1429" s="116"/>
      <c r="DVG1429" s="116"/>
      <c r="DVH1429" s="116"/>
      <c r="DVI1429" s="116"/>
      <c r="DVJ1429" s="116"/>
      <c r="DVK1429" s="116"/>
      <c r="DVL1429" s="116"/>
      <c r="DVM1429" s="116"/>
      <c r="DVN1429" s="116"/>
      <c r="DVO1429" s="116"/>
      <c r="DVP1429" s="116"/>
      <c r="DVQ1429" s="116"/>
      <c r="DVR1429" s="116"/>
      <c r="DVS1429" s="116"/>
      <c r="DVT1429" s="116"/>
      <c r="DVU1429" s="116"/>
      <c r="DVV1429" s="116"/>
      <c r="DVW1429" s="116"/>
      <c r="DVX1429" s="116"/>
      <c r="DVY1429" s="116"/>
      <c r="DVZ1429" s="116"/>
      <c r="DWA1429" s="116"/>
      <c r="DWB1429" s="116"/>
      <c r="DWC1429" s="116"/>
      <c r="DWD1429" s="116"/>
      <c r="DWE1429" s="116"/>
      <c r="DWF1429" s="116"/>
      <c r="DWG1429" s="116"/>
      <c r="DWH1429" s="116"/>
      <c r="DWI1429" s="116"/>
      <c r="DWJ1429" s="116"/>
      <c r="DWK1429" s="116"/>
      <c r="DWL1429" s="116"/>
      <c r="DWM1429" s="116"/>
      <c r="DWN1429" s="116"/>
      <c r="DWO1429" s="116"/>
      <c r="DWP1429" s="116"/>
      <c r="DWQ1429" s="116"/>
      <c r="DWR1429" s="116"/>
      <c r="DWS1429" s="116"/>
      <c r="DWT1429" s="116"/>
      <c r="DWU1429" s="116"/>
      <c r="DWV1429" s="116"/>
      <c r="DWW1429" s="116"/>
      <c r="DWX1429" s="116"/>
      <c r="DWY1429" s="116"/>
      <c r="DWZ1429" s="116"/>
      <c r="DXA1429" s="116"/>
      <c r="DXB1429" s="116"/>
      <c r="DXC1429" s="116"/>
      <c r="DXD1429" s="116"/>
      <c r="DXE1429" s="116"/>
      <c r="DXF1429" s="116"/>
      <c r="DXG1429" s="116"/>
      <c r="DXH1429" s="116"/>
      <c r="DXI1429" s="116"/>
      <c r="DXJ1429" s="116"/>
      <c r="DXK1429" s="116"/>
      <c r="DXL1429" s="116"/>
      <c r="DXM1429" s="116"/>
      <c r="DXN1429" s="116"/>
      <c r="DXO1429" s="116"/>
      <c r="DXP1429" s="116"/>
      <c r="DXQ1429" s="116"/>
      <c r="DXR1429" s="116"/>
      <c r="DXS1429" s="116"/>
      <c r="DXT1429" s="116"/>
      <c r="DXU1429" s="116"/>
      <c r="DXV1429" s="116"/>
      <c r="DXW1429" s="116"/>
      <c r="DXX1429" s="116"/>
      <c r="DXY1429" s="116"/>
      <c r="DXZ1429" s="116"/>
      <c r="DYA1429" s="116"/>
      <c r="DYB1429" s="116"/>
      <c r="DYC1429" s="116"/>
      <c r="DYD1429" s="116"/>
      <c r="DYE1429" s="116"/>
      <c r="DYF1429" s="116"/>
      <c r="DYG1429" s="116"/>
      <c r="DYH1429" s="116"/>
      <c r="DYI1429" s="116"/>
      <c r="DYJ1429" s="116"/>
      <c r="DYK1429" s="116"/>
      <c r="DYL1429" s="116"/>
      <c r="DYM1429" s="116"/>
      <c r="DYN1429" s="116"/>
      <c r="DYO1429" s="116"/>
      <c r="DYP1429" s="116"/>
      <c r="DYQ1429" s="116"/>
      <c r="DYR1429" s="116"/>
      <c r="DYS1429" s="116"/>
      <c r="DYT1429" s="116"/>
      <c r="DYU1429" s="116"/>
      <c r="DYV1429" s="116"/>
      <c r="DYW1429" s="116"/>
      <c r="DYX1429" s="116"/>
      <c r="DYY1429" s="116"/>
      <c r="DYZ1429" s="116"/>
      <c r="DZA1429" s="116"/>
      <c r="DZB1429" s="116"/>
      <c r="DZC1429" s="116"/>
      <c r="DZD1429" s="116"/>
      <c r="DZE1429" s="116"/>
      <c r="DZF1429" s="116"/>
      <c r="DZG1429" s="116"/>
      <c r="DZH1429" s="116"/>
      <c r="DZI1429" s="116"/>
      <c r="DZJ1429" s="116"/>
      <c r="DZK1429" s="116"/>
      <c r="DZL1429" s="116"/>
      <c r="DZM1429" s="116"/>
      <c r="DZN1429" s="116"/>
      <c r="DZO1429" s="116"/>
      <c r="DZP1429" s="116"/>
      <c r="DZQ1429" s="116"/>
      <c r="DZR1429" s="116"/>
      <c r="DZS1429" s="116"/>
      <c r="DZT1429" s="116"/>
      <c r="DZU1429" s="116"/>
      <c r="DZV1429" s="116"/>
      <c r="DZW1429" s="116"/>
      <c r="DZX1429" s="116"/>
      <c r="DZY1429" s="116"/>
      <c r="DZZ1429" s="116"/>
      <c r="EAA1429" s="116"/>
      <c r="EAB1429" s="116"/>
      <c r="EAC1429" s="116"/>
      <c r="EAD1429" s="116"/>
      <c r="EAE1429" s="116"/>
      <c r="EAF1429" s="116"/>
      <c r="EAG1429" s="116"/>
      <c r="EAH1429" s="116"/>
      <c r="EAI1429" s="116"/>
      <c r="EAJ1429" s="116"/>
      <c r="EAK1429" s="116"/>
      <c r="EAL1429" s="116"/>
      <c r="EAM1429" s="116"/>
      <c r="EAN1429" s="116"/>
      <c r="EAO1429" s="116"/>
      <c r="EAP1429" s="116"/>
      <c r="EAQ1429" s="116"/>
      <c r="EAR1429" s="116"/>
      <c r="EAS1429" s="116"/>
      <c r="EAT1429" s="116"/>
      <c r="EAU1429" s="116"/>
      <c r="EAV1429" s="116"/>
      <c r="EAW1429" s="116"/>
      <c r="EAX1429" s="116"/>
      <c r="EAY1429" s="116"/>
      <c r="EAZ1429" s="116"/>
      <c r="EBA1429" s="116"/>
      <c r="EBB1429" s="116"/>
      <c r="EBC1429" s="116"/>
      <c r="EBD1429" s="116"/>
      <c r="EBE1429" s="116"/>
      <c r="EBF1429" s="116"/>
      <c r="EBG1429" s="116"/>
      <c r="EBH1429" s="116"/>
      <c r="EBI1429" s="116"/>
      <c r="EBJ1429" s="116"/>
      <c r="EBK1429" s="116"/>
      <c r="EBL1429" s="116"/>
      <c r="EBM1429" s="116"/>
      <c r="EBN1429" s="116"/>
      <c r="EBO1429" s="116"/>
      <c r="EBP1429" s="116"/>
      <c r="EBQ1429" s="116"/>
      <c r="EBR1429" s="116"/>
      <c r="EBS1429" s="116"/>
      <c r="EBT1429" s="116"/>
      <c r="EBU1429" s="116"/>
      <c r="EBV1429" s="116"/>
      <c r="EBW1429" s="116"/>
      <c r="EBX1429" s="116"/>
      <c r="EBY1429" s="116"/>
      <c r="EBZ1429" s="116"/>
      <c r="ECA1429" s="116"/>
      <c r="ECB1429" s="116"/>
      <c r="ECC1429" s="116"/>
      <c r="ECD1429" s="116"/>
      <c r="ECE1429" s="116"/>
      <c r="ECF1429" s="116"/>
      <c r="ECG1429" s="116"/>
      <c r="ECH1429" s="116"/>
      <c r="ECI1429" s="116"/>
      <c r="ECJ1429" s="116"/>
      <c r="ECK1429" s="116"/>
      <c r="ECL1429" s="116"/>
      <c r="ECM1429" s="116"/>
      <c r="ECN1429" s="116"/>
      <c r="ECO1429" s="116"/>
      <c r="ECP1429" s="116"/>
      <c r="ECQ1429" s="116"/>
      <c r="ECR1429" s="116"/>
      <c r="ECS1429" s="116"/>
      <c r="ECT1429" s="116"/>
      <c r="ECU1429" s="116"/>
      <c r="ECV1429" s="116"/>
      <c r="ECW1429" s="116"/>
      <c r="ECX1429" s="116"/>
      <c r="ECY1429" s="116"/>
      <c r="ECZ1429" s="116"/>
      <c r="EDA1429" s="116"/>
      <c r="EDB1429" s="116"/>
      <c r="EDC1429" s="116"/>
      <c r="EDD1429" s="116"/>
      <c r="EDE1429" s="116"/>
      <c r="EDF1429" s="116"/>
      <c r="EDG1429" s="116"/>
      <c r="EDH1429" s="116"/>
      <c r="EDI1429" s="116"/>
      <c r="EDJ1429" s="116"/>
      <c r="EDK1429" s="116"/>
      <c r="EDL1429" s="116"/>
      <c r="EDM1429" s="116"/>
      <c r="EDN1429" s="116"/>
      <c r="EDO1429" s="116"/>
      <c r="EDP1429" s="116"/>
      <c r="EDQ1429" s="116"/>
      <c r="EDR1429" s="116"/>
      <c r="EDS1429" s="116"/>
      <c r="EDT1429" s="116"/>
      <c r="EDU1429" s="116"/>
      <c r="EDV1429" s="116"/>
      <c r="EDW1429" s="116"/>
      <c r="EDX1429" s="116"/>
      <c r="EDY1429" s="116"/>
      <c r="EDZ1429" s="116"/>
      <c r="EEA1429" s="116"/>
      <c r="EEB1429" s="116"/>
      <c r="EEC1429" s="116"/>
      <c r="EED1429" s="116"/>
      <c r="EEE1429" s="116"/>
      <c r="EEF1429" s="116"/>
      <c r="EEG1429" s="116"/>
      <c r="EEH1429" s="116"/>
      <c r="EEI1429" s="116"/>
      <c r="EEJ1429" s="116"/>
      <c r="EEK1429" s="116"/>
      <c r="EEL1429" s="116"/>
      <c r="EEM1429" s="116"/>
      <c r="EEN1429" s="116"/>
      <c r="EEO1429" s="116"/>
      <c r="EEP1429" s="116"/>
      <c r="EEQ1429" s="116"/>
      <c r="EER1429" s="116"/>
      <c r="EES1429" s="116"/>
      <c r="EET1429" s="116"/>
      <c r="EEU1429" s="116"/>
      <c r="EEV1429" s="116"/>
      <c r="EEW1429" s="116"/>
      <c r="EEX1429" s="116"/>
      <c r="EEY1429" s="116"/>
      <c r="EEZ1429" s="116"/>
      <c r="EFA1429" s="116"/>
      <c r="EFB1429" s="116"/>
      <c r="EFC1429" s="116"/>
      <c r="EFD1429" s="116"/>
      <c r="EFE1429" s="116"/>
      <c r="EFF1429" s="116"/>
      <c r="EFG1429" s="116"/>
      <c r="EFH1429" s="116"/>
      <c r="EFI1429" s="116"/>
      <c r="EFJ1429" s="116"/>
      <c r="EFK1429" s="116"/>
      <c r="EFL1429" s="116"/>
      <c r="EFM1429" s="116"/>
      <c r="EFN1429" s="116"/>
      <c r="EFO1429" s="116"/>
      <c r="EFP1429" s="116"/>
      <c r="EFQ1429" s="116"/>
      <c r="EFR1429" s="116"/>
      <c r="EFS1429" s="116"/>
      <c r="EFT1429" s="116"/>
      <c r="EFU1429" s="116"/>
      <c r="EFV1429" s="116"/>
      <c r="EFW1429" s="116"/>
      <c r="EFX1429" s="116"/>
      <c r="EFY1429" s="116"/>
      <c r="EFZ1429" s="116"/>
      <c r="EGA1429" s="116"/>
      <c r="EGB1429" s="116"/>
      <c r="EGC1429" s="116"/>
      <c r="EGD1429" s="116"/>
      <c r="EGE1429" s="116"/>
      <c r="EGF1429" s="116"/>
      <c r="EGG1429" s="116"/>
      <c r="EGH1429" s="116"/>
      <c r="EGI1429" s="116"/>
      <c r="EGJ1429" s="116"/>
      <c r="EGK1429" s="116"/>
      <c r="EGL1429" s="116"/>
      <c r="EGM1429" s="116"/>
      <c r="EGN1429" s="116"/>
      <c r="EGO1429" s="116"/>
      <c r="EGP1429" s="116"/>
      <c r="EGQ1429" s="116"/>
      <c r="EGR1429" s="116"/>
      <c r="EGS1429" s="116"/>
      <c r="EGT1429" s="116"/>
      <c r="EGU1429" s="116"/>
      <c r="EGV1429" s="116"/>
      <c r="EGW1429" s="116"/>
      <c r="EGX1429" s="116"/>
      <c r="EGY1429" s="116"/>
      <c r="EGZ1429" s="116"/>
      <c r="EHA1429" s="116"/>
      <c r="EHB1429" s="116"/>
      <c r="EHC1429" s="116"/>
      <c r="EHD1429" s="116"/>
      <c r="EHE1429" s="116"/>
      <c r="EHF1429" s="116"/>
      <c r="EHG1429" s="116"/>
      <c r="EHH1429" s="116"/>
      <c r="EHI1429" s="116"/>
      <c r="EHJ1429" s="116"/>
      <c r="EHK1429" s="116"/>
      <c r="EHL1429" s="116"/>
      <c r="EHM1429" s="116"/>
      <c r="EHN1429" s="116"/>
      <c r="EHO1429" s="116"/>
      <c r="EHP1429" s="116"/>
      <c r="EHQ1429" s="116"/>
      <c r="EHR1429" s="116"/>
      <c r="EHS1429" s="116"/>
      <c r="EHT1429" s="116"/>
      <c r="EHU1429" s="116"/>
      <c r="EHV1429" s="116"/>
      <c r="EHW1429" s="116"/>
      <c r="EHX1429" s="116"/>
      <c r="EHY1429" s="116"/>
      <c r="EHZ1429" s="116"/>
      <c r="EIA1429" s="116"/>
      <c r="EIB1429" s="116"/>
      <c r="EIC1429" s="116"/>
      <c r="EID1429" s="116"/>
      <c r="EIE1429" s="116"/>
      <c r="EIF1429" s="116"/>
      <c r="EIG1429" s="116"/>
      <c r="EIH1429" s="116"/>
      <c r="EII1429" s="116"/>
      <c r="EIJ1429" s="116"/>
      <c r="EIK1429" s="116"/>
      <c r="EIL1429" s="116"/>
      <c r="EIM1429" s="116"/>
      <c r="EIN1429" s="116"/>
      <c r="EIO1429" s="116"/>
      <c r="EIP1429" s="116"/>
      <c r="EIQ1429" s="116"/>
      <c r="EIR1429" s="116"/>
      <c r="EIS1429" s="116"/>
      <c r="EIT1429" s="116"/>
      <c r="EIU1429" s="116"/>
      <c r="EIV1429" s="116"/>
      <c r="EIW1429" s="116"/>
      <c r="EIX1429" s="116"/>
      <c r="EIY1429" s="116"/>
      <c r="EIZ1429" s="116"/>
      <c r="EJA1429" s="116"/>
      <c r="EJB1429" s="116"/>
      <c r="EJC1429" s="116"/>
      <c r="EJD1429" s="116"/>
      <c r="EJE1429" s="116"/>
      <c r="EJF1429" s="116"/>
      <c r="EJG1429" s="116"/>
      <c r="EJH1429" s="116"/>
      <c r="EJI1429" s="116"/>
      <c r="EJJ1429" s="116"/>
      <c r="EJK1429" s="116"/>
      <c r="EJL1429" s="116"/>
      <c r="EJM1429" s="116"/>
      <c r="EJN1429" s="116"/>
      <c r="EJO1429" s="116"/>
      <c r="EJP1429" s="116"/>
      <c r="EJQ1429" s="116"/>
      <c r="EJR1429" s="116"/>
      <c r="EJS1429" s="116"/>
      <c r="EJT1429" s="116"/>
      <c r="EJU1429" s="116"/>
      <c r="EJV1429" s="116"/>
      <c r="EJW1429" s="116"/>
      <c r="EJX1429" s="116"/>
      <c r="EJY1429" s="116"/>
      <c r="EJZ1429" s="116"/>
      <c r="EKA1429" s="116"/>
      <c r="EKB1429" s="116"/>
      <c r="EKC1429" s="116"/>
      <c r="EKD1429" s="116"/>
      <c r="EKE1429" s="116"/>
      <c r="EKF1429" s="116"/>
      <c r="EKG1429" s="116"/>
      <c r="EKH1429" s="116"/>
      <c r="EKI1429" s="116"/>
      <c r="EKJ1429" s="116"/>
      <c r="EKK1429" s="116"/>
      <c r="EKL1429" s="116"/>
      <c r="EKM1429" s="116"/>
      <c r="EKN1429" s="116"/>
      <c r="EKO1429" s="116"/>
      <c r="EKP1429" s="116"/>
      <c r="EKQ1429" s="116"/>
      <c r="EKR1429" s="116"/>
      <c r="EKS1429" s="116"/>
      <c r="EKT1429" s="116"/>
      <c r="EKU1429" s="116"/>
      <c r="EKV1429" s="116"/>
      <c r="EKW1429" s="116"/>
      <c r="EKX1429" s="116"/>
      <c r="EKY1429" s="116"/>
      <c r="EKZ1429" s="116"/>
      <c r="ELA1429" s="116"/>
      <c r="ELB1429" s="116"/>
      <c r="ELC1429" s="116"/>
      <c r="ELD1429" s="116"/>
      <c r="ELE1429" s="116"/>
      <c r="ELF1429" s="116"/>
      <c r="ELG1429" s="116"/>
      <c r="ELH1429" s="116"/>
      <c r="ELI1429" s="116"/>
      <c r="ELJ1429" s="116"/>
      <c r="ELK1429" s="116"/>
      <c r="ELL1429" s="116"/>
      <c r="ELM1429" s="116"/>
      <c r="ELN1429" s="116"/>
      <c r="ELO1429" s="116"/>
      <c r="ELP1429" s="116"/>
      <c r="ELQ1429" s="116"/>
      <c r="ELR1429" s="116"/>
      <c r="ELS1429" s="116"/>
      <c r="ELT1429" s="116"/>
      <c r="ELU1429" s="116"/>
      <c r="ELV1429" s="116"/>
      <c r="ELW1429" s="116"/>
      <c r="ELX1429" s="116"/>
      <c r="ELY1429" s="116"/>
      <c r="ELZ1429" s="116"/>
      <c r="EMA1429" s="116"/>
      <c r="EMB1429" s="116"/>
      <c r="EMC1429" s="116"/>
      <c r="EMD1429" s="116"/>
      <c r="EME1429" s="116"/>
      <c r="EMF1429" s="116"/>
      <c r="EMG1429" s="116"/>
      <c r="EMH1429" s="116"/>
      <c r="EMI1429" s="116"/>
      <c r="EMJ1429" s="116"/>
      <c r="EMK1429" s="116"/>
      <c r="EML1429" s="116"/>
      <c r="EMM1429" s="116"/>
      <c r="EMN1429" s="116"/>
      <c r="EMO1429" s="116"/>
      <c r="EMP1429" s="116"/>
      <c r="EMQ1429" s="116"/>
      <c r="EMR1429" s="116"/>
      <c r="EMS1429" s="116"/>
      <c r="EMT1429" s="116"/>
      <c r="EMU1429" s="116"/>
      <c r="EMV1429" s="116"/>
      <c r="EMW1429" s="116"/>
      <c r="EMX1429" s="116"/>
      <c r="EMY1429" s="116"/>
      <c r="EMZ1429" s="116"/>
      <c r="ENA1429" s="116"/>
      <c r="ENB1429" s="116"/>
      <c r="ENC1429" s="116"/>
      <c r="END1429" s="116"/>
      <c r="ENE1429" s="116"/>
      <c r="ENF1429" s="116"/>
      <c r="ENG1429" s="116"/>
      <c r="ENH1429" s="116"/>
      <c r="ENI1429" s="116"/>
      <c r="ENJ1429" s="116"/>
      <c r="ENK1429" s="116"/>
      <c r="ENL1429" s="116"/>
      <c r="ENM1429" s="116"/>
      <c r="ENN1429" s="116"/>
      <c r="ENO1429" s="116"/>
      <c r="ENP1429" s="116"/>
      <c r="ENQ1429" s="116"/>
      <c r="ENR1429" s="116"/>
      <c r="ENS1429" s="116"/>
      <c r="ENT1429" s="116"/>
      <c r="ENU1429" s="116"/>
      <c r="ENV1429" s="116"/>
      <c r="ENW1429" s="116"/>
      <c r="ENX1429" s="116"/>
      <c r="ENY1429" s="116"/>
      <c r="ENZ1429" s="116"/>
      <c r="EOA1429" s="116"/>
      <c r="EOB1429" s="116"/>
      <c r="EOC1429" s="116"/>
      <c r="EOD1429" s="116"/>
      <c r="EOE1429" s="116"/>
      <c r="EOF1429" s="116"/>
      <c r="EOG1429" s="116"/>
      <c r="EOH1429" s="116"/>
      <c r="EOI1429" s="116"/>
      <c r="EOJ1429" s="116"/>
      <c r="EOK1429" s="116"/>
      <c r="EOL1429" s="116"/>
      <c r="EOM1429" s="116"/>
      <c r="EON1429" s="116"/>
      <c r="EOO1429" s="116"/>
      <c r="EOP1429" s="116"/>
      <c r="EOQ1429" s="116"/>
      <c r="EOR1429" s="116"/>
      <c r="EOS1429" s="116"/>
      <c r="EOT1429" s="116"/>
      <c r="EOU1429" s="116"/>
      <c r="EOV1429" s="116"/>
      <c r="EOW1429" s="116"/>
      <c r="EOX1429" s="116"/>
      <c r="EOY1429" s="116"/>
      <c r="EOZ1429" s="116"/>
      <c r="EPA1429" s="116"/>
      <c r="EPB1429" s="116"/>
      <c r="EPC1429" s="116"/>
      <c r="EPD1429" s="116"/>
      <c r="EPE1429" s="116"/>
      <c r="EPF1429" s="116"/>
      <c r="EPG1429" s="116"/>
      <c r="EPH1429" s="116"/>
      <c r="EPI1429" s="116"/>
      <c r="EPJ1429" s="116"/>
      <c r="EPK1429" s="116"/>
      <c r="EPL1429" s="116"/>
      <c r="EPM1429" s="116"/>
      <c r="EPN1429" s="116"/>
      <c r="EPO1429" s="116"/>
      <c r="EPP1429" s="116"/>
      <c r="EPQ1429" s="116"/>
      <c r="EPR1429" s="116"/>
      <c r="EPS1429" s="116"/>
      <c r="EPT1429" s="116"/>
      <c r="EPU1429" s="116"/>
      <c r="EPV1429" s="116"/>
      <c r="EPW1429" s="116"/>
      <c r="EPX1429" s="116"/>
      <c r="EPY1429" s="116"/>
      <c r="EPZ1429" s="116"/>
      <c r="EQA1429" s="116"/>
      <c r="EQB1429" s="116"/>
      <c r="EQC1429" s="116"/>
      <c r="EQD1429" s="116"/>
      <c r="EQE1429" s="116"/>
      <c r="EQF1429" s="116"/>
      <c r="EQG1429" s="116"/>
      <c r="EQH1429" s="116"/>
      <c r="EQI1429" s="116"/>
      <c r="EQJ1429" s="116"/>
      <c r="EQK1429" s="116"/>
      <c r="EQL1429" s="116"/>
      <c r="EQM1429" s="116"/>
      <c r="EQN1429" s="116"/>
      <c r="EQO1429" s="116"/>
      <c r="EQP1429" s="116"/>
      <c r="EQQ1429" s="116"/>
      <c r="EQR1429" s="116"/>
      <c r="EQS1429" s="116"/>
      <c r="EQT1429" s="116"/>
      <c r="EQU1429" s="116"/>
      <c r="EQV1429" s="116"/>
      <c r="EQW1429" s="116"/>
      <c r="EQX1429" s="116"/>
      <c r="EQY1429" s="116"/>
      <c r="EQZ1429" s="116"/>
      <c r="ERA1429" s="116"/>
      <c r="ERB1429" s="116"/>
      <c r="ERC1429" s="116"/>
      <c r="ERD1429" s="116"/>
      <c r="ERE1429" s="116"/>
      <c r="ERF1429" s="116"/>
      <c r="ERG1429" s="116"/>
      <c r="ERH1429" s="116"/>
      <c r="ERI1429" s="116"/>
      <c r="ERJ1429" s="116"/>
      <c r="ERK1429" s="116"/>
      <c r="ERL1429" s="116"/>
      <c r="ERM1429" s="116"/>
      <c r="ERN1429" s="116"/>
      <c r="ERO1429" s="116"/>
      <c r="ERP1429" s="116"/>
      <c r="ERQ1429" s="116"/>
      <c r="ERR1429" s="116"/>
      <c r="ERS1429" s="116"/>
      <c r="ERT1429" s="116"/>
      <c r="ERU1429" s="116"/>
      <c r="ERV1429" s="116"/>
      <c r="ERW1429" s="116"/>
      <c r="ERX1429" s="116"/>
      <c r="ERY1429" s="116"/>
      <c r="ERZ1429" s="116"/>
      <c r="ESA1429" s="116"/>
      <c r="ESB1429" s="116"/>
      <c r="ESC1429" s="116"/>
      <c r="ESD1429" s="116"/>
      <c r="ESE1429" s="116"/>
      <c r="ESF1429" s="116"/>
      <c r="ESG1429" s="116"/>
      <c r="ESH1429" s="116"/>
      <c r="ESI1429" s="116"/>
      <c r="ESJ1429" s="116"/>
      <c r="ESK1429" s="116"/>
      <c r="ESL1429" s="116"/>
      <c r="ESM1429" s="116"/>
      <c r="ESN1429" s="116"/>
      <c r="ESO1429" s="116"/>
      <c r="ESP1429" s="116"/>
      <c r="ESQ1429" s="116"/>
      <c r="ESR1429" s="116"/>
      <c r="ESS1429" s="116"/>
      <c r="EST1429" s="116"/>
      <c r="ESU1429" s="116"/>
      <c r="ESV1429" s="116"/>
      <c r="ESW1429" s="116"/>
      <c r="ESX1429" s="116"/>
      <c r="ESY1429" s="116"/>
      <c r="ESZ1429" s="116"/>
      <c r="ETA1429" s="116"/>
      <c r="ETB1429" s="116"/>
      <c r="ETC1429" s="116"/>
      <c r="ETD1429" s="116"/>
      <c r="ETE1429" s="116"/>
      <c r="ETF1429" s="116"/>
      <c r="ETG1429" s="116"/>
      <c r="ETH1429" s="116"/>
      <c r="ETI1429" s="116"/>
      <c r="ETJ1429" s="116"/>
      <c r="ETK1429" s="116"/>
      <c r="ETL1429" s="116"/>
      <c r="ETM1429" s="116"/>
      <c r="ETN1429" s="116"/>
      <c r="ETO1429" s="116"/>
      <c r="ETP1429" s="116"/>
      <c r="ETQ1429" s="116"/>
      <c r="ETR1429" s="116"/>
      <c r="ETS1429" s="116"/>
      <c r="ETT1429" s="116"/>
      <c r="ETU1429" s="116"/>
      <c r="ETV1429" s="116"/>
      <c r="ETW1429" s="116"/>
      <c r="ETX1429" s="116"/>
      <c r="ETY1429" s="116"/>
      <c r="ETZ1429" s="116"/>
      <c r="EUA1429" s="116"/>
      <c r="EUB1429" s="116"/>
      <c r="EUC1429" s="116"/>
      <c r="EUD1429" s="116"/>
      <c r="EUE1429" s="116"/>
      <c r="EUF1429" s="116"/>
      <c r="EUG1429" s="116"/>
      <c r="EUH1429" s="116"/>
      <c r="EUI1429" s="116"/>
      <c r="EUJ1429" s="116"/>
      <c r="EUK1429" s="116"/>
      <c r="EUL1429" s="116"/>
      <c r="EUM1429" s="116"/>
      <c r="EUN1429" s="116"/>
      <c r="EUO1429" s="116"/>
      <c r="EUP1429" s="116"/>
      <c r="EUQ1429" s="116"/>
      <c r="EUR1429" s="116"/>
      <c r="EUS1429" s="116"/>
      <c r="EUT1429" s="116"/>
      <c r="EUU1429" s="116"/>
      <c r="EUV1429" s="116"/>
      <c r="EUW1429" s="116"/>
      <c r="EUX1429" s="116"/>
      <c r="EUY1429" s="116"/>
      <c r="EUZ1429" s="116"/>
      <c r="EVA1429" s="116"/>
      <c r="EVB1429" s="116"/>
      <c r="EVC1429" s="116"/>
      <c r="EVD1429" s="116"/>
      <c r="EVE1429" s="116"/>
      <c r="EVF1429" s="116"/>
      <c r="EVG1429" s="116"/>
      <c r="EVH1429" s="116"/>
      <c r="EVI1429" s="116"/>
      <c r="EVJ1429" s="116"/>
      <c r="EVK1429" s="116"/>
      <c r="EVL1429" s="116"/>
      <c r="EVM1429" s="116"/>
      <c r="EVN1429" s="116"/>
      <c r="EVO1429" s="116"/>
      <c r="EVP1429" s="116"/>
      <c r="EVQ1429" s="116"/>
      <c r="EVR1429" s="116"/>
      <c r="EVS1429" s="116"/>
      <c r="EVT1429" s="116"/>
      <c r="EVU1429" s="116"/>
      <c r="EVV1429" s="116"/>
      <c r="EVW1429" s="116"/>
      <c r="EVX1429" s="116"/>
      <c r="EVY1429" s="116"/>
      <c r="EVZ1429" s="116"/>
      <c r="EWA1429" s="116"/>
      <c r="EWB1429" s="116"/>
      <c r="EWC1429" s="116"/>
      <c r="EWD1429" s="116"/>
      <c r="EWE1429" s="116"/>
      <c r="EWF1429" s="116"/>
      <c r="EWG1429" s="116"/>
      <c r="EWH1429" s="116"/>
      <c r="EWI1429" s="116"/>
      <c r="EWJ1429" s="116"/>
      <c r="EWK1429" s="116"/>
      <c r="EWL1429" s="116"/>
      <c r="EWM1429" s="116"/>
      <c r="EWN1429" s="116"/>
      <c r="EWO1429" s="116"/>
      <c r="EWP1429" s="116"/>
      <c r="EWQ1429" s="116"/>
      <c r="EWR1429" s="116"/>
      <c r="EWS1429" s="116"/>
      <c r="EWT1429" s="116"/>
      <c r="EWU1429" s="116"/>
      <c r="EWV1429" s="116"/>
      <c r="EWW1429" s="116"/>
      <c r="EWX1429" s="116"/>
      <c r="EWY1429" s="116"/>
      <c r="EWZ1429" s="116"/>
      <c r="EXA1429" s="116"/>
      <c r="EXB1429" s="116"/>
      <c r="EXC1429" s="116"/>
      <c r="EXD1429" s="116"/>
      <c r="EXE1429" s="116"/>
      <c r="EXF1429" s="116"/>
      <c r="EXG1429" s="116"/>
      <c r="EXH1429" s="116"/>
      <c r="EXI1429" s="116"/>
      <c r="EXJ1429" s="116"/>
      <c r="EXK1429" s="116"/>
      <c r="EXL1429" s="116"/>
      <c r="EXM1429" s="116"/>
      <c r="EXN1429" s="116"/>
      <c r="EXO1429" s="116"/>
      <c r="EXP1429" s="116"/>
      <c r="EXQ1429" s="116"/>
      <c r="EXR1429" s="116"/>
      <c r="EXS1429" s="116"/>
      <c r="EXT1429" s="116"/>
      <c r="EXU1429" s="116"/>
      <c r="EXV1429" s="116"/>
      <c r="EXW1429" s="116"/>
      <c r="EXX1429" s="116"/>
      <c r="EXY1429" s="116"/>
      <c r="EXZ1429" s="116"/>
      <c r="EYA1429" s="116"/>
      <c r="EYB1429" s="116"/>
      <c r="EYC1429" s="116"/>
      <c r="EYD1429" s="116"/>
      <c r="EYE1429" s="116"/>
      <c r="EYF1429" s="116"/>
      <c r="EYG1429" s="116"/>
      <c r="EYH1429" s="116"/>
      <c r="EYI1429" s="116"/>
      <c r="EYJ1429" s="116"/>
      <c r="EYK1429" s="116"/>
      <c r="EYL1429" s="116"/>
      <c r="EYM1429" s="116"/>
      <c r="EYN1429" s="116"/>
      <c r="EYO1429" s="116"/>
      <c r="EYP1429" s="116"/>
      <c r="EYQ1429" s="116"/>
      <c r="EYR1429" s="116"/>
      <c r="EYS1429" s="116"/>
      <c r="EYT1429" s="116"/>
      <c r="EYU1429" s="116"/>
      <c r="EYV1429" s="116"/>
      <c r="EYW1429" s="116"/>
      <c r="EYX1429" s="116"/>
      <c r="EYY1429" s="116"/>
      <c r="EYZ1429" s="116"/>
      <c r="EZA1429" s="116"/>
      <c r="EZB1429" s="116"/>
      <c r="EZC1429" s="116"/>
      <c r="EZD1429" s="116"/>
      <c r="EZE1429" s="116"/>
      <c r="EZF1429" s="116"/>
      <c r="EZG1429" s="116"/>
      <c r="EZH1429" s="116"/>
      <c r="EZI1429" s="116"/>
      <c r="EZJ1429" s="116"/>
      <c r="EZK1429" s="116"/>
      <c r="EZL1429" s="116"/>
      <c r="EZM1429" s="116"/>
      <c r="EZN1429" s="116"/>
      <c r="EZO1429" s="116"/>
      <c r="EZP1429" s="116"/>
      <c r="EZQ1429" s="116"/>
      <c r="EZR1429" s="116"/>
      <c r="EZS1429" s="116"/>
      <c r="EZT1429" s="116"/>
      <c r="EZU1429" s="116"/>
      <c r="EZV1429" s="116"/>
      <c r="EZW1429" s="116"/>
      <c r="EZX1429" s="116"/>
      <c r="EZY1429" s="116"/>
      <c r="EZZ1429" s="116"/>
      <c r="FAA1429" s="116"/>
      <c r="FAB1429" s="116"/>
      <c r="FAC1429" s="116"/>
      <c r="FAD1429" s="116"/>
      <c r="FAE1429" s="116"/>
      <c r="FAF1429" s="116"/>
      <c r="FAG1429" s="116"/>
      <c r="FAH1429" s="116"/>
      <c r="FAI1429" s="116"/>
      <c r="FAJ1429" s="116"/>
      <c r="FAK1429" s="116"/>
      <c r="FAL1429" s="116"/>
      <c r="FAM1429" s="116"/>
      <c r="FAN1429" s="116"/>
      <c r="FAO1429" s="116"/>
      <c r="FAP1429" s="116"/>
      <c r="FAQ1429" s="116"/>
      <c r="FAR1429" s="116"/>
      <c r="FAS1429" s="116"/>
      <c r="FAT1429" s="116"/>
      <c r="FAU1429" s="116"/>
      <c r="FAV1429" s="116"/>
      <c r="FAW1429" s="116"/>
      <c r="FAX1429" s="116"/>
      <c r="FAY1429" s="116"/>
      <c r="FAZ1429" s="116"/>
      <c r="FBA1429" s="116"/>
      <c r="FBB1429" s="116"/>
      <c r="FBC1429" s="116"/>
      <c r="FBD1429" s="116"/>
      <c r="FBE1429" s="116"/>
      <c r="FBF1429" s="116"/>
      <c r="FBG1429" s="116"/>
      <c r="FBH1429" s="116"/>
      <c r="FBI1429" s="116"/>
      <c r="FBJ1429" s="116"/>
      <c r="FBK1429" s="116"/>
      <c r="FBL1429" s="116"/>
      <c r="FBM1429" s="116"/>
      <c r="FBN1429" s="116"/>
      <c r="FBO1429" s="116"/>
      <c r="FBP1429" s="116"/>
      <c r="FBQ1429" s="116"/>
      <c r="FBR1429" s="116"/>
      <c r="FBS1429" s="116"/>
      <c r="FBT1429" s="116"/>
      <c r="FBU1429" s="116"/>
      <c r="FBV1429" s="116"/>
      <c r="FBW1429" s="116"/>
      <c r="FBX1429" s="116"/>
      <c r="FBY1429" s="116"/>
      <c r="FBZ1429" s="116"/>
      <c r="FCA1429" s="116"/>
      <c r="FCB1429" s="116"/>
      <c r="FCC1429" s="116"/>
      <c r="FCD1429" s="116"/>
      <c r="FCE1429" s="116"/>
      <c r="FCF1429" s="116"/>
      <c r="FCG1429" s="116"/>
      <c r="FCH1429" s="116"/>
      <c r="FCI1429" s="116"/>
      <c r="FCJ1429" s="116"/>
      <c r="FCK1429" s="116"/>
      <c r="FCL1429" s="116"/>
      <c r="FCM1429" s="116"/>
      <c r="FCN1429" s="116"/>
      <c r="FCO1429" s="116"/>
      <c r="FCP1429" s="116"/>
      <c r="FCQ1429" s="116"/>
      <c r="FCR1429" s="116"/>
      <c r="FCS1429" s="116"/>
      <c r="FCT1429" s="116"/>
      <c r="FCU1429" s="116"/>
      <c r="FCV1429" s="116"/>
      <c r="FCW1429" s="116"/>
      <c r="FCX1429" s="116"/>
      <c r="FCY1429" s="116"/>
      <c r="FCZ1429" s="116"/>
      <c r="FDA1429" s="116"/>
      <c r="FDB1429" s="116"/>
      <c r="FDC1429" s="116"/>
      <c r="FDD1429" s="116"/>
      <c r="FDE1429" s="116"/>
      <c r="FDF1429" s="116"/>
      <c r="FDG1429" s="116"/>
      <c r="FDH1429" s="116"/>
      <c r="FDI1429" s="116"/>
      <c r="FDJ1429" s="116"/>
      <c r="FDK1429" s="116"/>
      <c r="FDL1429" s="116"/>
      <c r="FDM1429" s="116"/>
      <c r="FDN1429" s="116"/>
      <c r="FDO1429" s="116"/>
      <c r="FDP1429" s="116"/>
      <c r="FDQ1429" s="116"/>
      <c r="FDR1429" s="116"/>
      <c r="FDS1429" s="116"/>
      <c r="FDT1429" s="116"/>
      <c r="FDU1429" s="116"/>
      <c r="FDV1429" s="116"/>
      <c r="FDW1429" s="116"/>
      <c r="FDX1429" s="116"/>
      <c r="FDY1429" s="116"/>
      <c r="FDZ1429" s="116"/>
      <c r="FEA1429" s="116"/>
      <c r="FEB1429" s="116"/>
      <c r="FEC1429" s="116"/>
      <c r="FED1429" s="116"/>
      <c r="FEE1429" s="116"/>
      <c r="FEF1429" s="116"/>
      <c r="FEG1429" s="116"/>
      <c r="FEH1429" s="116"/>
      <c r="FEI1429" s="116"/>
      <c r="FEJ1429" s="116"/>
      <c r="FEK1429" s="116"/>
      <c r="FEL1429" s="116"/>
      <c r="FEM1429" s="116"/>
      <c r="FEN1429" s="116"/>
      <c r="FEO1429" s="116"/>
      <c r="FEP1429" s="116"/>
      <c r="FEQ1429" s="116"/>
      <c r="FER1429" s="116"/>
      <c r="FES1429" s="116"/>
      <c r="FET1429" s="116"/>
      <c r="FEU1429" s="116"/>
      <c r="FEV1429" s="116"/>
      <c r="FEW1429" s="116"/>
      <c r="FEX1429" s="116"/>
      <c r="FEY1429" s="116"/>
      <c r="FEZ1429" s="116"/>
      <c r="FFA1429" s="116"/>
      <c r="FFB1429" s="116"/>
      <c r="FFC1429" s="116"/>
      <c r="FFD1429" s="116"/>
      <c r="FFE1429" s="116"/>
      <c r="FFF1429" s="116"/>
      <c r="FFG1429" s="116"/>
      <c r="FFH1429" s="116"/>
      <c r="FFI1429" s="116"/>
      <c r="FFJ1429" s="116"/>
      <c r="FFK1429" s="116"/>
      <c r="FFL1429" s="116"/>
      <c r="FFM1429" s="116"/>
      <c r="FFN1429" s="116"/>
      <c r="FFO1429" s="116"/>
      <c r="FFP1429" s="116"/>
      <c r="FFQ1429" s="116"/>
      <c r="FFR1429" s="116"/>
      <c r="FFS1429" s="116"/>
      <c r="FFT1429" s="116"/>
      <c r="FFU1429" s="116"/>
      <c r="FFV1429" s="116"/>
      <c r="FFW1429" s="116"/>
      <c r="FFX1429" s="116"/>
      <c r="FFY1429" s="116"/>
      <c r="FFZ1429" s="116"/>
      <c r="FGA1429" s="116"/>
      <c r="FGB1429" s="116"/>
      <c r="FGC1429" s="116"/>
      <c r="FGD1429" s="116"/>
      <c r="FGE1429" s="116"/>
      <c r="FGF1429" s="116"/>
      <c r="FGG1429" s="116"/>
      <c r="FGH1429" s="116"/>
      <c r="FGI1429" s="116"/>
      <c r="FGJ1429" s="116"/>
      <c r="FGK1429" s="116"/>
      <c r="FGL1429" s="116"/>
      <c r="FGM1429" s="116"/>
      <c r="FGN1429" s="116"/>
      <c r="FGO1429" s="116"/>
      <c r="FGP1429" s="116"/>
      <c r="FGQ1429" s="116"/>
      <c r="FGR1429" s="116"/>
      <c r="FGS1429" s="116"/>
      <c r="FGT1429" s="116"/>
      <c r="FGU1429" s="116"/>
      <c r="FGV1429" s="116"/>
      <c r="FGW1429" s="116"/>
      <c r="FGX1429" s="116"/>
      <c r="FGY1429" s="116"/>
      <c r="FGZ1429" s="116"/>
      <c r="FHA1429" s="116"/>
      <c r="FHB1429" s="116"/>
      <c r="FHC1429" s="116"/>
      <c r="FHD1429" s="116"/>
      <c r="FHE1429" s="116"/>
      <c r="FHF1429" s="116"/>
      <c r="FHG1429" s="116"/>
      <c r="FHH1429" s="116"/>
      <c r="FHI1429" s="116"/>
      <c r="FHJ1429" s="116"/>
      <c r="FHK1429" s="116"/>
      <c r="FHL1429" s="116"/>
      <c r="FHM1429" s="116"/>
      <c r="FHN1429" s="116"/>
      <c r="FHO1429" s="116"/>
      <c r="FHP1429" s="116"/>
      <c r="FHQ1429" s="116"/>
      <c r="FHR1429" s="116"/>
      <c r="FHS1429" s="116"/>
      <c r="FHT1429" s="116"/>
      <c r="FHU1429" s="116"/>
      <c r="FHV1429" s="116"/>
      <c r="FHW1429" s="116"/>
      <c r="FHX1429" s="116"/>
      <c r="FHY1429" s="116"/>
      <c r="FHZ1429" s="116"/>
      <c r="FIA1429" s="116"/>
      <c r="FIB1429" s="116"/>
      <c r="FIC1429" s="116"/>
      <c r="FID1429" s="116"/>
      <c r="FIE1429" s="116"/>
      <c r="FIF1429" s="116"/>
      <c r="FIG1429" s="116"/>
      <c r="FIH1429" s="116"/>
      <c r="FII1429" s="116"/>
      <c r="FIJ1429" s="116"/>
      <c r="FIK1429" s="116"/>
      <c r="FIL1429" s="116"/>
      <c r="FIM1429" s="116"/>
      <c r="FIN1429" s="116"/>
      <c r="FIO1429" s="116"/>
      <c r="FIP1429" s="116"/>
      <c r="FIQ1429" s="116"/>
      <c r="FIR1429" s="116"/>
      <c r="FIS1429" s="116"/>
      <c r="FIT1429" s="116"/>
      <c r="FIU1429" s="116"/>
      <c r="FIV1429" s="116"/>
      <c r="FIW1429" s="116"/>
      <c r="FIX1429" s="116"/>
      <c r="FIY1429" s="116"/>
      <c r="FIZ1429" s="116"/>
      <c r="FJA1429" s="116"/>
      <c r="FJB1429" s="116"/>
      <c r="FJC1429" s="116"/>
      <c r="FJD1429" s="116"/>
      <c r="FJE1429" s="116"/>
      <c r="FJF1429" s="116"/>
      <c r="FJG1429" s="116"/>
      <c r="FJH1429" s="116"/>
      <c r="FJI1429" s="116"/>
      <c r="FJJ1429" s="116"/>
      <c r="FJK1429" s="116"/>
      <c r="FJL1429" s="116"/>
      <c r="FJM1429" s="116"/>
      <c r="FJN1429" s="116"/>
      <c r="FJO1429" s="116"/>
      <c r="FJP1429" s="116"/>
      <c r="FJQ1429" s="116"/>
      <c r="FJR1429" s="116"/>
      <c r="FJS1429" s="116"/>
      <c r="FJT1429" s="116"/>
      <c r="FJU1429" s="116"/>
      <c r="FJV1429" s="116"/>
      <c r="FJW1429" s="116"/>
      <c r="FJX1429" s="116"/>
      <c r="FJY1429" s="116"/>
      <c r="FJZ1429" s="116"/>
      <c r="FKA1429" s="116"/>
      <c r="FKB1429" s="116"/>
      <c r="FKC1429" s="116"/>
      <c r="FKD1429" s="116"/>
      <c r="FKE1429" s="116"/>
      <c r="FKF1429" s="116"/>
      <c r="FKG1429" s="116"/>
      <c r="FKH1429" s="116"/>
      <c r="FKI1429" s="116"/>
      <c r="FKJ1429" s="116"/>
      <c r="FKK1429" s="116"/>
      <c r="FKL1429" s="116"/>
      <c r="FKM1429" s="116"/>
      <c r="FKN1429" s="116"/>
      <c r="FKO1429" s="116"/>
      <c r="FKP1429" s="116"/>
      <c r="FKQ1429" s="116"/>
      <c r="FKR1429" s="116"/>
      <c r="FKS1429" s="116"/>
      <c r="FKT1429" s="116"/>
      <c r="FKU1429" s="116"/>
      <c r="FKV1429" s="116"/>
      <c r="FKW1429" s="116"/>
      <c r="FKX1429" s="116"/>
      <c r="FKY1429" s="116"/>
      <c r="FKZ1429" s="116"/>
      <c r="FLA1429" s="116"/>
      <c r="FLB1429" s="116"/>
      <c r="FLC1429" s="116"/>
      <c r="FLD1429" s="116"/>
      <c r="FLE1429" s="116"/>
      <c r="FLF1429" s="116"/>
      <c r="FLG1429" s="116"/>
      <c r="FLH1429" s="116"/>
      <c r="FLI1429" s="116"/>
      <c r="FLJ1429" s="116"/>
      <c r="FLK1429" s="116"/>
      <c r="FLL1429" s="116"/>
      <c r="FLM1429" s="116"/>
      <c r="FLN1429" s="116"/>
      <c r="FLO1429" s="116"/>
      <c r="FLP1429" s="116"/>
      <c r="FLQ1429" s="116"/>
      <c r="FLR1429" s="116"/>
      <c r="FLS1429" s="116"/>
      <c r="FLT1429" s="116"/>
      <c r="FLU1429" s="116"/>
      <c r="FLV1429" s="116"/>
      <c r="FLW1429" s="116"/>
      <c r="FLX1429" s="116"/>
      <c r="FLY1429" s="116"/>
      <c r="FLZ1429" s="116"/>
      <c r="FMA1429" s="116"/>
      <c r="FMB1429" s="116"/>
      <c r="FMC1429" s="116"/>
      <c r="FMD1429" s="116"/>
      <c r="FME1429" s="116"/>
      <c r="FMF1429" s="116"/>
      <c r="FMG1429" s="116"/>
      <c r="FMH1429" s="116"/>
      <c r="FMI1429" s="116"/>
      <c r="FMJ1429" s="116"/>
      <c r="FMK1429" s="116"/>
      <c r="FML1429" s="116"/>
      <c r="FMM1429" s="116"/>
      <c r="FMN1429" s="116"/>
      <c r="FMO1429" s="116"/>
      <c r="FMP1429" s="116"/>
      <c r="FMQ1429" s="116"/>
      <c r="FMR1429" s="116"/>
      <c r="FMS1429" s="116"/>
      <c r="FMT1429" s="116"/>
      <c r="FMU1429" s="116"/>
      <c r="FMV1429" s="116"/>
      <c r="FMW1429" s="116"/>
      <c r="FMX1429" s="116"/>
      <c r="FMY1429" s="116"/>
      <c r="FMZ1429" s="116"/>
      <c r="FNA1429" s="116"/>
      <c r="FNB1429" s="116"/>
      <c r="FNC1429" s="116"/>
      <c r="FND1429" s="116"/>
      <c r="FNE1429" s="116"/>
      <c r="FNF1429" s="116"/>
      <c r="FNG1429" s="116"/>
      <c r="FNH1429" s="116"/>
      <c r="FNI1429" s="116"/>
      <c r="FNJ1429" s="116"/>
      <c r="FNK1429" s="116"/>
      <c r="FNL1429" s="116"/>
      <c r="FNM1429" s="116"/>
      <c r="FNN1429" s="116"/>
      <c r="FNO1429" s="116"/>
      <c r="FNP1429" s="116"/>
      <c r="FNQ1429" s="116"/>
      <c r="FNR1429" s="116"/>
      <c r="FNS1429" s="116"/>
      <c r="FNT1429" s="116"/>
      <c r="FNU1429" s="116"/>
      <c r="FNV1429" s="116"/>
      <c r="FNW1429" s="116"/>
      <c r="FNX1429" s="116"/>
      <c r="FNY1429" s="116"/>
      <c r="FNZ1429" s="116"/>
      <c r="FOA1429" s="116"/>
      <c r="FOB1429" s="116"/>
      <c r="FOC1429" s="116"/>
      <c r="FOD1429" s="116"/>
      <c r="FOE1429" s="116"/>
      <c r="FOF1429" s="116"/>
      <c r="FOG1429" s="116"/>
      <c r="FOH1429" s="116"/>
      <c r="FOI1429" s="116"/>
      <c r="FOJ1429" s="116"/>
      <c r="FOK1429" s="116"/>
      <c r="FOL1429" s="116"/>
      <c r="FOM1429" s="116"/>
      <c r="FON1429" s="116"/>
      <c r="FOO1429" s="116"/>
      <c r="FOP1429" s="116"/>
      <c r="FOQ1429" s="116"/>
      <c r="FOR1429" s="116"/>
      <c r="FOS1429" s="116"/>
      <c r="FOT1429" s="116"/>
      <c r="FOU1429" s="116"/>
      <c r="FOV1429" s="116"/>
      <c r="FOW1429" s="116"/>
      <c r="FOX1429" s="116"/>
      <c r="FOY1429" s="116"/>
      <c r="FOZ1429" s="116"/>
      <c r="FPA1429" s="116"/>
      <c r="FPB1429" s="116"/>
      <c r="FPC1429" s="116"/>
      <c r="FPD1429" s="116"/>
      <c r="FPE1429" s="116"/>
      <c r="FPF1429" s="116"/>
      <c r="FPG1429" s="116"/>
      <c r="FPH1429" s="116"/>
      <c r="FPI1429" s="116"/>
      <c r="FPJ1429" s="116"/>
      <c r="FPK1429" s="116"/>
      <c r="FPL1429" s="116"/>
      <c r="FPM1429" s="116"/>
      <c r="FPN1429" s="116"/>
      <c r="FPO1429" s="116"/>
      <c r="FPP1429" s="116"/>
      <c r="FPQ1429" s="116"/>
      <c r="FPR1429" s="116"/>
      <c r="FPS1429" s="116"/>
      <c r="FPT1429" s="116"/>
      <c r="FPU1429" s="116"/>
      <c r="FPV1429" s="116"/>
      <c r="FPW1429" s="116"/>
      <c r="FPX1429" s="116"/>
      <c r="FPY1429" s="116"/>
      <c r="FPZ1429" s="116"/>
      <c r="FQA1429" s="116"/>
      <c r="FQB1429" s="116"/>
      <c r="FQC1429" s="116"/>
      <c r="FQD1429" s="116"/>
      <c r="FQE1429" s="116"/>
      <c r="FQF1429" s="116"/>
      <c r="FQG1429" s="116"/>
      <c r="FQH1429" s="116"/>
      <c r="FQI1429" s="116"/>
      <c r="FQJ1429" s="116"/>
      <c r="FQK1429" s="116"/>
      <c r="FQL1429" s="116"/>
      <c r="FQM1429" s="116"/>
      <c r="FQN1429" s="116"/>
      <c r="FQO1429" s="116"/>
      <c r="FQP1429" s="116"/>
      <c r="FQQ1429" s="116"/>
      <c r="FQR1429" s="116"/>
      <c r="FQS1429" s="116"/>
      <c r="FQT1429" s="116"/>
      <c r="FQU1429" s="116"/>
      <c r="FQV1429" s="116"/>
      <c r="FQW1429" s="116"/>
      <c r="FQX1429" s="116"/>
      <c r="FQY1429" s="116"/>
      <c r="FQZ1429" s="116"/>
      <c r="FRA1429" s="116"/>
      <c r="FRB1429" s="116"/>
      <c r="FRC1429" s="116"/>
      <c r="FRD1429" s="116"/>
      <c r="FRE1429" s="116"/>
      <c r="FRF1429" s="116"/>
      <c r="FRG1429" s="116"/>
      <c r="FRH1429" s="116"/>
      <c r="FRI1429" s="116"/>
      <c r="FRJ1429" s="116"/>
      <c r="FRK1429" s="116"/>
      <c r="FRL1429" s="116"/>
      <c r="FRM1429" s="116"/>
      <c r="FRN1429" s="116"/>
      <c r="FRO1429" s="116"/>
      <c r="FRP1429" s="116"/>
      <c r="FRQ1429" s="116"/>
      <c r="FRR1429" s="116"/>
      <c r="FRS1429" s="116"/>
      <c r="FRT1429" s="116"/>
      <c r="FRU1429" s="116"/>
      <c r="FRV1429" s="116"/>
      <c r="FRW1429" s="116"/>
      <c r="FRX1429" s="116"/>
      <c r="FRY1429" s="116"/>
      <c r="FRZ1429" s="116"/>
      <c r="FSA1429" s="116"/>
      <c r="FSB1429" s="116"/>
      <c r="FSC1429" s="116"/>
      <c r="FSD1429" s="116"/>
      <c r="FSE1429" s="116"/>
      <c r="FSF1429" s="116"/>
      <c r="FSG1429" s="116"/>
      <c r="FSH1429" s="116"/>
      <c r="FSI1429" s="116"/>
      <c r="FSJ1429" s="116"/>
      <c r="FSK1429" s="116"/>
      <c r="FSL1429" s="116"/>
      <c r="FSM1429" s="116"/>
      <c r="FSN1429" s="116"/>
      <c r="FSO1429" s="116"/>
      <c r="FSP1429" s="116"/>
      <c r="FSQ1429" s="116"/>
      <c r="FSR1429" s="116"/>
      <c r="FSS1429" s="116"/>
      <c r="FST1429" s="116"/>
      <c r="FSU1429" s="116"/>
      <c r="FSV1429" s="116"/>
      <c r="FSW1429" s="116"/>
      <c r="FSX1429" s="116"/>
      <c r="FSY1429" s="116"/>
      <c r="FSZ1429" s="116"/>
      <c r="FTA1429" s="116"/>
      <c r="FTB1429" s="116"/>
      <c r="FTC1429" s="116"/>
      <c r="FTD1429" s="116"/>
      <c r="FTE1429" s="116"/>
      <c r="FTF1429" s="116"/>
      <c r="FTG1429" s="116"/>
      <c r="FTH1429" s="116"/>
      <c r="FTI1429" s="116"/>
      <c r="FTJ1429" s="116"/>
      <c r="FTK1429" s="116"/>
      <c r="FTL1429" s="116"/>
      <c r="FTM1429" s="116"/>
      <c r="FTN1429" s="116"/>
      <c r="FTO1429" s="116"/>
      <c r="FTP1429" s="116"/>
      <c r="FTQ1429" s="116"/>
      <c r="FTR1429" s="116"/>
      <c r="FTS1429" s="116"/>
      <c r="FTT1429" s="116"/>
      <c r="FTU1429" s="116"/>
      <c r="FTV1429" s="116"/>
      <c r="FTW1429" s="116"/>
      <c r="FTX1429" s="116"/>
      <c r="FTY1429" s="116"/>
      <c r="FTZ1429" s="116"/>
      <c r="FUA1429" s="116"/>
      <c r="FUB1429" s="116"/>
      <c r="FUC1429" s="116"/>
      <c r="FUD1429" s="116"/>
      <c r="FUE1429" s="116"/>
      <c r="FUF1429" s="116"/>
      <c r="FUG1429" s="116"/>
      <c r="FUH1429" s="116"/>
      <c r="FUI1429" s="116"/>
      <c r="FUJ1429" s="116"/>
      <c r="FUK1429" s="116"/>
      <c r="FUL1429" s="116"/>
      <c r="FUM1429" s="116"/>
      <c r="FUN1429" s="116"/>
      <c r="FUO1429" s="116"/>
      <c r="FUP1429" s="116"/>
      <c r="FUQ1429" s="116"/>
      <c r="FUR1429" s="116"/>
      <c r="FUS1429" s="116"/>
      <c r="FUT1429" s="116"/>
      <c r="FUU1429" s="116"/>
      <c r="FUV1429" s="116"/>
      <c r="FUW1429" s="116"/>
      <c r="FUX1429" s="116"/>
      <c r="FUY1429" s="116"/>
      <c r="FUZ1429" s="116"/>
      <c r="FVA1429" s="116"/>
      <c r="FVB1429" s="116"/>
      <c r="FVC1429" s="116"/>
      <c r="FVD1429" s="116"/>
      <c r="FVE1429" s="116"/>
      <c r="FVF1429" s="116"/>
      <c r="FVG1429" s="116"/>
      <c r="FVH1429" s="116"/>
      <c r="FVI1429" s="116"/>
      <c r="FVJ1429" s="116"/>
      <c r="FVK1429" s="116"/>
      <c r="FVL1429" s="116"/>
      <c r="FVM1429" s="116"/>
      <c r="FVN1429" s="116"/>
      <c r="FVO1429" s="116"/>
      <c r="FVP1429" s="116"/>
      <c r="FVQ1429" s="116"/>
      <c r="FVR1429" s="116"/>
      <c r="FVS1429" s="116"/>
      <c r="FVT1429" s="116"/>
      <c r="FVU1429" s="116"/>
      <c r="FVV1429" s="116"/>
      <c r="FVW1429" s="116"/>
      <c r="FVX1429" s="116"/>
      <c r="FVY1429" s="116"/>
      <c r="FVZ1429" s="116"/>
      <c r="FWA1429" s="116"/>
      <c r="FWB1429" s="116"/>
      <c r="FWC1429" s="116"/>
      <c r="FWD1429" s="116"/>
      <c r="FWE1429" s="116"/>
      <c r="FWF1429" s="116"/>
      <c r="FWG1429" s="116"/>
      <c r="FWH1429" s="116"/>
      <c r="FWI1429" s="116"/>
      <c r="FWJ1429" s="116"/>
      <c r="FWK1429" s="116"/>
      <c r="FWL1429" s="116"/>
      <c r="FWM1429" s="116"/>
      <c r="FWN1429" s="116"/>
      <c r="FWO1429" s="116"/>
      <c r="FWP1429" s="116"/>
      <c r="FWQ1429" s="116"/>
      <c r="FWR1429" s="116"/>
      <c r="FWS1429" s="116"/>
      <c r="FWT1429" s="116"/>
      <c r="FWU1429" s="116"/>
      <c r="FWV1429" s="116"/>
      <c r="FWW1429" s="116"/>
      <c r="FWX1429" s="116"/>
      <c r="FWY1429" s="116"/>
      <c r="FWZ1429" s="116"/>
      <c r="FXA1429" s="116"/>
      <c r="FXB1429" s="116"/>
      <c r="FXC1429" s="116"/>
      <c r="FXD1429" s="116"/>
      <c r="FXE1429" s="116"/>
      <c r="FXF1429" s="116"/>
      <c r="FXG1429" s="116"/>
      <c r="FXH1429" s="116"/>
      <c r="FXI1429" s="116"/>
      <c r="FXJ1429" s="116"/>
      <c r="FXK1429" s="116"/>
      <c r="FXL1429" s="116"/>
      <c r="FXM1429" s="116"/>
      <c r="FXN1429" s="116"/>
      <c r="FXO1429" s="116"/>
      <c r="FXP1429" s="116"/>
      <c r="FXQ1429" s="116"/>
      <c r="FXR1429" s="116"/>
      <c r="FXS1429" s="116"/>
      <c r="FXT1429" s="116"/>
      <c r="FXU1429" s="116"/>
      <c r="FXV1429" s="116"/>
      <c r="FXW1429" s="116"/>
      <c r="FXX1429" s="116"/>
      <c r="FXY1429" s="116"/>
      <c r="FXZ1429" s="116"/>
      <c r="FYA1429" s="116"/>
      <c r="FYB1429" s="116"/>
      <c r="FYC1429" s="116"/>
      <c r="FYD1429" s="116"/>
      <c r="FYE1429" s="116"/>
      <c r="FYF1429" s="116"/>
      <c r="FYG1429" s="116"/>
      <c r="FYH1429" s="116"/>
      <c r="FYI1429" s="116"/>
      <c r="FYJ1429" s="116"/>
      <c r="FYK1429" s="116"/>
      <c r="FYL1429" s="116"/>
      <c r="FYM1429" s="116"/>
      <c r="FYN1429" s="116"/>
      <c r="FYO1429" s="116"/>
      <c r="FYP1429" s="116"/>
      <c r="FYQ1429" s="116"/>
      <c r="FYR1429" s="116"/>
      <c r="FYS1429" s="116"/>
      <c r="FYT1429" s="116"/>
      <c r="FYU1429" s="116"/>
      <c r="FYV1429" s="116"/>
      <c r="FYW1429" s="116"/>
      <c r="FYX1429" s="116"/>
      <c r="FYY1429" s="116"/>
      <c r="FYZ1429" s="116"/>
      <c r="FZA1429" s="116"/>
      <c r="FZB1429" s="116"/>
      <c r="FZC1429" s="116"/>
      <c r="FZD1429" s="116"/>
      <c r="FZE1429" s="116"/>
      <c r="FZF1429" s="116"/>
      <c r="FZG1429" s="116"/>
      <c r="FZH1429" s="116"/>
      <c r="FZI1429" s="116"/>
      <c r="FZJ1429" s="116"/>
      <c r="FZK1429" s="116"/>
      <c r="FZL1429" s="116"/>
      <c r="FZM1429" s="116"/>
      <c r="FZN1429" s="116"/>
      <c r="FZO1429" s="116"/>
      <c r="FZP1429" s="116"/>
      <c r="FZQ1429" s="116"/>
      <c r="FZR1429" s="116"/>
      <c r="FZS1429" s="116"/>
      <c r="FZT1429" s="116"/>
      <c r="FZU1429" s="116"/>
      <c r="FZV1429" s="116"/>
      <c r="FZW1429" s="116"/>
      <c r="FZX1429" s="116"/>
      <c r="FZY1429" s="116"/>
      <c r="FZZ1429" s="116"/>
      <c r="GAA1429" s="116"/>
      <c r="GAB1429" s="116"/>
      <c r="GAC1429" s="116"/>
      <c r="GAD1429" s="116"/>
      <c r="GAE1429" s="116"/>
      <c r="GAF1429" s="116"/>
      <c r="GAG1429" s="116"/>
      <c r="GAH1429" s="116"/>
      <c r="GAI1429" s="116"/>
      <c r="GAJ1429" s="116"/>
      <c r="GAK1429" s="116"/>
      <c r="GAL1429" s="116"/>
      <c r="GAM1429" s="116"/>
      <c r="GAN1429" s="116"/>
      <c r="GAO1429" s="116"/>
      <c r="GAP1429" s="116"/>
      <c r="GAQ1429" s="116"/>
      <c r="GAR1429" s="116"/>
      <c r="GAS1429" s="116"/>
      <c r="GAT1429" s="116"/>
      <c r="GAU1429" s="116"/>
      <c r="GAV1429" s="116"/>
      <c r="GAW1429" s="116"/>
      <c r="GAX1429" s="116"/>
      <c r="GAY1429" s="116"/>
      <c r="GAZ1429" s="116"/>
      <c r="GBA1429" s="116"/>
      <c r="GBB1429" s="116"/>
      <c r="GBC1429" s="116"/>
      <c r="GBD1429" s="116"/>
      <c r="GBE1429" s="116"/>
      <c r="GBF1429" s="116"/>
      <c r="GBG1429" s="116"/>
      <c r="GBH1429" s="116"/>
      <c r="GBI1429" s="116"/>
      <c r="GBJ1429" s="116"/>
      <c r="GBK1429" s="116"/>
      <c r="GBL1429" s="116"/>
      <c r="GBM1429" s="116"/>
      <c r="GBN1429" s="116"/>
      <c r="GBO1429" s="116"/>
      <c r="GBP1429" s="116"/>
      <c r="GBQ1429" s="116"/>
      <c r="GBR1429" s="116"/>
      <c r="GBS1429" s="116"/>
      <c r="GBT1429" s="116"/>
      <c r="GBU1429" s="116"/>
      <c r="GBV1429" s="116"/>
      <c r="GBW1429" s="116"/>
      <c r="GBX1429" s="116"/>
      <c r="GBY1429" s="116"/>
      <c r="GBZ1429" s="116"/>
      <c r="GCA1429" s="116"/>
      <c r="GCB1429" s="116"/>
      <c r="GCC1429" s="116"/>
      <c r="GCD1429" s="116"/>
      <c r="GCE1429" s="116"/>
      <c r="GCF1429" s="116"/>
      <c r="GCG1429" s="116"/>
      <c r="GCH1429" s="116"/>
      <c r="GCI1429" s="116"/>
      <c r="GCJ1429" s="116"/>
      <c r="GCK1429" s="116"/>
      <c r="GCL1429" s="116"/>
      <c r="GCM1429" s="116"/>
      <c r="GCN1429" s="116"/>
      <c r="GCO1429" s="116"/>
      <c r="GCP1429" s="116"/>
      <c r="GCQ1429" s="116"/>
      <c r="GCR1429" s="116"/>
      <c r="GCS1429" s="116"/>
      <c r="GCT1429" s="116"/>
      <c r="GCU1429" s="116"/>
      <c r="GCV1429" s="116"/>
      <c r="GCW1429" s="116"/>
      <c r="GCX1429" s="116"/>
      <c r="GCY1429" s="116"/>
      <c r="GCZ1429" s="116"/>
      <c r="GDA1429" s="116"/>
      <c r="GDB1429" s="116"/>
      <c r="GDC1429" s="116"/>
      <c r="GDD1429" s="116"/>
      <c r="GDE1429" s="116"/>
      <c r="GDF1429" s="116"/>
      <c r="GDG1429" s="116"/>
      <c r="GDH1429" s="116"/>
      <c r="GDI1429" s="116"/>
      <c r="GDJ1429" s="116"/>
      <c r="GDK1429" s="116"/>
      <c r="GDL1429" s="116"/>
      <c r="GDM1429" s="116"/>
      <c r="GDN1429" s="116"/>
      <c r="GDO1429" s="116"/>
      <c r="GDP1429" s="116"/>
      <c r="GDQ1429" s="116"/>
      <c r="GDR1429" s="116"/>
      <c r="GDS1429" s="116"/>
      <c r="GDT1429" s="116"/>
      <c r="GDU1429" s="116"/>
      <c r="GDV1429" s="116"/>
      <c r="GDW1429" s="116"/>
      <c r="GDX1429" s="116"/>
      <c r="GDY1429" s="116"/>
      <c r="GDZ1429" s="116"/>
      <c r="GEA1429" s="116"/>
      <c r="GEB1429" s="116"/>
      <c r="GEC1429" s="116"/>
      <c r="GED1429" s="116"/>
      <c r="GEE1429" s="116"/>
      <c r="GEF1429" s="116"/>
      <c r="GEG1429" s="116"/>
      <c r="GEH1429" s="116"/>
      <c r="GEI1429" s="116"/>
      <c r="GEJ1429" s="116"/>
      <c r="GEK1429" s="116"/>
      <c r="GEL1429" s="116"/>
      <c r="GEM1429" s="116"/>
      <c r="GEN1429" s="116"/>
      <c r="GEO1429" s="116"/>
      <c r="GEP1429" s="116"/>
      <c r="GEQ1429" s="116"/>
      <c r="GER1429" s="116"/>
      <c r="GES1429" s="116"/>
      <c r="GET1429" s="116"/>
      <c r="GEU1429" s="116"/>
      <c r="GEV1429" s="116"/>
      <c r="GEW1429" s="116"/>
      <c r="GEX1429" s="116"/>
      <c r="GEY1429" s="116"/>
      <c r="GEZ1429" s="116"/>
      <c r="GFA1429" s="116"/>
      <c r="GFB1429" s="116"/>
      <c r="GFC1429" s="116"/>
      <c r="GFD1429" s="116"/>
      <c r="GFE1429" s="116"/>
      <c r="GFF1429" s="116"/>
      <c r="GFG1429" s="116"/>
      <c r="GFH1429" s="116"/>
      <c r="GFI1429" s="116"/>
      <c r="GFJ1429" s="116"/>
      <c r="GFK1429" s="116"/>
      <c r="GFL1429" s="116"/>
      <c r="GFM1429" s="116"/>
      <c r="GFN1429" s="116"/>
      <c r="GFO1429" s="116"/>
      <c r="GFP1429" s="116"/>
      <c r="GFQ1429" s="116"/>
      <c r="GFR1429" s="116"/>
      <c r="GFS1429" s="116"/>
      <c r="GFT1429" s="116"/>
      <c r="GFU1429" s="116"/>
      <c r="GFV1429" s="116"/>
      <c r="GFW1429" s="116"/>
      <c r="GFX1429" s="116"/>
      <c r="GFY1429" s="116"/>
      <c r="GFZ1429" s="116"/>
      <c r="GGA1429" s="116"/>
      <c r="GGB1429" s="116"/>
      <c r="GGC1429" s="116"/>
      <c r="GGD1429" s="116"/>
      <c r="GGE1429" s="116"/>
      <c r="GGF1429" s="116"/>
      <c r="GGG1429" s="116"/>
      <c r="GGH1429" s="116"/>
      <c r="GGI1429" s="116"/>
      <c r="GGJ1429" s="116"/>
      <c r="GGK1429" s="116"/>
      <c r="GGL1429" s="116"/>
      <c r="GGM1429" s="116"/>
      <c r="GGN1429" s="116"/>
      <c r="GGO1429" s="116"/>
      <c r="GGP1429" s="116"/>
      <c r="GGQ1429" s="116"/>
      <c r="GGR1429" s="116"/>
      <c r="GGS1429" s="116"/>
      <c r="GGT1429" s="116"/>
      <c r="GGU1429" s="116"/>
      <c r="GGV1429" s="116"/>
      <c r="GGW1429" s="116"/>
      <c r="GGX1429" s="116"/>
      <c r="GGY1429" s="116"/>
      <c r="GGZ1429" s="116"/>
      <c r="GHA1429" s="116"/>
      <c r="GHB1429" s="116"/>
      <c r="GHC1429" s="116"/>
      <c r="GHD1429" s="116"/>
      <c r="GHE1429" s="116"/>
      <c r="GHF1429" s="116"/>
      <c r="GHG1429" s="116"/>
      <c r="GHH1429" s="116"/>
      <c r="GHI1429" s="116"/>
      <c r="GHJ1429" s="116"/>
      <c r="GHK1429" s="116"/>
      <c r="GHL1429" s="116"/>
      <c r="GHM1429" s="116"/>
      <c r="GHN1429" s="116"/>
      <c r="GHO1429" s="116"/>
      <c r="GHP1429" s="116"/>
      <c r="GHQ1429" s="116"/>
      <c r="GHR1429" s="116"/>
      <c r="GHS1429" s="116"/>
      <c r="GHT1429" s="116"/>
      <c r="GHU1429" s="116"/>
      <c r="GHV1429" s="116"/>
      <c r="GHW1429" s="116"/>
      <c r="GHX1429" s="116"/>
      <c r="GHY1429" s="116"/>
      <c r="GHZ1429" s="116"/>
      <c r="GIA1429" s="116"/>
      <c r="GIB1429" s="116"/>
      <c r="GIC1429" s="116"/>
      <c r="GID1429" s="116"/>
      <c r="GIE1429" s="116"/>
      <c r="GIF1429" s="116"/>
      <c r="GIG1429" s="116"/>
      <c r="GIH1429" s="116"/>
      <c r="GII1429" s="116"/>
      <c r="GIJ1429" s="116"/>
      <c r="GIK1429" s="116"/>
      <c r="GIL1429" s="116"/>
      <c r="GIM1429" s="116"/>
      <c r="GIN1429" s="116"/>
      <c r="GIO1429" s="116"/>
      <c r="GIP1429" s="116"/>
      <c r="GIQ1429" s="116"/>
      <c r="GIR1429" s="116"/>
      <c r="GIS1429" s="116"/>
      <c r="GIT1429" s="116"/>
      <c r="GIU1429" s="116"/>
      <c r="GIV1429" s="116"/>
      <c r="GIW1429" s="116"/>
      <c r="GIX1429" s="116"/>
      <c r="GIY1429" s="116"/>
      <c r="GIZ1429" s="116"/>
      <c r="GJA1429" s="116"/>
      <c r="GJB1429" s="116"/>
      <c r="GJC1429" s="116"/>
      <c r="GJD1429" s="116"/>
      <c r="GJE1429" s="116"/>
      <c r="GJF1429" s="116"/>
      <c r="GJG1429" s="116"/>
      <c r="GJH1429" s="116"/>
      <c r="GJI1429" s="116"/>
      <c r="GJJ1429" s="116"/>
      <c r="GJK1429" s="116"/>
      <c r="GJL1429" s="116"/>
      <c r="GJM1429" s="116"/>
      <c r="GJN1429" s="116"/>
      <c r="GJO1429" s="116"/>
      <c r="GJP1429" s="116"/>
      <c r="GJQ1429" s="116"/>
      <c r="GJR1429" s="116"/>
      <c r="GJS1429" s="116"/>
      <c r="GJT1429" s="116"/>
      <c r="GJU1429" s="116"/>
      <c r="GJV1429" s="116"/>
      <c r="GJW1429" s="116"/>
      <c r="GJX1429" s="116"/>
      <c r="GJY1429" s="116"/>
      <c r="GJZ1429" s="116"/>
      <c r="GKA1429" s="116"/>
      <c r="GKB1429" s="116"/>
      <c r="GKC1429" s="116"/>
      <c r="GKD1429" s="116"/>
      <c r="GKE1429" s="116"/>
      <c r="GKF1429" s="116"/>
      <c r="GKG1429" s="116"/>
      <c r="GKH1429" s="116"/>
      <c r="GKI1429" s="116"/>
      <c r="GKJ1429" s="116"/>
      <c r="GKK1429" s="116"/>
      <c r="GKL1429" s="116"/>
      <c r="GKM1429" s="116"/>
      <c r="GKN1429" s="116"/>
      <c r="GKO1429" s="116"/>
      <c r="GKP1429" s="116"/>
      <c r="GKQ1429" s="116"/>
      <c r="GKR1429" s="116"/>
      <c r="GKS1429" s="116"/>
      <c r="GKT1429" s="116"/>
      <c r="GKU1429" s="116"/>
      <c r="GKV1429" s="116"/>
      <c r="GKW1429" s="116"/>
      <c r="GKX1429" s="116"/>
      <c r="GKY1429" s="116"/>
      <c r="GKZ1429" s="116"/>
      <c r="GLA1429" s="116"/>
      <c r="GLB1429" s="116"/>
      <c r="GLC1429" s="116"/>
      <c r="GLD1429" s="116"/>
      <c r="GLE1429" s="116"/>
      <c r="GLF1429" s="116"/>
      <c r="GLG1429" s="116"/>
      <c r="GLH1429" s="116"/>
      <c r="GLI1429" s="116"/>
      <c r="GLJ1429" s="116"/>
      <c r="GLK1429" s="116"/>
      <c r="GLL1429" s="116"/>
      <c r="GLM1429" s="116"/>
      <c r="GLN1429" s="116"/>
      <c r="GLO1429" s="116"/>
      <c r="GLP1429" s="116"/>
      <c r="GLQ1429" s="116"/>
      <c r="GLR1429" s="116"/>
      <c r="GLS1429" s="116"/>
      <c r="GLT1429" s="116"/>
      <c r="GLU1429" s="116"/>
      <c r="GLV1429" s="116"/>
      <c r="GLW1429" s="116"/>
      <c r="GLX1429" s="116"/>
      <c r="GLY1429" s="116"/>
      <c r="GLZ1429" s="116"/>
      <c r="GMA1429" s="116"/>
      <c r="GMB1429" s="116"/>
      <c r="GMC1429" s="116"/>
      <c r="GMD1429" s="116"/>
      <c r="GME1429" s="116"/>
      <c r="GMF1429" s="116"/>
      <c r="GMG1429" s="116"/>
      <c r="GMH1429" s="116"/>
      <c r="GMI1429" s="116"/>
      <c r="GMJ1429" s="116"/>
      <c r="GMK1429" s="116"/>
      <c r="GML1429" s="116"/>
      <c r="GMM1429" s="116"/>
      <c r="GMN1429" s="116"/>
      <c r="GMO1429" s="116"/>
      <c r="GMP1429" s="116"/>
      <c r="GMQ1429" s="116"/>
      <c r="GMR1429" s="116"/>
      <c r="GMS1429" s="116"/>
      <c r="GMT1429" s="116"/>
      <c r="GMU1429" s="116"/>
      <c r="GMV1429" s="116"/>
      <c r="GMW1429" s="116"/>
      <c r="GMX1429" s="116"/>
      <c r="GMY1429" s="116"/>
      <c r="GMZ1429" s="116"/>
      <c r="GNA1429" s="116"/>
      <c r="GNB1429" s="116"/>
      <c r="GNC1429" s="116"/>
      <c r="GND1429" s="116"/>
      <c r="GNE1429" s="116"/>
      <c r="GNF1429" s="116"/>
      <c r="GNG1429" s="116"/>
      <c r="GNH1429" s="116"/>
      <c r="GNI1429" s="116"/>
      <c r="GNJ1429" s="116"/>
      <c r="GNK1429" s="116"/>
      <c r="GNL1429" s="116"/>
      <c r="GNM1429" s="116"/>
      <c r="GNN1429" s="116"/>
      <c r="GNO1429" s="116"/>
      <c r="GNP1429" s="116"/>
      <c r="GNQ1429" s="116"/>
      <c r="GNR1429" s="116"/>
      <c r="GNS1429" s="116"/>
      <c r="GNT1429" s="116"/>
      <c r="GNU1429" s="116"/>
      <c r="GNV1429" s="116"/>
      <c r="GNW1429" s="116"/>
      <c r="GNX1429" s="116"/>
      <c r="GNY1429" s="116"/>
      <c r="GNZ1429" s="116"/>
      <c r="GOA1429" s="116"/>
      <c r="GOB1429" s="116"/>
      <c r="GOC1429" s="116"/>
      <c r="GOD1429" s="116"/>
      <c r="GOE1429" s="116"/>
      <c r="GOF1429" s="116"/>
      <c r="GOG1429" s="116"/>
      <c r="GOH1429" s="116"/>
      <c r="GOI1429" s="116"/>
      <c r="GOJ1429" s="116"/>
      <c r="GOK1429" s="116"/>
      <c r="GOL1429" s="116"/>
      <c r="GOM1429" s="116"/>
      <c r="GON1429" s="116"/>
      <c r="GOO1429" s="116"/>
      <c r="GOP1429" s="116"/>
      <c r="GOQ1429" s="116"/>
      <c r="GOR1429" s="116"/>
      <c r="GOS1429" s="116"/>
      <c r="GOT1429" s="116"/>
      <c r="GOU1429" s="116"/>
      <c r="GOV1429" s="116"/>
      <c r="GOW1429" s="116"/>
      <c r="GOX1429" s="116"/>
      <c r="GOY1429" s="116"/>
      <c r="GOZ1429" s="116"/>
      <c r="GPA1429" s="116"/>
      <c r="GPB1429" s="116"/>
      <c r="GPC1429" s="116"/>
      <c r="GPD1429" s="116"/>
      <c r="GPE1429" s="116"/>
      <c r="GPF1429" s="116"/>
      <c r="GPG1429" s="116"/>
      <c r="GPH1429" s="116"/>
      <c r="GPI1429" s="116"/>
      <c r="GPJ1429" s="116"/>
      <c r="GPK1429" s="116"/>
      <c r="GPL1429" s="116"/>
      <c r="GPM1429" s="116"/>
      <c r="GPN1429" s="116"/>
      <c r="GPO1429" s="116"/>
      <c r="GPP1429" s="116"/>
      <c r="GPQ1429" s="116"/>
      <c r="GPR1429" s="116"/>
      <c r="GPS1429" s="116"/>
      <c r="GPT1429" s="116"/>
      <c r="GPU1429" s="116"/>
      <c r="GPV1429" s="116"/>
      <c r="GPW1429" s="116"/>
      <c r="GPX1429" s="116"/>
      <c r="GPY1429" s="116"/>
      <c r="GPZ1429" s="116"/>
      <c r="GQA1429" s="116"/>
      <c r="GQB1429" s="116"/>
      <c r="GQC1429" s="116"/>
      <c r="GQD1429" s="116"/>
      <c r="GQE1429" s="116"/>
      <c r="GQF1429" s="116"/>
      <c r="GQG1429" s="116"/>
      <c r="GQH1429" s="116"/>
      <c r="GQI1429" s="116"/>
      <c r="GQJ1429" s="116"/>
      <c r="GQK1429" s="116"/>
      <c r="GQL1429" s="116"/>
      <c r="GQM1429" s="116"/>
      <c r="GQN1429" s="116"/>
      <c r="GQO1429" s="116"/>
      <c r="GQP1429" s="116"/>
      <c r="GQQ1429" s="116"/>
      <c r="GQR1429" s="116"/>
      <c r="GQS1429" s="116"/>
      <c r="GQT1429" s="116"/>
      <c r="GQU1429" s="116"/>
      <c r="GQV1429" s="116"/>
      <c r="GQW1429" s="116"/>
      <c r="GQX1429" s="116"/>
      <c r="GQY1429" s="116"/>
      <c r="GQZ1429" s="116"/>
      <c r="GRA1429" s="116"/>
      <c r="GRB1429" s="116"/>
      <c r="GRC1429" s="116"/>
      <c r="GRD1429" s="116"/>
      <c r="GRE1429" s="116"/>
      <c r="GRF1429" s="116"/>
      <c r="GRG1429" s="116"/>
      <c r="GRH1429" s="116"/>
      <c r="GRI1429" s="116"/>
      <c r="GRJ1429" s="116"/>
      <c r="GRK1429" s="116"/>
      <c r="GRL1429" s="116"/>
      <c r="GRM1429" s="116"/>
      <c r="GRN1429" s="116"/>
      <c r="GRO1429" s="116"/>
      <c r="GRP1429" s="116"/>
      <c r="GRQ1429" s="116"/>
      <c r="GRR1429" s="116"/>
      <c r="GRS1429" s="116"/>
      <c r="GRT1429" s="116"/>
      <c r="GRU1429" s="116"/>
      <c r="GRV1429" s="116"/>
      <c r="GRW1429" s="116"/>
      <c r="GRX1429" s="116"/>
      <c r="GRY1429" s="116"/>
      <c r="GRZ1429" s="116"/>
      <c r="GSA1429" s="116"/>
      <c r="GSB1429" s="116"/>
      <c r="GSC1429" s="116"/>
      <c r="GSD1429" s="116"/>
      <c r="GSE1429" s="116"/>
      <c r="GSF1429" s="116"/>
      <c r="GSG1429" s="116"/>
      <c r="GSH1429" s="116"/>
      <c r="GSI1429" s="116"/>
      <c r="GSJ1429" s="116"/>
      <c r="GSK1429" s="116"/>
      <c r="GSL1429" s="116"/>
      <c r="GSM1429" s="116"/>
      <c r="GSN1429" s="116"/>
      <c r="GSO1429" s="116"/>
      <c r="GSP1429" s="116"/>
      <c r="GSQ1429" s="116"/>
      <c r="GSR1429" s="116"/>
      <c r="GSS1429" s="116"/>
      <c r="GST1429" s="116"/>
      <c r="GSU1429" s="116"/>
      <c r="GSV1429" s="116"/>
      <c r="GSW1429" s="116"/>
      <c r="GSX1429" s="116"/>
      <c r="GSY1429" s="116"/>
      <c r="GSZ1429" s="116"/>
      <c r="GTA1429" s="116"/>
      <c r="GTB1429" s="116"/>
      <c r="GTC1429" s="116"/>
      <c r="GTD1429" s="116"/>
      <c r="GTE1429" s="116"/>
      <c r="GTF1429" s="116"/>
      <c r="GTG1429" s="116"/>
      <c r="GTH1429" s="116"/>
      <c r="GTI1429" s="116"/>
      <c r="GTJ1429" s="116"/>
      <c r="GTK1429" s="116"/>
      <c r="GTL1429" s="116"/>
      <c r="GTM1429" s="116"/>
      <c r="GTN1429" s="116"/>
      <c r="GTO1429" s="116"/>
      <c r="GTP1429" s="116"/>
      <c r="GTQ1429" s="116"/>
      <c r="GTR1429" s="116"/>
      <c r="GTS1429" s="116"/>
      <c r="GTT1429" s="116"/>
      <c r="GTU1429" s="116"/>
      <c r="GTV1429" s="116"/>
      <c r="GTW1429" s="116"/>
      <c r="GTX1429" s="116"/>
      <c r="GTY1429" s="116"/>
      <c r="GTZ1429" s="116"/>
      <c r="GUA1429" s="116"/>
      <c r="GUB1429" s="116"/>
      <c r="GUC1429" s="116"/>
      <c r="GUD1429" s="116"/>
      <c r="GUE1429" s="116"/>
      <c r="GUF1429" s="116"/>
      <c r="GUG1429" s="116"/>
      <c r="GUH1429" s="116"/>
      <c r="GUI1429" s="116"/>
      <c r="GUJ1429" s="116"/>
      <c r="GUK1429" s="116"/>
      <c r="GUL1429" s="116"/>
      <c r="GUM1429" s="116"/>
      <c r="GUN1429" s="116"/>
      <c r="GUO1429" s="116"/>
      <c r="GUP1429" s="116"/>
      <c r="GUQ1429" s="116"/>
      <c r="GUR1429" s="116"/>
      <c r="GUS1429" s="116"/>
      <c r="GUT1429" s="116"/>
      <c r="GUU1429" s="116"/>
      <c r="GUV1429" s="116"/>
      <c r="GUW1429" s="116"/>
      <c r="GUX1429" s="116"/>
      <c r="GUY1429" s="116"/>
      <c r="GUZ1429" s="116"/>
      <c r="GVA1429" s="116"/>
      <c r="GVB1429" s="116"/>
      <c r="GVC1429" s="116"/>
      <c r="GVD1429" s="116"/>
      <c r="GVE1429" s="116"/>
      <c r="GVF1429" s="116"/>
      <c r="GVG1429" s="116"/>
      <c r="GVH1429" s="116"/>
      <c r="GVI1429" s="116"/>
      <c r="GVJ1429" s="116"/>
      <c r="GVK1429" s="116"/>
      <c r="GVL1429" s="116"/>
      <c r="GVM1429" s="116"/>
      <c r="GVN1429" s="116"/>
      <c r="GVO1429" s="116"/>
      <c r="GVP1429" s="116"/>
      <c r="GVQ1429" s="116"/>
      <c r="GVR1429" s="116"/>
      <c r="GVS1429" s="116"/>
      <c r="GVT1429" s="116"/>
      <c r="GVU1429" s="116"/>
      <c r="GVV1429" s="116"/>
      <c r="GVW1429" s="116"/>
      <c r="GVX1429" s="116"/>
      <c r="GVY1429" s="116"/>
      <c r="GVZ1429" s="116"/>
      <c r="GWA1429" s="116"/>
      <c r="GWB1429" s="116"/>
      <c r="GWC1429" s="116"/>
      <c r="GWD1429" s="116"/>
      <c r="GWE1429" s="116"/>
      <c r="GWF1429" s="116"/>
      <c r="GWG1429" s="116"/>
      <c r="GWH1429" s="116"/>
      <c r="GWI1429" s="116"/>
      <c r="GWJ1429" s="116"/>
      <c r="GWK1429" s="116"/>
      <c r="GWL1429" s="116"/>
      <c r="GWM1429" s="116"/>
      <c r="GWN1429" s="116"/>
      <c r="GWO1429" s="116"/>
      <c r="GWP1429" s="116"/>
      <c r="GWQ1429" s="116"/>
      <c r="GWR1429" s="116"/>
      <c r="GWS1429" s="116"/>
      <c r="GWT1429" s="116"/>
      <c r="GWU1429" s="116"/>
      <c r="GWV1429" s="116"/>
      <c r="GWW1429" s="116"/>
      <c r="GWX1429" s="116"/>
      <c r="GWY1429" s="116"/>
      <c r="GWZ1429" s="116"/>
      <c r="GXA1429" s="116"/>
      <c r="GXB1429" s="116"/>
      <c r="GXC1429" s="116"/>
      <c r="GXD1429" s="116"/>
      <c r="GXE1429" s="116"/>
      <c r="GXF1429" s="116"/>
      <c r="GXG1429" s="116"/>
      <c r="GXH1429" s="116"/>
      <c r="GXI1429" s="116"/>
      <c r="GXJ1429" s="116"/>
      <c r="GXK1429" s="116"/>
      <c r="GXL1429" s="116"/>
      <c r="GXM1429" s="116"/>
      <c r="GXN1429" s="116"/>
      <c r="GXO1429" s="116"/>
      <c r="GXP1429" s="116"/>
      <c r="GXQ1429" s="116"/>
      <c r="GXR1429" s="116"/>
      <c r="GXS1429" s="116"/>
      <c r="GXT1429" s="116"/>
      <c r="GXU1429" s="116"/>
      <c r="GXV1429" s="116"/>
      <c r="GXW1429" s="116"/>
      <c r="GXX1429" s="116"/>
      <c r="GXY1429" s="116"/>
      <c r="GXZ1429" s="116"/>
      <c r="GYA1429" s="116"/>
      <c r="GYB1429" s="116"/>
      <c r="GYC1429" s="116"/>
      <c r="GYD1429" s="116"/>
      <c r="GYE1429" s="116"/>
      <c r="GYF1429" s="116"/>
      <c r="GYG1429" s="116"/>
      <c r="GYH1429" s="116"/>
      <c r="GYI1429" s="116"/>
      <c r="GYJ1429" s="116"/>
      <c r="GYK1429" s="116"/>
      <c r="GYL1429" s="116"/>
      <c r="GYM1429" s="116"/>
      <c r="GYN1429" s="116"/>
      <c r="GYO1429" s="116"/>
      <c r="GYP1429" s="116"/>
      <c r="GYQ1429" s="116"/>
      <c r="GYR1429" s="116"/>
      <c r="GYS1429" s="116"/>
      <c r="GYT1429" s="116"/>
      <c r="GYU1429" s="116"/>
      <c r="GYV1429" s="116"/>
      <c r="GYW1429" s="116"/>
      <c r="GYX1429" s="116"/>
      <c r="GYY1429" s="116"/>
      <c r="GYZ1429" s="116"/>
      <c r="GZA1429" s="116"/>
      <c r="GZB1429" s="116"/>
      <c r="GZC1429" s="116"/>
      <c r="GZD1429" s="116"/>
      <c r="GZE1429" s="116"/>
      <c r="GZF1429" s="116"/>
      <c r="GZG1429" s="116"/>
      <c r="GZH1429" s="116"/>
      <c r="GZI1429" s="116"/>
      <c r="GZJ1429" s="116"/>
      <c r="GZK1429" s="116"/>
      <c r="GZL1429" s="116"/>
      <c r="GZM1429" s="116"/>
      <c r="GZN1429" s="116"/>
      <c r="GZO1429" s="116"/>
      <c r="GZP1429" s="116"/>
      <c r="GZQ1429" s="116"/>
      <c r="GZR1429" s="116"/>
      <c r="GZS1429" s="116"/>
      <c r="GZT1429" s="116"/>
      <c r="GZU1429" s="116"/>
      <c r="GZV1429" s="116"/>
      <c r="GZW1429" s="116"/>
      <c r="GZX1429" s="116"/>
      <c r="GZY1429" s="116"/>
      <c r="GZZ1429" s="116"/>
      <c r="HAA1429" s="116"/>
      <c r="HAB1429" s="116"/>
      <c r="HAC1429" s="116"/>
      <c r="HAD1429" s="116"/>
      <c r="HAE1429" s="116"/>
      <c r="HAF1429" s="116"/>
      <c r="HAG1429" s="116"/>
      <c r="HAH1429" s="116"/>
      <c r="HAI1429" s="116"/>
      <c r="HAJ1429" s="116"/>
      <c r="HAK1429" s="116"/>
      <c r="HAL1429" s="116"/>
      <c r="HAM1429" s="116"/>
      <c r="HAN1429" s="116"/>
      <c r="HAO1429" s="116"/>
      <c r="HAP1429" s="116"/>
      <c r="HAQ1429" s="116"/>
      <c r="HAR1429" s="116"/>
      <c r="HAS1429" s="116"/>
      <c r="HAT1429" s="116"/>
      <c r="HAU1429" s="116"/>
      <c r="HAV1429" s="116"/>
      <c r="HAW1429" s="116"/>
      <c r="HAX1429" s="116"/>
      <c r="HAY1429" s="116"/>
      <c r="HAZ1429" s="116"/>
      <c r="HBA1429" s="116"/>
      <c r="HBB1429" s="116"/>
      <c r="HBC1429" s="116"/>
      <c r="HBD1429" s="116"/>
      <c r="HBE1429" s="116"/>
      <c r="HBF1429" s="116"/>
      <c r="HBG1429" s="116"/>
      <c r="HBH1429" s="116"/>
      <c r="HBI1429" s="116"/>
      <c r="HBJ1429" s="116"/>
      <c r="HBK1429" s="116"/>
      <c r="HBL1429" s="116"/>
      <c r="HBM1429" s="116"/>
      <c r="HBN1429" s="116"/>
      <c r="HBO1429" s="116"/>
      <c r="HBP1429" s="116"/>
      <c r="HBQ1429" s="116"/>
      <c r="HBR1429" s="116"/>
      <c r="HBS1429" s="116"/>
      <c r="HBT1429" s="116"/>
      <c r="HBU1429" s="116"/>
      <c r="HBV1429" s="116"/>
      <c r="HBW1429" s="116"/>
      <c r="HBX1429" s="116"/>
      <c r="HBY1429" s="116"/>
      <c r="HBZ1429" s="116"/>
      <c r="HCA1429" s="116"/>
      <c r="HCB1429" s="116"/>
      <c r="HCC1429" s="116"/>
      <c r="HCD1429" s="116"/>
      <c r="HCE1429" s="116"/>
      <c r="HCF1429" s="116"/>
      <c r="HCG1429" s="116"/>
      <c r="HCH1429" s="116"/>
      <c r="HCI1429" s="116"/>
      <c r="HCJ1429" s="116"/>
      <c r="HCK1429" s="116"/>
      <c r="HCL1429" s="116"/>
      <c r="HCM1429" s="116"/>
      <c r="HCN1429" s="116"/>
      <c r="HCO1429" s="116"/>
      <c r="HCP1429" s="116"/>
      <c r="HCQ1429" s="116"/>
      <c r="HCR1429" s="116"/>
      <c r="HCS1429" s="116"/>
      <c r="HCT1429" s="116"/>
      <c r="HCU1429" s="116"/>
      <c r="HCV1429" s="116"/>
      <c r="HCW1429" s="116"/>
      <c r="HCX1429" s="116"/>
      <c r="HCY1429" s="116"/>
      <c r="HCZ1429" s="116"/>
      <c r="HDA1429" s="116"/>
      <c r="HDB1429" s="116"/>
      <c r="HDC1429" s="116"/>
      <c r="HDD1429" s="116"/>
      <c r="HDE1429" s="116"/>
      <c r="HDF1429" s="116"/>
      <c r="HDG1429" s="116"/>
      <c r="HDH1429" s="116"/>
      <c r="HDI1429" s="116"/>
      <c r="HDJ1429" s="116"/>
      <c r="HDK1429" s="116"/>
      <c r="HDL1429" s="116"/>
      <c r="HDM1429" s="116"/>
      <c r="HDN1429" s="116"/>
      <c r="HDO1429" s="116"/>
      <c r="HDP1429" s="116"/>
      <c r="HDQ1429" s="116"/>
      <c r="HDR1429" s="116"/>
      <c r="HDS1429" s="116"/>
      <c r="HDT1429" s="116"/>
      <c r="HDU1429" s="116"/>
      <c r="HDV1429" s="116"/>
      <c r="HDW1429" s="116"/>
      <c r="HDX1429" s="116"/>
      <c r="HDY1429" s="116"/>
      <c r="HDZ1429" s="116"/>
      <c r="HEA1429" s="116"/>
      <c r="HEB1429" s="116"/>
      <c r="HEC1429" s="116"/>
      <c r="HED1429" s="116"/>
      <c r="HEE1429" s="116"/>
      <c r="HEF1429" s="116"/>
      <c r="HEG1429" s="116"/>
      <c r="HEH1429" s="116"/>
      <c r="HEI1429" s="116"/>
      <c r="HEJ1429" s="116"/>
      <c r="HEK1429" s="116"/>
      <c r="HEL1429" s="116"/>
      <c r="HEM1429" s="116"/>
      <c r="HEN1429" s="116"/>
      <c r="HEO1429" s="116"/>
      <c r="HEP1429" s="116"/>
      <c r="HEQ1429" s="116"/>
      <c r="HER1429" s="116"/>
      <c r="HES1429" s="116"/>
      <c r="HET1429" s="116"/>
      <c r="HEU1429" s="116"/>
      <c r="HEV1429" s="116"/>
      <c r="HEW1429" s="116"/>
      <c r="HEX1429" s="116"/>
      <c r="HEY1429" s="116"/>
      <c r="HEZ1429" s="116"/>
      <c r="HFA1429" s="116"/>
      <c r="HFB1429" s="116"/>
      <c r="HFC1429" s="116"/>
      <c r="HFD1429" s="116"/>
      <c r="HFE1429" s="116"/>
      <c r="HFF1429" s="116"/>
      <c r="HFG1429" s="116"/>
      <c r="HFH1429" s="116"/>
      <c r="HFI1429" s="116"/>
      <c r="HFJ1429" s="116"/>
      <c r="HFK1429" s="116"/>
      <c r="HFL1429" s="116"/>
      <c r="HFM1429" s="116"/>
      <c r="HFN1429" s="116"/>
      <c r="HFO1429" s="116"/>
      <c r="HFP1429" s="116"/>
      <c r="HFQ1429" s="116"/>
      <c r="HFR1429" s="116"/>
      <c r="HFS1429" s="116"/>
      <c r="HFT1429" s="116"/>
      <c r="HFU1429" s="116"/>
      <c r="HFV1429" s="116"/>
      <c r="HFW1429" s="116"/>
      <c r="HFX1429" s="116"/>
      <c r="HFY1429" s="116"/>
      <c r="HFZ1429" s="116"/>
      <c r="HGA1429" s="116"/>
      <c r="HGB1429" s="116"/>
      <c r="HGC1429" s="116"/>
      <c r="HGD1429" s="116"/>
      <c r="HGE1429" s="116"/>
      <c r="HGF1429" s="116"/>
      <c r="HGG1429" s="116"/>
      <c r="HGH1429" s="116"/>
      <c r="HGI1429" s="116"/>
      <c r="HGJ1429" s="116"/>
      <c r="HGK1429" s="116"/>
      <c r="HGL1429" s="116"/>
      <c r="HGM1429" s="116"/>
      <c r="HGN1429" s="116"/>
      <c r="HGO1429" s="116"/>
      <c r="HGP1429" s="116"/>
      <c r="HGQ1429" s="116"/>
      <c r="HGR1429" s="116"/>
      <c r="HGS1429" s="116"/>
      <c r="HGT1429" s="116"/>
      <c r="HGU1429" s="116"/>
      <c r="HGV1429" s="116"/>
      <c r="HGW1429" s="116"/>
      <c r="HGX1429" s="116"/>
      <c r="HGY1429" s="116"/>
      <c r="HGZ1429" s="116"/>
      <c r="HHA1429" s="116"/>
      <c r="HHB1429" s="116"/>
      <c r="HHC1429" s="116"/>
      <c r="HHD1429" s="116"/>
      <c r="HHE1429" s="116"/>
      <c r="HHF1429" s="116"/>
      <c r="HHG1429" s="116"/>
      <c r="HHH1429" s="116"/>
      <c r="HHI1429" s="116"/>
      <c r="HHJ1429" s="116"/>
      <c r="HHK1429" s="116"/>
      <c r="HHL1429" s="116"/>
      <c r="HHM1429" s="116"/>
      <c r="HHN1429" s="116"/>
      <c r="HHO1429" s="116"/>
      <c r="HHP1429" s="116"/>
      <c r="HHQ1429" s="116"/>
      <c r="HHR1429" s="116"/>
      <c r="HHS1429" s="116"/>
      <c r="HHT1429" s="116"/>
      <c r="HHU1429" s="116"/>
      <c r="HHV1429" s="116"/>
      <c r="HHW1429" s="116"/>
      <c r="HHX1429" s="116"/>
      <c r="HHY1429" s="116"/>
      <c r="HHZ1429" s="116"/>
      <c r="HIA1429" s="116"/>
      <c r="HIB1429" s="116"/>
      <c r="HIC1429" s="116"/>
      <c r="HID1429" s="116"/>
      <c r="HIE1429" s="116"/>
      <c r="HIF1429" s="116"/>
      <c r="HIG1429" s="116"/>
      <c r="HIH1429" s="116"/>
      <c r="HII1429" s="116"/>
      <c r="HIJ1429" s="116"/>
      <c r="HIK1429" s="116"/>
      <c r="HIL1429" s="116"/>
      <c r="HIM1429" s="116"/>
      <c r="HIN1429" s="116"/>
      <c r="HIO1429" s="116"/>
      <c r="HIP1429" s="116"/>
      <c r="HIQ1429" s="116"/>
      <c r="HIR1429" s="116"/>
      <c r="HIS1429" s="116"/>
      <c r="HIT1429" s="116"/>
      <c r="HIU1429" s="116"/>
      <c r="HIV1429" s="116"/>
      <c r="HIW1429" s="116"/>
      <c r="HIX1429" s="116"/>
      <c r="HIY1429" s="116"/>
      <c r="HIZ1429" s="116"/>
      <c r="HJA1429" s="116"/>
      <c r="HJB1429" s="116"/>
      <c r="HJC1429" s="116"/>
      <c r="HJD1429" s="116"/>
      <c r="HJE1429" s="116"/>
      <c r="HJF1429" s="116"/>
      <c r="HJG1429" s="116"/>
      <c r="HJH1429" s="116"/>
      <c r="HJI1429" s="116"/>
      <c r="HJJ1429" s="116"/>
      <c r="HJK1429" s="116"/>
      <c r="HJL1429" s="116"/>
      <c r="HJM1429" s="116"/>
      <c r="HJN1429" s="116"/>
      <c r="HJO1429" s="116"/>
      <c r="HJP1429" s="116"/>
      <c r="HJQ1429" s="116"/>
      <c r="HJR1429" s="116"/>
      <c r="HJS1429" s="116"/>
      <c r="HJT1429" s="116"/>
      <c r="HJU1429" s="116"/>
      <c r="HJV1429" s="116"/>
      <c r="HJW1429" s="116"/>
      <c r="HJX1429" s="116"/>
      <c r="HJY1429" s="116"/>
      <c r="HJZ1429" s="116"/>
      <c r="HKA1429" s="116"/>
      <c r="HKB1429" s="116"/>
      <c r="HKC1429" s="116"/>
      <c r="HKD1429" s="116"/>
      <c r="HKE1429" s="116"/>
      <c r="HKF1429" s="116"/>
      <c r="HKG1429" s="116"/>
      <c r="HKH1429" s="116"/>
      <c r="HKI1429" s="116"/>
      <c r="HKJ1429" s="116"/>
      <c r="HKK1429" s="116"/>
      <c r="HKL1429" s="116"/>
      <c r="HKM1429" s="116"/>
      <c r="HKN1429" s="116"/>
      <c r="HKO1429" s="116"/>
      <c r="HKP1429" s="116"/>
      <c r="HKQ1429" s="116"/>
      <c r="HKR1429" s="116"/>
      <c r="HKS1429" s="116"/>
      <c r="HKT1429" s="116"/>
      <c r="HKU1429" s="116"/>
      <c r="HKV1429" s="116"/>
      <c r="HKW1429" s="116"/>
      <c r="HKX1429" s="116"/>
      <c r="HKY1429" s="116"/>
      <c r="HKZ1429" s="116"/>
      <c r="HLA1429" s="116"/>
      <c r="HLB1429" s="116"/>
      <c r="HLC1429" s="116"/>
      <c r="HLD1429" s="116"/>
      <c r="HLE1429" s="116"/>
      <c r="HLF1429" s="116"/>
      <c r="HLG1429" s="116"/>
      <c r="HLH1429" s="116"/>
      <c r="HLI1429" s="116"/>
      <c r="HLJ1429" s="116"/>
      <c r="HLK1429" s="116"/>
      <c r="HLL1429" s="116"/>
      <c r="HLM1429" s="116"/>
      <c r="HLN1429" s="116"/>
      <c r="HLO1429" s="116"/>
      <c r="HLP1429" s="116"/>
      <c r="HLQ1429" s="116"/>
      <c r="HLR1429" s="116"/>
      <c r="HLS1429" s="116"/>
      <c r="HLT1429" s="116"/>
      <c r="HLU1429" s="116"/>
      <c r="HLV1429" s="116"/>
      <c r="HLW1429" s="116"/>
      <c r="HLX1429" s="116"/>
      <c r="HLY1429" s="116"/>
      <c r="HLZ1429" s="116"/>
      <c r="HMA1429" s="116"/>
      <c r="HMB1429" s="116"/>
      <c r="HMC1429" s="116"/>
      <c r="HMD1429" s="116"/>
      <c r="HME1429" s="116"/>
      <c r="HMF1429" s="116"/>
      <c r="HMG1429" s="116"/>
      <c r="HMH1429" s="116"/>
      <c r="HMI1429" s="116"/>
      <c r="HMJ1429" s="116"/>
      <c r="HMK1429" s="116"/>
      <c r="HML1429" s="116"/>
      <c r="HMM1429" s="116"/>
      <c r="HMN1429" s="116"/>
      <c r="HMO1429" s="116"/>
      <c r="HMP1429" s="116"/>
      <c r="HMQ1429" s="116"/>
      <c r="HMR1429" s="116"/>
      <c r="HMS1429" s="116"/>
      <c r="HMT1429" s="116"/>
      <c r="HMU1429" s="116"/>
      <c r="HMV1429" s="116"/>
      <c r="HMW1429" s="116"/>
      <c r="HMX1429" s="116"/>
      <c r="HMY1429" s="116"/>
      <c r="HMZ1429" s="116"/>
      <c r="HNA1429" s="116"/>
      <c r="HNB1429" s="116"/>
      <c r="HNC1429" s="116"/>
      <c r="HND1429" s="116"/>
      <c r="HNE1429" s="116"/>
      <c r="HNF1429" s="116"/>
      <c r="HNG1429" s="116"/>
      <c r="HNH1429" s="116"/>
      <c r="HNI1429" s="116"/>
      <c r="HNJ1429" s="116"/>
      <c r="HNK1429" s="116"/>
      <c r="HNL1429" s="116"/>
      <c r="HNM1429" s="116"/>
      <c r="HNN1429" s="116"/>
      <c r="HNO1429" s="116"/>
      <c r="HNP1429" s="116"/>
      <c r="HNQ1429" s="116"/>
      <c r="HNR1429" s="116"/>
      <c r="HNS1429" s="116"/>
      <c r="HNT1429" s="116"/>
      <c r="HNU1429" s="116"/>
      <c r="HNV1429" s="116"/>
      <c r="HNW1429" s="116"/>
      <c r="HNX1429" s="116"/>
      <c r="HNY1429" s="116"/>
      <c r="HNZ1429" s="116"/>
      <c r="HOA1429" s="116"/>
      <c r="HOB1429" s="116"/>
      <c r="HOC1429" s="116"/>
      <c r="HOD1429" s="116"/>
      <c r="HOE1429" s="116"/>
      <c r="HOF1429" s="116"/>
      <c r="HOG1429" s="116"/>
      <c r="HOH1429" s="116"/>
      <c r="HOI1429" s="116"/>
      <c r="HOJ1429" s="116"/>
      <c r="HOK1429" s="116"/>
      <c r="HOL1429" s="116"/>
      <c r="HOM1429" s="116"/>
      <c r="HON1429" s="116"/>
      <c r="HOO1429" s="116"/>
      <c r="HOP1429" s="116"/>
      <c r="HOQ1429" s="116"/>
      <c r="HOR1429" s="116"/>
      <c r="HOS1429" s="116"/>
      <c r="HOT1429" s="116"/>
      <c r="HOU1429" s="116"/>
      <c r="HOV1429" s="116"/>
      <c r="HOW1429" s="116"/>
      <c r="HOX1429" s="116"/>
      <c r="HOY1429" s="116"/>
      <c r="HOZ1429" s="116"/>
      <c r="HPA1429" s="116"/>
      <c r="HPB1429" s="116"/>
      <c r="HPC1429" s="116"/>
      <c r="HPD1429" s="116"/>
      <c r="HPE1429" s="116"/>
      <c r="HPF1429" s="116"/>
      <c r="HPG1429" s="116"/>
      <c r="HPH1429" s="116"/>
      <c r="HPI1429" s="116"/>
      <c r="HPJ1429" s="116"/>
      <c r="HPK1429" s="116"/>
      <c r="HPL1429" s="116"/>
      <c r="HPM1429" s="116"/>
      <c r="HPN1429" s="116"/>
      <c r="HPO1429" s="116"/>
      <c r="HPP1429" s="116"/>
      <c r="HPQ1429" s="116"/>
      <c r="HPR1429" s="116"/>
      <c r="HPS1429" s="116"/>
      <c r="HPT1429" s="116"/>
      <c r="HPU1429" s="116"/>
      <c r="HPV1429" s="116"/>
      <c r="HPW1429" s="116"/>
      <c r="HPX1429" s="116"/>
      <c r="HPY1429" s="116"/>
      <c r="HPZ1429" s="116"/>
      <c r="HQA1429" s="116"/>
      <c r="HQB1429" s="116"/>
      <c r="HQC1429" s="116"/>
      <c r="HQD1429" s="116"/>
      <c r="HQE1429" s="116"/>
      <c r="HQF1429" s="116"/>
      <c r="HQG1429" s="116"/>
      <c r="HQH1429" s="116"/>
      <c r="HQI1429" s="116"/>
      <c r="HQJ1429" s="116"/>
      <c r="HQK1429" s="116"/>
      <c r="HQL1429" s="116"/>
      <c r="HQM1429" s="116"/>
      <c r="HQN1429" s="116"/>
      <c r="HQO1429" s="116"/>
      <c r="HQP1429" s="116"/>
      <c r="HQQ1429" s="116"/>
      <c r="HQR1429" s="116"/>
      <c r="HQS1429" s="116"/>
      <c r="HQT1429" s="116"/>
      <c r="HQU1429" s="116"/>
      <c r="HQV1429" s="116"/>
      <c r="HQW1429" s="116"/>
      <c r="HQX1429" s="116"/>
      <c r="HQY1429" s="116"/>
      <c r="HQZ1429" s="116"/>
      <c r="HRA1429" s="116"/>
      <c r="HRB1429" s="116"/>
      <c r="HRC1429" s="116"/>
      <c r="HRD1429" s="116"/>
      <c r="HRE1429" s="116"/>
      <c r="HRF1429" s="116"/>
      <c r="HRG1429" s="116"/>
      <c r="HRH1429" s="116"/>
      <c r="HRI1429" s="116"/>
      <c r="HRJ1429" s="116"/>
      <c r="HRK1429" s="116"/>
      <c r="HRL1429" s="116"/>
      <c r="HRM1429" s="116"/>
      <c r="HRN1429" s="116"/>
      <c r="HRO1429" s="116"/>
      <c r="HRP1429" s="116"/>
      <c r="HRQ1429" s="116"/>
      <c r="HRR1429" s="116"/>
      <c r="HRS1429" s="116"/>
      <c r="HRT1429" s="116"/>
      <c r="HRU1429" s="116"/>
      <c r="HRV1429" s="116"/>
      <c r="HRW1429" s="116"/>
      <c r="HRX1429" s="116"/>
      <c r="HRY1429" s="116"/>
      <c r="HRZ1429" s="116"/>
      <c r="HSA1429" s="116"/>
      <c r="HSB1429" s="116"/>
      <c r="HSC1429" s="116"/>
      <c r="HSD1429" s="116"/>
      <c r="HSE1429" s="116"/>
      <c r="HSF1429" s="116"/>
      <c r="HSG1429" s="116"/>
      <c r="HSH1429" s="116"/>
      <c r="HSI1429" s="116"/>
      <c r="HSJ1429" s="116"/>
      <c r="HSK1429" s="116"/>
      <c r="HSL1429" s="116"/>
      <c r="HSM1429" s="116"/>
      <c r="HSN1429" s="116"/>
      <c r="HSO1429" s="116"/>
      <c r="HSP1429" s="116"/>
      <c r="HSQ1429" s="116"/>
      <c r="HSR1429" s="116"/>
      <c r="HSS1429" s="116"/>
      <c r="HST1429" s="116"/>
      <c r="HSU1429" s="116"/>
      <c r="HSV1429" s="116"/>
      <c r="HSW1429" s="116"/>
      <c r="HSX1429" s="116"/>
      <c r="HSY1429" s="116"/>
      <c r="HSZ1429" s="116"/>
      <c r="HTA1429" s="116"/>
      <c r="HTB1429" s="116"/>
      <c r="HTC1429" s="116"/>
      <c r="HTD1429" s="116"/>
      <c r="HTE1429" s="116"/>
      <c r="HTF1429" s="116"/>
      <c r="HTG1429" s="116"/>
      <c r="HTH1429" s="116"/>
      <c r="HTI1429" s="116"/>
      <c r="HTJ1429" s="116"/>
      <c r="HTK1429" s="116"/>
      <c r="HTL1429" s="116"/>
      <c r="HTM1429" s="116"/>
      <c r="HTN1429" s="116"/>
      <c r="HTO1429" s="116"/>
      <c r="HTP1429" s="116"/>
      <c r="HTQ1429" s="116"/>
      <c r="HTR1429" s="116"/>
      <c r="HTS1429" s="116"/>
      <c r="HTT1429" s="116"/>
      <c r="HTU1429" s="116"/>
      <c r="HTV1429" s="116"/>
      <c r="HTW1429" s="116"/>
      <c r="HTX1429" s="116"/>
      <c r="HTY1429" s="116"/>
      <c r="HTZ1429" s="116"/>
      <c r="HUA1429" s="116"/>
      <c r="HUB1429" s="116"/>
      <c r="HUC1429" s="116"/>
      <c r="HUD1429" s="116"/>
      <c r="HUE1429" s="116"/>
      <c r="HUF1429" s="116"/>
      <c r="HUG1429" s="116"/>
      <c r="HUH1429" s="116"/>
      <c r="HUI1429" s="116"/>
      <c r="HUJ1429" s="116"/>
      <c r="HUK1429" s="116"/>
      <c r="HUL1429" s="116"/>
      <c r="HUM1429" s="116"/>
      <c r="HUN1429" s="116"/>
      <c r="HUO1429" s="116"/>
      <c r="HUP1429" s="116"/>
      <c r="HUQ1429" s="116"/>
      <c r="HUR1429" s="116"/>
      <c r="HUS1429" s="116"/>
      <c r="HUT1429" s="116"/>
      <c r="HUU1429" s="116"/>
      <c r="HUV1429" s="116"/>
      <c r="HUW1429" s="116"/>
      <c r="HUX1429" s="116"/>
      <c r="HUY1429" s="116"/>
      <c r="HUZ1429" s="116"/>
      <c r="HVA1429" s="116"/>
      <c r="HVB1429" s="116"/>
      <c r="HVC1429" s="116"/>
      <c r="HVD1429" s="116"/>
      <c r="HVE1429" s="116"/>
      <c r="HVF1429" s="116"/>
      <c r="HVG1429" s="116"/>
      <c r="HVH1429" s="116"/>
      <c r="HVI1429" s="116"/>
      <c r="HVJ1429" s="116"/>
      <c r="HVK1429" s="116"/>
      <c r="HVL1429" s="116"/>
      <c r="HVM1429" s="116"/>
      <c r="HVN1429" s="116"/>
      <c r="HVO1429" s="116"/>
      <c r="HVP1429" s="116"/>
      <c r="HVQ1429" s="116"/>
      <c r="HVR1429" s="116"/>
      <c r="HVS1429" s="116"/>
      <c r="HVT1429" s="116"/>
      <c r="HVU1429" s="116"/>
      <c r="HVV1429" s="116"/>
      <c r="HVW1429" s="116"/>
      <c r="HVX1429" s="116"/>
      <c r="HVY1429" s="116"/>
      <c r="HVZ1429" s="116"/>
      <c r="HWA1429" s="116"/>
      <c r="HWB1429" s="116"/>
      <c r="HWC1429" s="116"/>
      <c r="HWD1429" s="116"/>
      <c r="HWE1429" s="116"/>
      <c r="HWF1429" s="116"/>
      <c r="HWG1429" s="116"/>
      <c r="HWH1429" s="116"/>
      <c r="HWI1429" s="116"/>
      <c r="HWJ1429" s="116"/>
      <c r="HWK1429" s="116"/>
      <c r="HWL1429" s="116"/>
      <c r="HWM1429" s="116"/>
      <c r="HWN1429" s="116"/>
      <c r="HWO1429" s="116"/>
      <c r="HWP1429" s="116"/>
      <c r="HWQ1429" s="116"/>
      <c r="HWR1429" s="116"/>
      <c r="HWS1429" s="116"/>
      <c r="HWT1429" s="116"/>
      <c r="HWU1429" s="116"/>
      <c r="HWV1429" s="116"/>
      <c r="HWW1429" s="116"/>
      <c r="HWX1429" s="116"/>
      <c r="HWY1429" s="116"/>
      <c r="HWZ1429" s="116"/>
      <c r="HXA1429" s="116"/>
      <c r="HXB1429" s="116"/>
      <c r="HXC1429" s="116"/>
      <c r="HXD1429" s="116"/>
      <c r="HXE1429" s="116"/>
      <c r="HXF1429" s="116"/>
      <c r="HXG1429" s="116"/>
      <c r="HXH1429" s="116"/>
      <c r="HXI1429" s="116"/>
      <c r="HXJ1429" s="116"/>
      <c r="HXK1429" s="116"/>
      <c r="HXL1429" s="116"/>
      <c r="HXM1429" s="116"/>
      <c r="HXN1429" s="116"/>
      <c r="HXO1429" s="116"/>
      <c r="HXP1429" s="116"/>
      <c r="HXQ1429" s="116"/>
      <c r="HXR1429" s="116"/>
      <c r="HXS1429" s="116"/>
      <c r="HXT1429" s="116"/>
      <c r="HXU1429" s="116"/>
      <c r="HXV1429" s="116"/>
      <c r="HXW1429" s="116"/>
      <c r="HXX1429" s="116"/>
      <c r="HXY1429" s="116"/>
      <c r="HXZ1429" s="116"/>
      <c r="HYA1429" s="116"/>
      <c r="HYB1429" s="116"/>
      <c r="HYC1429" s="116"/>
      <c r="HYD1429" s="116"/>
      <c r="HYE1429" s="116"/>
      <c r="HYF1429" s="116"/>
      <c r="HYG1429" s="116"/>
      <c r="HYH1429" s="116"/>
      <c r="HYI1429" s="116"/>
      <c r="HYJ1429" s="116"/>
      <c r="HYK1429" s="116"/>
      <c r="HYL1429" s="116"/>
      <c r="HYM1429" s="116"/>
      <c r="HYN1429" s="116"/>
      <c r="HYO1429" s="116"/>
      <c r="HYP1429" s="116"/>
      <c r="HYQ1429" s="116"/>
      <c r="HYR1429" s="116"/>
      <c r="HYS1429" s="116"/>
      <c r="HYT1429" s="116"/>
      <c r="HYU1429" s="116"/>
      <c r="HYV1429" s="116"/>
      <c r="HYW1429" s="116"/>
      <c r="HYX1429" s="116"/>
      <c r="HYY1429" s="116"/>
      <c r="HYZ1429" s="116"/>
      <c r="HZA1429" s="116"/>
      <c r="HZB1429" s="116"/>
      <c r="HZC1429" s="116"/>
      <c r="HZD1429" s="116"/>
      <c r="HZE1429" s="116"/>
      <c r="HZF1429" s="116"/>
      <c r="HZG1429" s="116"/>
      <c r="HZH1429" s="116"/>
      <c r="HZI1429" s="116"/>
      <c r="HZJ1429" s="116"/>
      <c r="HZK1429" s="116"/>
      <c r="HZL1429" s="116"/>
      <c r="HZM1429" s="116"/>
      <c r="HZN1429" s="116"/>
      <c r="HZO1429" s="116"/>
      <c r="HZP1429" s="116"/>
      <c r="HZQ1429" s="116"/>
      <c r="HZR1429" s="116"/>
      <c r="HZS1429" s="116"/>
      <c r="HZT1429" s="116"/>
      <c r="HZU1429" s="116"/>
      <c r="HZV1429" s="116"/>
      <c r="HZW1429" s="116"/>
      <c r="HZX1429" s="116"/>
      <c r="HZY1429" s="116"/>
      <c r="HZZ1429" s="116"/>
      <c r="IAA1429" s="116"/>
      <c r="IAB1429" s="116"/>
      <c r="IAC1429" s="116"/>
      <c r="IAD1429" s="116"/>
      <c r="IAE1429" s="116"/>
      <c r="IAF1429" s="116"/>
      <c r="IAG1429" s="116"/>
      <c r="IAH1429" s="116"/>
      <c r="IAI1429" s="116"/>
      <c r="IAJ1429" s="116"/>
      <c r="IAK1429" s="116"/>
      <c r="IAL1429" s="116"/>
      <c r="IAM1429" s="116"/>
      <c r="IAN1429" s="116"/>
      <c r="IAO1429" s="116"/>
      <c r="IAP1429" s="116"/>
      <c r="IAQ1429" s="116"/>
      <c r="IAR1429" s="116"/>
      <c r="IAS1429" s="116"/>
      <c r="IAT1429" s="116"/>
      <c r="IAU1429" s="116"/>
      <c r="IAV1429" s="116"/>
      <c r="IAW1429" s="116"/>
      <c r="IAX1429" s="116"/>
      <c r="IAY1429" s="116"/>
      <c r="IAZ1429" s="116"/>
      <c r="IBA1429" s="116"/>
      <c r="IBB1429" s="116"/>
      <c r="IBC1429" s="116"/>
      <c r="IBD1429" s="116"/>
      <c r="IBE1429" s="116"/>
      <c r="IBF1429" s="116"/>
      <c r="IBG1429" s="116"/>
      <c r="IBH1429" s="116"/>
      <c r="IBI1429" s="116"/>
      <c r="IBJ1429" s="116"/>
      <c r="IBK1429" s="116"/>
      <c r="IBL1429" s="116"/>
      <c r="IBM1429" s="116"/>
      <c r="IBN1429" s="116"/>
      <c r="IBO1429" s="116"/>
      <c r="IBP1429" s="116"/>
      <c r="IBQ1429" s="116"/>
      <c r="IBR1429" s="116"/>
      <c r="IBS1429" s="116"/>
      <c r="IBT1429" s="116"/>
      <c r="IBU1429" s="116"/>
      <c r="IBV1429" s="116"/>
      <c r="IBW1429" s="116"/>
      <c r="IBX1429" s="116"/>
      <c r="IBY1429" s="116"/>
      <c r="IBZ1429" s="116"/>
      <c r="ICA1429" s="116"/>
      <c r="ICB1429" s="116"/>
      <c r="ICC1429" s="116"/>
      <c r="ICD1429" s="116"/>
      <c r="ICE1429" s="116"/>
      <c r="ICF1429" s="116"/>
      <c r="ICG1429" s="116"/>
      <c r="ICH1429" s="116"/>
      <c r="ICI1429" s="116"/>
      <c r="ICJ1429" s="116"/>
      <c r="ICK1429" s="116"/>
      <c r="ICL1429" s="116"/>
      <c r="ICM1429" s="116"/>
      <c r="ICN1429" s="116"/>
      <c r="ICO1429" s="116"/>
      <c r="ICP1429" s="116"/>
      <c r="ICQ1429" s="116"/>
      <c r="ICR1429" s="116"/>
      <c r="ICS1429" s="116"/>
      <c r="ICT1429" s="116"/>
      <c r="ICU1429" s="116"/>
      <c r="ICV1429" s="116"/>
      <c r="ICW1429" s="116"/>
      <c r="ICX1429" s="116"/>
      <c r="ICY1429" s="116"/>
      <c r="ICZ1429" s="116"/>
      <c r="IDA1429" s="116"/>
      <c r="IDB1429" s="116"/>
      <c r="IDC1429" s="116"/>
      <c r="IDD1429" s="116"/>
      <c r="IDE1429" s="116"/>
      <c r="IDF1429" s="116"/>
      <c r="IDG1429" s="116"/>
      <c r="IDH1429" s="116"/>
      <c r="IDI1429" s="116"/>
      <c r="IDJ1429" s="116"/>
      <c r="IDK1429" s="116"/>
      <c r="IDL1429" s="116"/>
      <c r="IDM1429" s="116"/>
      <c r="IDN1429" s="116"/>
      <c r="IDO1429" s="116"/>
      <c r="IDP1429" s="116"/>
      <c r="IDQ1429" s="116"/>
      <c r="IDR1429" s="116"/>
      <c r="IDS1429" s="116"/>
      <c r="IDT1429" s="116"/>
      <c r="IDU1429" s="116"/>
      <c r="IDV1429" s="116"/>
      <c r="IDW1429" s="116"/>
      <c r="IDX1429" s="116"/>
      <c r="IDY1429" s="116"/>
      <c r="IDZ1429" s="116"/>
      <c r="IEA1429" s="116"/>
      <c r="IEB1429" s="116"/>
      <c r="IEC1429" s="116"/>
      <c r="IED1429" s="116"/>
      <c r="IEE1429" s="116"/>
      <c r="IEF1429" s="116"/>
      <c r="IEG1429" s="116"/>
      <c r="IEH1429" s="116"/>
      <c r="IEI1429" s="116"/>
      <c r="IEJ1429" s="116"/>
      <c r="IEK1429" s="116"/>
      <c r="IEL1429" s="116"/>
      <c r="IEM1429" s="116"/>
      <c r="IEN1429" s="116"/>
      <c r="IEO1429" s="116"/>
      <c r="IEP1429" s="116"/>
      <c r="IEQ1429" s="116"/>
      <c r="IER1429" s="116"/>
      <c r="IES1429" s="116"/>
      <c r="IET1429" s="116"/>
      <c r="IEU1429" s="116"/>
      <c r="IEV1429" s="116"/>
      <c r="IEW1429" s="116"/>
      <c r="IEX1429" s="116"/>
      <c r="IEY1429" s="116"/>
      <c r="IEZ1429" s="116"/>
      <c r="IFA1429" s="116"/>
      <c r="IFB1429" s="116"/>
      <c r="IFC1429" s="116"/>
      <c r="IFD1429" s="116"/>
      <c r="IFE1429" s="116"/>
      <c r="IFF1429" s="116"/>
      <c r="IFG1429" s="116"/>
      <c r="IFH1429" s="116"/>
      <c r="IFI1429" s="116"/>
      <c r="IFJ1429" s="116"/>
      <c r="IFK1429" s="116"/>
      <c r="IFL1429" s="116"/>
      <c r="IFM1429" s="116"/>
      <c r="IFN1429" s="116"/>
      <c r="IFO1429" s="116"/>
      <c r="IFP1429" s="116"/>
      <c r="IFQ1429" s="116"/>
      <c r="IFR1429" s="116"/>
      <c r="IFS1429" s="116"/>
      <c r="IFT1429" s="116"/>
      <c r="IFU1429" s="116"/>
      <c r="IFV1429" s="116"/>
      <c r="IFW1429" s="116"/>
      <c r="IFX1429" s="116"/>
      <c r="IFY1429" s="116"/>
      <c r="IFZ1429" s="116"/>
      <c r="IGA1429" s="116"/>
      <c r="IGB1429" s="116"/>
      <c r="IGC1429" s="116"/>
      <c r="IGD1429" s="116"/>
      <c r="IGE1429" s="116"/>
      <c r="IGF1429" s="116"/>
      <c r="IGG1429" s="116"/>
      <c r="IGH1429" s="116"/>
      <c r="IGI1429" s="116"/>
      <c r="IGJ1429" s="116"/>
      <c r="IGK1429" s="116"/>
      <c r="IGL1429" s="116"/>
      <c r="IGM1429" s="116"/>
      <c r="IGN1429" s="116"/>
      <c r="IGO1429" s="116"/>
      <c r="IGP1429" s="116"/>
      <c r="IGQ1429" s="116"/>
      <c r="IGR1429" s="116"/>
      <c r="IGS1429" s="116"/>
      <c r="IGT1429" s="116"/>
      <c r="IGU1429" s="116"/>
      <c r="IGV1429" s="116"/>
      <c r="IGW1429" s="116"/>
      <c r="IGX1429" s="116"/>
      <c r="IGY1429" s="116"/>
      <c r="IGZ1429" s="116"/>
      <c r="IHA1429" s="116"/>
      <c r="IHB1429" s="116"/>
      <c r="IHC1429" s="116"/>
      <c r="IHD1429" s="116"/>
      <c r="IHE1429" s="116"/>
      <c r="IHF1429" s="116"/>
      <c r="IHG1429" s="116"/>
      <c r="IHH1429" s="116"/>
      <c r="IHI1429" s="116"/>
      <c r="IHJ1429" s="116"/>
      <c r="IHK1429" s="116"/>
      <c r="IHL1429" s="116"/>
      <c r="IHM1429" s="116"/>
      <c r="IHN1429" s="116"/>
      <c r="IHO1429" s="116"/>
      <c r="IHP1429" s="116"/>
      <c r="IHQ1429" s="116"/>
      <c r="IHR1429" s="116"/>
      <c r="IHS1429" s="116"/>
      <c r="IHT1429" s="116"/>
      <c r="IHU1429" s="116"/>
      <c r="IHV1429" s="116"/>
      <c r="IHW1429" s="116"/>
      <c r="IHX1429" s="116"/>
      <c r="IHY1429" s="116"/>
      <c r="IHZ1429" s="116"/>
      <c r="IIA1429" s="116"/>
      <c r="IIB1429" s="116"/>
      <c r="IIC1429" s="116"/>
      <c r="IID1429" s="116"/>
      <c r="IIE1429" s="116"/>
      <c r="IIF1429" s="116"/>
      <c r="IIG1429" s="116"/>
      <c r="IIH1429" s="116"/>
      <c r="III1429" s="116"/>
      <c r="IIJ1429" s="116"/>
      <c r="IIK1429" s="116"/>
      <c r="IIL1429" s="116"/>
      <c r="IIM1429" s="116"/>
      <c r="IIN1429" s="116"/>
      <c r="IIO1429" s="116"/>
      <c r="IIP1429" s="116"/>
      <c r="IIQ1429" s="116"/>
      <c r="IIR1429" s="116"/>
      <c r="IIS1429" s="116"/>
      <c r="IIT1429" s="116"/>
      <c r="IIU1429" s="116"/>
      <c r="IIV1429" s="116"/>
      <c r="IIW1429" s="116"/>
      <c r="IIX1429" s="116"/>
      <c r="IIY1429" s="116"/>
      <c r="IIZ1429" s="116"/>
      <c r="IJA1429" s="116"/>
      <c r="IJB1429" s="116"/>
      <c r="IJC1429" s="116"/>
      <c r="IJD1429" s="116"/>
      <c r="IJE1429" s="116"/>
      <c r="IJF1429" s="116"/>
      <c r="IJG1429" s="116"/>
      <c r="IJH1429" s="116"/>
      <c r="IJI1429" s="116"/>
      <c r="IJJ1429" s="116"/>
      <c r="IJK1429" s="116"/>
      <c r="IJL1429" s="116"/>
      <c r="IJM1429" s="116"/>
      <c r="IJN1429" s="116"/>
      <c r="IJO1429" s="116"/>
      <c r="IJP1429" s="116"/>
      <c r="IJQ1429" s="116"/>
      <c r="IJR1429" s="116"/>
      <c r="IJS1429" s="116"/>
      <c r="IJT1429" s="116"/>
      <c r="IJU1429" s="116"/>
      <c r="IJV1429" s="116"/>
      <c r="IJW1429" s="116"/>
      <c r="IJX1429" s="116"/>
      <c r="IJY1429" s="116"/>
      <c r="IJZ1429" s="116"/>
      <c r="IKA1429" s="116"/>
      <c r="IKB1429" s="116"/>
      <c r="IKC1429" s="116"/>
      <c r="IKD1429" s="116"/>
      <c r="IKE1429" s="116"/>
      <c r="IKF1429" s="116"/>
      <c r="IKG1429" s="116"/>
      <c r="IKH1429" s="116"/>
      <c r="IKI1429" s="116"/>
      <c r="IKJ1429" s="116"/>
      <c r="IKK1429" s="116"/>
      <c r="IKL1429" s="116"/>
      <c r="IKM1429" s="116"/>
      <c r="IKN1429" s="116"/>
      <c r="IKO1429" s="116"/>
      <c r="IKP1429" s="116"/>
      <c r="IKQ1429" s="116"/>
      <c r="IKR1429" s="116"/>
      <c r="IKS1429" s="116"/>
      <c r="IKT1429" s="116"/>
      <c r="IKU1429" s="116"/>
      <c r="IKV1429" s="116"/>
      <c r="IKW1429" s="116"/>
      <c r="IKX1429" s="116"/>
      <c r="IKY1429" s="116"/>
      <c r="IKZ1429" s="116"/>
      <c r="ILA1429" s="116"/>
      <c r="ILB1429" s="116"/>
      <c r="ILC1429" s="116"/>
      <c r="ILD1429" s="116"/>
      <c r="ILE1429" s="116"/>
      <c r="ILF1429" s="116"/>
      <c r="ILG1429" s="116"/>
      <c r="ILH1429" s="116"/>
      <c r="ILI1429" s="116"/>
      <c r="ILJ1429" s="116"/>
      <c r="ILK1429" s="116"/>
      <c r="ILL1429" s="116"/>
      <c r="ILM1429" s="116"/>
      <c r="ILN1429" s="116"/>
      <c r="ILO1429" s="116"/>
      <c r="ILP1429" s="116"/>
      <c r="ILQ1429" s="116"/>
      <c r="ILR1429" s="116"/>
      <c r="ILS1429" s="116"/>
      <c r="ILT1429" s="116"/>
      <c r="ILU1429" s="116"/>
      <c r="ILV1429" s="116"/>
      <c r="ILW1429" s="116"/>
      <c r="ILX1429" s="116"/>
      <c r="ILY1429" s="116"/>
      <c r="ILZ1429" s="116"/>
      <c r="IMA1429" s="116"/>
      <c r="IMB1429" s="116"/>
      <c r="IMC1429" s="116"/>
      <c r="IMD1429" s="116"/>
      <c r="IME1429" s="116"/>
      <c r="IMF1429" s="116"/>
      <c r="IMG1429" s="116"/>
      <c r="IMH1429" s="116"/>
      <c r="IMI1429" s="116"/>
      <c r="IMJ1429" s="116"/>
      <c r="IMK1429" s="116"/>
      <c r="IML1429" s="116"/>
      <c r="IMM1429" s="116"/>
      <c r="IMN1429" s="116"/>
      <c r="IMO1429" s="116"/>
      <c r="IMP1429" s="116"/>
      <c r="IMQ1429" s="116"/>
      <c r="IMR1429" s="116"/>
      <c r="IMS1429" s="116"/>
      <c r="IMT1429" s="116"/>
      <c r="IMU1429" s="116"/>
      <c r="IMV1429" s="116"/>
      <c r="IMW1429" s="116"/>
      <c r="IMX1429" s="116"/>
      <c r="IMY1429" s="116"/>
      <c r="IMZ1429" s="116"/>
      <c r="INA1429" s="116"/>
      <c r="INB1429" s="116"/>
      <c r="INC1429" s="116"/>
      <c r="IND1429" s="116"/>
      <c r="INE1429" s="116"/>
      <c r="INF1429" s="116"/>
      <c r="ING1429" s="116"/>
      <c r="INH1429" s="116"/>
      <c r="INI1429" s="116"/>
      <c r="INJ1429" s="116"/>
      <c r="INK1429" s="116"/>
      <c r="INL1429" s="116"/>
      <c r="INM1429" s="116"/>
      <c r="INN1429" s="116"/>
      <c r="INO1429" s="116"/>
      <c r="INP1429" s="116"/>
      <c r="INQ1429" s="116"/>
      <c r="INR1429" s="116"/>
      <c r="INS1429" s="116"/>
      <c r="INT1429" s="116"/>
      <c r="INU1429" s="116"/>
      <c r="INV1429" s="116"/>
      <c r="INW1429" s="116"/>
      <c r="INX1429" s="116"/>
      <c r="INY1429" s="116"/>
      <c r="INZ1429" s="116"/>
      <c r="IOA1429" s="116"/>
      <c r="IOB1429" s="116"/>
      <c r="IOC1429" s="116"/>
      <c r="IOD1429" s="116"/>
      <c r="IOE1429" s="116"/>
      <c r="IOF1429" s="116"/>
      <c r="IOG1429" s="116"/>
      <c r="IOH1429" s="116"/>
      <c r="IOI1429" s="116"/>
      <c r="IOJ1429" s="116"/>
      <c r="IOK1429" s="116"/>
      <c r="IOL1429" s="116"/>
      <c r="IOM1429" s="116"/>
      <c r="ION1429" s="116"/>
      <c r="IOO1429" s="116"/>
      <c r="IOP1429" s="116"/>
      <c r="IOQ1429" s="116"/>
      <c r="IOR1429" s="116"/>
      <c r="IOS1429" s="116"/>
      <c r="IOT1429" s="116"/>
      <c r="IOU1429" s="116"/>
      <c r="IOV1429" s="116"/>
      <c r="IOW1429" s="116"/>
      <c r="IOX1429" s="116"/>
      <c r="IOY1429" s="116"/>
      <c r="IOZ1429" s="116"/>
      <c r="IPA1429" s="116"/>
      <c r="IPB1429" s="116"/>
      <c r="IPC1429" s="116"/>
      <c r="IPD1429" s="116"/>
      <c r="IPE1429" s="116"/>
      <c r="IPF1429" s="116"/>
      <c r="IPG1429" s="116"/>
      <c r="IPH1429" s="116"/>
      <c r="IPI1429" s="116"/>
      <c r="IPJ1429" s="116"/>
      <c r="IPK1429" s="116"/>
      <c r="IPL1429" s="116"/>
      <c r="IPM1429" s="116"/>
      <c r="IPN1429" s="116"/>
      <c r="IPO1429" s="116"/>
      <c r="IPP1429" s="116"/>
      <c r="IPQ1429" s="116"/>
      <c r="IPR1429" s="116"/>
      <c r="IPS1429" s="116"/>
      <c r="IPT1429" s="116"/>
      <c r="IPU1429" s="116"/>
      <c r="IPV1429" s="116"/>
      <c r="IPW1429" s="116"/>
      <c r="IPX1429" s="116"/>
      <c r="IPY1429" s="116"/>
      <c r="IPZ1429" s="116"/>
      <c r="IQA1429" s="116"/>
      <c r="IQB1429" s="116"/>
      <c r="IQC1429" s="116"/>
      <c r="IQD1429" s="116"/>
      <c r="IQE1429" s="116"/>
      <c r="IQF1429" s="116"/>
      <c r="IQG1429" s="116"/>
      <c r="IQH1429" s="116"/>
      <c r="IQI1429" s="116"/>
      <c r="IQJ1429" s="116"/>
      <c r="IQK1429" s="116"/>
      <c r="IQL1429" s="116"/>
      <c r="IQM1429" s="116"/>
      <c r="IQN1429" s="116"/>
      <c r="IQO1429" s="116"/>
      <c r="IQP1429" s="116"/>
      <c r="IQQ1429" s="116"/>
      <c r="IQR1429" s="116"/>
      <c r="IQS1429" s="116"/>
      <c r="IQT1429" s="116"/>
      <c r="IQU1429" s="116"/>
      <c r="IQV1429" s="116"/>
      <c r="IQW1429" s="116"/>
      <c r="IQX1429" s="116"/>
      <c r="IQY1429" s="116"/>
      <c r="IQZ1429" s="116"/>
      <c r="IRA1429" s="116"/>
      <c r="IRB1429" s="116"/>
      <c r="IRC1429" s="116"/>
      <c r="IRD1429" s="116"/>
      <c r="IRE1429" s="116"/>
      <c r="IRF1429" s="116"/>
      <c r="IRG1429" s="116"/>
      <c r="IRH1429" s="116"/>
      <c r="IRI1429" s="116"/>
      <c r="IRJ1429" s="116"/>
      <c r="IRK1429" s="116"/>
      <c r="IRL1429" s="116"/>
      <c r="IRM1429" s="116"/>
      <c r="IRN1429" s="116"/>
      <c r="IRO1429" s="116"/>
      <c r="IRP1429" s="116"/>
      <c r="IRQ1429" s="116"/>
      <c r="IRR1429" s="116"/>
      <c r="IRS1429" s="116"/>
      <c r="IRT1429" s="116"/>
      <c r="IRU1429" s="116"/>
      <c r="IRV1429" s="116"/>
      <c r="IRW1429" s="116"/>
      <c r="IRX1429" s="116"/>
      <c r="IRY1429" s="116"/>
      <c r="IRZ1429" s="116"/>
      <c r="ISA1429" s="116"/>
      <c r="ISB1429" s="116"/>
      <c r="ISC1429" s="116"/>
      <c r="ISD1429" s="116"/>
      <c r="ISE1429" s="116"/>
      <c r="ISF1429" s="116"/>
      <c r="ISG1429" s="116"/>
      <c r="ISH1429" s="116"/>
      <c r="ISI1429" s="116"/>
      <c r="ISJ1429" s="116"/>
      <c r="ISK1429" s="116"/>
      <c r="ISL1429" s="116"/>
      <c r="ISM1429" s="116"/>
      <c r="ISN1429" s="116"/>
      <c r="ISO1429" s="116"/>
      <c r="ISP1429" s="116"/>
      <c r="ISQ1429" s="116"/>
      <c r="ISR1429" s="116"/>
      <c r="ISS1429" s="116"/>
      <c r="IST1429" s="116"/>
      <c r="ISU1429" s="116"/>
      <c r="ISV1429" s="116"/>
      <c r="ISW1429" s="116"/>
      <c r="ISX1429" s="116"/>
      <c r="ISY1429" s="116"/>
      <c r="ISZ1429" s="116"/>
      <c r="ITA1429" s="116"/>
      <c r="ITB1429" s="116"/>
      <c r="ITC1429" s="116"/>
      <c r="ITD1429" s="116"/>
      <c r="ITE1429" s="116"/>
      <c r="ITF1429" s="116"/>
      <c r="ITG1429" s="116"/>
      <c r="ITH1429" s="116"/>
      <c r="ITI1429" s="116"/>
      <c r="ITJ1429" s="116"/>
      <c r="ITK1429" s="116"/>
      <c r="ITL1429" s="116"/>
      <c r="ITM1429" s="116"/>
      <c r="ITN1429" s="116"/>
      <c r="ITO1429" s="116"/>
      <c r="ITP1429" s="116"/>
      <c r="ITQ1429" s="116"/>
      <c r="ITR1429" s="116"/>
      <c r="ITS1429" s="116"/>
      <c r="ITT1429" s="116"/>
      <c r="ITU1429" s="116"/>
      <c r="ITV1429" s="116"/>
      <c r="ITW1429" s="116"/>
      <c r="ITX1429" s="116"/>
      <c r="ITY1429" s="116"/>
      <c r="ITZ1429" s="116"/>
      <c r="IUA1429" s="116"/>
      <c r="IUB1429" s="116"/>
      <c r="IUC1429" s="116"/>
      <c r="IUD1429" s="116"/>
      <c r="IUE1429" s="116"/>
      <c r="IUF1429" s="116"/>
      <c r="IUG1429" s="116"/>
      <c r="IUH1429" s="116"/>
      <c r="IUI1429" s="116"/>
      <c r="IUJ1429" s="116"/>
      <c r="IUK1429" s="116"/>
      <c r="IUL1429" s="116"/>
      <c r="IUM1429" s="116"/>
      <c r="IUN1429" s="116"/>
      <c r="IUO1429" s="116"/>
      <c r="IUP1429" s="116"/>
      <c r="IUQ1429" s="116"/>
      <c r="IUR1429" s="116"/>
      <c r="IUS1429" s="116"/>
      <c r="IUT1429" s="116"/>
      <c r="IUU1429" s="116"/>
      <c r="IUV1429" s="116"/>
      <c r="IUW1429" s="116"/>
      <c r="IUX1429" s="116"/>
      <c r="IUY1429" s="116"/>
      <c r="IUZ1429" s="116"/>
      <c r="IVA1429" s="116"/>
      <c r="IVB1429" s="116"/>
      <c r="IVC1429" s="116"/>
      <c r="IVD1429" s="116"/>
      <c r="IVE1429" s="116"/>
      <c r="IVF1429" s="116"/>
      <c r="IVG1429" s="116"/>
      <c r="IVH1429" s="116"/>
      <c r="IVI1429" s="116"/>
      <c r="IVJ1429" s="116"/>
      <c r="IVK1429" s="116"/>
      <c r="IVL1429" s="116"/>
      <c r="IVM1429" s="116"/>
      <c r="IVN1429" s="116"/>
      <c r="IVO1429" s="116"/>
      <c r="IVP1429" s="116"/>
      <c r="IVQ1429" s="116"/>
      <c r="IVR1429" s="116"/>
      <c r="IVS1429" s="116"/>
      <c r="IVT1429" s="116"/>
      <c r="IVU1429" s="116"/>
      <c r="IVV1429" s="116"/>
      <c r="IVW1429" s="116"/>
      <c r="IVX1429" s="116"/>
      <c r="IVY1429" s="116"/>
      <c r="IVZ1429" s="116"/>
      <c r="IWA1429" s="116"/>
      <c r="IWB1429" s="116"/>
      <c r="IWC1429" s="116"/>
      <c r="IWD1429" s="116"/>
      <c r="IWE1429" s="116"/>
      <c r="IWF1429" s="116"/>
      <c r="IWG1429" s="116"/>
      <c r="IWH1429" s="116"/>
      <c r="IWI1429" s="116"/>
      <c r="IWJ1429" s="116"/>
      <c r="IWK1429" s="116"/>
      <c r="IWL1429" s="116"/>
      <c r="IWM1429" s="116"/>
      <c r="IWN1429" s="116"/>
      <c r="IWO1429" s="116"/>
      <c r="IWP1429" s="116"/>
      <c r="IWQ1429" s="116"/>
      <c r="IWR1429" s="116"/>
      <c r="IWS1429" s="116"/>
      <c r="IWT1429" s="116"/>
      <c r="IWU1429" s="116"/>
      <c r="IWV1429" s="116"/>
      <c r="IWW1429" s="116"/>
      <c r="IWX1429" s="116"/>
      <c r="IWY1429" s="116"/>
      <c r="IWZ1429" s="116"/>
      <c r="IXA1429" s="116"/>
      <c r="IXB1429" s="116"/>
      <c r="IXC1429" s="116"/>
      <c r="IXD1429" s="116"/>
      <c r="IXE1429" s="116"/>
      <c r="IXF1429" s="116"/>
      <c r="IXG1429" s="116"/>
      <c r="IXH1429" s="116"/>
      <c r="IXI1429" s="116"/>
      <c r="IXJ1429" s="116"/>
      <c r="IXK1429" s="116"/>
      <c r="IXL1429" s="116"/>
      <c r="IXM1429" s="116"/>
      <c r="IXN1429" s="116"/>
      <c r="IXO1429" s="116"/>
      <c r="IXP1429" s="116"/>
      <c r="IXQ1429" s="116"/>
      <c r="IXR1429" s="116"/>
      <c r="IXS1429" s="116"/>
      <c r="IXT1429" s="116"/>
      <c r="IXU1429" s="116"/>
      <c r="IXV1429" s="116"/>
      <c r="IXW1429" s="116"/>
      <c r="IXX1429" s="116"/>
      <c r="IXY1429" s="116"/>
      <c r="IXZ1429" s="116"/>
      <c r="IYA1429" s="116"/>
      <c r="IYB1429" s="116"/>
      <c r="IYC1429" s="116"/>
      <c r="IYD1429" s="116"/>
      <c r="IYE1429" s="116"/>
      <c r="IYF1429" s="116"/>
      <c r="IYG1429" s="116"/>
      <c r="IYH1429" s="116"/>
      <c r="IYI1429" s="116"/>
      <c r="IYJ1429" s="116"/>
      <c r="IYK1429" s="116"/>
      <c r="IYL1429" s="116"/>
      <c r="IYM1429" s="116"/>
      <c r="IYN1429" s="116"/>
      <c r="IYO1429" s="116"/>
      <c r="IYP1429" s="116"/>
      <c r="IYQ1429" s="116"/>
      <c r="IYR1429" s="116"/>
      <c r="IYS1429" s="116"/>
      <c r="IYT1429" s="116"/>
      <c r="IYU1429" s="116"/>
      <c r="IYV1429" s="116"/>
      <c r="IYW1429" s="116"/>
      <c r="IYX1429" s="116"/>
      <c r="IYY1429" s="116"/>
      <c r="IYZ1429" s="116"/>
      <c r="IZA1429" s="116"/>
      <c r="IZB1429" s="116"/>
      <c r="IZC1429" s="116"/>
      <c r="IZD1429" s="116"/>
      <c r="IZE1429" s="116"/>
      <c r="IZF1429" s="116"/>
      <c r="IZG1429" s="116"/>
      <c r="IZH1429" s="116"/>
      <c r="IZI1429" s="116"/>
      <c r="IZJ1429" s="116"/>
      <c r="IZK1429" s="116"/>
      <c r="IZL1429" s="116"/>
      <c r="IZM1429" s="116"/>
      <c r="IZN1429" s="116"/>
      <c r="IZO1429" s="116"/>
      <c r="IZP1429" s="116"/>
      <c r="IZQ1429" s="116"/>
      <c r="IZR1429" s="116"/>
      <c r="IZS1429" s="116"/>
      <c r="IZT1429" s="116"/>
      <c r="IZU1429" s="116"/>
      <c r="IZV1429" s="116"/>
      <c r="IZW1429" s="116"/>
      <c r="IZX1429" s="116"/>
      <c r="IZY1429" s="116"/>
      <c r="IZZ1429" s="116"/>
      <c r="JAA1429" s="116"/>
      <c r="JAB1429" s="116"/>
      <c r="JAC1429" s="116"/>
      <c r="JAD1429" s="116"/>
      <c r="JAE1429" s="116"/>
      <c r="JAF1429" s="116"/>
      <c r="JAG1429" s="116"/>
      <c r="JAH1429" s="116"/>
      <c r="JAI1429" s="116"/>
      <c r="JAJ1429" s="116"/>
      <c r="JAK1429" s="116"/>
      <c r="JAL1429" s="116"/>
      <c r="JAM1429" s="116"/>
      <c r="JAN1429" s="116"/>
      <c r="JAO1429" s="116"/>
      <c r="JAP1429" s="116"/>
      <c r="JAQ1429" s="116"/>
      <c r="JAR1429" s="116"/>
      <c r="JAS1429" s="116"/>
      <c r="JAT1429" s="116"/>
      <c r="JAU1429" s="116"/>
      <c r="JAV1429" s="116"/>
      <c r="JAW1429" s="116"/>
      <c r="JAX1429" s="116"/>
      <c r="JAY1429" s="116"/>
      <c r="JAZ1429" s="116"/>
      <c r="JBA1429" s="116"/>
      <c r="JBB1429" s="116"/>
      <c r="JBC1429" s="116"/>
      <c r="JBD1429" s="116"/>
      <c r="JBE1429" s="116"/>
      <c r="JBF1429" s="116"/>
      <c r="JBG1429" s="116"/>
      <c r="JBH1429" s="116"/>
      <c r="JBI1429" s="116"/>
      <c r="JBJ1429" s="116"/>
      <c r="JBK1429" s="116"/>
      <c r="JBL1429" s="116"/>
      <c r="JBM1429" s="116"/>
      <c r="JBN1429" s="116"/>
      <c r="JBO1429" s="116"/>
      <c r="JBP1429" s="116"/>
      <c r="JBQ1429" s="116"/>
      <c r="JBR1429" s="116"/>
      <c r="JBS1429" s="116"/>
      <c r="JBT1429" s="116"/>
      <c r="JBU1429" s="116"/>
      <c r="JBV1429" s="116"/>
      <c r="JBW1429" s="116"/>
      <c r="JBX1429" s="116"/>
      <c r="JBY1429" s="116"/>
      <c r="JBZ1429" s="116"/>
      <c r="JCA1429" s="116"/>
      <c r="JCB1429" s="116"/>
      <c r="JCC1429" s="116"/>
      <c r="JCD1429" s="116"/>
      <c r="JCE1429" s="116"/>
      <c r="JCF1429" s="116"/>
      <c r="JCG1429" s="116"/>
      <c r="JCH1429" s="116"/>
      <c r="JCI1429" s="116"/>
      <c r="JCJ1429" s="116"/>
      <c r="JCK1429" s="116"/>
      <c r="JCL1429" s="116"/>
      <c r="JCM1429" s="116"/>
      <c r="JCN1429" s="116"/>
      <c r="JCO1429" s="116"/>
      <c r="JCP1429" s="116"/>
      <c r="JCQ1429" s="116"/>
      <c r="JCR1429" s="116"/>
      <c r="JCS1429" s="116"/>
      <c r="JCT1429" s="116"/>
      <c r="JCU1429" s="116"/>
      <c r="JCV1429" s="116"/>
      <c r="JCW1429" s="116"/>
      <c r="JCX1429" s="116"/>
      <c r="JCY1429" s="116"/>
      <c r="JCZ1429" s="116"/>
      <c r="JDA1429" s="116"/>
      <c r="JDB1429" s="116"/>
      <c r="JDC1429" s="116"/>
      <c r="JDD1429" s="116"/>
      <c r="JDE1429" s="116"/>
      <c r="JDF1429" s="116"/>
      <c r="JDG1429" s="116"/>
      <c r="JDH1429" s="116"/>
      <c r="JDI1429" s="116"/>
      <c r="JDJ1429" s="116"/>
      <c r="JDK1429" s="116"/>
      <c r="JDL1429" s="116"/>
      <c r="JDM1429" s="116"/>
      <c r="JDN1429" s="116"/>
      <c r="JDO1429" s="116"/>
      <c r="JDP1429" s="116"/>
      <c r="JDQ1429" s="116"/>
      <c r="JDR1429" s="116"/>
      <c r="JDS1429" s="116"/>
      <c r="JDT1429" s="116"/>
      <c r="JDU1429" s="116"/>
      <c r="JDV1429" s="116"/>
      <c r="JDW1429" s="116"/>
      <c r="JDX1429" s="116"/>
      <c r="JDY1429" s="116"/>
      <c r="JDZ1429" s="116"/>
      <c r="JEA1429" s="116"/>
      <c r="JEB1429" s="116"/>
      <c r="JEC1429" s="116"/>
      <c r="JED1429" s="116"/>
      <c r="JEE1429" s="116"/>
      <c r="JEF1429" s="116"/>
      <c r="JEG1429" s="116"/>
      <c r="JEH1429" s="116"/>
      <c r="JEI1429" s="116"/>
      <c r="JEJ1429" s="116"/>
      <c r="JEK1429" s="116"/>
      <c r="JEL1429" s="116"/>
      <c r="JEM1429" s="116"/>
      <c r="JEN1429" s="116"/>
      <c r="JEO1429" s="116"/>
      <c r="JEP1429" s="116"/>
      <c r="JEQ1429" s="116"/>
      <c r="JER1429" s="116"/>
      <c r="JES1429" s="116"/>
      <c r="JET1429" s="116"/>
      <c r="JEU1429" s="116"/>
      <c r="JEV1429" s="116"/>
      <c r="JEW1429" s="116"/>
      <c r="JEX1429" s="116"/>
      <c r="JEY1429" s="116"/>
      <c r="JEZ1429" s="116"/>
      <c r="JFA1429" s="116"/>
      <c r="JFB1429" s="116"/>
      <c r="JFC1429" s="116"/>
      <c r="JFD1429" s="116"/>
      <c r="JFE1429" s="116"/>
      <c r="JFF1429" s="116"/>
      <c r="JFG1429" s="116"/>
      <c r="JFH1429" s="116"/>
      <c r="JFI1429" s="116"/>
      <c r="JFJ1429" s="116"/>
      <c r="JFK1429" s="116"/>
      <c r="JFL1429" s="116"/>
      <c r="JFM1429" s="116"/>
      <c r="JFN1429" s="116"/>
      <c r="JFO1429" s="116"/>
      <c r="JFP1429" s="116"/>
      <c r="JFQ1429" s="116"/>
      <c r="JFR1429" s="116"/>
      <c r="JFS1429" s="116"/>
      <c r="JFT1429" s="116"/>
      <c r="JFU1429" s="116"/>
      <c r="JFV1429" s="116"/>
      <c r="JFW1429" s="116"/>
      <c r="JFX1429" s="116"/>
      <c r="JFY1429" s="116"/>
      <c r="JFZ1429" s="116"/>
      <c r="JGA1429" s="116"/>
      <c r="JGB1429" s="116"/>
      <c r="JGC1429" s="116"/>
      <c r="JGD1429" s="116"/>
      <c r="JGE1429" s="116"/>
      <c r="JGF1429" s="116"/>
      <c r="JGG1429" s="116"/>
      <c r="JGH1429" s="116"/>
      <c r="JGI1429" s="116"/>
      <c r="JGJ1429" s="116"/>
      <c r="JGK1429" s="116"/>
      <c r="JGL1429" s="116"/>
      <c r="JGM1429" s="116"/>
      <c r="JGN1429" s="116"/>
      <c r="JGO1429" s="116"/>
      <c r="JGP1429" s="116"/>
      <c r="JGQ1429" s="116"/>
      <c r="JGR1429" s="116"/>
      <c r="JGS1429" s="116"/>
      <c r="JGT1429" s="116"/>
      <c r="JGU1429" s="116"/>
      <c r="JGV1429" s="116"/>
      <c r="JGW1429" s="116"/>
      <c r="JGX1429" s="116"/>
      <c r="JGY1429" s="116"/>
      <c r="JGZ1429" s="116"/>
      <c r="JHA1429" s="116"/>
      <c r="JHB1429" s="116"/>
      <c r="JHC1429" s="116"/>
      <c r="JHD1429" s="116"/>
      <c r="JHE1429" s="116"/>
      <c r="JHF1429" s="116"/>
      <c r="JHG1429" s="116"/>
      <c r="JHH1429" s="116"/>
      <c r="JHI1429" s="116"/>
      <c r="JHJ1429" s="116"/>
      <c r="JHK1429" s="116"/>
      <c r="JHL1429" s="116"/>
      <c r="JHM1429" s="116"/>
      <c r="JHN1429" s="116"/>
      <c r="JHO1429" s="116"/>
      <c r="JHP1429" s="116"/>
      <c r="JHQ1429" s="116"/>
      <c r="JHR1429" s="116"/>
      <c r="JHS1429" s="116"/>
      <c r="JHT1429" s="116"/>
      <c r="JHU1429" s="116"/>
      <c r="JHV1429" s="116"/>
      <c r="JHW1429" s="116"/>
      <c r="JHX1429" s="116"/>
      <c r="JHY1429" s="116"/>
      <c r="JHZ1429" s="116"/>
      <c r="JIA1429" s="116"/>
      <c r="JIB1429" s="116"/>
      <c r="JIC1429" s="116"/>
      <c r="JID1429" s="116"/>
      <c r="JIE1429" s="116"/>
      <c r="JIF1429" s="116"/>
      <c r="JIG1429" s="116"/>
      <c r="JIH1429" s="116"/>
      <c r="JII1429" s="116"/>
      <c r="JIJ1429" s="116"/>
      <c r="JIK1429" s="116"/>
      <c r="JIL1429" s="116"/>
      <c r="JIM1429" s="116"/>
      <c r="JIN1429" s="116"/>
      <c r="JIO1429" s="116"/>
      <c r="JIP1429" s="116"/>
      <c r="JIQ1429" s="116"/>
      <c r="JIR1429" s="116"/>
      <c r="JIS1429" s="116"/>
      <c r="JIT1429" s="116"/>
      <c r="JIU1429" s="116"/>
      <c r="JIV1429" s="116"/>
      <c r="JIW1429" s="116"/>
      <c r="JIX1429" s="116"/>
      <c r="JIY1429" s="116"/>
      <c r="JIZ1429" s="116"/>
      <c r="JJA1429" s="116"/>
      <c r="JJB1429" s="116"/>
      <c r="JJC1429" s="116"/>
      <c r="JJD1429" s="116"/>
      <c r="JJE1429" s="116"/>
      <c r="JJF1429" s="116"/>
      <c r="JJG1429" s="116"/>
      <c r="JJH1429" s="116"/>
      <c r="JJI1429" s="116"/>
      <c r="JJJ1429" s="116"/>
      <c r="JJK1429" s="116"/>
      <c r="JJL1429" s="116"/>
      <c r="JJM1429" s="116"/>
      <c r="JJN1429" s="116"/>
      <c r="JJO1429" s="116"/>
      <c r="JJP1429" s="116"/>
      <c r="JJQ1429" s="116"/>
      <c r="JJR1429" s="116"/>
      <c r="JJS1429" s="116"/>
      <c r="JJT1429" s="116"/>
      <c r="JJU1429" s="116"/>
      <c r="JJV1429" s="116"/>
      <c r="JJW1429" s="116"/>
      <c r="JJX1429" s="116"/>
      <c r="JJY1429" s="116"/>
      <c r="JJZ1429" s="116"/>
      <c r="JKA1429" s="116"/>
      <c r="JKB1429" s="116"/>
      <c r="JKC1429" s="116"/>
      <c r="JKD1429" s="116"/>
      <c r="JKE1429" s="116"/>
      <c r="JKF1429" s="116"/>
      <c r="JKG1429" s="116"/>
      <c r="JKH1429" s="116"/>
      <c r="JKI1429" s="116"/>
      <c r="JKJ1429" s="116"/>
      <c r="JKK1429" s="116"/>
      <c r="JKL1429" s="116"/>
      <c r="JKM1429" s="116"/>
      <c r="JKN1429" s="116"/>
      <c r="JKO1429" s="116"/>
      <c r="JKP1429" s="116"/>
      <c r="JKQ1429" s="116"/>
      <c r="JKR1429" s="116"/>
      <c r="JKS1429" s="116"/>
      <c r="JKT1429" s="116"/>
      <c r="JKU1429" s="116"/>
      <c r="JKV1429" s="116"/>
      <c r="JKW1429" s="116"/>
      <c r="JKX1429" s="116"/>
      <c r="JKY1429" s="116"/>
      <c r="JKZ1429" s="116"/>
      <c r="JLA1429" s="116"/>
      <c r="JLB1429" s="116"/>
      <c r="JLC1429" s="116"/>
      <c r="JLD1429" s="116"/>
      <c r="JLE1429" s="116"/>
      <c r="JLF1429" s="116"/>
      <c r="JLG1429" s="116"/>
      <c r="JLH1429" s="116"/>
      <c r="JLI1429" s="116"/>
      <c r="JLJ1429" s="116"/>
      <c r="JLK1429" s="116"/>
      <c r="JLL1429" s="116"/>
      <c r="JLM1429" s="116"/>
      <c r="JLN1429" s="116"/>
      <c r="JLO1429" s="116"/>
      <c r="JLP1429" s="116"/>
      <c r="JLQ1429" s="116"/>
      <c r="JLR1429" s="116"/>
      <c r="JLS1429" s="116"/>
      <c r="JLT1429" s="116"/>
      <c r="JLU1429" s="116"/>
      <c r="JLV1429" s="116"/>
      <c r="JLW1429" s="116"/>
      <c r="JLX1429" s="116"/>
      <c r="JLY1429" s="116"/>
      <c r="JLZ1429" s="116"/>
      <c r="JMA1429" s="116"/>
      <c r="JMB1429" s="116"/>
      <c r="JMC1429" s="116"/>
      <c r="JMD1429" s="116"/>
      <c r="JME1429" s="116"/>
      <c r="JMF1429" s="116"/>
      <c r="JMG1429" s="116"/>
      <c r="JMH1429" s="116"/>
      <c r="JMI1429" s="116"/>
      <c r="JMJ1429" s="116"/>
      <c r="JMK1429" s="116"/>
      <c r="JML1429" s="116"/>
      <c r="JMM1429" s="116"/>
      <c r="JMN1429" s="116"/>
      <c r="JMO1429" s="116"/>
      <c r="JMP1429" s="116"/>
      <c r="JMQ1429" s="116"/>
      <c r="JMR1429" s="116"/>
      <c r="JMS1429" s="116"/>
      <c r="JMT1429" s="116"/>
      <c r="JMU1429" s="116"/>
      <c r="JMV1429" s="116"/>
      <c r="JMW1429" s="116"/>
      <c r="JMX1429" s="116"/>
      <c r="JMY1429" s="116"/>
      <c r="JMZ1429" s="116"/>
      <c r="JNA1429" s="116"/>
      <c r="JNB1429" s="116"/>
      <c r="JNC1429" s="116"/>
      <c r="JND1429" s="116"/>
      <c r="JNE1429" s="116"/>
      <c r="JNF1429" s="116"/>
      <c r="JNG1429" s="116"/>
      <c r="JNH1429" s="116"/>
      <c r="JNI1429" s="116"/>
      <c r="JNJ1429" s="116"/>
      <c r="JNK1429" s="116"/>
      <c r="JNL1429" s="116"/>
      <c r="JNM1429" s="116"/>
      <c r="JNN1429" s="116"/>
      <c r="JNO1429" s="116"/>
      <c r="JNP1429" s="116"/>
      <c r="JNQ1429" s="116"/>
      <c r="JNR1429" s="116"/>
      <c r="JNS1429" s="116"/>
      <c r="JNT1429" s="116"/>
      <c r="JNU1429" s="116"/>
      <c r="JNV1429" s="116"/>
      <c r="JNW1429" s="116"/>
      <c r="JNX1429" s="116"/>
      <c r="JNY1429" s="116"/>
      <c r="JNZ1429" s="116"/>
      <c r="JOA1429" s="116"/>
      <c r="JOB1429" s="116"/>
      <c r="JOC1429" s="116"/>
      <c r="JOD1429" s="116"/>
      <c r="JOE1429" s="116"/>
      <c r="JOF1429" s="116"/>
      <c r="JOG1429" s="116"/>
      <c r="JOH1429" s="116"/>
      <c r="JOI1429" s="116"/>
      <c r="JOJ1429" s="116"/>
      <c r="JOK1429" s="116"/>
      <c r="JOL1429" s="116"/>
      <c r="JOM1429" s="116"/>
      <c r="JON1429" s="116"/>
      <c r="JOO1429" s="116"/>
      <c r="JOP1429" s="116"/>
      <c r="JOQ1429" s="116"/>
      <c r="JOR1429" s="116"/>
      <c r="JOS1429" s="116"/>
      <c r="JOT1429" s="116"/>
      <c r="JOU1429" s="116"/>
      <c r="JOV1429" s="116"/>
      <c r="JOW1429" s="116"/>
      <c r="JOX1429" s="116"/>
      <c r="JOY1429" s="116"/>
      <c r="JOZ1429" s="116"/>
      <c r="JPA1429" s="116"/>
      <c r="JPB1429" s="116"/>
      <c r="JPC1429" s="116"/>
      <c r="JPD1429" s="116"/>
      <c r="JPE1429" s="116"/>
      <c r="JPF1429" s="116"/>
      <c r="JPG1429" s="116"/>
      <c r="JPH1429" s="116"/>
      <c r="JPI1429" s="116"/>
      <c r="JPJ1429" s="116"/>
      <c r="JPK1429" s="116"/>
      <c r="JPL1429" s="116"/>
      <c r="JPM1429" s="116"/>
      <c r="JPN1429" s="116"/>
      <c r="JPO1429" s="116"/>
      <c r="JPP1429" s="116"/>
      <c r="JPQ1429" s="116"/>
      <c r="JPR1429" s="116"/>
      <c r="JPS1429" s="116"/>
      <c r="JPT1429" s="116"/>
      <c r="JPU1429" s="116"/>
      <c r="JPV1429" s="116"/>
      <c r="JPW1429" s="116"/>
      <c r="JPX1429" s="116"/>
      <c r="JPY1429" s="116"/>
      <c r="JPZ1429" s="116"/>
      <c r="JQA1429" s="116"/>
      <c r="JQB1429" s="116"/>
      <c r="JQC1429" s="116"/>
      <c r="JQD1429" s="116"/>
      <c r="JQE1429" s="116"/>
      <c r="JQF1429" s="116"/>
      <c r="JQG1429" s="116"/>
      <c r="JQH1429" s="116"/>
      <c r="JQI1429" s="116"/>
      <c r="JQJ1429" s="116"/>
      <c r="JQK1429" s="116"/>
      <c r="JQL1429" s="116"/>
      <c r="JQM1429" s="116"/>
      <c r="JQN1429" s="116"/>
      <c r="JQO1429" s="116"/>
      <c r="JQP1429" s="116"/>
      <c r="JQQ1429" s="116"/>
      <c r="JQR1429" s="116"/>
      <c r="JQS1429" s="116"/>
      <c r="JQT1429" s="116"/>
      <c r="JQU1429" s="116"/>
      <c r="JQV1429" s="116"/>
      <c r="JQW1429" s="116"/>
      <c r="JQX1429" s="116"/>
      <c r="JQY1429" s="116"/>
      <c r="JQZ1429" s="116"/>
      <c r="JRA1429" s="116"/>
      <c r="JRB1429" s="116"/>
      <c r="JRC1429" s="116"/>
      <c r="JRD1429" s="116"/>
      <c r="JRE1429" s="116"/>
      <c r="JRF1429" s="116"/>
      <c r="JRG1429" s="116"/>
      <c r="JRH1429" s="116"/>
      <c r="JRI1429" s="116"/>
      <c r="JRJ1429" s="116"/>
      <c r="JRK1429" s="116"/>
      <c r="JRL1429" s="116"/>
      <c r="JRM1429" s="116"/>
      <c r="JRN1429" s="116"/>
      <c r="JRO1429" s="116"/>
      <c r="JRP1429" s="116"/>
      <c r="JRQ1429" s="116"/>
      <c r="JRR1429" s="116"/>
      <c r="JRS1429" s="116"/>
      <c r="JRT1429" s="116"/>
      <c r="JRU1429" s="116"/>
      <c r="JRV1429" s="116"/>
      <c r="JRW1429" s="116"/>
      <c r="JRX1429" s="116"/>
      <c r="JRY1429" s="116"/>
      <c r="JRZ1429" s="116"/>
      <c r="JSA1429" s="116"/>
      <c r="JSB1429" s="116"/>
      <c r="JSC1429" s="116"/>
      <c r="JSD1429" s="116"/>
      <c r="JSE1429" s="116"/>
      <c r="JSF1429" s="116"/>
      <c r="JSG1429" s="116"/>
      <c r="JSH1429" s="116"/>
      <c r="JSI1429" s="116"/>
      <c r="JSJ1429" s="116"/>
      <c r="JSK1429" s="116"/>
      <c r="JSL1429" s="116"/>
      <c r="JSM1429" s="116"/>
      <c r="JSN1429" s="116"/>
      <c r="JSO1429" s="116"/>
      <c r="JSP1429" s="116"/>
      <c r="JSQ1429" s="116"/>
      <c r="JSR1429" s="116"/>
      <c r="JSS1429" s="116"/>
      <c r="JST1429" s="116"/>
      <c r="JSU1429" s="116"/>
      <c r="JSV1429" s="116"/>
      <c r="JSW1429" s="116"/>
      <c r="JSX1429" s="116"/>
      <c r="JSY1429" s="116"/>
      <c r="JSZ1429" s="116"/>
      <c r="JTA1429" s="116"/>
      <c r="JTB1429" s="116"/>
      <c r="JTC1429" s="116"/>
      <c r="JTD1429" s="116"/>
      <c r="JTE1429" s="116"/>
      <c r="JTF1429" s="116"/>
      <c r="JTG1429" s="116"/>
      <c r="JTH1429" s="116"/>
      <c r="JTI1429" s="116"/>
      <c r="JTJ1429" s="116"/>
      <c r="JTK1429" s="116"/>
      <c r="JTL1429" s="116"/>
      <c r="JTM1429" s="116"/>
      <c r="JTN1429" s="116"/>
      <c r="JTO1429" s="116"/>
      <c r="JTP1429" s="116"/>
      <c r="JTQ1429" s="116"/>
      <c r="JTR1429" s="116"/>
      <c r="JTS1429" s="116"/>
      <c r="JTT1429" s="116"/>
      <c r="JTU1429" s="116"/>
      <c r="JTV1429" s="116"/>
      <c r="JTW1429" s="116"/>
      <c r="JTX1429" s="116"/>
      <c r="JTY1429" s="116"/>
      <c r="JTZ1429" s="116"/>
      <c r="JUA1429" s="116"/>
      <c r="JUB1429" s="116"/>
      <c r="JUC1429" s="116"/>
      <c r="JUD1429" s="116"/>
      <c r="JUE1429" s="116"/>
      <c r="JUF1429" s="116"/>
      <c r="JUG1429" s="116"/>
      <c r="JUH1429" s="116"/>
      <c r="JUI1429" s="116"/>
      <c r="JUJ1429" s="116"/>
      <c r="JUK1429" s="116"/>
      <c r="JUL1429" s="116"/>
      <c r="JUM1429" s="116"/>
      <c r="JUN1429" s="116"/>
      <c r="JUO1429" s="116"/>
      <c r="JUP1429" s="116"/>
      <c r="JUQ1429" s="116"/>
      <c r="JUR1429" s="116"/>
      <c r="JUS1429" s="116"/>
      <c r="JUT1429" s="116"/>
      <c r="JUU1429" s="116"/>
      <c r="JUV1429" s="116"/>
      <c r="JUW1429" s="116"/>
      <c r="JUX1429" s="116"/>
      <c r="JUY1429" s="116"/>
      <c r="JUZ1429" s="116"/>
      <c r="JVA1429" s="116"/>
      <c r="JVB1429" s="116"/>
      <c r="JVC1429" s="116"/>
      <c r="JVD1429" s="116"/>
      <c r="JVE1429" s="116"/>
      <c r="JVF1429" s="116"/>
      <c r="JVG1429" s="116"/>
      <c r="JVH1429" s="116"/>
      <c r="JVI1429" s="116"/>
      <c r="JVJ1429" s="116"/>
      <c r="JVK1429" s="116"/>
      <c r="JVL1429" s="116"/>
      <c r="JVM1429" s="116"/>
      <c r="JVN1429" s="116"/>
      <c r="JVO1429" s="116"/>
      <c r="JVP1429" s="116"/>
      <c r="JVQ1429" s="116"/>
      <c r="JVR1429" s="116"/>
      <c r="JVS1429" s="116"/>
      <c r="JVT1429" s="116"/>
      <c r="JVU1429" s="116"/>
      <c r="JVV1429" s="116"/>
      <c r="JVW1429" s="116"/>
      <c r="JVX1429" s="116"/>
      <c r="JVY1429" s="116"/>
      <c r="JVZ1429" s="116"/>
      <c r="JWA1429" s="116"/>
      <c r="JWB1429" s="116"/>
      <c r="JWC1429" s="116"/>
      <c r="JWD1429" s="116"/>
      <c r="JWE1429" s="116"/>
      <c r="JWF1429" s="116"/>
      <c r="JWG1429" s="116"/>
      <c r="JWH1429" s="116"/>
      <c r="JWI1429" s="116"/>
      <c r="JWJ1429" s="116"/>
      <c r="JWK1429" s="116"/>
      <c r="JWL1429" s="116"/>
      <c r="JWM1429" s="116"/>
      <c r="JWN1429" s="116"/>
      <c r="JWO1429" s="116"/>
      <c r="JWP1429" s="116"/>
      <c r="JWQ1429" s="116"/>
      <c r="JWR1429" s="116"/>
      <c r="JWS1429" s="116"/>
      <c r="JWT1429" s="116"/>
      <c r="JWU1429" s="116"/>
      <c r="JWV1429" s="116"/>
      <c r="JWW1429" s="116"/>
      <c r="JWX1429" s="116"/>
      <c r="JWY1429" s="116"/>
      <c r="JWZ1429" s="116"/>
      <c r="JXA1429" s="116"/>
      <c r="JXB1429" s="116"/>
      <c r="JXC1429" s="116"/>
      <c r="JXD1429" s="116"/>
      <c r="JXE1429" s="116"/>
      <c r="JXF1429" s="116"/>
      <c r="JXG1429" s="116"/>
      <c r="JXH1429" s="116"/>
      <c r="JXI1429" s="116"/>
      <c r="JXJ1429" s="116"/>
      <c r="JXK1429" s="116"/>
      <c r="JXL1429" s="116"/>
      <c r="JXM1429" s="116"/>
      <c r="JXN1429" s="116"/>
      <c r="JXO1429" s="116"/>
      <c r="JXP1429" s="116"/>
      <c r="JXQ1429" s="116"/>
      <c r="JXR1429" s="116"/>
      <c r="JXS1429" s="116"/>
      <c r="JXT1429" s="116"/>
      <c r="JXU1429" s="116"/>
      <c r="JXV1429" s="116"/>
      <c r="JXW1429" s="116"/>
      <c r="JXX1429" s="116"/>
      <c r="JXY1429" s="116"/>
      <c r="JXZ1429" s="116"/>
      <c r="JYA1429" s="116"/>
      <c r="JYB1429" s="116"/>
      <c r="JYC1429" s="116"/>
      <c r="JYD1429" s="116"/>
      <c r="JYE1429" s="116"/>
      <c r="JYF1429" s="116"/>
      <c r="JYG1429" s="116"/>
      <c r="JYH1429" s="116"/>
      <c r="JYI1429" s="116"/>
      <c r="JYJ1429" s="116"/>
      <c r="JYK1429" s="116"/>
      <c r="JYL1429" s="116"/>
      <c r="JYM1429" s="116"/>
      <c r="JYN1429" s="116"/>
      <c r="JYO1429" s="116"/>
      <c r="JYP1429" s="116"/>
      <c r="JYQ1429" s="116"/>
      <c r="JYR1429" s="116"/>
      <c r="JYS1429" s="116"/>
      <c r="JYT1429" s="116"/>
      <c r="JYU1429" s="116"/>
      <c r="JYV1429" s="116"/>
      <c r="JYW1429" s="116"/>
      <c r="JYX1429" s="116"/>
      <c r="JYY1429" s="116"/>
      <c r="JYZ1429" s="116"/>
      <c r="JZA1429" s="116"/>
      <c r="JZB1429" s="116"/>
      <c r="JZC1429" s="116"/>
      <c r="JZD1429" s="116"/>
      <c r="JZE1429" s="116"/>
      <c r="JZF1429" s="116"/>
      <c r="JZG1429" s="116"/>
      <c r="JZH1429" s="116"/>
      <c r="JZI1429" s="116"/>
      <c r="JZJ1429" s="116"/>
      <c r="JZK1429" s="116"/>
      <c r="JZL1429" s="116"/>
      <c r="JZM1429" s="116"/>
      <c r="JZN1429" s="116"/>
      <c r="JZO1429" s="116"/>
      <c r="JZP1429" s="116"/>
      <c r="JZQ1429" s="116"/>
      <c r="JZR1429" s="116"/>
      <c r="JZS1429" s="116"/>
      <c r="JZT1429" s="116"/>
      <c r="JZU1429" s="116"/>
      <c r="JZV1429" s="116"/>
      <c r="JZW1429" s="116"/>
      <c r="JZX1429" s="116"/>
      <c r="JZY1429" s="116"/>
      <c r="JZZ1429" s="116"/>
      <c r="KAA1429" s="116"/>
      <c r="KAB1429" s="116"/>
      <c r="KAC1429" s="116"/>
      <c r="KAD1429" s="116"/>
      <c r="KAE1429" s="116"/>
      <c r="KAF1429" s="116"/>
      <c r="KAG1429" s="116"/>
      <c r="KAH1429" s="116"/>
      <c r="KAI1429" s="116"/>
      <c r="KAJ1429" s="116"/>
      <c r="KAK1429" s="116"/>
      <c r="KAL1429" s="116"/>
      <c r="KAM1429" s="116"/>
      <c r="KAN1429" s="116"/>
      <c r="KAO1429" s="116"/>
      <c r="KAP1429" s="116"/>
      <c r="KAQ1429" s="116"/>
      <c r="KAR1429" s="116"/>
      <c r="KAS1429" s="116"/>
      <c r="KAT1429" s="116"/>
      <c r="KAU1429" s="116"/>
      <c r="KAV1429" s="116"/>
      <c r="KAW1429" s="116"/>
      <c r="KAX1429" s="116"/>
      <c r="KAY1429" s="116"/>
      <c r="KAZ1429" s="116"/>
      <c r="KBA1429" s="116"/>
      <c r="KBB1429" s="116"/>
      <c r="KBC1429" s="116"/>
      <c r="KBD1429" s="116"/>
      <c r="KBE1429" s="116"/>
      <c r="KBF1429" s="116"/>
      <c r="KBG1429" s="116"/>
      <c r="KBH1429" s="116"/>
      <c r="KBI1429" s="116"/>
      <c r="KBJ1429" s="116"/>
      <c r="KBK1429" s="116"/>
      <c r="KBL1429" s="116"/>
      <c r="KBM1429" s="116"/>
      <c r="KBN1429" s="116"/>
      <c r="KBO1429" s="116"/>
      <c r="KBP1429" s="116"/>
      <c r="KBQ1429" s="116"/>
      <c r="KBR1429" s="116"/>
      <c r="KBS1429" s="116"/>
      <c r="KBT1429" s="116"/>
      <c r="KBU1429" s="116"/>
      <c r="KBV1429" s="116"/>
      <c r="KBW1429" s="116"/>
      <c r="KBX1429" s="116"/>
      <c r="KBY1429" s="116"/>
      <c r="KBZ1429" s="116"/>
      <c r="KCA1429" s="116"/>
      <c r="KCB1429" s="116"/>
      <c r="KCC1429" s="116"/>
      <c r="KCD1429" s="116"/>
      <c r="KCE1429" s="116"/>
      <c r="KCF1429" s="116"/>
      <c r="KCG1429" s="116"/>
      <c r="KCH1429" s="116"/>
      <c r="KCI1429" s="116"/>
      <c r="KCJ1429" s="116"/>
      <c r="KCK1429" s="116"/>
      <c r="KCL1429" s="116"/>
      <c r="KCM1429" s="116"/>
      <c r="KCN1429" s="116"/>
      <c r="KCO1429" s="116"/>
      <c r="KCP1429" s="116"/>
      <c r="KCQ1429" s="116"/>
      <c r="KCR1429" s="116"/>
      <c r="KCS1429" s="116"/>
      <c r="KCT1429" s="116"/>
      <c r="KCU1429" s="116"/>
      <c r="KCV1429" s="116"/>
      <c r="KCW1429" s="116"/>
      <c r="KCX1429" s="116"/>
      <c r="KCY1429" s="116"/>
      <c r="KCZ1429" s="116"/>
      <c r="KDA1429" s="116"/>
      <c r="KDB1429" s="116"/>
      <c r="KDC1429" s="116"/>
      <c r="KDD1429" s="116"/>
      <c r="KDE1429" s="116"/>
      <c r="KDF1429" s="116"/>
      <c r="KDG1429" s="116"/>
      <c r="KDH1429" s="116"/>
      <c r="KDI1429" s="116"/>
      <c r="KDJ1429" s="116"/>
      <c r="KDK1429" s="116"/>
      <c r="KDL1429" s="116"/>
      <c r="KDM1429" s="116"/>
      <c r="KDN1429" s="116"/>
      <c r="KDO1429" s="116"/>
      <c r="KDP1429" s="116"/>
      <c r="KDQ1429" s="116"/>
      <c r="KDR1429" s="116"/>
      <c r="KDS1429" s="116"/>
      <c r="KDT1429" s="116"/>
      <c r="KDU1429" s="116"/>
      <c r="KDV1429" s="116"/>
      <c r="KDW1429" s="116"/>
      <c r="KDX1429" s="116"/>
      <c r="KDY1429" s="116"/>
      <c r="KDZ1429" s="116"/>
      <c r="KEA1429" s="116"/>
      <c r="KEB1429" s="116"/>
      <c r="KEC1429" s="116"/>
      <c r="KED1429" s="116"/>
      <c r="KEE1429" s="116"/>
      <c r="KEF1429" s="116"/>
      <c r="KEG1429" s="116"/>
      <c r="KEH1429" s="116"/>
      <c r="KEI1429" s="116"/>
      <c r="KEJ1429" s="116"/>
      <c r="KEK1429" s="116"/>
      <c r="KEL1429" s="116"/>
      <c r="KEM1429" s="116"/>
      <c r="KEN1429" s="116"/>
      <c r="KEO1429" s="116"/>
      <c r="KEP1429" s="116"/>
      <c r="KEQ1429" s="116"/>
      <c r="KER1429" s="116"/>
      <c r="KES1429" s="116"/>
      <c r="KET1429" s="116"/>
      <c r="KEU1429" s="116"/>
      <c r="KEV1429" s="116"/>
      <c r="KEW1429" s="116"/>
      <c r="KEX1429" s="116"/>
      <c r="KEY1429" s="116"/>
      <c r="KEZ1429" s="116"/>
      <c r="KFA1429" s="116"/>
      <c r="KFB1429" s="116"/>
      <c r="KFC1429" s="116"/>
      <c r="KFD1429" s="116"/>
      <c r="KFE1429" s="116"/>
      <c r="KFF1429" s="116"/>
      <c r="KFG1429" s="116"/>
      <c r="KFH1429" s="116"/>
      <c r="KFI1429" s="116"/>
      <c r="KFJ1429" s="116"/>
      <c r="KFK1429" s="116"/>
      <c r="KFL1429" s="116"/>
      <c r="KFM1429" s="116"/>
      <c r="KFN1429" s="116"/>
      <c r="KFO1429" s="116"/>
      <c r="KFP1429" s="116"/>
      <c r="KFQ1429" s="116"/>
      <c r="KFR1429" s="116"/>
      <c r="KFS1429" s="116"/>
      <c r="KFT1429" s="116"/>
      <c r="KFU1429" s="116"/>
      <c r="KFV1429" s="116"/>
      <c r="KFW1429" s="116"/>
      <c r="KFX1429" s="116"/>
      <c r="KFY1429" s="116"/>
      <c r="KFZ1429" s="116"/>
      <c r="KGA1429" s="116"/>
      <c r="KGB1429" s="116"/>
      <c r="KGC1429" s="116"/>
      <c r="KGD1429" s="116"/>
      <c r="KGE1429" s="116"/>
      <c r="KGF1429" s="116"/>
      <c r="KGG1429" s="116"/>
      <c r="KGH1429" s="116"/>
      <c r="KGI1429" s="116"/>
      <c r="KGJ1429" s="116"/>
      <c r="KGK1429" s="116"/>
      <c r="KGL1429" s="116"/>
      <c r="KGM1429" s="116"/>
      <c r="KGN1429" s="116"/>
      <c r="KGO1429" s="116"/>
      <c r="KGP1429" s="116"/>
      <c r="KGQ1429" s="116"/>
      <c r="KGR1429" s="116"/>
      <c r="KGS1429" s="116"/>
      <c r="KGT1429" s="116"/>
      <c r="KGU1429" s="116"/>
      <c r="KGV1429" s="116"/>
      <c r="KGW1429" s="116"/>
      <c r="KGX1429" s="116"/>
      <c r="KGY1429" s="116"/>
      <c r="KGZ1429" s="116"/>
      <c r="KHA1429" s="116"/>
      <c r="KHB1429" s="116"/>
      <c r="KHC1429" s="116"/>
      <c r="KHD1429" s="116"/>
      <c r="KHE1429" s="116"/>
      <c r="KHF1429" s="116"/>
      <c r="KHG1429" s="116"/>
      <c r="KHH1429" s="116"/>
      <c r="KHI1429" s="116"/>
      <c r="KHJ1429" s="116"/>
      <c r="KHK1429" s="116"/>
      <c r="KHL1429" s="116"/>
      <c r="KHM1429" s="116"/>
      <c r="KHN1429" s="116"/>
      <c r="KHO1429" s="116"/>
      <c r="KHP1429" s="116"/>
      <c r="KHQ1429" s="116"/>
      <c r="KHR1429" s="116"/>
      <c r="KHS1429" s="116"/>
      <c r="KHT1429" s="116"/>
      <c r="KHU1429" s="116"/>
      <c r="KHV1429" s="116"/>
      <c r="KHW1429" s="116"/>
      <c r="KHX1429" s="116"/>
      <c r="KHY1429" s="116"/>
      <c r="KHZ1429" s="116"/>
      <c r="KIA1429" s="116"/>
      <c r="KIB1429" s="116"/>
      <c r="KIC1429" s="116"/>
      <c r="KID1429" s="116"/>
      <c r="KIE1429" s="116"/>
      <c r="KIF1429" s="116"/>
      <c r="KIG1429" s="116"/>
      <c r="KIH1429" s="116"/>
      <c r="KII1429" s="116"/>
      <c r="KIJ1429" s="116"/>
      <c r="KIK1429" s="116"/>
      <c r="KIL1429" s="116"/>
      <c r="KIM1429" s="116"/>
      <c r="KIN1429" s="116"/>
      <c r="KIO1429" s="116"/>
      <c r="KIP1429" s="116"/>
      <c r="KIQ1429" s="116"/>
      <c r="KIR1429" s="116"/>
      <c r="KIS1429" s="116"/>
      <c r="KIT1429" s="116"/>
      <c r="KIU1429" s="116"/>
      <c r="KIV1429" s="116"/>
      <c r="KIW1429" s="116"/>
      <c r="KIX1429" s="116"/>
      <c r="KIY1429" s="116"/>
      <c r="KIZ1429" s="116"/>
      <c r="KJA1429" s="116"/>
      <c r="KJB1429" s="116"/>
      <c r="KJC1429" s="116"/>
      <c r="KJD1429" s="116"/>
      <c r="KJE1429" s="116"/>
      <c r="KJF1429" s="116"/>
      <c r="KJG1429" s="116"/>
      <c r="KJH1429" s="116"/>
      <c r="KJI1429" s="116"/>
      <c r="KJJ1429" s="116"/>
      <c r="KJK1429" s="116"/>
      <c r="KJL1429" s="116"/>
      <c r="KJM1429" s="116"/>
      <c r="KJN1429" s="116"/>
      <c r="KJO1429" s="116"/>
      <c r="KJP1429" s="116"/>
      <c r="KJQ1429" s="116"/>
      <c r="KJR1429" s="116"/>
      <c r="KJS1429" s="116"/>
      <c r="KJT1429" s="116"/>
      <c r="KJU1429" s="116"/>
      <c r="KJV1429" s="116"/>
      <c r="KJW1429" s="116"/>
      <c r="KJX1429" s="116"/>
      <c r="KJY1429" s="116"/>
      <c r="KJZ1429" s="116"/>
      <c r="KKA1429" s="116"/>
      <c r="KKB1429" s="116"/>
      <c r="KKC1429" s="116"/>
      <c r="KKD1429" s="116"/>
      <c r="KKE1429" s="116"/>
      <c r="KKF1429" s="116"/>
      <c r="KKG1429" s="116"/>
      <c r="KKH1429" s="116"/>
      <c r="KKI1429" s="116"/>
      <c r="KKJ1429" s="116"/>
      <c r="KKK1429" s="116"/>
      <c r="KKL1429" s="116"/>
      <c r="KKM1429" s="116"/>
      <c r="KKN1429" s="116"/>
      <c r="KKO1429" s="116"/>
      <c r="KKP1429" s="116"/>
      <c r="KKQ1429" s="116"/>
      <c r="KKR1429" s="116"/>
      <c r="KKS1429" s="116"/>
      <c r="KKT1429" s="116"/>
      <c r="KKU1429" s="116"/>
      <c r="KKV1429" s="116"/>
      <c r="KKW1429" s="116"/>
      <c r="KKX1429" s="116"/>
      <c r="KKY1429" s="116"/>
      <c r="KKZ1429" s="116"/>
      <c r="KLA1429" s="116"/>
      <c r="KLB1429" s="116"/>
      <c r="KLC1429" s="116"/>
      <c r="KLD1429" s="116"/>
      <c r="KLE1429" s="116"/>
      <c r="KLF1429" s="116"/>
      <c r="KLG1429" s="116"/>
      <c r="KLH1429" s="116"/>
      <c r="KLI1429" s="116"/>
      <c r="KLJ1429" s="116"/>
      <c r="KLK1429" s="116"/>
      <c r="KLL1429" s="116"/>
      <c r="KLM1429" s="116"/>
      <c r="KLN1429" s="116"/>
      <c r="KLO1429" s="116"/>
      <c r="KLP1429" s="116"/>
      <c r="KLQ1429" s="116"/>
      <c r="KLR1429" s="116"/>
      <c r="KLS1429" s="116"/>
      <c r="KLT1429" s="116"/>
      <c r="KLU1429" s="116"/>
      <c r="KLV1429" s="116"/>
      <c r="KLW1429" s="116"/>
      <c r="KLX1429" s="116"/>
      <c r="KLY1429" s="116"/>
      <c r="KLZ1429" s="116"/>
      <c r="KMA1429" s="116"/>
      <c r="KMB1429" s="116"/>
      <c r="KMC1429" s="116"/>
      <c r="KMD1429" s="116"/>
      <c r="KME1429" s="116"/>
      <c r="KMF1429" s="116"/>
      <c r="KMG1429" s="116"/>
      <c r="KMH1429" s="116"/>
      <c r="KMI1429" s="116"/>
      <c r="KMJ1429" s="116"/>
      <c r="KMK1429" s="116"/>
      <c r="KML1429" s="116"/>
      <c r="KMM1429" s="116"/>
      <c r="KMN1429" s="116"/>
      <c r="KMO1429" s="116"/>
      <c r="KMP1429" s="116"/>
      <c r="KMQ1429" s="116"/>
      <c r="KMR1429" s="116"/>
      <c r="KMS1429" s="116"/>
      <c r="KMT1429" s="116"/>
      <c r="KMU1429" s="116"/>
      <c r="KMV1429" s="116"/>
      <c r="KMW1429" s="116"/>
      <c r="KMX1429" s="116"/>
      <c r="KMY1429" s="116"/>
      <c r="KMZ1429" s="116"/>
      <c r="KNA1429" s="116"/>
      <c r="KNB1429" s="116"/>
      <c r="KNC1429" s="116"/>
      <c r="KND1429" s="116"/>
      <c r="KNE1429" s="116"/>
      <c r="KNF1429" s="116"/>
      <c r="KNG1429" s="116"/>
      <c r="KNH1429" s="116"/>
      <c r="KNI1429" s="116"/>
      <c r="KNJ1429" s="116"/>
      <c r="KNK1429" s="116"/>
      <c r="KNL1429" s="116"/>
      <c r="KNM1429" s="116"/>
      <c r="KNN1429" s="116"/>
      <c r="KNO1429" s="116"/>
      <c r="KNP1429" s="116"/>
      <c r="KNQ1429" s="116"/>
      <c r="KNR1429" s="116"/>
      <c r="KNS1429" s="116"/>
      <c r="KNT1429" s="116"/>
      <c r="KNU1429" s="116"/>
      <c r="KNV1429" s="116"/>
      <c r="KNW1429" s="116"/>
      <c r="KNX1429" s="116"/>
      <c r="KNY1429" s="116"/>
      <c r="KNZ1429" s="116"/>
      <c r="KOA1429" s="116"/>
      <c r="KOB1429" s="116"/>
      <c r="KOC1429" s="116"/>
      <c r="KOD1429" s="116"/>
      <c r="KOE1429" s="116"/>
      <c r="KOF1429" s="116"/>
      <c r="KOG1429" s="116"/>
      <c r="KOH1429" s="116"/>
      <c r="KOI1429" s="116"/>
      <c r="KOJ1429" s="116"/>
      <c r="KOK1429" s="116"/>
      <c r="KOL1429" s="116"/>
      <c r="KOM1429" s="116"/>
      <c r="KON1429" s="116"/>
      <c r="KOO1429" s="116"/>
      <c r="KOP1429" s="116"/>
      <c r="KOQ1429" s="116"/>
      <c r="KOR1429" s="116"/>
      <c r="KOS1429" s="116"/>
      <c r="KOT1429" s="116"/>
      <c r="KOU1429" s="116"/>
      <c r="KOV1429" s="116"/>
      <c r="KOW1429" s="116"/>
      <c r="KOX1429" s="116"/>
      <c r="KOY1429" s="116"/>
      <c r="KOZ1429" s="116"/>
      <c r="KPA1429" s="116"/>
      <c r="KPB1429" s="116"/>
      <c r="KPC1429" s="116"/>
      <c r="KPD1429" s="116"/>
      <c r="KPE1429" s="116"/>
      <c r="KPF1429" s="116"/>
      <c r="KPG1429" s="116"/>
      <c r="KPH1429" s="116"/>
      <c r="KPI1429" s="116"/>
      <c r="KPJ1429" s="116"/>
      <c r="KPK1429" s="116"/>
      <c r="KPL1429" s="116"/>
      <c r="KPM1429" s="116"/>
      <c r="KPN1429" s="116"/>
      <c r="KPO1429" s="116"/>
      <c r="KPP1429" s="116"/>
      <c r="KPQ1429" s="116"/>
      <c r="KPR1429" s="116"/>
      <c r="KPS1429" s="116"/>
      <c r="KPT1429" s="116"/>
      <c r="KPU1429" s="116"/>
      <c r="KPV1429" s="116"/>
      <c r="KPW1429" s="116"/>
      <c r="KPX1429" s="116"/>
      <c r="KPY1429" s="116"/>
      <c r="KPZ1429" s="116"/>
      <c r="KQA1429" s="116"/>
      <c r="KQB1429" s="116"/>
      <c r="KQC1429" s="116"/>
      <c r="KQD1429" s="116"/>
      <c r="KQE1429" s="116"/>
      <c r="KQF1429" s="116"/>
      <c r="KQG1429" s="116"/>
      <c r="KQH1429" s="116"/>
      <c r="KQI1429" s="116"/>
      <c r="KQJ1429" s="116"/>
      <c r="KQK1429" s="116"/>
      <c r="KQL1429" s="116"/>
      <c r="KQM1429" s="116"/>
      <c r="KQN1429" s="116"/>
      <c r="KQO1429" s="116"/>
      <c r="KQP1429" s="116"/>
      <c r="KQQ1429" s="116"/>
      <c r="KQR1429" s="116"/>
      <c r="KQS1429" s="116"/>
      <c r="KQT1429" s="116"/>
      <c r="KQU1429" s="116"/>
      <c r="KQV1429" s="116"/>
      <c r="KQW1429" s="116"/>
      <c r="KQX1429" s="116"/>
      <c r="KQY1429" s="116"/>
      <c r="KQZ1429" s="116"/>
      <c r="KRA1429" s="116"/>
      <c r="KRB1429" s="116"/>
      <c r="KRC1429" s="116"/>
      <c r="KRD1429" s="116"/>
      <c r="KRE1429" s="116"/>
      <c r="KRF1429" s="116"/>
      <c r="KRG1429" s="116"/>
      <c r="KRH1429" s="116"/>
      <c r="KRI1429" s="116"/>
      <c r="KRJ1429" s="116"/>
      <c r="KRK1429" s="116"/>
      <c r="KRL1429" s="116"/>
      <c r="KRM1429" s="116"/>
      <c r="KRN1429" s="116"/>
      <c r="KRO1429" s="116"/>
      <c r="KRP1429" s="116"/>
      <c r="KRQ1429" s="116"/>
      <c r="KRR1429" s="116"/>
      <c r="KRS1429" s="116"/>
      <c r="KRT1429" s="116"/>
      <c r="KRU1429" s="116"/>
      <c r="KRV1429" s="116"/>
      <c r="KRW1429" s="116"/>
      <c r="KRX1429" s="116"/>
      <c r="KRY1429" s="116"/>
      <c r="KRZ1429" s="116"/>
      <c r="KSA1429" s="116"/>
      <c r="KSB1429" s="116"/>
      <c r="KSC1429" s="116"/>
      <c r="KSD1429" s="116"/>
      <c r="KSE1429" s="116"/>
      <c r="KSF1429" s="116"/>
      <c r="KSG1429" s="116"/>
      <c r="KSH1429" s="116"/>
      <c r="KSI1429" s="116"/>
      <c r="KSJ1429" s="116"/>
      <c r="KSK1429" s="116"/>
      <c r="KSL1429" s="116"/>
      <c r="KSM1429" s="116"/>
      <c r="KSN1429" s="116"/>
      <c r="KSO1429" s="116"/>
      <c r="KSP1429" s="116"/>
      <c r="KSQ1429" s="116"/>
      <c r="KSR1429" s="116"/>
      <c r="KSS1429" s="116"/>
      <c r="KST1429" s="116"/>
      <c r="KSU1429" s="116"/>
      <c r="KSV1429" s="116"/>
      <c r="KSW1429" s="116"/>
      <c r="KSX1429" s="116"/>
      <c r="KSY1429" s="116"/>
      <c r="KSZ1429" s="116"/>
      <c r="KTA1429" s="116"/>
      <c r="KTB1429" s="116"/>
      <c r="KTC1429" s="116"/>
      <c r="KTD1429" s="116"/>
      <c r="KTE1429" s="116"/>
      <c r="KTF1429" s="116"/>
      <c r="KTG1429" s="116"/>
      <c r="KTH1429" s="116"/>
      <c r="KTI1429" s="116"/>
      <c r="KTJ1429" s="116"/>
      <c r="KTK1429" s="116"/>
      <c r="KTL1429" s="116"/>
      <c r="KTM1429" s="116"/>
      <c r="KTN1429" s="116"/>
      <c r="KTO1429" s="116"/>
      <c r="KTP1429" s="116"/>
      <c r="KTQ1429" s="116"/>
      <c r="KTR1429" s="116"/>
      <c r="KTS1429" s="116"/>
      <c r="KTT1429" s="116"/>
      <c r="KTU1429" s="116"/>
      <c r="KTV1429" s="116"/>
      <c r="KTW1429" s="116"/>
      <c r="KTX1429" s="116"/>
      <c r="KTY1429" s="116"/>
      <c r="KTZ1429" s="116"/>
      <c r="KUA1429" s="116"/>
      <c r="KUB1429" s="116"/>
      <c r="KUC1429" s="116"/>
      <c r="KUD1429" s="116"/>
      <c r="KUE1429" s="116"/>
      <c r="KUF1429" s="116"/>
      <c r="KUG1429" s="116"/>
      <c r="KUH1429" s="116"/>
      <c r="KUI1429" s="116"/>
      <c r="KUJ1429" s="116"/>
      <c r="KUK1429" s="116"/>
      <c r="KUL1429" s="116"/>
      <c r="KUM1429" s="116"/>
      <c r="KUN1429" s="116"/>
      <c r="KUO1429" s="116"/>
      <c r="KUP1429" s="116"/>
      <c r="KUQ1429" s="116"/>
      <c r="KUR1429" s="116"/>
      <c r="KUS1429" s="116"/>
      <c r="KUT1429" s="116"/>
      <c r="KUU1429" s="116"/>
      <c r="KUV1429" s="116"/>
      <c r="KUW1429" s="116"/>
      <c r="KUX1429" s="116"/>
      <c r="KUY1429" s="116"/>
      <c r="KUZ1429" s="116"/>
      <c r="KVA1429" s="116"/>
      <c r="KVB1429" s="116"/>
      <c r="KVC1429" s="116"/>
      <c r="KVD1429" s="116"/>
      <c r="KVE1429" s="116"/>
      <c r="KVF1429" s="116"/>
      <c r="KVG1429" s="116"/>
      <c r="KVH1429" s="116"/>
      <c r="KVI1429" s="116"/>
      <c r="KVJ1429" s="116"/>
      <c r="KVK1429" s="116"/>
      <c r="KVL1429" s="116"/>
      <c r="KVM1429" s="116"/>
      <c r="KVN1429" s="116"/>
      <c r="KVO1429" s="116"/>
      <c r="KVP1429" s="116"/>
      <c r="KVQ1429" s="116"/>
      <c r="KVR1429" s="116"/>
      <c r="KVS1429" s="116"/>
      <c r="KVT1429" s="116"/>
      <c r="KVU1429" s="116"/>
      <c r="KVV1429" s="116"/>
      <c r="KVW1429" s="116"/>
      <c r="KVX1429" s="116"/>
      <c r="KVY1429" s="116"/>
      <c r="KVZ1429" s="116"/>
      <c r="KWA1429" s="116"/>
      <c r="KWB1429" s="116"/>
      <c r="KWC1429" s="116"/>
      <c r="KWD1429" s="116"/>
      <c r="KWE1429" s="116"/>
      <c r="KWF1429" s="116"/>
      <c r="KWG1429" s="116"/>
      <c r="KWH1429" s="116"/>
      <c r="KWI1429" s="116"/>
      <c r="KWJ1429" s="116"/>
      <c r="KWK1429" s="116"/>
      <c r="KWL1429" s="116"/>
      <c r="KWM1429" s="116"/>
      <c r="KWN1429" s="116"/>
      <c r="KWO1429" s="116"/>
      <c r="KWP1429" s="116"/>
      <c r="KWQ1429" s="116"/>
      <c r="KWR1429" s="116"/>
      <c r="KWS1429" s="116"/>
      <c r="KWT1429" s="116"/>
      <c r="KWU1429" s="116"/>
      <c r="KWV1429" s="116"/>
      <c r="KWW1429" s="116"/>
      <c r="KWX1429" s="116"/>
      <c r="KWY1429" s="116"/>
      <c r="KWZ1429" s="116"/>
      <c r="KXA1429" s="116"/>
      <c r="KXB1429" s="116"/>
      <c r="KXC1429" s="116"/>
      <c r="KXD1429" s="116"/>
      <c r="KXE1429" s="116"/>
      <c r="KXF1429" s="116"/>
      <c r="KXG1429" s="116"/>
      <c r="KXH1429" s="116"/>
      <c r="KXI1429" s="116"/>
      <c r="KXJ1429" s="116"/>
      <c r="KXK1429" s="116"/>
      <c r="KXL1429" s="116"/>
      <c r="KXM1429" s="116"/>
      <c r="KXN1429" s="116"/>
      <c r="KXO1429" s="116"/>
      <c r="KXP1429" s="116"/>
      <c r="KXQ1429" s="116"/>
      <c r="KXR1429" s="116"/>
      <c r="KXS1429" s="116"/>
      <c r="KXT1429" s="116"/>
      <c r="KXU1429" s="116"/>
      <c r="KXV1429" s="116"/>
      <c r="KXW1429" s="116"/>
      <c r="KXX1429" s="116"/>
      <c r="KXY1429" s="116"/>
      <c r="KXZ1429" s="116"/>
      <c r="KYA1429" s="116"/>
      <c r="KYB1429" s="116"/>
      <c r="KYC1429" s="116"/>
      <c r="KYD1429" s="116"/>
      <c r="KYE1429" s="116"/>
      <c r="KYF1429" s="116"/>
      <c r="KYG1429" s="116"/>
      <c r="KYH1429" s="116"/>
      <c r="KYI1429" s="116"/>
      <c r="KYJ1429" s="116"/>
      <c r="KYK1429" s="116"/>
      <c r="KYL1429" s="116"/>
      <c r="KYM1429" s="116"/>
      <c r="KYN1429" s="116"/>
      <c r="KYO1429" s="116"/>
      <c r="KYP1429" s="116"/>
      <c r="KYQ1429" s="116"/>
      <c r="KYR1429" s="116"/>
      <c r="KYS1429" s="116"/>
      <c r="KYT1429" s="116"/>
      <c r="KYU1429" s="116"/>
      <c r="KYV1429" s="116"/>
      <c r="KYW1429" s="116"/>
      <c r="KYX1429" s="116"/>
      <c r="KYY1429" s="116"/>
      <c r="KYZ1429" s="116"/>
      <c r="KZA1429" s="116"/>
      <c r="KZB1429" s="116"/>
      <c r="KZC1429" s="116"/>
      <c r="KZD1429" s="116"/>
      <c r="KZE1429" s="116"/>
      <c r="KZF1429" s="116"/>
      <c r="KZG1429" s="116"/>
      <c r="KZH1429" s="116"/>
      <c r="KZI1429" s="116"/>
      <c r="KZJ1429" s="116"/>
      <c r="KZK1429" s="116"/>
      <c r="KZL1429" s="116"/>
      <c r="KZM1429" s="116"/>
      <c r="KZN1429" s="116"/>
      <c r="KZO1429" s="116"/>
      <c r="KZP1429" s="116"/>
      <c r="KZQ1429" s="116"/>
      <c r="KZR1429" s="116"/>
      <c r="KZS1429" s="116"/>
      <c r="KZT1429" s="116"/>
      <c r="KZU1429" s="116"/>
      <c r="KZV1429" s="116"/>
      <c r="KZW1429" s="116"/>
      <c r="KZX1429" s="116"/>
      <c r="KZY1429" s="116"/>
      <c r="KZZ1429" s="116"/>
      <c r="LAA1429" s="116"/>
      <c r="LAB1429" s="116"/>
      <c r="LAC1429" s="116"/>
      <c r="LAD1429" s="116"/>
      <c r="LAE1429" s="116"/>
      <c r="LAF1429" s="116"/>
      <c r="LAG1429" s="116"/>
      <c r="LAH1429" s="116"/>
      <c r="LAI1429" s="116"/>
      <c r="LAJ1429" s="116"/>
      <c r="LAK1429" s="116"/>
      <c r="LAL1429" s="116"/>
      <c r="LAM1429" s="116"/>
      <c r="LAN1429" s="116"/>
      <c r="LAO1429" s="116"/>
      <c r="LAP1429" s="116"/>
      <c r="LAQ1429" s="116"/>
      <c r="LAR1429" s="116"/>
      <c r="LAS1429" s="116"/>
      <c r="LAT1429" s="116"/>
      <c r="LAU1429" s="116"/>
      <c r="LAV1429" s="116"/>
      <c r="LAW1429" s="116"/>
      <c r="LAX1429" s="116"/>
      <c r="LAY1429" s="116"/>
      <c r="LAZ1429" s="116"/>
      <c r="LBA1429" s="116"/>
      <c r="LBB1429" s="116"/>
      <c r="LBC1429" s="116"/>
      <c r="LBD1429" s="116"/>
      <c r="LBE1429" s="116"/>
      <c r="LBF1429" s="116"/>
      <c r="LBG1429" s="116"/>
      <c r="LBH1429" s="116"/>
      <c r="LBI1429" s="116"/>
      <c r="LBJ1429" s="116"/>
      <c r="LBK1429" s="116"/>
      <c r="LBL1429" s="116"/>
      <c r="LBM1429" s="116"/>
      <c r="LBN1429" s="116"/>
      <c r="LBO1429" s="116"/>
      <c r="LBP1429" s="116"/>
      <c r="LBQ1429" s="116"/>
      <c r="LBR1429" s="116"/>
      <c r="LBS1429" s="116"/>
      <c r="LBT1429" s="116"/>
      <c r="LBU1429" s="116"/>
      <c r="LBV1429" s="116"/>
      <c r="LBW1429" s="116"/>
      <c r="LBX1429" s="116"/>
      <c r="LBY1429" s="116"/>
      <c r="LBZ1429" s="116"/>
      <c r="LCA1429" s="116"/>
      <c r="LCB1429" s="116"/>
      <c r="LCC1429" s="116"/>
      <c r="LCD1429" s="116"/>
      <c r="LCE1429" s="116"/>
      <c r="LCF1429" s="116"/>
      <c r="LCG1429" s="116"/>
      <c r="LCH1429" s="116"/>
      <c r="LCI1429" s="116"/>
      <c r="LCJ1429" s="116"/>
      <c r="LCK1429" s="116"/>
      <c r="LCL1429" s="116"/>
      <c r="LCM1429" s="116"/>
      <c r="LCN1429" s="116"/>
      <c r="LCO1429" s="116"/>
      <c r="LCP1429" s="116"/>
      <c r="LCQ1429" s="116"/>
      <c r="LCR1429" s="116"/>
      <c r="LCS1429" s="116"/>
      <c r="LCT1429" s="116"/>
      <c r="LCU1429" s="116"/>
      <c r="LCV1429" s="116"/>
      <c r="LCW1429" s="116"/>
      <c r="LCX1429" s="116"/>
      <c r="LCY1429" s="116"/>
      <c r="LCZ1429" s="116"/>
      <c r="LDA1429" s="116"/>
      <c r="LDB1429" s="116"/>
      <c r="LDC1429" s="116"/>
      <c r="LDD1429" s="116"/>
      <c r="LDE1429" s="116"/>
      <c r="LDF1429" s="116"/>
      <c r="LDG1429" s="116"/>
      <c r="LDH1429" s="116"/>
      <c r="LDI1429" s="116"/>
      <c r="LDJ1429" s="116"/>
      <c r="LDK1429" s="116"/>
      <c r="LDL1429" s="116"/>
      <c r="LDM1429" s="116"/>
      <c r="LDN1429" s="116"/>
      <c r="LDO1429" s="116"/>
      <c r="LDP1429" s="116"/>
      <c r="LDQ1429" s="116"/>
      <c r="LDR1429" s="116"/>
      <c r="LDS1429" s="116"/>
      <c r="LDT1429" s="116"/>
      <c r="LDU1429" s="116"/>
      <c r="LDV1429" s="116"/>
      <c r="LDW1429" s="116"/>
      <c r="LDX1429" s="116"/>
      <c r="LDY1429" s="116"/>
      <c r="LDZ1429" s="116"/>
      <c r="LEA1429" s="116"/>
      <c r="LEB1429" s="116"/>
      <c r="LEC1429" s="116"/>
      <c r="LED1429" s="116"/>
      <c r="LEE1429" s="116"/>
      <c r="LEF1429" s="116"/>
      <c r="LEG1429" s="116"/>
      <c r="LEH1429" s="116"/>
      <c r="LEI1429" s="116"/>
      <c r="LEJ1429" s="116"/>
      <c r="LEK1429" s="116"/>
      <c r="LEL1429" s="116"/>
      <c r="LEM1429" s="116"/>
      <c r="LEN1429" s="116"/>
      <c r="LEO1429" s="116"/>
      <c r="LEP1429" s="116"/>
      <c r="LEQ1429" s="116"/>
      <c r="LER1429" s="116"/>
      <c r="LES1429" s="116"/>
      <c r="LET1429" s="116"/>
      <c r="LEU1429" s="116"/>
      <c r="LEV1429" s="116"/>
      <c r="LEW1429" s="116"/>
      <c r="LEX1429" s="116"/>
      <c r="LEY1429" s="116"/>
      <c r="LEZ1429" s="116"/>
      <c r="LFA1429" s="116"/>
      <c r="LFB1429" s="116"/>
      <c r="LFC1429" s="116"/>
      <c r="LFD1429" s="116"/>
      <c r="LFE1429" s="116"/>
      <c r="LFF1429" s="116"/>
      <c r="LFG1429" s="116"/>
      <c r="LFH1429" s="116"/>
      <c r="LFI1429" s="116"/>
      <c r="LFJ1429" s="116"/>
      <c r="LFK1429" s="116"/>
      <c r="LFL1429" s="116"/>
      <c r="LFM1429" s="116"/>
      <c r="LFN1429" s="116"/>
      <c r="LFO1429" s="116"/>
      <c r="LFP1429" s="116"/>
      <c r="LFQ1429" s="116"/>
      <c r="LFR1429" s="116"/>
      <c r="LFS1429" s="116"/>
      <c r="LFT1429" s="116"/>
      <c r="LFU1429" s="116"/>
      <c r="LFV1429" s="116"/>
      <c r="LFW1429" s="116"/>
      <c r="LFX1429" s="116"/>
      <c r="LFY1429" s="116"/>
      <c r="LFZ1429" s="116"/>
      <c r="LGA1429" s="116"/>
      <c r="LGB1429" s="116"/>
      <c r="LGC1429" s="116"/>
      <c r="LGD1429" s="116"/>
      <c r="LGE1429" s="116"/>
      <c r="LGF1429" s="116"/>
      <c r="LGG1429" s="116"/>
      <c r="LGH1429" s="116"/>
      <c r="LGI1429" s="116"/>
      <c r="LGJ1429" s="116"/>
      <c r="LGK1429" s="116"/>
      <c r="LGL1429" s="116"/>
      <c r="LGM1429" s="116"/>
      <c r="LGN1429" s="116"/>
      <c r="LGO1429" s="116"/>
      <c r="LGP1429" s="116"/>
      <c r="LGQ1429" s="116"/>
      <c r="LGR1429" s="116"/>
      <c r="LGS1429" s="116"/>
      <c r="LGT1429" s="116"/>
      <c r="LGU1429" s="116"/>
      <c r="LGV1429" s="116"/>
      <c r="LGW1429" s="116"/>
      <c r="LGX1429" s="116"/>
      <c r="LGY1429" s="116"/>
      <c r="LGZ1429" s="116"/>
      <c r="LHA1429" s="116"/>
      <c r="LHB1429" s="116"/>
      <c r="LHC1429" s="116"/>
      <c r="LHD1429" s="116"/>
      <c r="LHE1429" s="116"/>
      <c r="LHF1429" s="116"/>
      <c r="LHG1429" s="116"/>
      <c r="LHH1429" s="116"/>
      <c r="LHI1429" s="116"/>
      <c r="LHJ1429" s="116"/>
      <c r="LHK1429" s="116"/>
      <c r="LHL1429" s="116"/>
      <c r="LHM1429" s="116"/>
      <c r="LHN1429" s="116"/>
      <c r="LHO1429" s="116"/>
      <c r="LHP1429" s="116"/>
      <c r="LHQ1429" s="116"/>
      <c r="LHR1429" s="116"/>
      <c r="LHS1429" s="116"/>
      <c r="LHT1429" s="116"/>
      <c r="LHU1429" s="116"/>
      <c r="LHV1429" s="116"/>
      <c r="LHW1429" s="116"/>
      <c r="LHX1429" s="116"/>
      <c r="LHY1429" s="116"/>
      <c r="LHZ1429" s="116"/>
      <c r="LIA1429" s="116"/>
      <c r="LIB1429" s="116"/>
      <c r="LIC1429" s="116"/>
      <c r="LID1429" s="116"/>
      <c r="LIE1429" s="116"/>
      <c r="LIF1429" s="116"/>
      <c r="LIG1429" s="116"/>
      <c r="LIH1429" s="116"/>
      <c r="LII1429" s="116"/>
      <c r="LIJ1429" s="116"/>
      <c r="LIK1429" s="116"/>
      <c r="LIL1429" s="116"/>
      <c r="LIM1429" s="116"/>
      <c r="LIN1429" s="116"/>
      <c r="LIO1429" s="116"/>
      <c r="LIP1429" s="116"/>
      <c r="LIQ1429" s="116"/>
      <c r="LIR1429" s="116"/>
      <c r="LIS1429" s="116"/>
      <c r="LIT1429" s="116"/>
      <c r="LIU1429" s="116"/>
      <c r="LIV1429" s="116"/>
      <c r="LIW1429" s="116"/>
      <c r="LIX1429" s="116"/>
      <c r="LIY1429" s="116"/>
      <c r="LIZ1429" s="116"/>
      <c r="LJA1429" s="116"/>
      <c r="LJB1429" s="116"/>
      <c r="LJC1429" s="116"/>
      <c r="LJD1429" s="116"/>
      <c r="LJE1429" s="116"/>
      <c r="LJF1429" s="116"/>
      <c r="LJG1429" s="116"/>
      <c r="LJH1429" s="116"/>
      <c r="LJI1429" s="116"/>
      <c r="LJJ1429" s="116"/>
      <c r="LJK1429" s="116"/>
      <c r="LJL1429" s="116"/>
      <c r="LJM1429" s="116"/>
      <c r="LJN1429" s="116"/>
      <c r="LJO1429" s="116"/>
      <c r="LJP1429" s="116"/>
      <c r="LJQ1429" s="116"/>
      <c r="LJR1429" s="116"/>
      <c r="LJS1429" s="116"/>
      <c r="LJT1429" s="116"/>
      <c r="LJU1429" s="116"/>
      <c r="LJV1429" s="116"/>
      <c r="LJW1429" s="116"/>
      <c r="LJX1429" s="116"/>
      <c r="LJY1429" s="116"/>
      <c r="LJZ1429" s="116"/>
      <c r="LKA1429" s="116"/>
      <c r="LKB1429" s="116"/>
      <c r="LKC1429" s="116"/>
      <c r="LKD1429" s="116"/>
      <c r="LKE1429" s="116"/>
      <c r="LKF1429" s="116"/>
      <c r="LKG1429" s="116"/>
      <c r="LKH1429" s="116"/>
      <c r="LKI1429" s="116"/>
      <c r="LKJ1429" s="116"/>
      <c r="LKK1429" s="116"/>
      <c r="LKL1429" s="116"/>
      <c r="LKM1429" s="116"/>
      <c r="LKN1429" s="116"/>
      <c r="LKO1429" s="116"/>
      <c r="LKP1429" s="116"/>
      <c r="LKQ1429" s="116"/>
      <c r="LKR1429" s="116"/>
      <c r="LKS1429" s="116"/>
      <c r="LKT1429" s="116"/>
      <c r="LKU1429" s="116"/>
      <c r="LKV1429" s="116"/>
      <c r="LKW1429" s="116"/>
      <c r="LKX1429" s="116"/>
      <c r="LKY1429" s="116"/>
      <c r="LKZ1429" s="116"/>
      <c r="LLA1429" s="116"/>
      <c r="LLB1429" s="116"/>
      <c r="LLC1429" s="116"/>
      <c r="LLD1429" s="116"/>
      <c r="LLE1429" s="116"/>
      <c r="LLF1429" s="116"/>
      <c r="LLG1429" s="116"/>
      <c r="LLH1429" s="116"/>
      <c r="LLI1429" s="116"/>
      <c r="LLJ1429" s="116"/>
      <c r="LLK1429" s="116"/>
      <c r="LLL1429" s="116"/>
      <c r="LLM1429" s="116"/>
      <c r="LLN1429" s="116"/>
      <c r="LLO1429" s="116"/>
      <c r="LLP1429" s="116"/>
      <c r="LLQ1429" s="116"/>
      <c r="LLR1429" s="116"/>
      <c r="LLS1429" s="116"/>
      <c r="LLT1429" s="116"/>
      <c r="LLU1429" s="116"/>
      <c r="LLV1429" s="116"/>
      <c r="LLW1429" s="116"/>
      <c r="LLX1429" s="116"/>
      <c r="LLY1429" s="116"/>
      <c r="LLZ1429" s="116"/>
      <c r="LMA1429" s="116"/>
      <c r="LMB1429" s="116"/>
      <c r="LMC1429" s="116"/>
      <c r="LMD1429" s="116"/>
      <c r="LME1429" s="116"/>
      <c r="LMF1429" s="116"/>
      <c r="LMG1429" s="116"/>
      <c r="LMH1429" s="116"/>
      <c r="LMI1429" s="116"/>
      <c r="LMJ1429" s="116"/>
      <c r="LMK1429" s="116"/>
      <c r="LML1429" s="116"/>
      <c r="LMM1429" s="116"/>
      <c r="LMN1429" s="116"/>
      <c r="LMO1429" s="116"/>
      <c r="LMP1429" s="116"/>
      <c r="LMQ1429" s="116"/>
      <c r="LMR1429" s="116"/>
      <c r="LMS1429" s="116"/>
      <c r="LMT1429" s="116"/>
      <c r="LMU1429" s="116"/>
      <c r="LMV1429" s="116"/>
      <c r="LMW1429" s="116"/>
      <c r="LMX1429" s="116"/>
      <c r="LMY1429" s="116"/>
      <c r="LMZ1429" s="116"/>
      <c r="LNA1429" s="116"/>
      <c r="LNB1429" s="116"/>
      <c r="LNC1429" s="116"/>
      <c r="LND1429" s="116"/>
      <c r="LNE1429" s="116"/>
      <c r="LNF1429" s="116"/>
      <c r="LNG1429" s="116"/>
      <c r="LNH1429" s="116"/>
      <c r="LNI1429" s="116"/>
      <c r="LNJ1429" s="116"/>
      <c r="LNK1429" s="116"/>
      <c r="LNL1429" s="116"/>
      <c r="LNM1429" s="116"/>
      <c r="LNN1429" s="116"/>
      <c r="LNO1429" s="116"/>
      <c r="LNP1429" s="116"/>
      <c r="LNQ1429" s="116"/>
      <c r="LNR1429" s="116"/>
      <c r="LNS1429" s="116"/>
      <c r="LNT1429" s="116"/>
      <c r="LNU1429" s="116"/>
      <c r="LNV1429" s="116"/>
      <c r="LNW1429" s="116"/>
      <c r="LNX1429" s="116"/>
      <c r="LNY1429" s="116"/>
      <c r="LNZ1429" s="116"/>
      <c r="LOA1429" s="116"/>
      <c r="LOB1429" s="116"/>
      <c r="LOC1429" s="116"/>
      <c r="LOD1429" s="116"/>
      <c r="LOE1429" s="116"/>
      <c r="LOF1429" s="116"/>
      <c r="LOG1429" s="116"/>
      <c r="LOH1429" s="116"/>
      <c r="LOI1429" s="116"/>
      <c r="LOJ1429" s="116"/>
      <c r="LOK1429" s="116"/>
      <c r="LOL1429" s="116"/>
      <c r="LOM1429" s="116"/>
      <c r="LON1429" s="116"/>
      <c r="LOO1429" s="116"/>
      <c r="LOP1429" s="116"/>
      <c r="LOQ1429" s="116"/>
      <c r="LOR1429" s="116"/>
      <c r="LOS1429" s="116"/>
      <c r="LOT1429" s="116"/>
      <c r="LOU1429" s="116"/>
      <c r="LOV1429" s="116"/>
      <c r="LOW1429" s="116"/>
      <c r="LOX1429" s="116"/>
      <c r="LOY1429" s="116"/>
      <c r="LOZ1429" s="116"/>
      <c r="LPA1429" s="116"/>
      <c r="LPB1429" s="116"/>
      <c r="LPC1429" s="116"/>
      <c r="LPD1429" s="116"/>
      <c r="LPE1429" s="116"/>
      <c r="LPF1429" s="116"/>
      <c r="LPG1429" s="116"/>
      <c r="LPH1429" s="116"/>
      <c r="LPI1429" s="116"/>
      <c r="LPJ1429" s="116"/>
      <c r="LPK1429" s="116"/>
      <c r="LPL1429" s="116"/>
      <c r="LPM1429" s="116"/>
      <c r="LPN1429" s="116"/>
      <c r="LPO1429" s="116"/>
      <c r="LPP1429" s="116"/>
      <c r="LPQ1429" s="116"/>
      <c r="LPR1429" s="116"/>
      <c r="LPS1429" s="116"/>
      <c r="LPT1429" s="116"/>
      <c r="LPU1429" s="116"/>
      <c r="LPV1429" s="116"/>
      <c r="LPW1429" s="116"/>
      <c r="LPX1429" s="116"/>
      <c r="LPY1429" s="116"/>
      <c r="LPZ1429" s="116"/>
      <c r="LQA1429" s="116"/>
      <c r="LQB1429" s="116"/>
      <c r="LQC1429" s="116"/>
      <c r="LQD1429" s="116"/>
      <c r="LQE1429" s="116"/>
      <c r="LQF1429" s="116"/>
      <c r="LQG1429" s="116"/>
      <c r="LQH1429" s="116"/>
      <c r="LQI1429" s="116"/>
      <c r="LQJ1429" s="116"/>
      <c r="LQK1429" s="116"/>
      <c r="LQL1429" s="116"/>
      <c r="LQM1429" s="116"/>
      <c r="LQN1429" s="116"/>
      <c r="LQO1429" s="116"/>
      <c r="LQP1429" s="116"/>
      <c r="LQQ1429" s="116"/>
      <c r="LQR1429" s="116"/>
      <c r="LQS1429" s="116"/>
      <c r="LQT1429" s="116"/>
      <c r="LQU1429" s="116"/>
      <c r="LQV1429" s="116"/>
      <c r="LQW1429" s="116"/>
      <c r="LQX1429" s="116"/>
      <c r="LQY1429" s="116"/>
      <c r="LQZ1429" s="116"/>
      <c r="LRA1429" s="116"/>
      <c r="LRB1429" s="116"/>
      <c r="LRC1429" s="116"/>
      <c r="LRD1429" s="116"/>
      <c r="LRE1429" s="116"/>
      <c r="LRF1429" s="116"/>
      <c r="LRG1429" s="116"/>
      <c r="LRH1429" s="116"/>
      <c r="LRI1429" s="116"/>
      <c r="LRJ1429" s="116"/>
      <c r="LRK1429" s="116"/>
      <c r="LRL1429" s="116"/>
      <c r="LRM1429" s="116"/>
      <c r="LRN1429" s="116"/>
      <c r="LRO1429" s="116"/>
      <c r="LRP1429" s="116"/>
      <c r="LRQ1429" s="116"/>
      <c r="LRR1429" s="116"/>
      <c r="LRS1429" s="116"/>
      <c r="LRT1429" s="116"/>
      <c r="LRU1429" s="116"/>
      <c r="LRV1429" s="116"/>
      <c r="LRW1429" s="116"/>
      <c r="LRX1429" s="116"/>
      <c r="LRY1429" s="116"/>
      <c r="LRZ1429" s="116"/>
      <c r="LSA1429" s="116"/>
      <c r="LSB1429" s="116"/>
      <c r="LSC1429" s="116"/>
      <c r="LSD1429" s="116"/>
      <c r="LSE1429" s="116"/>
      <c r="LSF1429" s="116"/>
      <c r="LSG1429" s="116"/>
      <c r="LSH1429" s="116"/>
      <c r="LSI1429" s="116"/>
      <c r="LSJ1429" s="116"/>
      <c r="LSK1429" s="116"/>
      <c r="LSL1429" s="116"/>
      <c r="LSM1429" s="116"/>
      <c r="LSN1429" s="116"/>
      <c r="LSO1429" s="116"/>
      <c r="LSP1429" s="116"/>
      <c r="LSQ1429" s="116"/>
      <c r="LSR1429" s="116"/>
      <c r="LSS1429" s="116"/>
      <c r="LST1429" s="116"/>
      <c r="LSU1429" s="116"/>
      <c r="LSV1429" s="116"/>
      <c r="LSW1429" s="116"/>
      <c r="LSX1429" s="116"/>
      <c r="LSY1429" s="116"/>
      <c r="LSZ1429" s="116"/>
      <c r="LTA1429" s="116"/>
      <c r="LTB1429" s="116"/>
      <c r="LTC1429" s="116"/>
      <c r="LTD1429" s="116"/>
      <c r="LTE1429" s="116"/>
      <c r="LTF1429" s="116"/>
      <c r="LTG1429" s="116"/>
      <c r="LTH1429" s="116"/>
      <c r="LTI1429" s="116"/>
      <c r="LTJ1429" s="116"/>
      <c r="LTK1429" s="116"/>
      <c r="LTL1429" s="116"/>
      <c r="LTM1429" s="116"/>
      <c r="LTN1429" s="116"/>
      <c r="LTO1429" s="116"/>
      <c r="LTP1429" s="116"/>
      <c r="LTQ1429" s="116"/>
      <c r="LTR1429" s="116"/>
      <c r="LTS1429" s="116"/>
      <c r="LTT1429" s="116"/>
      <c r="LTU1429" s="116"/>
      <c r="LTV1429" s="116"/>
      <c r="LTW1429" s="116"/>
      <c r="LTX1429" s="116"/>
      <c r="LTY1429" s="116"/>
      <c r="LTZ1429" s="116"/>
      <c r="LUA1429" s="116"/>
      <c r="LUB1429" s="116"/>
      <c r="LUC1429" s="116"/>
      <c r="LUD1429" s="116"/>
      <c r="LUE1429" s="116"/>
      <c r="LUF1429" s="116"/>
      <c r="LUG1429" s="116"/>
      <c r="LUH1429" s="116"/>
      <c r="LUI1429" s="116"/>
      <c r="LUJ1429" s="116"/>
      <c r="LUK1429" s="116"/>
      <c r="LUL1429" s="116"/>
      <c r="LUM1429" s="116"/>
      <c r="LUN1429" s="116"/>
      <c r="LUO1429" s="116"/>
      <c r="LUP1429" s="116"/>
      <c r="LUQ1429" s="116"/>
      <c r="LUR1429" s="116"/>
      <c r="LUS1429" s="116"/>
      <c r="LUT1429" s="116"/>
      <c r="LUU1429" s="116"/>
      <c r="LUV1429" s="116"/>
      <c r="LUW1429" s="116"/>
      <c r="LUX1429" s="116"/>
      <c r="LUY1429" s="116"/>
      <c r="LUZ1429" s="116"/>
      <c r="LVA1429" s="116"/>
      <c r="LVB1429" s="116"/>
      <c r="LVC1429" s="116"/>
      <c r="LVD1429" s="116"/>
      <c r="LVE1429" s="116"/>
      <c r="LVF1429" s="116"/>
      <c r="LVG1429" s="116"/>
      <c r="LVH1429" s="116"/>
      <c r="LVI1429" s="116"/>
      <c r="LVJ1429" s="116"/>
      <c r="LVK1429" s="116"/>
      <c r="LVL1429" s="116"/>
      <c r="LVM1429" s="116"/>
      <c r="LVN1429" s="116"/>
      <c r="LVO1429" s="116"/>
      <c r="LVP1429" s="116"/>
      <c r="LVQ1429" s="116"/>
      <c r="LVR1429" s="116"/>
      <c r="LVS1429" s="116"/>
      <c r="LVT1429" s="116"/>
      <c r="LVU1429" s="116"/>
      <c r="LVV1429" s="116"/>
      <c r="LVW1429" s="116"/>
      <c r="LVX1429" s="116"/>
      <c r="LVY1429" s="116"/>
      <c r="LVZ1429" s="116"/>
      <c r="LWA1429" s="116"/>
      <c r="LWB1429" s="116"/>
      <c r="LWC1429" s="116"/>
      <c r="LWD1429" s="116"/>
      <c r="LWE1429" s="116"/>
      <c r="LWF1429" s="116"/>
      <c r="LWG1429" s="116"/>
      <c r="LWH1429" s="116"/>
      <c r="LWI1429" s="116"/>
      <c r="LWJ1429" s="116"/>
      <c r="LWK1429" s="116"/>
      <c r="LWL1429" s="116"/>
      <c r="LWM1429" s="116"/>
      <c r="LWN1429" s="116"/>
      <c r="LWO1429" s="116"/>
      <c r="LWP1429" s="116"/>
      <c r="LWQ1429" s="116"/>
      <c r="LWR1429" s="116"/>
      <c r="LWS1429" s="116"/>
      <c r="LWT1429" s="116"/>
      <c r="LWU1429" s="116"/>
      <c r="LWV1429" s="116"/>
      <c r="LWW1429" s="116"/>
      <c r="LWX1429" s="116"/>
      <c r="LWY1429" s="116"/>
      <c r="LWZ1429" s="116"/>
      <c r="LXA1429" s="116"/>
      <c r="LXB1429" s="116"/>
      <c r="LXC1429" s="116"/>
      <c r="LXD1429" s="116"/>
      <c r="LXE1429" s="116"/>
      <c r="LXF1429" s="116"/>
      <c r="LXG1429" s="116"/>
      <c r="LXH1429" s="116"/>
      <c r="LXI1429" s="116"/>
      <c r="LXJ1429" s="116"/>
      <c r="LXK1429" s="116"/>
      <c r="LXL1429" s="116"/>
      <c r="LXM1429" s="116"/>
      <c r="LXN1429" s="116"/>
      <c r="LXO1429" s="116"/>
      <c r="LXP1429" s="116"/>
      <c r="LXQ1429" s="116"/>
      <c r="LXR1429" s="116"/>
      <c r="LXS1429" s="116"/>
      <c r="LXT1429" s="116"/>
      <c r="LXU1429" s="116"/>
      <c r="LXV1429" s="116"/>
      <c r="LXW1429" s="116"/>
      <c r="LXX1429" s="116"/>
      <c r="LXY1429" s="116"/>
      <c r="LXZ1429" s="116"/>
      <c r="LYA1429" s="116"/>
      <c r="LYB1429" s="116"/>
      <c r="LYC1429" s="116"/>
      <c r="LYD1429" s="116"/>
      <c r="LYE1429" s="116"/>
      <c r="LYF1429" s="116"/>
      <c r="LYG1429" s="116"/>
      <c r="LYH1429" s="116"/>
      <c r="LYI1429" s="116"/>
      <c r="LYJ1429" s="116"/>
      <c r="LYK1429" s="116"/>
      <c r="LYL1429" s="116"/>
      <c r="LYM1429" s="116"/>
      <c r="LYN1429" s="116"/>
      <c r="LYO1429" s="116"/>
      <c r="LYP1429" s="116"/>
      <c r="LYQ1429" s="116"/>
      <c r="LYR1429" s="116"/>
      <c r="LYS1429" s="116"/>
      <c r="LYT1429" s="116"/>
      <c r="LYU1429" s="116"/>
      <c r="LYV1429" s="116"/>
      <c r="LYW1429" s="116"/>
      <c r="LYX1429" s="116"/>
      <c r="LYY1429" s="116"/>
      <c r="LYZ1429" s="116"/>
      <c r="LZA1429" s="116"/>
      <c r="LZB1429" s="116"/>
      <c r="LZC1429" s="116"/>
      <c r="LZD1429" s="116"/>
      <c r="LZE1429" s="116"/>
      <c r="LZF1429" s="116"/>
      <c r="LZG1429" s="116"/>
      <c r="LZH1429" s="116"/>
      <c r="LZI1429" s="116"/>
      <c r="LZJ1429" s="116"/>
      <c r="LZK1429" s="116"/>
      <c r="LZL1429" s="116"/>
      <c r="LZM1429" s="116"/>
      <c r="LZN1429" s="116"/>
      <c r="LZO1429" s="116"/>
      <c r="LZP1429" s="116"/>
      <c r="LZQ1429" s="116"/>
      <c r="LZR1429" s="116"/>
      <c r="LZS1429" s="116"/>
      <c r="LZT1429" s="116"/>
      <c r="LZU1429" s="116"/>
      <c r="LZV1429" s="116"/>
      <c r="LZW1429" s="116"/>
      <c r="LZX1429" s="116"/>
      <c r="LZY1429" s="116"/>
      <c r="LZZ1429" s="116"/>
      <c r="MAA1429" s="116"/>
      <c r="MAB1429" s="116"/>
      <c r="MAC1429" s="116"/>
      <c r="MAD1429" s="116"/>
      <c r="MAE1429" s="116"/>
      <c r="MAF1429" s="116"/>
      <c r="MAG1429" s="116"/>
      <c r="MAH1429" s="116"/>
      <c r="MAI1429" s="116"/>
      <c r="MAJ1429" s="116"/>
      <c r="MAK1429" s="116"/>
      <c r="MAL1429" s="116"/>
      <c r="MAM1429" s="116"/>
      <c r="MAN1429" s="116"/>
      <c r="MAO1429" s="116"/>
      <c r="MAP1429" s="116"/>
      <c r="MAQ1429" s="116"/>
      <c r="MAR1429" s="116"/>
      <c r="MAS1429" s="116"/>
      <c r="MAT1429" s="116"/>
      <c r="MAU1429" s="116"/>
      <c r="MAV1429" s="116"/>
      <c r="MAW1429" s="116"/>
      <c r="MAX1429" s="116"/>
      <c r="MAY1429" s="116"/>
      <c r="MAZ1429" s="116"/>
      <c r="MBA1429" s="116"/>
      <c r="MBB1429" s="116"/>
      <c r="MBC1429" s="116"/>
      <c r="MBD1429" s="116"/>
      <c r="MBE1429" s="116"/>
      <c r="MBF1429" s="116"/>
      <c r="MBG1429" s="116"/>
      <c r="MBH1429" s="116"/>
      <c r="MBI1429" s="116"/>
      <c r="MBJ1429" s="116"/>
      <c r="MBK1429" s="116"/>
      <c r="MBL1429" s="116"/>
      <c r="MBM1429" s="116"/>
      <c r="MBN1429" s="116"/>
      <c r="MBO1429" s="116"/>
      <c r="MBP1429" s="116"/>
      <c r="MBQ1429" s="116"/>
      <c r="MBR1429" s="116"/>
      <c r="MBS1429" s="116"/>
      <c r="MBT1429" s="116"/>
      <c r="MBU1429" s="116"/>
      <c r="MBV1429" s="116"/>
      <c r="MBW1429" s="116"/>
      <c r="MBX1429" s="116"/>
      <c r="MBY1429" s="116"/>
      <c r="MBZ1429" s="116"/>
      <c r="MCA1429" s="116"/>
      <c r="MCB1429" s="116"/>
      <c r="MCC1429" s="116"/>
      <c r="MCD1429" s="116"/>
      <c r="MCE1429" s="116"/>
      <c r="MCF1429" s="116"/>
      <c r="MCG1429" s="116"/>
      <c r="MCH1429" s="116"/>
      <c r="MCI1429" s="116"/>
      <c r="MCJ1429" s="116"/>
      <c r="MCK1429" s="116"/>
      <c r="MCL1429" s="116"/>
      <c r="MCM1429" s="116"/>
      <c r="MCN1429" s="116"/>
      <c r="MCO1429" s="116"/>
      <c r="MCP1429" s="116"/>
      <c r="MCQ1429" s="116"/>
      <c r="MCR1429" s="116"/>
      <c r="MCS1429" s="116"/>
      <c r="MCT1429" s="116"/>
      <c r="MCU1429" s="116"/>
      <c r="MCV1429" s="116"/>
      <c r="MCW1429" s="116"/>
      <c r="MCX1429" s="116"/>
      <c r="MCY1429" s="116"/>
      <c r="MCZ1429" s="116"/>
      <c r="MDA1429" s="116"/>
      <c r="MDB1429" s="116"/>
      <c r="MDC1429" s="116"/>
      <c r="MDD1429" s="116"/>
      <c r="MDE1429" s="116"/>
      <c r="MDF1429" s="116"/>
      <c r="MDG1429" s="116"/>
      <c r="MDH1429" s="116"/>
      <c r="MDI1429" s="116"/>
      <c r="MDJ1429" s="116"/>
      <c r="MDK1429" s="116"/>
      <c r="MDL1429" s="116"/>
      <c r="MDM1429" s="116"/>
      <c r="MDN1429" s="116"/>
      <c r="MDO1429" s="116"/>
      <c r="MDP1429" s="116"/>
      <c r="MDQ1429" s="116"/>
      <c r="MDR1429" s="116"/>
      <c r="MDS1429" s="116"/>
      <c r="MDT1429" s="116"/>
      <c r="MDU1429" s="116"/>
      <c r="MDV1429" s="116"/>
      <c r="MDW1429" s="116"/>
      <c r="MDX1429" s="116"/>
      <c r="MDY1429" s="116"/>
      <c r="MDZ1429" s="116"/>
      <c r="MEA1429" s="116"/>
      <c r="MEB1429" s="116"/>
      <c r="MEC1429" s="116"/>
      <c r="MED1429" s="116"/>
      <c r="MEE1429" s="116"/>
      <c r="MEF1429" s="116"/>
      <c r="MEG1429" s="116"/>
      <c r="MEH1429" s="116"/>
      <c r="MEI1429" s="116"/>
      <c r="MEJ1429" s="116"/>
      <c r="MEK1429" s="116"/>
      <c r="MEL1429" s="116"/>
      <c r="MEM1429" s="116"/>
      <c r="MEN1429" s="116"/>
      <c r="MEO1429" s="116"/>
      <c r="MEP1429" s="116"/>
      <c r="MEQ1429" s="116"/>
      <c r="MER1429" s="116"/>
      <c r="MES1429" s="116"/>
      <c r="MET1429" s="116"/>
      <c r="MEU1429" s="116"/>
      <c r="MEV1429" s="116"/>
      <c r="MEW1429" s="116"/>
      <c r="MEX1429" s="116"/>
      <c r="MEY1429" s="116"/>
      <c r="MEZ1429" s="116"/>
      <c r="MFA1429" s="116"/>
      <c r="MFB1429" s="116"/>
      <c r="MFC1429" s="116"/>
      <c r="MFD1429" s="116"/>
      <c r="MFE1429" s="116"/>
      <c r="MFF1429" s="116"/>
      <c r="MFG1429" s="116"/>
      <c r="MFH1429" s="116"/>
      <c r="MFI1429" s="116"/>
      <c r="MFJ1429" s="116"/>
      <c r="MFK1429" s="116"/>
      <c r="MFL1429" s="116"/>
      <c r="MFM1429" s="116"/>
      <c r="MFN1429" s="116"/>
      <c r="MFO1429" s="116"/>
      <c r="MFP1429" s="116"/>
      <c r="MFQ1429" s="116"/>
      <c r="MFR1429" s="116"/>
      <c r="MFS1429" s="116"/>
      <c r="MFT1429" s="116"/>
      <c r="MFU1429" s="116"/>
      <c r="MFV1429" s="116"/>
      <c r="MFW1429" s="116"/>
      <c r="MFX1429" s="116"/>
      <c r="MFY1429" s="116"/>
      <c r="MFZ1429" s="116"/>
      <c r="MGA1429" s="116"/>
      <c r="MGB1429" s="116"/>
      <c r="MGC1429" s="116"/>
      <c r="MGD1429" s="116"/>
      <c r="MGE1429" s="116"/>
      <c r="MGF1429" s="116"/>
      <c r="MGG1429" s="116"/>
      <c r="MGH1429" s="116"/>
      <c r="MGI1429" s="116"/>
      <c r="MGJ1429" s="116"/>
      <c r="MGK1429" s="116"/>
      <c r="MGL1429" s="116"/>
      <c r="MGM1429" s="116"/>
      <c r="MGN1429" s="116"/>
      <c r="MGO1429" s="116"/>
      <c r="MGP1429" s="116"/>
      <c r="MGQ1429" s="116"/>
      <c r="MGR1429" s="116"/>
      <c r="MGS1429" s="116"/>
      <c r="MGT1429" s="116"/>
      <c r="MGU1429" s="116"/>
      <c r="MGV1429" s="116"/>
      <c r="MGW1429" s="116"/>
      <c r="MGX1429" s="116"/>
      <c r="MGY1429" s="116"/>
      <c r="MGZ1429" s="116"/>
      <c r="MHA1429" s="116"/>
      <c r="MHB1429" s="116"/>
      <c r="MHC1429" s="116"/>
      <c r="MHD1429" s="116"/>
      <c r="MHE1429" s="116"/>
      <c r="MHF1429" s="116"/>
      <c r="MHG1429" s="116"/>
      <c r="MHH1429" s="116"/>
      <c r="MHI1429" s="116"/>
      <c r="MHJ1429" s="116"/>
      <c r="MHK1429" s="116"/>
      <c r="MHL1429" s="116"/>
      <c r="MHM1429" s="116"/>
      <c r="MHN1429" s="116"/>
      <c r="MHO1429" s="116"/>
      <c r="MHP1429" s="116"/>
      <c r="MHQ1429" s="116"/>
      <c r="MHR1429" s="116"/>
      <c r="MHS1429" s="116"/>
      <c r="MHT1429" s="116"/>
      <c r="MHU1429" s="116"/>
      <c r="MHV1429" s="116"/>
      <c r="MHW1429" s="116"/>
      <c r="MHX1429" s="116"/>
      <c r="MHY1429" s="116"/>
      <c r="MHZ1429" s="116"/>
      <c r="MIA1429" s="116"/>
      <c r="MIB1429" s="116"/>
      <c r="MIC1429" s="116"/>
      <c r="MID1429" s="116"/>
      <c r="MIE1429" s="116"/>
      <c r="MIF1429" s="116"/>
      <c r="MIG1429" s="116"/>
      <c r="MIH1429" s="116"/>
      <c r="MII1429" s="116"/>
      <c r="MIJ1429" s="116"/>
      <c r="MIK1429" s="116"/>
      <c r="MIL1429" s="116"/>
      <c r="MIM1429" s="116"/>
      <c r="MIN1429" s="116"/>
      <c r="MIO1429" s="116"/>
      <c r="MIP1429" s="116"/>
      <c r="MIQ1429" s="116"/>
      <c r="MIR1429" s="116"/>
      <c r="MIS1429" s="116"/>
      <c r="MIT1429" s="116"/>
      <c r="MIU1429" s="116"/>
      <c r="MIV1429" s="116"/>
      <c r="MIW1429" s="116"/>
      <c r="MIX1429" s="116"/>
      <c r="MIY1429" s="116"/>
      <c r="MIZ1429" s="116"/>
      <c r="MJA1429" s="116"/>
      <c r="MJB1429" s="116"/>
      <c r="MJC1429" s="116"/>
      <c r="MJD1429" s="116"/>
      <c r="MJE1429" s="116"/>
      <c r="MJF1429" s="116"/>
      <c r="MJG1429" s="116"/>
      <c r="MJH1429" s="116"/>
      <c r="MJI1429" s="116"/>
      <c r="MJJ1429" s="116"/>
      <c r="MJK1429" s="116"/>
      <c r="MJL1429" s="116"/>
      <c r="MJM1429" s="116"/>
      <c r="MJN1429" s="116"/>
      <c r="MJO1429" s="116"/>
      <c r="MJP1429" s="116"/>
      <c r="MJQ1429" s="116"/>
      <c r="MJR1429" s="116"/>
      <c r="MJS1429" s="116"/>
      <c r="MJT1429" s="116"/>
      <c r="MJU1429" s="116"/>
      <c r="MJV1429" s="116"/>
      <c r="MJW1429" s="116"/>
      <c r="MJX1429" s="116"/>
      <c r="MJY1429" s="116"/>
      <c r="MJZ1429" s="116"/>
      <c r="MKA1429" s="116"/>
      <c r="MKB1429" s="116"/>
      <c r="MKC1429" s="116"/>
      <c r="MKD1429" s="116"/>
      <c r="MKE1429" s="116"/>
      <c r="MKF1429" s="116"/>
      <c r="MKG1429" s="116"/>
      <c r="MKH1429" s="116"/>
      <c r="MKI1429" s="116"/>
      <c r="MKJ1429" s="116"/>
      <c r="MKK1429" s="116"/>
      <c r="MKL1429" s="116"/>
      <c r="MKM1429" s="116"/>
      <c r="MKN1429" s="116"/>
      <c r="MKO1429" s="116"/>
      <c r="MKP1429" s="116"/>
      <c r="MKQ1429" s="116"/>
      <c r="MKR1429" s="116"/>
      <c r="MKS1429" s="116"/>
      <c r="MKT1429" s="116"/>
      <c r="MKU1429" s="116"/>
      <c r="MKV1429" s="116"/>
      <c r="MKW1429" s="116"/>
      <c r="MKX1429" s="116"/>
      <c r="MKY1429" s="116"/>
      <c r="MKZ1429" s="116"/>
      <c r="MLA1429" s="116"/>
      <c r="MLB1429" s="116"/>
      <c r="MLC1429" s="116"/>
      <c r="MLD1429" s="116"/>
      <c r="MLE1429" s="116"/>
      <c r="MLF1429" s="116"/>
      <c r="MLG1429" s="116"/>
      <c r="MLH1429" s="116"/>
      <c r="MLI1429" s="116"/>
      <c r="MLJ1429" s="116"/>
      <c r="MLK1429" s="116"/>
      <c r="MLL1429" s="116"/>
      <c r="MLM1429" s="116"/>
      <c r="MLN1429" s="116"/>
      <c r="MLO1429" s="116"/>
      <c r="MLP1429" s="116"/>
      <c r="MLQ1429" s="116"/>
      <c r="MLR1429" s="116"/>
      <c r="MLS1429" s="116"/>
      <c r="MLT1429" s="116"/>
      <c r="MLU1429" s="116"/>
      <c r="MLV1429" s="116"/>
      <c r="MLW1429" s="116"/>
      <c r="MLX1429" s="116"/>
      <c r="MLY1429" s="116"/>
      <c r="MLZ1429" s="116"/>
      <c r="MMA1429" s="116"/>
      <c r="MMB1429" s="116"/>
      <c r="MMC1429" s="116"/>
      <c r="MMD1429" s="116"/>
      <c r="MME1429" s="116"/>
      <c r="MMF1429" s="116"/>
      <c r="MMG1429" s="116"/>
      <c r="MMH1429" s="116"/>
      <c r="MMI1429" s="116"/>
      <c r="MMJ1429" s="116"/>
      <c r="MMK1429" s="116"/>
      <c r="MML1429" s="116"/>
      <c r="MMM1429" s="116"/>
      <c r="MMN1429" s="116"/>
      <c r="MMO1429" s="116"/>
      <c r="MMP1429" s="116"/>
      <c r="MMQ1429" s="116"/>
      <c r="MMR1429" s="116"/>
      <c r="MMS1429" s="116"/>
      <c r="MMT1429" s="116"/>
      <c r="MMU1429" s="116"/>
      <c r="MMV1429" s="116"/>
      <c r="MMW1429" s="116"/>
      <c r="MMX1429" s="116"/>
      <c r="MMY1429" s="116"/>
      <c r="MMZ1429" s="116"/>
      <c r="MNA1429" s="116"/>
      <c r="MNB1429" s="116"/>
      <c r="MNC1429" s="116"/>
      <c r="MND1429" s="116"/>
      <c r="MNE1429" s="116"/>
      <c r="MNF1429" s="116"/>
      <c r="MNG1429" s="116"/>
      <c r="MNH1429" s="116"/>
      <c r="MNI1429" s="116"/>
      <c r="MNJ1429" s="116"/>
      <c r="MNK1429" s="116"/>
      <c r="MNL1429" s="116"/>
      <c r="MNM1429" s="116"/>
      <c r="MNN1429" s="116"/>
      <c r="MNO1429" s="116"/>
      <c r="MNP1429" s="116"/>
      <c r="MNQ1429" s="116"/>
      <c r="MNR1429" s="116"/>
      <c r="MNS1429" s="116"/>
      <c r="MNT1429" s="116"/>
      <c r="MNU1429" s="116"/>
      <c r="MNV1429" s="116"/>
      <c r="MNW1429" s="116"/>
      <c r="MNX1429" s="116"/>
      <c r="MNY1429" s="116"/>
      <c r="MNZ1429" s="116"/>
      <c r="MOA1429" s="116"/>
      <c r="MOB1429" s="116"/>
      <c r="MOC1429" s="116"/>
      <c r="MOD1429" s="116"/>
      <c r="MOE1429" s="116"/>
      <c r="MOF1429" s="116"/>
      <c r="MOG1429" s="116"/>
      <c r="MOH1429" s="116"/>
      <c r="MOI1429" s="116"/>
      <c r="MOJ1429" s="116"/>
      <c r="MOK1429" s="116"/>
      <c r="MOL1429" s="116"/>
      <c r="MOM1429" s="116"/>
      <c r="MON1429" s="116"/>
      <c r="MOO1429" s="116"/>
      <c r="MOP1429" s="116"/>
      <c r="MOQ1429" s="116"/>
      <c r="MOR1429" s="116"/>
      <c r="MOS1429" s="116"/>
      <c r="MOT1429" s="116"/>
      <c r="MOU1429" s="116"/>
      <c r="MOV1429" s="116"/>
      <c r="MOW1429" s="116"/>
      <c r="MOX1429" s="116"/>
      <c r="MOY1429" s="116"/>
      <c r="MOZ1429" s="116"/>
      <c r="MPA1429" s="116"/>
      <c r="MPB1429" s="116"/>
      <c r="MPC1429" s="116"/>
      <c r="MPD1429" s="116"/>
      <c r="MPE1429" s="116"/>
      <c r="MPF1429" s="116"/>
      <c r="MPG1429" s="116"/>
      <c r="MPH1429" s="116"/>
      <c r="MPI1429" s="116"/>
      <c r="MPJ1429" s="116"/>
      <c r="MPK1429" s="116"/>
      <c r="MPL1429" s="116"/>
      <c r="MPM1429" s="116"/>
      <c r="MPN1429" s="116"/>
      <c r="MPO1429" s="116"/>
      <c r="MPP1429" s="116"/>
      <c r="MPQ1429" s="116"/>
      <c r="MPR1429" s="116"/>
      <c r="MPS1429" s="116"/>
      <c r="MPT1429" s="116"/>
      <c r="MPU1429" s="116"/>
      <c r="MPV1429" s="116"/>
      <c r="MPW1429" s="116"/>
      <c r="MPX1429" s="116"/>
      <c r="MPY1429" s="116"/>
      <c r="MPZ1429" s="116"/>
      <c r="MQA1429" s="116"/>
      <c r="MQB1429" s="116"/>
      <c r="MQC1429" s="116"/>
      <c r="MQD1429" s="116"/>
      <c r="MQE1429" s="116"/>
      <c r="MQF1429" s="116"/>
      <c r="MQG1429" s="116"/>
      <c r="MQH1429" s="116"/>
      <c r="MQI1429" s="116"/>
      <c r="MQJ1429" s="116"/>
      <c r="MQK1429" s="116"/>
      <c r="MQL1429" s="116"/>
      <c r="MQM1429" s="116"/>
      <c r="MQN1429" s="116"/>
      <c r="MQO1429" s="116"/>
      <c r="MQP1429" s="116"/>
      <c r="MQQ1429" s="116"/>
      <c r="MQR1429" s="116"/>
      <c r="MQS1429" s="116"/>
      <c r="MQT1429" s="116"/>
      <c r="MQU1429" s="116"/>
      <c r="MQV1429" s="116"/>
      <c r="MQW1429" s="116"/>
      <c r="MQX1429" s="116"/>
      <c r="MQY1429" s="116"/>
      <c r="MQZ1429" s="116"/>
      <c r="MRA1429" s="116"/>
      <c r="MRB1429" s="116"/>
      <c r="MRC1429" s="116"/>
      <c r="MRD1429" s="116"/>
      <c r="MRE1429" s="116"/>
      <c r="MRF1429" s="116"/>
      <c r="MRG1429" s="116"/>
      <c r="MRH1429" s="116"/>
      <c r="MRI1429" s="116"/>
      <c r="MRJ1429" s="116"/>
      <c r="MRK1429" s="116"/>
      <c r="MRL1429" s="116"/>
      <c r="MRM1429" s="116"/>
      <c r="MRN1429" s="116"/>
      <c r="MRO1429" s="116"/>
      <c r="MRP1429" s="116"/>
      <c r="MRQ1429" s="116"/>
      <c r="MRR1429" s="116"/>
      <c r="MRS1429" s="116"/>
      <c r="MRT1429" s="116"/>
      <c r="MRU1429" s="116"/>
      <c r="MRV1429" s="116"/>
      <c r="MRW1429" s="116"/>
      <c r="MRX1429" s="116"/>
      <c r="MRY1429" s="116"/>
      <c r="MRZ1429" s="116"/>
      <c r="MSA1429" s="116"/>
      <c r="MSB1429" s="116"/>
      <c r="MSC1429" s="116"/>
      <c r="MSD1429" s="116"/>
      <c r="MSE1429" s="116"/>
      <c r="MSF1429" s="116"/>
      <c r="MSG1429" s="116"/>
      <c r="MSH1429" s="116"/>
      <c r="MSI1429" s="116"/>
      <c r="MSJ1429" s="116"/>
      <c r="MSK1429" s="116"/>
      <c r="MSL1429" s="116"/>
      <c r="MSM1429" s="116"/>
      <c r="MSN1429" s="116"/>
      <c r="MSO1429" s="116"/>
      <c r="MSP1429" s="116"/>
      <c r="MSQ1429" s="116"/>
      <c r="MSR1429" s="116"/>
      <c r="MSS1429" s="116"/>
      <c r="MST1429" s="116"/>
      <c r="MSU1429" s="116"/>
      <c r="MSV1429" s="116"/>
      <c r="MSW1429" s="116"/>
      <c r="MSX1429" s="116"/>
      <c r="MSY1429" s="116"/>
      <c r="MSZ1429" s="116"/>
      <c r="MTA1429" s="116"/>
      <c r="MTB1429" s="116"/>
      <c r="MTC1429" s="116"/>
      <c r="MTD1429" s="116"/>
      <c r="MTE1429" s="116"/>
      <c r="MTF1429" s="116"/>
      <c r="MTG1429" s="116"/>
      <c r="MTH1429" s="116"/>
      <c r="MTI1429" s="116"/>
      <c r="MTJ1429" s="116"/>
      <c r="MTK1429" s="116"/>
      <c r="MTL1429" s="116"/>
      <c r="MTM1429" s="116"/>
      <c r="MTN1429" s="116"/>
      <c r="MTO1429" s="116"/>
      <c r="MTP1429" s="116"/>
      <c r="MTQ1429" s="116"/>
      <c r="MTR1429" s="116"/>
      <c r="MTS1429" s="116"/>
      <c r="MTT1429" s="116"/>
      <c r="MTU1429" s="116"/>
      <c r="MTV1429" s="116"/>
      <c r="MTW1429" s="116"/>
      <c r="MTX1429" s="116"/>
      <c r="MTY1429" s="116"/>
      <c r="MTZ1429" s="116"/>
      <c r="MUA1429" s="116"/>
      <c r="MUB1429" s="116"/>
      <c r="MUC1429" s="116"/>
      <c r="MUD1429" s="116"/>
      <c r="MUE1429" s="116"/>
      <c r="MUF1429" s="116"/>
      <c r="MUG1429" s="116"/>
      <c r="MUH1429" s="116"/>
      <c r="MUI1429" s="116"/>
      <c r="MUJ1429" s="116"/>
      <c r="MUK1429" s="116"/>
      <c r="MUL1429" s="116"/>
      <c r="MUM1429" s="116"/>
      <c r="MUN1429" s="116"/>
      <c r="MUO1429" s="116"/>
      <c r="MUP1429" s="116"/>
      <c r="MUQ1429" s="116"/>
      <c r="MUR1429" s="116"/>
      <c r="MUS1429" s="116"/>
      <c r="MUT1429" s="116"/>
      <c r="MUU1429" s="116"/>
      <c r="MUV1429" s="116"/>
      <c r="MUW1429" s="116"/>
      <c r="MUX1429" s="116"/>
      <c r="MUY1429" s="116"/>
      <c r="MUZ1429" s="116"/>
      <c r="MVA1429" s="116"/>
      <c r="MVB1429" s="116"/>
      <c r="MVC1429" s="116"/>
      <c r="MVD1429" s="116"/>
      <c r="MVE1429" s="116"/>
      <c r="MVF1429" s="116"/>
      <c r="MVG1429" s="116"/>
      <c r="MVH1429" s="116"/>
      <c r="MVI1429" s="116"/>
      <c r="MVJ1429" s="116"/>
      <c r="MVK1429" s="116"/>
      <c r="MVL1429" s="116"/>
      <c r="MVM1429" s="116"/>
      <c r="MVN1429" s="116"/>
      <c r="MVO1429" s="116"/>
      <c r="MVP1429" s="116"/>
      <c r="MVQ1429" s="116"/>
      <c r="MVR1429" s="116"/>
      <c r="MVS1429" s="116"/>
      <c r="MVT1429" s="116"/>
      <c r="MVU1429" s="116"/>
      <c r="MVV1429" s="116"/>
      <c r="MVW1429" s="116"/>
      <c r="MVX1429" s="116"/>
      <c r="MVY1429" s="116"/>
      <c r="MVZ1429" s="116"/>
      <c r="MWA1429" s="116"/>
      <c r="MWB1429" s="116"/>
      <c r="MWC1429" s="116"/>
      <c r="MWD1429" s="116"/>
      <c r="MWE1429" s="116"/>
      <c r="MWF1429" s="116"/>
      <c r="MWG1429" s="116"/>
      <c r="MWH1429" s="116"/>
      <c r="MWI1429" s="116"/>
      <c r="MWJ1429" s="116"/>
      <c r="MWK1429" s="116"/>
      <c r="MWL1429" s="116"/>
      <c r="MWM1429" s="116"/>
      <c r="MWN1429" s="116"/>
      <c r="MWO1429" s="116"/>
      <c r="MWP1429" s="116"/>
      <c r="MWQ1429" s="116"/>
      <c r="MWR1429" s="116"/>
      <c r="MWS1429" s="116"/>
      <c r="MWT1429" s="116"/>
      <c r="MWU1429" s="116"/>
      <c r="MWV1429" s="116"/>
      <c r="MWW1429" s="116"/>
      <c r="MWX1429" s="116"/>
      <c r="MWY1429" s="116"/>
      <c r="MWZ1429" s="116"/>
      <c r="MXA1429" s="116"/>
      <c r="MXB1429" s="116"/>
      <c r="MXC1429" s="116"/>
      <c r="MXD1429" s="116"/>
      <c r="MXE1429" s="116"/>
      <c r="MXF1429" s="116"/>
      <c r="MXG1429" s="116"/>
      <c r="MXH1429" s="116"/>
      <c r="MXI1429" s="116"/>
      <c r="MXJ1429" s="116"/>
      <c r="MXK1429" s="116"/>
      <c r="MXL1429" s="116"/>
      <c r="MXM1429" s="116"/>
      <c r="MXN1429" s="116"/>
      <c r="MXO1429" s="116"/>
      <c r="MXP1429" s="116"/>
      <c r="MXQ1429" s="116"/>
      <c r="MXR1429" s="116"/>
      <c r="MXS1429" s="116"/>
      <c r="MXT1429" s="116"/>
      <c r="MXU1429" s="116"/>
      <c r="MXV1429" s="116"/>
      <c r="MXW1429" s="116"/>
      <c r="MXX1429" s="116"/>
      <c r="MXY1429" s="116"/>
      <c r="MXZ1429" s="116"/>
      <c r="MYA1429" s="116"/>
      <c r="MYB1429" s="116"/>
      <c r="MYC1429" s="116"/>
      <c r="MYD1429" s="116"/>
      <c r="MYE1429" s="116"/>
      <c r="MYF1429" s="116"/>
      <c r="MYG1429" s="116"/>
      <c r="MYH1429" s="116"/>
      <c r="MYI1429" s="116"/>
      <c r="MYJ1429" s="116"/>
      <c r="MYK1429" s="116"/>
      <c r="MYL1429" s="116"/>
      <c r="MYM1429" s="116"/>
      <c r="MYN1429" s="116"/>
      <c r="MYO1429" s="116"/>
      <c r="MYP1429" s="116"/>
      <c r="MYQ1429" s="116"/>
      <c r="MYR1429" s="116"/>
      <c r="MYS1429" s="116"/>
      <c r="MYT1429" s="116"/>
      <c r="MYU1429" s="116"/>
      <c r="MYV1429" s="116"/>
      <c r="MYW1429" s="116"/>
      <c r="MYX1429" s="116"/>
      <c r="MYY1429" s="116"/>
      <c r="MYZ1429" s="116"/>
      <c r="MZA1429" s="116"/>
      <c r="MZB1429" s="116"/>
      <c r="MZC1429" s="116"/>
      <c r="MZD1429" s="116"/>
      <c r="MZE1429" s="116"/>
      <c r="MZF1429" s="116"/>
      <c r="MZG1429" s="116"/>
      <c r="MZH1429" s="116"/>
      <c r="MZI1429" s="116"/>
      <c r="MZJ1429" s="116"/>
      <c r="MZK1429" s="116"/>
      <c r="MZL1429" s="116"/>
      <c r="MZM1429" s="116"/>
      <c r="MZN1429" s="116"/>
      <c r="MZO1429" s="116"/>
      <c r="MZP1429" s="116"/>
      <c r="MZQ1429" s="116"/>
      <c r="MZR1429" s="116"/>
      <c r="MZS1429" s="116"/>
      <c r="MZT1429" s="116"/>
      <c r="MZU1429" s="116"/>
      <c r="MZV1429" s="116"/>
      <c r="MZW1429" s="116"/>
      <c r="MZX1429" s="116"/>
      <c r="MZY1429" s="116"/>
      <c r="MZZ1429" s="116"/>
      <c r="NAA1429" s="116"/>
      <c r="NAB1429" s="116"/>
      <c r="NAC1429" s="116"/>
      <c r="NAD1429" s="116"/>
      <c r="NAE1429" s="116"/>
      <c r="NAF1429" s="116"/>
      <c r="NAG1429" s="116"/>
      <c r="NAH1429" s="116"/>
      <c r="NAI1429" s="116"/>
      <c r="NAJ1429" s="116"/>
      <c r="NAK1429" s="116"/>
      <c r="NAL1429" s="116"/>
      <c r="NAM1429" s="116"/>
      <c r="NAN1429" s="116"/>
      <c r="NAO1429" s="116"/>
      <c r="NAP1429" s="116"/>
      <c r="NAQ1429" s="116"/>
      <c r="NAR1429" s="116"/>
      <c r="NAS1429" s="116"/>
      <c r="NAT1429" s="116"/>
      <c r="NAU1429" s="116"/>
      <c r="NAV1429" s="116"/>
      <c r="NAW1429" s="116"/>
      <c r="NAX1429" s="116"/>
      <c r="NAY1429" s="116"/>
      <c r="NAZ1429" s="116"/>
      <c r="NBA1429" s="116"/>
      <c r="NBB1429" s="116"/>
      <c r="NBC1429" s="116"/>
      <c r="NBD1429" s="116"/>
      <c r="NBE1429" s="116"/>
      <c r="NBF1429" s="116"/>
      <c r="NBG1429" s="116"/>
      <c r="NBH1429" s="116"/>
      <c r="NBI1429" s="116"/>
      <c r="NBJ1429" s="116"/>
      <c r="NBK1429" s="116"/>
      <c r="NBL1429" s="116"/>
      <c r="NBM1429" s="116"/>
      <c r="NBN1429" s="116"/>
      <c r="NBO1429" s="116"/>
      <c r="NBP1429" s="116"/>
      <c r="NBQ1429" s="116"/>
      <c r="NBR1429" s="116"/>
      <c r="NBS1429" s="116"/>
      <c r="NBT1429" s="116"/>
      <c r="NBU1429" s="116"/>
      <c r="NBV1429" s="116"/>
      <c r="NBW1429" s="116"/>
      <c r="NBX1429" s="116"/>
      <c r="NBY1429" s="116"/>
      <c r="NBZ1429" s="116"/>
      <c r="NCA1429" s="116"/>
      <c r="NCB1429" s="116"/>
      <c r="NCC1429" s="116"/>
      <c r="NCD1429" s="116"/>
      <c r="NCE1429" s="116"/>
      <c r="NCF1429" s="116"/>
      <c r="NCG1429" s="116"/>
      <c r="NCH1429" s="116"/>
      <c r="NCI1429" s="116"/>
      <c r="NCJ1429" s="116"/>
      <c r="NCK1429" s="116"/>
      <c r="NCL1429" s="116"/>
      <c r="NCM1429" s="116"/>
      <c r="NCN1429" s="116"/>
      <c r="NCO1429" s="116"/>
      <c r="NCP1429" s="116"/>
      <c r="NCQ1429" s="116"/>
      <c r="NCR1429" s="116"/>
      <c r="NCS1429" s="116"/>
      <c r="NCT1429" s="116"/>
      <c r="NCU1429" s="116"/>
      <c r="NCV1429" s="116"/>
      <c r="NCW1429" s="116"/>
      <c r="NCX1429" s="116"/>
      <c r="NCY1429" s="116"/>
      <c r="NCZ1429" s="116"/>
      <c r="NDA1429" s="116"/>
      <c r="NDB1429" s="116"/>
      <c r="NDC1429" s="116"/>
      <c r="NDD1429" s="116"/>
      <c r="NDE1429" s="116"/>
      <c r="NDF1429" s="116"/>
      <c r="NDG1429" s="116"/>
      <c r="NDH1429" s="116"/>
      <c r="NDI1429" s="116"/>
      <c r="NDJ1429" s="116"/>
      <c r="NDK1429" s="116"/>
      <c r="NDL1429" s="116"/>
      <c r="NDM1429" s="116"/>
      <c r="NDN1429" s="116"/>
      <c r="NDO1429" s="116"/>
      <c r="NDP1429" s="116"/>
      <c r="NDQ1429" s="116"/>
      <c r="NDR1429" s="116"/>
      <c r="NDS1429" s="116"/>
      <c r="NDT1429" s="116"/>
      <c r="NDU1429" s="116"/>
      <c r="NDV1429" s="116"/>
      <c r="NDW1429" s="116"/>
      <c r="NDX1429" s="116"/>
      <c r="NDY1429" s="116"/>
      <c r="NDZ1429" s="116"/>
      <c r="NEA1429" s="116"/>
      <c r="NEB1429" s="116"/>
      <c r="NEC1429" s="116"/>
      <c r="NED1429" s="116"/>
      <c r="NEE1429" s="116"/>
      <c r="NEF1429" s="116"/>
      <c r="NEG1429" s="116"/>
      <c r="NEH1429" s="116"/>
      <c r="NEI1429" s="116"/>
      <c r="NEJ1429" s="116"/>
      <c r="NEK1429" s="116"/>
      <c r="NEL1429" s="116"/>
      <c r="NEM1429" s="116"/>
      <c r="NEN1429" s="116"/>
      <c r="NEO1429" s="116"/>
      <c r="NEP1429" s="116"/>
      <c r="NEQ1429" s="116"/>
      <c r="NER1429" s="116"/>
      <c r="NES1429" s="116"/>
      <c r="NET1429" s="116"/>
      <c r="NEU1429" s="116"/>
      <c r="NEV1429" s="116"/>
      <c r="NEW1429" s="116"/>
      <c r="NEX1429" s="116"/>
      <c r="NEY1429" s="116"/>
      <c r="NEZ1429" s="116"/>
      <c r="NFA1429" s="116"/>
      <c r="NFB1429" s="116"/>
      <c r="NFC1429" s="116"/>
      <c r="NFD1429" s="116"/>
      <c r="NFE1429" s="116"/>
      <c r="NFF1429" s="116"/>
      <c r="NFG1429" s="116"/>
      <c r="NFH1429" s="116"/>
      <c r="NFI1429" s="116"/>
      <c r="NFJ1429" s="116"/>
      <c r="NFK1429" s="116"/>
      <c r="NFL1429" s="116"/>
      <c r="NFM1429" s="116"/>
      <c r="NFN1429" s="116"/>
      <c r="NFO1429" s="116"/>
      <c r="NFP1429" s="116"/>
      <c r="NFQ1429" s="116"/>
      <c r="NFR1429" s="116"/>
      <c r="NFS1429" s="116"/>
      <c r="NFT1429" s="116"/>
      <c r="NFU1429" s="116"/>
      <c r="NFV1429" s="116"/>
      <c r="NFW1429" s="116"/>
      <c r="NFX1429" s="116"/>
      <c r="NFY1429" s="116"/>
      <c r="NFZ1429" s="116"/>
      <c r="NGA1429" s="116"/>
      <c r="NGB1429" s="116"/>
      <c r="NGC1429" s="116"/>
      <c r="NGD1429" s="116"/>
      <c r="NGE1429" s="116"/>
      <c r="NGF1429" s="116"/>
      <c r="NGG1429" s="116"/>
      <c r="NGH1429" s="116"/>
      <c r="NGI1429" s="116"/>
      <c r="NGJ1429" s="116"/>
      <c r="NGK1429" s="116"/>
      <c r="NGL1429" s="116"/>
      <c r="NGM1429" s="116"/>
      <c r="NGN1429" s="116"/>
      <c r="NGO1429" s="116"/>
      <c r="NGP1429" s="116"/>
      <c r="NGQ1429" s="116"/>
      <c r="NGR1429" s="116"/>
      <c r="NGS1429" s="116"/>
      <c r="NGT1429" s="116"/>
      <c r="NGU1429" s="116"/>
      <c r="NGV1429" s="116"/>
      <c r="NGW1429" s="116"/>
      <c r="NGX1429" s="116"/>
      <c r="NGY1429" s="116"/>
      <c r="NGZ1429" s="116"/>
      <c r="NHA1429" s="116"/>
      <c r="NHB1429" s="116"/>
      <c r="NHC1429" s="116"/>
      <c r="NHD1429" s="116"/>
      <c r="NHE1429" s="116"/>
      <c r="NHF1429" s="116"/>
      <c r="NHG1429" s="116"/>
      <c r="NHH1429" s="116"/>
      <c r="NHI1429" s="116"/>
      <c r="NHJ1429" s="116"/>
      <c r="NHK1429" s="116"/>
      <c r="NHL1429" s="116"/>
      <c r="NHM1429" s="116"/>
      <c r="NHN1429" s="116"/>
      <c r="NHO1429" s="116"/>
      <c r="NHP1429" s="116"/>
      <c r="NHQ1429" s="116"/>
      <c r="NHR1429" s="116"/>
      <c r="NHS1429" s="116"/>
      <c r="NHT1429" s="116"/>
      <c r="NHU1429" s="116"/>
      <c r="NHV1429" s="116"/>
      <c r="NHW1429" s="116"/>
      <c r="NHX1429" s="116"/>
      <c r="NHY1429" s="116"/>
      <c r="NHZ1429" s="116"/>
      <c r="NIA1429" s="116"/>
      <c r="NIB1429" s="116"/>
      <c r="NIC1429" s="116"/>
      <c r="NID1429" s="116"/>
      <c r="NIE1429" s="116"/>
      <c r="NIF1429" s="116"/>
      <c r="NIG1429" s="116"/>
      <c r="NIH1429" s="116"/>
      <c r="NII1429" s="116"/>
      <c r="NIJ1429" s="116"/>
      <c r="NIK1429" s="116"/>
      <c r="NIL1429" s="116"/>
      <c r="NIM1429" s="116"/>
      <c r="NIN1429" s="116"/>
      <c r="NIO1429" s="116"/>
      <c r="NIP1429" s="116"/>
      <c r="NIQ1429" s="116"/>
      <c r="NIR1429" s="116"/>
      <c r="NIS1429" s="116"/>
      <c r="NIT1429" s="116"/>
      <c r="NIU1429" s="116"/>
      <c r="NIV1429" s="116"/>
      <c r="NIW1429" s="116"/>
      <c r="NIX1429" s="116"/>
      <c r="NIY1429" s="116"/>
      <c r="NIZ1429" s="116"/>
      <c r="NJA1429" s="116"/>
      <c r="NJB1429" s="116"/>
      <c r="NJC1429" s="116"/>
      <c r="NJD1429" s="116"/>
      <c r="NJE1429" s="116"/>
      <c r="NJF1429" s="116"/>
      <c r="NJG1429" s="116"/>
      <c r="NJH1429" s="116"/>
      <c r="NJI1429" s="116"/>
      <c r="NJJ1429" s="116"/>
      <c r="NJK1429" s="116"/>
      <c r="NJL1429" s="116"/>
      <c r="NJM1429" s="116"/>
      <c r="NJN1429" s="116"/>
      <c r="NJO1429" s="116"/>
      <c r="NJP1429" s="116"/>
      <c r="NJQ1429" s="116"/>
      <c r="NJR1429" s="116"/>
      <c r="NJS1429" s="116"/>
      <c r="NJT1429" s="116"/>
      <c r="NJU1429" s="116"/>
      <c r="NJV1429" s="116"/>
      <c r="NJW1429" s="116"/>
      <c r="NJX1429" s="116"/>
      <c r="NJY1429" s="116"/>
      <c r="NJZ1429" s="116"/>
      <c r="NKA1429" s="116"/>
      <c r="NKB1429" s="116"/>
      <c r="NKC1429" s="116"/>
      <c r="NKD1429" s="116"/>
      <c r="NKE1429" s="116"/>
      <c r="NKF1429" s="116"/>
      <c r="NKG1429" s="116"/>
      <c r="NKH1429" s="116"/>
      <c r="NKI1429" s="116"/>
      <c r="NKJ1429" s="116"/>
      <c r="NKK1429" s="116"/>
      <c r="NKL1429" s="116"/>
      <c r="NKM1429" s="116"/>
      <c r="NKN1429" s="116"/>
      <c r="NKO1429" s="116"/>
      <c r="NKP1429" s="116"/>
      <c r="NKQ1429" s="116"/>
      <c r="NKR1429" s="116"/>
      <c r="NKS1429" s="116"/>
      <c r="NKT1429" s="116"/>
      <c r="NKU1429" s="116"/>
      <c r="NKV1429" s="116"/>
      <c r="NKW1429" s="116"/>
      <c r="NKX1429" s="116"/>
      <c r="NKY1429" s="116"/>
      <c r="NKZ1429" s="116"/>
      <c r="NLA1429" s="116"/>
      <c r="NLB1429" s="116"/>
      <c r="NLC1429" s="116"/>
      <c r="NLD1429" s="116"/>
      <c r="NLE1429" s="116"/>
      <c r="NLF1429" s="116"/>
      <c r="NLG1429" s="116"/>
      <c r="NLH1429" s="116"/>
      <c r="NLI1429" s="116"/>
      <c r="NLJ1429" s="116"/>
      <c r="NLK1429" s="116"/>
      <c r="NLL1429" s="116"/>
      <c r="NLM1429" s="116"/>
      <c r="NLN1429" s="116"/>
      <c r="NLO1429" s="116"/>
      <c r="NLP1429" s="116"/>
      <c r="NLQ1429" s="116"/>
      <c r="NLR1429" s="116"/>
      <c r="NLS1429" s="116"/>
      <c r="NLT1429" s="116"/>
      <c r="NLU1429" s="116"/>
      <c r="NLV1429" s="116"/>
      <c r="NLW1429" s="116"/>
      <c r="NLX1429" s="116"/>
      <c r="NLY1429" s="116"/>
      <c r="NLZ1429" s="116"/>
      <c r="NMA1429" s="116"/>
      <c r="NMB1429" s="116"/>
      <c r="NMC1429" s="116"/>
      <c r="NMD1429" s="116"/>
      <c r="NME1429" s="116"/>
      <c r="NMF1429" s="116"/>
      <c r="NMG1429" s="116"/>
      <c r="NMH1429" s="116"/>
      <c r="NMI1429" s="116"/>
      <c r="NMJ1429" s="116"/>
      <c r="NMK1429" s="116"/>
      <c r="NML1429" s="116"/>
      <c r="NMM1429" s="116"/>
      <c r="NMN1429" s="116"/>
      <c r="NMO1429" s="116"/>
      <c r="NMP1429" s="116"/>
      <c r="NMQ1429" s="116"/>
      <c r="NMR1429" s="116"/>
      <c r="NMS1429" s="116"/>
      <c r="NMT1429" s="116"/>
      <c r="NMU1429" s="116"/>
      <c r="NMV1429" s="116"/>
      <c r="NMW1429" s="116"/>
      <c r="NMX1429" s="116"/>
      <c r="NMY1429" s="116"/>
      <c r="NMZ1429" s="116"/>
      <c r="NNA1429" s="116"/>
      <c r="NNB1429" s="116"/>
      <c r="NNC1429" s="116"/>
      <c r="NND1429" s="116"/>
      <c r="NNE1429" s="116"/>
      <c r="NNF1429" s="116"/>
      <c r="NNG1429" s="116"/>
      <c r="NNH1429" s="116"/>
      <c r="NNI1429" s="116"/>
      <c r="NNJ1429" s="116"/>
      <c r="NNK1429" s="116"/>
      <c r="NNL1429" s="116"/>
      <c r="NNM1429" s="116"/>
      <c r="NNN1429" s="116"/>
      <c r="NNO1429" s="116"/>
      <c r="NNP1429" s="116"/>
      <c r="NNQ1429" s="116"/>
      <c r="NNR1429" s="116"/>
      <c r="NNS1429" s="116"/>
      <c r="NNT1429" s="116"/>
      <c r="NNU1429" s="116"/>
      <c r="NNV1429" s="116"/>
      <c r="NNW1429" s="116"/>
      <c r="NNX1429" s="116"/>
      <c r="NNY1429" s="116"/>
      <c r="NNZ1429" s="116"/>
      <c r="NOA1429" s="116"/>
      <c r="NOB1429" s="116"/>
      <c r="NOC1429" s="116"/>
      <c r="NOD1429" s="116"/>
      <c r="NOE1429" s="116"/>
      <c r="NOF1429" s="116"/>
      <c r="NOG1429" s="116"/>
      <c r="NOH1429" s="116"/>
      <c r="NOI1429" s="116"/>
      <c r="NOJ1429" s="116"/>
      <c r="NOK1429" s="116"/>
      <c r="NOL1429" s="116"/>
      <c r="NOM1429" s="116"/>
      <c r="NON1429" s="116"/>
      <c r="NOO1429" s="116"/>
      <c r="NOP1429" s="116"/>
      <c r="NOQ1429" s="116"/>
      <c r="NOR1429" s="116"/>
      <c r="NOS1429" s="116"/>
      <c r="NOT1429" s="116"/>
      <c r="NOU1429" s="116"/>
      <c r="NOV1429" s="116"/>
      <c r="NOW1429" s="116"/>
      <c r="NOX1429" s="116"/>
      <c r="NOY1429" s="116"/>
      <c r="NOZ1429" s="116"/>
      <c r="NPA1429" s="116"/>
      <c r="NPB1429" s="116"/>
      <c r="NPC1429" s="116"/>
      <c r="NPD1429" s="116"/>
      <c r="NPE1429" s="116"/>
      <c r="NPF1429" s="116"/>
      <c r="NPG1429" s="116"/>
      <c r="NPH1429" s="116"/>
      <c r="NPI1429" s="116"/>
      <c r="NPJ1429" s="116"/>
      <c r="NPK1429" s="116"/>
      <c r="NPL1429" s="116"/>
      <c r="NPM1429" s="116"/>
      <c r="NPN1429" s="116"/>
      <c r="NPO1429" s="116"/>
      <c r="NPP1429" s="116"/>
      <c r="NPQ1429" s="116"/>
      <c r="NPR1429" s="116"/>
      <c r="NPS1429" s="116"/>
      <c r="NPT1429" s="116"/>
      <c r="NPU1429" s="116"/>
      <c r="NPV1429" s="116"/>
      <c r="NPW1429" s="116"/>
      <c r="NPX1429" s="116"/>
      <c r="NPY1429" s="116"/>
      <c r="NPZ1429" s="116"/>
      <c r="NQA1429" s="116"/>
      <c r="NQB1429" s="116"/>
      <c r="NQC1429" s="116"/>
      <c r="NQD1429" s="116"/>
      <c r="NQE1429" s="116"/>
      <c r="NQF1429" s="116"/>
      <c r="NQG1429" s="116"/>
      <c r="NQH1429" s="116"/>
      <c r="NQI1429" s="116"/>
      <c r="NQJ1429" s="116"/>
      <c r="NQK1429" s="116"/>
      <c r="NQL1429" s="116"/>
      <c r="NQM1429" s="116"/>
      <c r="NQN1429" s="116"/>
      <c r="NQO1429" s="116"/>
      <c r="NQP1429" s="116"/>
      <c r="NQQ1429" s="116"/>
      <c r="NQR1429" s="116"/>
      <c r="NQS1429" s="116"/>
      <c r="NQT1429" s="116"/>
      <c r="NQU1429" s="116"/>
      <c r="NQV1429" s="116"/>
      <c r="NQW1429" s="116"/>
      <c r="NQX1429" s="116"/>
      <c r="NQY1429" s="116"/>
      <c r="NQZ1429" s="116"/>
      <c r="NRA1429" s="116"/>
      <c r="NRB1429" s="116"/>
      <c r="NRC1429" s="116"/>
      <c r="NRD1429" s="116"/>
      <c r="NRE1429" s="116"/>
      <c r="NRF1429" s="116"/>
      <c r="NRG1429" s="116"/>
      <c r="NRH1429" s="116"/>
      <c r="NRI1429" s="116"/>
      <c r="NRJ1429" s="116"/>
      <c r="NRK1429" s="116"/>
      <c r="NRL1429" s="116"/>
      <c r="NRM1429" s="116"/>
      <c r="NRN1429" s="116"/>
      <c r="NRO1429" s="116"/>
      <c r="NRP1429" s="116"/>
      <c r="NRQ1429" s="116"/>
      <c r="NRR1429" s="116"/>
      <c r="NRS1429" s="116"/>
      <c r="NRT1429" s="116"/>
      <c r="NRU1429" s="116"/>
      <c r="NRV1429" s="116"/>
      <c r="NRW1429" s="116"/>
      <c r="NRX1429" s="116"/>
      <c r="NRY1429" s="116"/>
      <c r="NRZ1429" s="116"/>
      <c r="NSA1429" s="116"/>
      <c r="NSB1429" s="116"/>
      <c r="NSC1429" s="116"/>
      <c r="NSD1429" s="116"/>
      <c r="NSE1429" s="116"/>
      <c r="NSF1429" s="116"/>
      <c r="NSG1429" s="116"/>
      <c r="NSH1429" s="116"/>
      <c r="NSI1429" s="116"/>
      <c r="NSJ1429" s="116"/>
      <c r="NSK1429" s="116"/>
      <c r="NSL1429" s="116"/>
      <c r="NSM1429" s="116"/>
      <c r="NSN1429" s="116"/>
      <c r="NSO1429" s="116"/>
      <c r="NSP1429" s="116"/>
      <c r="NSQ1429" s="116"/>
      <c r="NSR1429" s="116"/>
      <c r="NSS1429" s="116"/>
      <c r="NST1429" s="116"/>
      <c r="NSU1429" s="116"/>
      <c r="NSV1429" s="116"/>
      <c r="NSW1429" s="116"/>
      <c r="NSX1429" s="116"/>
      <c r="NSY1429" s="116"/>
      <c r="NSZ1429" s="116"/>
      <c r="NTA1429" s="116"/>
      <c r="NTB1429" s="116"/>
      <c r="NTC1429" s="116"/>
      <c r="NTD1429" s="116"/>
      <c r="NTE1429" s="116"/>
      <c r="NTF1429" s="116"/>
      <c r="NTG1429" s="116"/>
      <c r="NTH1429" s="116"/>
      <c r="NTI1429" s="116"/>
      <c r="NTJ1429" s="116"/>
      <c r="NTK1429" s="116"/>
      <c r="NTL1429" s="116"/>
      <c r="NTM1429" s="116"/>
      <c r="NTN1429" s="116"/>
      <c r="NTO1429" s="116"/>
      <c r="NTP1429" s="116"/>
      <c r="NTQ1429" s="116"/>
      <c r="NTR1429" s="116"/>
      <c r="NTS1429" s="116"/>
      <c r="NTT1429" s="116"/>
      <c r="NTU1429" s="116"/>
      <c r="NTV1429" s="116"/>
      <c r="NTW1429" s="116"/>
      <c r="NTX1429" s="116"/>
      <c r="NTY1429" s="116"/>
      <c r="NTZ1429" s="116"/>
      <c r="NUA1429" s="116"/>
      <c r="NUB1429" s="116"/>
      <c r="NUC1429" s="116"/>
      <c r="NUD1429" s="116"/>
      <c r="NUE1429" s="116"/>
      <c r="NUF1429" s="116"/>
      <c r="NUG1429" s="116"/>
      <c r="NUH1429" s="116"/>
      <c r="NUI1429" s="116"/>
      <c r="NUJ1429" s="116"/>
      <c r="NUK1429" s="116"/>
      <c r="NUL1429" s="116"/>
      <c r="NUM1429" s="116"/>
      <c r="NUN1429" s="116"/>
      <c r="NUO1429" s="116"/>
      <c r="NUP1429" s="116"/>
      <c r="NUQ1429" s="116"/>
      <c r="NUR1429" s="116"/>
      <c r="NUS1429" s="116"/>
      <c r="NUT1429" s="116"/>
      <c r="NUU1429" s="116"/>
      <c r="NUV1429" s="116"/>
      <c r="NUW1429" s="116"/>
      <c r="NUX1429" s="116"/>
      <c r="NUY1429" s="116"/>
      <c r="NUZ1429" s="116"/>
      <c r="NVA1429" s="116"/>
      <c r="NVB1429" s="116"/>
      <c r="NVC1429" s="116"/>
      <c r="NVD1429" s="116"/>
      <c r="NVE1429" s="116"/>
      <c r="NVF1429" s="116"/>
      <c r="NVG1429" s="116"/>
      <c r="NVH1429" s="116"/>
      <c r="NVI1429" s="116"/>
      <c r="NVJ1429" s="116"/>
      <c r="NVK1429" s="116"/>
      <c r="NVL1429" s="116"/>
      <c r="NVM1429" s="116"/>
      <c r="NVN1429" s="116"/>
      <c r="NVO1429" s="116"/>
      <c r="NVP1429" s="116"/>
      <c r="NVQ1429" s="116"/>
      <c r="NVR1429" s="116"/>
      <c r="NVS1429" s="116"/>
      <c r="NVT1429" s="116"/>
      <c r="NVU1429" s="116"/>
      <c r="NVV1429" s="116"/>
      <c r="NVW1429" s="116"/>
      <c r="NVX1429" s="116"/>
      <c r="NVY1429" s="116"/>
      <c r="NVZ1429" s="116"/>
      <c r="NWA1429" s="116"/>
      <c r="NWB1429" s="116"/>
      <c r="NWC1429" s="116"/>
      <c r="NWD1429" s="116"/>
      <c r="NWE1429" s="116"/>
      <c r="NWF1429" s="116"/>
      <c r="NWG1429" s="116"/>
      <c r="NWH1429" s="116"/>
      <c r="NWI1429" s="116"/>
      <c r="NWJ1429" s="116"/>
      <c r="NWK1429" s="116"/>
      <c r="NWL1429" s="116"/>
      <c r="NWM1429" s="116"/>
      <c r="NWN1429" s="116"/>
      <c r="NWO1429" s="116"/>
      <c r="NWP1429" s="116"/>
      <c r="NWQ1429" s="116"/>
      <c r="NWR1429" s="116"/>
      <c r="NWS1429" s="116"/>
      <c r="NWT1429" s="116"/>
      <c r="NWU1429" s="116"/>
      <c r="NWV1429" s="116"/>
      <c r="NWW1429" s="116"/>
      <c r="NWX1429" s="116"/>
      <c r="NWY1429" s="116"/>
      <c r="NWZ1429" s="116"/>
      <c r="NXA1429" s="116"/>
      <c r="NXB1429" s="116"/>
      <c r="NXC1429" s="116"/>
      <c r="NXD1429" s="116"/>
      <c r="NXE1429" s="116"/>
      <c r="NXF1429" s="116"/>
      <c r="NXG1429" s="116"/>
      <c r="NXH1429" s="116"/>
      <c r="NXI1429" s="116"/>
      <c r="NXJ1429" s="116"/>
      <c r="NXK1429" s="116"/>
      <c r="NXL1429" s="116"/>
      <c r="NXM1429" s="116"/>
      <c r="NXN1429" s="116"/>
      <c r="NXO1429" s="116"/>
      <c r="NXP1429" s="116"/>
      <c r="NXQ1429" s="116"/>
      <c r="NXR1429" s="116"/>
      <c r="NXS1429" s="116"/>
      <c r="NXT1429" s="116"/>
      <c r="NXU1429" s="116"/>
      <c r="NXV1429" s="116"/>
      <c r="NXW1429" s="116"/>
      <c r="NXX1429" s="116"/>
      <c r="NXY1429" s="116"/>
      <c r="NXZ1429" s="116"/>
      <c r="NYA1429" s="116"/>
      <c r="NYB1429" s="116"/>
      <c r="NYC1429" s="116"/>
      <c r="NYD1429" s="116"/>
      <c r="NYE1429" s="116"/>
      <c r="NYF1429" s="116"/>
      <c r="NYG1429" s="116"/>
      <c r="NYH1429" s="116"/>
      <c r="NYI1429" s="116"/>
      <c r="NYJ1429" s="116"/>
      <c r="NYK1429" s="116"/>
      <c r="NYL1429" s="116"/>
      <c r="NYM1429" s="116"/>
      <c r="NYN1429" s="116"/>
      <c r="NYO1429" s="116"/>
      <c r="NYP1429" s="116"/>
      <c r="NYQ1429" s="116"/>
      <c r="NYR1429" s="116"/>
      <c r="NYS1429" s="116"/>
      <c r="NYT1429" s="116"/>
      <c r="NYU1429" s="116"/>
      <c r="NYV1429" s="116"/>
      <c r="NYW1429" s="116"/>
      <c r="NYX1429" s="116"/>
      <c r="NYY1429" s="116"/>
      <c r="NYZ1429" s="116"/>
      <c r="NZA1429" s="116"/>
      <c r="NZB1429" s="116"/>
      <c r="NZC1429" s="116"/>
      <c r="NZD1429" s="116"/>
      <c r="NZE1429" s="116"/>
      <c r="NZF1429" s="116"/>
      <c r="NZG1429" s="116"/>
      <c r="NZH1429" s="116"/>
      <c r="NZI1429" s="116"/>
      <c r="NZJ1429" s="116"/>
      <c r="NZK1429" s="116"/>
      <c r="NZL1429" s="116"/>
      <c r="NZM1429" s="116"/>
      <c r="NZN1429" s="116"/>
      <c r="NZO1429" s="116"/>
      <c r="NZP1429" s="116"/>
      <c r="NZQ1429" s="116"/>
      <c r="NZR1429" s="116"/>
      <c r="NZS1429" s="116"/>
      <c r="NZT1429" s="116"/>
      <c r="NZU1429" s="116"/>
      <c r="NZV1429" s="116"/>
      <c r="NZW1429" s="116"/>
      <c r="NZX1429" s="116"/>
      <c r="NZY1429" s="116"/>
      <c r="NZZ1429" s="116"/>
      <c r="OAA1429" s="116"/>
      <c r="OAB1429" s="116"/>
      <c r="OAC1429" s="116"/>
      <c r="OAD1429" s="116"/>
      <c r="OAE1429" s="116"/>
      <c r="OAF1429" s="116"/>
      <c r="OAG1429" s="116"/>
      <c r="OAH1429" s="116"/>
      <c r="OAI1429" s="116"/>
      <c r="OAJ1429" s="116"/>
      <c r="OAK1429" s="116"/>
      <c r="OAL1429" s="116"/>
      <c r="OAM1429" s="116"/>
      <c r="OAN1429" s="116"/>
      <c r="OAO1429" s="116"/>
      <c r="OAP1429" s="116"/>
      <c r="OAQ1429" s="116"/>
      <c r="OAR1429" s="116"/>
      <c r="OAS1429" s="116"/>
      <c r="OAT1429" s="116"/>
      <c r="OAU1429" s="116"/>
      <c r="OAV1429" s="116"/>
      <c r="OAW1429" s="116"/>
      <c r="OAX1429" s="116"/>
      <c r="OAY1429" s="116"/>
      <c r="OAZ1429" s="116"/>
      <c r="OBA1429" s="116"/>
      <c r="OBB1429" s="116"/>
      <c r="OBC1429" s="116"/>
      <c r="OBD1429" s="116"/>
      <c r="OBE1429" s="116"/>
      <c r="OBF1429" s="116"/>
      <c r="OBG1429" s="116"/>
      <c r="OBH1429" s="116"/>
      <c r="OBI1429" s="116"/>
      <c r="OBJ1429" s="116"/>
      <c r="OBK1429" s="116"/>
      <c r="OBL1429" s="116"/>
      <c r="OBM1429" s="116"/>
      <c r="OBN1429" s="116"/>
      <c r="OBO1429" s="116"/>
      <c r="OBP1429" s="116"/>
      <c r="OBQ1429" s="116"/>
      <c r="OBR1429" s="116"/>
      <c r="OBS1429" s="116"/>
      <c r="OBT1429" s="116"/>
      <c r="OBU1429" s="116"/>
      <c r="OBV1429" s="116"/>
      <c r="OBW1429" s="116"/>
      <c r="OBX1429" s="116"/>
      <c r="OBY1429" s="116"/>
      <c r="OBZ1429" s="116"/>
      <c r="OCA1429" s="116"/>
      <c r="OCB1429" s="116"/>
      <c r="OCC1429" s="116"/>
      <c r="OCD1429" s="116"/>
      <c r="OCE1429" s="116"/>
      <c r="OCF1429" s="116"/>
      <c r="OCG1429" s="116"/>
      <c r="OCH1429" s="116"/>
      <c r="OCI1429" s="116"/>
      <c r="OCJ1429" s="116"/>
      <c r="OCK1429" s="116"/>
      <c r="OCL1429" s="116"/>
      <c r="OCM1429" s="116"/>
      <c r="OCN1429" s="116"/>
      <c r="OCO1429" s="116"/>
      <c r="OCP1429" s="116"/>
      <c r="OCQ1429" s="116"/>
      <c r="OCR1429" s="116"/>
      <c r="OCS1429" s="116"/>
      <c r="OCT1429" s="116"/>
      <c r="OCU1429" s="116"/>
      <c r="OCV1429" s="116"/>
      <c r="OCW1429" s="116"/>
      <c r="OCX1429" s="116"/>
      <c r="OCY1429" s="116"/>
      <c r="OCZ1429" s="116"/>
      <c r="ODA1429" s="116"/>
      <c r="ODB1429" s="116"/>
      <c r="ODC1429" s="116"/>
      <c r="ODD1429" s="116"/>
      <c r="ODE1429" s="116"/>
      <c r="ODF1429" s="116"/>
      <c r="ODG1429" s="116"/>
      <c r="ODH1429" s="116"/>
      <c r="ODI1429" s="116"/>
      <c r="ODJ1429" s="116"/>
      <c r="ODK1429" s="116"/>
      <c r="ODL1429" s="116"/>
      <c r="ODM1429" s="116"/>
      <c r="ODN1429" s="116"/>
      <c r="ODO1429" s="116"/>
      <c r="ODP1429" s="116"/>
      <c r="ODQ1429" s="116"/>
      <c r="ODR1429" s="116"/>
      <c r="ODS1429" s="116"/>
      <c r="ODT1429" s="116"/>
      <c r="ODU1429" s="116"/>
      <c r="ODV1429" s="116"/>
      <c r="ODW1429" s="116"/>
      <c r="ODX1429" s="116"/>
      <c r="ODY1429" s="116"/>
      <c r="ODZ1429" s="116"/>
      <c r="OEA1429" s="116"/>
      <c r="OEB1429" s="116"/>
      <c r="OEC1429" s="116"/>
      <c r="OED1429" s="116"/>
      <c r="OEE1429" s="116"/>
      <c r="OEF1429" s="116"/>
      <c r="OEG1429" s="116"/>
      <c r="OEH1429" s="116"/>
      <c r="OEI1429" s="116"/>
      <c r="OEJ1429" s="116"/>
      <c r="OEK1429" s="116"/>
      <c r="OEL1429" s="116"/>
      <c r="OEM1429" s="116"/>
      <c r="OEN1429" s="116"/>
      <c r="OEO1429" s="116"/>
      <c r="OEP1429" s="116"/>
      <c r="OEQ1429" s="116"/>
      <c r="OER1429" s="116"/>
      <c r="OES1429" s="116"/>
      <c r="OET1429" s="116"/>
      <c r="OEU1429" s="116"/>
      <c r="OEV1429" s="116"/>
      <c r="OEW1429" s="116"/>
      <c r="OEX1429" s="116"/>
      <c r="OEY1429" s="116"/>
      <c r="OEZ1429" s="116"/>
      <c r="OFA1429" s="116"/>
      <c r="OFB1429" s="116"/>
      <c r="OFC1429" s="116"/>
      <c r="OFD1429" s="116"/>
      <c r="OFE1429" s="116"/>
      <c r="OFF1429" s="116"/>
      <c r="OFG1429" s="116"/>
      <c r="OFH1429" s="116"/>
      <c r="OFI1429" s="116"/>
      <c r="OFJ1429" s="116"/>
      <c r="OFK1429" s="116"/>
      <c r="OFL1429" s="116"/>
      <c r="OFM1429" s="116"/>
      <c r="OFN1429" s="116"/>
      <c r="OFO1429" s="116"/>
      <c r="OFP1429" s="116"/>
      <c r="OFQ1429" s="116"/>
      <c r="OFR1429" s="116"/>
      <c r="OFS1429" s="116"/>
      <c r="OFT1429" s="116"/>
      <c r="OFU1429" s="116"/>
      <c r="OFV1429" s="116"/>
      <c r="OFW1429" s="116"/>
      <c r="OFX1429" s="116"/>
      <c r="OFY1429" s="116"/>
      <c r="OFZ1429" s="116"/>
      <c r="OGA1429" s="116"/>
      <c r="OGB1429" s="116"/>
      <c r="OGC1429" s="116"/>
      <c r="OGD1429" s="116"/>
      <c r="OGE1429" s="116"/>
      <c r="OGF1429" s="116"/>
      <c r="OGG1429" s="116"/>
      <c r="OGH1429" s="116"/>
      <c r="OGI1429" s="116"/>
      <c r="OGJ1429" s="116"/>
      <c r="OGK1429" s="116"/>
      <c r="OGL1429" s="116"/>
      <c r="OGM1429" s="116"/>
      <c r="OGN1429" s="116"/>
      <c r="OGO1429" s="116"/>
      <c r="OGP1429" s="116"/>
      <c r="OGQ1429" s="116"/>
      <c r="OGR1429" s="116"/>
      <c r="OGS1429" s="116"/>
      <c r="OGT1429" s="116"/>
      <c r="OGU1429" s="116"/>
      <c r="OGV1429" s="116"/>
      <c r="OGW1429" s="116"/>
      <c r="OGX1429" s="116"/>
      <c r="OGY1429" s="116"/>
      <c r="OGZ1429" s="116"/>
      <c r="OHA1429" s="116"/>
      <c r="OHB1429" s="116"/>
      <c r="OHC1429" s="116"/>
      <c r="OHD1429" s="116"/>
      <c r="OHE1429" s="116"/>
      <c r="OHF1429" s="116"/>
      <c r="OHG1429" s="116"/>
      <c r="OHH1429" s="116"/>
      <c r="OHI1429" s="116"/>
      <c r="OHJ1429" s="116"/>
      <c r="OHK1429" s="116"/>
      <c r="OHL1429" s="116"/>
      <c r="OHM1429" s="116"/>
      <c r="OHN1429" s="116"/>
      <c r="OHO1429" s="116"/>
      <c r="OHP1429" s="116"/>
      <c r="OHQ1429" s="116"/>
      <c r="OHR1429" s="116"/>
      <c r="OHS1429" s="116"/>
      <c r="OHT1429" s="116"/>
      <c r="OHU1429" s="116"/>
      <c r="OHV1429" s="116"/>
      <c r="OHW1429" s="116"/>
      <c r="OHX1429" s="116"/>
      <c r="OHY1429" s="116"/>
      <c r="OHZ1429" s="116"/>
      <c r="OIA1429" s="116"/>
      <c r="OIB1429" s="116"/>
      <c r="OIC1429" s="116"/>
      <c r="OID1429" s="116"/>
      <c r="OIE1429" s="116"/>
      <c r="OIF1429" s="116"/>
      <c r="OIG1429" s="116"/>
      <c r="OIH1429" s="116"/>
      <c r="OII1429" s="116"/>
      <c r="OIJ1429" s="116"/>
      <c r="OIK1429" s="116"/>
      <c r="OIL1429" s="116"/>
      <c r="OIM1429" s="116"/>
      <c r="OIN1429" s="116"/>
      <c r="OIO1429" s="116"/>
      <c r="OIP1429" s="116"/>
      <c r="OIQ1429" s="116"/>
      <c r="OIR1429" s="116"/>
      <c r="OIS1429" s="116"/>
      <c r="OIT1429" s="116"/>
      <c r="OIU1429" s="116"/>
      <c r="OIV1429" s="116"/>
      <c r="OIW1429" s="116"/>
      <c r="OIX1429" s="116"/>
      <c r="OIY1429" s="116"/>
      <c r="OIZ1429" s="116"/>
      <c r="OJA1429" s="116"/>
      <c r="OJB1429" s="116"/>
      <c r="OJC1429" s="116"/>
      <c r="OJD1429" s="116"/>
      <c r="OJE1429" s="116"/>
      <c r="OJF1429" s="116"/>
      <c r="OJG1429" s="116"/>
      <c r="OJH1429" s="116"/>
      <c r="OJI1429" s="116"/>
      <c r="OJJ1429" s="116"/>
      <c r="OJK1429" s="116"/>
      <c r="OJL1429" s="116"/>
      <c r="OJM1429" s="116"/>
      <c r="OJN1429" s="116"/>
      <c r="OJO1429" s="116"/>
      <c r="OJP1429" s="116"/>
      <c r="OJQ1429" s="116"/>
      <c r="OJR1429" s="116"/>
      <c r="OJS1429" s="116"/>
      <c r="OJT1429" s="116"/>
      <c r="OJU1429" s="116"/>
      <c r="OJV1429" s="116"/>
      <c r="OJW1429" s="116"/>
      <c r="OJX1429" s="116"/>
      <c r="OJY1429" s="116"/>
      <c r="OJZ1429" s="116"/>
      <c r="OKA1429" s="116"/>
      <c r="OKB1429" s="116"/>
      <c r="OKC1429" s="116"/>
      <c r="OKD1429" s="116"/>
      <c r="OKE1429" s="116"/>
      <c r="OKF1429" s="116"/>
      <c r="OKG1429" s="116"/>
      <c r="OKH1429" s="116"/>
      <c r="OKI1429" s="116"/>
      <c r="OKJ1429" s="116"/>
      <c r="OKK1429" s="116"/>
      <c r="OKL1429" s="116"/>
      <c r="OKM1429" s="116"/>
      <c r="OKN1429" s="116"/>
      <c r="OKO1429" s="116"/>
      <c r="OKP1429" s="116"/>
      <c r="OKQ1429" s="116"/>
      <c r="OKR1429" s="116"/>
      <c r="OKS1429" s="116"/>
      <c r="OKT1429" s="116"/>
      <c r="OKU1429" s="116"/>
      <c r="OKV1429" s="116"/>
      <c r="OKW1429" s="116"/>
      <c r="OKX1429" s="116"/>
      <c r="OKY1429" s="116"/>
      <c r="OKZ1429" s="116"/>
      <c r="OLA1429" s="116"/>
      <c r="OLB1429" s="116"/>
      <c r="OLC1429" s="116"/>
      <c r="OLD1429" s="116"/>
      <c r="OLE1429" s="116"/>
      <c r="OLF1429" s="116"/>
      <c r="OLG1429" s="116"/>
      <c r="OLH1429" s="116"/>
      <c r="OLI1429" s="116"/>
      <c r="OLJ1429" s="116"/>
      <c r="OLK1429" s="116"/>
      <c r="OLL1429" s="116"/>
      <c r="OLM1429" s="116"/>
      <c r="OLN1429" s="116"/>
      <c r="OLO1429" s="116"/>
      <c r="OLP1429" s="116"/>
      <c r="OLQ1429" s="116"/>
      <c r="OLR1429" s="116"/>
      <c r="OLS1429" s="116"/>
      <c r="OLT1429" s="116"/>
      <c r="OLU1429" s="116"/>
      <c r="OLV1429" s="116"/>
      <c r="OLW1429" s="116"/>
      <c r="OLX1429" s="116"/>
      <c r="OLY1429" s="116"/>
      <c r="OLZ1429" s="116"/>
      <c r="OMA1429" s="116"/>
      <c r="OMB1429" s="116"/>
      <c r="OMC1429" s="116"/>
      <c r="OMD1429" s="116"/>
      <c r="OME1429" s="116"/>
      <c r="OMF1429" s="116"/>
      <c r="OMG1429" s="116"/>
      <c r="OMH1429" s="116"/>
      <c r="OMI1429" s="116"/>
      <c r="OMJ1429" s="116"/>
      <c r="OMK1429" s="116"/>
      <c r="OML1429" s="116"/>
      <c r="OMM1429" s="116"/>
      <c r="OMN1429" s="116"/>
      <c r="OMO1429" s="116"/>
      <c r="OMP1429" s="116"/>
      <c r="OMQ1429" s="116"/>
      <c r="OMR1429" s="116"/>
      <c r="OMS1429" s="116"/>
      <c r="OMT1429" s="116"/>
      <c r="OMU1429" s="116"/>
      <c r="OMV1429" s="116"/>
      <c r="OMW1429" s="116"/>
      <c r="OMX1429" s="116"/>
      <c r="OMY1429" s="116"/>
      <c r="OMZ1429" s="116"/>
      <c r="ONA1429" s="116"/>
      <c r="ONB1429" s="116"/>
      <c r="ONC1429" s="116"/>
      <c r="OND1429" s="116"/>
      <c r="ONE1429" s="116"/>
      <c r="ONF1429" s="116"/>
      <c r="ONG1429" s="116"/>
      <c r="ONH1429" s="116"/>
      <c r="ONI1429" s="116"/>
      <c r="ONJ1429" s="116"/>
      <c r="ONK1429" s="116"/>
      <c r="ONL1429" s="116"/>
      <c r="ONM1429" s="116"/>
      <c r="ONN1429" s="116"/>
      <c r="ONO1429" s="116"/>
      <c r="ONP1429" s="116"/>
      <c r="ONQ1429" s="116"/>
      <c r="ONR1429" s="116"/>
      <c r="ONS1429" s="116"/>
      <c r="ONT1429" s="116"/>
      <c r="ONU1429" s="116"/>
      <c r="ONV1429" s="116"/>
      <c r="ONW1429" s="116"/>
      <c r="ONX1429" s="116"/>
      <c r="ONY1429" s="116"/>
      <c r="ONZ1429" s="116"/>
      <c r="OOA1429" s="116"/>
      <c r="OOB1429" s="116"/>
      <c r="OOC1429" s="116"/>
      <c r="OOD1429" s="116"/>
      <c r="OOE1429" s="116"/>
      <c r="OOF1429" s="116"/>
      <c r="OOG1429" s="116"/>
      <c r="OOH1429" s="116"/>
      <c r="OOI1429" s="116"/>
      <c r="OOJ1429" s="116"/>
      <c r="OOK1429" s="116"/>
      <c r="OOL1429" s="116"/>
      <c r="OOM1429" s="116"/>
      <c r="OON1429" s="116"/>
      <c r="OOO1429" s="116"/>
      <c r="OOP1429" s="116"/>
      <c r="OOQ1429" s="116"/>
      <c r="OOR1429" s="116"/>
      <c r="OOS1429" s="116"/>
      <c r="OOT1429" s="116"/>
      <c r="OOU1429" s="116"/>
      <c r="OOV1429" s="116"/>
      <c r="OOW1429" s="116"/>
      <c r="OOX1429" s="116"/>
      <c r="OOY1429" s="116"/>
      <c r="OOZ1429" s="116"/>
      <c r="OPA1429" s="116"/>
      <c r="OPB1429" s="116"/>
      <c r="OPC1429" s="116"/>
      <c r="OPD1429" s="116"/>
      <c r="OPE1429" s="116"/>
      <c r="OPF1429" s="116"/>
      <c r="OPG1429" s="116"/>
      <c r="OPH1429" s="116"/>
      <c r="OPI1429" s="116"/>
      <c r="OPJ1429" s="116"/>
      <c r="OPK1429" s="116"/>
      <c r="OPL1429" s="116"/>
      <c r="OPM1429" s="116"/>
      <c r="OPN1429" s="116"/>
      <c r="OPO1429" s="116"/>
      <c r="OPP1429" s="116"/>
      <c r="OPQ1429" s="116"/>
      <c r="OPR1429" s="116"/>
      <c r="OPS1429" s="116"/>
      <c r="OPT1429" s="116"/>
      <c r="OPU1429" s="116"/>
      <c r="OPV1429" s="116"/>
      <c r="OPW1429" s="116"/>
      <c r="OPX1429" s="116"/>
      <c r="OPY1429" s="116"/>
      <c r="OPZ1429" s="116"/>
      <c r="OQA1429" s="116"/>
      <c r="OQB1429" s="116"/>
      <c r="OQC1429" s="116"/>
      <c r="OQD1429" s="116"/>
      <c r="OQE1429" s="116"/>
      <c r="OQF1429" s="116"/>
      <c r="OQG1429" s="116"/>
      <c r="OQH1429" s="116"/>
      <c r="OQI1429" s="116"/>
      <c r="OQJ1429" s="116"/>
      <c r="OQK1429" s="116"/>
      <c r="OQL1429" s="116"/>
      <c r="OQM1429" s="116"/>
      <c r="OQN1429" s="116"/>
      <c r="OQO1429" s="116"/>
      <c r="OQP1429" s="116"/>
      <c r="OQQ1429" s="116"/>
      <c r="OQR1429" s="116"/>
      <c r="OQS1429" s="116"/>
      <c r="OQT1429" s="116"/>
      <c r="OQU1429" s="116"/>
      <c r="OQV1429" s="116"/>
      <c r="OQW1429" s="116"/>
      <c r="OQX1429" s="116"/>
      <c r="OQY1429" s="116"/>
      <c r="OQZ1429" s="116"/>
      <c r="ORA1429" s="116"/>
      <c r="ORB1429" s="116"/>
      <c r="ORC1429" s="116"/>
      <c r="ORD1429" s="116"/>
      <c r="ORE1429" s="116"/>
      <c r="ORF1429" s="116"/>
      <c r="ORG1429" s="116"/>
      <c r="ORH1429" s="116"/>
      <c r="ORI1429" s="116"/>
      <c r="ORJ1429" s="116"/>
      <c r="ORK1429" s="116"/>
      <c r="ORL1429" s="116"/>
      <c r="ORM1429" s="116"/>
      <c r="ORN1429" s="116"/>
      <c r="ORO1429" s="116"/>
      <c r="ORP1429" s="116"/>
      <c r="ORQ1429" s="116"/>
      <c r="ORR1429" s="116"/>
      <c r="ORS1429" s="116"/>
      <c r="ORT1429" s="116"/>
      <c r="ORU1429" s="116"/>
      <c r="ORV1429" s="116"/>
      <c r="ORW1429" s="116"/>
      <c r="ORX1429" s="116"/>
      <c r="ORY1429" s="116"/>
      <c r="ORZ1429" s="116"/>
      <c r="OSA1429" s="116"/>
      <c r="OSB1429" s="116"/>
      <c r="OSC1429" s="116"/>
      <c r="OSD1429" s="116"/>
      <c r="OSE1429" s="116"/>
      <c r="OSF1429" s="116"/>
      <c r="OSG1429" s="116"/>
      <c r="OSH1429" s="116"/>
      <c r="OSI1429" s="116"/>
      <c r="OSJ1429" s="116"/>
      <c r="OSK1429" s="116"/>
      <c r="OSL1429" s="116"/>
      <c r="OSM1429" s="116"/>
      <c r="OSN1429" s="116"/>
      <c r="OSO1429" s="116"/>
      <c r="OSP1429" s="116"/>
      <c r="OSQ1429" s="116"/>
      <c r="OSR1429" s="116"/>
      <c r="OSS1429" s="116"/>
      <c r="OST1429" s="116"/>
      <c r="OSU1429" s="116"/>
      <c r="OSV1429" s="116"/>
      <c r="OSW1429" s="116"/>
      <c r="OSX1429" s="116"/>
      <c r="OSY1429" s="116"/>
      <c r="OSZ1429" s="116"/>
      <c r="OTA1429" s="116"/>
      <c r="OTB1429" s="116"/>
      <c r="OTC1429" s="116"/>
      <c r="OTD1429" s="116"/>
      <c r="OTE1429" s="116"/>
      <c r="OTF1429" s="116"/>
      <c r="OTG1429" s="116"/>
      <c r="OTH1429" s="116"/>
      <c r="OTI1429" s="116"/>
      <c r="OTJ1429" s="116"/>
      <c r="OTK1429" s="116"/>
      <c r="OTL1429" s="116"/>
      <c r="OTM1429" s="116"/>
      <c r="OTN1429" s="116"/>
      <c r="OTO1429" s="116"/>
      <c r="OTP1429" s="116"/>
      <c r="OTQ1429" s="116"/>
      <c r="OTR1429" s="116"/>
      <c r="OTS1429" s="116"/>
      <c r="OTT1429" s="116"/>
      <c r="OTU1429" s="116"/>
      <c r="OTV1429" s="116"/>
      <c r="OTW1429" s="116"/>
      <c r="OTX1429" s="116"/>
      <c r="OTY1429" s="116"/>
      <c r="OTZ1429" s="116"/>
      <c r="OUA1429" s="116"/>
      <c r="OUB1429" s="116"/>
      <c r="OUC1429" s="116"/>
      <c r="OUD1429" s="116"/>
      <c r="OUE1429" s="116"/>
      <c r="OUF1429" s="116"/>
      <c r="OUG1429" s="116"/>
      <c r="OUH1429" s="116"/>
      <c r="OUI1429" s="116"/>
      <c r="OUJ1429" s="116"/>
      <c r="OUK1429" s="116"/>
      <c r="OUL1429" s="116"/>
      <c r="OUM1429" s="116"/>
      <c r="OUN1429" s="116"/>
      <c r="OUO1429" s="116"/>
      <c r="OUP1429" s="116"/>
      <c r="OUQ1429" s="116"/>
      <c r="OUR1429" s="116"/>
      <c r="OUS1429" s="116"/>
      <c r="OUT1429" s="116"/>
      <c r="OUU1429" s="116"/>
      <c r="OUV1429" s="116"/>
      <c r="OUW1429" s="116"/>
      <c r="OUX1429" s="116"/>
      <c r="OUY1429" s="116"/>
      <c r="OUZ1429" s="116"/>
      <c r="OVA1429" s="116"/>
      <c r="OVB1429" s="116"/>
      <c r="OVC1429" s="116"/>
      <c r="OVD1429" s="116"/>
      <c r="OVE1429" s="116"/>
      <c r="OVF1429" s="116"/>
      <c r="OVG1429" s="116"/>
      <c r="OVH1429" s="116"/>
      <c r="OVI1429" s="116"/>
      <c r="OVJ1429" s="116"/>
      <c r="OVK1429" s="116"/>
      <c r="OVL1429" s="116"/>
      <c r="OVM1429" s="116"/>
      <c r="OVN1429" s="116"/>
      <c r="OVO1429" s="116"/>
      <c r="OVP1429" s="116"/>
      <c r="OVQ1429" s="116"/>
      <c r="OVR1429" s="116"/>
      <c r="OVS1429" s="116"/>
      <c r="OVT1429" s="116"/>
      <c r="OVU1429" s="116"/>
      <c r="OVV1429" s="116"/>
      <c r="OVW1429" s="116"/>
      <c r="OVX1429" s="116"/>
      <c r="OVY1429" s="116"/>
      <c r="OVZ1429" s="116"/>
      <c r="OWA1429" s="116"/>
      <c r="OWB1429" s="116"/>
      <c r="OWC1429" s="116"/>
      <c r="OWD1429" s="116"/>
      <c r="OWE1429" s="116"/>
      <c r="OWF1429" s="116"/>
      <c r="OWG1429" s="116"/>
      <c r="OWH1429" s="116"/>
      <c r="OWI1429" s="116"/>
      <c r="OWJ1429" s="116"/>
      <c r="OWK1429" s="116"/>
      <c r="OWL1429" s="116"/>
      <c r="OWM1429" s="116"/>
      <c r="OWN1429" s="116"/>
      <c r="OWO1429" s="116"/>
      <c r="OWP1429" s="116"/>
      <c r="OWQ1429" s="116"/>
      <c r="OWR1429" s="116"/>
      <c r="OWS1429" s="116"/>
      <c r="OWT1429" s="116"/>
      <c r="OWU1429" s="116"/>
      <c r="OWV1429" s="116"/>
      <c r="OWW1429" s="116"/>
      <c r="OWX1429" s="116"/>
      <c r="OWY1429" s="116"/>
      <c r="OWZ1429" s="116"/>
      <c r="OXA1429" s="116"/>
      <c r="OXB1429" s="116"/>
      <c r="OXC1429" s="116"/>
      <c r="OXD1429" s="116"/>
      <c r="OXE1429" s="116"/>
      <c r="OXF1429" s="116"/>
      <c r="OXG1429" s="116"/>
      <c r="OXH1429" s="116"/>
      <c r="OXI1429" s="116"/>
      <c r="OXJ1429" s="116"/>
      <c r="OXK1429" s="116"/>
      <c r="OXL1429" s="116"/>
      <c r="OXM1429" s="116"/>
      <c r="OXN1429" s="116"/>
      <c r="OXO1429" s="116"/>
      <c r="OXP1429" s="116"/>
      <c r="OXQ1429" s="116"/>
      <c r="OXR1429" s="116"/>
      <c r="OXS1429" s="116"/>
      <c r="OXT1429" s="116"/>
      <c r="OXU1429" s="116"/>
      <c r="OXV1429" s="116"/>
      <c r="OXW1429" s="116"/>
      <c r="OXX1429" s="116"/>
      <c r="OXY1429" s="116"/>
      <c r="OXZ1429" s="116"/>
      <c r="OYA1429" s="116"/>
      <c r="OYB1429" s="116"/>
      <c r="OYC1429" s="116"/>
      <c r="OYD1429" s="116"/>
      <c r="OYE1429" s="116"/>
      <c r="OYF1429" s="116"/>
      <c r="OYG1429" s="116"/>
      <c r="OYH1429" s="116"/>
      <c r="OYI1429" s="116"/>
      <c r="OYJ1429" s="116"/>
      <c r="OYK1429" s="116"/>
      <c r="OYL1429" s="116"/>
      <c r="OYM1429" s="116"/>
      <c r="OYN1429" s="116"/>
      <c r="OYO1429" s="116"/>
      <c r="OYP1429" s="116"/>
      <c r="OYQ1429" s="116"/>
      <c r="OYR1429" s="116"/>
      <c r="OYS1429" s="116"/>
      <c r="OYT1429" s="116"/>
      <c r="OYU1429" s="116"/>
      <c r="OYV1429" s="116"/>
      <c r="OYW1429" s="116"/>
      <c r="OYX1429" s="116"/>
      <c r="OYY1429" s="116"/>
      <c r="OYZ1429" s="116"/>
      <c r="OZA1429" s="116"/>
      <c r="OZB1429" s="116"/>
      <c r="OZC1429" s="116"/>
      <c r="OZD1429" s="116"/>
      <c r="OZE1429" s="116"/>
      <c r="OZF1429" s="116"/>
      <c r="OZG1429" s="116"/>
      <c r="OZH1429" s="116"/>
      <c r="OZI1429" s="116"/>
      <c r="OZJ1429" s="116"/>
      <c r="OZK1429" s="116"/>
      <c r="OZL1429" s="116"/>
      <c r="OZM1429" s="116"/>
      <c r="OZN1429" s="116"/>
      <c r="OZO1429" s="116"/>
      <c r="OZP1429" s="116"/>
      <c r="OZQ1429" s="116"/>
      <c r="OZR1429" s="116"/>
      <c r="OZS1429" s="116"/>
      <c r="OZT1429" s="116"/>
      <c r="OZU1429" s="116"/>
      <c r="OZV1429" s="116"/>
      <c r="OZW1429" s="116"/>
      <c r="OZX1429" s="116"/>
      <c r="OZY1429" s="116"/>
      <c r="OZZ1429" s="116"/>
      <c r="PAA1429" s="116"/>
      <c r="PAB1429" s="116"/>
      <c r="PAC1429" s="116"/>
      <c r="PAD1429" s="116"/>
      <c r="PAE1429" s="116"/>
      <c r="PAF1429" s="116"/>
      <c r="PAG1429" s="116"/>
      <c r="PAH1429" s="116"/>
      <c r="PAI1429" s="116"/>
      <c r="PAJ1429" s="116"/>
      <c r="PAK1429" s="116"/>
      <c r="PAL1429" s="116"/>
      <c r="PAM1429" s="116"/>
      <c r="PAN1429" s="116"/>
      <c r="PAO1429" s="116"/>
      <c r="PAP1429" s="116"/>
      <c r="PAQ1429" s="116"/>
      <c r="PAR1429" s="116"/>
      <c r="PAS1429" s="116"/>
      <c r="PAT1429" s="116"/>
      <c r="PAU1429" s="116"/>
      <c r="PAV1429" s="116"/>
      <c r="PAW1429" s="116"/>
      <c r="PAX1429" s="116"/>
      <c r="PAY1429" s="116"/>
      <c r="PAZ1429" s="116"/>
      <c r="PBA1429" s="116"/>
      <c r="PBB1429" s="116"/>
      <c r="PBC1429" s="116"/>
      <c r="PBD1429" s="116"/>
      <c r="PBE1429" s="116"/>
      <c r="PBF1429" s="116"/>
      <c r="PBG1429" s="116"/>
      <c r="PBH1429" s="116"/>
      <c r="PBI1429" s="116"/>
      <c r="PBJ1429" s="116"/>
      <c r="PBK1429" s="116"/>
      <c r="PBL1429" s="116"/>
      <c r="PBM1429" s="116"/>
      <c r="PBN1429" s="116"/>
      <c r="PBO1429" s="116"/>
      <c r="PBP1429" s="116"/>
      <c r="PBQ1429" s="116"/>
      <c r="PBR1429" s="116"/>
      <c r="PBS1429" s="116"/>
      <c r="PBT1429" s="116"/>
      <c r="PBU1429" s="116"/>
      <c r="PBV1429" s="116"/>
      <c r="PBW1429" s="116"/>
      <c r="PBX1429" s="116"/>
      <c r="PBY1429" s="116"/>
      <c r="PBZ1429" s="116"/>
      <c r="PCA1429" s="116"/>
      <c r="PCB1429" s="116"/>
      <c r="PCC1429" s="116"/>
      <c r="PCD1429" s="116"/>
      <c r="PCE1429" s="116"/>
      <c r="PCF1429" s="116"/>
      <c r="PCG1429" s="116"/>
      <c r="PCH1429" s="116"/>
      <c r="PCI1429" s="116"/>
      <c r="PCJ1429" s="116"/>
      <c r="PCK1429" s="116"/>
      <c r="PCL1429" s="116"/>
      <c r="PCM1429" s="116"/>
      <c r="PCN1429" s="116"/>
      <c r="PCO1429" s="116"/>
      <c r="PCP1429" s="116"/>
      <c r="PCQ1429" s="116"/>
      <c r="PCR1429" s="116"/>
      <c r="PCS1429" s="116"/>
      <c r="PCT1429" s="116"/>
      <c r="PCU1429" s="116"/>
      <c r="PCV1429" s="116"/>
      <c r="PCW1429" s="116"/>
      <c r="PCX1429" s="116"/>
      <c r="PCY1429" s="116"/>
      <c r="PCZ1429" s="116"/>
      <c r="PDA1429" s="116"/>
      <c r="PDB1429" s="116"/>
      <c r="PDC1429" s="116"/>
      <c r="PDD1429" s="116"/>
      <c r="PDE1429" s="116"/>
      <c r="PDF1429" s="116"/>
      <c r="PDG1429" s="116"/>
      <c r="PDH1429" s="116"/>
      <c r="PDI1429" s="116"/>
      <c r="PDJ1429" s="116"/>
      <c r="PDK1429" s="116"/>
      <c r="PDL1429" s="116"/>
      <c r="PDM1429" s="116"/>
      <c r="PDN1429" s="116"/>
      <c r="PDO1429" s="116"/>
      <c r="PDP1429" s="116"/>
      <c r="PDQ1429" s="116"/>
      <c r="PDR1429" s="116"/>
      <c r="PDS1429" s="116"/>
      <c r="PDT1429" s="116"/>
      <c r="PDU1429" s="116"/>
      <c r="PDV1429" s="116"/>
      <c r="PDW1429" s="116"/>
      <c r="PDX1429" s="116"/>
      <c r="PDY1429" s="116"/>
      <c r="PDZ1429" s="116"/>
      <c r="PEA1429" s="116"/>
      <c r="PEB1429" s="116"/>
      <c r="PEC1429" s="116"/>
      <c r="PED1429" s="116"/>
      <c r="PEE1429" s="116"/>
      <c r="PEF1429" s="116"/>
      <c r="PEG1429" s="116"/>
      <c r="PEH1429" s="116"/>
      <c r="PEI1429" s="116"/>
      <c r="PEJ1429" s="116"/>
      <c r="PEK1429" s="116"/>
      <c r="PEL1429" s="116"/>
      <c r="PEM1429" s="116"/>
      <c r="PEN1429" s="116"/>
      <c r="PEO1429" s="116"/>
      <c r="PEP1429" s="116"/>
      <c r="PEQ1429" s="116"/>
      <c r="PER1429" s="116"/>
      <c r="PES1429" s="116"/>
      <c r="PET1429" s="116"/>
      <c r="PEU1429" s="116"/>
      <c r="PEV1429" s="116"/>
      <c r="PEW1429" s="116"/>
      <c r="PEX1429" s="116"/>
      <c r="PEY1429" s="116"/>
      <c r="PEZ1429" s="116"/>
      <c r="PFA1429" s="116"/>
      <c r="PFB1429" s="116"/>
      <c r="PFC1429" s="116"/>
      <c r="PFD1429" s="116"/>
      <c r="PFE1429" s="116"/>
      <c r="PFF1429" s="116"/>
      <c r="PFG1429" s="116"/>
      <c r="PFH1429" s="116"/>
      <c r="PFI1429" s="116"/>
      <c r="PFJ1429" s="116"/>
      <c r="PFK1429" s="116"/>
      <c r="PFL1429" s="116"/>
      <c r="PFM1429" s="116"/>
      <c r="PFN1429" s="116"/>
      <c r="PFO1429" s="116"/>
      <c r="PFP1429" s="116"/>
      <c r="PFQ1429" s="116"/>
      <c r="PFR1429" s="116"/>
      <c r="PFS1429" s="116"/>
      <c r="PFT1429" s="116"/>
      <c r="PFU1429" s="116"/>
      <c r="PFV1429" s="116"/>
      <c r="PFW1429" s="116"/>
      <c r="PFX1429" s="116"/>
      <c r="PFY1429" s="116"/>
      <c r="PFZ1429" s="116"/>
      <c r="PGA1429" s="116"/>
      <c r="PGB1429" s="116"/>
      <c r="PGC1429" s="116"/>
      <c r="PGD1429" s="116"/>
      <c r="PGE1429" s="116"/>
      <c r="PGF1429" s="116"/>
      <c r="PGG1429" s="116"/>
      <c r="PGH1429" s="116"/>
      <c r="PGI1429" s="116"/>
      <c r="PGJ1429" s="116"/>
      <c r="PGK1429" s="116"/>
      <c r="PGL1429" s="116"/>
      <c r="PGM1429" s="116"/>
      <c r="PGN1429" s="116"/>
      <c r="PGO1429" s="116"/>
      <c r="PGP1429" s="116"/>
      <c r="PGQ1429" s="116"/>
      <c r="PGR1429" s="116"/>
      <c r="PGS1429" s="116"/>
      <c r="PGT1429" s="116"/>
      <c r="PGU1429" s="116"/>
      <c r="PGV1429" s="116"/>
      <c r="PGW1429" s="116"/>
      <c r="PGX1429" s="116"/>
      <c r="PGY1429" s="116"/>
      <c r="PGZ1429" s="116"/>
      <c r="PHA1429" s="116"/>
      <c r="PHB1429" s="116"/>
      <c r="PHC1429" s="116"/>
      <c r="PHD1429" s="116"/>
      <c r="PHE1429" s="116"/>
      <c r="PHF1429" s="116"/>
      <c r="PHG1429" s="116"/>
      <c r="PHH1429" s="116"/>
      <c r="PHI1429" s="116"/>
      <c r="PHJ1429" s="116"/>
      <c r="PHK1429" s="116"/>
      <c r="PHL1429" s="116"/>
      <c r="PHM1429" s="116"/>
      <c r="PHN1429" s="116"/>
      <c r="PHO1429" s="116"/>
      <c r="PHP1429" s="116"/>
      <c r="PHQ1429" s="116"/>
      <c r="PHR1429" s="116"/>
      <c r="PHS1429" s="116"/>
      <c r="PHT1429" s="116"/>
      <c r="PHU1429" s="116"/>
      <c r="PHV1429" s="116"/>
      <c r="PHW1429" s="116"/>
      <c r="PHX1429" s="116"/>
      <c r="PHY1429" s="116"/>
      <c r="PHZ1429" s="116"/>
      <c r="PIA1429" s="116"/>
      <c r="PIB1429" s="116"/>
      <c r="PIC1429" s="116"/>
      <c r="PID1429" s="116"/>
      <c r="PIE1429" s="116"/>
      <c r="PIF1429" s="116"/>
      <c r="PIG1429" s="116"/>
      <c r="PIH1429" s="116"/>
      <c r="PII1429" s="116"/>
      <c r="PIJ1429" s="116"/>
      <c r="PIK1429" s="116"/>
      <c r="PIL1429" s="116"/>
      <c r="PIM1429" s="116"/>
      <c r="PIN1429" s="116"/>
      <c r="PIO1429" s="116"/>
      <c r="PIP1429" s="116"/>
      <c r="PIQ1429" s="116"/>
      <c r="PIR1429" s="116"/>
      <c r="PIS1429" s="116"/>
      <c r="PIT1429" s="116"/>
      <c r="PIU1429" s="116"/>
      <c r="PIV1429" s="116"/>
      <c r="PIW1429" s="116"/>
      <c r="PIX1429" s="116"/>
      <c r="PIY1429" s="116"/>
      <c r="PIZ1429" s="116"/>
      <c r="PJA1429" s="116"/>
      <c r="PJB1429" s="116"/>
      <c r="PJC1429" s="116"/>
      <c r="PJD1429" s="116"/>
      <c r="PJE1429" s="116"/>
      <c r="PJF1429" s="116"/>
      <c r="PJG1429" s="116"/>
      <c r="PJH1429" s="116"/>
      <c r="PJI1429" s="116"/>
      <c r="PJJ1429" s="116"/>
      <c r="PJK1429" s="116"/>
      <c r="PJL1429" s="116"/>
      <c r="PJM1429" s="116"/>
      <c r="PJN1429" s="116"/>
      <c r="PJO1429" s="116"/>
      <c r="PJP1429" s="116"/>
      <c r="PJQ1429" s="116"/>
      <c r="PJR1429" s="116"/>
      <c r="PJS1429" s="116"/>
      <c r="PJT1429" s="116"/>
      <c r="PJU1429" s="116"/>
      <c r="PJV1429" s="116"/>
      <c r="PJW1429" s="116"/>
      <c r="PJX1429" s="116"/>
      <c r="PJY1429" s="116"/>
      <c r="PJZ1429" s="116"/>
      <c r="PKA1429" s="116"/>
      <c r="PKB1429" s="116"/>
      <c r="PKC1429" s="116"/>
      <c r="PKD1429" s="116"/>
      <c r="PKE1429" s="116"/>
      <c r="PKF1429" s="116"/>
      <c r="PKG1429" s="116"/>
      <c r="PKH1429" s="116"/>
      <c r="PKI1429" s="116"/>
      <c r="PKJ1429" s="116"/>
      <c r="PKK1429" s="116"/>
      <c r="PKL1429" s="116"/>
      <c r="PKM1429" s="116"/>
      <c r="PKN1429" s="116"/>
      <c r="PKO1429" s="116"/>
      <c r="PKP1429" s="116"/>
      <c r="PKQ1429" s="116"/>
      <c r="PKR1429" s="116"/>
      <c r="PKS1429" s="116"/>
      <c r="PKT1429" s="116"/>
      <c r="PKU1429" s="116"/>
      <c r="PKV1429" s="116"/>
      <c r="PKW1429" s="116"/>
      <c r="PKX1429" s="116"/>
      <c r="PKY1429" s="116"/>
      <c r="PKZ1429" s="116"/>
      <c r="PLA1429" s="116"/>
      <c r="PLB1429" s="116"/>
      <c r="PLC1429" s="116"/>
      <c r="PLD1429" s="116"/>
      <c r="PLE1429" s="116"/>
      <c r="PLF1429" s="116"/>
      <c r="PLG1429" s="116"/>
      <c r="PLH1429" s="116"/>
      <c r="PLI1429" s="116"/>
      <c r="PLJ1429" s="116"/>
      <c r="PLK1429" s="116"/>
      <c r="PLL1429" s="116"/>
      <c r="PLM1429" s="116"/>
      <c r="PLN1429" s="116"/>
      <c r="PLO1429" s="116"/>
      <c r="PLP1429" s="116"/>
      <c r="PLQ1429" s="116"/>
      <c r="PLR1429" s="116"/>
      <c r="PLS1429" s="116"/>
      <c r="PLT1429" s="116"/>
      <c r="PLU1429" s="116"/>
      <c r="PLV1429" s="116"/>
      <c r="PLW1429" s="116"/>
      <c r="PLX1429" s="116"/>
      <c r="PLY1429" s="116"/>
      <c r="PLZ1429" s="116"/>
      <c r="PMA1429" s="116"/>
      <c r="PMB1429" s="116"/>
      <c r="PMC1429" s="116"/>
      <c r="PMD1429" s="116"/>
      <c r="PME1429" s="116"/>
      <c r="PMF1429" s="116"/>
      <c r="PMG1429" s="116"/>
      <c r="PMH1429" s="116"/>
      <c r="PMI1429" s="116"/>
      <c r="PMJ1429" s="116"/>
      <c r="PMK1429" s="116"/>
      <c r="PML1429" s="116"/>
      <c r="PMM1429" s="116"/>
      <c r="PMN1429" s="116"/>
      <c r="PMO1429" s="116"/>
      <c r="PMP1429" s="116"/>
      <c r="PMQ1429" s="116"/>
      <c r="PMR1429" s="116"/>
      <c r="PMS1429" s="116"/>
      <c r="PMT1429" s="116"/>
      <c r="PMU1429" s="116"/>
      <c r="PMV1429" s="116"/>
      <c r="PMW1429" s="116"/>
      <c r="PMX1429" s="116"/>
      <c r="PMY1429" s="116"/>
      <c r="PMZ1429" s="116"/>
      <c r="PNA1429" s="116"/>
      <c r="PNB1429" s="116"/>
      <c r="PNC1429" s="116"/>
      <c r="PND1429" s="116"/>
      <c r="PNE1429" s="116"/>
      <c r="PNF1429" s="116"/>
      <c r="PNG1429" s="116"/>
      <c r="PNH1429" s="116"/>
      <c r="PNI1429" s="116"/>
      <c r="PNJ1429" s="116"/>
      <c r="PNK1429" s="116"/>
      <c r="PNL1429" s="116"/>
      <c r="PNM1429" s="116"/>
      <c r="PNN1429" s="116"/>
      <c r="PNO1429" s="116"/>
      <c r="PNP1429" s="116"/>
      <c r="PNQ1429" s="116"/>
      <c r="PNR1429" s="116"/>
      <c r="PNS1429" s="116"/>
      <c r="PNT1429" s="116"/>
      <c r="PNU1429" s="116"/>
      <c r="PNV1429" s="116"/>
      <c r="PNW1429" s="116"/>
      <c r="PNX1429" s="116"/>
      <c r="PNY1429" s="116"/>
      <c r="PNZ1429" s="116"/>
      <c r="POA1429" s="116"/>
      <c r="POB1429" s="116"/>
      <c r="POC1429" s="116"/>
      <c r="POD1429" s="116"/>
      <c r="POE1429" s="116"/>
      <c r="POF1429" s="116"/>
      <c r="POG1429" s="116"/>
      <c r="POH1429" s="116"/>
      <c r="POI1429" s="116"/>
      <c r="POJ1429" s="116"/>
      <c r="POK1429" s="116"/>
      <c r="POL1429" s="116"/>
      <c r="POM1429" s="116"/>
      <c r="PON1429" s="116"/>
      <c r="POO1429" s="116"/>
      <c r="POP1429" s="116"/>
      <c r="POQ1429" s="116"/>
      <c r="POR1429" s="116"/>
      <c r="POS1429" s="116"/>
      <c r="POT1429" s="116"/>
      <c r="POU1429" s="116"/>
      <c r="POV1429" s="116"/>
      <c r="POW1429" s="116"/>
      <c r="POX1429" s="116"/>
      <c r="POY1429" s="116"/>
      <c r="POZ1429" s="116"/>
      <c r="PPA1429" s="116"/>
      <c r="PPB1429" s="116"/>
      <c r="PPC1429" s="116"/>
      <c r="PPD1429" s="116"/>
      <c r="PPE1429" s="116"/>
      <c r="PPF1429" s="116"/>
      <c r="PPG1429" s="116"/>
      <c r="PPH1429" s="116"/>
      <c r="PPI1429" s="116"/>
      <c r="PPJ1429" s="116"/>
      <c r="PPK1429" s="116"/>
      <c r="PPL1429" s="116"/>
      <c r="PPM1429" s="116"/>
      <c r="PPN1429" s="116"/>
      <c r="PPO1429" s="116"/>
      <c r="PPP1429" s="116"/>
      <c r="PPQ1429" s="116"/>
      <c r="PPR1429" s="116"/>
      <c r="PPS1429" s="116"/>
      <c r="PPT1429" s="116"/>
      <c r="PPU1429" s="116"/>
      <c r="PPV1429" s="116"/>
      <c r="PPW1429" s="116"/>
      <c r="PPX1429" s="116"/>
      <c r="PPY1429" s="116"/>
      <c r="PPZ1429" s="116"/>
      <c r="PQA1429" s="116"/>
      <c r="PQB1429" s="116"/>
      <c r="PQC1429" s="116"/>
      <c r="PQD1429" s="116"/>
      <c r="PQE1429" s="116"/>
      <c r="PQF1429" s="116"/>
      <c r="PQG1429" s="116"/>
      <c r="PQH1429" s="116"/>
      <c r="PQI1429" s="116"/>
      <c r="PQJ1429" s="116"/>
      <c r="PQK1429" s="116"/>
      <c r="PQL1429" s="116"/>
      <c r="PQM1429" s="116"/>
      <c r="PQN1429" s="116"/>
      <c r="PQO1429" s="116"/>
      <c r="PQP1429" s="116"/>
      <c r="PQQ1429" s="116"/>
      <c r="PQR1429" s="116"/>
      <c r="PQS1429" s="116"/>
      <c r="PQT1429" s="116"/>
      <c r="PQU1429" s="116"/>
      <c r="PQV1429" s="116"/>
      <c r="PQW1429" s="116"/>
      <c r="PQX1429" s="116"/>
      <c r="PQY1429" s="116"/>
      <c r="PQZ1429" s="116"/>
      <c r="PRA1429" s="116"/>
      <c r="PRB1429" s="116"/>
      <c r="PRC1429" s="116"/>
      <c r="PRD1429" s="116"/>
      <c r="PRE1429" s="116"/>
      <c r="PRF1429" s="116"/>
      <c r="PRG1429" s="116"/>
      <c r="PRH1429" s="116"/>
      <c r="PRI1429" s="116"/>
      <c r="PRJ1429" s="116"/>
      <c r="PRK1429" s="116"/>
      <c r="PRL1429" s="116"/>
      <c r="PRM1429" s="116"/>
      <c r="PRN1429" s="116"/>
      <c r="PRO1429" s="116"/>
      <c r="PRP1429" s="116"/>
      <c r="PRQ1429" s="116"/>
      <c r="PRR1429" s="116"/>
      <c r="PRS1429" s="116"/>
      <c r="PRT1429" s="116"/>
      <c r="PRU1429" s="116"/>
      <c r="PRV1429" s="116"/>
      <c r="PRW1429" s="116"/>
      <c r="PRX1429" s="116"/>
      <c r="PRY1429" s="116"/>
      <c r="PRZ1429" s="116"/>
      <c r="PSA1429" s="116"/>
      <c r="PSB1429" s="116"/>
      <c r="PSC1429" s="116"/>
      <c r="PSD1429" s="116"/>
      <c r="PSE1429" s="116"/>
      <c r="PSF1429" s="116"/>
      <c r="PSG1429" s="116"/>
      <c r="PSH1429" s="116"/>
      <c r="PSI1429" s="116"/>
      <c r="PSJ1429" s="116"/>
      <c r="PSK1429" s="116"/>
      <c r="PSL1429" s="116"/>
      <c r="PSM1429" s="116"/>
      <c r="PSN1429" s="116"/>
      <c r="PSO1429" s="116"/>
      <c r="PSP1429" s="116"/>
      <c r="PSQ1429" s="116"/>
      <c r="PSR1429" s="116"/>
      <c r="PSS1429" s="116"/>
      <c r="PST1429" s="116"/>
      <c r="PSU1429" s="116"/>
      <c r="PSV1429" s="116"/>
      <c r="PSW1429" s="116"/>
      <c r="PSX1429" s="116"/>
      <c r="PSY1429" s="116"/>
      <c r="PSZ1429" s="116"/>
      <c r="PTA1429" s="116"/>
      <c r="PTB1429" s="116"/>
      <c r="PTC1429" s="116"/>
      <c r="PTD1429" s="116"/>
      <c r="PTE1429" s="116"/>
      <c r="PTF1429" s="116"/>
      <c r="PTG1429" s="116"/>
      <c r="PTH1429" s="116"/>
      <c r="PTI1429" s="116"/>
      <c r="PTJ1429" s="116"/>
      <c r="PTK1429" s="116"/>
      <c r="PTL1429" s="116"/>
      <c r="PTM1429" s="116"/>
      <c r="PTN1429" s="116"/>
      <c r="PTO1429" s="116"/>
      <c r="PTP1429" s="116"/>
      <c r="PTQ1429" s="116"/>
      <c r="PTR1429" s="116"/>
      <c r="PTS1429" s="116"/>
      <c r="PTT1429" s="116"/>
      <c r="PTU1429" s="116"/>
      <c r="PTV1429" s="116"/>
      <c r="PTW1429" s="116"/>
      <c r="PTX1429" s="116"/>
      <c r="PTY1429" s="116"/>
      <c r="PTZ1429" s="116"/>
      <c r="PUA1429" s="116"/>
      <c r="PUB1429" s="116"/>
      <c r="PUC1429" s="116"/>
      <c r="PUD1429" s="116"/>
      <c r="PUE1429" s="116"/>
      <c r="PUF1429" s="116"/>
      <c r="PUG1429" s="116"/>
      <c r="PUH1429" s="116"/>
      <c r="PUI1429" s="116"/>
      <c r="PUJ1429" s="116"/>
      <c r="PUK1429" s="116"/>
      <c r="PUL1429" s="116"/>
      <c r="PUM1429" s="116"/>
      <c r="PUN1429" s="116"/>
      <c r="PUO1429" s="116"/>
      <c r="PUP1429" s="116"/>
      <c r="PUQ1429" s="116"/>
      <c r="PUR1429" s="116"/>
      <c r="PUS1429" s="116"/>
      <c r="PUT1429" s="116"/>
      <c r="PUU1429" s="116"/>
      <c r="PUV1429" s="116"/>
      <c r="PUW1429" s="116"/>
      <c r="PUX1429" s="116"/>
      <c r="PUY1429" s="116"/>
      <c r="PUZ1429" s="116"/>
      <c r="PVA1429" s="116"/>
      <c r="PVB1429" s="116"/>
      <c r="PVC1429" s="116"/>
      <c r="PVD1429" s="116"/>
      <c r="PVE1429" s="116"/>
      <c r="PVF1429" s="116"/>
      <c r="PVG1429" s="116"/>
      <c r="PVH1429" s="116"/>
      <c r="PVI1429" s="116"/>
      <c r="PVJ1429" s="116"/>
      <c r="PVK1429" s="116"/>
      <c r="PVL1429" s="116"/>
      <c r="PVM1429" s="116"/>
      <c r="PVN1429" s="116"/>
      <c r="PVO1429" s="116"/>
      <c r="PVP1429" s="116"/>
      <c r="PVQ1429" s="116"/>
      <c r="PVR1429" s="116"/>
      <c r="PVS1429" s="116"/>
      <c r="PVT1429" s="116"/>
      <c r="PVU1429" s="116"/>
      <c r="PVV1429" s="116"/>
      <c r="PVW1429" s="116"/>
      <c r="PVX1429" s="116"/>
      <c r="PVY1429" s="116"/>
      <c r="PVZ1429" s="116"/>
      <c r="PWA1429" s="116"/>
      <c r="PWB1429" s="116"/>
      <c r="PWC1429" s="116"/>
      <c r="PWD1429" s="116"/>
      <c r="PWE1429" s="116"/>
      <c r="PWF1429" s="116"/>
      <c r="PWG1429" s="116"/>
      <c r="PWH1429" s="116"/>
      <c r="PWI1429" s="116"/>
      <c r="PWJ1429" s="116"/>
      <c r="PWK1429" s="116"/>
      <c r="PWL1429" s="116"/>
      <c r="PWM1429" s="116"/>
      <c r="PWN1429" s="116"/>
      <c r="PWO1429" s="116"/>
      <c r="PWP1429" s="116"/>
      <c r="PWQ1429" s="116"/>
      <c r="PWR1429" s="116"/>
      <c r="PWS1429" s="116"/>
      <c r="PWT1429" s="116"/>
      <c r="PWU1429" s="116"/>
      <c r="PWV1429" s="116"/>
      <c r="PWW1429" s="116"/>
      <c r="PWX1429" s="116"/>
      <c r="PWY1429" s="116"/>
      <c r="PWZ1429" s="116"/>
      <c r="PXA1429" s="116"/>
      <c r="PXB1429" s="116"/>
      <c r="PXC1429" s="116"/>
      <c r="PXD1429" s="116"/>
      <c r="PXE1429" s="116"/>
      <c r="PXF1429" s="116"/>
      <c r="PXG1429" s="116"/>
      <c r="PXH1429" s="116"/>
      <c r="PXI1429" s="116"/>
      <c r="PXJ1429" s="116"/>
      <c r="PXK1429" s="116"/>
      <c r="PXL1429" s="116"/>
      <c r="PXM1429" s="116"/>
      <c r="PXN1429" s="116"/>
      <c r="PXO1429" s="116"/>
      <c r="PXP1429" s="116"/>
      <c r="PXQ1429" s="116"/>
      <c r="PXR1429" s="116"/>
      <c r="PXS1429" s="116"/>
      <c r="PXT1429" s="116"/>
      <c r="PXU1429" s="116"/>
      <c r="PXV1429" s="116"/>
      <c r="PXW1429" s="116"/>
      <c r="PXX1429" s="116"/>
      <c r="PXY1429" s="116"/>
      <c r="PXZ1429" s="116"/>
      <c r="PYA1429" s="116"/>
      <c r="PYB1429" s="116"/>
      <c r="PYC1429" s="116"/>
      <c r="PYD1429" s="116"/>
      <c r="PYE1429" s="116"/>
      <c r="PYF1429" s="116"/>
      <c r="PYG1429" s="116"/>
      <c r="PYH1429" s="116"/>
      <c r="PYI1429" s="116"/>
      <c r="PYJ1429" s="116"/>
      <c r="PYK1429" s="116"/>
      <c r="PYL1429" s="116"/>
      <c r="PYM1429" s="116"/>
      <c r="PYN1429" s="116"/>
      <c r="PYO1429" s="116"/>
      <c r="PYP1429" s="116"/>
      <c r="PYQ1429" s="116"/>
      <c r="PYR1429" s="116"/>
      <c r="PYS1429" s="116"/>
      <c r="PYT1429" s="116"/>
      <c r="PYU1429" s="116"/>
      <c r="PYV1429" s="116"/>
      <c r="PYW1429" s="116"/>
      <c r="PYX1429" s="116"/>
      <c r="PYY1429" s="116"/>
      <c r="PYZ1429" s="116"/>
      <c r="PZA1429" s="116"/>
      <c r="PZB1429" s="116"/>
      <c r="PZC1429" s="116"/>
      <c r="PZD1429" s="116"/>
      <c r="PZE1429" s="116"/>
      <c r="PZF1429" s="116"/>
      <c r="PZG1429" s="116"/>
      <c r="PZH1429" s="116"/>
      <c r="PZI1429" s="116"/>
      <c r="PZJ1429" s="116"/>
      <c r="PZK1429" s="116"/>
      <c r="PZL1429" s="116"/>
      <c r="PZM1429" s="116"/>
      <c r="PZN1429" s="116"/>
      <c r="PZO1429" s="116"/>
      <c r="PZP1429" s="116"/>
      <c r="PZQ1429" s="116"/>
      <c r="PZR1429" s="116"/>
      <c r="PZS1429" s="116"/>
      <c r="PZT1429" s="116"/>
      <c r="PZU1429" s="116"/>
      <c r="PZV1429" s="116"/>
      <c r="PZW1429" s="116"/>
      <c r="PZX1429" s="116"/>
      <c r="PZY1429" s="116"/>
      <c r="PZZ1429" s="116"/>
      <c r="QAA1429" s="116"/>
      <c r="QAB1429" s="116"/>
      <c r="QAC1429" s="116"/>
      <c r="QAD1429" s="116"/>
      <c r="QAE1429" s="116"/>
      <c r="QAF1429" s="116"/>
      <c r="QAG1429" s="116"/>
      <c r="QAH1429" s="116"/>
      <c r="QAI1429" s="116"/>
      <c r="QAJ1429" s="116"/>
      <c r="QAK1429" s="116"/>
      <c r="QAL1429" s="116"/>
      <c r="QAM1429" s="116"/>
      <c r="QAN1429" s="116"/>
      <c r="QAO1429" s="116"/>
      <c r="QAP1429" s="116"/>
      <c r="QAQ1429" s="116"/>
      <c r="QAR1429" s="116"/>
      <c r="QAS1429" s="116"/>
      <c r="QAT1429" s="116"/>
      <c r="QAU1429" s="116"/>
      <c r="QAV1429" s="116"/>
      <c r="QAW1429" s="116"/>
      <c r="QAX1429" s="116"/>
      <c r="QAY1429" s="116"/>
      <c r="QAZ1429" s="116"/>
      <c r="QBA1429" s="116"/>
      <c r="QBB1429" s="116"/>
      <c r="QBC1429" s="116"/>
      <c r="QBD1429" s="116"/>
      <c r="QBE1429" s="116"/>
      <c r="QBF1429" s="116"/>
      <c r="QBG1429" s="116"/>
      <c r="QBH1429" s="116"/>
      <c r="QBI1429" s="116"/>
      <c r="QBJ1429" s="116"/>
      <c r="QBK1429" s="116"/>
      <c r="QBL1429" s="116"/>
      <c r="QBM1429" s="116"/>
      <c r="QBN1429" s="116"/>
      <c r="QBO1429" s="116"/>
      <c r="QBP1429" s="116"/>
      <c r="QBQ1429" s="116"/>
      <c r="QBR1429" s="116"/>
      <c r="QBS1429" s="116"/>
      <c r="QBT1429" s="116"/>
      <c r="QBU1429" s="116"/>
      <c r="QBV1429" s="116"/>
      <c r="QBW1429" s="116"/>
      <c r="QBX1429" s="116"/>
      <c r="QBY1429" s="116"/>
      <c r="QBZ1429" s="116"/>
      <c r="QCA1429" s="116"/>
      <c r="QCB1429" s="116"/>
      <c r="QCC1429" s="116"/>
      <c r="QCD1429" s="116"/>
      <c r="QCE1429" s="116"/>
      <c r="QCF1429" s="116"/>
      <c r="QCG1429" s="116"/>
      <c r="QCH1429" s="116"/>
      <c r="QCI1429" s="116"/>
      <c r="QCJ1429" s="116"/>
      <c r="QCK1429" s="116"/>
      <c r="QCL1429" s="116"/>
      <c r="QCM1429" s="116"/>
      <c r="QCN1429" s="116"/>
      <c r="QCO1429" s="116"/>
      <c r="QCP1429" s="116"/>
      <c r="QCQ1429" s="116"/>
      <c r="QCR1429" s="116"/>
      <c r="QCS1429" s="116"/>
      <c r="QCT1429" s="116"/>
      <c r="QCU1429" s="116"/>
      <c r="QCV1429" s="116"/>
      <c r="QCW1429" s="116"/>
      <c r="QCX1429" s="116"/>
      <c r="QCY1429" s="116"/>
      <c r="QCZ1429" s="116"/>
      <c r="QDA1429" s="116"/>
      <c r="QDB1429" s="116"/>
      <c r="QDC1429" s="116"/>
      <c r="QDD1429" s="116"/>
      <c r="QDE1429" s="116"/>
      <c r="QDF1429" s="116"/>
      <c r="QDG1429" s="116"/>
      <c r="QDH1429" s="116"/>
      <c r="QDI1429" s="116"/>
      <c r="QDJ1429" s="116"/>
      <c r="QDK1429" s="116"/>
      <c r="QDL1429" s="116"/>
      <c r="QDM1429" s="116"/>
      <c r="QDN1429" s="116"/>
      <c r="QDO1429" s="116"/>
      <c r="QDP1429" s="116"/>
      <c r="QDQ1429" s="116"/>
      <c r="QDR1429" s="116"/>
      <c r="QDS1429" s="116"/>
      <c r="QDT1429" s="116"/>
      <c r="QDU1429" s="116"/>
      <c r="QDV1429" s="116"/>
      <c r="QDW1429" s="116"/>
      <c r="QDX1429" s="116"/>
      <c r="QDY1429" s="116"/>
      <c r="QDZ1429" s="116"/>
      <c r="QEA1429" s="116"/>
      <c r="QEB1429" s="116"/>
      <c r="QEC1429" s="116"/>
      <c r="QED1429" s="116"/>
      <c r="QEE1429" s="116"/>
      <c r="QEF1429" s="116"/>
      <c r="QEG1429" s="116"/>
      <c r="QEH1429" s="116"/>
      <c r="QEI1429" s="116"/>
      <c r="QEJ1429" s="116"/>
      <c r="QEK1429" s="116"/>
      <c r="QEL1429" s="116"/>
      <c r="QEM1429" s="116"/>
      <c r="QEN1429" s="116"/>
      <c r="QEO1429" s="116"/>
      <c r="QEP1429" s="116"/>
      <c r="QEQ1429" s="116"/>
      <c r="QER1429" s="116"/>
      <c r="QES1429" s="116"/>
      <c r="QET1429" s="116"/>
      <c r="QEU1429" s="116"/>
      <c r="QEV1429" s="116"/>
      <c r="QEW1429" s="116"/>
      <c r="QEX1429" s="116"/>
      <c r="QEY1429" s="116"/>
      <c r="QEZ1429" s="116"/>
      <c r="QFA1429" s="116"/>
      <c r="QFB1429" s="116"/>
      <c r="QFC1429" s="116"/>
      <c r="QFD1429" s="116"/>
      <c r="QFE1429" s="116"/>
      <c r="QFF1429" s="116"/>
      <c r="QFG1429" s="116"/>
      <c r="QFH1429" s="116"/>
      <c r="QFI1429" s="116"/>
      <c r="QFJ1429" s="116"/>
      <c r="QFK1429" s="116"/>
      <c r="QFL1429" s="116"/>
      <c r="QFM1429" s="116"/>
      <c r="QFN1429" s="116"/>
      <c r="QFO1429" s="116"/>
      <c r="QFP1429" s="116"/>
      <c r="QFQ1429" s="116"/>
      <c r="QFR1429" s="116"/>
      <c r="QFS1429" s="116"/>
      <c r="QFT1429" s="116"/>
      <c r="QFU1429" s="116"/>
      <c r="QFV1429" s="116"/>
      <c r="QFW1429" s="116"/>
      <c r="QFX1429" s="116"/>
      <c r="QFY1429" s="116"/>
      <c r="QFZ1429" s="116"/>
      <c r="QGA1429" s="116"/>
      <c r="QGB1429" s="116"/>
      <c r="QGC1429" s="116"/>
      <c r="QGD1429" s="116"/>
      <c r="QGE1429" s="116"/>
      <c r="QGF1429" s="116"/>
      <c r="QGG1429" s="116"/>
      <c r="QGH1429" s="116"/>
      <c r="QGI1429" s="116"/>
      <c r="QGJ1429" s="116"/>
      <c r="QGK1429" s="116"/>
      <c r="QGL1429" s="116"/>
      <c r="QGM1429" s="116"/>
      <c r="QGN1429" s="116"/>
      <c r="QGO1429" s="116"/>
      <c r="QGP1429" s="116"/>
      <c r="QGQ1429" s="116"/>
      <c r="QGR1429" s="116"/>
      <c r="QGS1429" s="116"/>
      <c r="QGT1429" s="116"/>
      <c r="QGU1429" s="116"/>
      <c r="QGV1429" s="116"/>
      <c r="QGW1429" s="116"/>
      <c r="QGX1429" s="116"/>
      <c r="QGY1429" s="116"/>
      <c r="QGZ1429" s="116"/>
      <c r="QHA1429" s="116"/>
      <c r="QHB1429" s="116"/>
      <c r="QHC1429" s="116"/>
      <c r="QHD1429" s="116"/>
      <c r="QHE1429" s="116"/>
      <c r="QHF1429" s="116"/>
      <c r="QHG1429" s="116"/>
      <c r="QHH1429" s="116"/>
      <c r="QHI1429" s="116"/>
      <c r="QHJ1429" s="116"/>
      <c r="QHK1429" s="116"/>
      <c r="QHL1429" s="116"/>
      <c r="QHM1429" s="116"/>
      <c r="QHN1429" s="116"/>
      <c r="QHO1429" s="116"/>
      <c r="QHP1429" s="116"/>
      <c r="QHQ1429" s="116"/>
      <c r="QHR1429" s="116"/>
      <c r="QHS1429" s="116"/>
      <c r="QHT1429" s="116"/>
      <c r="QHU1429" s="116"/>
      <c r="QHV1429" s="116"/>
      <c r="QHW1429" s="116"/>
      <c r="QHX1429" s="116"/>
      <c r="QHY1429" s="116"/>
      <c r="QHZ1429" s="116"/>
      <c r="QIA1429" s="116"/>
      <c r="QIB1429" s="116"/>
      <c r="QIC1429" s="116"/>
      <c r="QID1429" s="116"/>
      <c r="QIE1429" s="116"/>
      <c r="QIF1429" s="116"/>
      <c r="QIG1429" s="116"/>
      <c r="QIH1429" s="116"/>
      <c r="QII1429" s="116"/>
      <c r="QIJ1429" s="116"/>
      <c r="QIK1429" s="116"/>
      <c r="QIL1429" s="116"/>
      <c r="QIM1429" s="116"/>
      <c r="QIN1429" s="116"/>
      <c r="QIO1429" s="116"/>
      <c r="QIP1429" s="116"/>
      <c r="QIQ1429" s="116"/>
      <c r="QIR1429" s="116"/>
      <c r="QIS1429" s="116"/>
      <c r="QIT1429" s="116"/>
      <c r="QIU1429" s="116"/>
      <c r="QIV1429" s="116"/>
      <c r="QIW1429" s="116"/>
      <c r="QIX1429" s="116"/>
      <c r="QIY1429" s="116"/>
      <c r="QIZ1429" s="116"/>
      <c r="QJA1429" s="116"/>
      <c r="QJB1429" s="116"/>
      <c r="QJC1429" s="116"/>
      <c r="QJD1429" s="116"/>
      <c r="QJE1429" s="116"/>
      <c r="QJF1429" s="116"/>
      <c r="QJG1429" s="116"/>
      <c r="QJH1429" s="116"/>
      <c r="QJI1429" s="116"/>
      <c r="QJJ1429" s="116"/>
      <c r="QJK1429" s="116"/>
      <c r="QJL1429" s="116"/>
      <c r="QJM1429" s="116"/>
      <c r="QJN1429" s="116"/>
      <c r="QJO1429" s="116"/>
      <c r="QJP1429" s="116"/>
      <c r="QJQ1429" s="116"/>
      <c r="QJR1429" s="116"/>
      <c r="QJS1429" s="116"/>
      <c r="QJT1429" s="116"/>
      <c r="QJU1429" s="116"/>
      <c r="QJV1429" s="116"/>
      <c r="QJW1429" s="116"/>
      <c r="QJX1429" s="116"/>
      <c r="QJY1429" s="116"/>
      <c r="QJZ1429" s="116"/>
      <c r="QKA1429" s="116"/>
      <c r="QKB1429" s="116"/>
      <c r="QKC1429" s="116"/>
      <c r="QKD1429" s="116"/>
      <c r="QKE1429" s="116"/>
      <c r="QKF1429" s="116"/>
      <c r="QKG1429" s="116"/>
      <c r="QKH1429" s="116"/>
      <c r="QKI1429" s="116"/>
      <c r="QKJ1429" s="116"/>
      <c r="QKK1429" s="116"/>
      <c r="QKL1429" s="116"/>
      <c r="QKM1429" s="116"/>
      <c r="QKN1429" s="116"/>
      <c r="QKO1429" s="116"/>
      <c r="QKP1429" s="116"/>
      <c r="QKQ1429" s="116"/>
      <c r="QKR1429" s="116"/>
      <c r="QKS1429" s="116"/>
      <c r="QKT1429" s="116"/>
      <c r="QKU1429" s="116"/>
      <c r="QKV1429" s="116"/>
      <c r="QKW1429" s="116"/>
      <c r="QKX1429" s="116"/>
      <c r="QKY1429" s="116"/>
      <c r="QKZ1429" s="116"/>
      <c r="QLA1429" s="116"/>
      <c r="QLB1429" s="116"/>
      <c r="QLC1429" s="116"/>
      <c r="QLD1429" s="116"/>
      <c r="QLE1429" s="116"/>
      <c r="QLF1429" s="116"/>
      <c r="QLG1429" s="116"/>
      <c r="QLH1429" s="116"/>
      <c r="QLI1429" s="116"/>
      <c r="QLJ1429" s="116"/>
      <c r="QLK1429" s="116"/>
      <c r="QLL1429" s="116"/>
      <c r="QLM1429" s="116"/>
      <c r="QLN1429" s="116"/>
      <c r="QLO1429" s="116"/>
      <c r="QLP1429" s="116"/>
      <c r="QLQ1429" s="116"/>
      <c r="QLR1429" s="116"/>
      <c r="QLS1429" s="116"/>
      <c r="QLT1429" s="116"/>
      <c r="QLU1429" s="116"/>
      <c r="QLV1429" s="116"/>
      <c r="QLW1429" s="116"/>
      <c r="QLX1429" s="116"/>
      <c r="QLY1429" s="116"/>
      <c r="QLZ1429" s="116"/>
      <c r="QMA1429" s="116"/>
      <c r="QMB1429" s="116"/>
      <c r="QMC1429" s="116"/>
      <c r="QMD1429" s="116"/>
      <c r="QME1429" s="116"/>
      <c r="QMF1429" s="116"/>
      <c r="QMG1429" s="116"/>
      <c r="QMH1429" s="116"/>
      <c r="QMI1429" s="116"/>
      <c r="QMJ1429" s="116"/>
      <c r="QMK1429" s="116"/>
      <c r="QML1429" s="116"/>
      <c r="QMM1429" s="116"/>
      <c r="QMN1429" s="116"/>
      <c r="QMO1429" s="116"/>
      <c r="QMP1429" s="116"/>
      <c r="QMQ1429" s="116"/>
      <c r="QMR1429" s="116"/>
      <c r="QMS1429" s="116"/>
      <c r="QMT1429" s="116"/>
      <c r="QMU1429" s="116"/>
      <c r="QMV1429" s="116"/>
      <c r="QMW1429" s="116"/>
      <c r="QMX1429" s="116"/>
      <c r="QMY1429" s="116"/>
      <c r="QMZ1429" s="116"/>
      <c r="QNA1429" s="116"/>
      <c r="QNB1429" s="116"/>
      <c r="QNC1429" s="116"/>
      <c r="QND1429" s="116"/>
      <c r="QNE1429" s="116"/>
      <c r="QNF1429" s="116"/>
      <c r="QNG1429" s="116"/>
      <c r="QNH1429" s="116"/>
      <c r="QNI1429" s="116"/>
      <c r="QNJ1429" s="116"/>
      <c r="QNK1429" s="116"/>
      <c r="QNL1429" s="116"/>
      <c r="QNM1429" s="116"/>
      <c r="QNN1429" s="116"/>
      <c r="QNO1429" s="116"/>
      <c r="QNP1429" s="116"/>
      <c r="QNQ1429" s="116"/>
      <c r="QNR1429" s="116"/>
      <c r="QNS1429" s="116"/>
      <c r="QNT1429" s="116"/>
      <c r="QNU1429" s="116"/>
      <c r="QNV1429" s="116"/>
      <c r="QNW1429" s="116"/>
      <c r="QNX1429" s="116"/>
      <c r="QNY1429" s="116"/>
      <c r="QNZ1429" s="116"/>
      <c r="QOA1429" s="116"/>
      <c r="QOB1429" s="116"/>
      <c r="QOC1429" s="116"/>
      <c r="QOD1429" s="116"/>
      <c r="QOE1429" s="116"/>
      <c r="QOF1429" s="116"/>
      <c r="QOG1429" s="116"/>
      <c r="QOH1429" s="116"/>
      <c r="QOI1429" s="116"/>
      <c r="QOJ1429" s="116"/>
      <c r="QOK1429" s="116"/>
      <c r="QOL1429" s="116"/>
      <c r="QOM1429" s="116"/>
      <c r="QON1429" s="116"/>
      <c r="QOO1429" s="116"/>
      <c r="QOP1429" s="116"/>
      <c r="QOQ1429" s="116"/>
      <c r="QOR1429" s="116"/>
      <c r="QOS1429" s="116"/>
      <c r="QOT1429" s="116"/>
      <c r="QOU1429" s="116"/>
      <c r="QOV1429" s="116"/>
      <c r="QOW1429" s="116"/>
      <c r="QOX1429" s="116"/>
      <c r="QOY1429" s="116"/>
      <c r="QOZ1429" s="116"/>
      <c r="QPA1429" s="116"/>
      <c r="QPB1429" s="116"/>
      <c r="QPC1429" s="116"/>
      <c r="QPD1429" s="116"/>
      <c r="QPE1429" s="116"/>
      <c r="QPF1429" s="116"/>
      <c r="QPG1429" s="116"/>
      <c r="QPH1429" s="116"/>
      <c r="QPI1429" s="116"/>
      <c r="QPJ1429" s="116"/>
      <c r="QPK1429" s="116"/>
      <c r="QPL1429" s="116"/>
      <c r="QPM1429" s="116"/>
      <c r="QPN1429" s="116"/>
      <c r="QPO1429" s="116"/>
      <c r="QPP1429" s="116"/>
      <c r="QPQ1429" s="116"/>
      <c r="QPR1429" s="116"/>
      <c r="QPS1429" s="116"/>
      <c r="QPT1429" s="116"/>
      <c r="QPU1429" s="116"/>
      <c r="QPV1429" s="116"/>
      <c r="QPW1429" s="116"/>
      <c r="QPX1429" s="116"/>
      <c r="QPY1429" s="116"/>
      <c r="QPZ1429" s="116"/>
      <c r="QQA1429" s="116"/>
      <c r="QQB1429" s="116"/>
      <c r="QQC1429" s="116"/>
      <c r="QQD1429" s="116"/>
      <c r="QQE1429" s="116"/>
      <c r="QQF1429" s="116"/>
      <c r="QQG1429" s="116"/>
      <c r="QQH1429" s="116"/>
      <c r="QQI1429" s="116"/>
      <c r="QQJ1429" s="116"/>
      <c r="QQK1429" s="116"/>
      <c r="QQL1429" s="116"/>
      <c r="QQM1429" s="116"/>
      <c r="QQN1429" s="116"/>
      <c r="QQO1429" s="116"/>
      <c r="QQP1429" s="116"/>
      <c r="QQQ1429" s="116"/>
      <c r="QQR1429" s="116"/>
      <c r="QQS1429" s="116"/>
      <c r="QQT1429" s="116"/>
      <c r="QQU1429" s="116"/>
      <c r="QQV1429" s="116"/>
      <c r="QQW1429" s="116"/>
      <c r="QQX1429" s="116"/>
      <c r="QQY1429" s="116"/>
      <c r="QQZ1429" s="116"/>
      <c r="QRA1429" s="116"/>
      <c r="QRB1429" s="116"/>
      <c r="QRC1429" s="116"/>
      <c r="QRD1429" s="116"/>
      <c r="QRE1429" s="116"/>
      <c r="QRF1429" s="116"/>
      <c r="QRG1429" s="116"/>
      <c r="QRH1429" s="116"/>
      <c r="QRI1429" s="116"/>
      <c r="QRJ1429" s="116"/>
      <c r="QRK1429" s="116"/>
      <c r="QRL1429" s="116"/>
      <c r="QRM1429" s="116"/>
      <c r="QRN1429" s="116"/>
      <c r="QRO1429" s="116"/>
      <c r="QRP1429" s="116"/>
      <c r="QRQ1429" s="116"/>
      <c r="QRR1429" s="116"/>
      <c r="QRS1429" s="116"/>
      <c r="QRT1429" s="116"/>
      <c r="QRU1429" s="116"/>
      <c r="QRV1429" s="116"/>
      <c r="QRW1429" s="116"/>
      <c r="QRX1429" s="116"/>
      <c r="QRY1429" s="116"/>
      <c r="QRZ1429" s="116"/>
      <c r="QSA1429" s="116"/>
      <c r="QSB1429" s="116"/>
      <c r="QSC1429" s="116"/>
      <c r="QSD1429" s="116"/>
      <c r="QSE1429" s="116"/>
      <c r="QSF1429" s="116"/>
      <c r="QSG1429" s="116"/>
      <c r="QSH1429" s="116"/>
      <c r="QSI1429" s="116"/>
      <c r="QSJ1429" s="116"/>
      <c r="QSK1429" s="116"/>
      <c r="QSL1429" s="116"/>
      <c r="QSM1429" s="116"/>
      <c r="QSN1429" s="116"/>
      <c r="QSO1429" s="116"/>
      <c r="QSP1429" s="116"/>
      <c r="QSQ1429" s="116"/>
      <c r="QSR1429" s="116"/>
      <c r="QSS1429" s="116"/>
      <c r="QST1429" s="116"/>
      <c r="QSU1429" s="116"/>
      <c r="QSV1429" s="116"/>
      <c r="QSW1429" s="116"/>
      <c r="QSX1429" s="116"/>
      <c r="QSY1429" s="116"/>
      <c r="QSZ1429" s="116"/>
      <c r="QTA1429" s="116"/>
      <c r="QTB1429" s="116"/>
      <c r="QTC1429" s="116"/>
      <c r="QTD1429" s="116"/>
      <c r="QTE1429" s="116"/>
      <c r="QTF1429" s="116"/>
      <c r="QTG1429" s="116"/>
      <c r="QTH1429" s="116"/>
      <c r="QTI1429" s="116"/>
      <c r="QTJ1429" s="116"/>
      <c r="QTK1429" s="116"/>
      <c r="QTL1429" s="116"/>
      <c r="QTM1429" s="116"/>
      <c r="QTN1429" s="116"/>
      <c r="QTO1429" s="116"/>
      <c r="QTP1429" s="116"/>
      <c r="QTQ1429" s="116"/>
      <c r="QTR1429" s="116"/>
      <c r="QTS1429" s="116"/>
      <c r="QTT1429" s="116"/>
      <c r="QTU1429" s="116"/>
      <c r="QTV1429" s="116"/>
      <c r="QTW1429" s="116"/>
      <c r="QTX1429" s="116"/>
      <c r="QTY1429" s="116"/>
      <c r="QTZ1429" s="116"/>
      <c r="QUA1429" s="116"/>
      <c r="QUB1429" s="116"/>
      <c r="QUC1429" s="116"/>
      <c r="QUD1429" s="116"/>
      <c r="QUE1429" s="116"/>
      <c r="QUF1429" s="116"/>
      <c r="QUG1429" s="116"/>
      <c r="QUH1429" s="116"/>
      <c r="QUI1429" s="116"/>
      <c r="QUJ1429" s="116"/>
      <c r="QUK1429" s="116"/>
      <c r="QUL1429" s="116"/>
      <c r="QUM1429" s="116"/>
      <c r="QUN1429" s="116"/>
      <c r="QUO1429" s="116"/>
      <c r="QUP1429" s="116"/>
      <c r="QUQ1429" s="116"/>
      <c r="QUR1429" s="116"/>
      <c r="QUS1429" s="116"/>
      <c r="QUT1429" s="116"/>
      <c r="QUU1429" s="116"/>
      <c r="QUV1429" s="116"/>
      <c r="QUW1429" s="116"/>
      <c r="QUX1429" s="116"/>
      <c r="QUY1429" s="116"/>
      <c r="QUZ1429" s="116"/>
      <c r="QVA1429" s="116"/>
      <c r="QVB1429" s="116"/>
      <c r="QVC1429" s="116"/>
      <c r="QVD1429" s="116"/>
      <c r="QVE1429" s="116"/>
      <c r="QVF1429" s="116"/>
      <c r="QVG1429" s="116"/>
      <c r="QVH1429" s="116"/>
      <c r="QVI1429" s="116"/>
      <c r="QVJ1429" s="116"/>
      <c r="QVK1429" s="116"/>
      <c r="QVL1429" s="116"/>
      <c r="QVM1429" s="116"/>
      <c r="QVN1429" s="116"/>
      <c r="QVO1429" s="116"/>
      <c r="QVP1429" s="116"/>
      <c r="QVQ1429" s="116"/>
      <c r="QVR1429" s="116"/>
      <c r="QVS1429" s="116"/>
      <c r="QVT1429" s="116"/>
      <c r="QVU1429" s="116"/>
      <c r="QVV1429" s="116"/>
      <c r="QVW1429" s="116"/>
      <c r="QVX1429" s="116"/>
      <c r="QVY1429" s="116"/>
      <c r="QVZ1429" s="116"/>
      <c r="QWA1429" s="116"/>
      <c r="QWB1429" s="116"/>
      <c r="QWC1429" s="116"/>
      <c r="QWD1429" s="116"/>
      <c r="QWE1429" s="116"/>
      <c r="QWF1429" s="116"/>
      <c r="QWG1429" s="116"/>
      <c r="QWH1429" s="116"/>
      <c r="QWI1429" s="116"/>
      <c r="QWJ1429" s="116"/>
      <c r="QWK1429" s="116"/>
      <c r="QWL1429" s="116"/>
      <c r="QWM1429" s="116"/>
      <c r="QWN1429" s="116"/>
      <c r="QWO1429" s="116"/>
      <c r="QWP1429" s="116"/>
      <c r="QWQ1429" s="116"/>
      <c r="QWR1429" s="116"/>
      <c r="QWS1429" s="116"/>
      <c r="QWT1429" s="116"/>
      <c r="QWU1429" s="116"/>
      <c r="QWV1429" s="116"/>
      <c r="QWW1429" s="116"/>
      <c r="QWX1429" s="116"/>
      <c r="QWY1429" s="116"/>
      <c r="QWZ1429" s="116"/>
      <c r="QXA1429" s="116"/>
      <c r="QXB1429" s="116"/>
      <c r="QXC1429" s="116"/>
      <c r="QXD1429" s="116"/>
      <c r="QXE1429" s="116"/>
      <c r="QXF1429" s="116"/>
      <c r="QXG1429" s="116"/>
      <c r="QXH1429" s="116"/>
      <c r="QXI1429" s="116"/>
      <c r="QXJ1429" s="116"/>
      <c r="QXK1429" s="116"/>
      <c r="QXL1429" s="116"/>
      <c r="QXM1429" s="116"/>
      <c r="QXN1429" s="116"/>
      <c r="QXO1429" s="116"/>
      <c r="QXP1429" s="116"/>
      <c r="QXQ1429" s="116"/>
      <c r="QXR1429" s="116"/>
      <c r="QXS1429" s="116"/>
      <c r="QXT1429" s="116"/>
      <c r="QXU1429" s="116"/>
      <c r="QXV1429" s="116"/>
      <c r="QXW1429" s="116"/>
      <c r="QXX1429" s="116"/>
      <c r="QXY1429" s="116"/>
      <c r="QXZ1429" s="116"/>
      <c r="QYA1429" s="116"/>
      <c r="QYB1429" s="116"/>
      <c r="QYC1429" s="116"/>
      <c r="QYD1429" s="116"/>
      <c r="QYE1429" s="116"/>
      <c r="QYF1429" s="116"/>
      <c r="QYG1429" s="116"/>
      <c r="QYH1429" s="116"/>
      <c r="QYI1429" s="116"/>
      <c r="QYJ1429" s="116"/>
      <c r="QYK1429" s="116"/>
      <c r="QYL1429" s="116"/>
      <c r="QYM1429" s="116"/>
      <c r="QYN1429" s="116"/>
      <c r="QYO1429" s="116"/>
      <c r="QYP1429" s="116"/>
      <c r="QYQ1429" s="116"/>
      <c r="QYR1429" s="116"/>
      <c r="QYS1429" s="116"/>
      <c r="QYT1429" s="116"/>
      <c r="QYU1429" s="116"/>
      <c r="QYV1429" s="116"/>
      <c r="QYW1429" s="116"/>
      <c r="QYX1429" s="116"/>
      <c r="QYY1429" s="116"/>
      <c r="QYZ1429" s="116"/>
      <c r="QZA1429" s="116"/>
      <c r="QZB1429" s="116"/>
      <c r="QZC1429" s="116"/>
      <c r="QZD1429" s="116"/>
      <c r="QZE1429" s="116"/>
      <c r="QZF1429" s="116"/>
      <c r="QZG1429" s="116"/>
      <c r="QZH1429" s="116"/>
      <c r="QZI1429" s="116"/>
      <c r="QZJ1429" s="116"/>
      <c r="QZK1429" s="116"/>
      <c r="QZL1429" s="116"/>
      <c r="QZM1429" s="116"/>
      <c r="QZN1429" s="116"/>
      <c r="QZO1429" s="116"/>
      <c r="QZP1429" s="116"/>
      <c r="QZQ1429" s="116"/>
      <c r="QZR1429" s="116"/>
      <c r="QZS1429" s="116"/>
      <c r="QZT1429" s="116"/>
      <c r="QZU1429" s="116"/>
      <c r="QZV1429" s="116"/>
      <c r="QZW1429" s="116"/>
      <c r="QZX1429" s="116"/>
      <c r="QZY1429" s="116"/>
      <c r="QZZ1429" s="116"/>
      <c r="RAA1429" s="116"/>
      <c r="RAB1429" s="116"/>
      <c r="RAC1429" s="116"/>
      <c r="RAD1429" s="116"/>
      <c r="RAE1429" s="116"/>
      <c r="RAF1429" s="116"/>
      <c r="RAG1429" s="116"/>
      <c r="RAH1429" s="116"/>
      <c r="RAI1429" s="116"/>
      <c r="RAJ1429" s="116"/>
      <c r="RAK1429" s="116"/>
      <c r="RAL1429" s="116"/>
      <c r="RAM1429" s="116"/>
      <c r="RAN1429" s="116"/>
      <c r="RAO1429" s="116"/>
      <c r="RAP1429" s="116"/>
      <c r="RAQ1429" s="116"/>
      <c r="RAR1429" s="116"/>
      <c r="RAS1429" s="116"/>
      <c r="RAT1429" s="116"/>
      <c r="RAU1429" s="116"/>
      <c r="RAV1429" s="116"/>
      <c r="RAW1429" s="116"/>
      <c r="RAX1429" s="116"/>
      <c r="RAY1429" s="116"/>
      <c r="RAZ1429" s="116"/>
      <c r="RBA1429" s="116"/>
      <c r="RBB1429" s="116"/>
      <c r="RBC1429" s="116"/>
      <c r="RBD1429" s="116"/>
      <c r="RBE1429" s="116"/>
      <c r="RBF1429" s="116"/>
      <c r="RBG1429" s="116"/>
      <c r="RBH1429" s="116"/>
      <c r="RBI1429" s="116"/>
      <c r="RBJ1429" s="116"/>
      <c r="RBK1429" s="116"/>
      <c r="RBL1429" s="116"/>
      <c r="RBM1429" s="116"/>
      <c r="RBN1429" s="116"/>
      <c r="RBO1429" s="116"/>
      <c r="RBP1429" s="116"/>
      <c r="RBQ1429" s="116"/>
      <c r="RBR1429" s="116"/>
      <c r="RBS1429" s="116"/>
      <c r="RBT1429" s="116"/>
      <c r="RBU1429" s="116"/>
      <c r="RBV1429" s="116"/>
      <c r="RBW1429" s="116"/>
      <c r="RBX1429" s="116"/>
      <c r="RBY1429" s="116"/>
      <c r="RBZ1429" s="116"/>
      <c r="RCA1429" s="116"/>
      <c r="RCB1429" s="116"/>
      <c r="RCC1429" s="116"/>
      <c r="RCD1429" s="116"/>
      <c r="RCE1429" s="116"/>
      <c r="RCF1429" s="116"/>
      <c r="RCG1429" s="116"/>
      <c r="RCH1429" s="116"/>
      <c r="RCI1429" s="116"/>
      <c r="RCJ1429" s="116"/>
      <c r="RCK1429" s="116"/>
      <c r="RCL1429" s="116"/>
      <c r="RCM1429" s="116"/>
      <c r="RCN1429" s="116"/>
      <c r="RCO1429" s="116"/>
      <c r="RCP1429" s="116"/>
      <c r="RCQ1429" s="116"/>
      <c r="RCR1429" s="116"/>
      <c r="RCS1429" s="116"/>
      <c r="RCT1429" s="116"/>
      <c r="RCU1429" s="116"/>
      <c r="RCV1429" s="116"/>
      <c r="RCW1429" s="116"/>
      <c r="RCX1429" s="116"/>
      <c r="RCY1429" s="116"/>
      <c r="RCZ1429" s="116"/>
      <c r="RDA1429" s="116"/>
      <c r="RDB1429" s="116"/>
      <c r="RDC1429" s="116"/>
      <c r="RDD1429" s="116"/>
      <c r="RDE1429" s="116"/>
      <c r="RDF1429" s="116"/>
      <c r="RDG1429" s="116"/>
      <c r="RDH1429" s="116"/>
      <c r="RDI1429" s="116"/>
      <c r="RDJ1429" s="116"/>
      <c r="RDK1429" s="116"/>
      <c r="RDL1429" s="116"/>
      <c r="RDM1429" s="116"/>
      <c r="RDN1429" s="116"/>
      <c r="RDO1429" s="116"/>
      <c r="RDP1429" s="116"/>
      <c r="RDQ1429" s="116"/>
      <c r="RDR1429" s="116"/>
      <c r="RDS1429" s="116"/>
      <c r="RDT1429" s="116"/>
      <c r="RDU1429" s="116"/>
      <c r="RDV1429" s="116"/>
      <c r="RDW1429" s="116"/>
      <c r="RDX1429" s="116"/>
      <c r="RDY1429" s="116"/>
      <c r="RDZ1429" s="116"/>
      <c r="REA1429" s="116"/>
      <c r="REB1429" s="116"/>
      <c r="REC1429" s="116"/>
      <c r="RED1429" s="116"/>
      <c r="REE1429" s="116"/>
      <c r="REF1429" s="116"/>
      <c r="REG1429" s="116"/>
      <c r="REH1429" s="116"/>
      <c r="REI1429" s="116"/>
      <c r="REJ1429" s="116"/>
      <c r="REK1429" s="116"/>
      <c r="REL1429" s="116"/>
      <c r="REM1429" s="116"/>
      <c r="REN1429" s="116"/>
      <c r="REO1429" s="116"/>
      <c r="REP1429" s="116"/>
      <c r="REQ1429" s="116"/>
      <c r="RER1429" s="116"/>
      <c r="RES1429" s="116"/>
      <c r="RET1429" s="116"/>
      <c r="REU1429" s="116"/>
      <c r="REV1429" s="116"/>
      <c r="REW1429" s="116"/>
      <c r="REX1429" s="116"/>
      <c r="REY1429" s="116"/>
      <c r="REZ1429" s="116"/>
      <c r="RFA1429" s="116"/>
      <c r="RFB1429" s="116"/>
      <c r="RFC1429" s="116"/>
      <c r="RFD1429" s="116"/>
      <c r="RFE1429" s="116"/>
      <c r="RFF1429" s="116"/>
      <c r="RFG1429" s="116"/>
      <c r="RFH1429" s="116"/>
      <c r="RFI1429" s="116"/>
      <c r="RFJ1429" s="116"/>
      <c r="RFK1429" s="116"/>
      <c r="RFL1429" s="116"/>
      <c r="RFM1429" s="116"/>
      <c r="RFN1429" s="116"/>
      <c r="RFO1429" s="116"/>
      <c r="RFP1429" s="116"/>
      <c r="RFQ1429" s="116"/>
      <c r="RFR1429" s="116"/>
      <c r="RFS1429" s="116"/>
      <c r="RFT1429" s="116"/>
      <c r="RFU1429" s="116"/>
      <c r="RFV1429" s="116"/>
      <c r="RFW1429" s="116"/>
      <c r="RFX1429" s="116"/>
      <c r="RFY1429" s="116"/>
      <c r="RFZ1429" s="116"/>
      <c r="RGA1429" s="116"/>
      <c r="RGB1429" s="116"/>
      <c r="RGC1429" s="116"/>
      <c r="RGD1429" s="116"/>
      <c r="RGE1429" s="116"/>
      <c r="RGF1429" s="116"/>
      <c r="RGG1429" s="116"/>
      <c r="RGH1429" s="116"/>
      <c r="RGI1429" s="116"/>
      <c r="RGJ1429" s="116"/>
      <c r="RGK1429" s="116"/>
      <c r="RGL1429" s="116"/>
      <c r="RGM1429" s="116"/>
      <c r="RGN1429" s="116"/>
      <c r="RGO1429" s="116"/>
      <c r="RGP1429" s="116"/>
      <c r="RGQ1429" s="116"/>
      <c r="RGR1429" s="116"/>
      <c r="RGS1429" s="116"/>
      <c r="RGT1429" s="116"/>
      <c r="RGU1429" s="116"/>
      <c r="RGV1429" s="116"/>
      <c r="RGW1429" s="116"/>
      <c r="RGX1429" s="116"/>
      <c r="RGY1429" s="116"/>
      <c r="RGZ1429" s="116"/>
      <c r="RHA1429" s="116"/>
      <c r="RHB1429" s="116"/>
      <c r="RHC1429" s="116"/>
      <c r="RHD1429" s="116"/>
      <c r="RHE1429" s="116"/>
      <c r="RHF1429" s="116"/>
      <c r="RHG1429" s="116"/>
      <c r="RHH1429" s="116"/>
      <c r="RHI1429" s="116"/>
      <c r="RHJ1429" s="116"/>
      <c r="RHK1429" s="116"/>
      <c r="RHL1429" s="116"/>
      <c r="RHM1429" s="116"/>
      <c r="RHN1429" s="116"/>
      <c r="RHO1429" s="116"/>
      <c r="RHP1429" s="116"/>
      <c r="RHQ1429" s="116"/>
      <c r="RHR1429" s="116"/>
      <c r="RHS1429" s="116"/>
      <c r="RHT1429" s="116"/>
      <c r="RHU1429" s="116"/>
      <c r="RHV1429" s="116"/>
      <c r="RHW1429" s="116"/>
      <c r="RHX1429" s="116"/>
      <c r="RHY1429" s="116"/>
      <c r="RHZ1429" s="116"/>
      <c r="RIA1429" s="116"/>
      <c r="RIB1429" s="116"/>
      <c r="RIC1429" s="116"/>
      <c r="RID1429" s="116"/>
      <c r="RIE1429" s="116"/>
      <c r="RIF1429" s="116"/>
      <c r="RIG1429" s="116"/>
      <c r="RIH1429" s="116"/>
      <c r="RII1429" s="116"/>
      <c r="RIJ1429" s="116"/>
      <c r="RIK1429" s="116"/>
      <c r="RIL1429" s="116"/>
      <c r="RIM1429" s="116"/>
      <c r="RIN1429" s="116"/>
      <c r="RIO1429" s="116"/>
      <c r="RIP1429" s="116"/>
      <c r="RIQ1429" s="116"/>
      <c r="RIR1429" s="116"/>
      <c r="RIS1429" s="116"/>
      <c r="RIT1429" s="116"/>
      <c r="RIU1429" s="116"/>
      <c r="RIV1429" s="116"/>
      <c r="RIW1429" s="116"/>
      <c r="RIX1429" s="116"/>
      <c r="RIY1429" s="116"/>
      <c r="RIZ1429" s="116"/>
      <c r="RJA1429" s="116"/>
      <c r="RJB1429" s="116"/>
      <c r="RJC1429" s="116"/>
      <c r="RJD1429" s="116"/>
      <c r="RJE1429" s="116"/>
      <c r="RJF1429" s="116"/>
      <c r="RJG1429" s="116"/>
      <c r="RJH1429" s="116"/>
      <c r="RJI1429" s="116"/>
      <c r="RJJ1429" s="116"/>
      <c r="RJK1429" s="116"/>
      <c r="RJL1429" s="116"/>
      <c r="RJM1429" s="116"/>
      <c r="RJN1429" s="116"/>
      <c r="RJO1429" s="116"/>
      <c r="RJP1429" s="116"/>
      <c r="RJQ1429" s="116"/>
      <c r="RJR1429" s="116"/>
      <c r="RJS1429" s="116"/>
      <c r="RJT1429" s="116"/>
      <c r="RJU1429" s="116"/>
      <c r="RJV1429" s="116"/>
      <c r="RJW1429" s="116"/>
      <c r="RJX1429" s="116"/>
      <c r="RJY1429" s="116"/>
      <c r="RJZ1429" s="116"/>
      <c r="RKA1429" s="116"/>
      <c r="RKB1429" s="116"/>
      <c r="RKC1429" s="116"/>
      <c r="RKD1429" s="116"/>
      <c r="RKE1429" s="116"/>
      <c r="RKF1429" s="116"/>
      <c r="RKG1429" s="116"/>
      <c r="RKH1429" s="116"/>
      <c r="RKI1429" s="116"/>
      <c r="RKJ1429" s="116"/>
      <c r="RKK1429" s="116"/>
      <c r="RKL1429" s="116"/>
      <c r="RKM1429" s="116"/>
      <c r="RKN1429" s="116"/>
      <c r="RKO1429" s="116"/>
      <c r="RKP1429" s="116"/>
      <c r="RKQ1429" s="116"/>
      <c r="RKR1429" s="116"/>
      <c r="RKS1429" s="116"/>
      <c r="RKT1429" s="116"/>
      <c r="RKU1429" s="116"/>
      <c r="RKV1429" s="116"/>
      <c r="RKW1429" s="116"/>
      <c r="RKX1429" s="116"/>
      <c r="RKY1429" s="116"/>
      <c r="RKZ1429" s="116"/>
      <c r="RLA1429" s="116"/>
      <c r="RLB1429" s="116"/>
      <c r="RLC1429" s="116"/>
      <c r="RLD1429" s="116"/>
      <c r="RLE1429" s="116"/>
      <c r="RLF1429" s="116"/>
      <c r="RLG1429" s="116"/>
      <c r="RLH1429" s="116"/>
      <c r="RLI1429" s="116"/>
      <c r="RLJ1429" s="116"/>
      <c r="RLK1429" s="116"/>
      <c r="RLL1429" s="116"/>
      <c r="RLM1429" s="116"/>
      <c r="RLN1429" s="116"/>
      <c r="RLO1429" s="116"/>
      <c r="RLP1429" s="116"/>
      <c r="RLQ1429" s="116"/>
      <c r="RLR1429" s="116"/>
      <c r="RLS1429" s="116"/>
      <c r="RLT1429" s="116"/>
      <c r="RLU1429" s="116"/>
      <c r="RLV1429" s="116"/>
      <c r="RLW1429" s="116"/>
      <c r="RLX1429" s="116"/>
      <c r="RLY1429" s="116"/>
      <c r="RLZ1429" s="116"/>
      <c r="RMA1429" s="116"/>
      <c r="RMB1429" s="116"/>
      <c r="RMC1429" s="116"/>
      <c r="RMD1429" s="116"/>
      <c r="RME1429" s="116"/>
      <c r="RMF1429" s="116"/>
      <c r="RMG1429" s="116"/>
      <c r="RMH1429" s="116"/>
      <c r="RMI1429" s="116"/>
      <c r="RMJ1429" s="116"/>
      <c r="RMK1429" s="116"/>
      <c r="RML1429" s="116"/>
      <c r="RMM1429" s="116"/>
      <c r="RMN1429" s="116"/>
      <c r="RMO1429" s="116"/>
      <c r="RMP1429" s="116"/>
      <c r="RMQ1429" s="116"/>
      <c r="RMR1429" s="116"/>
      <c r="RMS1429" s="116"/>
      <c r="RMT1429" s="116"/>
      <c r="RMU1429" s="116"/>
      <c r="RMV1429" s="116"/>
      <c r="RMW1429" s="116"/>
      <c r="RMX1429" s="116"/>
      <c r="RMY1429" s="116"/>
      <c r="RMZ1429" s="116"/>
      <c r="RNA1429" s="116"/>
      <c r="RNB1429" s="116"/>
      <c r="RNC1429" s="116"/>
      <c r="RND1429" s="116"/>
      <c r="RNE1429" s="116"/>
      <c r="RNF1429" s="116"/>
      <c r="RNG1429" s="116"/>
      <c r="RNH1429" s="116"/>
      <c r="RNI1429" s="116"/>
      <c r="RNJ1429" s="116"/>
      <c r="RNK1429" s="116"/>
      <c r="RNL1429" s="116"/>
      <c r="RNM1429" s="116"/>
      <c r="RNN1429" s="116"/>
      <c r="RNO1429" s="116"/>
      <c r="RNP1429" s="116"/>
      <c r="RNQ1429" s="116"/>
      <c r="RNR1429" s="116"/>
      <c r="RNS1429" s="116"/>
      <c r="RNT1429" s="116"/>
      <c r="RNU1429" s="116"/>
      <c r="RNV1429" s="116"/>
      <c r="RNW1429" s="116"/>
      <c r="RNX1429" s="116"/>
      <c r="RNY1429" s="116"/>
      <c r="RNZ1429" s="116"/>
      <c r="ROA1429" s="116"/>
      <c r="ROB1429" s="116"/>
      <c r="ROC1429" s="116"/>
      <c r="ROD1429" s="116"/>
      <c r="ROE1429" s="116"/>
      <c r="ROF1429" s="116"/>
      <c r="ROG1429" s="116"/>
      <c r="ROH1429" s="116"/>
      <c r="ROI1429" s="116"/>
      <c r="ROJ1429" s="116"/>
      <c r="ROK1429" s="116"/>
      <c r="ROL1429" s="116"/>
      <c r="ROM1429" s="116"/>
      <c r="RON1429" s="116"/>
      <c r="ROO1429" s="116"/>
      <c r="ROP1429" s="116"/>
      <c r="ROQ1429" s="116"/>
      <c r="ROR1429" s="116"/>
      <c r="ROS1429" s="116"/>
      <c r="ROT1429" s="116"/>
      <c r="ROU1429" s="116"/>
      <c r="ROV1429" s="116"/>
      <c r="ROW1429" s="116"/>
      <c r="ROX1429" s="116"/>
      <c r="ROY1429" s="116"/>
      <c r="ROZ1429" s="116"/>
      <c r="RPA1429" s="116"/>
      <c r="RPB1429" s="116"/>
      <c r="RPC1429" s="116"/>
      <c r="RPD1429" s="116"/>
      <c r="RPE1429" s="116"/>
      <c r="RPF1429" s="116"/>
      <c r="RPG1429" s="116"/>
      <c r="RPH1429" s="116"/>
      <c r="RPI1429" s="116"/>
      <c r="RPJ1429" s="116"/>
      <c r="RPK1429" s="116"/>
      <c r="RPL1429" s="116"/>
      <c r="RPM1429" s="116"/>
      <c r="RPN1429" s="116"/>
      <c r="RPO1429" s="116"/>
      <c r="RPP1429" s="116"/>
      <c r="RPQ1429" s="116"/>
      <c r="RPR1429" s="116"/>
      <c r="RPS1429" s="116"/>
      <c r="RPT1429" s="116"/>
      <c r="RPU1429" s="116"/>
      <c r="RPV1429" s="116"/>
      <c r="RPW1429" s="116"/>
      <c r="RPX1429" s="116"/>
      <c r="RPY1429" s="116"/>
      <c r="RPZ1429" s="116"/>
      <c r="RQA1429" s="116"/>
      <c r="RQB1429" s="116"/>
      <c r="RQC1429" s="116"/>
      <c r="RQD1429" s="116"/>
      <c r="RQE1429" s="116"/>
      <c r="RQF1429" s="116"/>
      <c r="RQG1429" s="116"/>
      <c r="RQH1429" s="116"/>
      <c r="RQI1429" s="116"/>
      <c r="RQJ1429" s="116"/>
      <c r="RQK1429" s="116"/>
      <c r="RQL1429" s="116"/>
      <c r="RQM1429" s="116"/>
      <c r="RQN1429" s="116"/>
      <c r="RQO1429" s="116"/>
      <c r="RQP1429" s="116"/>
      <c r="RQQ1429" s="116"/>
      <c r="RQR1429" s="116"/>
      <c r="RQS1429" s="116"/>
      <c r="RQT1429" s="116"/>
      <c r="RQU1429" s="116"/>
      <c r="RQV1429" s="116"/>
      <c r="RQW1429" s="116"/>
      <c r="RQX1429" s="116"/>
      <c r="RQY1429" s="116"/>
      <c r="RQZ1429" s="116"/>
      <c r="RRA1429" s="116"/>
      <c r="RRB1429" s="116"/>
      <c r="RRC1429" s="116"/>
      <c r="RRD1429" s="116"/>
      <c r="RRE1429" s="116"/>
      <c r="RRF1429" s="116"/>
      <c r="RRG1429" s="116"/>
      <c r="RRH1429" s="116"/>
      <c r="RRI1429" s="116"/>
      <c r="RRJ1429" s="116"/>
      <c r="RRK1429" s="116"/>
      <c r="RRL1429" s="116"/>
      <c r="RRM1429" s="116"/>
      <c r="RRN1429" s="116"/>
      <c r="RRO1429" s="116"/>
      <c r="RRP1429" s="116"/>
      <c r="RRQ1429" s="116"/>
      <c r="RRR1429" s="116"/>
      <c r="RRS1429" s="116"/>
      <c r="RRT1429" s="116"/>
      <c r="RRU1429" s="116"/>
      <c r="RRV1429" s="116"/>
      <c r="RRW1429" s="116"/>
      <c r="RRX1429" s="116"/>
      <c r="RRY1429" s="116"/>
      <c r="RRZ1429" s="116"/>
      <c r="RSA1429" s="116"/>
      <c r="RSB1429" s="116"/>
      <c r="RSC1429" s="116"/>
      <c r="RSD1429" s="116"/>
      <c r="RSE1429" s="116"/>
      <c r="RSF1429" s="116"/>
      <c r="RSG1429" s="116"/>
      <c r="RSH1429" s="116"/>
      <c r="RSI1429" s="116"/>
      <c r="RSJ1429" s="116"/>
      <c r="RSK1429" s="116"/>
      <c r="RSL1429" s="116"/>
      <c r="RSM1429" s="116"/>
      <c r="RSN1429" s="116"/>
      <c r="RSO1429" s="116"/>
      <c r="RSP1429" s="116"/>
      <c r="RSQ1429" s="116"/>
      <c r="RSR1429" s="116"/>
      <c r="RSS1429" s="116"/>
      <c r="RST1429" s="116"/>
      <c r="RSU1429" s="116"/>
      <c r="RSV1429" s="116"/>
      <c r="RSW1429" s="116"/>
      <c r="RSX1429" s="116"/>
      <c r="RSY1429" s="116"/>
      <c r="RSZ1429" s="116"/>
      <c r="RTA1429" s="116"/>
      <c r="RTB1429" s="116"/>
      <c r="RTC1429" s="116"/>
      <c r="RTD1429" s="116"/>
      <c r="RTE1429" s="116"/>
      <c r="RTF1429" s="116"/>
      <c r="RTG1429" s="116"/>
      <c r="RTH1429" s="116"/>
      <c r="RTI1429" s="116"/>
      <c r="RTJ1429" s="116"/>
      <c r="RTK1429" s="116"/>
      <c r="RTL1429" s="116"/>
      <c r="RTM1429" s="116"/>
      <c r="RTN1429" s="116"/>
      <c r="RTO1429" s="116"/>
      <c r="RTP1429" s="116"/>
      <c r="RTQ1429" s="116"/>
      <c r="RTR1429" s="116"/>
      <c r="RTS1429" s="116"/>
      <c r="RTT1429" s="116"/>
      <c r="RTU1429" s="116"/>
      <c r="RTV1429" s="116"/>
      <c r="RTW1429" s="116"/>
      <c r="RTX1429" s="116"/>
      <c r="RTY1429" s="116"/>
      <c r="RTZ1429" s="116"/>
      <c r="RUA1429" s="116"/>
      <c r="RUB1429" s="116"/>
      <c r="RUC1429" s="116"/>
      <c r="RUD1429" s="116"/>
      <c r="RUE1429" s="116"/>
      <c r="RUF1429" s="116"/>
      <c r="RUG1429" s="116"/>
      <c r="RUH1429" s="116"/>
      <c r="RUI1429" s="116"/>
      <c r="RUJ1429" s="116"/>
      <c r="RUK1429" s="116"/>
      <c r="RUL1429" s="116"/>
      <c r="RUM1429" s="116"/>
      <c r="RUN1429" s="116"/>
      <c r="RUO1429" s="116"/>
      <c r="RUP1429" s="116"/>
      <c r="RUQ1429" s="116"/>
      <c r="RUR1429" s="116"/>
      <c r="RUS1429" s="116"/>
      <c r="RUT1429" s="116"/>
      <c r="RUU1429" s="116"/>
      <c r="RUV1429" s="116"/>
      <c r="RUW1429" s="116"/>
      <c r="RUX1429" s="116"/>
      <c r="RUY1429" s="116"/>
      <c r="RUZ1429" s="116"/>
      <c r="RVA1429" s="116"/>
      <c r="RVB1429" s="116"/>
      <c r="RVC1429" s="116"/>
      <c r="RVD1429" s="116"/>
      <c r="RVE1429" s="116"/>
      <c r="RVF1429" s="116"/>
      <c r="RVG1429" s="116"/>
      <c r="RVH1429" s="116"/>
      <c r="RVI1429" s="116"/>
      <c r="RVJ1429" s="116"/>
      <c r="RVK1429" s="116"/>
      <c r="RVL1429" s="116"/>
      <c r="RVM1429" s="116"/>
      <c r="RVN1429" s="116"/>
      <c r="RVO1429" s="116"/>
      <c r="RVP1429" s="116"/>
      <c r="RVQ1429" s="116"/>
      <c r="RVR1429" s="116"/>
      <c r="RVS1429" s="116"/>
      <c r="RVT1429" s="116"/>
      <c r="RVU1429" s="116"/>
      <c r="RVV1429" s="116"/>
      <c r="RVW1429" s="116"/>
      <c r="RVX1429" s="116"/>
      <c r="RVY1429" s="116"/>
      <c r="RVZ1429" s="116"/>
      <c r="RWA1429" s="116"/>
      <c r="RWB1429" s="116"/>
      <c r="RWC1429" s="116"/>
      <c r="RWD1429" s="116"/>
      <c r="RWE1429" s="116"/>
      <c r="RWF1429" s="116"/>
      <c r="RWG1429" s="116"/>
      <c r="RWH1429" s="116"/>
      <c r="RWI1429" s="116"/>
      <c r="RWJ1429" s="116"/>
      <c r="RWK1429" s="116"/>
      <c r="RWL1429" s="116"/>
      <c r="RWM1429" s="116"/>
      <c r="RWN1429" s="116"/>
      <c r="RWO1429" s="116"/>
      <c r="RWP1429" s="116"/>
      <c r="RWQ1429" s="116"/>
      <c r="RWR1429" s="116"/>
      <c r="RWS1429" s="116"/>
      <c r="RWT1429" s="116"/>
      <c r="RWU1429" s="116"/>
      <c r="RWV1429" s="116"/>
      <c r="RWW1429" s="116"/>
      <c r="RWX1429" s="116"/>
      <c r="RWY1429" s="116"/>
      <c r="RWZ1429" s="116"/>
      <c r="RXA1429" s="116"/>
      <c r="RXB1429" s="116"/>
      <c r="RXC1429" s="116"/>
      <c r="RXD1429" s="116"/>
      <c r="RXE1429" s="116"/>
      <c r="RXF1429" s="116"/>
      <c r="RXG1429" s="116"/>
      <c r="RXH1429" s="116"/>
      <c r="RXI1429" s="116"/>
      <c r="RXJ1429" s="116"/>
      <c r="RXK1429" s="116"/>
      <c r="RXL1429" s="116"/>
      <c r="RXM1429" s="116"/>
      <c r="RXN1429" s="116"/>
      <c r="RXO1429" s="116"/>
      <c r="RXP1429" s="116"/>
      <c r="RXQ1429" s="116"/>
      <c r="RXR1429" s="116"/>
      <c r="RXS1429" s="116"/>
      <c r="RXT1429" s="116"/>
      <c r="RXU1429" s="116"/>
      <c r="RXV1429" s="116"/>
      <c r="RXW1429" s="116"/>
      <c r="RXX1429" s="116"/>
      <c r="RXY1429" s="116"/>
      <c r="RXZ1429" s="116"/>
      <c r="RYA1429" s="116"/>
      <c r="RYB1429" s="116"/>
      <c r="RYC1429" s="116"/>
      <c r="RYD1429" s="116"/>
      <c r="RYE1429" s="116"/>
      <c r="RYF1429" s="116"/>
      <c r="RYG1429" s="116"/>
      <c r="RYH1429" s="116"/>
      <c r="RYI1429" s="116"/>
      <c r="RYJ1429" s="116"/>
      <c r="RYK1429" s="116"/>
      <c r="RYL1429" s="116"/>
      <c r="RYM1429" s="116"/>
      <c r="RYN1429" s="116"/>
      <c r="RYO1429" s="116"/>
      <c r="RYP1429" s="116"/>
      <c r="RYQ1429" s="116"/>
      <c r="RYR1429" s="116"/>
      <c r="RYS1429" s="116"/>
      <c r="RYT1429" s="116"/>
      <c r="RYU1429" s="116"/>
      <c r="RYV1429" s="116"/>
      <c r="RYW1429" s="116"/>
      <c r="RYX1429" s="116"/>
      <c r="RYY1429" s="116"/>
      <c r="RYZ1429" s="116"/>
      <c r="RZA1429" s="116"/>
      <c r="RZB1429" s="116"/>
      <c r="RZC1429" s="116"/>
      <c r="RZD1429" s="116"/>
      <c r="RZE1429" s="116"/>
      <c r="RZF1429" s="116"/>
      <c r="RZG1429" s="116"/>
      <c r="RZH1429" s="116"/>
      <c r="RZI1429" s="116"/>
      <c r="RZJ1429" s="116"/>
      <c r="RZK1429" s="116"/>
      <c r="RZL1429" s="116"/>
      <c r="RZM1429" s="116"/>
      <c r="RZN1429" s="116"/>
      <c r="RZO1429" s="116"/>
      <c r="RZP1429" s="116"/>
      <c r="RZQ1429" s="116"/>
      <c r="RZR1429" s="116"/>
      <c r="RZS1429" s="116"/>
      <c r="RZT1429" s="116"/>
      <c r="RZU1429" s="116"/>
      <c r="RZV1429" s="116"/>
      <c r="RZW1429" s="116"/>
      <c r="RZX1429" s="116"/>
      <c r="RZY1429" s="116"/>
      <c r="RZZ1429" s="116"/>
      <c r="SAA1429" s="116"/>
      <c r="SAB1429" s="116"/>
      <c r="SAC1429" s="116"/>
      <c r="SAD1429" s="116"/>
      <c r="SAE1429" s="116"/>
      <c r="SAF1429" s="116"/>
      <c r="SAG1429" s="116"/>
      <c r="SAH1429" s="116"/>
      <c r="SAI1429" s="116"/>
      <c r="SAJ1429" s="116"/>
      <c r="SAK1429" s="116"/>
      <c r="SAL1429" s="116"/>
      <c r="SAM1429" s="116"/>
      <c r="SAN1429" s="116"/>
      <c r="SAO1429" s="116"/>
      <c r="SAP1429" s="116"/>
      <c r="SAQ1429" s="116"/>
      <c r="SAR1429" s="116"/>
      <c r="SAS1429" s="116"/>
      <c r="SAT1429" s="116"/>
      <c r="SAU1429" s="116"/>
      <c r="SAV1429" s="116"/>
      <c r="SAW1429" s="116"/>
      <c r="SAX1429" s="116"/>
      <c r="SAY1429" s="116"/>
      <c r="SAZ1429" s="116"/>
      <c r="SBA1429" s="116"/>
      <c r="SBB1429" s="116"/>
      <c r="SBC1429" s="116"/>
      <c r="SBD1429" s="116"/>
      <c r="SBE1429" s="116"/>
      <c r="SBF1429" s="116"/>
      <c r="SBG1429" s="116"/>
      <c r="SBH1429" s="116"/>
      <c r="SBI1429" s="116"/>
      <c r="SBJ1429" s="116"/>
      <c r="SBK1429" s="116"/>
      <c r="SBL1429" s="116"/>
      <c r="SBM1429" s="116"/>
      <c r="SBN1429" s="116"/>
      <c r="SBO1429" s="116"/>
      <c r="SBP1429" s="116"/>
      <c r="SBQ1429" s="116"/>
      <c r="SBR1429" s="116"/>
      <c r="SBS1429" s="116"/>
      <c r="SBT1429" s="116"/>
      <c r="SBU1429" s="116"/>
      <c r="SBV1429" s="116"/>
      <c r="SBW1429" s="116"/>
      <c r="SBX1429" s="116"/>
      <c r="SBY1429" s="116"/>
      <c r="SBZ1429" s="116"/>
      <c r="SCA1429" s="116"/>
      <c r="SCB1429" s="116"/>
      <c r="SCC1429" s="116"/>
      <c r="SCD1429" s="116"/>
      <c r="SCE1429" s="116"/>
      <c r="SCF1429" s="116"/>
      <c r="SCG1429" s="116"/>
      <c r="SCH1429" s="116"/>
      <c r="SCI1429" s="116"/>
      <c r="SCJ1429" s="116"/>
      <c r="SCK1429" s="116"/>
      <c r="SCL1429" s="116"/>
      <c r="SCM1429" s="116"/>
      <c r="SCN1429" s="116"/>
      <c r="SCO1429" s="116"/>
      <c r="SCP1429" s="116"/>
      <c r="SCQ1429" s="116"/>
      <c r="SCR1429" s="116"/>
      <c r="SCS1429" s="116"/>
      <c r="SCT1429" s="116"/>
      <c r="SCU1429" s="116"/>
      <c r="SCV1429" s="116"/>
      <c r="SCW1429" s="116"/>
      <c r="SCX1429" s="116"/>
      <c r="SCY1429" s="116"/>
      <c r="SCZ1429" s="116"/>
      <c r="SDA1429" s="116"/>
      <c r="SDB1429" s="116"/>
      <c r="SDC1429" s="116"/>
      <c r="SDD1429" s="116"/>
      <c r="SDE1429" s="116"/>
      <c r="SDF1429" s="116"/>
      <c r="SDG1429" s="116"/>
      <c r="SDH1429" s="116"/>
      <c r="SDI1429" s="116"/>
      <c r="SDJ1429" s="116"/>
      <c r="SDK1429" s="116"/>
      <c r="SDL1429" s="116"/>
      <c r="SDM1429" s="116"/>
      <c r="SDN1429" s="116"/>
      <c r="SDO1429" s="116"/>
      <c r="SDP1429" s="116"/>
      <c r="SDQ1429" s="116"/>
      <c r="SDR1429" s="116"/>
      <c r="SDS1429" s="116"/>
      <c r="SDT1429" s="116"/>
      <c r="SDU1429" s="116"/>
      <c r="SDV1429" s="116"/>
      <c r="SDW1429" s="116"/>
      <c r="SDX1429" s="116"/>
      <c r="SDY1429" s="116"/>
      <c r="SDZ1429" s="116"/>
      <c r="SEA1429" s="116"/>
      <c r="SEB1429" s="116"/>
      <c r="SEC1429" s="116"/>
      <c r="SED1429" s="116"/>
      <c r="SEE1429" s="116"/>
      <c r="SEF1429" s="116"/>
      <c r="SEG1429" s="116"/>
      <c r="SEH1429" s="116"/>
      <c r="SEI1429" s="116"/>
      <c r="SEJ1429" s="116"/>
      <c r="SEK1429" s="116"/>
      <c r="SEL1429" s="116"/>
      <c r="SEM1429" s="116"/>
      <c r="SEN1429" s="116"/>
      <c r="SEO1429" s="116"/>
      <c r="SEP1429" s="116"/>
      <c r="SEQ1429" s="116"/>
      <c r="SER1429" s="116"/>
      <c r="SES1429" s="116"/>
      <c r="SET1429" s="116"/>
      <c r="SEU1429" s="116"/>
      <c r="SEV1429" s="116"/>
      <c r="SEW1429" s="116"/>
      <c r="SEX1429" s="116"/>
      <c r="SEY1429" s="116"/>
      <c r="SEZ1429" s="116"/>
      <c r="SFA1429" s="116"/>
      <c r="SFB1429" s="116"/>
      <c r="SFC1429" s="116"/>
      <c r="SFD1429" s="116"/>
      <c r="SFE1429" s="116"/>
      <c r="SFF1429" s="116"/>
      <c r="SFG1429" s="116"/>
      <c r="SFH1429" s="116"/>
      <c r="SFI1429" s="116"/>
      <c r="SFJ1429" s="116"/>
      <c r="SFK1429" s="116"/>
      <c r="SFL1429" s="116"/>
      <c r="SFM1429" s="116"/>
      <c r="SFN1429" s="116"/>
      <c r="SFO1429" s="116"/>
      <c r="SFP1429" s="116"/>
      <c r="SFQ1429" s="116"/>
      <c r="SFR1429" s="116"/>
      <c r="SFS1429" s="116"/>
      <c r="SFT1429" s="116"/>
      <c r="SFU1429" s="116"/>
      <c r="SFV1429" s="116"/>
      <c r="SFW1429" s="116"/>
      <c r="SFX1429" s="116"/>
      <c r="SFY1429" s="116"/>
      <c r="SFZ1429" s="116"/>
      <c r="SGA1429" s="116"/>
      <c r="SGB1429" s="116"/>
      <c r="SGC1429" s="116"/>
      <c r="SGD1429" s="116"/>
      <c r="SGE1429" s="116"/>
      <c r="SGF1429" s="116"/>
      <c r="SGG1429" s="116"/>
      <c r="SGH1429" s="116"/>
      <c r="SGI1429" s="116"/>
      <c r="SGJ1429" s="116"/>
      <c r="SGK1429" s="116"/>
      <c r="SGL1429" s="116"/>
      <c r="SGM1429" s="116"/>
      <c r="SGN1429" s="116"/>
      <c r="SGO1429" s="116"/>
      <c r="SGP1429" s="116"/>
      <c r="SGQ1429" s="116"/>
      <c r="SGR1429" s="116"/>
      <c r="SGS1429" s="116"/>
      <c r="SGT1429" s="116"/>
      <c r="SGU1429" s="116"/>
      <c r="SGV1429" s="116"/>
      <c r="SGW1429" s="116"/>
      <c r="SGX1429" s="116"/>
      <c r="SGY1429" s="116"/>
      <c r="SGZ1429" s="116"/>
      <c r="SHA1429" s="116"/>
      <c r="SHB1429" s="116"/>
      <c r="SHC1429" s="116"/>
      <c r="SHD1429" s="116"/>
      <c r="SHE1429" s="116"/>
      <c r="SHF1429" s="116"/>
      <c r="SHG1429" s="116"/>
      <c r="SHH1429" s="116"/>
      <c r="SHI1429" s="116"/>
      <c r="SHJ1429" s="116"/>
      <c r="SHK1429" s="116"/>
      <c r="SHL1429" s="116"/>
      <c r="SHM1429" s="116"/>
      <c r="SHN1429" s="116"/>
      <c r="SHO1429" s="116"/>
      <c r="SHP1429" s="116"/>
      <c r="SHQ1429" s="116"/>
      <c r="SHR1429" s="116"/>
      <c r="SHS1429" s="116"/>
      <c r="SHT1429" s="116"/>
      <c r="SHU1429" s="116"/>
      <c r="SHV1429" s="116"/>
      <c r="SHW1429" s="116"/>
      <c r="SHX1429" s="116"/>
      <c r="SHY1429" s="116"/>
      <c r="SHZ1429" s="116"/>
      <c r="SIA1429" s="116"/>
      <c r="SIB1429" s="116"/>
      <c r="SIC1429" s="116"/>
      <c r="SID1429" s="116"/>
      <c r="SIE1429" s="116"/>
      <c r="SIF1429" s="116"/>
      <c r="SIG1429" s="116"/>
      <c r="SIH1429" s="116"/>
      <c r="SII1429" s="116"/>
      <c r="SIJ1429" s="116"/>
      <c r="SIK1429" s="116"/>
      <c r="SIL1429" s="116"/>
      <c r="SIM1429" s="116"/>
      <c r="SIN1429" s="116"/>
      <c r="SIO1429" s="116"/>
      <c r="SIP1429" s="116"/>
      <c r="SIQ1429" s="116"/>
      <c r="SIR1429" s="116"/>
      <c r="SIS1429" s="116"/>
      <c r="SIT1429" s="116"/>
      <c r="SIU1429" s="116"/>
      <c r="SIV1429" s="116"/>
      <c r="SIW1429" s="116"/>
      <c r="SIX1429" s="116"/>
      <c r="SIY1429" s="116"/>
      <c r="SIZ1429" s="116"/>
      <c r="SJA1429" s="116"/>
      <c r="SJB1429" s="116"/>
      <c r="SJC1429" s="116"/>
      <c r="SJD1429" s="116"/>
      <c r="SJE1429" s="116"/>
      <c r="SJF1429" s="116"/>
      <c r="SJG1429" s="116"/>
      <c r="SJH1429" s="116"/>
      <c r="SJI1429" s="116"/>
      <c r="SJJ1429" s="116"/>
      <c r="SJK1429" s="116"/>
      <c r="SJL1429" s="116"/>
      <c r="SJM1429" s="116"/>
      <c r="SJN1429" s="116"/>
      <c r="SJO1429" s="116"/>
      <c r="SJP1429" s="116"/>
      <c r="SJQ1429" s="116"/>
      <c r="SJR1429" s="116"/>
      <c r="SJS1429" s="116"/>
      <c r="SJT1429" s="116"/>
      <c r="SJU1429" s="116"/>
      <c r="SJV1429" s="116"/>
      <c r="SJW1429" s="116"/>
      <c r="SJX1429" s="116"/>
      <c r="SJY1429" s="116"/>
      <c r="SJZ1429" s="116"/>
      <c r="SKA1429" s="116"/>
      <c r="SKB1429" s="116"/>
      <c r="SKC1429" s="116"/>
      <c r="SKD1429" s="116"/>
      <c r="SKE1429" s="116"/>
      <c r="SKF1429" s="116"/>
      <c r="SKG1429" s="116"/>
      <c r="SKH1429" s="116"/>
      <c r="SKI1429" s="116"/>
      <c r="SKJ1429" s="116"/>
      <c r="SKK1429" s="116"/>
      <c r="SKL1429" s="116"/>
      <c r="SKM1429" s="116"/>
      <c r="SKN1429" s="116"/>
      <c r="SKO1429" s="116"/>
      <c r="SKP1429" s="116"/>
      <c r="SKQ1429" s="116"/>
      <c r="SKR1429" s="116"/>
      <c r="SKS1429" s="116"/>
      <c r="SKT1429" s="116"/>
      <c r="SKU1429" s="116"/>
      <c r="SKV1429" s="116"/>
      <c r="SKW1429" s="116"/>
      <c r="SKX1429" s="116"/>
      <c r="SKY1429" s="116"/>
      <c r="SKZ1429" s="116"/>
      <c r="SLA1429" s="116"/>
      <c r="SLB1429" s="116"/>
      <c r="SLC1429" s="116"/>
      <c r="SLD1429" s="116"/>
      <c r="SLE1429" s="116"/>
      <c r="SLF1429" s="116"/>
      <c r="SLG1429" s="116"/>
      <c r="SLH1429" s="116"/>
      <c r="SLI1429" s="116"/>
      <c r="SLJ1429" s="116"/>
      <c r="SLK1429" s="116"/>
      <c r="SLL1429" s="116"/>
      <c r="SLM1429" s="116"/>
      <c r="SLN1429" s="116"/>
      <c r="SLO1429" s="116"/>
      <c r="SLP1429" s="116"/>
      <c r="SLQ1429" s="116"/>
      <c r="SLR1429" s="116"/>
      <c r="SLS1429" s="116"/>
      <c r="SLT1429" s="116"/>
      <c r="SLU1429" s="116"/>
      <c r="SLV1429" s="116"/>
      <c r="SLW1429" s="116"/>
      <c r="SLX1429" s="116"/>
      <c r="SLY1429" s="116"/>
      <c r="SLZ1429" s="116"/>
      <c r="SMA1429" s="116"/>
      <c r="SMB1429" s="116"/>
      <c r="SMC1429" s="116"/>
      <c r="SMD1429" s="116"/>
      <c r="SME1429" s="116"/>
      <c r="SMF1429" s="116"/>
      <c r="SMG1429" s="116"/>
      <c r="SMH1429" s="116"/>
      <c r="SMI1429" s="116"/>
      <c r="SMJ1429" s="116"/>
      <c r="SMK1429" s="116"/>
      <c r="SML1429" s="116"/>
      <c r="SMM1429" s="116"/>
      <c r="SMN1429" s="116"/>
      <c r="SMO1429" s="116"/>
      <c r="SMP1429" s="116"/>
      <c r="SMQ1429" s="116"/>
      <c r="SMR1429" s="116"/>
      <c r="SMS1429" s="116"/>
      <c r="SMT1429" s="116"/>
      <c r="SMU1429" s="116"/>
      <c r="SMV1429" s="116"/>
      <c r="SMW1429" s="116"/>
      <c r="SMX1429" s="116"/>
      <c r="SMY1429" s="116"/>
      <c r="SMZ1429" s="116"/>
      <c r="SNA1429" s="116"/>
      <c r="SNB1429" s="116"/>
      <c r="SNC1429" s="116"/>
      <c r="SND1429" s="116"/>
      <c r="SNE1429" s="116"/>
      <c r="SNF1429" s="116"/>
      <c r="SNG1429" s="116"/>
      <c r="SNH1429" s="116"/>
      <c r="SNI1429" s="116"/>
      <c r="SNJ1429" s="116"/>
      <c r="SNK1429" s="116"/>
      <c r="SNL1429" s="116"/>
      <c r="SNM1429" s="116"/>
      <c r="SNN1429" s="116"/>
      <c r="SNO1429" s="116"/>
      <c r="SNP1429" s="116"/>
      <c r="SNQ1429" s="116"/>
      <c r="SNR1429" s="116"/>
      <c r="SNS1429" s="116"/>
      <c r="SNT1429" s="116"/>
      <c r="SNU1429" s="116"/>
      <c r="SNV1429" s="116"/>
      <c r="SNW1429" s="116"/>
      <c r="SNX1429" s="116"/>
      <c r="SNY1429" s="116"/>
      <c r="SNZ1429" s="116"/>
      <c r="SOA1429" s="116"/>
      <c r="SOB1429" s="116"/>
      <c r="SOC1429" s="116"/>
      <c r="SOD1429" s="116"/>
      <c r="SOE1429" s="116"/>
      <c r="SOF1429" s="116"/>
      <c r="SOG1429" s="116"/>
      <c r="SOH1429" s="116"/>
      <c r="SOI1429" s="116"/>
      <c r="SOJ1429" s="116"/>
      <c r="SOK1429" s="116"/>
      <c r="SOL1429" s="116"/>
      <c r="SOM1429" s="116"/>
      <c r="SON1429" s="116"/>
      <c r="SOO1429" s="116"/>
      <c r="SOP1429" s="116"/>
      <c r="SOQ1429" s="116"/>
      <c r="SOR1429" s="116"/>
      <c r="SOS1429" s="116"/>
      <c r="SOT1429" s="116"/>
      <c r="SOU1429" s="116"/>
      <c r="SOV1429" s="116"/>
      <c r="SOW1429" s="116"/>
      <c r="SOX1429" s="116"/>
      <c r="SOY1429" s="116"/>
      <c r="SOZ1429" s="116"/>
      <c r="SPA1429" s="116"/>
      <c r="SPB1429" s="116"/>
      <c r="SPC1429" s="116"/>
      <c r="SPD1429" s="116"/>
      <c r="SPE1429" s="116"/>
      <c r="SPF1429" s="116"/>
      <c r="SPG1429" s="116"/>
      <c r="SPH1429" s="116"/>
      <c r="SPI1429" s="116"/>
      <c r="SPJ1429" s="116"/>
      <c r="SPK1429" s="116"/>
      <c r="SPL1429" s="116"/>
      <c r="SPM1429" s="116"/>
      <c r="SPN1429" s="116"/>
      <c r="SPO1429" s="116"/>
      <c r="SPP1429" s="116"/>
      <c r="SPQ1429" s="116"/>
      <c r="SPR1429" s="116"/>
      <c r="SPS1429" s="116"/>
      <c r="SPT1429" s="116"/>
      <c r="SPU1429" s="116"/>
      <c r="SPV1429" s="116"/>
      <c r="SPW1429" s="116"/>
      <c r="SPX1429" s="116"/>
      <c r="SPY1429" s="116"/>
      <c r="SPZ1429" s="116"/>
      <c r="SQA1429" s="116"/>
      <c r="SQB1429" s="116"/>
      <c r="SQC1429" s="116"/>
      <c r="SQD1429" s="116"/>
      <c r="SQE1429" s="116"/>
      <c r="SQF1429" s="116"/>
      <c r="SQG1429" s="116"/>
      <c r="SQH1429" s="116"/>
      <c r="SQI1429" s="116"/>
      <c r="SQJ1429" s="116"/>
      <c r="SQK1429" s="116"/>
      <c r="SQL1429" s="116"/>
      <c r="SQM1429" s="116"/>
      <c r="SQN1429" s="116"/>
      <c r="SQO1429" s="116"/>
      <c r="SQP1429" s="116"/>
      <c r="SQQ1429" s="116"/>
      <c r="SQR1429" s="116"/>
      <c r="SQS1429" s="116"/>
      <c r="SQT1429" s="116"/>
      <c r="SQU1429" s="116"/>
      <c r="SQV1429" s="116"/>
      <c r="SQW1429" s="116"/>
      <c r="SQX1429" s="116"/>
      <c r="SQY1429" s="116"/>
      <c r="SQZ1429" s="116"/>
      <c r="SRA1429" s="116"/>
      <c r="SRB1429" s="116"/>
      <c r="SRC1429" s="116"/>
      <c r="SRD1429" s="116"/>
      <c r="SRE1429" s="116"/>
      <c r="SRF1429" s="116"/>
      <c r="SRG1429" s="116"/>
      <c r="SRH1429" s="116"/>
      <c r="SRI1429" s="116"/>
      <c r="SRJ1429" s="116"/>
      <c r="SRK1429" s="116"/>
      <c r="SRL1429" s="116"/>
      <c r="SRM1429" s="116"/>
      <c r="SRN1429" s="116"/>
      <c r="SRO1429" s="116"/>
      <c r="SRP1429" s="116"/>
      <c r="SRQ1429" s="116"/>
      <c r="SRR1429" s="116"/>
      <c r="SRS1429" s="116"/>
      <c r="SRT1429" s="116"/>
      <c r="SRU1429" s="116"/>
      <c r="SRV1429" s="116"/>
      <c r="SRW1429" s="116"/>
      <c r="SRX1429" s="116"/>
      <c r="SRY1429" s="116"/>
      <c r="SRZ1429" s="116"/>
      <c r="SSA1429" s="116"/>
      <c r="SSB1429" s="116"/>
      <c r="SSC1429" s="116"/>
      <c r="SSD1429" s="116"/>
      <c r="SSE1429" s="116"/>
      <c r="SSF1429" s="116"/>
      <c r="SSG1429" s="116"/>
      <c r="SSH1429" s="116"/>
      <c r="SSI1429" s="116"/>
      <c r="SSJ1429" s="116"/>
      <c r="SSK1429" s="116"/>
      <c r="SSL1429" s="116"/>
      <c r="SSM1429" s="116"/>
      <c r="SSN1429" s="116"/>
      <c r="SSO1429" s="116"/>
      <c r="SSP1429" s="116"/>
      <c r="SSQ1429" s="116"/>
      <c r="SSR1429" s="116"/>
      <c r="SSS1429" s="116"/>
      <c r="SST1429" s="116"/>
      <c r="SSU1429" s="116"/>
      <c r="SSV1429" s="116"/>
      <c r="SSW1429" s="116"/>
      <c r="SSX1429" s="116"/>
      <c r="SSY1429" s="116"/>
      <c r="SSZ1429" s="116"/>
      <c r="STA1429" s="116"/>
      <c r="STB1429" s="116"/>
      <c r="STC1429" s="116"/>
      <c r="STD1429" s="116"/>
      <c r="STE1429" s="116"/>
      <c r="STF1429" s="116"/>
      <c r="STG1429" s="116"/>
      <c r="STH1429" s="116"/>
      <c r="STI1429" s="116"/>
      <c r="STJ1429" s="116"/>
      <c r="STK1429" s="116"/>
      <c r="STL1429" s="116"/>
      <c r="STM1429" s="116"/>
      <c r="STN1429" s="116"/>
      <c r="STO1429" s="116"/>
      <c r="STP1429" s="116"/>
      <c r="STQ1429" s="116"/>
      <c r="STR1429" s="116"/>
      <c r="STS1429" s="116"/>
      <c r="STT1429" s="116"/>
      <c r="STU1429" s="116"/>
      <c r="STV1429" s="116"/>
      <c r="STW1429" s="116"/>
      <c r="STX1429" s="116"/>
      <c r="STY1429" s="116"/>
      <c r="STZ1429" s="116"/>
      <c r="SUA1429" s="116"/>
      <c r="SUB1429" s="116"/>
      <c r="SUC1429" s="116"/>
      <c r="SUD1429" s="116"/>
      <c r="SUE1429" s="116"/>
      <c r="SUF1429" s="116"/>
      <c r="SUG1429" s="116"/>
      <c r="SUH1429" s="116"/>
      <c r="SUI1429" s="116"/>
      <c r="SUJ1429" s="116"/>
      <c r="SUK1429" s="116"/>
      <c r="SUL1429" s="116"/>
      <c r="SUM1429" s="116"/>
      <c r="SUN1429" s="116"/>
      <c r="SUO1429" s="116"/>
      <c r="SUP1429" s="116"/>
      <c r="SUQ1429" s="116"/>
      <c r="SUR1429" s="116"/>
      <c r="SUS1429" s="116"/>
      <c r="SUT1429" s="116"/>
      <c r="SUU1429" s="116"/>
      <c r="SUV1429" s="116"/>
      <c r="SUW1429" s="116"/>
      <c r="SUX1429" s="116"/>
      <c r="SUY1429" s="116"/>
      <c r="SUZ1429" s="116"/>
      <c r="SVA1429" s="116"/>
      <c r="SVB1429" s="116"/>
      <c r="SVC1429" s="116"/>
      <c r="SVD1429" s="116"/>
      <c r="SVE1429" s="116"/>
      <c r="SVF1429" s="116"/>
      <c r="SVG1429" s="116"/>
      <c r="SVH1429" s="116"/>
      <c r="SVI1429" s="116"/>
      <c r="SVJ1429" s="116"/>
      <c r="SVK1429" s="116"/>
      <c r="SVL1429" s="116"/>
      <c r="SVM1429" s="116"/>
      <c r="SVN1429" s="116"/>
      <c r="SVO1429" s="116"/>
      <c r="SVP1429" s="116"/>
      <c r="SVQ1429" s="116"/>
      <c r="SVR1429" s="116"/>
      <c r="SVS1429" s="116"/>
      <c r="SVT1429" s="116"/>
      <c r="SVU1429" s="116"/>
      <c r="SVV1429" s="116"/>
      <c r="SVW1429" s="116"/>
      <c r="SVX1429" s="116"/>
      <c r="SVY1429" s="116"/>
      <c r="SVZ1429" s="116"/>
      <c r="SWA1429" s="116"/>
      <c r="SWB1429" s="116"/>
      <c r="SWC1429" s="116"/>
      <c r="SWD1429" s="116"/>
      <c r="SWE1429" s="116"/>
      <c r="SWF1429" s="116"/>
      <c r="SWG1429" s="116"/>
      <c r="SWH1429" s="116"/>
      <c r="SWI1429" s="116"/>
      <c r="SWJ1429" s="116"/>
      <c r="SWK1429" s="116"/>
      <c r="SWL1429" s="116"/>
      <c r="SWM1429" s="116"/>
      <c r="SWN1429" s="116"/>
      <c r="SWO1429" s="116"/>
      <c r="SWP1429" s="116"/>
      <c r="SWQ1429" s="116"/>
      <c r="SWR1429" s="116"/>
      <c r="SWS1429" s="116"/>
      <c r="SWT1429" s="116"/>
      <c r="SWU1429" s="116"/>
      <c r="SWV1429" s="116"/>
      <c r="SWW1429" s="116"/>
      <c r="SWX1429" s="116"/>
      <c r="SWY1429" s="116"/>
      <c r="SWZ1429" s="116"/>
      <c r="SXA1429" s="116"/>
      <c r="SXB1429" s="116"/>
      <c r="SXC1429" s="116"/>
      <c r="SXD1429" s="116"/>
      <c r="SXE1429" s="116"/>
      <c r="SXF1429" s="116"/>
      <c r="SXG1429" s="116"/>
      <c r="SXH1429" s="116"/>
      <c r="SXI1429" s="116"/>
      <c r="SXJ1429" s="116"/>
      <c r="SXK1429" s="116"/>
      <c r="SXL1429" s="116"/>
      <c r="SXM1429" s="116"/>
      <c r="SXN1429" s="116"/>
      <c r="SXO1429" s="116"/>
      <c r="SXP1429" s="116"/>
      <c r="SXQ1429" s="116"/>
      <c r="SXR1429" s="116"/>
      <c r="SXS1429" s="116"/>
      <c r="SXT1429" s="116"/>
      <c r="SXU1429" s="116"/>
      <c r="SXV1429" s="116"/>
      <c r="SXW1429" s="116"/>
      <c r="SXX1429" s="116"/>
      <c r="SXY1429" s="116"/>
      <c r="SXZ1429" s="116"/>
      <c r="SYA1429" s="116"/>
      <c r="SYB1429" s="116"/>
      <c r="SYC1429" s="116"/>
      <c r="SYD1429" s="116"/>
      <c r="SYE1429" s="116"/>
      <c r="SYF1429" s="116"/>
      <c r="SYG1429" s="116"/>
      <c r="SYH1429" s="116"/>
      <c r="SYI1429" s="116"/>
      <c r="SYJ1429" s="116"/>
      <c r="SYK1429" s="116"/>
      <c r="SYL1429" s="116"/>
      <c r="SYM1429" s="116"/>
      <c r="SYN1429" s="116"/>
      <c r="SYO1429" s="116"/>
      <c r="SYP1429" s="116"/>
      <c r="SYQ1429" s="116"/>
      <c r="SYR1429" s="116"/>
      <c r="SYS1429" s="116"/>
      <c r="SYT1429" s="116"/>
      <c r="SYU1429" s="116"/>
      <c r="SYV1429" s="116"/>
      <c r="SYW1429" s="116"/>
      <c r="SYX1429" s="116"/>
      <c r="SYY1429" s="116"/>
      <c r="SYZ1429" s="116"/>
      <c r="SZA1429" s="116"/>
      <c r="SZB1429" s="116"/>
      <c r="SZC1429" s="116"/>
      <c r="SZD1429" s="116"/>
      <c r="SZE1429" s="116"/>
      <c r="SZF1429" s="116"/>
      <c r="SZG1429" s="116"/>
      <c r="SZH1429" s="116"/>
      <c r="SZI1429" s="116"/>
      <c r="SZJ1429" s="116"/>
      <c r="SZK1429" s="116"/>
      <c r="SZL1429" s="116"/>
      <c r="SZM1429" s="116"/>
      <c r="SZN1429" s="116"/>
      <c r="SZO1429" s="116"/>
      <c r="SZP1429" s="116"/>
      <c r="SZQ1429" s="116"/>
      <c r="SZR1429" s="116"/>
      <c r="SZS1429" s="116"/>
      <c r="SZT1429" s="116"/>
      <c r="SZU1429" s="116"/>
      <c r="SZV1429" s="116"/>
      <c r="SZW1429" s="116"/>
      <c r="SZX1429" s="116"/>
      <c r="SZY1429" s="116"/>
      <c r="SZZ1429" s="116"/>
      <c r="TAA1429" s="116"/>
      <c r="TAB1429" s="116"/>
      <c r="TAC1429" s="116"/>
      <c r="TAD1429" s="116"/>
      <c r="TAE1429" s="116"/>
      <c r="TAF1429" s="116"/>
      <c r="TAG1429" s="116"/>
      <c r="TAH1429" s="116"/>
      <c r="TAI1429" s="116"/>
      <c r="TAJ1429" s="116"/>
      <c r="TAK1429" s="116"/>
      <c r="TAL1429" s="116"/>
      <c r="TAM1429" s="116"/>
      <c r="TAN1429" s="116"/>
      <c r="TAO1429" s="116"/>
      <c r="TAP1429" s="116"/>
      <c r="TAQ1429" s="116"/>
      <c r="TAR1429" s="116"/>
      <c r="TAS1429" s="116"/>
      <c r="TAT1429" s="116"/>
      <c r="TAU1429" s="116"/>
      <c r="TAV1429" s="116"/>
      <c r="TAW1429" s="116"/>
      <c r="TAX1429" s="116"/>
      <c r="TAY1429" s="116"/>
      <c r="TAZ1429" s="116"/>
      <c r="TBA1429" s="116"/>
      <c r="TBB1429" s="116"/>
      <c r="TBC1429" s="116"/>
      <c r="TBD1429" s="116"/>
      <c r="TBE1429" s="116"/>
      <c r="TBF1429" s="116"/>
      <c r="TBG1429" s="116"/>
      <c r="TBH1429" s="116"/>
      <c r="TBI1429" s="116"/>
      <c r="TBJ1429" s="116"/>
      <c r="TBK1429" s="116"/>
      <c r="TBL1429" s="116"/>
      <c r="TBM1429" s="116"/>
      <c r="TBN1429" s="116"/>
      <c r="TBO1429" s="116"/>
      <c r="TBP1429" s="116"/>
      <c r="TBQ1429" s="116"/>
      <c r="TBR1429" s="116"/>
      <c r="TBS1429" s="116"/>
      <c r="TBT1429" s="116"/>
      <c r="TBU1429" s="116"/>
      <c r="TBV1429" s="116"/>
      <c r="TBW1429" s="116"/>
      <c r="TBX1429" s="116"/>
      <c r="TBY1429" s="116"/>
      <c r="TBZ1429" s="116"/>
      <c r="TCA1429" s="116"/>
      <c r="TCB1429" s="116"/>
      <c r="TCC1429" s="116"/>
      <c r="TCD1429" s="116"/>
      <c r="TCE1429" s="116"/>
      <c r="TCF1429" s="116"/>
      <c r="TCG1429" s="116"/>
      <c r="TCH1429" s="116"/>
      <c r="TCI1429" s="116"/>
      <c r="TCJ1429" s="116"/>
      <c r="TCK1429" s="116"/>
      <c r="TCL1429" s="116"/>
      <c r="TCM1429" s="116"/>
      <c r="TCN1429" s="116"/>
      <c r="TCO1429" s="116"/>
      <c r="TCP1429" s="116"/>
      <c r="TCQ1429" s="116"/>
      <c r="TCR1429" s="116"/>
      <c r="TCS1429" s="116"/>
      <c r="TCT1429" s="116"/>
      <c r="TCU1429" s="116"/>
      <c r="TCV1429" s="116"/>
      <c r="TCW1429" s="116"/>
      <c r="TCX1429" s="116"/>
      <c r="TCY1429" s="116"/>
      <c r="TCZ1429" s="116"/>
      <c r="TDA1429" s="116"/>
      <c r="TDB1429" s="116"/>
      <c r="TDC1429" s="116"/>
      <c r="TDD1429" s="116"/>
      <c r="TDE1429" s="116"/>
      <c r="TDF1429" s="116"/>
      <c r="TDG1429" s="116"/>
      <c r="TDH1429" s="116"/>
      <c r="TDI1429" s="116"/>
      <c r="TDJ1429" s="116"/>
      <c r="TDK1429" s="116"/>
      <c r="TDL1429" s="116"/>
      <c r="TDM1429" s="116"/>
      <c r="TDN1429" s="116"/>
      <c r="TDO1429" s="116"/>
      <c r="TDP1429" s="116"/>
      <c r="TDQ1429" s="116"/>
      <c r="TDR1429" s="116"/>
      <c r="TDS1429" s="116"/>
      <c r="TDT1429" s="116"/>
      <c r="TDU1429" s="116"/>
      <c r="TDV1429" s="116"/>
      <c r="TDW1429" s="116"/>
      <c r="TDX1429" s="116"/>
      <c r="TDY1429" s="116"/>
      <c r="TDZ1429" s="116"/>
      <c r="TEA1429" s="116"/>
      <c r="TEB1429" s="116"/>
      <c r="TEC1429" s="116"/>
      <c r="TED1429" s="116"/>
      <c r="TEE1429" s="116"/>
      <c r="TEF1429" s="116"/>
      <c r="TEG1429" s="116"/>
      <c r="TEH1429" s="116"/>
      <c r="TEI1429" s="116"/>
      <c r="TEJ1429" s="116"/>
      <c r="TEK1429" s="116"/>
      <c r="TEL1429" s="116"/>
      <c r="TEM1429" s="116"/>
      <c r="TEN1429" s="116"/>
      <c r="TEO1429" s="116"/>
      <c r="TEP1429" s="116"/>
      <c r="TEQ1429" s="116"/>
      <c r="TER1429" s="116"/>
      <c r="TES1429" s="116"/>
      <c r="TET1429" s="116"/>
      <c r="TEU1429" s="116"/>
      <c r="TEV1429" s="116"/>
      <c r="TEW1429" s="116"/>
      <c r="TEX1429" s="116"/>
      <c r="TEY1429" s="116"/>
      <c r="TEZ1429" s="116"/>
      <c r="TFA1429" s="116"/>
      <c r="TFB1429" s="116"/>
      <c r="TFC1429" s="116"/>
      <c r="TFD1429" s="116"/>
      <c r="TFE1429" s="116"/>
      <c r="TFF1429" s="116"/>
      <c r="TFG1429" s="116"/>
      <c r="TFH1429" s="116"/>
      <c r="TFI1429" s="116"/>
      <c r="TFJ1429" s="116"/>
      <c r="TFK1429" s="116"/>
      <c r="TFL1429" s="116"/>
      <c r="TFM1429" s="116"/>
      <c r="TFN1429" s="116"/>
      <c r="TFO1429" s="116"/>
      <c r="TFP1429" s="116"/>
      <c r="TFQ1429" s="116"/>
      <c r="TFR1429" s="116"/>
      <c r="TFS1429" s="116"/>
      <c r="TFT1429" s="116"/>
      <c r="TFU1429" s="116"/>
      <c r="TFV1429" s="116"/>
      <c r="TFW1429" s="116"/>
      <c r="TFX1429" s="116"/>
      <c r="TFY1429" s="116"/>
      <c r="TFZ1429" s="116"/>
      <c r="TGA1429" s="116"/>
      <c r="TGB1429" s="116"/>
      <c r="TGC1429" s="116"/>
      <c r="TGD1429" s="116"/>
      <c r="TGE1429" s="116"/>
      <c r="TGF1429" s="116"/>
      <c r="TGG1429" s="116"/>
      <c r="TGH1429" s="116"/>
      <c r="TGI1429" s="116"/>
      <c r="TGJ1429" s="116"/>
      <c r="TGK1429" s="116"/>
      <c r="TGL1429" s="116"/>
      <c r="TGM1429" s="116"/>
      <c r="TGN1429" s="116"/>
      <c r="TGO1429" s="116"/>
      <c r="TGP1429" s="116"/>
      <c r="TGQ1429" s="116"/>
      <c r="TGR1429" s="116"/>
      <c r="TGS1429" s="116"/>
      <c r="TGT1429" s="116"/>
      <c r="TGU1429" s="116"/>
      <c r="TGV1429" s="116"/>
      <c r="TGW1429" s="116"/>
      <c r="TGX1429" s="116"/>
      <c r="TGY1429" s="116"/>
      <c r="TGZ1429" s="116"/>
      <c r="THA1429" s="116"/>
      <c r="THB1429" s="116"/>
      <c r="THC1429" s="116"/>
      <c r="THD1429" s="116"/>
      <c r="THE1429" s="116"/>
      <c r="THF1429" s="116"/>
      <c r="THG1429" s="116"/>
      <c r="THH1429" s="116"/>
      <c r="THI1429" s="116"/>
      <c r="THJ1429" s="116"/>
      <c r="THK1429" s="116"/>
      <c r="THL1429" s="116"/>
      <c r="THM1429" s="116"/>
      <c r="THN1429" s="116"/>
      <c r="THO1429" s="116"/>
      <c r="THP1429" s="116"/>
      <c r="THQ1429" s="116"/>
      <c r="THR1429" s="116"/>
      <c r="THS1429" s="116"/>
      <c r="THT1429" s="116"/>
      <c r="THU1429" s="116"/>
      <c r="THV1429" s="116"/>
      <c r="THW1429" s="116"/>
      <c r="THX1429" s="116"/>
      <c r="THY1429" s="116"/>
      <c r="THZ1429" s="116"/>
      <c r="TIA1429" s="116"/>
      <c r="TIB1429" s="116"/>
      <c r="TIC1429" s="116"/>
      <c r="TID1429" s="116"/>
      <c r="TIE1429" s="116"/>
      <c r="TIF1429" s="116"/>
      <c r="TIG1429" s="116"/>
      <c r="TIH1429" s="116"/>
      <c r="TII1429" s="116"/>
      <c r="TIJ1429" s="116"/>
      <c r="TIK1429" s="116"/>
      <c r="TIL1429" s="116"/>
      <c r="TIM1429" s="116"/>
      <c r="TIN1429" s="116"/>
      <c r="TIO1429" s="116"/>
      <c r="TIP1429" s="116"/>
      <c r="TIQ1429" s="116"/>
      <c r="TIR1429" s="116"/>
      <c r="TIS1429" s="116"/>
      <c r="TIT1429" s="116"/>
      <c r="TIU1429" s="116"/>
      <c r="TIV1429" s="116"/>
      <c r="TIW1429" s="116"/>
      <c r="TIX1429" s="116"/>
      <c r="TIY1429" s="116"/>
      <c r="TIZ1429" s="116"/>
      <c r="TJA1429" s="116"/>
      <c r="TJB1429" s="116"/>
      <c r="TJC1429" s="116"/>
      <c r="TJD1429" s="116"/>
      <c r="TJE1429" s="116"/>
      <c r="TJF1429" s="116"/>
      <c r="TJG1429" s="116"/>
      <c r="TJH1429" s="116"/>
      <c r="TJI1429" s="116"/>
      <c r="TJJ1429" s="116"/>
      <c r="TJK1429" s="116"/>
      <c r="TJL1429" s="116"/>
      <c r="TJM1429" s="116"/>
      <c r="TJN1429" s="116"/>
      <c r="TJO1429" s="116"/>
      <c r="TJP1429" s="116"/>
      <c r="TJQ1429" s="116"/>
      <c r="TJR1429" s="116"/>
      <c r="TJS1429" s="116"/>
      <c r="TJT1429" s="116"/>
      <c r="TJU1429" s="116"/>
      <c r="TJV1429" s="116"/>
      <c r="TJW1429" s="116"/>
      <c r="TJX1429" s="116"/>
      <c r="TJY1429" s="116"/>
      <c r="TJZ1429" s="116"/>
      <c r="TKA1429" s="116"/>
      <c r="TKB1429" s="116"/>
      <c r="TKC1429" s="116"/>
      <c r="TKD1429" s="116"/>
      <c r="TKE1429" s="116"/>
      <c r="TKF1429" s="116"/>
      <c r="TKG1429" s="116"/>
      <c r="TKH1429" s="116"/>
      <c r="TKI1429" s="116"/>
      <c r="TKJ1429" s="116"/>
      <c r="TKK1429" s="116"/>
      <c r="TKL1429" s="116"/>
      <c r="TKM1429" s="116"/>
      <c r="TKN1429" s="116"/>
      <c r="TKO1429" s="116"/>
      <c r="TKP1429" s="116"/>
      <c r="TKQ1429" s="116"/>
      <c r="TKR1429" s="116"/>
      <c r="TKS1429" s="116"/>
      <c r="TKT1429" s="116"/>
      <c r="TKU1429" s="116"/>
      <c r="TKV1429" s="116"/>
      <c r="TKW1429" s="116"/>
      <c r="TKX1429" s="116"/>
      <c r="TKY1429" s="116"/>
      <c r="TKZ1429" s="116"/>
      <c r="TLA1429" s="116"/>
      <c r="TLB1429" s="116"/>
      <c r="TLC1429" s="116"/>
      <c r="TLD1429" s="116"/>
      <c r="TLE1429" s="116"/>
      <c r="TLF1429" s="116"/>
      <c r="TLG1429" s="116"/>
      <c r="TLH1429" s="116"/>
      <c r="TLI1429" s="116"/>
      <c r="TLJ1429" s="116"/>
      <c r="TLK1429" s="116"/>
      <c r="TLL1429" s="116"/>
      <c r="TLM1429" s="116"/>
      <c r="TLN1429" s="116"/>
      <c r="TLO1429" s="116"/>
      <c r="TLP1429" s="116"/>
      <c r="TLQ1429" s="116"/>
      <c r="TLR1429" s="116"/>
      <c r="TLS1429" s="116"/>
      <c r="TLT1429" s="116"/>
      <c r="TLU1429" s="116"/>
      <c r="TLV1429" s="116"/>
      <c r="TLW1429" s="116"/>
      <c r="TLX1429" s="116"/>
      <c r="TLY1429" s="116"/>
      <c r="TLZ1429" s="116"/>
      <c r="TMA1429" s="116"/>
      <c r="TMB1429" s="116"/>
      <c r="TMC1429" s="116"/>
      <c r="TMD1429" s="116"/>
      <c r="TME1429" s="116"/>
      <c r="TMF1429" s="116"/>
      <c r="TMG1429" s="116"/>
      <c r="TMH1429" s="116"/>
      <c r="TMI1429" s="116"/>
      <c r="TMJ1429" s="116"/>
      <c r="TMK1429" s="116"/>
      <c r="TML1429" s="116"/>
      <c r="TMM1429" s="116"/>
      <c r="TMN1429" s="116"/>
      <c r="TMO1429" s="116"/>
      <c r="TMP1429" s="116"/>
      <c r="TMQ1429" s="116"/>
      <c r="TMR1429" s="116"/>
      <c r="TMS1429" s="116"/>
      <c r="TMT1429" s="116"/>
      <c r="TMU1429" s="116"/>
      <c r="TMV1429" s="116"/>
      <c r="TMW1429" s="116"/>
      <c r="TMX1429" s="116"/>
      <c r="TMY1429" s="116"/>
      <c r="TMZ1429" s="116"/>
      <c r="TNA1429" s="116"/>
      <c r="TNB1429" s="116"/>
      <c r="TNC1429" s="116"/>
      <c r="TND1429" s="116"/>
      <c r="TNE1429" s="116"/>
      <c r="TNF1429" s="116"/>
      <c r="TNG1429" s="116"/>
      <c r="TNH1429" s="116"/>
      <c r="TNI1429" s="116"/>
      <c r="TNJ1429" s="116"/>
      <c r="TNK1429" s="116"/>
      <c r="TNL1429" s="116"/>
      <c r="TNM1429" s="116"/>
      <c r="TNN1429" s="116"/>
      <c r="TNO1429" s="116"/>
      <c r="TNP1429" s="116"/>
      <c r="TNQ1429" s="116"/>
      <c r="TNR1429" s="116"/>
      <c r="TNS1429" s="116"/>
      <c r="TNT1429" s="116"/>
      <c r="TNU1429" s="116"/>
      <c r="TNV1429" s="116"/>
      <c r="TNW1429" s="116"/>
      <c r="TNX1429" s="116"/>
      <c r="TNY1429" s="116"/>
      <c r="TNZ1429" s="116"/>
      <c r="TOA1429" s="116"/>
      <c r="TOB1429" s="116"/>
      <c r="TOC1429" s="116"/>
      <c r="TOD1429" s="116"/>
      <c r="TOE1429" s="116"/>
      <c r="TOF1429" s="116"/>
      <c r="TOG1429" s="116"/>
      <c r="TOH1429" s="116"/>
      <c r="TOI1429" s="116"/>
      <c r="TOJ1429" s="116"/>
      <c r="TOK1429" s="116"/>
      <c r="TOL1429" s="116"/>
      <c r="TOM1429" s="116"/>
      <c r="TON1429" s="116"/>
      <c r="TOO1429" s="116"/>
      <c r="TOP1429" s="116"/>
      <c r="TOQ1429" s="116"/>
      <c r="TOR1429" s="116"/>
      <c r="TOS1429" s="116"/>
      <c r="TOT1429" s="116"/>
      <c r="TOU1429" s="116"/>
      <c r="TOV1429" s="116"/>
      <c r="TOW1429" s="116"/>
      <c r="TOX1429" s="116"/>
      <c r="TOY1429" s="116"/>
      <c r="TOZ1429" s="116"/>
      <c r="TPA1429" s="116"/>
      <c r="TPB1429" s="116"/>
      <c r="TPC1429" s="116"/>
      <c r="TPD1429" s="116"/>
      <c r="TPE1429" s="116"/>
      <c r="TPF1429" s="116"/>
      <c r="TPG1429" s="116"/>
      <c r="TPH1429" s="116"/>
      <c r="TPI1429" s="116"/>
      <c r="TPJ1429" s="116"/>
      <c r="TPK1429" s="116"/>
      <c r="TPL1429" s="116"/>
      <c r="TPM1429" s="116"/>
      <c r="TPN1429" s="116"/>
      <c r="TPO1429" s="116"/>
      <c r="TPP1429" s="116"/>
      <c r="TPQ1429" s="116"/>
      <c r="TPR1429" s="116"/>
      <c r="TPS1429" s="116"/>
      <c r="TPT1429" s="116"/>
      <c r="TPU1429" s="116"/>
      <c r="TPV1429" s="116"/>
      <c r="TPW1429" s="116"/>
      <c r="TPX1429" s="116"/>
      <c r="TPY1429" s="116"/>
      <c r="TPZ1429" s="116"/>
      <c r="TQA1429" s="116"/>
      <c r="TQB1429" s="116"/>
      <c r="TQC1429" s="116"/>
      <c r="TQD1429" s="116"/>
      <c r="TQE1429" s="116"/>
      <c r="TQF1429" s="116"/>
      <c r="TQG1429" s="116"/>
      <c r="TQH1429" s="116"/>
      <c r="TQI1429" s="116"/>
      <c r="TQJ1429" s="116"/>
      <c r="TQK1429" s="116"/>
      <c r="TQL1429" s="116"/>
      <c r="TQM1429" s="116"/>
      <c r="TQN1429" s="116"/>
      <c r="TQO1429" s="116"/>
      <c r="TQP1429" s="116"/>
      <c r="TQQ1429" s="116"/>
      <c r="TQR1429" s="116"/>
      <c r="TQS1429" s="116"/>
      <c r="TQT1429" s="116"/>
      <c r="TQU1429" s="116"/>
      <c r="TQV1429" s="116"/>
      <c r="TQW1429" s="116"/>
      <c r="TQX1429" s="116"/>
      <c r="TQY1429" s="116"/>
      <c r="TQZ1429" s="116"/>
      <c r="TRA1429" s="116"/>
      <c r="TRB1429" s="116"/>
      <c r="TRC1429" s="116"/>
      <c r="TRD1429" s="116"/>
      <c r="TRE1429" s="116"/>
      <c r="TRF1429" s="116"/>
      <c r="TRG1429" s="116"/>
      <c r="TRH1429" s="116"/>
      <c r="TRI1429" s="116"/>
      <c r="TRJ1429" s="116"/>
      <c r="TRK1429" s="116"/>
      <c r="TRL1429" s="116"/>
      <c r="TRM1429" s="116"/>
      <c r="TRN1429" s="116"/>
      <c r="TRO1429" s="116"/>
      <c r="TRP1429" s="116"/>
      <c r="TRQ1429" s="116"/>
      <c r="TRR1429" s="116"/>
      <c r="TRS1429" s="116"/>
      <c r="TRT1429" s="116"/>
      <c r="TRU1429" s="116"/>
      <c r="TRV1429" s="116"/>
      <c r="TRW1429" s="116"/>
      <c r="TRX1429" s="116"/>
      <c r="TRY1429" s="116"/>
      <c r="TRZ1429" s="116"/>
      <c r="TSA1429" s="116"/>
      <c r="TSB1429" s="116"/>
      <c r="TSC1429" s="116"/>
      <c r="TSD1429" s="116"/>
      <c r="TSE1429" s="116"/>
      <c r="TSF1429" s="116"/>
      <c r="TSG1429" s="116"/>
      <c r="TSH1429" s="116"/>
      <c r="TSI1429" s="116"/>
      <c r="TSJ1429" s="116"/>
      <c r="TSK1429" s="116"/>
      <c r="TSL1429" s="116"/>
      <c r="TSM1429" s="116"/>
      <c r="TSN1429" s="116"/>
      <c r="TSO1429" s="116"/>
      <c r="TSP1429" s="116"/>
      <c r="TSQ1429" s="116"/>
      <c r="TSR1429" s="116"/>
      <c r="TSS1429" s="116"/>
      <c r="TST1429" s="116"/>
      <c r="TSU1429" s="116"/>
      <c r="TSV1429" s="116"/>
      <c r="TSW1429" s="116"/>
      <c r="TSX1429" s="116"/>
      <c r="TSY1429" s="116"/>
      <c r="TSZ1429" s="116"/>
      <c r="TTA1429" s="116"/>
      <c r="TTB1429" s="116"/>
      <c r="TTC1429" s="116"/>
      <c r="TTD1429" s="116"/>
      <c r="TTE1429" s="116"/>
      <c r="TTF1429" s="116"/>
      <c r="TTG1429" s="116"/>
      <c r="TTH1429" s="116"/>
      <c r="TTI1429" s="116"/>
      <c r="TTJ1429" s="116"/>
      <c r="TTK1429" s="116"/>
      <c r="TTL1429" s="116"/>
      <c r="TTM1429" s="116"/>
      <c r="TTN1429" s="116"/>
      <c r="TTO1429" s="116"/>
      <c r="TTP1429" s="116"/>
      <c r="TTQ1429" s="116"/>
      <c r="TTR1429" s="116"/>
      <c r="TTS1429" s="116"/>
      <c r="TTT1429" s="116"/>
      <c r="TTU1429" s="116"/>
      <c r="TTV1429" s="116"/>
      <c r="TTW1429" s="116"/>
      <c r="TTX1429" s="116"/>
      <c r="TTY1429" s="116"/>
      <c r="TTZ1429" s="116"/>
      <c r="TUA1429" s="116"/>
      <c r="TUB1429" s="116"/>
      <c r="TUC1429" s="116"/>
      <c r="TUD1429" s="116"/>
      <c r="TUE1429" s="116"/>
      <c r="TUF1429" s="116"/>
      <c r="TUG1429" s="116"/>
      <c r="TUH1429" s="116"/>
      <c r="TUI1429" s="116"/>
      <c r="TUJ1429" s="116"/>
      <c r="TUK1429" s="116"/>
      <c r="TUL1429" s="116"/>
      <c r="TUM1429" s="116"/>
      <c r="TUN1429" s="116"/>
      <c r="TUO1429" s="116"/>
      <c r="TUP1429" s="116"/>
      <c r="TUQ1429" s="116"/>
      <c r="TUR1429" s="116"/>
      <c r="TUS1429" s="116"/>
      <c r="TUT1429" s="116"/>
      <c r="TUU1429" s="116"/>
      <c r="TUV1429" s="116"/>
      <c r="TUW1429" s="116"/>
      <c r="TUX1429" s="116"/>
      <c r="TUY1429" s="116"/>
      <c r="TUZ1429" s="116"/>
      <c r="TVA1429" s="116"/>
      <c r="TVB1429" s="116"/>
      <c r="TVC1429" s="116"/>
      <c r="TVD1429" s="116"/>
      <c r="TVE1429" s="116"/>
      <c r="TVF1429" s="116"/>
      <c r="TVG1429" s="116"/>
      <c r="TVH1429" s="116"/>
      <c r="TVI1429" s="116"/>
      <c r="TVJ1429" s="116"/>
      <c r="TVK1429" s="116"/>
      <c r="TVL1429" s="116"/>
      <c r="TVM1429" s="116"/>
      <c r="TVN1429" s="116"/>
      <c r="TVO1429" s="116"/>
      <c r="TVP1429" s="116"/>
      <c r="TVQ1429" s="116"/>
      <c r="TVR1429" s="116"/>
      <c r="TVS1429" s="116"/>
      <c r="TVT1429" s="116"/>
      <c r="TVU1429" s="116"/>
      <c r="TVV1429" s="116"/>
      <c r="TVW1429" s="116"/>
      <c r="TVX1429" s="116"/>
      <c r="TVY1429" s="116"/>
      <c r="TVZ1429" s="116"/>
      <c r="TWA1429" s="116"/>
      <c r="TWB1429" s="116"/>
      <c r="TWC1429" s="116"/>
      <c r="TWD1429" s="116"/>
      <c r="TWE1429" s="116"/>
      <c r="TWF1429" s="116"/>
      <c r="TWG1429" s="116"/>
      <c r="TWH1429" s="116"/>
      <c r="TWI1429" s="116"/>
      <c r="TWJ1429" s="116"/>
      <c r="TWK1429" s="116"/>
      <c r="TWL1429" s="116"/>
      <c r="TWM1429" s="116"/>
      <c r="TWN1429" s="116"/>
      <c r="TWO1429" s="116"/>
      <c r="TWP1429" s="116"/>
      <c r="TWQ1429" s="116"/>
      <c r="TWR1429" s="116"/>
      <c r="TWS1429" s="116"/>
      <c r="TWT1429" s="116"/>
      <c r="TWU1429" s="116"/>
      <c r="TWV1429" s="116"/>
      <c r="TWW1429" s="116"/>
      <c r="TWX1429" s="116"/>
      <c r="TWY1429" s="116"/>
      <c r="TWZ1429" s="116"/>
      <c r="TXA1429" s="116"/>
      <c r="TXB1429" s="116"/>
      <c r="TXC1429" s="116"/>
      <c r="TXD1429" s="116"/>
      <c r="TXE1429" s="116"/>
      <c r="TXF1429" s="116"/>
      <c r="TXG1429" s="116"/>
      <c r="TXH1429" s="116"/>
      <c r="TXI1429" s="116"/>
      <c r="TXJ1429" s="116"/>
      <c r="TXK1429" s="116"/>
      <c r="TXL1429" s="116"/>
      <c r="TXM1429" s="116"/>
      <c r="TXN1429" s="116"/>
      <c r="TXO1429" s="116"/>
      <c r="TXP1429" s="116"/>
      <c r="TXQ1429" s="116"/>
      <c r="TXR1429" s="116"/>
      <c r="TXS1429" s="116"/>
      <c r="TXT1429" s="116"/>
      <c r="TXU1429" s="116"/>
      <c r="TXV1429" s="116"/>
      <c r="TXW1429" s="116"/>
      <c r="TXX1429" s="116"/>
      <c r="TXY1429" s="116"/>
      <c r="TXZ1429" s="116"/>
      <c r="TYA1429" s="116"/>
      <c r="TYB1429" s="116"/>
      <c r="TYC1429" s="116"/>
      <c r="TYD1429" s="116"/>
      <c r="TYE1429" s="116"/>
      <c r="TYF1429" s="116"/>
      <c r="TYG1429" s="116"/>
      <c r="TYH1429" s="116"/>
      <c r="TYI1429" s="116"/>
      <c r="TYJ1429" s="116"/>
      <c r="TYK1429" s="116"/>
      <c r="TYL1429" s="116"/>
      <c r="TYM1429" s="116"/>
      <c r="TYN1429" s="116"/>
      <c r="TYO1429" s="116"/>
      <c r="TYP1429" s="116"/>
      <c r="TYQ1429" s="116"/>
      <c r="TYR1429" s="116"/>
      <c r="TYS1429" s="116"/>
      <c r="TYT1429" s="116"/>
      <c r="TYU1429" s="116"/>
      <c r="TYV1429" s="116"/>
      <c r="TYW1429" s="116"/>
      <c r="TYX1429" s="116"/>
      <c r="TYY1429" s="116"/>
      <c r="TYZ1429" s="116"/>
      <c r="TZA1429" s="116"/>
      <c r="TZB1429" s="116"/>
      <c r="TZC1429" s="116"/>
      <c r="TZD1429" s="116"/>
      <c r="TZE1429" s="116"/>
      <c r="TZF1429" s="116"/>
      <c r="TZG1429" s="116"/>
      <c r="TZH1429" s="116"/>
      <c r="TZI1429" s="116"/>
      <c r="TZJ1429" s="116"/>
      <c r="TZK1429" s="116"/>
      <c r="TZL1429" s="116"/>
      <c r="TZM1429" s="116"/>
      <c r="TZN1429" s="116"/>
      <c r="TZO1429" s="116"/>
      <c r="TZP1429" s="116"/>
      <c r="TZQ1429" s="116"/>
      <c r="TZR1429" s="116"/>
      <c r="TZS1429" s="116"/>
      <c r="TZT1429" s="116"/>
      <c r="TZU1429" s="116"/>
      <c r="TZV1429" s="116"/>
      <c r="TZW1429" s="116"/>
      <c r="TZX1429" s="116"/>
      <c r="TZY1429" s="116"/>
      <c r="TZZ1429" s="116"/>
      <c r="UAA1429" s="116"/>
      <c r="UAB1429" s="116"/>
      <c r="UAC1429" s="116"/>
      <c r="UAD1429" s="116"/>
      <c r="UAE1429" s="116"/>
      <c r="UAF1429" s="116"/>
      <c r="UAG1429" s="116"/>
      <c r="UAH1429" s="116"/>
      <c r="UAI1429" s="116"/>
      <c r="UAJ1429" s="116"/>
      <c r="UAK1429" s="116"/>
      <c r="UAL1429" s="116"/>
      <c r="UAM1429" s="116"/>
      <c r="UAN1429" s="116"/>
      <c r="UAO1429" s="116"/>
      <c r="UAP1429" s="116"/>
      <c r="UAQ1429" s="116"/>
      <c r="UAR1429" s="116"/>
      <c r="UAS1429" s="116"/>
      <c r="UAT1429" s="116"/>
      <c r="UAU1429" s="116"/>
      <c r="UAV1429" s="116"/>
      <c r="UAW1429" s="116"/>
      <c r="UAX1429" s="116"/>
      <c r="UAY1429" s="116"/>
      <c r="UAZ1429" s="116"/>
      <c r="UBA1429" s="116"/>
      <c r="UBB1429" s="116"/>
      <c r="UBC1429" s="116"/>
      <c r="UBD1429" s="116"/>
      <c r="UBE1429" s="116"/>
      <c r="UBF1429" s="116"/>
      <c r="UBG1429" s="116"/>
      <c r="UBH1429" s="116"/>
      <c r="UBI1429" s="116"/>
      <c r="UBJ1429" s="116"/>
      <c r="UBK1429" s="116"/>
      <c r="UBL1429" s="116"/>
      <c r="UBM1429" s="116"/>
      <c r="UBN1429" s="116"/>
      <c r="UBO1429" s="116"/>
      <c r="UBP1429" s="116"/>
      <c r="UBQ1429" s="116"/>
      <c r="UBR1429" s="116"/>
      <c r="UBS1429" s="116"/>
      <c r="UBT1429" s="116"/>
      <c r="UBU1429" s="116"/>
      <c r="UBV1429" s="116"/>
      <c r="UBW1429" s="116"/>
      <c r="UBX1429" s="116"/>
      <c r="UBY1429" s="116"/>
      <c r="UBZ1429" s="116"/>
      <c r="UCA1429" s="116"/>
      <c r="UCB1429" s="116"/>
      <c r="UCC1429" s="116"/>
      <c r="UCD1429" s="116"/>
      <c r="UCE1429" s="116"/>
      <c r="UCF1429" s="116"/>
      <c r="UCG1429" s="116"/>
      <c r="UCH1429" s="116"/>
      <c r="UCI1429" s="116"/>
      <c r="UCJ1429" s="116"/>
      <c r="UCK1429" s="116"/>
      <c r="UCL1429" s="116"/>
      <c r="UCM1429" s="116"/>
      <c r="UCN1429" s="116"/>
      <c r="UCO1429" s="116"/>
      <c r="UCP1429" s="116"/>
      <c r="UCQ1429" s="116"/>
      <c r="UCR1429" s="116"/>
      <c r="UCS1429" s="116"/>
      <c r="UCT1429" s="116"/>
      <c r="UCU1429" s="116"/>
      <c r="UCV1429" s="116"/>
      <c r="UCW1429" s="116"/>
      <c r="UCX1429" s="116"/>
      <c r="UCY1429" s="116"/>
      <c r="UCZ1429" s="116"/>
      <c r="UDA1429" s="116"/>
      <c r="UDB1429" s="116"/>
      <c r="UDC1429" s="116"/>
      <c r="UDD1429" s="116"/>
      <c r="UDE1429" s="116"/>
      <c r="UDF1429" s="116"/>
      <c r="UDG1429" s="116"/>
      <c r="UDH1429" s="116"/>
      <c r="UDI1429" s="116"/>
      <c r="UDJ1429" s="116"/>
      <c r="UDK1429" s="116"/>
      <c r="UDL1429" s="116"/>
      <c r="UDM1429" s="116"/>
      <c r="UDN1429" s="116"/>
      <c r="UDO1429" s="116"/>
      <c r="UDP1429" s="116"/>
      <c r="UDQ1429" s="116"/>
      <c r="UDR1429" s="116"/>
      <c r="UDS1429" s="116"/>
      <c r="UDT1429" s="116"/>
      <c r="UDU1429" s="116"/>
      <c r="UDV1429" s="116"/>
      <c r="UDW1429" s="116"/>
      <c r="UDX1429" s="116"/>
      <c r="UDY1429" s="116"/>
      <c r="UDZ1429" s="116"/>
      <c r="UEA1429" s="116"/>
      <c r="UEB1429" s="116"/>
      <c r="UEC1429" s="116"/>
      <c r="UED1429" s="116"/>
      <c r="UEE1429" s="116"/>
      <c r="UEF1429" s="116"/>
      <c r="UEG1429" s="116"/>
      <c r="UEH1429" s="116"/>
      <c r="UEI1429" s="116"/>
      <c r="UEJ1429" s="116"/>
      <c r="UEK1429" s="116"/>
      <c r="UEL1429" s="116"/>
      <c r="UEM1429" s="116"/>
      <c r="UEN1429" s="116"/>
      <c r="UEO1429" s="116"/>
      <c r="UEP1429" s="116"/>
      <c r="UEQ1429" s="116"/>
      <c r="UER1429" s="116"/>
      <c r="UES1429" s="116"/>
      <c r="UET1429" s="116"/>
      <c r="UEU1429" s="116"/>
      <c r="UEV1429" s="116"/>
      <c r="UEW1429" s="116"/>
      <c r="UEX1429" s="116"/>
      <c r="UEY1429" s="116"/>
      <c r="UEZ1429" s="116"/>
      <c r="UFA1429" s="116"/>
      <c r="UFB1429" s="116"/>
      <c r="UFC1429" s="116"/>
      <c r="UFD1429" s="116"/>
      <c r="UFE1429" s="116"/>
      <c r="UFF1429" s="116"/>
      <c r="UFG1429" s="116"/>
      <c r="UFH1429" s="116"/>
      <c r="UFI1429" s="116"/>
      <c r="UFJ1429" s="116"/>
      <c r="UFK1429" s="116"/>
      <c r="UFL1429" s="116"/>
      <c r="UFM1429" s="116"/>
      <c r="UFN1429" s="116"/>
      <c r="UFO1429" s="116"/>
      <c r="UFP1429" s="116"/>
      <c r="UFQ1429" s="116"/>
      <c r="UFR1429" s="116"/>
      <c r="UFS1429" s="116"/>
      <c r="UFT1429" s="116"/>
      <c r="UFU1429" s="116"/>
      <c r="UFV1429" s="116"/>
      <c r="UFW1429" s="116"/>
      <c r="UFX1429" s="116"/>
      <c r="UFY1429" s="116"/>
      <c r="UFZ1429" s="116"/>
      <c r="UGA1429" s="116"/>
      <c r="UGB1429" s="116"/>
      <c r="UGC1429" s="116"/>
      <c r="UGD1429" s="116"/>
      <c r="UGE1429" s="116"/>
      <c r="UGF1429" s="116"/>
      <c r="UGG1429" s="116"/>
      <c r="UGH1429" s="116"/>
      <c r="UGI1429" s="116"/>
      <c r="UGJ1429" s="116"/>
      <c r="UGK1429" s="116"/>
      <c r="UGL1429" s="116"/>
      <c r="UGM1429" s="116"/>
      <c r="UGN1429" s="116"/>
      <c r="UGO1429" s="116"/>
      <c r="UGP1429" s="116"/>
      <c r="UGQ1429" s="116"/>
      <c r="UGR1429" s="116"/>
      <c r="UGS1429" s="116"/>
      <c r="UGT1429" s="116"/>
      <c r="UGU1429" s="116"/>
      <c r="UGV1429" s="116"/>
      <c r="UGW1429" s="116"/>
      <c r="UGX1429" s="116"/>
      <c r="UGY1429" s="116"/>
      <c r="UGZ1429" s="116"/>
      <c r="UHA1429" s="116"/>
      <c r="UHB1429" s="116"/>
      <c r="UHC1429" s="116"/>
      <c r="UHD1429" s="116"/>
      <c r="UHE1429" s="116"/>
      <c r="UHF1429" s="116"/>
      <c r="UHG1429" s="116"/>
      <c r="UHH1429" s="116"/>
      <c r="UHI1429" s="116"/>
      <c r="UHJ1429" s="116"/>
      <c r="UHK1429" s="116"/>
      <c r="UHL1429" s="116"/>
      <c r="UHM1429" s="116"/>
      <c r="UHN1429" s="116"/>
      <c r="UHO1429" s="116"/>
      <c r="UHP1429" s="116"/>
      <c r="UHQ1429" s="116"/>
      <c r="UHR1429" s="116"/>
      <c r="UHS1429" s="116"/>
      <c r="UHT1429" s="116"/>
      <c r="UHU1429" s="116"/>
      <c r="UHV1429" s="116"/>
      <c r="UHW1429" s="116"/>
      <c r="UHX1429" s="116"/>
      <c r="UHY1429" s="116"/>
      <c r="UHZ1429" s="116"/>
      <c r="UIA1429" s="116"/>
      <c r="UIB1429" s="116"/>
      <c r="UIC1429" s="116"/>
      <c r="UID1429" s="116"/>
      <c r="UIE1429" s="116"/>
      <c r="UIF1429" s="116"/>
      <c r="UIG1429" s="116"/>
      <c r="UIH1429" s="116"/>
      <c r="UII1429" s="116"/>
      <c r="UIJ1429" s="116"/>
      <c r="UIK1429" s="116"/>
      <c r="UIL1429" s="116"/>
      <c r="UIM1429" s="116"/>
      <c r="UIN1429" s="116"/>
      <c r="UIO1429" s="116"/>
      <c r="UIP1429" s="116"/>
      <c r="UIQ1429" s="116"/>
      <c r="UIR1429" s="116"/>
      <c r="UIS1429" s="116"/>
      <c r="UIT1429" s="116"/>
      <c r="UIU1429" s="116"/>
      <c r="UIV1429" s="116"/>
      <c r="UIW1429" s="116"/>
      <c r="UIX1429" s="116"/>
      <c r="UIY1429" s="116"/>
      <c r="UIZ1429" s="116"/>
      <c r="UJA1429" s="116"/>
      <c r="UJB1429" s="116"/>
      <c r="UJC1429" s="116"/>
      <c r="UJD1429" s="116"/>
      <c r="UJE1429" s="116"/>
      <c r="UJF1429" s="116"/>
      <c r="UJG1429" s="116"/>
      <c r="UJH1429" s="116"/>
      <c r="UJI1429" s="116"/>
      <c r="UJJ1429" s="116"/>
      <c r="UJK1429" s="116"/>
      <c r="UJL1429" s="116"/>
      <c r="UJM1429" s="116"/>
      <c r="UJN1429" s="116"/>
      <c r="UJO1429" s="116"/>
      <c r="UJP1429" s="116"/>
      <c r="UJQ1429" s="116"/>
      <c r="UJR1429" s="116"/>
      <c r="UJS1429" s="116"/>
      <c r="UJT1429" s="116"/>
      <c r="UJU1429" s="116"/>
      <c r="UJV1429" s="116"/>
      <c r="UJW1429" s="116"/>
      <c r="UJX1429" s="116"/>
      <c r="UJY1429" s="116"/>
      <c r="UJZ1429" s="116"/>
      <c r="UKA1429" s="116"/>
      <c r="UKB1429" s="116"/>
      <c r="UKC1429" s="116"/>
      <c r="UKD1429" s="116"/>
      <c r="UKE1429" s="116"/>
      <c r="UKF1429" s="116"/>
      <c r="UKG1429" s="116"/>
      <c r="UKH1429" s="116"/>
      <c r="UKI1429" s="116"/>
      <c r="UKJ1429" s="116"/>
      <c r="UKK1429" s="116"/>
      <c r="UKL1429" s="116"/>
      <c r="UKM1429" s="116"/>
      <c r="UKN1429" s="116"/>
      <c r="UKO1429" s="116"/>
      <c r="UKP1429" s="116"/>
      <c r="UKQ1429" s="116"/>
      <c r="UKR1429" s="116"/>
      <c r="UKS1429" s="116"/>
      <c r="UKT1429" s="116"/>
      <c r="UKU1429" s="116"/>
      <c r="UKV1429" s="116"/>
      <c r="UKW1429" s="116"/>
      <c r="UKX1429" s="116"/>
      <c r="UKY1429" s="116"/>
      <c r="UKZ1429" s="116"/>
      <c r="ULA1429" s="116"/>
      <c r="ULB1429" s="116"/>
      <c r="ULC1429" s="116"/>
      <c r="ULD1429" s="116"/>
      <c r="ULE1429" s="116"/>
      <c r="ULF1429" s="116"/>
      <c r="ULG1429" s="116"/>
      <c r="ULH1429" s="116"/>
      <c r="ULI1429" s="116"/>
      <c r="ULJ1429" s="116"/>
      <c r="ULK1429" s="116"/>
      <c r="ULL1429" s="116"/>
      <c r="ULM1429" s="116"/>
      <c r="ULN1429" s="116"/>
      <c r="ULO1429" s="116"/>
      <c r="ULP1429" s="116"/>
      <c r="ULQ1429" s="116"/>
      <c r="ULR1429" s="116"/>
      <c r="ULS1429" s="116"/>
      <c r="ULT1429" s="116"/>
      <c r="ULU1429" s="116"/>
      <c r="ULV1429" s="116"/>
      <c r="ULW1429" s="116"/>
      <c r="ULX1429" s="116"/>
      <c r="ULY1429" s="116"/>
      <c r="ULZ1429" s="116"/>
      <c r="UMA1429" s="116"/>
      <c r="UMB1429" s="116"/>
      <c r="UMC1429" s="116"/>
      <c r="UMD1429" s="116"/>
      <c r="UME1429" s="116"/>
      <c r="UMF1429" s="116"/>
      <c r="UMG1429" s="116"/>
      <c r="UMH1429" s="116"/>
      <c r="UMI1429" s="116"/>
      <c r="UMJ1429" s="116"/>
      <c r="UMK1429" s="116"/>
      <c r="UML1429" s="116"/>
      <c r="UMM1429" s="116"/>
      <c r="UMN1429" s="116"/>
      <c r="UMO1429" s="116"/>
      <c r="UMP1429" s="116"/>
      <c r="UMQ1429" s="116"/>
      <c r="UMR1429" s="116"/>
      <c r="UMS1429" s="116"/>
      <c r="UMT1429" s="116"/>
      <c r="UMU1429" s="116"/>
      <c r="UMV1429" s="116"/>
      <c r="UMW1429" s="116"/>
      <c r="UMX1429" s="116"/>
      <c r="UMY1429" s="116"/>
      <c r="UMZ1429" s="116"/>
      <c r="UNA1429" s="116"/>
      <c r="UNB1429" s="116"/>
      <c r="UNC1429" s="116"/>
      <c r="UND1429" s="116"/>
      <c r="UNE1429" s="116"/>
      <c r="UNF1429" s="116"/>
      <c r="UNG1429" s="116"/>
      <c r="UNH1429" s="116"/>
      <c r="UNI1429" s="116"/>
      <c r="UNJ1429" s="116"/>
      <c r="UNK1429" s="116"/>
      <c r="UNL1429" s="116"/>
      <c r="UNM1429" s="116"/>
      <c r="UNN1429" s="116"/>
      <c r="UNO1429" s="116"/>
      <c r="UNP1429" s="116"/>
      <c r="UNQ1429" s="116"/>
      <c r="UNR1429" s="116"/>
      <c r="UNS1429" s="116"/>
      <c r="UNT1429" s="116"/>
      <c r="UNU1429" s="116"/>
      <c r="UNV1429" s="116"/>
      <c r="UNW1429" s="116"/>
      <c r="UNX1429" s="116"/>
      <c r="UNY1429" s="116"/>
      <c r="UNZ1429" s="116"/>
      <c r="UOA1429" s="116"/>
      <c r="UOB1429" s="116"/>
      <c r="UOC1429" s="116"/>
      <c r="UOD1429" s="116"/>
      <c r="UOE1429" s="116"/>
      <c r="UOF1429" s="116"/>
      <c r="UOG1429" s="116"/>
      <c r="UOH1429" s="116"/>
      <c r="UOI1429" s="116"/>
      <c r="UOJ1429" s="116"/>
      <c r="UOK1429" s="116"/>
      <c r="UOL1429" s="116"/>
      <c r="UOM1429" s="116"/>
      <c r="UON1429" s="116"/>
      <c r="UOO1429" s="116"/>
      <c r="UOP1429" s="116"/>
      <c r="UOQ1429" s="116"/>
      <c r="UOR1429" s="116"/>
      <c r="UOS1429" s="116"/>
      <c r="UOT1429" s="116"/>
      <c r="UOU1429" s="116"/>
      <c r="UOV1429" s="116"/>
      <c r="UOW1429" s="116"/>
      <c r="UOX1429" s="116"/>
      <c r="UOY1429" s="116"/>
      <c r="UOZ1429" s="116"/>
      <c r="UPA1429" s="116"/>
      <c r="UPB1429" s="116"/>
      <c r="UPC1429" s="116"/>
      <c r="UPD1429" s="116"/>
      <c r="UPE1429" s="116"/>
      <c r="UPF1429" s="116"/>
      <c r="UPG1429" s="116"/>
      <c r="UPH1429" s="116"/>
      <c r="UPI1429" s="116"/>
      <c r="UPJ1429" s="116"/>
      <c r="UPK1429" s="116"/>
      <c r="UPL1429" s="116"/>
      <c r="UPM1429" s="116"/>
      <c r="UPN1429" s="116"/>
      <c r="UPO1429" s="116"/>
      <c r="UPP1429" s="116"/>
      <c r="UPQ1429" s="116"/>
      <c r="UPR1429" s="116"/>
      <c r="UPS1429" s="116"/>
      <c r="UPT1429" s="116"/>
      <c r="UPU1429" s="116"/>
      <c r="UPV1429" s="116"/>
      <c r="UPW1429" s="116"/>
      <c r="UPX1429" s="116"/>
      <c r="UPY1429" s="116"/>
      <c r="UPZ1429" s="116"/>
      <c r="UQA1429" s="116"/>
      <c r="UQB1429" s="116"/>
      <c r="UQC1429" s="116"/>
      <c r="UQD1429" s="116"/>
      <c r="UQE1429" s="116"/>
      <c r="UQF1429" s="116"/>
      <c r="UQG1429" s="116"/>
      <c r="UQH1429" s="116"/>
      <c r="UQI1429" s="116"/>
      <c r="UQJ1429" s="116"/>
      <c r="UQK1429" s="116"/>
      <c r="UQL1429" s="116"/>
      <c r="UQM1429" s="116"/>
      <c r="UQN1429" s="116"/>
      <c r="UQO1429" s="116"/>
      <c r="UQP1429" s="116"/>
      <c r="UQQ1429" s="116"/>
      <c r="UQR1429" s="116"/>
      <c r="UQS1429" s="116"/>
      <c r="UQT1429" s="116"/>
      <c r="UQU1429" s="116"/>
      <c r="UQV1429" s="116"/>
      <c r="UQW1429" s="116"/>
      <c r="UQX1429" s="116"/>
      <c r="UQY1429" s="116"/>
      <c r="UQZ1429" s="116"/>
      <c r="URA1429" s="116"/>
      <c r="URB1429" s="116"/>
      <c r="URC1429" s="116"/>
      <c r="URD1429" s="116"/>
      <c r="URE1429" s="116"/>
      <c r="URF1429" s="116"/>
      <c r="URG1429" s="116"/>
      <c r="URH1429" s="116"/>
      <c r="URI1429" s="116"/>
      <c r="URJ1429" s="116"/>
      <c r="URK1429" s="116"/>
      <c r="URL1429" s="116"/>
      <c r="URM1429" s="116"/>
      <c r="URN1429" s="116"/>
      <c r="URO1429" s="116"/>
      <c r="URP1429" s="116"/>
      <c r="URQ1429" s="116"/>
      <c r="URR1429" s="116"/>
      <c r="URS1429" s="116"/>
      <c r="URT1429" s="116"/>
      <c r="URU1429" s="116"/>
      <c r="URV1429" s="116"/>
      <c r="URW1429" s="116"/>
      <c r="URX1429" s="116"/>
      <c r="URY1429" s="116"/>
      <c r="URZ1429" s="116"/>
      <c r="USA1429" s="116"/>
      <c r="USB1429" s="116"/>
      <c r="USC1429" s="116"/>
      <c r="USD1429" s="116"/>
      <c r="USE1429" s="116"/>
      <c r="USF1429" s="116"/>
      <c r="USG1429" s="116"/>
      <c r="USH1429" s="116"/>
      <c r="USI1429" s="116"/>
      <c r="USJ1429" s="116"/>
      <c r="USK1429" s="116"/>
      <c r="USL1429" s="116"/>
      <c r="USM1429" s="116"/>
      <c r="USN1429" s="116"/>
      <c r="USO1429" s="116"/>
      <c r="USP1429" s="116"/>
      <c r="USQ1429" s="116"/>
      <c r="USR1429" s="116"/>
      <c r="USS1429" s="116"/>
      <c r="UST1429" s="116"/>
      <c r="USU1429" s="116"/>
      <c r="USV1429" s="116"/>
      <c r="USW1429" s="116"/>
      <c r="USX1429" s="116"/>
      <c r="USY1429" s="116"/>
      <c r="USZ1429" s="116"/>
      <c r="UTA1429" s="116"/>
      <c r="UTB1429" s="116"/>
      <c r="UTC1429" s="116"/>
      <c r="UTD1429" s="116"/>
      <c r="UTE1429" s="116"/>
      <c r="UTF1429" s="116"/>
      <c r="UTG1429" s="116"/>
      <c r="UTH1429" s="116"/>
      <c r="UTI1429" s="116"/>
      <c r="UTJ1429" s="116"/>
      <c r="UTK1429" s="116"/>
      <c r="UTL1429" s="116"/>
      <c r="UTM1429" s="116"/>
      <c r="UTN1429" s="116"/>
      <c r="UTO1429" s="116"/>
      <c r="UTP1429" s="116"/>
      <c r="UTQ1429" s="116"/>
      <c r="UTR1429" s="116"/>
      <c r="UTS1429" s="116"/>
      <c r="UTT1429" s="116"/>
      <c r="UTU1429" s="116"/>
      <c r="UTV1429" s="116"/>
      <c r="UTW1429" s="116"/>
      <c r="UTX1429" s="116"/>
      <c r="UTY1429" s="116"/>
      <c r="UTZ1429" s="116"/>
      <c r="UUA1429" s="116"/>
      <c r="UUB1429" s="116"/>
      <c r="UUC1429" s="116"/>
      <c r="UUD1429" s="116"/>
      <c r="UUE1429" s="116"/>
      <c r="UUF1429" s="116"/>
      <c r="UUG1429" s="116"/>
      <c r="UUH1429" s="116"/>
      <c r="UUI1429" s="116"/>
      <c r="UUJ1429" s="116"/>
      <c r="UUK1429" s="116"/>
      <c r="UUL1429" s="116"/>
      <c r="UUM1429" s="116"/>
      <c r="UUN1429" s="116"/>
      <c r="UUO1429" s="116"/>
      <c r="UUP1429" s="116"/>
      <c r="UUQ1429" s="116"/>
      <c r="UUR1429" s="116"/>
      <c r="UUS1429" s="116"/>
      <c r="UUT1429" s="116"/>
      <c r="UUU1429" s="116"/>
      <c r="UUV1429" s="116"/>
      <c r="UUW1429" s="116"/>
      <c r="UUX1429" s="116"/>
      <c r="UUY1429" s="116"/>
      <c r="UUZ1429" s="116"/>
      <c r="UVA1429" s="116"/>
      <c r="UVB1429" s="116"/>
      <c r="UVC1429" s="116"/>
      <c r="UVD1429" s="116"/>
      <c r="UVE1429" s="116"/>
      <c r="UVF1429" s="116"/>
      <c r="UVG1429" s="116"/>
      <c r="UVH1429" s="116"/>
      <c r="UVI1429" s="116"/>
      <c r="UVJ1429" s="116"/>
      <c r="UVK1429" s="116"/>
      <c r="UVL1429" s="116"/>
      <c r="UVM1429" s="116"/>
      <c r="UVN1429" s="116"/>
      <c r="UVO1429" s="116"/>
      <c r="UVP1429" s="116"/>
      <c r="UVQ1429" s="116"/>
      <c r="UVR1429" s="116"/>
      <c r="UVS1429" s="116"/>
      <c r="UVT1429" s="116"/>
      <c r="UVU1429" s="116"/>
      <c r="UVV1429" s="116"/>
      <c r="UVW1429" s="116"/>
      <c r="UVX1429" s="116"/>
      <c r="UVY1429" s="116"/>
      <c r="UVZ1429" s="116"/>
      <c r="UWA1429" s="116"/>
      <c r="UWB1429" s="116"/>
      <c r="UWC1429" s="116"/>
      <c r="UWD1429" s="116"/>
      <c r="UWE1429" s="116"/>
      <c r="UWF1429" s="116"/>
      <c r="UWG1429" s="116"/>
      <c r="UWH1429" s="116"/>
      <c r="UWI1429" s="116"/>
      <c r="UWJ1429" s="116"/>
      <c r="UWK1429" s="116"/>
      <c r="UWL1429" s="116"/>
      <c r="UWM1429" s="116"/>
      <c r="UWN1429" s="116"/>
      <c r="UWO1429" s="116"/>
      <c r="UWP1429" s="116"/>
      <c r="UWQ1429" s="116"/>
      <c r="UWR1429" s="116"/>
      <c r="UWS1429" s="116"/>
      <c r="UWT1429" s="116"/>
      <c r="UWU1429" s="116"/>
      <c r="UWV1429" s="116"/>
      <c r="UWW1429" s="116"/>
      <c r="UWX1429" s="116"/>
      <c r="UWY1429" s="116"/>
      <c r="UWZ1429" s="116"/>
      <c r="UXA1429" s="116"/>
      <c r="UXB1429" s="116"/>
      <c r="UXC1429" s="116"/>
      <c r="UXD1429" s="116"/>
      <c r="UXE1429" s="116"/>
      <c r="UXF1429" s="116"/>
      <c r="UXG1429" s="116"/>
      <c r="UXH1429" s="116"/>
      <c r="UXI1429" s="116"/>
      <c r="UXJ1429" s="116"/>
      <c r="UXK1429" s="116"/>
      <c r="UXL1429" s="116"/>
      <c r="UXM1429" s="116"/>
      <c r="UXN1429" s="116"/>
      <c r="UXO1429" s="116"/>
      <c r="UXP1429" s="116"/>
      <c r="UXQ1429" s="116"/>
      <c r="UXR1429" s="116"/>
      <c r="UXS1429" s="116"/>
      <c r="UXT1429" s="116"/>
      <c r="UXU1429" s="116"/>
      <c r="UXV1429" s="116"/>
      <c r="UXW1429" s="116"/>
      <c r="UXX1429" s="116"/>
      <c r="UXY1429" s="116"/>
      <c r="UXZ1429" s="116"/>
      <c r="UYA1429" s="116"/>
      <c r="UYB1429" s="116"/>
      <c r="UYC1429" s="116"/>
      <c r="UYD1429" s="116"/>
      <c r="UYE1429" s="116"/>
      <c r="UYF1429" s="116"/>
      <c r="UYG1429" s="116"/>
      <c r="UYH1429" s="116"/>
      <c r="UYI1429" s="116"/>
      <c r="UYJ1429" s="116"/>
      <c r="UYK1429" s="116"/>
      <c r="UYL1429" s="116"/>
      <c r="UYM1429" s="116"/>
      <c r="UYN1429" s="116"/>
      <c r="UYO1429" s="116"/>
      <c r="UYP1429" s="116"/>
      <c r="UYQ1429" s="116"/>
      <c r="UYR1429" s="116"/>
      <c r="UYS1429" s="116"/>
      <c r="UYT1429" s="116"/>
      <c r="UYU1429" s="116"/>
      <c r="UYV1429" s="116"/>
      <c r="UYW1429" s="116"/>
      <c r="UYX1429" s="116"/>
      <c r="UYY1429" s="116"/>
      <c r="UYZ1429" s="116"/>
      <c r="UZA1429" s="116"/>
      <c r="UZB1429" s="116"/>
      <c r="UZC1429" s="116"/>
      <c r="UZD1429" s="116"/>
      <c r="UZE1429" s="116"/>
      <c r="UZF1429" s="116"/>
      <c r="UZG1429" s="116"/>
      <c r="UZH1429" s="116"/>
      <c r="UZI1429" s="116"/>
      <c r="UZJ1429" s="116"/>
      <c r="UZK1429" s="116"/>
      <c r="UZL1429" s="116"/>
      <c r="UZM1429" s="116"/>
      <c r="UZN1429" s="116"/>
      <c r="UZO1429" s="116"/>
      <c r="UZP1429" s="116"/>
      <c r="UZQ1429" s="116"/>
      <c r="UZR1429" s="116"/>
      <c r="UZS1429" s="116"/>
      <c r="UZT1429" s="116"/>
      <c r="UZU1429" s="116"/>
      <c r="UZV1429" s="116"/>
      <c r="UZW1429" s="116"/>
      <c r="UZX1429" s="116"/>
      <c r="UZY1429" s="116"/>
      <c r="UZZ1429" s="116"/>
      <c r="VAA1429" s="116"/>
      <c r="VAB1429" s="116"/>
      <c r="VAC1429" s="116"/>
      <c r="VAD1429" s="116"/>
      <c r="VAE1429" s="116"/>
      <c r="VAF1429" s="116"/>
      <c r="VAG1429" s="116"/>
      <c r="VAH1429" s="116"/>
      <c r="VAI1429" s="116"/>
      <c r="VAJ1429" s="116"/>
      <c r="VAK1429" s="116"/>
      <c r="VAL1429" s="116"/>
      <c r="VAM1429" s="116"/>
      <c r="VAN1429" s="116"/>
      <c r="VAO1429" s="116"/>
      <c r="VAP1429" s="116"/>
      <c r="VAQ1429" s="116"/>
      <c r="VAR1429" s="116"/>
      <c r="VAS1429" s="116"/>
      <c r="VAT1429" s="116"/>
      <c r="VAU1429" s="116"/>
      <c r="VAV1429" s="116"/>
      <c r="VAW1429" s="116"/>
      <c r="VAX1429" s="116"/>
      <c r="VAY1429" s="116"/>
      <c r="VAZ1429" s="116"/>
      <c r="VBA1429" s="116"/>
      <c r="VBB1429" s="116"/>
      <c r="VBC1429" s="116"/>
      <c r="VBD1429" s="116"/>
      <c r="VBE1429" s="116"/>
      <c r="VBF1429" s="116"/>
      <c r="VBG1429" s="116"/>
      <c r="VBH1429" s="116"/>
      <c r="VBI1429" s="116"/>
      <c r="VBJ1429" s="116"/>
      <c r="VBK1429" s="116"/>
      <c r="VBL1429" s="116"/>
      <c r="VBM1429" s="116"/>
      <c r="VBN1429" s="116"/>
      <c r="VBO1429" s="116"/>
      <c r="VBP1429" s="116"/>
      <c r="VBQ1429" s="116"/>
      <c r="VBR1429" s="116"/>
      <c r="VBS1429" s="116"/>
      <c r="VBT1429" s="116"/>
      <c r="VBU1429" s="116"/>
      <c r="VBV1429" s="116"/>
      <c r="VBW1429" s="116"/>
      <c r="VBX1429" s="116"/>
      <c r="VBY1429" s="116"/>
      <c r="VBZ1429" s="116"/>
      <c r="VCA1429" s="116"/>
      <c r="VCB1429" s="116"/>
      <c r="VCC1429" s="116"/>
      <c r="VCD1429" s="116"/>
      <c r="VCE1429" s="116"/>
      <c r="VCF1429" s="116"/>
      <c r="VCG1429" s="116"/>
      <c r="VCH1429" s="116"/>
      <c r="VCI1429" s="116"/>
      <c r="VCJ1429" s="116"/>
      <c r="VCK1429" s="116"/>
      <c r="VCL1429" s="116"/>
      <c r="VCM1429" s="116"/>
      <c r="VCN1429" s="116"/>
      <c r="VCO1429" s="116"/>
      <c r="VCP1429" s="116"/>
      <c r="VCQ1429" s="116"/>
      <c r="VCR1429" s="116"/>
      <c r="VCS1429" s="116"/>
      <c r="VCT1429" s="116"/>
      <c r="VCU1429" s="116"/>
      <c r="VCV1429" s="116"/>
      <c r="VCW1429" s="116"/>
      <c r="VCX1429" s="116"/>
      <c r="VCY1429" s="116"/>
      <c r="VCZ1429" s="116"/>
      <c r="VDA1429" s="116"/>
      <c r="VDB1429" s="116"/>
      <c r="VDC1429" s="116"/>
      <c r="VDD1429" s="116"/>
      <c r="VDE1429" s="116"/>
      <c r="VDF1429" s="116"/>
      <c r="VDG1429" s="116"/>
      <c r="VDH1429" s="116"/>
      <c r="VDI1429" s="116"/>
      <c r="VDJ1429" s="116"/>
      <c r="VDK1429" s="116"/>
      <c r="VDL1429" s="116"/>
      <c r="VDM1429" s="116"/>
      <c r="VDN1429" s="116"/>
      <c r="VDO1429" s="116"/>
      <c r="VDP1429" s="116"/>
      <c r="VDQ1429" s="116"/>
      <c r="VDR1429" s="116"/>
      <c r="VDS1429" s="116"/>
      <c r="VDT1429" s="116"/>
      <c r="VDU1429" s="116"/>
      <c r="VDV1429" s="116"/>
      <c r="VDW1429" s="116"/>
      <c r="VDX1429" s="116"/>
      <c r="VDY1429" s="116"/>
      <c r="VDZ1429" s="116"/>
      <c r="VEA1429" s="116"/>
      <c r="VEB1429" s="116"/>
      <c r="VEC1429" s="116"/>
      <c r="VED1429" s="116"/>
      <c r="VEE1429" s="116"/>
      <c r="VEF1429" s="116"/>
      <c r="VEG1429" s="116"/>
      <c r="VEH1429" s="116"/>
      <c r="VEI1429" s="116"/>
      <c r="VEJ1429" s="116"/>
      <c r="VEK1429" s="116"/>
      <c r="VEL1429" s="116"/>
      <c r="VEM1429" s="116"/>
      <c r="VEN1429" s="116"/>
      <c r="VEO1429" s="116"/>
      <c r="VEP1429" s="116"/>
      <c r="VEQ1429" s="116"/>
      <c r="VER1429" s="116"/>
      <c r="VES1429" s="116"/>
      <c r="VET1429" s="116"/>
      <c r="VEU1429" s="116"/>
      <c r="VEV1429" s="116"/>
      <c r="VEW1429" s="116"/>
      <c r="VEX1429" s="116"/>
      <c r="VEY1429" s="116"/>
      <c r="VEZ1429" s="116"/>
      <c r="VFA1429" s="116"/>
      <c r="VFB1429" s="116"/>
      <c r="VFC1429" s="116"/>
      <c r="VFD1429" s="116"/>
      <c r="VFE1429" s="116"/>
      <c r="VFF1429" s="116"/>
      <c r="VFG1429" s="116"/>
      <c r="VFH1429" s="116"/>
      <c r="VFI1429" s="116"/>
      <c r="VFJ1429" s="116"/>
      <c r="VFK1429" s="116"/>
      <c r="VFL1429" s="116"/>
      <c r="VFM1429" s="116"/>
      <c r="VFN1429" s="116"/>
      <c r="VFO1429" s="116"/>
      <c r="VFP1429" s="116"/>
      <c r="VFQ1429" s="116"/>
      <c r="VFR1429" s="116"/>
      <c r="VFS1429" s="116"/>
      <c r="VFT1429" s="116"/>
      <c r="VFU1429" s="116"/>
      <c r="VFV1429" s="116"/>
      <c r="VFW1429" s="116"/>
      <c r="VFX1429" s="116"/>
      <c r="VFY1429" s="116"/>
      <c r="VFZ1429" s="116"/>
      <c r="VGA1429" s="116"/>
      <c r="VGB1429" s="116"/>
      <c r="VGC1429" s="116"/>
      <c r="VGD1429" s="116"/>
      <c r="VGE1429" s="116"/>
      <c r="VGF1429" s="116"/>
      <c r="VGG1429" s="116"/>
      <c r="VGH1429" s="116"/>
      <c r="VGI1429" s="116"/>
      <c r="VGJ1429" s="116"/>
      <c r="VGK1429" s="116"/>
      <c r="VGL1429" s="116"/>
      <c r="VGM1429" s="116"/>
      <c r="VGN1429" s="116"/>
      <c r="VGO1429" s="116"/>
      <c r="VGP1429" s="116"/>
      <c r="VGQ1429" s="116"/>
      <c r="VGR1429" s="116"/>
      <c r="VGS1429" s="116"/>
      <c r="VGT1429" s="116"/>
      <c r="VGU1429" s="116"/>
      <c r="VGV1429" s="116"/>
      <c r="VGW1429" s="116"/>
      <c r="VGX1429" s="116"/>
      <c r="VGY1429" s="116"/>
      <c r="VGZ1429" s="116"/>
      <c r="VHA1429" s="116"/>
      <c r="VHB1429" s="116"/>
      <c r="VHC1429" s="116"/>
      <c r="VHD1429" s="116"/>
      <c r="VHE1429" s="116"/>
      <c r="VHF1429" s="116"/>
      <c r="VHG1429" s="116"/>
      <c r="VHH1429" s="116"/>
      <c r="VHI1429" s="116"/>
      <c r="VHJ1429" s="116"/>
      <c r="VHK1429" s="116"/>
      <c r="VHL1429" s="116"/>
      <c r="VHM1429" s="116"/>
      <c r="VHN1429" s="116"/>
      <c r="VHO1429" s="116"/>
      <c r="VHP1429" s="116"/>
      <c r="VHQ1429" s="116"/>
      <c r="VHR1429" s="116"/>
      <c r="VHS1429" s="116"/>
      <c r="VHT1429" s="116"/>
      <c r="VHU1429" s="116"/>
      <c r="VHV1429" s="116"/>
      <c r="VHW1429" s="116"/>
      <c r="VHX1429" s="116"/>
      <c r="VHY1429" s="116"/>
      <c r="VHZ1429" s="116"/>
      <c r="VIA1429" s="116"/>
      <c r="VIB1429" s="116"/>
      <c r="VIC1429" s="116"/>
      <c r="VID1429" s="116"/>
      <c r="VIE1429" s="116"/>
      <c r="VIF1429" s="116"/>
      <c r="VIG1429" s="116"/>
      <c r="VIH1429" s="116"/>
      <c r="VII1429" s="116"/>
      <c r="VIJ1429" s="116"/>
      <c r="VIK1429" s="116"/>
      <c r="VIL1429" s="116"/>
      <c r="VIM1429" s="116"/>
      <c r="VIN1429" s="116"/>
      <c r="VIO1429" s="116"/>
      <c r="VIP1429" s="116"/>
      <c r="VIQ1429" s="116"/>
      <c r="VIR1429" s="116"/>
      <c r="VIS1429" s="116"/>
      <c r="VIT1429" s="116"/>
      <c r="VIU1429" s="116"/>
      <c r="VIV1429" s="116"/>
      <c r="VIW1429" s="116"/>
      <c r="VIX1429" s="116"/>
      <c r="VIY1429" s="116"/>
      <c r="VIZ1429" s="116"/>
      <c r="VJA1429" s="116"/>
      <c r="VJB1429" s="116"/>
      <c r="VJC1429" s="116"/>
      <c r="VJD1429" s="116"/>
      <c r="VJE1429" s="116"/>
      <c r="VJF1429" s="116"/>
      <c r="VJG1429" s="116"/>
      <c r="VJH1429" s="116"/>
      <c r="VJI1429" s="116"/>
      <c r="VJJ1429" s="116"/>
      <c r="VJK1429" s="116"/>
      <c r="VJL1429" s="116"/>
      <c r="VJM1429" s="116"/>
      <c r="VJN1429" s="116"/>
      <c r="VJO1429" s="116"/>
      <c r="VJP1429" s="116"/>
      <c r="VJQ1429" s="116"/>
      <c r="VJR1429" s="116"/>
      <c r="VJS1429" s="116"/>
      <c r="VJT1429" s="116"/>
      <c r="VJU1429" s="116"/>
      <c r="VJV1429" s="116"/>
      <c r="VJW1429" s="116"/>
      <c r="VJX1429" s="116"/>
      <c r="VJY1429" s="116"/>
      <c r="VJZ1429" s="116"/>
      <c r="VKA1429" s="116"/>
      <c r="VKB1429" s="116"/>
      <c r="VKC1429" s="116"/>
      <c r="VKD1429" s="116"/>
      <c r="VKE1429" s="116"/>
      <c r="VKF1429" s="116"/>
      <c r="VKG1429" s="116"/>
      <c r="VKH1429" s="116"/>
      <c r="VKI1429" s="116"/>
      <c r="VKJ1429" s="116"/>
      <c r="VKK1429" s="116"/>
      <c r="VKL1429" s="116"/>
      <c r="VKM1429" s="116"/>
      <c r="VKN1429" s="116"/>
      <c r="VKO1429" s="116"/>
      <c r="VKP1429" s="116"/>
      <c r="VKQ1429" s="116"/>
      <c r="VKR1429" s="116"/>
      <c r="VKS1429" s="116"/>
      <c r="VKT1429" s="116"/>
      <c r="VKU1429" s="116"/>
      <c r="VKV1429" s="116"/>
      <c r="VKW1429" s="116"/>
      <c r="VKX1429" s="116"/>
      <c r="VKY1429" s="116"/>
      <c r="VKZ1429" s="116"/>
      <c r="VLA1429" s="116"/>
      <c r="VLB1429" s="116"/>
      <c r="VLC1429" s="116"/>
      <c r="VLD1429" s="116"/>
      <c r="VLE1429" s="116"/>
      <c r="VLF1429" s="116"/>
      <c r="VLG1429" s="116"/>
      <c r="VLH1429" s="116"/>
      <c r="VLI1429" s="116"/>
      <c r="VLJ1429" s="116"/>
      <c r="VLK1429" s="116"/>
      <c r="VLL1429" s="116"/>
      <c r="VLM1429" s="116"/>
      <c r="VLN1429" s="116"/>
      <c r="VLO1429" s="116"/>
      <c r="VLP1429" s="116"/>
      <c r="VLQ1429" s="116"/>
      <c r="VLR1429" s="116"/>
      <c r="VLS1429" s="116"/>
      <c r="VLT1429" s="116"/>
      <c r="VLU1429" s="116"/>
      <c r="VLV1429" s="116"/>
      <c r="VLW1429" s="116"/>
      <c r="VLX1429" s="116"/>
      <c r="VLY1429" s="116"/>
      <c r="VLZ1429" s="116"/>
      <c r="VMA1429" s="116"/>
      <c r="VMB1429" s="116"/>
      <c r="VMC1429" s="116"/>
      <c r="VMD1429" s="116"/>
      <c r="VME1429" s="116"/>
      <c r="VMF1429" s="116"/>
      <c r="VMG1429" s="116"/>
      <c r="VMH1429" s="116"/>
      <c r="VMI1429" s="116"/>
      <c r="VMJ1429" s="116"/>
      <c r="VMK1429" s="116"/>
      <c r="VML1429" s="116"/>
      <c r="VMM1429" s="116"/>
      <c r="VMN1429" s="116"/>
      <c r="VMO1429" s="116"/>
      <c r="VMP1429" s="116"/>
      <c r="VMQ1429" s="116"/>
      <c r="VMR1429" s="116"/>
      <c r="VMS1429" s="116"/>
      <c r="VMT1429" s="116"/>
      <c r="VMU1429" s="116"/>
      <c r="VMV1429" s="116"/>
      <c r="VMW1429" s="116"/>
      <c r="VMX1429" s="116"/>
      <c r="VMY1429" s="116"/>
      <c r="VMZ1429" s="116"/>
      <c r="VNA1429" s="116"/>
      <c r="VNB1429" s="116"/>
      <c r="VNC1429" s="116"/>
      <c r="VND1429" s="116"/>
      <c r="VNE1429" s="116"/>
      <c r="VNF1429" s="116"/>
      <c r="VNG1429" s="116"/>
      <c r="VNH1429" s="116"/>
      <c r="VNI1429" s="116"/>
      <c r="VNJ1429" s="116"/>
      <c r="VNK1429" s="116"/>
      <c r="VNL1429" s="116"/>
      <c r="VNM1429" s="116"/>
      <c r="VNN1429" s="116"/>
      <c r="VNO1429" s="116"/>
      <c r="VNP1429" s="116"/>
      <c r="VNQ1429" s="116"/>
      <c r="VNR1429" s="116"/>
      <c r="VNS1429" s="116"/>
      <c r="VNT1429" s="116"/>
      <c r="VNU1429" s="116"/>
      <c r="VNV1429" s="116"/>
      <c r="VNW1429" s="116"/>
      <c r="VNX1429" s="116"/>
      <c r="VNY1429" s="116"/>
      <c r="VNZ1429" s="116"/>
      <c r="VOA1429" s="116"/>
      <c r="VOB1429" s="116"/>
      <c r="VOC1429" s="116"/>
      <c r="VOD1429" s="116"/>
      <c r="VOE1429" s="116"/>
      <c r="VOF1429" s="116"/>
      <c r="VOG1429" s="116"/>
      <c r="VOH1429" s="116"/>
      <c r="VOI1429" s="116"/>
      <c r="VOJ1429" s="116"/>
      <c r="VOK1429" s="116"/>
      <c r="VOL1429" s="116"/>
      <c r="VOM1429" s="116"/>
      <c r="VON1429" s="116"/>
      <c r="VOO1429" s="116"/>
      <c r="VOP1429" s="116"/>
      <c r="VOQ1429" s="116"/>
      <c r="VOR1429" s="116"/>
      <c r="VOS1429" s="116"/>
      <c r="VOT1429" s="116"/>
      <c r="VOU1429" s="116"/>
      <c r="VOV1429" s="116"/>
      <c r="VOW1429" s="116"/>
      <c r="VOX1429" s="116"/>
      <c r="VOY1429" s="116"/>
      <c r="VOZ1429" s="116"/>
      <c r="VPA1429" s="116"/>
      <c r="VPB1429" s="116"/>
      <c r="VPC1429" s="116"/>
      <c r="VPD1429" s="116"/>
      <c r="VPE1429" s="116"/>
      <c r="VPF1429" s="116"/>
      <c r="VPG1429" s="116"/>
      <c r="VPH1429" s="116"/>
      <c r="VPI1429" s="116"/>
      <c r="VPJ1429" s="116"/>
      <c r="VPK1429" s="116"/>
      <c r="VPL1429" s="116"/>
      <c r="VPM1429" s="116"/>
      <c r="VPN1429" s="116"/>
      <c r="VPO1429" s="116"/>
      <c r="VPP1429" s="116"/>
      <c r="VPQ1429" s="116"/>
      <c r="VPR1429" s="116"/>
      <c r="VPS1429" s="116"/>
      <c r="VPT1429" s="116"/>
      <c r="VPU1429" s="116"/>
      <c r="VPV1429" s="116"/>
      <c r="VPW1429" s="116"/>
      <c r="VPX1429" s="116"/>
      <c r="VPY1429" s="116"/>
      <c r="VPZ1429" s="116"/>
      <c r="VQA1429" s="116"/>
      <c r="VQB1429" s="116"/>
      <c r="VQC1429" s="116"/>
      <c r="VQD1429" s="116"/>
      <c r="VQE1429" s="116"/>
      <c r="VQF1429" s="116"/>
      <c r="VQG1429" s="116"/>
      <c r="VQH1429" s="116"/>
      <c r="VQI1429" s="116"/>
      <c r="VQJ1429" s="116"/>
      <c r="VQK1429" s="116"/>
      <c r="VQL1429" s="116"/>
      <c r="VQM1429" s="116"/>
      <c r="VQN1429" s="116"/>
      <c r="VQO1429" s="116"/>
      <c r="VQP1429" s="116"/>
      <c r="VQQ1429" s="116"/>
      <c r="VQR1429" s="116"/>
      <c r="VQS1429" s="116"/>
      <c r="VQT1429" s="116"/>
      <c r="VQU1429" s="116"/>
      <c r="VQV1429" s="116"/>
      <c r="VQW1429" s="116"/>
      <c r="VQX1429" s="116"/>
      <c r="VQY1429" s="116"/>
      <c r="VQZ1429" s="116"/>
      <c r="VRA1429" s="116"/>
      <c r="VRB1429" s="116"/>
      <c r="VRC1429" s="116"/>
      <c r="VRD1429" s="116"/>
      <c r="VRE1429" s="116"/>
      <c r="VRF1429" s="116"/>
      <c r="VRG1429" s="116"/>
      <c r="VRH1429" s="116"/>
      <c r="VRI1429" s="116"/>
      <c r="VRJ1429" s="116"/>
      <c r="VRK1429" s="116"/>
      <c r="VRL1429" s="116"/>
      <c r="VRM1429" s="116"/>
      <c r="VRN1429" s="116"/>
      <c r="VRO1429" s="116"/>
      <c r="VRP1429" s="116"/>
      <c r="VRQ1429" s="116"/>
      <c r="VRR1429" s="116"/>
      <c r="VRS1429" s="116"/>
      <c r="VRT1429" s="116"/>
      <c r="VRU1429" s="116"/>
      <c r="VRV1429" s="116"/>
      <c r="VRW1429" s="116"/>
      <c r="VRX1429" s="116"/>
      <c r="VRY1429" s="116"/>
      <c r="VRZ1429" s="116"/>
      <c r="VSA1429" s="116"/>
      <c r="VSB1429" s="116"/>
      <c r="VSC1429" s="116"/>
      <c r="VSD1429" s="116"/>
      <c r="VSE1429" s="116"/>
      <c r="VSF1429" s="116"/>
      <c r="VSG1429" s="116"/>
      <c r="VSH1429" s="116"/>
      <c r="VSI1429" s="116"/>
      <c r="VSJ1429" s="116"/>
      <c r="VSK1429" s="116"/>
      <c r="VSL1429" s="116"/>
      <c r="VSM1429" s="116"/>
      <c r="VSN1429" s="116"/>
      <c r="VSO1429" s="116"/>
      <c r="VSP1429" s="116"/>
      <c r="VSQ1429" s="116"/>
      <c r="VSR1429" s="116"/>
      <c r="VSS1429" s="116"/>
      <c r="VST1429" s="116"/>
      <c r="VSU1429" s="116"/>
      <c r="VSV1429" s="116"/>
      <c r="VSW1429" s="116"/>
      <c r="VSX1429" s="116"/>
      <c r="VSY1429" s="116"/>
      <c r="VSZ1429" s="116"/>
      <c r="VTA1429" s="116"/>
      <c r="VTB1429" s="116"/>
      <c r="VTC1429" s="116"/>
      <c r="VTD1429" s="116"/>
      <c r="VTE1429" s="116"/>
      <c r="VTF1429" s="116"/>
      <c r="VTG1429" s="116"/>
      <c r="VTH1429" s="116"/>
      <c r="VTI1429" s="116"/>
      <c r="VTJ1429" s="116"/>
      <c r="VTK1429" s="116"/>
      <c r="VTL1429" s="116"/>
      <c r="VTM1429" s="116"/>
      <c r="VTN1429" s="116"/>
      <c r="VTO1429" s="116"/>
      <c r="VTP1429" s="116"/>
      <c r="VTQ1429" s="116"/>
      <c r="VTR1429" s="116"/>
      <c r="VTS1429" s="116"/>
      <c r="VTT1429" s="116"/>
      <c r="VTU1429" s="116"/>
      <c r="VTV1429" s="116"/>
      <c r="VTW1429" s="116"/>
      <c r="VTX1429" s="116"/>
      <c r="VTY1429" s="116"/>
      <c r="VTZ1429" s="116"/>
      <c r="VUA1429" s="116"/>
      <c r="VUB1429" s="116"/>
      <c r="VUC1429" s="116"/>
      <c r="VUD1429" s="116"/>
      <c r="VUE1429" s="116"/>
      <c r="VUF1429" s="116"/>
      <c r="VUG1429" s="116"/>
      <c r="VUH1429" s="116"/>
      <c r="VUI1429" s="116"/>
      <c r="VUJ1429" s="116"/>
      <c r="VUK1429" s="116"/>
      <c r="VUL1429" s="116"/>
      <c r="VUM1429" s="116"/>
      <c r="VUN1429" s="116"/>
      <c r="VUO1429" s="116"/>
      <c r="VUP1429" s="116"/>
      <c r="VUQ1429" s="116"/>
      <c r="VUR1429" s="116"/>
      <c r="VUS1429" s="116"/>
      <c r="VUT1429" s="116"/>
      <c r="VUU1429" s="116"/>
      <c r="VUV1429" s="116"/>
      <c r="VUW1429" s="116"/>
      <c r="VUX1429" s="116"/>
      <c r="VUY1429" s="116"/>
      <c r="VUZ1429" s="116"/>
      <c r="VVA1429" s="116"/>
      <c r="VVB1429" s="116"/>
      <c r="VVC1429" s="116"/>
      <c r="VVD1429" s="116"/>
      <c r="VVE1429" s="116"/>
      <c r="VVF1429" s="116"/>
      <c r="VVG1429" s="116"/>
      <c r="VVH1429" s="116"/>
      <c r="VVI1429" s="116"/>
      <c r="VVJ1429" s="116"/>
      <c r="VVK1429" s="116"/>
      <c r="VVL1429" s="116"/>
      <c r="VVM1429" s="116"/>
      <c r="VVN1429" s="116"/>
      <c r="VVO1429" s="116"/>
      <c r="VVP1429" s="116"/>
      <c r="VVQ1429" s="116"/>
      <c r="VVR1429" s="116"/>
      <c r="VVS1429" s="116"/>
      <c r="VVT1429" s="116"/>
      <c r="VVU1429" s="116"/>
      <c r="VVV1429" s="116"/>
      <c r="VVW1429" s="116"/>
      <c r="VVX1429" s="116"/>
      <c r="VVY1429" s="116"/>
      <c r="VVZ1429" s="116"/>
      <c r="VWA1429" s="116"/>
      <c r="VWB1429" s="116"/>
      <c r="VWC1429" s="116"/>
      <c r="VWD1429" s="116"/>
      <c r="VWE1429" s="116"/>
      <c r="VWF1429" s="116"/>
      <c r="VWG1429" s="116"/>
      <c r="VWH1429" s="116"/>
      <c r="VWI1429" s="116"/>
      <c r="VWJ1429" s="116"/>
      <c r="VWK1429" s="116"/>
      <c r="VWL1429" s="116"/>
      <c r="VWM1429" s="116"/>
      <c r="VWN1429" s="116"/>
      <c r="VWO1429" s="116"/>
      <c r="VWP1429" s="116"/>
      <c r="VWQ1429" s="116"/>
      <c r="VWR1429" s="116"/>
      <c r="VWS1429" s="116"/>
      <c r="VWT1429" s="116"/>
      <c r="VWU1429" s="116"/>
      <c r="VWV1429" s="116"/>
      <c r="VWW1429" s="116"/>
      <c r="VWX1429" s="116"/>
      <c r="VWY1429" s="116"/>
      <c r="VWZ1429" s="116"/>
      <c r="VXA1429" s="116"/>
      <c r="VXB1429" s="116"/>
      <c r="VXC1429" s="116"/>
      <c r="VXD1429" s="116"/>
      <c r="VXE1429" s="116"/>
      <c r="VXF1429" s="116"/>
      <c r="VXG1429" s="116"/>
      <c r="VXH1429" s="116"/>
      <c r="VXI1429" s="116"/>
      <c r="VXJ1429" s="116"/>
      <c r="VXK1429" s="116"/>
      <c r="VXL1429" s="116"/>
      <c r="VXM1429" s="116"/>
      <c r="VXN1429" s="116"/>
      <c r="VXO1429" s="116"/>
      <c r="VXP1429" s="116"/>
      <c r="VXQ1429" s="116"/>
      <c r="VXR1429" s="116"/>
      <c r="VXS1429" s="116"/>
      <c r="VXT1429" s="116"/>
      <c r="VXU1429" s="116"/>
      <c r="VXV1429" s="116"/>
      <c r="VXW1429" s="116"/>
      <c r="VXX1429" s="116"/>
      <c r="VXY1429" s="116"/>
      <c r="VXZ1429" s="116"/>
      <c r="VYA1429" s="116"/>
      <c r="VYB1429" s="116"/>
      <c r="VYC1429" s="116"/>
      <c r="VYD1429" s="116"/>
      <c r="VYE1429" s="116"/>
      <c r="VYF1429" s="116"/>
      <c r="VYG1429" s="116"/>
      <c r="VYH1429" s="116"/>
      <c r="VYI1429" s="116"/>
      <c r="VYJ1429" s="116"/>
      <c r="VYK1429" s="116"/>
      <c r="VYL1429" s="116"/>
      <c r="VYM1429" s="116"/>
      <c r="VYN1429" s="116"/>
      <c r="VYO1429" s="116"/>
      <c r="VYP1429" s="116"/>
      <c r="VYQ1429" s="116"/>
      <c r="VYR1429" s="116"/>
      <c r="VYS1429" s="116"/>
      <c r="VYT1429" s="116"/>
      <c r="VYU1429" s="116"/>
      <c r="VYV1429" s="116"/>
      <c r="VYW1429" s="116"/>
      <c r="VYX1429" s="116"/>
      <c r="VYY1429" s="116"/>
      <c r="VYZ1429" s="116"/>
      <c r="VZA1429" s="116"/>
      <c r="VZB1429" s="116"/>
      <c r="VZC1429" s="116"/>
      <c r="VZD1429" s="116"/>
      <c r="VZE1429" s="116"/>
      <c r="VZF1429" s="116"/>
      <c r="VZG1429" s="116"/>
      <c r="VZH1429" s="116"/>
      <c r="VZI1429" s="116"/>
      <c r="VZJ1429" s="116"/>
      <c r="VZK1429" s="116"/>
      <c r="VZL1429" s="116"/>
      <c r="VZM1429" s="116"/>
      <c r="VZN1429" s="116"/>
      <c r="VZO1429" s="116"/>
      <c r="VZP1429" s="116"/>
      <c r="VZQ1429" s="116"/>
      <c r="VZR1429" s="116"/>
      <c r="VZS1429" s="116"/>
      <c r="VZT1429" s="116"/>
      <c r="VZU1429" s="116"/>
      <c r="VZV1429" s="116"/>
      <c r="VZW1429" s="116"/>
      <c r="VZX1429" s="116"/>
      <c r="VZY1429" s="116"/>
      <c r="VZZ1429" s="116"/>
      <c r="WAA1429" s="116"/>
      <c r="WAB1429" s="116"/>
      <c r="WAC1429" s="116"/>
      <c r="WAD1429" s="116"/>
      <c r="WAE1429" s="116"/>
      <c r="WAF1429" s="116"/>
      <c r="WAG1429" s="116"/>
      <c r="WAH1429" s="116"/>
      <c r="WAI1429" s="116"/>
      <c r="WAJ1429" s="116"/>
      <c r="WAK1429" s="116"/>
      <c r="WAL1429" s="116"/>
      <c r="WAM1429" s="116"/>
      <c r="WAN1429" s="116"/>
      <c r="WAO1429" s="116"/>
      <c r="WAP1429" s="116"/>
      <c r="WAQ1429" s="116"/>
      <c r="WAR1429" s="116"/>
      <c r="WAS1429" s="116"/>
      <c r="WAT1429" s="116"/>
      <c r="WAU1429" s="116"/>
      <c r="WAV1429" s="116"/>
      <c r="WAW1429" s="116"/>
      <c r="WAX1429" s="116"/>
      <c r="WAY1429" s="116"/>
      <c r="WAZ1429" s="116"/>
      <c r="WBA1429" s="116"/>
      <c r="WBB1429" s="116"/>
      <c r="WBC1429" s="116"/>
      <c r="WBD1429" s="116"/>
      <c r="WBE1429" s="116"/>
      <c r="WBF1429" s="116"/>
      <c r="WBG1429" s="116"/>
      <c r="WBH1429" s="116"/>
      <c r="WBI1429" s="116"/>
      <c r="WBJ1429" s="116"/>
      <c r="WBK1429" s="116"/>
      <c r="WBL1429" s="116"/>
      <c r="WBM1429" s="116"/>
      <c r="WBN1429" s="116"/>
      <c r="WBO1429" s="116"/>
      <c r="WBP1429" s="116"/>
      <c r="WBQ1429" s="116"/>
      <c r="WBR1429" s="116"/>
      <c r="WBS1429" s="116"/>
      <c r="WBT1429" s="116"/>
      <c r="WBU1429" s="116"/>
      <c r="WBV1429" s="116"/>
      <c r="WBW1429" s="116"/>
      <c r="WBX1429" s="116"/>
      <c r="WBY1429" s="116"/>
      <c r="WBZ1429" s="116"/>
      <c r="WCA1429" s="116"/>
      <c r="WCB1429" s="116"/>
      <c r="WCC1429" s="116"/>
      <c r="WCD1429" s="116"/>
      <c r="WCE1429" s="116"/>
      <c r="WCF1429" s="116"/>
      <c r="WCG1429" s="116"/>
      <c r="WCH1429" s="116"/>
      <c r="WCI1429" s="116"/>
      <c r="WCJ1429" s="116"/>
      <c r="WCK1429" s="116"/>
      <c r="WCL1429" s="116"/>
      <c r="WCM1429" s="116"/>
      <c r="WCN1429" s="116"/>
      <c r="WCO1429" s="116"/>
      <c r="WCP1429" s="116"/>
      <c r="WCQ1429" s="116"/>
      <c r="WCR1429" s="116"/>
      <c r="WCS1429" s="116"/>
      <c r="WCT1429" s="116"/>
      <c r="WCU1429" s="116"/>
      <c r="WCV1429" s="116"/>
      <c r="WCW1429" s="116"/>
      <c r="WCX1429" s="116"/>
      <c r="WCY1429" s="116"/>
      <c r="WCZ1429" s="116"/>
      <c r="WDA1429" s="116"/>
      <c r="WDB1429" s="116"/>
      <c r="WDC1429" s="116"/>
      <c r="WDD1429" s="116"/>
      <c r="WDE1429" s="116"/>
      <c r="WDF1429" s="116"/>
      <c r="WDG1429" s="116"/>
      <c r="WDH1429" s="116"/>
      <c r="WDI1429" s="116"/>
      <c r="WDJ1429" s="116"/>
      <c r="WDK1429" s="116"/>
      <c r="WDL1429" s="116"/>
      <c r="WDM1429" s="116"/>
      <c r="WDN1429" s="116"/>
      <c r="WDO1429" s="116"/>
      <c r="WDP1429" s="116"/>
      <c r="WDQ1429" s="116"/>
      <c r="WDR1429" s="116"/>
      <c r="WDS1429" s="116"/>
      <c r="WDT1429" s="116"/>
      <c r="WDU1429" s="116"/>
      <c r="WDV1429" s="116"/>
      <c r="WDW1429" s="116"/>
      <c r="WDX1429" s="116"/>
      <c r="WDY1429" s="116"/>
      <c r="WDZ1429" s="116"/>
      <c r="WEA1429" s="116"/>
      <c r="WEB1429" s="116"/>
      <c r="WEC1429" s="116"/>
      <c r="WED1429" s="116"/>
      <c r="WEE1429" s="116"/>
      <c r="WEF1429" s="116"/>
      <c r="WEG1429" s="116"/>
      <c r="WEH1429" s="116"/>
      <c r="WEI1429" s="116"/>
      <c r="WEJ1429" s="116"/>
      <c r="WEK1429" s="116"/>
      <c r="WEL1429" s="116"/>
      <c r="WEM1429" s="116"/>
      <c r="WEN1429" s="116"/>
      <c r="WEO1429" s="116"/>
      <c r="WEP1429" s="116"/>
      <c r="WEQ1429" s="116"/>
      <c r="WER1429" s="116"/>
      <c r="WES1429" s="116"/>
      <c r="WET1429" s="116"/>
      <c r="WEU1429" s="116"/>
      <c r="WEV1429" s="116"/>
      <c r="WEW1429" s="116"/>
      <c r="WEX1429" s="116"/>
      <c r="WEY1429" s="116"/>
      <c r="WEZ1429" s="116"/>
      <c r="WFA1429" s="116"/>
      <c r="WFB1429" s="116"/>
      <c r="WFC1429" s="116"/>
      <c r="WFD1429" s="116"/>
      <c r="WFE1429" s="116"/>
      <c r="WFF1429" s="116"/>
      <c r="WFG1429" s="116"/>
      <c r="WFH1429" s="116"/>
      <c r="WFI1429" s="116"/>
      <c r="WFJ1429" s="116"/>
      <c r="WFK1429" s="116"/>
      <c r="WFL1429" s="116"/>
      <c r="WFM1429" s="116"/>
      <c r="WFN1429" s="116"/>
      <c r="WFO1429" s="116"/>
      <c r="WFP1429" s="116"/>
      <c r="WFQ1429" s="116"/>
      <c r="WFR1429" s="116"/>
      <c r="WFS1429" s="116"/>
      <c r="WFT1429" s="116"/>
      <c r="WFU1429" s="116"/>
      <c r="WFV1429" s="116"/>
      <c r="WFW1429" s="116"/>
      <c r="WFX1429" s="116"/>
      <c r="WFY1429" s="116"/>
      <c r="WFZ1429" s="116"/>
      <c r="WGA1429" s="116"/>
      <c r="WGB1429" s="116"/>
      <c r="WGC1429" s="116"/>
      <c r="WGD1429" s="116"/>
      <c r="WGE1429" s="116"/>
      <c r="WGF1429" s="116"/>
      <c r="WGG1429" s="116"/>
      <c r="WGH1429" s="116"/>
      <c r="WGI1429" s="116"/>
      <c r="WGJ1429" s="116"/>
      <c r="WGK1429" s="116"/>
      <c r="WGL1429" s="116"/>
      <c r="WGM1429" s="116"/>
      <c r="WGN1429" s="116"/>
      <c r="WGO1429" s="116"/>
      <c r="WGP1429" s="116"/>
      <c r="WGQ1429" s="116"/>
      <c r="WGR1429" s="116"/>
      <c r="WGS1429" s="116"/>
      <c r="WGT1429" s="116"/>
      <c r="WGU1429" s="116"/>
      <c r="WGV1429" s="116"/>
      <c r="WGW1429" s="116"/>
      <c r="WGX1429" s="116"/>
      <c r="WGY1429" s="116"/>
      <c r="WGZ1429" s="116"/>
      <c r="WHA1429" s="116"/>
      <c r="WHB1429" s="116"/>
      <c r="WHC1429" s="116"/>
      <c r="WHD1429" s="116"/>
      <c r="WHE1429" s="116"/>
      <c r="WHF1429" s="116"/>
      <c r="WHG1429" s="116"/>
      <c r="WHH1429" s="116"/>
      <c r="WHI1429" s="116"/>
      <c r="WHJ1429" s="116"/>
      <c r="WHK1429" s="116"/>
      <c r="WHL1429" s="116"/>
      <c r="WHM1429" s="116"/>
      <c r="WHN1429" s="116"/>
      <c r="WHO1429" s="116"/>
      <c r="WHP1429" s="116"/>
      <c r="WHQ1429" s="116"/>
      <c r="WHR1429" s="116"/>
      <c r="WHS1429" s="116"/>
      <c r="WHT1429" s="116"/>
      <c r="WHU1429" s="116"/>
      <c r="WHV1429" s="116"/>
      <c r="WHW1429" s="116"/>
      <c r="WHX1429" s="116"/>
      <c r="WHY1429" s="116"/>
      <c r="WHZ1429" s="116"/>
      <c r="WIA1429" s="116"/>
      <c r="WIB1429" s="116"/>
      <c r="WIC1429" s="116"/>
      <c r="WID1429" s="116"/>
      <c r="WIE1429" s="116"/>
      <c r="WIF1429" s="116"/>
      <c r="WIG1429" s="116"/>
      <c r="WIH1429" s="116"/>
      <c r="WII1429" s="116"/>
      <c r="WIJ1429" s="116"/>
      <c r="WIK1429" s="116"/>
      <c r="WIL1429" s="116"/>
      <c r="WIM1429" s="116"/>
      <c r="WIN1429" s="116"/>
      <c r="WIO1429" s="116"/>
      <c r="WIP1429" s="116"/>
      <c r="WIQ1429" s="116"/>
      <c r="WIR1429" s="116"/>
      <c r="WIS1429" s="116"/>
      <c r="WIT1429" s="116"/>
      <c r="WIU1429" s="116"/>
      <c r="WIV1429" s="116"/>
      <c r="WIW1429" s="116"/>
      <c r="WIX1429" s="116"/>
      <c r="WIY1429" s="116"/>
      <c r="WIZ1429" s="116"/>
      <c r="WJA1429" s="116"/>
      <c r="WJB1429" s="116"/>
      <c r="WJC1429" s="116"/>
      <c r="WJD1429" s="116"/>
      <c r="WJE1429" s="116"/>
      <c r="WJF1429" s="116"/>
      <c r="WJG1429" s="116"/>
      <c r="WJH1429" s="116"/>
      <c r="WJI1429" s="116"/>
      <c r="WJJ1429" s="116"/>
      <c r="WJK1429" s="116"/>
      <c r="WJL1429" s="116"/>
      <c r="WJM1429" s="116"/>
      <c r="WJN1429" s="116"/>
      <c r="WJO1429" s="116"/>
      <c r="WJP1429" s="116"/>
      <c r="WJQ1429" s="116"/>
      <c r="WJR1429" s="116"/>
      <c r="WJS1429" s="116"/>
      <c r="WJT1429" s="116"/>
      <c r="WJU1429" s="116"/>
      <c r="WJV1429" s="116"/>
      <c r="WJW1429" s="116"/>
      <c r="WJX1429" s="116"/>
      <c r="WJY1429" s="116"/>
      <c r="WJZ1429" s="116"/>
      <c r="WKA1429" s="116"/>
      <c r="WKB1429" s="116"/>
      <c r="WKC1429" s="116"/>
      <c r="WKD1429" s="116"/>
      <c r="WKE1429" s="116"/>
      <c r="WKF1429" s="116"/>
      <c r="WKG1429" s="116"/>
      <c r="WKH1429" s="116"/>
      <c r="WKI1429" s="116"/>
      <c r="WKJ1429" s="116"/>
      <c r="WKK1429" s="116"/>
      <c r="WKL1429" s="116"/>
      <c r="WKM1429" s="116"/>
      <c r="WKN1429" s="116"/>
      <c r="WKO1429" s="116"/>
      <c r="WKP1429" s="116"/>
      <c r="WKQ1429" s="116"/>
      <c r="WKR1429" s="116"/>
      <c r="WKS1429" s="116"/>
      <c r="WKT1429" s="116"/>
      <c r="WKU1429" s="116"/>
      <c r="WKV1429" s="116"/>
      <c r="WKW1429" s="116"/>
      <c r="WKX1429" s="116"/>
      <c r="WKY1429" s="116"/>
      <c r="WKZ1429" s="116"/>
      <c r="WLA1429" s="116"/>
      <c r="WLB1429" s="116"/>
      <c r="WLC1429" s="116"/>
      <c r="WLD1429" s="116"/>
      <c r="WLE1429" s="116"/>
      <c r="WLF1429" s="116"/>
      <c r="WLG1429" s="116"/>
      <c r="WLH1429" s="116"/>
      <c r="WLI1429" s="116"/>
      <c r="WLJ1429" s="116"/>
      <c r="WLK1429" s="116"/>
      <c r="WLL1429" s="116"/>
      <c r="WLM1429" s="116"/>
      <c r="WLN1429" s="116"/>
      <c r="WLO1429" s="116"/>
      <c r="WLP1429" s="116"/>
      <c r="WLQ1429" s="116"/>
      <c r="WLR1429" s="116"/>
      <c r="WLS1429" s="116"/>
      <c r="WLT1429" s="116"/>
      <c r="WLU1429" s="116"/>
      <c r="WLV1429" s="116"/>
      <c r="WLW1429" s="116"/>
      <c r="WLX1429" s="116"/>
      <c r="WLY1429" s="116"/>
      <c r="WLZ1429" s="116"/>
      <c r="WMA1429" s="116"/>
      <c r="WMB1429" s="116"/>
      <c r="WMC1429" s="116"/>
      <c r="WMD1429" s="116"/>
      <c r="WME1429" s="116"/>
      <c r="WMF1429" s="116"/>
      <c r="WMG1429" s="116"/>
      <c r="WMH1429" s="116"/>
      <c r="WMI1429" s="116"/>
      <c r="WMJ1429" s="116"/>
      <c r="WMK1429" s="116"/>
      <c r="WML1429" s="116"/>
      <c r="WMM1429" s="116"/>
      <c r="WMN1429" s="116"/>
      <c r="WMO1429" s="116"/>
      <c r="WMP1429" s="116"/>
      <c r="WMQ1429" s="116"/>
      <c r="WMR1429" s="116"/>
      <c r="WMS1429" s="116"/>
      <c r="WMT1429" s="116"/>
      <c r="WMU1429" s="116"/>
      <c r="WMV1429" s="116"/>
      <c r="WMW1429" s="116"/>
      <c r="WMX1429" s="116"/>
      <c r="WMY1429" s="116"/>
      <c r="WMZ1429" s="116"/>
      <c r="WNA1429" s="116"/>
      <c r="WNB1429" s="116"/>
      <c r="WNC1429" s="116"/>
      <c r="WND1429" s="116"/>
      <c r="WNE1429" s="116"/>
      <c r="WNF1429" s="116"/>
      <c r="WNG1429" s="116"/>
      <c r="WNH1429" s="116"/>
      <c r="WNI1429" s="116"/>
      <c r="WNJ1429" s="116"/>
      <c r="WNK1429" s="116"/>
      <c r="WNL1429" s="116"/>
      <c r="WNM1429" s="116"/>
      <c r="WNN1429" s="116"/>
      <c r="WNO1429" s="116"/>
      <c r="WNP1429" s="116"/>
      <c r="WNQ1429" s="116"/>
      <c r="WNR1429" s="116"/>
      <c r="WNS1429" s="116"/>
      <c r="WNT1429" s="116"/>
      <c r="WNU1429" s="116"/>
      <c r="WNV1429" s="116"/>
      <c r="WNW1429" s="116"/>
      <c r="WNX1429" s="116"/>
      <c r="WNY1429" s="116"/>
      <c r="WNZ1429" s="116"/>
      <c r="WOA1429" s="116"/>
      <c r="WOB1429" s="116"/>
      <c r="WOC1429" s="116"/>
      <c r="WOD1429" s="116"/>
      <c r="WOE1429" s="116"/>
      <c r="WOF1429" s="116"/>
      <c r="WOG1429" s="116"/>
      <c r="WOH1429" s="116"/>
      <c r="WOI1429" s="116"/>
      <c r="WOJ1429" s="116"/>
      <c r="WOK1429" s="116"/>
      <c r="WOL1429" s="116"/>
      <c r="WOM1429" s="116"/>
      <c r="WON1429" s="116"/>
      <c r="WOO1429" s="116"/>
      <c r="WOP1429" s="116"/>
      <c r="WOQ1429" s="116"/>
      <c r="WOR1429" s="116"/>
      <c r="WOS1429" s="116"/>
      <c r="WOT1429" s="116"/>
      <c r="WOU1429" s="116"/>
      <c r="WOV1429" s="116"/>
      <c r="WOW1429" s="116"/>
      <c r="WOX1429" s="116"/>
      <c r="WOY1429" s="116"/>
      <c r="WOZ1429" s="116"/>
      <c r="WPA1429" s="116"/>
      <c r="WPB1429" s="116"/>
      <c r="WPC1429" s="116"/>
      <c r="WPD1429" s="116"/>
      <c r="WPE1429" s="116"/>
      <c r="WPF1429" s="116"/>
      <c r="WPG1429" s="116"/>
      <c r="WPH1429" s="116"/>
      <c r="WPI1429" s="116"/>
      <c r="WPJ1429" s="116"/>
      <c r="WPK1429" s="116"/>
      <c r="WPL1429" s="116"/>
      <c r="WPM1429" s="116"/>
      <c r="WPN1429" s="116"/>
      <c r="WPO1429" s="116"/>
      <c r="WPP1429" s="116"/>
      <c r="WPQ1429" s="116"/>
      <c r="WPR1429" s="116"/>
      <c r="WPS1429" s="116"/>
      <c r="WPT1429" s="116"/>
      <c r="WPU1429" s="116"/>
      <c r="WPV1429" s="116"/>
      <c r="WPW1429" s="116"/>
      <c r="WPX1429" s="116"/>
      <c r="WPY1429" s="116"/>
      <c r="WPZ1429" s="116"/>
      <c r="WQA1429" s="116"/>
      <c r="WQB1429" s="116"/>
      <c r="WQC1429" s="116"/>
      <c r="WQD1429" s="116"/>
      <c r="WQE1429" s="116"/>
      <c r="WQF1429" s="116"/>
      <c r="WQG1429" s="116"/>
      <c r="WQH1429" s="116"/>
      <c r="WQI1429" s="116"/>
      <c r="WQJ1429" s="116"/>
      <c r="WQK1429" s="116"/>
      <c r="WQL1429" s="116"/>
      <c r="WQM1429" s="116"/>
      <c r="WQN1429" s="116"/>
      <c r="WQO1429" s="116"/>
      <c r="WQP1429" s="116"/>
      <c r="WQQ1429" s="116"/>
      <c r="WQR1429" s="116"/>
      <c r="WQS1429" s="116"/>
      <c r="WQT1429" s="116"/>
      <c r="WQU1429" s="116"/>
      <c r="WQV1429" s="116"/>
      <c r="WQW1429" s="116"/>
      <c r="WQX1429" s="116"/>
      <c r="WQY1429" s="116"/>
      <c r="WQZ1429" s="116"/>
      <c r="WRA1429" s="116"/>
      <c r="WRB1429" s="116"/>
      <c r="WRC1429" s="116"/>
      <c r="WRD1429" s="116"/>
      <c r="WRE1429" s="116"/>
      <c r="WRF1429" s="116"/>
      <c r="WRG1429" s="116"/>
      <c r="WRH1429" s="116"/>
      <c r="WRI1429" s="116"/>
      <c r="WRJ1429" s="116"/>
      <c r="WRK1429" s="116"/>
      <c r="WRL1429" s="116"/>
      <c r="WRM1429" s="116"/>
      <c r="WRN1429" s="116"/>
      <c r="WRO1429" s="116"/>
      <c r="WRP1429" s="116"/>
      <c r="WRQ1429" s="116"/>
      <c r="WRR1429" s="116"/>
      <c r="WRS1429" s="116"/>
      <c r="WRT1429" s="116"/>
      <c r="WRU1429" s="116"/>
      <c r="WRV1429" s="116"/>
      <c r="WRW1429" s="116"/>
      <c r="WRX1429" s="116"/>
      <c r="WRY1429" s="116"/>
      <c r="WRZ1429" s="116"/>
      <c r="WSA1429" s="116"/>
      <c r="WSB1429" s="116"/>
      <c r="WSC1429" s="116"/>
      <c r="WSD1429" s="116"/>
      <c r="WSE1429" s="116"/>
      <c r="WSF1429" s="116"/>
      <c r="WSG1429" s="116"/>
      <c r="WSH1429" s="116"/>
      <c r="WSI1429" s="116"/>
      <c r="WSJ1429" s="116"/>
      <c r="WSK1429" s="116"/>
      <c r="WSL1429" s="116"/>
      <c r="WSM1429" s="116"/>
      <c r="WSN1429" s="116"/>
      <c r="WSO1429" s="116"/>
      <c r="WSP1429" s="116"/>
      <c r="WSQ1429" s="116"/>
      <c r="WSR1429" s="116"/>
      <c r="WSS1429" s="116"/>
      <c r="WST1429" s="116"/>
      <c r="WSU1429" s="116"/>
      <c r="WSV1429" s="116"/>
      <c r="WSW1429" s="116"/>
      <c r="WSX1429" s="116"/>
      <c r="WSY1429" s="116"/>
      <c r="WSZ1429" s="116"/>
      <c r="WTA1429" s="116"/>
      <c r="WTB1429" s="116"/>
      <c r="WTC1429" s="116"/>
      <c r="WTD1429" s="116"/>
      <c r="WTE1429" s="116"/>
      <c r="WTF1429" s="116"/>
      <c r="WTG1429" s="116"/>
      <c r="WTH1429" s="116"/>
      <c r="WTI1429" s="116"/>
      <c r="WTJ1429" s="116"/>
      <c r="WTK1429" s="116"/>
      <c r="WTL1429" s="116"/>
      <c r="WTM1429" s="116"/>
      <c r="WTN1429" s="116"/>
      <c r="WTO1429" s="116"/>
      <c r="WTP1429" s="116"/>
      <c r="WTQ1429" s="116"/>
      <c r="WTR1429" s="116"/>
      <c r="WTS1429" s="116"/>
      <c r="WTT1429" s="116"/>
      <c r="WTU1429" s="116"/>
      <c r="WTV1429" s="116"/>
      <c r="WTW1429" s="116"/>
      <c r="WTX1429" s="116"/>
      <c r="WTY1429" s="116"/>
      <c r="WTZ1429" s="116"/>
      <c r="WUA1429" s="116"/>
      <c r="WUB1429" s="116"/>
      <c r="WUC1429" s="116"/>
      <c r="WUD1429" s="116"/>
      <c r="WUE1429" s="116"/>
      <c r="WUF1429" s="116"/>
      <c r="WUG1429" s="116"/>
      <c r="WUH1429" s="116"/>
      <c r="WUI1429" s="116"/>
      <c r="WUJ1429" s="116"/>
      <c r="WUK1429" s="116"/>
      <c r="WUL1429" s="116"/>
      <c r="WUM1429" s="116"/>
      <c r="WUN1429" s="116"/>
      <c r="WUO1429" s="116"/>
      <c r="WUP1429" s="116"/>
      <c r="WUQ1429" s="116"/>
      <c r="WUR1429" s="116"/>
      <c r="WUS1429" s="116"/>
      <c r="WUT1429" s="116"/>
      <c r="WUU1429" s="116"/>
      <c r="WUV1429" s="116"/>
      <c r="WUW1429" s="116"/>
      <c r="WUX1429" s="116"/>
      <c r="WUY1429" s="116"/>
      <c r="WUZ1429" s="116"/>
      <c r="WVA1429" s="116"/>
      <c r="WVB1429" s="116"/>
      <c r="WVC1429" s="116"/>
      <c r="WVD1429" s="116"/>
      <c r="WVE1429" s="116"/>
      <c r="WVF1429" s="116"/>
      <c r="WVG1429" s="116"/>
      <c r="WVH1429" s="116"/>
      <c r="WVI1429" s="116"/>
      <c r="WVJ1429" s="116"/>
      <c r="WVK1429" s="116"/>
      <c r="WVL1429" s="116"/>
      <c r="WVM1429" s="116"/>
      <c r="WVN1429" s="116"/>
      <c r="WVO1429" s="116"/>
      <c r="WVP1429" s="116"/>
      <c r="WVQ1429" s="116"/>
      <c r="WVR1429" s="116"/>
      <c r="WVS1429" s="116"/>
      <c r="WVT1429" s="116"/>
      <c r="WVU1429" s="116"/>
      <c r="WVV1429" s="116"/>
      <c r="WVW1429" s="116"/>
      <c r="WVX1429" s="116"/>
      <c r="WVY1429" s="116"/>
      <c r="WVZ1429" s="116"/>
      <c r="WWA1429" s="116"/>
      <c r="WWB1429" s="116"/>
      <c r="WWC1429" s="116"/>
      <c r="WWD1429" s="116"/>
      <c r="WWE1429" s="116"/>
      <c r="WWF1429" s="116"/>
      <c r="WWG1429" s="116"/>
      <c r="WWH1429" s="116"/>
      <c r="WWI1429" s="116"/>
      <c r="WWJ1429" s="116"/>
      <c r="WWK1429" s="116"/>
      <c r="WWL1429" s="116"/>
      <c r="WWM1429" s="116"/>
      <c r="WWN1429" s="116"/>
      <c r="WWO1429" s="116"/>
      <c r="WWP1429" s="116"/>
      <c r="WWQ1429" s="116"/>
      <c r="WWR1429" s="116"/>
      <c r="WWS1429" s="116"/>
      <c r="WWT1429" s="116"/>
      <c r="WWU1429" s="116"/>
      <c r="WWV1429" s="116"/>
      <c r="WWW1429" s="116"/>
      <c r="WWX1429" s="116"/>
      <c r="WWY1429" s="116"/>
      <c r="WWZ1429" s="116"/>
      <c r="WXA1429" s="116"/>
      <c r="WXB1429" s="116"/>
      <c r="WXC1429" s="116"/>
      <c r="WXD1429" s="116"/>
      <c r="WXE1429" s="116"/>
      <c r="WXF1429" s="116"/>
      <c r="WXG1429" s="116"/>
      <c r="WXH1429" s="116"/>
      <c r="WXI1429" s="116"/>
      <c r="WXJ1429" s="116"/>
      <c r="WXK1429" s="116"/>
      <c r="WXL1429" s="116"/>
      <c r="WXM1429" s="116"/>
      <c r="WXN1429" s="116"/>
      <c r="WXO1429" s="116"/>
      <c r="WXP1429" s="116"/>
      <c r="WXQ1429" s="116"/>
      <c r="WXR1429" s="116"/>
      <c r="WXS1429" s="116"/>
      <c r="WXT1429" s="116"/>
      <c r="WXU1429" s="116"/>
      <c r="WXV1429" s="116"/>
      <c r="WXW1429" s="116"/>
      <c r="WXX1429" s="116"/>
      <c r="WXY1429" s="116"/>
      <c r="WXZ1429" s="116"/>
      <c r="WYA1429" s="116"/>
      <c r="WYB1429" s="116"/>
      <c r="WYC1429" s="116"/>
      <c r="WYD1429" s="116"/>
      <c r="WYE1429" s="116"/>
      <c r="WYF1429" s="116"/>
      <c r="WYG1429" s="116"/>
      <c r="WYH1429" s="116"/>
      <c r="WYI1429" s="116"/>
      <c r="WYJ1429" s="116"/>
      <c r="WYK1429" s="116"/>
      <c r="WYL1429" s="116"/>
      <c r="WYM1429" s="116"/>
      <c r="WYN1429" s="116"/>
      <c r="WYO1429" s="116"/>
      <c r="WYP1429" s="116"/>
      <c r="WYQ1429" s="116"/>
      <c r="WYR1429" s="116"/>
      <c r="WYS1429" s="116"/>
      <c r="WYT1429" s="116"/>
      <c r="WYU1429" s="116"/>
      <c r="WYV1429" s="116"/>
      <c r="WYW1429" s="116"/>
      <c r="WYX1429" s="116"/>
      <c r="WYY1429" s="116"/>
      <c r="WYZ1429" s="116"/>
      <c r="WZA1429" s="116"/>
      <c r="WZB1429" s="116"/>
      <c r="WZC1429" s="116"/>
      <c r="WZD1429" s="116"/>
      <c r="WZE1429" s="116"/>
      <c r="WZF1429" s="116"/>
      <c r="WZG1429" s="116"/>
      <c r="WZH1429" s="116"/>
      <c r="WZI1429" s="116"/>
      <c r="WZJ1429" s="116"/>
      <c r="WZK1429" s="116"/>
      <c r="WZL1429" s="116"/>
      <c r="WZM1429" s="116"/>
      <c r="WZN1429" s="116"/>
      <c r="WZO1429" s="116"/>
      <c r="WZP1429" s="116"/>
      <c r="WZQ1429" s="116"/>
      <c r="WZR1429" s="116"/>
      <c r="WZS1429" s="116"/>
      <c r="WZT1429" s="116"/>
      <c r="WZU1429" s="116"/>
      <c r="WZV1429" s="116"/>
      <c r="WZW1429" s="116"/>
      <c r="WZX1429" s="116"/>
      <c r="WZY1429" s="116"/>
      <c r="WZZ1429" s="116"/>
      <c r="XAA1429" s="116"/>
      <c r="XAB1429" s="116"/>
      <c r="XAC1429" s="116"/>
      <c r="XAD1429" s="116"/>
      <c r="XAE1429" s="116"/>
      <c r="XAF1429" s="116"/>
      <c r="XAG1429" s="116"/>
      <c r="XAH1429" s="116"/>
      <c r="XAI1429" s="116"/>
      <c r="XAJ1429" s="116"/>
      <c r="XAK1429" s="116"/>
      <c r="XAL1429" s="116"/>
      <c r="XAM1429" s="116"/>
      <c r="XAN1429" s="116"/>
      <c r="XAO1429" s="116"/>
      <c r="XAP1429" s="116"/>
      <c r="XAQ1429" s="116"/>
      <c r="XAR1429" s="116"/>
      <c r="XAS1429" s="116"/>
      <c r="XAT1429" s="116"/>
      <c r="XAU1429" s="116"/>
      <c r="XAV1429" s="116"/>
      <c r="XAW1429" s="116"/>
      <c r="XAX1429" s="116"/>
      <c r="XAY1429" s="116"/>
      <c r="XAZ1429" s="116"/>
      <c r="XBA1429" s="116"/>
      <c r="XBB1429" s="116"/>
      <c r="XBC1429" s="116"/>
      <c r="XBD1429" s="116"/>
      <c r="XBE1429" s="116"/>
      <c r="XBF1429" s="116"/>
      <c r="XBG1429" s="116"/>
      <c r="XBH1429" s="116"/>
      <c r="XBI1429" s="116"/>
      <c r="XBJ1429" s="116"/>
      <c r="XBK1429" s="116"/>
      <c r="XBL1429" s="116"/>
      <c r="XBM1429" s="116"/>
      <c r="XBN1429" s="116"/>
      <c r="XBO1429" s="116"/>
      <c r="XBP1429" s="116"/>
      <c r="XBQ1429" s="116"/>
      <c r="XBR1429" s="116"/>
      <c r="XBS1429" s="116"/>
      <c r="XBT1429" s="116"/>
      <c r="XBU1429" s="116"/>
      <c r="XBV1429" s="116"/>
      <c r="XBW1429" s="116"/>
      <c r="XBX1429" s="116"/>
      <c r="XBY1429" s="116"/>
      <c r="XBZ1429" s="116"/>
      <c r="XCA1429" s="116"/>
      <c r="XCB1429" s="116"/>
      <c r="XCC1429" s="116"/>
      <c r="XCD1429" s="116"/>
      <c r="XCE1429" s="116"/>
      <c r="XCF1429" s="116"/>
      <c r="XCG1429" s="116"/>
      <c r="XCH1429" s="116"/>
      <c r="XCI1429" s="116"/>
      <c r="XCJ1429" s="116"/>
      <c r="XCK1429" s="116"/>
      <c r="XCL1429" s="116"/>
      <c r="XCM1429" s="116"/>
      <c r="XCN1429" s="116"/>
      <c r="XCO1429" s="116"/>
      <c r="XCP1429" s="116"/>
      <c r="XCQ1429" s="116"/>
      <c r="XCR1429" s="116"/>
      <c r="XCS1429" s="116"/>
      <c r="XCT1429" s="116"/>
      <c r="XCU1429" s="116"/>
      <c r="XCV1429" s="116"/>
      <c r="XCW1429" s="116"/>
      <c r="XCX1429" s="116"/>
      <c r="XCY1429" s="116"/>
      <c r="XCZ1429" s="116"/>
      <c r="XDA1429" s="116"/>
      <c r="XDB1429" s="116"/>
      <c r="XDC1429" s="116"/>
      <c r="XDD1429" s="116"/>
      <c r="XDE1429" s="116"/>
      <c r="XDF1429" s="116"/>
      <c r="XDG1429" s="116"/>
      <c r="XDH1429" s="116"/>
      <c r="XDI1429" s="116"/>
      <c r="XDJ1429" s="116"/>
      <c r="XDK1429" s="116"/>
      <c r="XDL1429" s="116"/>
      <c r="XDM1429" s="116"/>
      <c r="XDN1429" s="116"/>
      <c r="XDO1429" s="116"/>
      <c r="XDP1429" s="116"/>
      <c r="XDQ1429" s="116"/>
      <c r="XDR1429" s="116"/>
      <c r="XDS1429" s="116"/>
      <c r="XDT1429" s="116"/>
      <c r="XDU1429" s="116"/>
      <c r="XDV1429" s="116"/>
      <c r="XDW1429" s="116"/>
      <c r="XDX1429" s="116"/>
      <c r="XDY1429" s="116"/>
      <c r="XDZ1429" s="116"/>
      <c r="XEA1429" s="116"/>
      <c r="XEB1429" s="116"/>
      <c r="XEC1429" s="116"/>
      <c r="XED1429" s="116"/>
      <c r="XEE1429" s="116"/>
      <c r="XEF1429" s="116"/>
      <c r="XEG1429" s="116"/>
      <c r="XEH1429" s="116"/>
      <c r="XEI1429" s="116"/>
      <c r="XEJ1429" s="116"/>
      <c r="XEK1429" s="116"/>
      <c r="XEL1429" s="116"/>
      <c r="XEM1429" s="116"/>
      <c r="XEN1429" s="116"/>
      <c r="XEO1429" s="116"/>
      <c r="XEP1429" s="116"/>
      <c r="XEQ1429" s="116"/>
      <c r="XER1429" s="116"/>
    </row>
    <row r="1430" spans="1:16372" ht="12.6" thickBot="1" x14ac:dyDescent="0.4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row>
    <row r="1431" spans="1:16372" s="137" customFormat="1" ht="15" x14ac:dyDescent="0.5">
      <c r="A1431" s="338"/>
      <c r="B1431" s="492" t="s">
        <v>196</v>
      </c>
      <c r="C1431" s="493"/>
      <c r="D1431" s="493"/>
      <c r="E1431" s="493"/>
      <c r="F1431" s="493"/>
      <c r="G1431" s="221"/>
      <c r="H1431" s="222"/>
      <c r="I1431" s="222"/>
      <c r="J1431" s="222"/>
      <c r="K1431" s="222"/>
      <c r="L1431" s="223"/>
      <c r="M1431" s="222"/>
      <c r="N1431" s="222"/>
      <c r="O1431" s="222"/>
      <c r="P1431" s="222"/>
      <c r="Q1431" s="222"/>
      <c r="R1431" s="222"/>
      <c r="S1431" s="222"/>
      <c r="T1431" s="222"/>
      <c r="U1431" s="222"/>
      <c r="V1431" s="224"/>
      <c r="W1431" s="224"/>
      <c r="Y1431"/>
    </row>
    <row r="1432" spans="1:16372" x14ac:dyDescent="0.4">
      <c r="A1432" s="337"/>
      <c r="B1432" s="525"/>
      <c r="C1432" s="495" t="s">
        <v>197</v>
      </c>
      <c r="D1432" s="496"/>
      <c r="E1432" s="496"/>
      <c r="F1432" s="496"/>
      <c r="G1432" s="51"/>
      <c r="H1432" s="44"/>
      <c r="I1432" s="44"/>
      <c r="J1432" s="44"/>
      <c r="K1432" s="44"/>
      <c r="L1432" s="45"/>
      <c r="M1432" s="44"/>
      <c r="N1432" s="44"/>
      <c r="O1432" s="44"/>
      <c r="P1432" s="44"/>
      <c r="Q1432" s="44"/>
      <c r="R1432" s="44"/>
      <c r="S1432" s="44"/>
      <c r="T1432" s="44"/>
      <c r="U1432" s="44"/>
      <c r="V1432" s="46"/>
      <c r="W1432" s="46"/>
      <c r="Y1432"/>
    </row>
    <row r="1433" spans="1:16372" s="71" customFormat="1" x14ac:dyDescent="0.4">
      <c r="A1433" s="341"/>
      <c r="B1433" s="494"/>
      <c r="C1433" s="495"/>
      <c r="D1433" s="499" t="s">
        <v>40</v>
      </c>
      <c r="E1433" s="496"/>
      <c r="F1433" s="496"/>
      <c r="G1433" s="68"/>
      <c r="H1433" s="69"/>
      <c r="I1433" s="66"/>
      <c r="J1433" s="66"/>
      <c r="K1433" s="66"/>
      <c r="L1433" s="53"/>
      <c r="M1433" s="36"/>
      <c r="N1433" s="36"/>
      <c r="O1433" s="36"/>
      <c r="P1433" s="36"/>
      <c r="Q1433" s="36"/>
      <c r="R1433" s="36"/>
      <c r="S1433" s="36"/>
      <c r="T1433" s="36"/>
      <c r="U1433" s="36"/>
      <c r="V1433" s="39"/>
      <c r="W1433" s="39"/>
      <c r="Y1433"/>
    </row>
    <row r="1434" spans="1:16372" s="71" customFormat="1" x14ac:dyDescent="0.4">
      <c r="A1434" s="341"/>
      <c r="B1434" s="494"/>
      <c r="C1434" s="495"/>
      <c r="D1434" s="495"/>
      <c r="E1434" s="496" t="s">
        <v>41</v>
      </c>
      <c r="F1434" s="496"/>
      <c r="G1434" s="68">
        <f t="shared" ref="G1434:W1434" si="299">SUBTOTAL(9,G1435:G1438)</f>
        <v>0</v>
      </c>
      <c r="H1434" s="69">
        <f t="shared" si="299"/>
        <v>0</v>
      </c>
      <c r="I1434" s="66">
        <f t="shared" si="299"/>
        <v>0</v>
      </c>
      <c r="J1434" s="66">
        <f t="shared" si="299"/>
        <v>0</v>
      </c>
      <c r="K1434" s="67">
        <f t="shared" si="299"/>
        <v>0</v>
      </c>
      <c r="L1434" s="36">
        <f t="shared" si="299"/>
        <v>0</v>
      </c>
      <c r="M1434" s="36">
        <f t="shared" si="299"/>
        <v>0</v>
      </c>
      <c r="N1434" s="36">
        <f t="shared" si="299"/>
        <v>0</v>
      </c>
      <c r="O1434" s="36">
        <f t="shared" si="299"/>
        <v>0</v>
      </c>
      <c r="P1434" s="36">
        <f t="shared" si="299"/>
        <v>0</v>
      </c>
      <c r="Q1434" s="36">
        <f t="shared" si="299"/>
        <v>0</v>
      </c>
      <c r="R1434" s="36">
        <f t="shared" si="299"/>
        <v>0</v>
      </c>
      <c r="S1434" s="36">
        <f t="shared" si="299"/>
        <v>0</v>
      </c>
      <c r="T1434" s="36">
        <f t="shared" si="299"/>
        <v>0</v>
      </c>
      <c r="U1434" s="36">
        <f t="shared" si="299"/>
        <v>0</v>
      </c>
      <c r="V1434" s="36">
        <f t="shared" si="299"/>
        <v>0</v>
      </c>
      <c r="W1434" s="35">
        <f t="shared" si="299"/>
        <v>0</v>
      </c>
      <c r="Y1434"/>
    </row>
    <row r="1435" spans="1:16372" s="71" customFormat="1" outlineLevel="1" x14ac:dyDescent="0.4">
      <c r="A1435" s="341"/>
      <c r="B1435" s="494"/>
      <c r="C1435" s="495"/>
      <c r="D1435" s="495"/>
      <c r="E1435" s="496"/>
      <c r="F1435" s="497" t="s">
        <v>42</v>
      </c>
      <c r="G1435" s="174">
        <f>SUM('2. FTNC CAD'!G1435,'3. FTNC USD'!G1435,'4. FTNC EUR'!G1435,'5. FTNC GBP'!G1435,'6. FTNC Autres (inclus)'!G1435)</f>
        <v>0</v>
      </c>
      <c r="H1435" s="225">
        <f>SUM('2. FTNC CAD'!H1435,'3. FTNC USD'!H1435,'4. FTNC EUR'!H1435,'5. FTNC GBP'!H1435,'6. FTNC Autres (inclus)'!H1435)</f>
        <v>0</v>
      </c>
      <c r="I1435" s="163">
        <f>SUM('2. FTNC CAD'!I1435,'3. FTNC USD'!I1435,'4. FTNC EUR'!I1435,'5. FTNC GBP'!I1435,'6. FTNC Autres (inclus)'!I1435)</f>
        <v>0</v>
      </c>
      <c r="J1435" s="163">
        <f>SUM('2. FTNC CAD'!J1435,'3. FTNC USD'!J1435,'4. FTNC EUR'!J1435,'5. FTNC GBP'!J1435,'6. FTNC Autres (inclus)'!J1435)</f>
        <v>0</v>
      </c>
      <c r="K1435" s="164">
        <f>SUM('2. FTNC CAD'!K1435,'3. FTNC USD'!K1435,'4. FTNC EUR'!K1435,'5. FTNC GBP'!K1435,'6. FTNC Autres (inclus)'!K1435)</f>
        <v>0</v>
      </c>
      <c r="L1435" s="165">
        <f>SUM('2. FTNC CAD'!L1435,'3. FTNC USD'!L1435,'4. FTNC EUR'!L1435,'5. FTNC GBP'!L1435,'6. FTNC Autres (inclus)'!L1435)</f>
        <v>0</v>
      </c>
      <c r="M1435" s="176">
        <f>SUM('2. FTNC CAD'!M1435,'3. FTNC USD'!M1435,'4. FTNC EUR'!M1435,'5. FTNC GBP'!M1435,'6. FTNC Autres (inclus)'!M1435)</f>
        <v>0</v>
      </c>
      <c r="N1435" s="166">
        <f>SUM('2. FTNC CAD'!N1435,'3. FTNC USD'!N1435,'4. FTNC EUR'!N1435,'5. FTNC GBP'!N1435,'6. FTNC Autres (inclus)'!N1435)</f>
        <v>0</v>
      </c>
      <c r="O1435" s="166">
        <f>SUM('2. FTNC CAD'!O1435,'3. FTNC USD'!O1435,'4. FTNC EUR'!O1435,'5. FTNC GBP'!O1435,'6. FTNC Autres (inclus)'!O1435)</f>
        <v>0</v>
      </c>
      <c r="P1435" s="166">
        <f>SUM('2. FTNC CAD'!P1435,'3. FTNC USD'!P1435,'4. FTNC EUR'!P1435,'5. FTNC GBP'!P1435,'6. FTNC Autres (inclus)'!P1435)</f>
        <v>0</v>
      </c>
      <c r="Q1435" s="166">
        <f>SUM('2. FTNC CAD'!Q1435,'3. FTNC USD'!Q1435,'4. FTNC EUR'!Q1435,'5. FTNC GBP'!Q1435,'6. FTNC Autres (inclus)'!Q1435)</f>
        <v>0</v>
      </c>
      <c r="R1435" s="166">
        <f>SUM('2. FTNC CAD'!R1435,'3. FTNC USD'!R1435,'4. FTNC EUR'!R1435,'5. FTNC GBP'!R1435,'6. FTNC Autres (inclus)'!R1435)</f>
        <v>0</v>
      </c>
      <c r="S1435" s="166">
        <f>SUM('2. FTNC CAD'!S1435,'3. FTNC USD'!S1435,'4. FTNC EUR'!S1435,'5. FTNC GBP'!S1435,'6. FTNC Autres (inclus)'!S1435)</f>
        <v>0</v>
      </c>
      <c r="T1435" s="162">
        <f>SUM('2. FTNC CAD'!T1435,'3. FTNC USD'!T1435,'4. FTNC EUR'!T1435,'5. FTNC GBP'!T1435,'6. FTNC Autres (inclus)'!T1435)</f>
        <v>0</v>
      </c>
      <c r="U1435" s="166">
        <f>SUM('2. FTNC CAD'!U1435,'3. FTNC USD'!U1435,'4. FTNC EUR'!U1435,'5. FTNC GBP'!U1435,'6. FTNC Autres (inclus)'!U1435)</f>
        <v>0</v>
      </c>
      <c r="V1435" s="167">
        <f>SUM('2. FTNC CAD'!V1435,'3. FTNC USD'!V1435,'4. FTNC EUR'!V1435,'5. FTNC GBP'!V1435,'6. FTNC Autres (inclus)'!V1435)</f>
        <v>0</v>
      </c>
      <c r="W1435" s="48">
        <f>SUM('2. FTNC CAD'!W1435,'3. FTNC USD'!W1435,'4. FTNC EUR'!W1435,'5. FTNC GBP'!W1435,'6. FTNC Autres (inclus)'!W1435)</f>
        <v>0</v>
      </c>
      <c r="Y1435"/>
    </row>
    <row r="1436" spans="1:16372" s="71" customFormat="1" outlineLevel="1" x14ac:dyDescent="0.4">
      <c r="A1436" s="341"/>
      <c r="B1436" s="494"/>
      <c r="C1436" s="495"/>
      <c r="D1436" s="495"/>
      <c r="E1436" s="496"/>
      <c r="F1436" s="497" t="s">
        <v>43</v>
      </c>
      <c r="G1436" s="174">
        <f>SUM('2. FTNC CAD'!G1436,'3. FTNC USD'!G1436,'4. FTNC EUR'!G1436,'5. FTNC GBP'!G1436,'6. FTNC Autres (inclus)'!G1436)</f>
        <v>0</v>
      </c>
      <c r="H1436" s="225">
        <f>SUM('2. FTNC CAD'!H1436,'3. FTNC USD'!H1436,'4. FTNC EUR'!H1436,'5. FTNC GBP'!H1436,'6. FTNC Autres (inclus)'!H1436)</f>
        <v>0</v>
      </c>
      <c r="I1436" s="163">
        <f>SUM('2. FTNC CAD'!I1436,'3. FTNC USD'!I1436,'4. FTNC EUR'!I1436,'5. FTNC GBP'!I1436,'6. FTNC Autres (inclus)'!I1436)</f>
        <v>0</v>
      </c>
      <c r="J1436" s="163">
        <f>SUM('2. FTNC CAD'!J1436,'3. FTNC USD'!J1436,'4. FTNC EUR'!J1436,'5. FTNC GBP'!J1436,'6. FTNC Autres (inclus)'!J1436)</f>
        <v>0</v>
      </c>
      <c r="K1436" s="164">
        <f>SUM('2. FTNC CAD'!K1436,'3. FTNC USD'!K1436,'4. FTNC EUR'!K1436,'5. FTNC GBP'!K1436,'6. FTNC Autres (inclus)'!K1436)</f>
        <v>0</v>
      </c>
      <c r="L1436" s="165">
        <f>SUM('2. FTNC CAD'!L1436,'3. FTNC USD'!L1436,'4. FTNC EUR'!L1436,'5. FTNC GBP'!L1436,'6. FTNC Autres (inclus)'!L1436)</f>
        <v>0</v>
      </c>
      <c r="M1436" s="176">
        <f>SUM('2. FTNC CAD'!M1436,'3. FTNC USD'!M1436,'4. FTNC EUR'!M1436,'5. FTNC GBP'!M1436,'6. FTNC Autres (inclus)'!M1436)</f>
        <v>0</v>
      </c>
      <c r="N1436" s="166">
        <f>SUM('2. FTNC CAD'!N1436,'3. FTNC USD'!N1436,'4. FTNC EUR'!N1436,'5. FTNC GBP'!N1436,'6. FTNC Autres (inclus)'!N1436)</f>
        <v>0</v>
      </c>
      <c r="O1436" s="166">
        <f>SUM('2. FTNC CAD'!O1436,'3. FTNC USD'!O1436,'4. FTNC EUR'!O1436,'5. FTNC GBP'!O1436,'6. FTNC Autres (inclus)'!O1436)</f>
        <v>0</v>
      </c>
      <c r="P1436" s="166">
        <f>SUM('2. FTNC CAD'!P1436,'3. FTNC USD'!P1436,'4. FTNC EUR'!P1436,'5. FTNC GBP'!P1436,'6. FTNC Autres (inclus)'!P1436)</f>
        <v>0</v>
      </c>
      <c r="Q1436" s="166">
        <f>SUM('2. FTNC CAD'!Q1436,'3. FTNC USD'!Q1436,'4. FTNC EUR'!Q1436,'5. FTNC GBP'!Q1436,'6. FTNC Autres (inclus)'!Q1436)</f>
        <v>0</v>
      </c>
      <c r="R1436" s="166">
        <f>SUM('2. FTNC CAD'!R1436,'3. FTNC USD'!R1436,'4. FTNC EUR'!R1436,'5. FTNC GBP'!R1436,'6. FTNC Autres (inclus)'!R1436)</f>
        <v>0</v>
      </c>
      <c r="S1436" s="166">
        <f>SUM('2. FTNC CAD'!S1436,'3. FTNC USD'!S1436,'4. FTNC EUR'!S1436,'5. FTNC GBP'!S1436,'6. FTNC Autres (inclus)'!S1436)</f>
        <v>0</v>
      </c>
      <c r="T1436" s="162">
        <f>SUM('2. FTNC CAD'!T1436,'3. FTNC USD'!T1436,'4. FTNC EUR'!T1436,'5. FTNC GBP'!T1436,'6. FTNC Autres (inclus)'!T1436)</f>
        <v>0</v>
      </c>
      <c r="U1436" s="166">
        <f>SUM('2. FTNC CAD'!U1436,'3. FTNC USD'!U1436,'4. FTNC EUR'!U1436,'5. FTNC GBP'!U1436,'6. FTNC Autres (inclus)'!U1436)</f>
        <v>0</v>
      </c>
      <c r="V1436" s="167">
        <f>SUM('2. FTNC CAD'!V1436,'3. FTNC USD'!V1436,'4. FTNC EUR'!V1436,'5. FTNC GBP'!V1436,'6. FTNC Autres (inclus)'!V1436)</f>
        <v>0</v>
      </c>
      <c r="W1436" s="48">
        <f>SUM('2. FTNC CAD'!W1436,'3. FTNC USD'!W1436,'4. FTNC EUR'!W1436,'5. FTNC GBP'!W1436,'6. FTNC Autres (inclus)'!W1436)</f>
        <v>0</v>
      </c>
      <c r="Y1436"/>
    </row>
    <row r="1437" spans="1:16372" s="71" customFormat="1" outlineLevel="1" x14ac:dyDescent="0.4">
      <c r="A1437" s="341"/>
      <c r="B1437" s="494"/>
      <c r="C1437" s="495"/>
      <c r="D1437" s="495"/>
      <c r="E1437" s="496"/>
      <c r="F1437" s="497" t="s">
        <v>44</v>
      </c>
      <c r="G1437" s="174">
        <f>SUM('2. FTNC CAD'!G1437,'3. FTNC USD'!G1437,'4. FTNC EUR'!G1437,'5. FTNC GBP'!G1437,'6. FTNC Autres (inclus)'!G1437)</f>
        <v>0</v>
      </c>
      <c r="H1437" s="225">
        <f>SUM('2. FTNC CAD'!H1437,'3. FTNC USD'!H1437,'4. FTNC EUR'!H1437,'5. FTNC GBP'!H1437,'6. FTNC Autres (inclus)'!H1437)</f>
        <v>0</v>
      </c>
      <c r="I1437" s="163">
        <f>SUM('2. FTNC CAD'!I1437,'3. FTNC USD'!I1437,'4. FTNC EUR'!I1437,'5. FTNC GBP'!I1437,'6. FTNC Autres (inclus)'!I1437)</f>
        <v>0</v>
      </c>
      <c r="J1437" s="163">
        <f>SUM('2. FTNC CAD'!J1437,'3. FTNC USD'!J1437,'4. FTNC EUR'!J1437,'5. FTNC GBP'!J1437,'6. FTNC Autres (inclus)'!J1437)</f>
        <v>0</v>
      </c>
      <c r="K1437" s="164">
        <f>SUM('2. FTNC CAD'!K1437,'3. FTNC USD'!K1437,'4. FTNC EUR'!K1437,'5. FTNC GBP'!K1437,'6. FTNC Autres (inclus)'!K1437)</f>
        <v>0</v>
      </c>
      <c r="L1437" s="165">
        <f>SUM('2. FTNC CAD'!L1437,'3. FTNC USD'!L1437,'4. FTNC EUR'!L1437,'5. FTNC GBP'!L1437,'6. FTNC Autres (inclus)'!L1437)</f>
        <v>0</v>
      </c>
      <c r="M1437" s="176">
        <f>SUM('2. FTNC CAD'!M1437,'3. FTNC USD'!M1437,'4. FTNC EUR'!M1437,'5. FTNC GBP'!M1437,'6. FTNC Autres (inclus)'!M1437)</f>
        <v>0</v>
      </c>
      <c r="N1437" s="166">
        <f>SUM('2. FTNC CAD'!N1437,'3. FTNC USD'!N1437,'4. FTNC EUR'!N1437,'5. FTNC GBP'!N1437,'6. FTNC Autres (inclus)'!N1437)</f>
        <v>0</v>
      </c>
      <c r="O1437" s="166">
        <f>SUM('2. FTNC CAD'!O1437,'3. FTNC USD'!O1437,'4. FTNC EUR'!O1437,'5. FTNC GBP'!O1437,'6. FTNC Autres (inclus)'!O1437)</f>
        <v>0</v>
      </c>
      <c r="P1437" s="166">
        <f>SUM('2. FTNC CAD'!P1437,'3. FTNC USD'!P1437,'4. FTNC EUR'!P1437,'5. FTNC GBP'!P1437,'6. FTNC Autres (inclus)'!P1437)</f>
        <v>0</v>
      </c>
      <c r="Q1437" s="166">
        <f>SUM('2. FTNC CAD'!Q1437,'3. FTNC USD'!Q1437,'4. FTNC EUR'!Q1437,'5. FTNC GBP'!Q1437,'6. FTNC Autres (inclus)'!Q1437)</f>
        <v>0</v>
      </c>
      <c r="R1437" s="166">
        <f>SUM('2. FTNC CAD'!R1437,'3. FTNC USD'!R1437,'4. FTNC EUR'!R1437,'5. FTNC GBP'!R1437,'6. FTNC Autres (inclus)'!R1437)</f>
        <v>0</v>
      </c>
      <c r="S1437" s="166">
        <f>SUM('2. FTNC CAD'!S1437,'3. FTNC USD'!S1437,'4. FTNC EUR'!S1437,'5. FTNC GBP'!S1437,'6. FTNC Autres (inclus)'!S1437)</f>
        <v>0</v>
      </c>
      <c r="T1437" s="162">
        <f>SUM('2. FTNC CAD'!T1437,'3. FTNC USD'!T1437,'4. FTNC EUR'!T1437,'5. FTNC GBP'!T1437,'6. FTNC Autres (inclus)'!T1437)</f>
        <v>0</v>
      </c>
      <c r="U1437" s="166">
        <f>SUM('2. FTNC CAD'!U1437,'3. FTNC USD'!U1437,'4. FTNC EUR'!U1437,'5. FTNC GBP'!U1437,'6. FTNC Autres (inclus)'!U1437)</f>
        <v>0</v>
      </c>
      <c r="V1437" s="167">
        <f>SUM('2. FTNC CAD'!V1437,'3. FTNC USD'!V1437,'4. FTNC EUR'!V1437,'5. FTNC GBP'!V1437,'6. FTNC Autres (inclus)'!V1437)</f>
        <v>0</v>
      </c>
      <c r="W1437" s="48">
        <f>SUM('2. FTNC CAD'!W1437,'3. FTNC USD'!W1437,'4. FTNC EUR'!W1437,'5. FTNC GBP'!W1437,'6. FTNC Autres (inclus)'!W1437)</f>
        <v>0</v>
      </c>
      <c r="Y1437"/>
    </row>
    <row r="1438" spans="1:16372" s="71" customFormat="1" outlineLevel="1" x14ac:dyDescent="0.4">
      <c r="A1438" s="341"/>
      <c r="B1438" s="494"/>
      <c r="C1438" s="495"/>
      <c r="D1438" s="495"/>
      <c r="E1438" s="496"/>
      <c r="F1438" s="497" t="s">
        <v>45</v>
      </c>
      <c r="G1438" s="174">
        <f>SUM('2. FTNC CAD'!G1438,'3. FTNC USD'!G1438,'4. FTNC EUR'!G1438,'5. FTNC GBP'!G1438,'6. FTNC Autres (inclus)'!G1438)</f>
        <v>0</v>
      </c>
      <c r="H1438" s="225">
        <f>SUM('2. FTNC CAD'!H1438,'3. FTNC USD'!H1438,'4. FTNC EUR'!H1438,'5. FTNC GBP'!H1438,'6. FTNC Autres (inclus)'!H1438)</f>
        <v>0</v>
      </c>
      <c r="I1438" s="163">
        <f>SUM('2. FTNC CAD'!I1438,'3. FTNC USD'!I1438,'4. FTNC EUR'!I1438,'5. FTNC GBP'!I1438,'6. FTNC Autres (inclus)'!I1438)</f>
        <v>0</v>
      </c>
      <c r="J1438" s="163">
        <f>SUM('2. FTNC CAD'!J1438,'3. FTNC USD'!J1438,'4. FTNC EUR'!J1438,'5. FTNC GBP'!J1438,'6. FTNC Autres (inclus)'!J1438)</f>
        <v>0</v>
      </c>
      <c r="K1438" s="164">
        <f>SUM('2. FTNC CAD'!K1438,'3. FTNC USD'!K1438,'4. FTNC EUR'!K1438,'5. FTNC GBP'!K1438,'6. FTNC Autres (inclus)'!K1438)</f>
        <v>0</v>
      </c>
      <c r="L1438" s="165">
        <f>SUM('2. FTNC CAD'!L1438,'3. FTNC USD'!L1438,'4. FTNC EUR'!L1438,'5. FTNC GBP'!L1438,'6. FTNC Autres (inclus)'!L1438)</f>
        <v>0</v>
      </c>
      <c r="M1438" s="176">
        <f>SUM('2. FTNC CAD'!M1438,'3. FTNC USD'!M1438,'4. FTNC EUR'!M1438,'5. FTNC GBP'!M1438,'6. FTNC Autres (inclus)'!M1438)</f>
        <v>0</v>
      </c>
      <c r="N1438" s="166">
        <f>SUM('2. FTNC CAD'!N1438,'3. FTNC USD'!N1438,'4. FTNC EUR'!N1438,'5. FTNC GBP'!N1438,'6. FTNC Autres (inclus)'!N1438)</f>
        <v>0</v>
      </c>
      <c r="O1438" s="166">
        <f>SUM('2. FTNC CAD'!O1438,'3. FTNC USD'!O1438,'4. FTNC EUR'!O1438,'5. FTNC GBP'!O1438,'6. FTNC Autres (inclus)'!O1438)</f>
        <v>0</v>
      </c>
      <c r="P1438" s="166">
        <f>SUM('2. FTNC CAD'!P1438,'3. FTNC USD'!P1438,'4. FTNC EUR'!P1438,'5. FTNC GBP'!P1438,'6. FTNC Autres (inclus)'!P1438)</f>
        <v>0</v>
      </c>
      <c r="Q1438" s="166">
        <f>SUM('2. FTNC CAD'!Q1438,'3. FTNC USD'!Q1438,'4. FTNC EUR'!Q1438,'5. FTNC GBP'!Q1438,'6. FTNC Autres (inclus)'!Q1438)</f>
        <v>0</v>
      </c>
      <c r="R1438" s="166">
        <f>SUM('2. FTNC CAD'!R1438,'3. FTNC USD'!R1438,'4. FTNC EUR'!R1438,'5. FTNC GBP'!R1438,'6. FTNC Autres (inclus)'!R1438)</f>
        <v>0</v>
      </c>
      <c r="S1438" s="166">
        <f>SUM('2. FTNC CAD'!S1438,'3. FTNC USD'!S1438,'4. FTNC EUR'!S1438,'5. FTNC GBP'!S1438,'6. FTNC Autres (inclus)'!S1438)</f>
        <v>0</v>
      </c>
      <c r="T1438" s="162">
        <f>SUM('2. FTNC CAD'!T1438,'3. FTNC USD'!T1438,'4. FTNC EUR'!T1438,'5. FTNC GBP'!T1438,'6. FTNC Autres (inclus)'!T1438)</f>
        <v>0</v>
      </c>
      <c r="U1438" s="166">
        <f>SUM('2. FTNC CAD'!U1438,'3. FTNC USD'!U1438,'4. FTNC EUR'!U1438,'5. FTNC GBP'!U1438,'6. FTNC Autres (inclus)'!U1438)</f>
        <v>0</v>
      </c>
      <c r="V1438" s="167">
        <f>SUM('2. FTNC CAD'!V1438,'3. FTNC USD'!V1438,'4. FTNC EUR'!V1438,'5. FTNC GBP'!V1438,'6. FTNC Autres (inclus)'!V1438)</f>
        <v>0</v>
      </c>
      <c r="W1438" s="48">
        <f>SUM('2. FTNC CAD'!W1438,'3. FTNC USD'!W1438,'4. FTNC EUR'!W1438,'5. FTNC GBP'!W1438,'6. FTNC Autres (inclus)'!W1438)</f>
        <v>0</v>
      </c>
      <c r="Y1438"/>
    </row>
    <row r="1439" spans="1:16372" s="71" customFormat="1" x14ac:dyDescent="0.4">
      <c r="A1439" s="341"/>
      <c r="B1439" s="494"/>
      <c r="C1439" s="495"/>
      <c r="D1439" s="495"/>
      <c r="E1439" s="496" t="s">
        <v>46</v>
      </c>
      <c r="F1439" s="496"/>
      <c r="G1439" s="68">
        <f t="shared" ref="G1439:W1439" si="300">SUBTOTAL(9,G1440:G1443)</f>
        <v>0</v>
      </c>
      <c r="H1439" s="69">
        <f t="shared" si="300"/>
        <v>0</v>
      </c>
      <c r="I1439" s="66">
        <f t="shared" si="300"/>
        <v>0</v>
      </c>
      <c r="J1439" s="66">
        <f t="shared" si="300"/>
        <v>0</v>
      </c>
      <c r="K1439" s="67">
        <f t="shared" si="300"/>
        <v>0</v>
      </c>
      <c r="L1439" s="36">
        <f t="shared" si="300"/>
        <v>0</v>
      </c>
      <c r="M1439" s="36">
        <f t="shared" si="300"/>
        <v>0</v>
      </c>
      <c r="N1439" s="36">
        <f t="shared" si="300"/>
        <v>0</v>
      </c>
      <c r="O1439" s="36">
        <f t="shared" si="300"/>
        <v>0</v>
      </c>
      <c r="P1439" s="36">
        <f t="shared" si="300"/>
        <v>0</v>
      </c>
      <c r="Q1439" s="36">
        <f t="shared" si="300"/>
        <v>0</v>
      </c>
      <c r="R1439" s="36">
        <f t="shared" si="300"/>
        <v>0</v>
      </c>
      <c r="S1439" s="36">
        <f t="shared" si="300"/>
        <v>0</v>
      </c>
      <c r="T1439" s="36">
        <f t="shared" si="300"/>
        <v>0</v>
      </c>
      <c r="U1439" s="36">
        <f t="shared" si="300"/>
        <v>0</v>
      </c>
      <c r="V1439" s="36">
        <f t="shared" si="300"/>
        <v>0</v>
      </c>
      <c r="W1439" s="35">
        <f t="shared" si="300"/>
        <v>0</v>
      </c>
      <c r="Y1439"/>
    </row>
    <row r="1440" spans="1:16372" s="71" customFormat="1" outlineLevel="1" x14ac:dyDescent="0.4">
      <c r="A1440" s="341"/>
      <c r="B1440" s="494"/>
      <c r="C1440" s="495"/>
      <c r="D1440" s="495"/>
      <c r="E1440" s="496"/>
      <c r="F1440" s="497" t="s">
        <v>47</v>
      </c>
      <c r="G1440" s="174">
        <f>SUM('2. FTNC CAD'!G1440,'3. FTNC USD'!G1440,'4. FTNC EUR'!G1440,'5. FTNC GBP'!G1440,'6. FTNC Autres (inclus)'!G1440)</f>
        <v>0</v>
      </c>
      <c r="H1440" s="225">
        <f>SUM('2. FTNC CAD'!H1440,'3. FTNC USD'!H1440,'4. FTNC EUR'!H1440,'5. FTNC GBP'!H1440,'6. FTNC Autres (inclus)'!H1440)</f>
        <v>0</v>
      </c>
      <c r="I1440" s="163">
        <f>SUM('2. FTNC CAD'!I1440,'3. FTNC USD'!I1440,'4. FTNC EUR'!I1440,'5. FTNC GBP'!I1440,'6. FTNC Autres (inclus)'!I1440)</f>
        <v>0</v>
      </c>
      <c r="J1440" s="163">
        <f>SUM('2. FTNC CAD'!J1440,'3. FTNC USD'!J1440,'4. FTNC EUR'!J1440,'5. FTNC GBP'!J1440,'6. FTNC Autres (inclus)'!J1440)</f>
        <v>0</v>
      </c>
      <c r="K1440" s="164">
        <f>SUM('2. FTNC CAD'!K1440,'3. FTNC USD'!K1440,'4. FTNC EUR'!K1440,'5. FTNC GBP'!K1440,'6. FTNC Autres (inclus)'!K1440)</f>
        <v>0</v>
      </c>
      <c r="L1440" s="165">
        <f>SUM('2. FTNC CAD'!L1440,'3. FTNC USD'!L1440,'4. FTNC EUR'!L1440,'5. FTNC GBP'!L1440,'6. FTNC Autres (inclus)'!L1440)</f>
        <v>0</v>
      </c>
      <c r="M1440" s="176">
        <f>SUM('2. FTNC CAD'!M1440,'3. FTNC USD'!M1440,'4. FTNC EUR'!M1440,'5. FTNC GBP'!M1440,'6. FTNC Autres (inclus)'!M1440)</f>
        <v>0</v>
      </c>
      <c r="N1440" s="166">
        <f>SUM('2. FTNC CAD'!N1440,'3. FTNC USD'!N1440,'4. FTNC EUR'!N1440,'5. FTNC GBP'!N1440,'6. FTNC Autres (inclus)'!N1440)</f>
        <v>0</v>
      </c>
      <c r="O1440" s="166">
        <f>SUM('2. FTNC CAD'!O1440,'3. FTNC USD'!O1440,'4. FTNC EUR'!O1440,'5. FTNC GBP'!O1440,'6. FTNC Autres (inclus)'!O1440)</f>
        <v>0</v>
      </c>
      <c r="P1440" s="166">
        <f>SUM('2. FTNC CAD'!P1440,'3. FTNC USD'!P1440,'4. FTNC EUR'!P1440,'5. FTNC GBP'!P1440,'6. FTNC Autres (inclus)'!P1440)</f>
        <v>0</v>
      </c>
      <c r="Q1440" s="166">
        <f>SUM('2. FTNC CAD'!Q1440,'3. FTNC USD'!Q1440,'4. FTNC EUR'!Q1440,'5. FTNC GBP'!Q1440,'6. FTNC Autres (inclus)'!Q1440)</f>
        <v>0</v>
      </c>
      <c r="R1440" s="166">
        <f>SUM('2. FTNC CAD'!R1440,'3. FTNC USD'!R1440,'4. FTNC EUR'!R1440,'5. FTNC GBP'!R1440,'6. FTNC Autres (inclus)'!R1440)</f>
        <v>0</v>
      </c>
      <c r="S1440" s="166">
        <f>SUM('2. FTNC CAD'!S1440,'3. FTNC USD'!S1440,'4. FTNC EUR'!S1440,'5. FTNC GBP'!S1440,'6. FTNC Autres (inclus)'!S1440)</f>
        <v>0</v>
      </c>
      <c r="T1440" s="162">
        <f>SUM('2. FTNC CAD'!T1440,'3. FTNC USD'!T1440,'4. FTNC EUR'!T1440,'5. FTNC GBP'!T1440,'6. FTNC Autres (inclus)'!T1440)</f>
        <v>0</v>
      </c>
      <c r="U1440" s="166">
        <f>SUM('2. FTNC CAD'!U1440,'3. FTNC USD'!U1440,'4. FTNC EUR'!U1440,'5. FTNC GBP'!U1440,'6. FTNC Autres (inclus)'!U1440)</f>
        <v>0</v>
      </c>
      <c r="V1440" s="167">
        <f>SUM('2. FTNC CAD'!V1440,'3. FTNC USD'!V1440,'4. FTNC EUR'!V1440,'5. FTNC GBP'!V1440,'6. FTNC Autres (inclus)'!V1440)</f>
        <v>0</v>
      </c>
      <c r="W1440" s="48">
        <f>SUM('2. FTNC CAD'!W1440,'3. FTNC USD'!W1440,'4. FTNC EUR'!W1440,'5. FTNC GBP'!W1440,'6. FTNC Autres (inclus)'!W1440)</f>
        <v>0</v>
      </c>
      <c r="Y1440"/>
    </row>
    <row r="1441" spans="1:25" s="71" customFormat="1" outlineLevel="1" x14ac:dyDescent="0.4">
      <c r="A1441" s="341"/>
      <c r="B1441" s="494"/>
      <c r="C1441" s="495"/>
      <c r="D1441" s="495"/>
      <c r="E1441" s="496"/>
      <c r="F1441" s="497" t="s">
        <v>48</v>
      </c>
      <c r="G1441" s="174">
        <f>SUM('2. FTNC CAD'!G1441,'3. FTNC USD'!G1441,'4. FTNC EUR'!G1441,'5. FTNC GBP'!G1441,'6. FTNC Autres (inclus)'!G1441)</f>
        <v>0</v>
      </c>
      <c r="H1441" s="225">
        <f>SUM('2. FTNC CAD'!H1441,'3. FTNC USD'!H1441,'4. FTNC EUR'!H1441,'5. FTNC GBP'!H1441,'6. FTNC Autres (inclus)'!H1441)</f>
        <v>0</v>
      </c>
      <c r="I1441" s="163">
        <f>SUM('2. FTNC CAD'!I1441,'3. FTNC USD'!I1441,'4. FTNC EUR'!I1441,'5. FTNC GBP'!I1441,'6. FTNC Autres (inclus)'!I1441)</f>
        <v>0</v>
      </c>
      <c r="J1441" s="163">
        <f>SUM('2. FTNC CAD'!J1441,'3. FTNC USD'!J1441,'4. FTNC EUR'!J1441,'5. FTNC GBP'!J1441,'6. FTNC Autres (inclus)'!J1441)</f>
        <v>0</v>
      </c>
      <c r="K1441" s="164">
        <f>SUM('2. FTNC CAD'!K1441,'3. FTNC USD'!K1441,'4. FTNC EUR'!K1441,'5. FTNC GBP'!K1441,'6. FTNC Autres (inclus)'!K1441)</f>
        <v>0</v>
      </c>
      <c r="L1441" s="165">
        <f>SUM('2. FTNC CAD'!L1441,'3. FTNC USD'!L1441,'4. FTNC EUR'!L1441,'5. FTNC GBP'!L1441,'6. FTNC Autres (inclus)'!L1441)</f>
        <v>0</v>
      </c>
      <c r="M1441" s="176">
        <f>SUM('2. FTNC CAD'!M1441,'3. FTNC USD'!M1441,'4. FTNC EUR'!M1441,'5. FTNC GBP'!M1441,'6. FTNC Autres (inclus)'!M1441)</f>
        <v>0</v>
      </c>
      <c r="N1441" s="166">
        <f>SUM('2. FTNC CAD'!N1441,'3. FTNC USD'!N1441,'4. FTNC EUR'!N1441,'5. FTNC GBP'!N1441,'6. FTNC Autres (inclus)'!N1441)</f>
        <v>0</v>
      </c>
      <c r="O1441" s="166">
        <f>SUM('2. FTNC CAD'!O1441,'3. FTNC USD'!O1441,'4. FTNC EUR'!O1441,'5. FTNC GBP'!O1441,'6. FTNC Autres (inclus)'!O1441)</f>
        <v>0</v>
      </c>
      <c r="P1441" s="166">
        <f>SUM('2. FTNC CAD'!P1441,'3. FTNC USD'!P1441,'4. FTNC EUR'!P1441,'5. FTNC GBP'!P1441,'6. FTNC Autres (inclus)'!P1441)</f>
        <v>0</v>
      </c>
      <c r="Q1441" s="166">
        <f>SUM('2. FTNC CAD'!Q1441,'3. FTNC USD'!Q1441,'4. FTNC EUR'!Q1441,'5. FTNC GBP'!Q1441,'6. FTNC Autres (inclus)'!Q1441)</f>
        <v>0</v>
      </c>
      <c r="R1441" s="166">
        <f>SUM('2. FTNC CAD'!R1441,'3. FTNC USD'!R1441,'4. FTNC EUR'!R1441,'5. FTNC GBP'!R1441,'6. FTNC Autres (inclus)'!R1441)</f>
        <v>0</v>
      </c>
      <c r="S1441" s="166">
        <f>SUM('2. FTNC CAD'!S1441,'3. FTNC USD'!S1441,'4. FTNC EUR'!S1441,'5. FTNC GBP'!S1441,'6. FTNC Autres (inclus)'!S1441)</f>
        <v>0</v>
      </c>
      <c r="T1441" s="162">
        <f>SUM('2. FTNC CAD'!T1441,'3. FTNC USD'!T1441,'4. FTNC EUR'!T1441,'5. FTNC GBP'!T1441,'6. FTNC Autres (inclus)'!T1441)</f>
        <v>0</v>
      </c>
      <c r="U1441" s="166">
        <f>SUM('2. FTNC CAD'!U1441,'3. FTNC USD'!U1441,'4. FTNC EUR'!U1441,'5. FTNC GBP'!U1441,'6. FTNC Autres (inclus)'!U1441)</f>
        <v>0</v>
      </c>
      <c r="V1441" s="167">
        <f>SUM('2. FTNC CAD'!V1441,'3. FTNC USD'!V1441,'4. FTNC EUR'!V1441,'5. FTNC GBP'!V1441,'6. FTNC Autres (inclus)'!V1441)</f>
        <v>0</v>
      </c>
      <c r="W1441" s="48">
        <f>SUM('2. FTNC CAD'!W1441,'3. FTNC USD'!W1441,'4. FTNC EUR'!W1441,'5. FTNC GBP'!W1441,'6. FTNC Autres (inclus)'!W1441)</f>
        <v>0</v>
      </c>
      <c r="Y1441"/>
    </row>
    <row r="1442" spans="1:25" s="71" customFormat="1" outlineLevel="1" x14ac:dyDescent="0.4">
      <c r="A1442" s="341"/>
      <c r="B1442" s="494"/>
      <c r="C1442" s="495"/>
      <c r="D1442" s="495"/>
      <c r="E1442" s="496"/>
      <c r="F1442" s="497" t="s">
        <v>49</v>
      </c>
      <c r="G1442" s="174">
        <f>SUM('2. FTNC CAD'!G1442,'3. FTNC USD'!G1442,'4. FTNC EUR'!G1442,'5. FTNC GBP'!G1442,'6. FTNC Autres (inclus)'!G1442)</f>
        <v>0</v>
      </c>
      <c r="H1442" s="225">
        <f>SUM('2. FTNC CAD'!H1442,'3. FTNC USD'!H1442,'4. FTNC EUR'!H1442,'5. FTNC GBP'!H1442,'6. FTNC Autres (inclus)'!H1442)</f>
        <v>0</v>
      </c>
      <c r="I1442" s="163">
        <f>SUM('2. FTNC CAD'!I1442,'3. FTNC USD'!I1442,'4. FTNC EUR'!I1442,'5. FTNC GBP'!I1442,'6. FTNC Autres (inclus)'!I1442)</f>
        <v>0</v>
      </c>
      <c r="J1442" s="163">
        <f>SUM('2. FTNC CAD'!J1442,'3. FTNC USD'!J1442,'4. FTNC EUR'!J1442,'5. FTNC GBP'!J1442,'6. FTNC Autres (inclus)'!J1442)</f>
        <v>0</v>
      </c>
      <c r="K1442" s="164">
        <f>SUM('2. FTNC CAD'!K1442,'3. FTNC USD'!K1442,'4. FTNC EUR'!K1442,'5. FTNC GBP'!K1442,'6. FTNC Autres (inclus)'!K1442)</f>
        <v>0</v>
      </c>
      <c r="L1442" s="165">
        <f>SUM('2. FTNC CAD'!L1442,'3. FTNC USD'!L1442,'4. FTNC EUR'!L1442,'5. FTNC GBP'!L1442,'6. FTNC Autres (inclus)'!L1442)</f>
        <v>0</v>
      </c>
      <c r="M1442" s="176">
        <f>SUM('2. FTNC CAD'!M1442,'3. FTNC USD'!M1442,'4. FTNC EUR'!M1442,'5. FTNC GBP'!M1442,'6. FTNC Autres (inclus)'!M1442)</f>
        <v>0</v>
      </c>
      <c r="N1442" s="166">
        <f>SUM('2. FTNC CAD'!N1442,'3. FTNC USD'!N1442,'4. FTNC EUR'!N1442,'5. FTNC GBP'!N1442,'6. FTNC Autres (inclus)'!N1442)</f>
        <v>0</v>
      </c>
      <c r="O1442" s="166">
        <f>SUM('2. FTNC CAD'!O1442,'3. FTNC USD'!O1442,'4. FTNC EUR'!O1442,'5. FTNC GBP'!O1442,'6. FTNC Autres (inclus)'!O1442)</f>
        <v>0</v>
      </c>
      <c r="P1442" s="166">
        <f>SUM('2. FTNC CAD'!P1442,'3. FTNC USD'!P1442,'4. FTNC EUR'!P1442,'5. FTNC GBP'!P1442,'6. FTNC Autres (inclus)'!P1442)</f>
        <v>0</v>
      </c>
      <c r="Q1442" s="166">
        <f>SUM('2. FTNC CAD'!Q1442,'3. FTNC USD'!Q1442,'4. FTNC EUR'!Q1442,'5. FTNC GBP'!Q1442,'6. FTNC Autres (inclus)'!Q1442)</f>
        <v>0</v>
      </c>
      <c r="R1442" s="166">
        <f>SUM('2. FTNC CAD'!R1442,'3. FTNC USD'!R1442,'4. FTNC EUR'!R1442,'5. FTNC GBP'!R1442,'6. FTNC Autres (inclus)'!R1442)</f>
        <v>0</v>
      </c>
      <c r="S1442" s="166">
        <f>SUM('2. FTNC CAD'!S1442,'3. FTNC USD'!S1442,'4. FTNC EUR'!S1442,'5. FTNC GBP'!S1442,'6. FTNC Autres (inclus)'!S1442)</f>
        <v>0</v>
      </c>
      <c r="T1442" s="162">
        <f>SUM('2. FTNC CAD'!T1442,'3. FTNC USD'!T1442,'4. FTNC EUR'!T1442,'5. FTNC GBP'!T1442,'6. FTNC Autres (inclus)'!T1442)</f>
        <v>0</v>
      </c>
      <c r="U1442" s="166">
        <f>SUM('2. FTNC CAD'!U1442,'3. FTNC USD'!U1442,'4. FTNC EUR'!U1442,'5. FTNC GBP'!U1442,'6. FTNC Autres (inclus)'!U1442)</f>
        <v>0</v>
      </c>
      <c r="V1442" s="167">
        <f>SUM('2. FTNC CAD'!V1442,'3. FTNC USD'!V1442,'4. FTNC EUR'!V1442,'5. FTNC GBP'!V1442,'6. FTNC Autres (inclus)'!V1442)</f>
        <v>0</v>
      </c>
      <c r="W1442" s="48">
        <f>SUM('2. FTNC CAD'!W1442,'3. FTNC USD'!W1442,'4. FTNC EUR'!W1442,'5. FTNC GBP'!W1442,'6. FTNC Autres (inclus)'!W1442)</f>
        <v>0</v>
      </c>
      <c r="Y1442"/>
    </row>
    <row r="1443" spans="1:25" s="71" customFormat="1" outlineLevel="1" x14ac:dyDescent="0.4">
      <c r="A1443" s="341"/>
      <c r="B1443" s="494"/>
      <c r="C1443" s="495"/>
      <c r="D1443" s="495"/>
      <c r="E1443" s="496"/>
      <c r="F1443" s="497" t="s">
        <v>50</v>
      </c>
      <c r="G1443" s="174">
        <f>SUM('2. FTNC CAD'!G1443,'3. FTNC USD'!G1443,'4. FTNC EUR'!G1443,'5. FTNC GBP'!G1443,'6. FTNC Autres (inclus)'!G1443)</f>
        <v>0</v>
      </c>
      <c r="H1443" s="225">
        <f>SUM('2. FTNC CAD'!H1443,'3. FTNC USD'!H1443,'4. FTNC EUR'!H1443,'5. FTNC GBP'!H1443,'6. FTNC Autres (inclus)'!H1443)</f>
        <v>0</v>
      </c>
      <c r="I1443" s="163">
        <f>SUM('2. FTNC CAD'!I1443,'3. FTNC USD'!I1443,'4. FTNC EUR'!I1443,'5. FTNC GBP'!I1443,'6. FTNC Autres (inclus)'!I1443)</f>
        <v>0</v>
      </c>
      <c r="J1443" s="163">
        <f>SUM('2. FTNC CAD'!J1443,'3. FTNC USD'!J1443,'4. FTNC EUR'!J1443,'5. FTNC GBP'!J1443,'6. FTNC Autres (inclus)'!J1443)</f>
        <v>0</v>
      </c>
      <c r="K1443" s="164">
        <f>SUM('2. FTNC CAD'!K1443,'3. FTNC USD'!K1443,'4. FTNC EUR'!K1443,'5. FTNC GBP'!K1443,'6. FTNC Autres (inclus)'!K1443)</f>
        <v>0</v>
      </c>
      <c r="L1443" s="165">
        <f>SUM('2. FTNC CAD'!L1443,'3. FTNC USD'!L1443,'4. FTNC EUR'!L1443,'5. FTNC GBP'!L1443,'6. FTNC Autres (inclus)'!L1443)</f>
        <v>0</v>
      </c>
      <c r="M1443" s="176">
        <f>SUM('2. FTNC CAD'!M1443,'3. FTNC USD'!M1443,'4. FTNC EUR'!M1443,'5. FTNC GBP'!M1443,'6. FTNC Autres (inclus)'!M1443)</f>
        <v>0</v>
      </c>
      <c r="N1443" s="166">
        <f>SUM('2. FTNC CAD'!N1443,'3. FTNC USD'!N1443,'4. FTNC EUR'!N1443,'5. FTNC GBP'!N1443,'6. FTNC Autres (inclus)'!N1443)</f>
        <v>0</v>
      </c>
      <c r="O1443" s="166">
        <f>SUM('2. FTNC CAD'!O1443,'3. FTNC USD'!O1443,'4. FTNC EUR'!O1443,'5. FTNC GBP'!O1443,'6. FTNC Autres (inclus)'!O1443)</f>
        <v>0</v>
      </c>
      <c r="P1443" s="166">
        <f>SUM('2. FTNC CAD'!P1443,'3. FTNC USD'!P1443,'4. FTNC EUR'!P1443,'5. FTNC GBP'!P1443,'6. FTNC Autres (inclus)'!P1443)</f>
        <v>0</v>
      </c>
      <c r="Q1443" s="166">
        <f>SUM('2. FTNC CAD'!Q1443,'3. FTNC USD'!Q1443,'4. FTNC EUR'!Q1443,'5. FTNC GBP'!Q1443,'6. FTNC Autres (inclus)'!Q1443)</f>
        <v>0</v>
      </c>
      <c r="R1443" s="166">
        <f>SUM('2. FTNC CAD'!R1443,'3. FTNC USD'!R1443,'4. FTNC EUR'!R1443,'5. FTNC GBP'!R1443,'6. FTNC Autres (inclus)'!R1443)</f>
        <v>0</v>
      </c>
      <c r="S1443" s="166">
        <f>SUM('2. FTNC CAD'!S1443,'3. FTNC USD'!S1443,'4. FTNC EUR'!S1443,'5. FTNC GBP'!S1443,'6. FTNC Autres (inclus)'!S1443)</f>
        <v>0</v>
      </c>
      <c r="T1443" s="162">
        <f>SUM('2. FTNC CAD'!T1443,'3. FTNC USD'!T1443,'4. FTNC EUR'!T1443,'5. FTNC GBP'!T1443,'6. FTNC Autres (inclus)'!T1443)</f>
        <v>0</v>
      </c>
      <c r="U1443" s="166">
        <f>SUM('2. FTNC CAD'!U1443,'3. FTNC USD'!U1443,'4. FTNC EUR'!U1443,'5. FTNC GBP'!U1443,'6. FTNC Autres (inclus)'!U1443)</f>
        <v>0</v>
      </c>
      <c r="V1443" s="167">
        <f>SUM('2. FTNC CAD'!V1443,'3. FTNC USD'!V1443,'4. FTNC EUR'!V1443,'5. FTNC GBP'!V1443,'6. FTNC Autres (inclus)'!V1443)</f>
        <v>0</v>
      </c>
      <c r="W1443" s="48">
        <f>SUM('2. FTNC CAD'!W1443,'3. FTNC USD'!W1443,'4. FTNC EUR'!W1443,'5. FTNC GBP'!W1443,'6. FTNC Autres (inclus)'!W1443)</f>
        <v>0</v>
      </c>
      <c r="Y1443"/>
    </row>
    <row r="1444" spans="1:25" s="71" customFormat="1" x14ac:dyDescent="0.4">
      <c r="A1444" s="341"/>
      <c r="B1444" s="494"/>
      <c r="C1444" s="495"/>
      <c r="D1444" s="495"/>
      <c r="E1444" s="496" t="s">
        <v>51</v>
      </c>
      <c r="F1444" s="496"/>
      <c r="G1444" s="68">
        <f t="shared" ref="G1444:W1444" si="301">SUBTOTAL(9,G1445:G1448)</f>
        <v>0</v>
      </c>
      <c r="H1444" s="69">
        <f t="shared" si="301"/>
        <v>0</v>
      </c>
      <c r="I1444" s="66">
        <f t="shared" si="301"/>
        <v>0</v>
      </c>
      <c r="J1444" s="66">
        <f t="shared" si="301"/>
        <v>0</v>
      </c>
      <c r="K1444" s="67">
        <f t="shared" si="301"/>
        <v>0</v>
      </c>
      <c r="L1444" s="36">
        <f t="shared" si="301"/>
        <v>0</v>
      </c>
      <c r="M1444" s="36">
        <f t="shared" si="301"/>
        <v>0</v>
      </c>
      <c r="N1444" s="36">
        <f t="shared" si="301"/>
        <v>0</v>
      </c>
      <c r="O1444" s="36">
        <f t="shared" si="301"/>
        <v>0</v>
      </c>
      <c r="P1444" s="36">
        <f t="shared" si="301"/>
        <v>0</v>
      </c>
      <c r="Q1444" s="36">
        <f t="shared" si="301"/>
        <v>0</v>
      </c>
      <c r="R1444" s="36">
        <f t="shared" si="301"/>
        <v>0</v>
      </c>
      <c r="S1444" s="36">
        <f t="shared" si="301"/>
        <v>0</v>
      </c>
      <c r="T1444" s="36">
        <f t="shared" si="301"/>
        <v>0</v>
      </c>
      <c r="U1444" s="36">
        <f t="shared" si="301"/>
        <v>0</v>
      </c>
      <c r="V1444" s="36">
        <f t="shared" si="301"/>
        <v>0</v>
      </c>
      <c r="W1444" s="35">
        <f t="shared" si="301"/>
        <v>0</v>
      </c>
      <c r="Y1444"/>
    </row>
    <row r="1445" spans="1:25" s="71" customFormat="1" outlineLevel="1" x14ac:dyDescent="0.4">
      <c r="A1445" s="341"/>
      <c r="B1445" s="494"/>
      <c r="C1445" s="495"/>
      <c r="D1445" s="495"/>
      <c r="E1445" s="496"/>
      <c r="F1445" s="497" t="s">
        <v>52</v>
      </c>
      <c r="G1445" s="174">
        <f>SUM('2. FTNC CAD'!G1445,'3. FTNC USD'!G1445,'4. FTNC EUR'!G1445,'5. FTNC GBP'!G1445,'6. FTNC Autres (inclus)'!G1445)</f>
        <v>0</v>
      </c>
      <c r="H1445" s="225">
        <f>SUM('2. FTNC CAD'!H1445,'3. FTNC USD'!H1445,'4. FTNC EUR'!H1445,'5. FTNC GBP'!H1445,'6. FTNC Autres (inclus)'!H1445)</f>
        <v>0</v>
      </c>
      <c r="I1445" s="163">
        <f>SUM('2. FTNC CAD'!I1445,'3. FTNC USD'!I1445,'4. FTNC EUR'!I1445,'5. FTNC GBP'!I1445,'6. FTNC Autres (inclus)'!I1445)</f>
        <v>0</v>
      </c>
      <c r="J1445" s="163">
        <f>SUM('2. FTNC CAD'!J1445,'3. FTNC USD'!J1445,'4. FTNC EUR'!J1445,'5. FTNC GBP'!J1445,'6. FTNC Autres (inclus)'!J1445)</f>
        <v>0</v>
      </c>
      <c r="K1445" s="164">
        <f>SUM('2. FTNC CAD'!K1445,'3. FTNC USD'!K1445,'4. FTNC EUR'!K1445,'5. FTNC GBP'!K1445,'6. FTNC Autres (inclus)'!K1445)</f>
        <v>0</v>
      </c>
      <c r="L1445" s="165">
        <f>SUM('2. FTNC CAD'!L1445,'3. FTNC USD'!L1445,'4. FTNC EUR'!L1445,'5. FTNC GBP'!L1445,'6. FTNC Autres (inclus)'!L1445)</f>
        <v>0</v>
      </c>
      <c r="M1445" s="176">
        <f>SUM('2. FTNC CAD'!M1445,'3. FTNC USD'!M1445,'4. FTNC EUR'!M1445,'5. FTNC GBP'!M1445,'6. FTNC Autres (inclus)'!M1445)</f>
        <v>0</v>
      </c>
      <c r="N1445" s="166">
        <f>SUM('2. FTNC CAD'!N1445,'3. FTNC USD'!N1445,'4. FTNC EUR'!N1445,'5. FTNC GBP'!N1445,'6. FTNC Autres (inclus)'!N1445)</f>
        <v>0</v>
      </c>
      <c r="O1445" s="166">
        <f>SUM('2. FTNC CAD'!O1445,'3. FTNC USD'!O1445,'4. FTNC EUR'!O1445,'5. FTNC GBP'!O1445,'6. FTNC Autres (inclus)'!O1445)</f>
        <v>0</v>
      </c>
      <c r="P1445" s="166">
        <f>SUM('2. FTNC CAD'!P1445,'3. FTNC USD'!P1445,'4. FTNC EUR'!P1445,'5. FTNC GBP'!P1445,'6. FTNC Autres (inclus)'!P1445)</f>
        <v>0</v>
      </c>
      <c r="Q1445" s="166">
        <f>SUM('2. FTNC CAD'!Q1445,'3. FTNC USD'!Q1445,'4. FTNC EUR'!Q1445,'5. FTNC GBP'!Q1445,'6. FTNC Autres (inclus)'!Q1445)</f>
        <v>0</v>
      </c>
      <c r="R1445" s="166">
        <f>SUM('2. FTNC CAD'!R1445,'3. FTNC USD'!R1445,'4. FTNC EUR'!R1445,'5. FTNC GBP'!R1445,'6. FTNC Autres (inclus)'!R1445)</f>
        <v>0</v>
      </c>
      <c r="S1445" s="166">
        <f>SUM('2. FTNC CAD'!S1445,'3. FTNC USD'!S1445,'4. FTNC EUR'!S1445,'5. FTNC GBP'!S1445,'6. FTNC Autres (inclus)'!S1445)</f>
        <v>0</v>
      </c>
      <c r="T1445" s="162">
        <f>SUM('2. FTNC CAD'!T1445,'3. FTNC USD'!T1445,'4. FTNC EUR'!T1445,'5. FTNC GBP'!T1445,'6. FTNC Autres (inclus)'!T1445)</f>
        <v>0</v>
      </c>
      <c r="U1445" s="166">
        <f>SUM('2. FTNC CAD'!U1445,'3. FTNC USD'!U1445,'4. FTNC EUR'!U1445,'5. FTNC GBP'!U1445,'6. FTNC Autres (inclus)'!U1445)</f>
        <v>0</v>
      </c>
      <c r="V1445" s="167">
        <f>SUM('2. FTNC CAD'!V1445,'3. FTNC USD'!V1445,'4. FTNC EUR'!V1445,'5. FTNC GBP'!V1445,'6. FTNC Autres (inclus)'!V1445)</f>
        <v>0</v>
      </c>
      <c r="W1445" s="48">
        <f>SUM('2. FTNC CAD'!W1445,'3. FTNC USD'!W1445,'4. FTNC EUR'!W1445,'5. FTNC GBP'!W1445,'6. FTNC Autres (inclus)'!W1445)</f>
        <v>0</v>
      </c>
      <c r="Y1445"/>
    </row>
    <row r="1446" spans="1:25" s="71" customFormat="1" outlineLevel="1" x14ac:dyDescent="0.4">
      <c r="A1446" s="341"/>
      <c r="B1446" s="494"/>
      <c r="C1446" s="495"/>
      <c r="D1446" s="495"/>
      <c r="E1446" s="496"/>
      <c r="F1446" s="497" t="s">
        <v>53</v>
      </c>
      <c r="G1446" s="174">
        <f>SUM('2. FTNC CAD'!G1446,'3. FTNC USD'!G1446,'4. FTNC EUR'!G1446,'5. FTNC GBP'!G1446,'6. FTNC Autres (inclus)'!G1446)</f>
        <v>0</v>
      </c>
      <c r="H1446" s="225">
        <f>SUM('2. FTNC CAD'!H1446,'3. FTNC USD'!H1446,'4. FTNC EUR'!H1446,'5. FTNC GBP'!H1446,'6. FTNC Autres (inclus)'!H1446)</f>
        <v>0</v>
      </c>
      <c r="I1446" s="163">
        <f>SUM('2. FTNC CAD'!I1446,'3. FTNC USD'!I1446,'4. FTNC EUR'!I1446,'5. FTNC GBP'!I1446,'6. FTNC Autres (inclus)'!I1446)</f>
        <v>0</v>
      </c>
      <c r="J1446" s="163">
        <f>SUM('2. FTNC CAD'!J1446,'3. FTNC USD'!J1446,'4. FTNC EUR'!J1446,'5. FTNC GBP'!J1446,'6. FTNC Autres (inclus)'!J1446)</f>
        <v>0</v>
      </c>
      <c r="K1446" s="164">
        <f>SUM('2. FTNC CAD'!K1446,'3. FTNC USD'!K1446,'4. FTNC EUR'!K1446,'5. FTNC GBP'!K1446,'6. FTNC Autres (inclus)'!K1446)</f>
        <v>0</v>
      </c>
      <c r="L1446" s="165">
        <f>SUM('2. FTNC CAD'!L1446,'3. FTNC USD'!L1446,'4. FTNC EUR'!L1446,'5. FTNC GBP'!L1446,'6. FTNC Autres (inclus)'!L1446)</f>
        <v>0</v>
      </c>
      <c r="M1446" s="176">
        <f>SUM('2. FTNC CAD'!M1446,'3. FTNC USD'!M1446,'4. FTNC EUR'!M1446,'5. FTNC GBP'!M1446,'6. FTNC Autres (inclus)'!M1446)</f>
        <v>0</v>
      </c>
      <c r="N1446" s="166">
        <f>SUM('2. FTNC CAD'!N1446,'3. FTNC USD'!N1446,'4. FTNC EUR'!N1446,'5. FTNC GBP'!N1446,'6. FTNC Autres (inclus)'!N1446)</f>
        <v>0</v>
      </c>
      <c r="O1446" s="166">
        <f>SUM('2. FTNC CAD'!O1446,'3. FTNC USD'!O1446,'4. FTNC EUR'!O1446,'5. FTNC GBP'!O1446,'6. FTNC Autres (inclus)'!O1446)</f>
        <v>0</v>
      </c>
      <c r="P1446" s="166">
        <f>SUM('2. FTNC CAD'!P1446,'3. FTNC USD'!P1446,'4. FTNC EUR'!P1446,'5. FTNC GBP'!P1446,'6. FTNC Autres (inclus)'!P1446)</f>
        <v>0</v>
      </c>
      <c r="Q1446" s="166">
        <f>SUM('2. FTNC CAD'!Q1446,'3. FTNC USD'!Q1446,'4. FTNC EUR'!Q1446,'5. FTNC GBP'!Q1446,'6. FTNC Autres (inclus)'!Q1446)</f>
        <v>0</v>
      </c>
      <c r="R1446" s="166">
        <f>SUM('2. FTNC CAD'!R1446,'3. FTNC USD'!R1446,'4. FTNC EUR'!R1446,'5. FTNC GBP'!R1446,'6. FTNC Autres (inclus)'!R1446)</f>
        <v>0</v>
      </c>
      <c r="S1446" s="166">
        <f>SUM('2. FTNC CAD'!S1446,'3. FTNC USD'!S1446,'4. FTNC EUR'!S1446,'5. FTNC GBP'!S1446,'6. FTNC Autres (inclus)'!S1446)</f>
        <v>0</v>
      </c>
      <c r="T1446" s="162">
        <f>SUM('2. FTNC CAD'!T1446,'3. FTNC USD'!T1446,'4. FTNC EUR'!T1446,'5. FTNC GBP'!T1446,'6. FTNC Autres (inclus)'!T1446)</f>
        <v>0</v>
      </c>
      <c r="U1446" s="166">
        <f>SUM('2. FTNC CAD'!U1446,'3. FTNC USD'!U1446,'4. FTNC EUR'!U1446,'5. FTNC GBP'!U1446,'6. FTNC Autres (inclus)'!U1446)</f>
        <v>0</v>
      </c>
      <c r="V1446" s="167">
        <f>SUM('2. FTNC CAD'!V1446,'3. FTNC USD'!V1446,'4. FTNC EUR'!V1446,'5. FTNC GBP'!V1446,'6. FTNC Autres (inclus)'!V1446)</f>
        <v>0</v>
      </c>
      <c r="W1446" s="48">
        <f>SUM('2. FTNC CAD'!W1446,'3. FTNC USD'!W1446,'4. FTNC EUR'!W1446,'5. FTNC GBP'!W1446,'6. FTNC Autres (inclus)'!W1446)</f>
        <v>0</v>
      </c>
      <c r="Y1446"/>
    </row>
    <row r="1447" spans="1:25" s="71" customFormat="1" outlineLevel="1" x14ac:dyDescent="0.4">
      <c r="A1447" s="341"/>
      <c r="B1447" s="494"/>
      <c r="C1447" s="495"/>
      <c r="D1447" s="495"/>
      <c r="E1447" s="496"/>
      <c r="F1447" s="497" t="s">
        <v>54</v>
      </c>
      <c r="G1447" s="174">
        <f>SUM('2. FTNC CAD'!G1447,'3. FTNC USD'!G1447,'4. FTNC EUR'!G1447,'5. FTNC GBP'!G1447,'6. FTNC Autres (inclus)'!G1447)</f>
        <v>0</v>
      </c>
      <c r="H1447" s="225">
        <f>SUM('2. FTNC CAD'!H1447,'3. FTNC USD'!H1447,'4. FTNC EUR'!H1447,'5. FTNC GBP'!H1447,'6. FTNC Autres (inclus)'!H1447)</f>
        <v>0</v>
      </c>
      <c r="I1447" s="163">
        <f>SUM('2. FTNC CAD'!I1447,'3. FTNC USD'!I1447,'4. FTNC EUR'!I1447,'5. FTNC GBP'!I1447,'6. FTNC Autres (inclus)'!I1447)</f>
        <v>0</v>
      </c>
      <c r="J1447" s="163">
        <f>SUM('2. FTNC CAD'!J1447,'3. FTNC USD'!J1447,'4. FTNC EUR'!J1447,'5. FTNC GBP'!J1447,'6. FTNC Autres (inclus)'!J1447)</f>
        <v>0</v>
      </c>
      <c r="K1447" s="164">
        <f>SUM('2. FTNC CAD'!K1447,'3. FTNC USD'!K1447,'4. FTNC EUR'!K1447,'5. FTNC GBP'!K1447,'6. FTNC Autres (inclus)'!K1447)</f>
        <v>0</v>
      </c>
      <c r="L1447" s="165">
        <f>SUM('2. FTNC CAD'!L1447,'3. FTNC USD'!L1447,'4. FTNC EUR'!L1447,'5. FTNC GBP'!L1447,'6. FTNC Autres (inclus)'!L1447)</f>
        <v>0</v>
      </c>
      <c r="M1447" s="176">
        <f>SUM('2. FTNC CAD'!M1447,'3. FTNC USD'!M1447,'4. FTNC EUR'!M1447,'5. FTNC GBP'!M1447,'6. FTNC Autres (inclus)'!M1447)</f>
        <v>0</v>
      </c>
      <c r="N1447" s="166">
        <f>SUM('2. FTNC CAD'!N1447,'3. FTNC USD'!N1447,'4. FTNC EUR'!N1447,'5. FTNC GBP'!N1447,'6. FTNC Autres (inclus)'!N1447)</f>
        <v>0</v>
      </c>
      <c r="O1447" s="166">
        <f>SUM('2. FTNC CAD'!O1447,'3. FTNC USD'!O1447,'4. FTNC EUR'!O1447,'5. FTNC GBP'!O1447,'6. FTNC Autres (inclus)'!O1447)</f>
        <v>0</v>
      </c>
      <c r="P1447" s="166">
        <f>SUM('2. FTNC CAD'!P1447,'3. FTNC USD'!P1447,'4. FTNC EUR'!P1447,'5. FTNC GBP'!P1447,'6. FTNC Autres (inclus)'!P1447)</f>
        <v>0</v>
      </c>
      <c r="Q1447" s="166">
        <f>SUM('2. FTNC CAD'!Q1447,'3. FTNC USD'!Q1447,'4. FTNC EUR'!Q1447,'5. FTNC GBP'!Q1447,'6. FTNC Autres (inclus)'!Q1447)</f>
        <v>0</v>
      </c>
      <c r="R1447" s="166">
        <f>SUM('2. FTNC CAD'!R1447,'3. FTNC USD'!R1447,'4. FTNC EUR'!R1447,'5. FTNC GBP'!R1447,'6. FTNC Autres (inclus)'!R1447)</f>
        <v>0</v>
      </c>
      <c r="S1447" s="166">
        <f>SUM('2. FTNC CAD'!S1447,'3. FTNC USD'!S1447,'4. FTNC EUR'!S1447,'5. FTNC GBP'!S1447,'6. FTNC Autres (inclus)'!S1447)</f>
        <v>0</v>
      </c>
      <c r="T1447" s="162">
        <f>SUM('2. FTNC CAD'!T1447,'3. FTNC USD'!T1447,'4. FTNC EUR'!T1447,'5. FTNC GBP'!T1447,'6. FTNC Autres (inclus)'!T1447)</f>
        <v>0</v>
      </c>
      <c r="U1447" s="166">
        <f>SUM('2. FTNC CAD'!U1447,'3. FTNC USD'!U1447,'4. FTNC EUR'!U1447,'5. FTNC GBP'!U1447,'6. FTNC Autres (inclus)'!U1447)</f>
        <v>0</v>
      </c>
      <c r="V1447" s="167">
        <f>SUM('2. FTNC CAD'!V1447,'3. FTNC USD'!V1447,'4. FTNC EUR'!V1447,'5. FTNC GBP'!V1447,'6. FTNC Autres (inclus)'!V1447)</f>
        <v>0</v>
      </c>
      <c r="W1447" s="48">
        <f>SUM('2. FTNC CAD'!W1447,'3. FTNC USD'!W1447,'4. FTNC EUR'!W1447,'5. FTNC GBP'!W1447,'6. FTNC Autres (inclus)'!W1447)</f>
        <v>0</v>
      </c>
      <c r="Y1447"/>
    </row>
    <row r="1448" spans="1:25" s="71" customFormat="1" ht="12.75" customHeight="1" outlineLevel="1" x14ac:dyDescent="0.4">
      <c r="A1448" s="341"/>
      <c r="B1448" s="494"/>
      <c r="C1448" s="495"/>
      <c r="D1448" s="495"/>
      <c r="E1448" s="496"/>
      <c r="F1448" s="497" t="s">
        <v>55</v>
      </c>
      <c r="G1448" s="174">
        <f>SUM('2. FTNC CAD'!G1448,'3. FTNC USD'!G1448,'4. FTNC EUR'!G1448,'5. FTNC GBP'!G1448,'6. FTNC Autres (inclus)'!G1448)</f>
        <v>0</v>
      </c>
      <c r="H1448" s="225">
        <f>SUM('2. FTNC CAD'!H1448,'3. FTNC USD'!H1448,'4. FTNC EUR'!H1448,'5. FTNC GBP'!H1448,'6. FTNC Autres (inclus)'!H1448)</f>
        <v>0</v>
      </c>
      <c r="I1448" s="163">
        <f>SUM('2. FTNC CAD'!I1448,'3. FTNC USD'!I1448,'4. FTNC EUR'!I1448,'5. FTNC GBP'!I1448,'6. FTNC Autres (inclus)'!I1448)</f>
        <v>0</v>
      </c>
      <c r="J1448" s="163">
        <f>SUM('2. FTNC CAD'!J1448,'3. FTNC USD'!J1448,'4. FTNC EUR'!J1448,'5. FTNC GBP'!J1448,'6. FTNC Autres (inclus)'!J1448)</f>
        <v>0</v>
      </c>
      <c r="K1448" s="164">
        <f>SUM('2. FTNC CAD'!K1448,'3. FTNC USD'!K1448,'4. FTNC EUR'!K1448,'5. FTNC GBP'!K1448,'6. FTNC Autres (inclus)'!K1448)</f>
        <v>0</v>
      </c>
      <c r="L1448" s="165">
        <f>SUM('2. FTNC CAD'!L1448,'3. FTNC USD'!L1448,'4. FTNC EUR'!L1448,'5. FTNC GBP'!L1448,'6. FTNC Autres (inclus)'!L1448)</f>
        <v>0</v>
      </c>
      <c r="M1448" s="176">
        <f>SUM('2. FTNC CAD'!M1448,'3. FTNC USD'!M1448,'4. FTNC EUR'!M1448,'5. FTNC GBP'!M1448,'6. FTNC Autres (inclus)'!M1448)</f>
        <v>0</v>
      </c>
      <c r="N1448" s="166">
        <f>SUM('2. FTNC CAD'!N1448,'3. FTNC USD'!N1448,'4. FTNC EUR'!N1448,'5. FTNC GBP'!N1448,'6. FTNC Autres (inclus)'!N1448)</f>
        <v>0</v>
      </c>
      <c r="O1448" s="166">
        <f>SUM('2. FTNC CAD'!O1448,'3. FTNC USD'!O1448,'4. FTNC EUR'!O1448,'5. FTNC GBP'!O1448,'6. FTNC Autres (inclus)'!O1448)</f>
        <v>0</v>
      </c>
      <c r="P1448" s="166">
        <f>SUM('2. FTNC CAD'!P1448,'3. FTNC USD'!P1448,'4. FTNC EUR'!P1448,'5. FTNC GBP'!P1448,'6. FTNC Autres (inclus)'!P1448)</f>
        <v>0</v>
      </c>
      <c r="Q1448" s="166">
        <f>SUM('2. FTNC CAD'!Q1448,'3. FTNC USD'!Q1448,'4. FTNC EUR'!Q1448,'5. FTNC GBP'!Q1448,'6. FTNC Autres (inclus)'!Q1448)</f>
        <v>0</v>
      </c>
      <c r="R1448" s="166">
        <f>SUM('2. FTNC CAD'!R1448,'3. FTNC USD'!R1448,'4. FTNC EUR'!R1448,'5. FTNC GBP'!R1448,'6. FTNC Autres (inclus)'!R1448)</f>
        <v>0</v>
      </c>
      <c r="S1448" s="166">
        <f>SUM('2. FTNC CAD'!S1448,'3. FTNC USD'!S1448,'4. FTNC EUR'!S1448,'5. FTNC GBP'!S1448,'6. FTNC Autres (inclus)'!S1448)</f>
        <v>0</v>
      </c>
      <c r="T1448" s="162">
        <f>SUM('2. FTNC CAD'!T1448,'3. FTNC USD'!T1448,'4. FTNC EUR'!T1448,'5. FTNC GBP'!T1448,'6. FTNC Autres (inclus)'!T1448)</f>
        <v>0</v>
      </c>
      <c r="U1448" s="166">
        <f>SUM('2. FTNC CAD'!U1448,'3. FTNC USD'!U1448,'4. FTNC EUR'!U1448,'5. FTNC GBP'!U1448,'6. FTNC Autres (inclus)'!U1448)</f>
        <v>0</v>
      </c>
      <c r="V1448" s="167">
        <f>SUM('2. FTNC CAD'!V1448,'3. FTNC USD'!V1448,'4. FTNC EUR'!V1448,'5. FTNC GBP'!V1448,'6. FTNC Autres (inclus)'!V1448)</f>
        <v>0</v>
      </c>
      <c r="W1448" s="48">
        <f>SUM('2. FTNC CAD'!W1448,'3. FTNC USD'!W1448,'4. FTNC EUR'!W1448,'5. FTNC GBP'!W1448,'6. FTNC Autres (inclus)'!W1448)</f>
        <v>0</v>
      </c>
      <c r="Y1448"/>
    </row>
    <row r="1449" spans="1:25" s="71" customFormat="1" x14ac:dyDescent="0.4">
      <c r="A1449" s="341"/>
      <c r="B1449" s="494"/>
      <c r="C1449" s="495"/>
      <c r="D1449" s="495" t="s">
        <v>56</v>
      </c>
      <c r="E1449" s="496"/>
      <c r="F1449" s="496"/>
      <c r="G1449" s="68"/>
      <c r="H1449" s="69"/>
      <c r="I1449" s="66"/>
      <c r="J1449" s="66"/>
      <c r="K1449" s="66"/>
      <c r="L1449" s="53"/>
      <c r="M1449" s="36"/>
      <c r="N1449" s="36"/>
      <c r="O1449" s="36"/>
      <c r="P1449" s="36"/>
      <c r="Q1449" s="36"/>
      <c r="R1449" s="36"/>
      <c r="S1449" s="36"/>
      <c r="T1449" s="36"/>
      <c r="U1449" s="36"/>
      <c r="V1449" s="39"/>
      <c r="W1449" s="35"/>
      <c r="Y1449"/>
    </row>
    <row r="1450" spans="1:25" s="71" customFormat="1" x14ac:dyDescent="0.4">
      <c r="A1450" s="341"/>
      <c r="B1450" s="494"/>
      <c r="C1450" s="495"/>
      <c r="D1450" s="495"/>
      <c r="E1450" s="498" t="s">
        <v>57</v>
      </c>
      <c r="F1450" s="496"/>
      <c r="G1450" s="68">
        <f t="shared" ref="G1450:W1450" si="302">SUBTOTAL(9,G1451:G1453)</f>
        <v>0</v>
      </c>
      <c r="H1450" s="69">
        <f t="shared" si="302"/>
        <v>0</v>
      </c>
      <c r="I1450" s="66">
        <f t="shared" si="302"/>
        <v>0</v>
      </c>
      <c r="J1450" s="66">
        <f t="shared" si="302"/>
        <v>0</v>
      </c>
      <c r="K1450" s="67">
        <f t="shared" si="302"/>
        <v>0</v>
      </c>
      <c r="L1450" s="36">
        <f t="shared" si="302"/>
        <v>0</v>
      </c>
      <c r="M1450" s="36">
        <f t="shared" si="302"/>
        <v>0</v>
      </c>
      <c r="N1450" s="36">
        <f t="shared" si="302"/>
        <v>0</v>
      </c>
      <c r="O1450" s="36">
        <f t="shared" si="302"/>
        <v>0</v>
      </c>
      <c r="P1450" s="36">
        <f t="shared" si="302"/>
        <v>0</v>
      </c>
      <c r="Q1450" s="36">
        <f t="shared" si="302"/>
        <v>0</v>
      </c>
      <c r="R1450" s="36">
        <f t="shared" si="302"/>
        <v>0</v>
      </c>
      <c r="S1450" s="36">
        <f t="shared" si="302"/>
        <v>0</v>
      </c>
      <c r="T1450" s="36">
        <f t="shared" si="302"/>
        <v>0</v>
      </c>
      <c r="U1450" s="36">
        <f t="shared" si="302"/>
        <v>0</v>
      </c>
      <c r="V1450" s="36">
        <f t="shared" si="302"/>
        <v>0</v>
      </c>
      <c r="W1450" s="35">
        <f t="shared" si="302"/>
        <v>0</v>
      </c>
      <c r="Y1450"/>
    </row>
    <row r="1451" spans="1:25" s="71" customFormat="1" outlineLevel="1" x14ac:dyDescent="0.4">
      <c r="A1451" s="341"/>
      <c r="B1451" s="494"/>
      <c r="C1451" s="495"/>
      <c r="D1451" s="495"/>
      <c r="E1451" s="498"/>
      <c r="F1451" s="497" t="s">
        <v>58</v>
      </c>
      <c r="G1451" s="174">
        <f>SUM('2. FTNC CAD'!G1451,'3. FTNC USD'!G1451,'4. FTNC EUR'!G1451,'5. FTNC GBP'!G1451,'6. FTNC Autres (inclus)'!G1451)</f>
        <v>0</v>
      </c>
      <c r="H1451" s="225">
        <f>SUM('2. FTNC CAD'!H1451,'3. FTNC USD'!H1451,'4. FTNC EUR'!H1451,'5. FTNC GBP'!H1451,'6. FTNC Autres (inclus)'!H1451)</f>
        <v>0</v>
      </c>
      <c r="I1451" s="163">
        <f>SUM('2. FTNC CAD'!I1451,'3. FTNC USD'!I1451,'4. FTNC EUR'!I1451,'5. FTNC GBP'!I1451,'6. FTNC Autres (inclus)'!I1451)</f>
        <v>0</v>
      </c>
      <c r="J1451" s="163">
        <f>SUM('2. FTNC CAD'!J1451,'3. FTNC USD'!J1451,'4. FTNC EUR'!J1451,'5. FTNC GBP'!J1451,'6. FTNC Autres (inclus)'!J1451)</f>
        <v>0</v>
      </c>
      <c r="K1451" s="164">
        <f>SUM('2. FTNC CAD'!K1451,'3. FTNC USD'!K1451,'4. FTNC EUR'!K1451,'5. FTNC GBP'!K1451,'6. FTNC Autres (inclus)'!K1451)</f>
        <v>0</v>
      </c>
      <c r="L1451" s="165">
        <f>SUM('2. FTNC CAD'!L1451,'3. FTNC USD'!L1451,'4. FTNC EUR'!L1451,'5. FTNC GBP'!L1451,'6. FTNC Autres (inclus)'!L1451)</f>
        <v>0</v>
      </c>
      <c r="M1451" s="176">
        <f>SUM('2. FTNC CAD'!M1451,'3. FTNC USD'!M1451,'4. FTNC EUR'!M1451,'5. FTNC GBP'!M1451,'6. FTNC Autres (inclus)'!M1451)</f>
        <v>0</v>
      </c>
      <c r="N1451" s="166">
        <f>SUM('2. FTNC CAD'!N1451,'3. FTNC USD'!N1451,'4. FTNC EUR'!N1451,'5. FTNC GBP'!N1451,'6. FTNC Autres (inclus)'!N1451)</f>
        <v>0</v>
      </c>
      <c r="O1451" s="166">
        <f>SUM('2. FTNC CAD'!O1451,'3. FTNC USD'!O1451,'4. FTNC EUR'!O1451,'5. FTNC GBP'!O1451,'6. FTNC Autres (inclus)'!O1451)</f>
        <v>0</v>
      </c>
      <c r="P1451" s="166">
        <f>SUM('2. FTNC CAD'!P1451,'3. FTNC USD'!P1451,'4. FTNC EUR'!P1451,'5. FTNC GBP'!P1451,'6. FTNC Autres (inclus)'!P1451)</f>
        <v>0</v>
      </c>
      <c r="Q1451" s="166">
        <f>SUM('2. FTNC CAD'!Q1451,'3. FTNC USD'!Q1451,'4. FTNC EUR'!Q1451,'5. FTNC GBP'!Q1451,'6. FTNC Autres (inclus)'!Q1451)</f>
        <v>0</v>
      </c>
      <c r="R1451" s="166">
        <f>SUM('2. FTNC CAD'!R1451,'3. FTNC USD'!R1451,'4. FTNC EUR'!R1451,'5. FTNC GBP'!R1451,'6. FTNC Autres (inclus)'!R1451)</f>
        <v>0</v>
      </c>
      <c r="S1451" s="166">
        <f>SUM('2. FTNC CAD'!S1451,'3. FTNC USD'!S1451,'4. FTNC EUR'!S1451,'5. FTNC GBP'!S1451,'6. FTNC Autres (inclus)'!S1451)</f>
        <v>0</v>
      </c>
      <c r="T1451" s="162">
        <f>SUM('2. FTNC CAD'!T1451,'3. FTNC USD'!T1451,'4. FTNC EUR'!T1451,'5. FTNC GBP'!T1451,'6. FTNC Autres (inclus)'!T1451)</f>
        <v>0</v>
      </c>
      <c r="U1451" s="166">
        <f>SUM('2. FTNC CAD'!U1451,'3. FTNC USD'!U1451,'4. FTNC EUR'!U1451,'5. FTNC GBP'!U1451,'6. FTNC Autres (inclus)'!U1451)</f>
        <v>0</v>
      </c>
      <c r="V1451" s="167">
        <f>SUM('2. FTNC CAD'!V1451,'3. FTNC USD'!V1451,'4. FTNC EUR'!V1451,'5. FTNC GBP'!V1451,'6. FTNC Autres (inclus)'!V1451)</f>
        <v>0</v>
      </c>
      <c r="W1451" s="48">
        <f>SUM('2. FTNC CAD'!W1451,'3. FTNC USD'!W1451,'4. FTNC EUR'!W1451,'5. FTNC GBP'!W1451,'6. FTNC Autres (inclus)'!W1451)</f>
        <v>0</v>
      </c>
      <c r="Y1451"/>
    </row>
    <row r="1452" spans="1:25" s="71" customFormat="1" outlineLevel="1" x14ac:dyDescent="0.4">
      <c r="A1452" s="341"/>
      <c r="B1452" s="494"/>
      <c r="C1452" s="495"/>
      <c r="D1452" s="495"/>
      <c r="E1452" s="496"/>
      <c r="F1452" s="497" t="s">
        <v>59</v>
      </c>
      <c r="G1452" s="174">
        <f>SUM('2. FTNC CAD'!G1452,'3. FTNC USD'!G1452,'4. FTNC EUR'!G1452,'5. FTNC GBP'!G1452,'6. FTNC Autres (inclus)'!G1452)</f>
        <v>0</v>
      </c>
      <c r="H1452" s="225">
        <f>SUM('2. FTNC CAD'!H1452,'3. FTNC USD'!H1452,'4. FTNC EUR'!H1452,'5. FTNC GBP'!H1452,'6. FTNC Autres (inclus)'!H1452)</f>
        <v>0</v>
      </c>
      <c r="I1452" s="163">
        <f>SUM('2. FTNC CAD'!I1452,'3. FTNC USD'!I1452,'4. FTNC EUR'!I1452,'5. FTNC GBP'!I1452,'6. FTNC Autres (inclus)'!I1452)</f>
        <v>0</v>
      </c>
      <c r="J1452" s="163">
        <f>SUM('2. FTNC CAD'!J1452,'3. FTNC USD'!J1452,'4. FTNC EUR'!J1452,'5. FTNC GBP'!J1452,'6. FTNC Autres (inclus)'!J1452)</f>
        <v>0</v>
      </c>
      <c r="K1452" s="164">
        <f>SUM('2. FTNC CAD'!K1452,'3. FTNC USD'!K1452,'4. FTNC EUR'!K1452,'5. FTNC GBP'!K1452,'6. FTNC Autres (inclus)'!K1452)</f>
        <v>0</v>
      </c>
      <c r="L1452" s="165">
        <f>SUM('2. FTNC CAD'!L1452,'3. FTNC USD'!L1452,'4. FTNC EUR'!L1452,'5. FTNC GBP'!L1452,'6. FTNC Autres (inclus)'!L1452)</f>
        <v>0</v>
      </c>
      <c r="M1452" s="176">
        <f>SUM('2. FTNC CAD'!M1452,'3. FTNC USD'!M1452,'4. FTNC EUR'!M1452,'5. FTNC GBP'!M1452,'6. FTNC Autres (inclus)'!M1452)</f>
        <v>0</v>
      </c>
      <c r="N1452" s="166">
        <f>SUM('2. FTNC CAD'!N1452,'3. FTNC USD'!N1452,'4. FTNC EUR'!N1452,'5. FTNC GBP'!N1452,'6. FTNC Autres (inclus)'!N1452)</f>
        <v>0</v>
      </c>
      <c r="O1452" s="166">
        <f>SUM('2. FTNC CAD'!O1452,'3. FTNC USD'!O1452,'4. FTNC EUR'!O1452,'5. FTNC GBP'!O1452,'6. FTNC Autres (inclus)'!O1452)</f>
        <v>0</v>
      </c>
      <c r="P1452" s="166">
        <f>SUM('2. FTNC CAD'!P1452,'3. FTNC USD'!P1452,'4. FTNC EUR'!P1452,'5. FTNC GBP'!P1452,'6. FTNC Autres (inclus)'!P1452)</f>
        <v>0</v>
      </c>
      <c r="Q1452" s="166">
        <f>SUM('2. FTNC CAD'!Q1452,'3. FTNC USD'!Q1452,'4. FTNC EUR'!Q1452,'5. FTNC GBP'!Q1452,'6. FTNC Autres (inclus)'!Q1452)</f>
        <v>0</v>
      </c>
      <c r="R1452" s="166">
        <f>SUM('2. FTNC CAD'!R1452,'3. FTNC USD'!R1452,'4. FTNC EUR'!R1452,'5. FTNC GBP'!R1452,'6. FTNC Autres (inclus)'!R1452)</f>
        <v>0</v>
      </c>
      <c r="S1452" s="166">
        <f>SUM('2. FTNC CAD'!S1452,'3. FTNC USD'!S1452,'4. FTNC EUR'!S1452,'5. FTNC GBP'!S1452,'6. FTNC Autres (inclus)'!S1452)</f>
        <v>0</v>
      </c>
      <c r="T1452" s="162">
        <f>SUM('2. FTNC CAD'!T1452,'3. FTNC USD'!T1452,'4. FTNC EUR'!T1452,'5. FTNC GBP'!T1452,'6. FTNC Autres (inclus)'!T1452)</f>
        <v>0</v>
      </c>
      <c r="U1452" s="166">
        <f>SUM('2. FTNC CAD'!U1452,'3. FTNC USD'!U1452,'4. FTNC EUR'!U1452,'5. FTNC GBP'!U1452,'6. FTNC Autres (inclus)'!U1452)</f>
        <v>0</v>
      </c>
      <c r="V1452" s="167">
        <f>SUM('2. FTNC CAD'!V1452,'3. FTNC USD'!V1452,'4. FTNC EUR'!V1452,'5. FTNC GBP'!V1452,'6. FTNC Autres (inclus)'!V1452)</f>
        <v>0</v>
      </c>
      <c r="W1452" s="48">
        <f>SUM('2. FTNC CAD'!W1452,'3. FTNC USD'!W1452,'4. FTNC EUR'!W1452,'5. FTNC GBP'!W1452,'6. FTNC Autres (inclus)'!W1452)</f>
        <v>0</v>
      </c>
      <c r="Y1452"/>
    </row>
    <row r="1453" spans="1:25" s="71" customFormat="1" outlineLevel="1" x14ac:dyDescent="0.4">
      <c r="A1453" s="341"/>
      <c r="B1453" s="494"/>
      <c r="C1453" s="495"/>
      <c r="D1453" s="495"/>
      <c r="E1453" s="496"/>
      <c r="F1453" s="497" t="s">
        <v>60</v>
      </c>
      <c r="G1453" s="174">
        <f>SUM('2. FTNC CAD'!G1453,'3. FTNC USD'!G1453,'4. FTNC EUR'!G1453,'5. FTNC GBP'!G1453,'6. FTNC Autres (inclus)'!G1453)</f>
        <v>0</v>
      </c>
      <c r="H1453" s="225">
        <f>SUM('2. FTNC CAD'!H1453,'3. FTNC USD'!H1453,'4. FTNC EUR'!H1453,'5. FTNC GBP'!H1453,'6. FTNC Autres (inclus)'!H1453)</f>
        <v>0</v>
      </c>
      <c r="I1453" s="163">
        <f>SUM('2. FTNC CAD'!I1453,'3. FTNC USD'!I1453,'4. FTNC EUR'!I1453,'5. FTNC GBP'!I1453,'6. FTNC Autres (inclus)'!I1453)</f>
        <v>0</v>
      </c>
      <c r="J1453" s="163">
        <f>SUM('2. FTNC CAD'!J1453,'3. FTNC USD'!J1453,'4. FTNC EUR'!J1453,'5. FTNC GBP'!J1453,'6. FTNC Autres (inclus)'!J1453)</f>
        <v>0</v>
      </c>
      <c r="K1453" s="164">
        <f>SUM('2. FTNC CAD'!K1453,'3. FTNC USD'!K1453,'4. FTNC EUR'!K1453,'5. FTNC GBP'!K1453,'6. FTNC Autres (inclus)'!K1453)</f>
        <v>0</v>
      </c>
      <c r="L1453" s="165">
        <f>SUM('2. FTNC CAD'!L1453,'3. FTNC USD'!L1453,'4. FTNC EUR'!L1453,'5. FTNC GBP'!L1453,'6. FTNC Autres (inclus)'!L1453)</f>
        <v>0</v>
      </c>
      <c r="M1453" s="176">
        <f>SUM('2. FTNC CAD'!M1453,'3. FTNC USD'!M1453,'4. FTNC EUR'!M1453,'5. FTNC GBP'!M1453,'6. FTNC Autres (inclus)'!M1453)</f>
        <v>0</v>
      </c>
      <c r="N1453" s="166">
        <f>SUM('2. FTNC CAD'!N1453,'3. FTNC USD'!N1453,'4. FTNC EUR'!N1453,'5. FTNC GBP'!N1453,'6. FTNC Autres (inclus)'!N1453)</f>
        <v>0</v>
      </c>
      <c r="O1453" s="166">
        <f>SUM('2. FTNC CAD'!O1453,'3. FTNC USD'!O1453,'4. FTNC EUR'!O1453,'5. FTNC GBP'!O1453,'6. FTNC Autres (inclus)'!O1453)</f>
        <v>0</v>
      </c>
      <c r="P1453" s="166">
        <f>SUM('2. FTNC CAD'!P1453,'3. FTNC USD'!P1453,'4. FTNC EUR'!P1453,'5. FTNC GBP'!P1453,'6. FTNC Autres (inclus)'!P1453)</f>
        <v>0</v>
      </c>
      <c r="Q1453" s="166">
        <f>SUM('2. FTNC CAD'!Q1453,'3. FTNC USD'!Q1453,'4. FTNC EUR'!Q1453,'5. FTNC GBP'!Q1453,'6. FTNC Autres (inclus)'!Q1453)</f>
        <v>0</v>
      </c>
      <c r="R1453" s="166">
        <f>SUM('2. FTNC CAD'!R1453,'3. FTNC USD'!R1453,'4. FTNC EUR'!R1453,'5. FTNC GBP'!R1453,'6. FTNC Autres (inclus)'!R1453)</f>
        <v>0</v>
      </c>
      <c r="S1453" s="166">
        <f>SUM('2. FTNC CAD'!S1453,'3. FTNC USD'!S1453,'4. FTNC EUR'!S1453,'5. FTNC GBP'!S1453,'6. FTNC Autres (inclus)'!S1453)</f>
        <v>0</v>
      </c>
      <c r="T1453" s="162">
        <f>SUM('2. FTNC CAD'!T1453,'3. FTNC USD'!T1453,'4. FTNC EUR'!T1453,'5. FTNC GBP'!T1453,'6. FTNC Autres (inclus)'!T1453)</f>
        <v>0</v>
      </c>
      <c r="U1453" s="166">
        <f>SUM('2. FTNC CAD'!U1453,'3. FTNC USD'!U1453,'4. FTNC EUR'!U1453,'5. FTNC GBP'!U1453,'6. FTNC Autres (inclus)'!U1453)</f>
        <v>0</v>
      </c>
      <c r="V1453" s="167">
        <f>SUM('2. FTNC CAD'!V1453,'3. FTNC USD'!V1453,'4. FTNC EUR'!V1453,'5. FTNC GBP'!V1453,'6. FTNC Autres (inclus)'!V1453)</f>
        <v>0</v>
      </c>
      <c r="W1453" s="48">
        <f>SUM('2. FTNC CAD'!W1453,'3. FTNC USD'!W1453,'4. FTNC EUR'!W1453,'5. FTNC GBP'!W1453,'6. FTNC Autres (inclus)'!W1453)</f>
        <v>0</v>
      </c>
      <c r="Y1453"/>
    </row>
    <row r="1454" spans="1:25" s="71" customFormat="1" x14ac:dyDescent="0.4">
      <c r="A1454" s="341"/>
      <c r="B1454" s="494"/>
      <c r="C1454" s="495"/>
      <c r="D1454" s="495"/>
      <c r="E1454" s="496" t="s">
        <v>61</v>
      </c>
      <c r="F1454" s="496"/>
      <c r="G1454" s="68">
        <f t="shared" ref="G1454:W1454" si="303">SUBTOTAL(9,G1455:G1457)</f>
        <v>0</v>
      </c>
      <c r="H1454" s="69">
        <f t="shared" si="303"/>
        <v>0</v>
      </c>
      <c r="I1454" s="66">
        <f t="shared" si="303"/>
        <v>0</v>
      </c>
      <c r="J1454" s="66">
        <f t="shared" si="303"/>
        <v>0</v>
      </c>
      <c r="K1454" s="67">
        <f t="shared" si="303"/>
        <v>0</v>
      </c>
      <c r="L1454" s="36">
        <f t="shared" si="303"/>
        <v>0</v>
      </c>
      <c r="M1454" s="36">
        <f t="shared" si="303"/>
        <v>0</v>
      </c>
      <c r="N1454" s="36">
        <f t="shared" si="303"/>
        <v>0</v>
      </c>
      <c r="O1454" s="36">
        <f t="shared" si="303"/>
        <v>0</v>
      </c>
      <c r="P1454" s="36">
        <f t="shared" si="303"/>
        <v>0</v>
      </c>
      <c r="Q1454" s="36">
        <f t="shared" si="303"/>
        <v>0</v>
      </c>
      <c r="R1454" s="36">
        <f t="shared" si="303"/>
        <v>0</v>
      </c>
      <c r="S1454" s="36">
        <f t="shared" si="303"/>
        <v>0</v>
      </c>
      <c r="T1454" s="36">
        <f t="shared" si="303"/>
        <v>0</v>
      </c>
      <c r="U1454" s="36">
        <f t="shared" si="303"/>
        <v>0</v>
      </c>
      <c r="V1454" s="36">
        <f t="shared" si="303"/>
        <v>0</v>
      </c>
      <c r="W1454" s="35">
        <f t="shared" si="303"/>
        <v>0</v>
      </c>
      <c r="Y1454"/>
    </row>
    <row r="1455" spans="1:25" s="71" customFormat="1" outlineLevel="1" x14ac:dyDescent="0.4">
      <c r="A1455" s="341"/>
      <c r="B1455" s="494"/>
      <c r="C1455" s="495"/>
      <c r="D1455" s="495"/>
      <c r="E1455" s="496"/>
      <c r="F1455" s="497" t="s">
        <v>62</v>
      </c>
      <c r="G1455" s="174">
        <f>SUM('2. FTNC CAD'!G1455,'3. FTNC USD'!G1455,'4. FTNC EUR'!G1455,'5. FTNC GBP'!G1455,'6. FTNC Autres (inclus)'!G1455)</f>
        <v>0</v>
      </c>
      <c r="H1455" s="225">
        <f>SUM('2. FTNC CAD'!H1455,'3. FTNC USD'!H1455,'4. FTNC EUR'!H1455,'5. FTNC GBP'!H1455,'6. FTNC Autres (inclus)'!H1455)</f>
        <v>0</v>
      </c>
      <c r="I1455" s="163">
        <f>SUM('2. FTNC CAD'!I1455,'3. FTNC USD'!I1455,'4. FTNC EUR'!I1455,'5. FTNC GBP'!I1455,'6. FTNC Autres (inclus)'!I1455)</f>
        <v>0</v>
      </c>
      <c r="J1455" s="163">
        <f>SUM('2. FTNC CAD'!J1455,'3. FTNC USD'!J1455,'4. FTNC EUR'!J1455,'5. FTNC GBP'!J1455,'6. FTNC Autres (inclus)'!J1455)</f>
        <v>0</v>
      </c>
      <c r="K1455" s="164">
        <f>SUM('2. FTNC CAD'!K1455,'3. FTNC USD'!K1455,'4. FTNC EUR'!K1455,'5. FTNC GBP'!K1455,'6. FTNC Autres (inclus)'!K1455)</f>
        <v>0</v>
      </c>
      <c r="L1455" s="165">
        <f>SUM('2. FTNC CAD'!L1455,'3. FTNC USD'!L1455,'4. FTNC EUR'!L1455,'5. FTNC GBP'!L1455,'6. FTNC Autres (inclus)'!L1455)</f>
        <v>0</v>
      </c>
      <c r="M1455" s="176">
        <f>SUM('2. FTNC CAD'!M1455,'3. FTNC USD'!M1455,'4. FTNC EUR'!M1455,'5. FTNC GBP'!M1455,'6. FTNC Autres (inclus)'!M1455)</f>
        <v>0</v>
      </c>
      <c r="N1455" s="166">
        <f>SUM('2. FTNC CAD'!N1455,'3. FTNC USD'!N1455,'4. FTNC EUR'!N1455,'5. FTNC GBP'!N1455,'6. FTNC Autres (inclus)'!N1455)</f>
        <v>0</v>
      </c>
      <c r="O1455" s="166">
        <f>SUM('2. FTNC CAD'!O1455,'3. FTNC USD'!O1455,'4. FTNC EUR'!O1455,'5. FTNC GBP'!O1455,'6. FTNC Autres (inclus)'!O1455)</f>
        <v>0</v>
      </c>
      <c r="P1455" s="166">
        <f>SUM('2. FTNC CAD'!P1455,'3. FTNC USD'!P1455,'4. FTNC EUR'!P1455,'5. FTNC GBP'!P1455,'6. FTNC Autres (inclus)'!P1455)</f>
        <v>0</v>
      </c>
      <c r="Q1455" s="166">
        <f>SUM('2. FTNC CAD'!Q1455,'3. FTNC USD'!Q1455,'4. FTNC EUR'!Q1455,'5. FTNC GBP'!Q1455,'6. FTNC Autres (inclus)'!Q1455)</f>
        <v>0</v>
      </c>
      <c r="R1455" s="166">
        <f>SUM('2. FTNC CAD'!R1455,'3. FTNC USD'!R1455,'4. FTNC EUR'!R1455,'5. FTNC GBP'!R1455,'6. FTNC Autres (inclus)'!R1455)</f>
        <v>0</v>
      </c>
      <c r="S1455" s="166">
        <f>SUM('2. FTNC CAD'!S1455,'3. FTNC USD'!S1455,'4. FTNC EUR'!S1455,'5. FTNC GBP'!S1455,'6. FTNC Autres (inclus)'!S1455)</f>
        <v>0</v>
      </c>
      <c r="T1455" s="162">
        <f>SUM('2. FTNC CAD'!T1455,'3. FTNC USD'!T1455,'4. FTNC EUR'!T1455,'5. FTNC GBP'!T1455,'6. FTNC Autres (inclus)'!T1455)</f>
        <v>0</v>
      </c>
      <c r="U1455" s="166">
        <f>SUM('2. FTNC CAD'!U1455,'3. FTNC USD'!U1455,'4. FTNC EUR'!U1455,'5. FTNC GBP'!U1455,'6. FTNC Autres (inclus)'!U1455)</f>
        <v>0</v>
      </c>
      <c r="V1455" s="167">
        <f>SUM('2. FTNC CAD'!V1455,'3. FTNC USD'!V1455,'4. FTNC EUR'!V1455,'5. FTNC GBP'!V1455,'6. FTNC Autres (inclus)'!V1455)</f>
        <v>0</v>
      </c>
      <c r="W1455" s="48">
        <f>SUM('2. FTNC CAD'!W1455,'3. FTNC USD'!W1455,'4. FTNC EUR'!W1455,'5. FTNC GBP'!W1455,'6. FTNC Autres (inclus)'!W1455)</f>
        <v>0</v>
      </c>
      <c r="Y1455"/>
    </row>
    <row r="1456" spans="1:25" s="71" customFormat="1" outlineLevel="1" x14ac:dyDescent="0.4">
      <c r="A1456" s="341"/>
      <c r="B1456" s="494"/>
      <c r="C1456" s="495"/>
      <c r="D1456" s="495"/>
      <c r="E1456" s="496"/>
      <c r="F1456" s="497" t="s">
        <v>63</v>
      </c>
      <c r="G1456" s="174">
        <f>SUM('2. FTNC CAD'!G1456,'3. FTNC USD'!G1456,'4. FTNC EUR'!G1456,'5. FTNC GBP'!G1456,'6. FTNC Autres (inclus)'!G1456)</f>
        <v>0</v>
      </c>
      <c r="H1456" s="225">
        <f>SUM('2. FTNC CAD'!H1456,'3. FTNC USD'!H1456,'4. FTNC EUR'!H1456,'5. FTNC GBP'!H1456,'6. FTNC Autres (inclus)'!H1456)</f>
        <v>0</v>
      </c>
      <c r="I1456" s="163">
        <f>SUM('2. FTNC CAD'!I1456,'3. FTNC USD'!I1456,'4. FTNC EUR'!I1456,'5. FTNC GBP'!I1456,'6. FTNC Autres (inclus)'!I1456)</f>
        <v>0</v>
      </c>
      <c r="J1456" s="163">
        <f>SUM('2. FTNC CAD'!J1456,'3. FTNC USD'!J1456,'4. FTNC EUR'!J1456,'5. FTNC GBP'!J1456,'6. FTNC Autres (inclus)'!J1456)</f>
        <v>0</v>
      </c>
      <c r="K1456" s="164">
        <f>SUM('2. FTNC CAD'!K1456,'3. FTNC USD'!K1456,'4. FTNC EUR'!K1456,'5. FTNC GBP'!K1456,'6. FTNC Autres (inclus)'!K1456)</f>
        <v>0</v>
      </c>
      <c r="L1456" s="165">
        <f>SUM('2. FTNC CAD'!L1456,'3. FTNC USD'!L1456,'4. FTNC EUR'!L1456,'5. FTNC GBP'!L1456,'6. FTNC Autres (inclus)'!L1456)</f>
        <v>0</v>
      </c>
      <c r="M1456" s="176">
        <f>SUM('2. FTNC CAD'!M1456,'3. FTNC USD'!M1456,'4. FTNC EUR'!M1456,'5. FTNC GBP'!M1456,'6. FTNC Autres (inclus)'!M1456)</f>
        <v>0</v>
      </c>
      <c r="N1456" s="166">
        <f>SUM('2. FTNC CAD'!N1456,'3. FTNC USD'!N1456,'4. FTNC EUR'!N1456,'5. FTNC GBP'!N1456,'6. FTNC Autres (inclus)'!N1456)</f>
        <v>0</v>
      </c>
      <c r="O1456" s="166">
        <f>SUM('2. FTNC CAD'!O1456,'3. FTNC USD'!O1456,'4. FTNC EUR'!O1456,'5. FTNC GBP'!O1456,'6. FTNC Autres (inclus)'!O1456)</f>
        <v>0</v>
      </c>
      <c r="P1456" s="166">
        <f>SUM('2. FTNC CAD'!P1456,'3. FTNC USD'!P1456,'4. FTNC EUR'!P1456,'5. FTNC GBP'!P1456,'6. FTNC Autres (inclus)'!P1456)</f>
        <v>0</v>
      </c>
      <c r="Q1456" s="166">
        <f>SUM('2. FTNC CAD'!Q1456,'3. FTNC USD'!Q1456,'4. FTNC EUR'!Q1456,'5. FTNC GBP'!Q1456,'6. FTNC Autres (inclus)'!Q1456)</f>
        <v>0</v>
      </c>
      <c r="R1456" s="166">
        <f>SUM('2. FTNC CAD'!R1456,'3. FTNC USD'!R1456,'4. FTNC EUR'!R1456,'5. FTNC GBP'!R1456,'6. FTNC Autres (inclus)'!R1456)</f>
        <v>0</v>
      </c>
      <c r="S1456" s="166">
        <f>SUM('2. FTNC CAD'!S1456,'3. FTNC USD'!S1456,'4. FTNC EUR'!S1456,'5. FTNC GBP'!S1456,'6. FTNC Autres (inclus)'!S1456)</f>
        <v>0</v>
      </c>
      <c r="T1456" s="162">
        <f>SUM('2. FTNC CAD'!T1456,'3. FTNC USD'!T1456,'4. FTNC EUR'!T1456,'5. FTNC GBP'!T1456,'6. FTNC Autres (inclus)'!T1456)</f>
        <v>0</v>
      </c>
      <c r="U1456" s="166">
        <f>SUM('2. FTNC CAD'!U1456,'3. FTNC USD'!U1456,'4. FTNC EUR'!U1456,'5. FTNC GBP'!U1456,'6. FTNC Autres (inclus)'!U1456)</f>
        <v>0</v>
      </c>
      <c r="V1456" s="167">
        <f>SUM('2. FTNC CAD'!V1456,'3. FTNC USD'!V1456,'4. FTNC EUR'!V1456,'5. FTNC GBP'!V1456,'6. FTNC Autres (inclus)'!V1456)</f>
        <v>0</v>
      </c>
      <c r="W1456" s="48">
        <f>SUM('2. FTNC CAD'!W1456,'3. FTNC USD'!W1456,'4. FTNC EUR'!W1456,'5. FTNC GBP'!W1456,'6. FTNC Autres (inclus)'!W1456)</f>
        <v>0</v>
      </c>
      <c r="Y1456"/>
    </row>
    <row r="1457" spans="1:25" s="71" customFormat="1" outlineLevel="1" x14ac:dyDescent="0.4">
      <c r="A1457" s="341"/>
      <c r="B1457" s="494"/>
      <c r="C1457" s="495"/>
      <c r="D1457" s="495"/>
      <c r="E1457" s="496"/>
      <c r="F1457" s="497" t="s">
        <v>64</v>
      </c>
      <c r="G1457" s="174">
        <f>SUM('2. FTNC CAD'!G1457,'3. FTNC USD'!G1457,'4. FTNC EUR'!G1457,'5. FTNC GBP'!G1457,'6. FTNC Autres (inclus)'!G1457)</f>
        <v>0</v>
      </c>
      <c r="H1457" s="225">
        <f>SUM('2. FTNC CAD'!H1457,'3. FTNC USD'!H1457,'4. FTNC EUR'!H1457,'5. FTNC GBP'!H1457,'6. FTNC Autres (inclus)'!H1457)</f>
        <v>0</v>
      </c>
      <c r="I1457" s="163">
        <f>SUM('2. FTNC CAD'!I1457,'3. FTNC USD'!I1457,'4. FTNC EUR'!I1457,'5. FTNC GBP'!I1457,'6. FTNC Autres (inclus)'!I1457)</f>
        <v>0</v>
      </c>
      <c r="J1457" s="163">
        <f>SUM('2. FTNC CAD'!J1457,'3. FTNC USD'!J1457,'4. FTNC EUR'!J1457,'5. FTNC GBP'!J1457,'6. FTNC Autres (inclus)'!J1457)</f>
        <v>0</v>
      </c>
      <c r="K1457" s="164">
        <f>SUM('2. FTNC CAD'!K1457,'3. FTNC USD'!K1457,'4. FTNC EUR'!K1457,'5. FTNC GBP'!K1457,'6. FTNC Autres (inclus)'!K1457)</f>
        <v>0</v>
      </c>
      <c r="L1457" s="165">
        <f>SUM('2. FTNC CAD'!L1457,'3. FTNC USD'!L1457,'4. FTNC EUR'!L1457,'5. FTNC GBP'!L1457,'6. FTNC Autres (inclus)'!L1457)</f>
        <v>0</v>
      </c>
      <c r="M1457" s="176">
        <f>SUM('2. FTNC CAD'!M1457,'3. FTNC USD'!M1457,'4. FTNC EUR'!M1457,'5. FTNC GBP'!M1457,'6. FTNC Autres (inclus)'!M1457)</f>
        <v>0</v>
      </c>
      <c r="N1457" s="166">
        <f>SUM('2. FTNC CAD'!N1457,'3. FTNC USD'!N1457,'4. FTNC EUR'!N1457,'5. FTNC GBP'!N1457,'6. FTNC Autres (inclus)'!N1457)</f>
        <v>0</v>
      </c>
      <c r="O1457" s="166">
        <f>SUM('2. FTNC CAD'!O1457,'3. FTNC USD'!O1457,'4. FTNC EUR'!O1457,'5. FTNC GBP'!O1457,'6. FTNC Autres (inclus)'!O1457)</f>
        <v>0</v>
      </c>
      <c r="P1457" s="166">
        <f>SUM('2. FTNC CAD'!P1457,'3. FTNC USD'!P1457,'4. FTNC EUR'!P1457,'5. FTNC GBP'!P1457,'6. FTNC Autres (inclus)'!P1457)</f>
        <v>0</v>
      </c>
      <c r="Q1457" s="166">
        <f>SUM('2. FTNC CAD'!Q1457,'3. FTNC USD'!Q1457,'4. FTNC EUR'!Q1457,'5. FTNC GBP'!Q1457,'6. FTNC Autres (inclus)'!Q1457)</f>
        <v>0</v>
      </c>
      <c r="R1457" s="166">
        <f>SUM('2. FTNC CAD'!R1457,'3. FTNC USD'!R1457,'4. FTNC EUR'!R1457,'5. FTNC GBP'!R1457,'6. FTNC Autres (inclus)'!R1457)</f>
        <v>0</v>
      </c>
      <c r="S1457" s="166">
        <f>SUM('2. FTNC CAD'!S1457,'3. FTNC USD'!S1457,'4. FTNC EUR'!S1457,'5. FTNC GBP'!S1457,'6. FTNC Autres (inclus)'!S1457)</f>
        <v>0</v>
      </c>
      <c r="T1457" s="162">
        <f>SUM('2. FTNC CAD'!T1457,'3. FTNC USD'!T1457,'4. FTNC EUR'!T1457,'5. FTNC GBP'!T1457,'6. FTNC Autres (inclus)'!T1457)</f>
        <v>0</v>
      </c>
      <c r="U1457" s="166">
        <f>SUM('2. FTNC CAD'!U1457,'3. FTNC USD'!U1457,'4. FTNC EUR'!U1457,'5. FTNC GBP'!U1457,'6. FTNC Autres (inclus)'!U1457)</f>
        <v>0</v>
      </c>
      <c r="V1457" s="167">
        <f>SUM('2. FTNC CAD'!V1457,'3. FTNC USD'!V1457,'4. FTNC EUR'!V1457,'5. FTNC GBP'!V1457,'6. FTNC Autres (inclus)'!V1457)</f>
        <v>0</v>
      </c>
      <c r="W1457" s="48">
        <f>SUM('2. FTNC CAD'!W1457,'3. FTNC USD'!W1457,'4. FTNC EUR'!W1457,'5. FTNC GBP'!W1457,'6. FTNC Autres (inclus)'!W1457)</f>
        <v>0</v>
      </c>
      <c r="Y1457"/>
    </row>
    <row r="1458" spans="1:25" s="71" customFormat="1" x14ac:dyDescent="0.4">
      <c r="A1458" s="341"/>
      <c r="B1458" s="494"/>
      <c r="C1458" s="495"/>
      <c r="D1458" s="495"/>
      <c r="E1458" s="496" t="s">
        <v>65</v>
      </c>
      <c r="F1458" s="496"/>
      <c r="G1458" s="68">
        <f t="shared" ref="G1458:W1458" si="304">SUBTOTAL(9,G1459:G1461)</f>
        <v>0</v>
      </c>
      <c r="H1458" s="69">
        <f t="shared" si="304"/>
        <v>0</v>
      </c>
      <c r="I1458" s="66">
        <f t="shared" si="304"/>
        <v>0</v>
      </c>
      <c r="J1458" s="66">
        <f t="shared" si="304"/>
        <v>0</v>
      </c>
      <c r="K1458" s="67">
        <f t="shared" si="304"/>
        <v>0</v>
      </c>
      <c r="L1458" s="36">
        <f t="shared" si="304"/>
        <v>0</v>
      </c>
      <c r="M1458" s="36">
        <f t="shared" si="304"/>
        <v>0</v>
      </c>
      <c r="N1458" s="36">
        <f t="shared" si="304"/>
        <v>0</v>
      </c>
      <c r="O1458" s="36">
        <f t="shared" si="304"/>
        <v>0</v>
      </c>
      <c r="P1458" s="36">
        <f t="shared" si="304"/>
        <v>0</v>
      </c>
      <c r="Q1458" s="36">
        <f t="shared" si="304"/>
        <v>0</v>
      </c>
      <c r="R1458" s="36">
        <f t="shared" si="304"/>
        <v>0</v>
      </c>
      <c r="S1458" s="36">
        <f t="shared" si="304"/>
        <v>0</v>
      </c>
      <c r="T1458" s="36">
        <f t="shared" si="304"/>
        <v>0</v>
      </c>
      <c r="U1458" s="36">
        <f t="shared" si="304"/>
        <v>0</v>
      </c>
      <c r="V1458" s="36">
        <f t="shared" si="304"/>
        <v>0</v>
      </c>
      <c r="W1458" s="35">
        <f t="shared" si="304"/>
        <v>0</v>
      </c>
      <c r="Y1458"/>
    </row>
    <row r="1459" spans="1:25" s="71" customFormat="1" outlineLevel="1" x14ac:dyDescent="0.4">
      <c r="A1459" s="341"/>
      <c r="B1459" s="494"/>
      <c r="C1459" s="495"/>
      <c r="D1459" s="495"/>
      <c r="E1459" s="496"/>
      <c r="F1459" s="497" t="s">
        <v>66</v>
      </c>
      <c r="G1459" s="174">
        <f>SUM('2. FTNC CAD'!G1459,'3. FTNC USD'!G1459,'4. FTNC EUR'!G1459,'5. FTNC GBP'!G1459,'6. FTNC Autres (inclus)'!G1459)</f>
        <v>0</v>
      </c>
      <c r="H1459" s="225">
        <f>SUM('2. FTNC CAD'!H1459,'3. FTNC USD'!H1459,'4. FTNC EUR'!H1459,'5. FTNC GBP'!H1459,'6. FTNC Autres (inclus)'!H1459)</f>
        <v>0</v>
      </c>
      <c r="I1459" s="163">
        <f>SUM('2. FTNC CAD'!I1459,'3. FTNC USD'!I1459,'4. FTNC EUR'!I1459,'5. FTNC GBP'!I1459,'6. FTNC Autres (inclus)'!I1459)</f>
        <v>0</v>
      </c>
      <c r="J1459" s="163">
        <f>SUM('2. FTNC CAD'!J1459,'3. FTNC USD'!J1459,'4. FTNC EUR'!J1459,'5. FTNC GBP'!J1459,'6. FTNC Autres (inclus)'!J1459)</f>
        <v>0</v>
      </c>
      <c r="K1459" s="164">
        <f>SUM('2. FTNC CAD'!K1459,'3. FTNC USD'!K1459,'4. FTNC EUR'!K1459,'5. FTNC GBP'!K1459,'6. FTNC Autres (inclus)'!K1459)</f>
        <v>0</v>
      </c>
      <c r="L1459" s="165">
        <f>SUM('2. FTNC CAD'!L1459,'3. FTNC USD'!L1459,'4. FTNC EUR'!L1459,'5. FTNC GBP'!L1459,'6. FTNC Autres (inclus)'!L1459)</f>
        <v>0</v>
      </c>
      <c r="M1459" s="176">
        <f>SUM('2. FTNC CAD'!M1459,'3. FTNC USD'!M1459,'4. FTNC EUR'!M1459,'5. FTNC GBP'!M1459,'6. FTNC Autres (inclus)'!M1459)</f>
        <v>0</v>
      </c>
      <c r="N1459" s="166">
        <f>SUM('2. FTNC CAD'!N1459,'3. FTNC USD'!N1459,'4. FTNC EUR'!N1459,'5. FTNC GBP'!N1459,'6. FTNC Autres (inclus)'!N1459)</f>
        <v>0</v>
      </c>
      <c r="O1459" s="166">
        <f>SUM('2. FTNC CAD'!O1459,'3. FTNC USD'!O1459,'4. FTNC EUR'!O1459,'5. FTNC GBP'!O1459,'6. FTNC Autres (inclus)'!O1459)</f>
        <v>0</v>
      </c>
      <c r="P1459" s="166">
        <f>SUM('2. FTNC CAD'!P1459,'3. FTNC USD'!P1459,'4. FTNC EUR'!P1459,'5. FTNC GBP'!P1459,'6. FTNC Autres (inclus)'!P1459)</f>
        <v>0</v>
      </c>
      <c r="Q1459" s="166">
        <f>SUM('2. FTNC CAD'!Q1459,'3. FTNC USD'!Q1459,'4. FTNC EUR'!Q1459,'5. FTNC GBP'!Q1459,'6. FTNC Autres (inclus)'!Q1459)</f>
        <v>0</v>
      </c>
      <c r="R1459" s="166">
        <f>SUM('2. FTNC CAD'!R1459,'3. FTNC USD'!R1459,'4. FTNC EUR'!R1459,'5. FTNC GBP'!R1459,'6. FTNC Autres (inclus)'!R1459)</f>
        <v>0</v>
      </c>
      <c r="S1459" s="166">
        <f>SUM('2. FTNC CAD'!S1459,'3. FTNC USD'!S1459,'4. FTNC EUR'!S1459,'5. FTNC GBP'!S1459,'6. FTNC Autres (inclus)'!S1459)</f>
        <v>0</v>
      </c>
      <c r="T1459" s="162">
        <f>SUM('2. FTNC CAD'!T1459,'3. FTNC USD'!T1459,'4. FTNC EUR'!T1459,'5. FTNC GBP'!T1459,'6. FTNC Autres (inclus)'!T1459)</f>
        <v>0</v>
      </c>
      <c r="U1459" s="166">
        <f>SUM('2. FTNC CAD'!U1459,'3. FTNC USD'!U1459,'4. FTNC EUR'!U1459,'5. FTNC GBP'!U1459,'6. FTNC Autres (inclus)'!U1459)</f>
        <v>0</v>
      </c>
      <c r="V1459" s="167">
        <f>SUM('2. FTNC CAD'!V1459,'3. FTNC USD'!V1459,'4. FTNC EUR'!V1459,'5. FTNC GBP'!V1459,'6. FTNC Autres (inclus)'!V1459)</f>
        <v>0</v>
      </c>
      <c r="W1459" s="48">
        <f>SUM('2. FTNC CAD'!W1459,'3. FTNC USD'!W1459,'4. FTNC EUR'!W1459,'5. FTNC GBP'!W1459,'6. FTNC Autres (inclus)'!W1459)</f>
        <v>0</v>
      </c>
      <c r="Y1459"/>
    </row>
    <row r="1460" spans="1:25" s="71" customFormat="1" outlineLevel="1" x14ac:dyDescent="0.4">
      <c r="A1460" s="341"/>
      <c r="B1460" s="494"/>
      <c r="C1460" s="495"/>
      <c r="D1460" s="495"/>
      <c r="E1460" s="496"/>
      <c r="F1460" s="497" t="s">
        <v>67</v>
      </c>
      <c r="G1460" s="174">
        <f>SUM('2. FTNC CAD'!G1460,'3. FTNC USD'!G1460,'4. FTNC EUR'!G1460,'5. FTNC GBP'!G1460,'6. FTNC Autres (inclus)'!G1460)</f>
        <v>0</v>
      </c>
      <c r="H1460" s="225">
        <f>SUM('2. FTNC CAD'!H1460,'3. FTNC USD'!H1460,'4. FTNC EUR'!H1460,'5. FTNC GBP'!H1460,'6. FTNC Autres (inclus)'!H1460)</f>
        <v>0</v>
      </c>
      <c r="I1460" s="163">
        <f>SUM('2. FTNC CAD'!I1460,'3. FTNC USD'!I1460,'4. FTNC EUR'!I1460,'5. FTNC GBP'!I1460,'6. FTNC Autres (inclus)'!I1460)</f>
        <v>0</v>
      </c>
      <c r="J1460" s="163">
        <f>SUM('2. FTNC CAD'!J1460,'3. FTNC USD'!J1460,'4. FTNC EUR'!J1460,'5. FTNC GBP'!J1460,'6. FTNC Autres (inclus)'!J1460)</f>
        <v>0</v>
      </c>
      <c r="K1460" s="164">
        <f>SUM('2. FTNC CAD'!K1460,'3. FTNC USD'!K1460,'4. FTNC EUR'!K1460,'5. FTNC GBP'!K1460,'6. FTNC Autres (inclus)'!K1460)</f>
        <v>0</v>
      </c>
      <c r="L1460" s="165">
        <f>SUM('2. FTNC CAD'!L1460,'3. FTNC USD'!L1460,'4. FTNC EUR'!L1460,'5. FTNC GBP'!L1460,'6. FTNC Autres (inclus)'!L1460)</f>
        <v>0</v>
      </c>
      <c r="M1460" s="176">
        <f>SUM('2. FTNC CAD'!M1460,'3. FTNC USD'!M1460,'4. FTNC EUR'!M1460,'5. FTNC GBP'!M1460,'6. FTNC Autres (inclus)'!M1460)</f>
        <v>0</v>
      </c>
      <c r="N1460" s="166">
        <f>SUM('2. FTNC CAD'!N1460,'3. FTNC USD'!N1460,'4. FTNC EUR'!N1460,'5. FTNC GBP'!N1460,'6. FTNC Autres (inclus)'!N1460)</f>
        <v>0</v>
      </c>
      <c r="O1460" s="166">
        <f>SUM('2. FTNC CAD'!O1460,'3. FTNC USD'!O1460,'4. FTNC EUR'!O1460,'5. FTNC GBP'!O1460,'6. FTNC Autres (inclus)'!O1460)</f>
        <v>0</v>
      </c>
      <c r="P1460" s="166">
        <f>SUM('2. FTNC CAD'!P1460,'3. FTNC USD'!P1460,'4. FTNC EUR'!P1460,'5. FTNC GBP'!P1460,'6. FTNC Autres (inclus)'!P1460)</f>
        <v>0</v>
      </c>
      <c r="Q1460" s="166">
        <f>SUM('2. FTNC CAD'!Q1460,'3. FTNC USD'!Q1460,'4. FTNC EUR'!Q1460,'5. FTNC GBP'!Q1460,'6. FTNC Autres (inclus)'!Q1460)</f>
        <v>0</v>
      </c>
      <c r="R1460" s="166">
        <f>SUM('2. FTNC CAD'!R1460,'3. FTNC USD'!R1460,'4. FTNC EUR'!R1460,'5. FTNC GBP'!R1460,'6. FTNC Autres (inclus)'!R1460)</f>
        <v>0</v>
      </c>
      <c r="S1460" s="166">
        <f>SUM('2. FTNC CAD'!S1460,'3. FTNC USD'!S1460,'4. FTNC EUR'!S1460,'5. FTNC GBP'!S1460,'6. FTNC Autres (inclus)'!S1460)</f>
        <v>0</v>
      </c>
      <c r="T1460" s="162">
        <f>SUM('2. FTNC CAD'!T1460,'3. FTNC USD'!T1460,'4. FTNC EUR'!T1460,'5. FTNC GBP'!T1460,'6. FTNC Autres (inclus)'!T1460)</f>
        <v>0</v>
      </c>
      <c r="U1460" s="166">
        <f>SUM('2. FTNC CAD'!U1460,'3. FTNC USD'!U1460,'4. FTNC EUR'!U1460,'5. FTNC GBP'!U1460,'6. FTNC Autres (inclus)'!U1460)</f>
        <v>0</v>
      </c>
      <c r="V1460" s="167">
        <f>SUM('2. FTNC CAD'!V1460,'3. FTNC USD'!V1460,'4. FTNC EUR'!V1460,'5. FTNC GBP'!V1460,'6. FTNC Autres (inclus)'!V1460)</f>
        <v>0</v>
      </c>
      <c r="W1460" s="48">
        <f>SUM('2. FTNC CAD'!W1460,'3. FTNC USD'!W1460,'4. FTNC EUR'!W1460,'5. FTNC GBP'!W1460,'6. FTNC Autres (inclus)'!W1460)</f>
        <v>0</v>
      </c>
      <c r="Y1460"/>
    </row>
    <row r="1461" spans="1:25" s="71" customFormat="1" outlineLevel="1" x14ac:dyDescent="0.4">
      <c r="A1461" s="341"/>
      <c r="B1461" s="494"/>
      <c r="C1461" s="495"/>
      <c r="D1461" s="495"/>
      <c r="E1461" s="496"/>
      <c r="F1461" s="497" t="s">
        <v>68</v>
      </c>
      <c r="G1461" s="174">
        <f>SUM('2. FTNC CAD'!G1461,'3. FTNC USD'!G1461,'4. FTNC EUR'!G1461,'5. FTNC GBP'!G1461,'6. FTNC Autres (inclus)'!G1461)</f>
        <v>0</v>
      </c>
      <c r="H1461" s="225">
        <f>SUM('2. FTNC CAD'!H1461,'3. FTNC USD'!H1461,'4. FTNC EUR'!H1461,'5. FTNC GBP'!H1461,'6. FTNC Autres (inclus)'!H1461)</f>
        <v>0</v>
      </c>
      <c r="I1461" s="163">
        <f>SUM('2. FTNC CAD'!I1461,'3. FTNC USD'!I1461,'4. FTNC EUR'!I1461,'5. FTNC GBP'!I1461,'6. FTNC Autres (inclus)'!I1461)</f>
        <v>0</v>
      </c>
      <c r="J1461" s="163">
        <f>SUM('2. FTNC CAD'!J1461,'3. FTNC USD'!J1461,'4. FTNC EUR'!J1461,'5. FTNC GBP'!J1461,'6. FTNC Autres (inclus)'!J1461)</f>
        <v>0</v>
      </c>
      <c r="K1461" s="164">
        <f>SUM('2. FTNC CAD'!K1461,'3. FTNC USD'!K1461,'4. FTNC EUR'!K1461,'5. FTNC GBP'!K1461,'6. FTNC Autres (inclus)'!K1461)</f>
        <v>0</v>
      </c>
      <c r="L1461" s="165">
        <f>SUM('2. FTNC CAD'!L1461,'3. FTNC USD'!L1461,'4. FTNC EUR'!L1461,'5. FTNC GBP'!L1461,'6. FTNC Autres (inclus)'!L1461)</f>
        <v>0</v>
      </c>
      <c r="M1461" s="176">
        <f>SUM('2. FTNC CAD'!M1461,'3. FTNC USD'!M1461,'4. FTNC EUR'!M1461,'5. FTNC GBP'!M1461,'6. FTNC Autres (inclus)'!M1461)</f>
        <v>0</v>
      </c>
      <c r="N1461" s="166">
        <f>SUM('2. FTNC CAD'!N1461,'3. FTNC USD'!N1461,'4. FTNC EUR'!N1461,'5. FTNC GBP'!N1461,'6. FTNC Autres (inclus)'!N1461)</f>
        <v>0</v>
      </c>
      <c r="O1461" s="166">
        <f>SUM('2. FTNC CAD'!O1461,'3. FTNC USD'!O1461,'4. FTNC EUR'!O1461,'5. FTNC GBP'!O1461,'6. FTNC Autres (inclus)'!O1461)</f>
        <v>0</v>
      </c>
      <c r="P1461" s="166">
        <f>SUM('2. FTNC CAD'!P1461,'3. FTNC USD'!P1461,'4. FTNC EUR'!P1461,'5. FTNC GBP'!P1461,'6. FTNC Autres (inclus)'!P1461)</f>
        <v>0</v>
      </c>
      <c r="Q1461" s="166">
        <f>SUM('2. FTNC CAD'!Q1461,'3. FTNC USD'!Q1461,'4. FTNC EUR'!Q1461,'5. FTNC GBP'!Q1461,'6. FTNC Autres (inclus)'!Q1461)</f>
        <v>0</v>
      </c>
      <c r="R1461" s="166">
        <f>SUM('2. FTNC CAD'!R1461,'3. FTNC USD'!R1461,'4. FTNC EUR'!R1461,'5. FTNC GBP'!R1461,'6. FTNC Autres (inclus)'!R1461)</f>
        <v>0</v>
      </c>
      <c r="S1461" s="166">
        <f>SUM('2. FTNC CAD'!S1461,'3. FTNC USD'!S1461,'4. FTNC EUR'!S1461,'5. FTNC GBP'!S1461,'6. FTNC Autres (inclus)'!S1461)</f>
        <v>0</v>
      </c>
      <c r="T1461" s="162">
        <f>SUM('2. FTNC CAD'!T1461,'3. FTNC USD'!T1461,'4. FTNC EUR'!T1461,'5. FTNC GBP'!T1461,'6. FTNC Autres (inclus)'!T1461)</f>
        <v>0</v>
      </c>
      <c r="U1461" s="166">
        <f>SUM('2. FTNC CAD'!U1461,'3. FTNC USD'!U1461,'4. FTNC EUR'!U1461,'5. FTNC GBP'!U1461,'6. FTNC Autres (inclus)'!U1461)</f>
        <v>0</v>
      </c>
      <c r="V1461" s="167">
        <f>SUM('2. FTNC CAD'!V1461,'3. FTNC USD'!V1461,'4. FTNC EUR'!V1461,'5. FTNC GBP'!V1461,'6. FTNC Autres (inclus)'!V1461)</f>
        <v>0</v>
      </c>
      <c r="W1461" s="48">
        <f>SUM('2. FTNC CAD'!W1461,'3. FTNC USD'!W1461,'4. FTNC EUR'!W1461,'5. FTNC GBP'!W1461,'6. FTNC Autres (inclus)'!W1461)</f>
        <v>0</v>
      </c>
      <c r="Y1461"/>
    </row>
    <row r="1462" spans="1:25" s="71" customFormat="1" x14ac:dyDescent="0.4">
      <c r="A1462" s="341"/>
      <c r="B1462" s="494"/>
      <c r="C1462" s="495"/>
      <c r="D1462" s="495" t="s">
        <v>69</v>
      </c>
      <c r="E1462" s="496"/>
      <c r="F1462" s="496"/>
      <c r="G1462" s="68"/>
      <c r="H1462" s="69"/>
      <c r="I1462" s="66"/>
      <c r="J1462" s="66"/>
      <c r="K1462" s="66"/>
      <c r="L1462" s="53"/>
      <c r="M1462" s="36"/>
      <c r="N1462" s="36"/>
      <c r="O1462" s="36"/>
      <c r="P1462" s="36"/>
      <c r="Q1462" s="36"/>
      <c r="R1462" s="36"/>
      <c r="S1462" s="36"/>
      <c r="T1462" s="36"/>
      <c r="U1462" s="36"/>
      <c r="V1462" s="39"/>
      <c r="W1462" s="35"/>
      <c r="Y1462"/>
    </row>
    <row r="1463" spans="1:25" s="71" customFormat="1" x14ac:dyDescent="0.4">
      <c r="A1463" s="341"/>
      <c r="B1463" s="494"/>
      <c r="C1463" s="495"/>
      <c r="D1463" s="495"/>
      <c r="E1463" s="496" t="s">
        <v>70</v>
      </c>
      <c r="F1463" s="496"/>
      <c r="G1463" s="68">
        <f t="shared" ref="G1463:W1463" si="305">SUBTOTAL(9,G1464:G1465)</f>
        <v>0</v>
      </c>
      <c r="H1463" s="69">
        <f t="shared" si="305"/>
        <v>0</v>
      </c>
      <c r="I1463" s="66">
        <f t="shared" si="305"/>
        <v>0</v>
      </c>
      <c r="J1463" s="66">
        <f t="shared" si="305"/>
        <v>0</v>
      </c>
      <c r="K1463" s="67">
        <f t="shared" si="305"/>
        <v>0</v>
      </c>
      <c r="L1463" s="36">
        <f t="shared" si="305"/>
        <v>0</v>
      </c>
      <c r="M1463" s="36">
        <f t="shared" si="305"/>
        <v>0</v>
      </c>
      <c r="N1463" s="36">
        <f t="shared" si="305"/>
        <v>0</v>
      </c>
      <c r="O1463" s="36">
        <f t="shared" si="305"/>
        <v>0</v>
      </c>
      <c r="P1463" s="36">
        <f t="shared" si="305"/>
        <v>0</v>
      </c>
      <c r="Q1463" s="36">
        <f t="shared" si="305"/>
        <v>0</v>
      </c>
      <c r="R1463" s="36">
        <f t="shared" si="305"/>
        <v>0</v>
      </c>
      <c r="S1463" s="36">
        <f t="shared" si="305"/>
        <v>0</v>
      </c>
      <c r="T1463" s="36">
        <f t="shared" si="305"/>
        <v>0</v>
      </c>
      <c r="U1463" s="36">
        <f t="shared" si="305"/>
        <v>0</v>
      </c>
      <c r="V1463" s="39">
        <f t="shared" si="305"/>
        <v>0</v>
      </c>
      <c r="W1463" s="35">
        <f t="shared" si="305"/>
        <v>0</v>
      </c>
      <c r="Y1463"/>
    </row>
    <row r="1464" spans="1:25" s="71" customFormat="1" outlineLevel="1" x14ac:dyDescent="0.4">
      <c r="A1464" s="341"/>
      <c r="B1464" s="494"/>
      <c r="C1464" s="495"/>
      <c r="D1464" s="495"/>
      <c r="E1464" s="496"/>
      <c r="F1464" s="497" t="s">
        <v>71</v>
      </c>
      <c r="G1464" s="174">
        <f>SUM('2. FTNC CAD'!G1464,'3. FTNC USD'!G1464,'4. FTNC EUR'!G1464,'5. FTNC GBP'!G1464,'6. FTNC Autres (inclus)'!G1464)</f>
        <v>0</v>
      </c>
      <c r="H1464" s="225">
        <f>SUM('2. FTNC CAD'!H1464,'3. FTNC USD'!H1464,'4. FTNC EUR'!H1464,'5. FTNC GBP'!H1464,'6. FTNC Autres (inclus)'!H1464)</f>
        <v>0</v>
      </c>
      <c r="I1464" s="163">
        <f>SUM('2. FTNC CAD'!I1464,'3. FTNC USD'!I1464,'4. FTNC EUR'!I1464,'5. FTNC GBP'!I1464,'6. FTNC Autres (inclus)'!I1464)</f>
        <v>0</v>
      </c>
      <c r="J1464" s="163">
        <f>SUM('2. FTNC CAD'!J1464,'3. FTNC USD'!J1464,'4. FTNC EUR'!J1464,'5. FTNC GBP'!J1464,'6. FTNC Autres (inclus)'!J1464)</f>
        <v>0</v>
      </c>
      <c r="K1464" s="164">
        <f>SUM('2. FTNC CAD'!K1464,'3. FTNC USD'!K1464,'4. FTNC EUR'!K1464,'5. FTNC GBP'!K1464,'6. FTNC Autres (inclus)'!K1464)</f>
        <v>0</v>
      </c>
      <c r="L1464" s="165">
        <f>SUM('2. FTNC CAD'!L1464,'3. FTNC USD'!L1464,'4. FTNC EUR'!L1464,'5. FTNC GBP'!L1464,'6. FTNC Autres (inclus)'!L1464)</f>
        <v>0</v>
      </c>
      <c r="M1464" s="176">
        <f>SUM('2. FTNC CAD'!M1464,'3. FTNC USD'!M1464,'4. FTNC EUR'!M1464,'5. FTNC GBP'!M1464,'6. FTNC Autres (inclus)'!M1464)</f>
        <v>0</v>
      </c>
      <c r="N1464" s="166">
        <f>SUM('2. FTNC CAD'!N1464,'3. FTNC USD'!N1464,'4. FTNC EUR'!N1464,'5. FTNC GBP'!N1464,'6. FTNC Autres (inclus)'!N1464)</f>
        <v>0</v>
      </c>
      <c r="O1464" s="166">
        <f>SUM('2. FTNC CAD'!O1464,'3. FTNC USD'!O1464,'4. FTNC EUR'!O1464,'5. FTNC GBP'!O1464,'6. FTNC Autres (inclus)'!O1464)</f>
        <v>0</v>
      </c>
      <c r="P1464" s="166">
        <f>SUM('2. FTNC CAD'!P1464,'3. FTNC USD'!P1464,'4. FTNC EUR'!P1464,'5. FTNC GBP'!P1464,'6. FTNC Autres (inclus)'!P1464)</f>
        <v>0</v>
      </c>
      <c r="Q1464" s="166">
        <f>SUM('2. FTNC CAD'!Q1464,'3. FTNC USD'!Q1464,'4. FTNC EUR'!Q1464,'5. FTNC GBP'!Q1464,'6. FTNC Autres (inclus)'!Q1464)</f>
        <v>0</v>
      </c>
      <c r="R1464" s="166">
        <f>SUM('2. FTNC CAD'!R1464,'3. FTNC USD'!R1464,'4. FTNC EUR'!R1464,'5. FTNC GBP'!R1464,'6. FTNC Autres (inclus)'!R1464)</f>
        <v>0</v>
      </c>
      <c r="S1464" s="166">
        <f>SUM('2. FTNC CAD'!S1464,'3. FTNC USD'!S1464,'4. FTNC EUR'!S1464,'5. FTNC GBP'!S1464,'6. FTNC Autres (inclus)'!S1464)</f>
        <v>0</v>
      </c>
      <c r="T1464" s="162">
        <f>SUM('2. FTNC CAD'!T1464,'3. FTNC USD'!T1464,'4. FTNC EUR'!T1464,'5. FTNC GBP'!T1464,'6. FTNC Autres (inclus)'!T1464)</f>
        <v>0</v>
      </c>
      <c r="U1464" s="166">
        <f>SUM('2. FTNC CAD'!U1464,'3. FTNC USD'!U1464,'4. FTNC EUR'!U1464,'5. FTNC GBP'!U1464,'6. FTNC Autres (inclus)'!U1464)</f>
        <v>0</v>
      </c>
      <c r="V1464" s="167">
        <f>SUM('2. FTNC CAD'!V1464,'3. FTNC USD'!V1464,'4. FTNC EUR'!V1464,'5. FTNC GBP'!V1464,'6. FTNC Autres (inclus)'!V1464)</f>
        <v>0</v>
      </c>
      <c r="W1464" s="48">
        <f>SUM('2. FTNC CAD'!W1464,'3. FTNC USD'!W1464,'4. FTNC EUR'!W1464,'5. FTNC GBP'!W1464,'6. FTNC Autres (inclus)'!W1464)</f>
        <v>0</v>
      </c>
      <c r="Y1464"/>
    </row>
    <row r="1465" spans="1:25" s="71" customFormat="1" outlineLevel="1" x14ac:dyDescent="0.4">
      <c r="A1465" s="341"/>
      <c r="B1465" s="494"/>
      <c r="C1465" s="495"/>
      <c r="D1465" s="495"/>
      <c r="E1465" s="496"/>
      <c r="F1465" s="497" t="s">
        <v>72</v>
      </c>
      <c r="G1465" s="174">
        <f>SUM('2. FTNC CAD'!G1465,'3. FTNC USD'!G1465,'4. FTNC EUR'!G1465,'5. FTNC GBP'!G1465,'6. FTNC Autres (inclus)'!G1465)</f>
        <v>0</v>
      </c>
      <c r="H1465" s="225">
        <f>SUM('2. FTNC CAD'!H1465,'3. FTNC USD'!H1465,'4. FTNC EUR'!H1465,'5. FTNC GBP'!H1465,'6. FTNC Autres (inclus)'!H1465)</f>
        <v>0</v>
      </c>
      <c r="I1465" s="163">
        <f>SUM('2. FTNC CAD'!I1465,'3. FTNC USD'!I1465,'4. FTNC EUR'!I1465,'5. FTNC GBP'!I1465,'6. FTNC Autres (inclus)'!I1465)</f>
        <v>0</v>
      </c>
      <c r="J1465" s="163">
        <f>SUM('2. FTNC CAD'!J1465,'3. FTNC USD'!J1465,'4. FTNC EUR'!J1465,'5. FTNC GBP'!J1465,'6. FTNC Autres (inclus)'!J1465)</f>
        <v>0</v>
      </c>
      <c r="K1465" s="164">
        <f>SUM('2. FTNC CAD'!K1465,'3. FTNC USD'!K1465,'4. FTNC EUR'!K1465,'5. FTNC GBP'!K1465,'6. FTNC Autres (inclus)'!K1465)</f>
        <v>0</v>
      </c>
      <c r="L1465" s="165">
        <f>SUM('2. FTNC CAD'!L1465,'3. FTNC USD'!L1465,'4. FTNC EUR'!L1465,'5. FTNC GBP'!L1465,'6. FTNC Autres (inclus)'!L1465)</f>
        <v>0</v>
      </c>
      <c r="M1465" s="176">
        <f>SUM('2. FTNC CAD'!M1465,'3. FTNC USD'!M1465,'4. FTNC EUR'!M1465,'5. FTNC GBP'!M1465,'6. FTNC Autres (inclus)'!M1465)</f>
        <v>0</v>
      </c>
      <c r="N1465" s="166">
        <f>SUM('2. FTNC CAD'!N1465,'3. FTNC USD'!N1465,'4. FTNC EUR'!N1465,'5. FTNC GBP'!N1465,'6. FTNC Autres (inclus)'!N1465)</f>
        <v>0</v>
      </c>
      <c r="O1465" s="166">
        <f>SUM('2. FTNC CAD'!O1465,'3. FTNC USD'!O1465,'4. FTNC EUR'!O1465,'5. FTNC GBP'!O1465,'6. FTNC Autres (inclus)'!O1465)</f>
        <v>0</v>
      </c>
      <c r="P1465" s="166">
        <f>SUM('2. FTNC CAD'!P1465,'3. FTNC USD'!P1465,'4. FTNC EUR'!P1465,'5. FTNC GBP'!P1465,'6. FTNC Autres (inclus)'!P1465)</f>
        <v>0</v>
      </c>
      <c r="Q1465" s="166">
        <f>SUM('2. FTNC CAD'!Q1465,'3. FTNC USD'!Q1465,'4. FTNC EUR'!Q1465,'5. FTNC GBP'!Q1465,'6. FTNC Autres (inclus)'!Q1465)</f>
        <v>0</v>
      </c>
      <c r="R1465" s="166">
        <f>SUM('2. FTNC CAD'!R1465,'3. FTNC USD'!R1465,'4. FTNC EUR'!R1465,'5. FTNC GBP'!R1465,'6. FTNC Autres (inclus)'!R1465)</f>
        <v>0</v>
      </c>
      <c r="S1465" s="166">
        <f>SUM('2. FTNC CAD'!S1465,'3. FTNC USD'!S1465,'4. FTNC EUR'!S1465,'5. FTNC GBP'!S1465,'6. FTNC Autres (inclus)'!S1465)</f>
        <v>0</v>
      </c>
      <c r="T1465" s="162">
        <f>SUM('2. FTNC CAD'!T1465,'3. FTNC USD'!T1465,'4. FTNC EUR'!T1465,'5. FTNC GBP'!T1465,'6. FTNC Autres (inclus)'!T1465)</f>
        <v>0</v>
      </c>
      <c r="U1465" s="166">
        <f>SUM('2. FTNC CAD'!U1465,'3. FTNC USD'!U1465,'4. FTNC EUR'!U1465,'5. FTNC GBP'!U1465,'6. FTNC Autres (inclus)'!U1465)</f>
        <v>0</v>
      </c>
      <c r="V1465" s="167">
        <f>SUM('2. FTNC CAD'!V1465,'3. FTNC USD'!V1465,'4. FTNC EUR'!V1465,'5. FTNC GBP'!V1465,'6. FTNC Autres (inclus)'!V1465)</f>
        <v>0</v>
      </c>
      <c r="W1465" s="48">
        <f>SUM('2. FTNC CAD'!W1465,'3. FTNC USD'!W1465,'4. FTNC EUR'!W1465,'5. FTNC GBP'!W1465,'6. FTNC Autres (inclus)'!W1465)</f>
        <v>0</v>
      </c>
      <c r="Y1465"/>
    </row>
    <row r="1466" spans="1:25" s="71" customFormat="1" x14ac:dyDescent="0.4">
      <c r="A1466" s="341"/>
      <c r="B1466" s="494"/>
      <c r="C1466" s="495"/>
      <c r="D1466" s="495"/>
      <c r="E1466" s="496" t="s">
        <v>73</v>
      </c>
      <c r="F1466" s="496"/>
      <c r="G1466" s="68">
        <f t="shared" ref="G1466:W1466" si="306">SUBTOTAL(9,G1467:G1469)</f>
        <v>0</v>
      </c>
      <c r="H1466" s="69">
        <f t="shared" si="306"/>
        <v>0</v>
      </c>
      <c r="I1466" s="66">
        <f t="shared" si="306"/>
        <v>0</v>
      </c>
      <c r="J1466" s="66">
        <f t="shared" si="306"/>
        <v>0</v>
      </c>
      <c r="K1466" s="67">
        <f t="shared" si="306"/>
        <v>0</v>
      </c>
      <c r="L1466" s="36">
        <f t="shared" si="306"/>
        <v>0</v>
      </c>
      <c r="M1466" s="36">
        <f t="shared" si="306"/>
        <v>0</v>
      </c>
      <c r="N1466" s="36">
        <f t="shared" si="306"/>
        <v>0</v>
      </c>
      <c r="O1466" s="36">
        <f t="shared" si="306"/>
        <v>0</v>
      </c>
      <c r="P1466" s="36">
        <f t="shared" si="306"/>
        <v>0</v>
      </c>
      <c r="Q1466" s="36">
        <f t="shared" si="306"/>
        <v>0</v>
      </c>
      <c r="R1466" s="36">
        <f t="shared" si="306"/>
        <v>0</v>
      </c>
      <c r="S1466" s="36">
        <f t="shared" si="306"/>
        <v>0</v>
      </c>
      <c r="T1466" s="36">
        <f t="shared" si="306"/>
        <v>0</v>
      </c>
      <c r="U1466" s="36">
        <f t="shared" si="306"/>
        <v>0</v>
      </c>
      <c r="V1466" s="36">
        <f t="shared" si="306"/>
        <v>0</v>
      </c>
      <c r="W1466" s="35">
        <f t="shared" si="306"/>
        <v>0</v>
      </c>
      <c r="Y1466"/>
    </row>
    <row r="1467" spans="1:25" s="71" customFormat="1" outlineLevel="1" x14ac:dyDescent="0.4">
      <c r="A1467" s="341"/>
      <c r="B1467" s="494"/>
      <c r="C1467" s="495"/>
      <c r="D1467" s="495"/>
      <c r="E1467" s="496"/>
      <c r="F1467" s="497" t="s">
        <v>74</v>
      </c>
      <c r="G1467" s="174">
        <f>SUM('2. FTNC CAD'!G1467,'3. FTNC USD'!G1467,'4. FTNC EUR'!G1467,'5. FTNC GBP'!G1467,'6. FTNC Autres (inclus)'!G1467)</f>
        <v>0</v>
      </c>
      <c r="H1467" s="225">
        <f>SUM('2. FTNC CAD'!H1467,'3. FTNC USD'!H1467,'4. FTNC EUR'!H1467,'5. FTNC GBP'!H1467,'6. FTNC Autres (inclus)'!H1467)</f>
        <v>0</v>
      </c>
      <c r="I1467" s="163">
        <f>SUM('2. FTNC CAD'!I1467,'3. FTNC USD'!I1467,'4. FTNC EUR'!I1467,'5. FTNC GBP'!I1467,'6. FTNC Autres (inclus)'!I1467)</f>
        <v>0</v>
      </c>
      <c r="J1467" s="163">
        <f>SUM('2. FTNC CAD'!J1467,'3. FTNC USD'!J1467,'4. FTNC EUR'!J1467,'5. FTNC GBP'!J1467,'6. FTNC Autres (inclus)'!J1467)</f>
        <v>0</v>
      </c>
      <c r="K1467" s="164">
        <f>SUM('2. FTNC CAD'!K1467,'3. FTNC USD'!K1467,'4. FTNC EUR'!K1467,'5. FTNC GBP'!K1467,'6. FTNC Autres (inclus)'!K1467)</f>
        <v>0</v>
      </c>
      <c r="L1467" s="165">
        <f>SUM('2. FTNC CAD'!L1467,'3. FTNC USD'!L1467,'4. FTNC EUR'!L1467,'5. FTNC GBP'!L1467,'6. FTNC Autres (inclus)'!L1467)</f>
        <v>0</v>
      </c>
      <c r="M1467" s="176">
        <f>SUM('2. FTNC CAD'!M1467,'3. FTNC USD'!M1467,'4. FTNC EUR'!M1467,'5. FTNC GBP'!M1467,'6. FTNC Autres (inclus)'!M1467)</f>
        <v>0</v>
      </c>
      <c r="N1467" s="166">
        <f>SUM('2. FTNC CAD'!N1467,'3. FTNC USD'!N1467,'4. FTNC EUR'!N1467,'5. FTNC GBP'!N1467,'6. FTNC Autres (inclus)'!N1467)</f>
        <v>0</v>
      </c>
      <c r="O1467" s="166">
        <f>SUM('2. FTNC CAD'!O1467,'3. FTNC USD'!O1467,'4. FTNC EUR'!O1467,'5. FTNC GBP'!O1467,'6. FTNC Autres (inclus)'!O1467)</f>
        <v>0</v>
      </c>
      <c r="P1467" s="166">
        <f>SUM('2. FTNC CAD'!P1467,'3. FTNC USD'!P1467,'4. FTNC EUR'!P1467,'5. FTNC GBP'!P1467,'6. FTNC Autres (inclus)'!P1467)</f>
        <v>0</v>
      </c>
      <c r="Q1467" s="166">
        <f>SUM('2. FTNC CAD'!Q1467,'3. FTNC USD'!Q1467,'4. FTNC EUR'!Q1467,'5. FTNC GBP'!Q1467,'6. FTNC Autres (inclus)'!Q1467)</f>
        <v>0</v>
      </c>
      <c r="R1467" s="166">
        <f>SUM('2. FTNC CAD'!R1467,'3. FTNC USD'!R1467,'4. FTNC EUR'!R1467,'5. FTNC GBP'!R1467,'6. FTNC Autres (inclus)'!R1467)</f>
        <v>0</v>
      </c>
      <c r="S1467" s="166">
        <f>SUM('2. FTNC CAD'!S1467,'3. FTNC USD'!S1467,'4. FTNC EUR'!S1467,'5. FTNC GBP'!S1467,'6. FTNC Autres (inclus)'!S1467)</f>
        <v>0</v>
      </c>
      <c r="T1467" s="162">
        <f>SUM('2. FTNC CAD'!T1467,'3. FTNC USD'!T1467,'4. FTNC EUR'!T1467,'5. FTNC GBP'!T1467,'6. FTNC Autres (inclus)'!T1467)</f>
        <v>0</v>
      </c>
      <c r="U1467" s="166">
        <f>SUM('2. FTNC CAD'!U1467,'3. FTNC USD'!U1467,'4. FTNC EUR'!U1467,'5. FTNC GBP'!U1467,'6. FTNC Autres (inclus)'!U1467)</f>
        <v>0</v>
      </c>
      <c r="V1467" s="167">
        <f>SUM('2. FTNC CAD'!V1467,'3. FTNC USD'!V1467,'4. FTNC EUR'!V1467,'5. FTNC GBP'!V1467,'6. FTNC Autres (inclus)'!V1467)</f>
        <v>0</v>
      </c>
      <c r="W1467" s="48">
        <f>SUM('2. FTNC CAD'!W1467,'3. FTNC USD'!W1467,'4. FTNC EUR'!W1467,'5. FTNC GBP'!W1467,'6. FTNC Autres (inclus)'!W1467)</f>
        <v>0</v>
      </c>
      <c r="Y1467"/>
    </row>
    <row r="1468" spans="1:25" s="71" customFormat="1" outlineLevel="1" x14ac:dyDescent="0.4">
      <c r="A1468" s="341"/>
      <c r="B1468" s="494"/>
      <c r="C1468" s="495"/>
      <c r="D1468" s="495"/>
      <c r="E1468" s="496"/>
      <c r="F1468" s="497" t="s">
        <v>75</v>
      </c>
      <c r="G1468" s="174">
        <f>SUM('2. FTNC CAD'!G1468,'3. FTNC USD'!G1468,'4. FTNC EUR'!G1468,'5. FTNC GBP'!G1468,'6. FTNC Autres (inclus)'!G1468)</f>
        <v>0</v>
      </c>
      <c r="H1468" s="225">
        <f>SUM('2. FTNC CAD'!H1468,'3. FTNC USD'!H1468,'4. FTNC EUR'!H1468,'5. FTNC GBP'!H1468,'6. FTNC Autres (inclus)'!H1468)</f>
        <v>0</v>
      </c>
      <c r="I1468" s="163">
        <f>SUM('2. FTNC CAD'!I1468,'3. FTNC USD'!I1468,'4. FTNC EUR'!I1468,'5. FTNC GBP'!I1468,'6. FTNC Autres (inclus)'!I1468)</f>
        <v>0</v>
      </c>
      <c r="J1468" s="163">
        <f>SUM('2. FTNC CAD'!J1468,'3. FTNC USD'!J1468,'4. FTNC EUR'!J1468,'5. FTNC GBP'!J1468,'6. FTNC Autres (inclus)'!J1468)</f>
        <v>0</v>
      </c>
      <c r="K1468" s="164">
        <f>SUM('2. FTNC CAD'!K1468,'3. FTNC USD'!K1468,'4. FTNC EUR'!K1468,'5. FTNC GBP'!K1468,'6. FTNC Autres (inclus)'!K1468)</f>
        <v>0</v>
      </c>
      <c r="L1468" s="165">
        <f>SUM('2. FTNC CAD'!L1468,'3. FTNC USD'!L1468,'4. FTNC EUR'!L1468,'5. FTNC GBP'!L1468,'6. FTNC Autres (inclus)'!L1468)</f>
        <v>0</v>
      </c>
      <c r="M1468" s="176">
        <f>SUM('2. FTNC CAD'!M1468,'3. FTNC USD'!M1468,'4. FTNC EUR'!M1468,'5. FTNC GBP'!M1468,'6. FTNC Autres (inclus)'!M1468)</f>
        <v>0</v>
      </c>
      <c r="N1468" s="166">
        <f>SUM('2. FTNC CAD'!N1468,'3. FTNC USD'!N1468,'4. FTNC EUR'!N1468,'5. FTNC GBP'!N1468,'6. FTNC Autres (inclus)'!N1468)</f>
        <v>0</v>
      </c>
      <c r="O1468" s="166">
        <f>SUM('2. FTNC CAD'!O1468,'3. FTNC USD'!O1468,'4. FTNC EUR'!O1468,'5. FTNC GBP'!O1468,'6. FTNC Autres (inclus)'!O1468)</f>
        <v>0</v>
      </c>
      <c r="P1468" s="166">
        <f>SUM('2. FTNC CAD'!P1468,'3. FTNC USD'!P1468,'4. FTNC EUR'!P1468,'5. FTNC GBP'!P1468,'6. FTNC Autres (inclus)'!P1468)</f>
        <v>0</v>
      </c>
      <c r="Q1468" s="166">
        <f>SUM('2. FTNC CAD'!Q1468,'3. FTNC USD'!Q1468,'4. FTNC EUR'!Q1468,'5. FTNC GBP'!Q1468,'6. FTNC Autres (inclus)'!Q1468)</f>
        <v>0</v>
      </c>
      <c r="R1468" s="166">
        <f>SUM('2. FTNC CAD'!R1468,'3. FTNC USD'!R1468,'4. FTNC EUR'!R1468,'5. FTNC GBP'!R1468,'6. FTNC Autres (inclus)'!R1468)</f>
        <v>0</v>
      </c>
      <c r="S1468" s="166">
        <f>SUM('2. FTNC CAD'!S1468,'3. FTNC USD'!S1468,'4. FTNC EUR'!S1468,'5. FTNC GBP'!S1468,'6. FTNC Autres (inclus)'!S1468)</f>
        <v>0</v>
      </c>
      <c r="T1468" s="162">
        <f>SUM('2. FTNC CAD'!T1468,'3. FTNC USD'!T1468,'4. FTNC EUR'!T1468,'5. FTNC GBP'!T1468,'6. FTNC Autres (inclus)'!T1468)</f>
        <v>0</v>
      </c>
      <c r="U1468" s="166">
        <f>SUM('2. FTNC CAD'!U1468,'3. FTNC USD'!U1468,'4. FTNC EUR'!U1468,'5. FTNC GBP'!U1468,'6. FTNC Autres (inclus)'!U1468)</f>
        <v>0</v>
      </c>
      <c r="V1468" s="167">
        <f>SUM('2. FTNC CAD'!V1468,'3. FTNC USD'!V1468,'4. FTNC EUR'!V1468,'5. FTNC GBP'!V1468,'6. FTNC Autres (inclus)'!V1468)</f>
        <v>0</v>
      </c>
      <c r="W1468" s="48">
        <f>SUM('2. FTNC CAD'!W1468,'3. FTNC USD'!W1468,'4. FTNC EUR'!W1468,'5. FTNC GBP'!W1468,'6. FTNC Autres (inclus)'!W1468)</f>
        <v>0</v>
      </c>
      <c r="Y1468"/>
    </row>
    <row r="1469" spans="1:25" s="71" customFormat="1" outlineLevel="1" x14ac:dyDescent="0.4">
      <c r="A1469" s="341"/>
      <c r="B1469" s="494"/>
      <c r="C1469" s="495"/>
      <c r="D1469" s="495"/>
      <c r="E1469" s="496"/>
      <c r="F1469" s="497" t="s">
        <v>76</v>
      </c>
      <c r="G1469" s="174">
        <f>SUM('2. FTNC CAD'!G1469,'3. FTNC USD'!G1469,'4. FTNC EUR'!G1469,'5. FTNC GBP'!G1469,'6. FTNC Autres (inclus)'!G1469)</f>
        <v>0</v>
      </c>
      <c r="H1469" s="225">
        <f>SUM('2. FTNC CAD'!H1469,'3. FTNC USD'!H1469,'4. FTNC EUR'!H1469,'5. FTNC GBP'!H1469,'6. FTNC Autres (inclus)'!H1469)</f>
        <v>0</v>
      </c>
      <c r="I1469" s="163">
        <f>SUM('2. FTNC CAD'!I1469,'3. FTNC USD'!I1469,'4. FTNC EUR'!I1469,'5. FTNC GBP'!I1469,'6. FTNC Autres (inclus)'!I1469)</f>
        <v>0</v>
      </c>
      <c r="J1469" s="163">
        <f>SUM('2. FTNC CAD'!J1469,'3. FTNC USD'!J1469,'4. FTNC EUR'!J1469,'5. FTNC GBP'!J1469,'6. FTNC Autres (inclus)'!J1469)</f>
        <v>0</v>
      </c>
      <c r="K1469" s="164">
        <f>SUM('2. FTNC CAD'!K1469,'3. FTNC USD'!K1469,'4. FTNC EUR'!K1469,'5. FTNC GBP'!K1469,'6. FTNC Autres (inclus)'!K1469)</f>
        <v>0</v>
      </c>
      <c r="L1469" s="165">
        <f>SUM('2. FTNC CAD'!L1469,'3. FTNC USD'!L1469,'4. FTNC EUR'!L1469,'5. FTNC GBP'!L1469,'6. FTNC Autres (inclus)'!L1469)</f>
        <v>0</v>
      </c>
      <c r="M1469" s="176">
        <f>SUM('2. FTNC CAD'!M1469,'3. FTNC USD'!M1469,'4. FTNC EUR'!M1469,'5. FTNC GBP'!M1469,'6. FTNC Autres (inclus)'!M1469)</f>
        <v>0</v>
      </c>
      <c r="N1469" s="166">
        <f>SUM('2. FTNC CAD'!N1469,'3. FTNC USD'!N1469,'4. FTNC EUR'!N1469,'5. FTNC GBP'!N1469,'6. FTNC Autres (inclus)'!N1469)</f>
        <v>0</v>
      </c>
      <c r="O1469" s="166">
        <f>SUM('2. FTNC CAD'!O1469,'3. FTNC USD'!O1469,'4. FTNC EUR'!O1469,'5. FTNC GBP'!O1469,'6. FTNC Autres (inclus)'!O1469)</f>
        <v>0</v>
      </c>
      <c r="P1469" s="166">
        <f>SUM('2. FTNC CAD'!P1469,'3. FTNC USD'!P1469,'4. FTNC EUR'!P1469,'5. FTNC GBP'!P1469,'6. FTNC Autres (inclus)'!P1469)</f>
        <v>0</v>
      </c>
      <c r="Q1469" s="166">
        <f>SUM('2. FTNC CAD'!Q1469,'3. FTNC USD'!Q1469,'4. FTNC EUR'!Q1469,'5. FTNC GBP'!Q1469,'6. FTNC Autres (inclus)'!Q1469)</f>
        <v>0</v>
      </c>
      <c r="R1469" s="166">
        <f>SUM('2. FTNC CAD'!R1469,'3. FTNC USD'!R1469,'4. FTNC EUR'!R1469,'5. FTNC GBP'!R1469,'6. FTNC Autres (inclus)'!R1469)</f>
        <v>0</v>
      </c>
      <c r="S1469" s="166">
        <f>SUM('2. FTNC CAD'!S1469,'3. FTNC USD'!S1469,'4. FTNC EUR'!S1469,'5. FTNC GBP'!S1469,'6. FTNC Autres (inclus)'!S1469)</f>
        <v>0</v>
      </c>
      <c r="T1469" s="162">
        <f>SUM('2. FTNC CAD'!T1469,'3. FTNC USD'!T1469,'4. FTNC EUR'!T1469,'5. FTNC GBP'!T1469,'6. FTNC Autres (inclus)'!T1469)</f>
        <v>0</v>
      </c>
      <c r="U1469" s="166">
        <f>SUM('2. FTNC CAD'!U1469,'3. FTNC USD'!U1469,'4. FTNC EUR'!U1469,'5. FTNC GBP'!U1469,'6. FTNC Autres (inclus)'!U1469)</f>
        <v>0</v>
      </c>
      <c r="V1469" s="167">
        <f>SUM('2. FTNC CAD'!V1469,'3. FTNC USD'!V1469,'4. FTNC EUR'!V1469,'5. FTNC GBP'!V1469,'6. FTNC Autres (inclus)'!V1469)</f>
        <v>0</v>
      </c>
      <c r="W1469" s="48">
        <f>SUM('2. FTNC CAD'!W1469,'3. FTNC USD'!W1469,'4. FTNC EUR'!W1469,'5. FTNC GBP'!W1469,'6. FTNC Autres (inclus)'!W1469)</f>
        <v>0</v>
      </c>
      <c r="Y1469"/>
    </row>
    <row r="1470" spans="1:25" s="71" customFormat="1" x14ac:dyDescent="0.4">
      <c r="A1470" s="341"/>
      <c r="B1470" s="494"/>
      <c r="C1470" s="495"/>
      <c r="D1470" s="495"/>
      <c r="E1470" s="496" t="s">
        <v>77</v>
      </c>
      <c r="F1470" s="496"/>
      <c r="G1470" s="68">
        <f t="shared" ref="G1470:W1470" si="307">SUBTOTAL(9,G1471:G1472)</f>
        <v>0</v>
      </c>
      <c r="H1470" s="69">
        <f t="shared" si="307"/>
        <v>0</v>
      </c>
      <c r="I1470" s="66">
        <f t="shared" si="307"/>
        <v>0</v>
      </c>
      <c r="J1470" s="66">
        <f t="shared" si="307"/>
        <v>0</v>
      </c>
      <c r="K1470" s="67">
        <f t="shared" si="307"/>
        <v>0</v>
      </c>
      <c r="L1470" s="36">
        <f t="shared" si="307"/>
        <v>0</v>
      </c>
      <c r="M1470" s="36">
        <f t="shared" si="307"/>
        <v>0</v>
      </c>
      <c r="N1470" s="36">
        <f t="shared" si="307"/>
        <v>0</v>
      </c>
      <c r="O1470" s="36">
        <f t="shared" si="307"/>
        <v>0</v>
      </c>
      <c r="P1470" s="36">
        <f t="shared" si="307"/>
        <v>0</v>
      </c>
      <c r="Q1470" s="36">
        <f t="shared" si="307"/>
        <v>0</v>
      </c>
      <c r="R1470" s="36">
        <f t="shared" si="307"/>
        <v>0</v>
      </c>
      <c r="S1470" s="36">
        <f t="shared" si="307"/>
        <v>0</v>
      </c>
      <c r="T1470" s="36">
        <f t="shared" si="307"/>
        <v>0</v>
      </c>
      <c r="U1470" s="36">
        <f t="shared" si="307"/>
        <v>0</v>
      </c>
      <c r="V1470" s="39">
        <f t="shared" si="307"/>
        <v>0</v>
      </c>
      <c r="W1470" s="35">
        <f t="shared" si="307"/>
        <v>0</v>
      </c>
      <c r="Y1470"/>
    </row>
    <row r="1471" spans="1:25" s="71" customFormat="1" outlineLevel="1" x14ac:dyDescent="0.4">
      <c r="A1471" s="341"/>
      <c r="B1471" s="494"/>
      <c r="C1471" s="495"/>
      <c r="D1471" s="495"/>
      <c r="E1471" s="496"/>
      <c r="F1471" s="497" t="s">
        <v>78</v>
      </c>
      <c r="G1471" s="174">
        <f>SUM('2. FTNC CAD'!G1471,'3. FTNC USD'!G1471,'4. FTNC EUR'!G1471,'5. FTNC GBP'!G1471,'6. FTNC Autres (inclus)'!G1471)</f>
        <v>0</v>
      </c>
      <c r="H1471" s="225">
        <f>SUM('2. FTNC CAD'!H1471,'3. FTNC USD'!H1471,'4. FTNC EUR'!H1471,'5. FTNC GBP'!H1471,'6. FTNC Autres (inclus)'!H1471)</f>
        <v>0</v>
      </c>
      <c r="I1471" s="163">
        <f>SUM('2. FTNC CAD'!I1471,'3. FTNC USD'!I1471,'4. FTNC EUR'!I1471,'5. FTNC GBP'!I1471,'6. FTNC Autres (inclus)'!I1471)</f>
        <v>0</v>
      </c>
      <c r="J1471" s="163">
        <f>SUM('2. FTNC CAD'!J1471,'3. FTNC USD'!J1471,'4. FTNC EUR'!J1471,'5. FTNC GBP'!J1471,'6. FTNC Autres (inclus)'!J1471)</f>
        <v>0</v>
      </c>
      <c r="K1471" s="164">
        <f>SUM('2. FTNC CAD'!K1471,'3. FTNC USD'!K1471,'4. FTNC EUR'!K1471,'5. FTNC GBP'!K1471,'6. FTNC Autres (inclus)'!K1471)</f>
        <v>0</v>
      </c>
      <c r="L1471" s="165">
        <f>SUM('2. FTNC CAD'!L1471,'3. FTNC USD'!L1471,'4. FTNC EUR'!L1471,'5. FTNC GBP'!L1471,'6. FTNC Autres (inclus)'!L1471)</f>
        <v>0</v>
      </c>
      <c r="M1471" s="176">
        <f>SUM('2. FTNC CAD'!M1471,'3. FTNC USD'!M1471,'4. FTNC EUR'!M1471,'5. FTNC GBP'!M1471,'6. FTNC Autres (inclus)'!M1471)</f>
        <v>0</v>
      </c>
      <c r="N1471" s="166">
        <f>SUM('2. FTNC CAD'!N1471,'3. FTNC USD'!N1471,'4. FTNC EUR'!N1471,'5. FTNC GBP'!N1471,'6. FTNC Autres (inclus)'!N1471)</f>
        <v>0</v>
      </c>
      <c r="O1471" s="166">
        <f>SUM('2. FTNC CAD'!O1471,'3. FTNC USD'!O1471,'4. FTNC EUR'!O1471,'5. FTNC GBP'!O1471,'6. FTNC Autres (inclus)'!O1471)</f>
        <v>0</v>
      </c>
      <c r="P1471" s="166">
        <f>SUM('2. FTNC CAD'!P1471,'3. FTNC USD'!P1471,'4. FTNC EUR'!P1471,'5. FTNC GBP'!P1471,'6. FTNC Autres (inclus)'!P1471)</f>
        <v>0</v>
      </c>
      <c r="Q1471" s="166">
        <f>SUM('2. FTNC CAD'!Q1471,'3. FTNC USD'!Q1471,'4. FTNC EUR'!Q1471,'5. FTNC GBP'!Q1471,'6. FTNC Autres (inclus)'!Q1471)</f>
        <v>0</v>
      </c>
      <c r="R1471" s="166">
        <f>SUM('2. FTNC CAD'!R1471,'3. FTNC USD'!R1471,'4. FTNC EUR'!R1471,'5. FTNC GBP'!R1471,'6. FTNC Autres (inclus)'!R1471)</f>
        <v>0</v>
      </c>
      <c r="S1471" s="166">
        <f>SUM('2. FTNC CAD'!S1471,'3. FTNC USD'!S1471,'4. FTNC EUR'!S1471,'5. FTNC GBP'!S1471,'6. FTNC Autres (inclus)'!S1471)</f>
        <v>0</v>
      </c>
      <c r="T1471" s="162">
        <f>SUM('2. FTNC CAD'!T1471,'3. FTNC USD'!T1471,'4. FTNC EUR'!T1471,'5. FTNC GBP'!T1471,'6. FTNC Autres (inclus)'!T1471)</f>
        <v>0</v>
      </c>
      <c r="U1471" s="166">
        <f>SUM('2. FTNC CAD'!U1471,'3. FTNC USD'!U1471,'4. FTNC EUR'!U1471,'5. FTNC GBP'!U1471,'6. FTNC Autres (inclus)'!U1471)</f>
        <v>0</v>
      </c>
      <c r="V1471" s="167">
        <f>SUM('2. FTNC CAD'!V1471,'3. FTNC USD'!V1471,'4. FTNC EUR'!V1471,'5. FTNC GBP'!V1471,'6. FTNC Autres (inclus)'!V1471)</f>
        <v>0</v>
      </c>
      <c r="W1471" s="48">
        <f>SUM('2. FTNC CAD'!W1471,'3. FTNC USD'!W1471,'4. FTNC EUR'!W1471,'5. FTNC GBP'!W1471,'6. FTNC Autres (inclus)'!W1471)</f>
        <v>0</v>
      </c>
      <c r="Y1471"/>
    </row>
    <row r="1472" spans="1:25" s="71" customFormat="1" outlineLevel="1" x14ac:dyDescent="0.4">
      <c r="A1472" s="341"/>
      <c r="B1472" s="494"/>
      <c r="C1472" s="495"/>
      <c r="D1472" s="495"/>
      <c r="E1472" s="496"/>
      <c r="F1472" s="497" t="s">
        <v>79</v>
      </c>
      <c r="G1472" s="174">
        <f>SUM('2. FTNC CAD'!G1472,'3. FTNC USD'!G1472,'4. FTNC EUR'!G1472,'5. FTNC GBP'!G1472,'6. FTNC Autres (inclus)'!G1472)</f>
        <v>0</v>
      </c>
      <c r="H1472" s="225">
        <f>SUM('2. FTNC CAD'!H1472,'3. FTNC USD'!H1472,'4. FTNC EUR'!H1472,'5. FTNC GBP'!H1472,'6. FTNC Autres (inclus)'!H1472)</f>
        <v>0</v>
      </c>
      <c r="I1472" s="163">
        <f>SUM('2. FTNC CAD'!I1472,'3. FTNC USD'!I1472,'4. FTNC EUR'!I1472,'5. FTNC GBP'!I1472,'6. FTNC Autres (inclus)'!I1472)</f>
        <v>0</v>
      </c>
      <c r="J1472" s="163">
        <f>SUM('2. FTNC CAD'!J1472,'3. FTNC USD'!J1472,'4. FTNC EUR'!J1472,'5. FTNC GBP'!J1472,'6. FTNC Autres (inclus)'!J1472)</f>
        <v>0</v>
      </c>
      <c r="K1472" s="164">
        <f>SUM('2. FTNC CAD'!K1472,'3. FTNC USD'!K1472,'4. FTNC EUR'!K1472,'5. FTNC GBP'!K1472,'6. FTNC Autres (inclus)'!K1472)</f>
        <v>0</v>
      </c>
      <c r="L1472" s="165">
        <f>SUM('2. FTNC CAD'!L1472,'3. FTNC USD'!L1472,'4. FTNC EUR'!L1472,'5. FTNC GBP'!L1472,'6. FTNC Autres (inclus)'!L1472)</f>
        <v>0</v>
      </c>
      <c r="M1472" s="176">
        <f>SUM('2. FTNC CAD'!M1472,'3. FTNC USD'!M1472,'4. FTNC EUR'!M1472,'5. FTNC GBP'!M1472,'6. FTNC Autres (inclus)'!M1472)</f>
        <v>0</v>
      </c>
      <c r="N1472" s="166">
        <f>SUM('2. FTNC CAD'!N1472,'3. FTNC USD'!N1472,'4. FTNC EUR'!N1472,'5. FTNC GBP'!N1472,'6. FTNC Autres (inclus)'!N1472)</f>
        <v>0</v>
      </c>
      <c r="O1472" s="166">
        <f>SUM('2. FTNC CAD'!O1472,'3. FTNC USD'!O1472,'4. FTNC EUR'!O1472,'5. FTNC GBP'!O1472,'6. FTNC Autres (inclus)'!O1472)</f>
        <v>0</v>
      </c>
      <c r="P1472" s="166">
        <f>SUM('2. FTNC CAD'!P1472,'3. FTNC USD'!P1472,'4. FTNC EUR'!P1472,'5. FTNC GBP'!P1472,'6. FTNC Autres (inclus)'!P1472)</f>
        <v>0</v>
      </c>
      <c r="Q1472" s="166">
        <f>SUM('2. FTNC CAD'!Q1472,'3. FTNC USD'!Q1472,'4. FTNC EUR'!Q1472,'5. FTNC GBP'!Q1472,'6. FTNC Autres (inclus)'!Q1472)</f>
        <v>0</v>
      </c>
      <c r="R1472" s="166">
        <f>SUM('2. FTNC CAD'!R1472,'3. FTNC USD'!R1472,'4. FTNC EUR'!R1472,'5. FTNC GBP'!R1472,'6. FTNC Autres (inclus)'!R1472)</f>
        <v>0</v>
      </c>
      <c r="S1472" s="166">
        <f>SUM('2. FTNC CAD'!S1472,'3. FTNC USD'!S1472,'4. FTNC EUR'!S1472,'5. FTNC GBP'!S1472,'6. FTNC Autres (inclus)'!S1472)</f>
        <v>0</v>
      </c>
      <c r="T1472" s="162">
        <f>SUM('2. FTNC CAD'!T1472,'3. FTNC USD'!T1472,'4. FTNC EUR'!T1472,'5. FTNC GBP'!T1472,'6. FTNC Autres (inclus)'!T1472)</f>
        <v>0</v>
      </c>
      <c r="U1472" s="166">
        <f>SUM('2. FTNC CAD'!U1472,'3. FTNC USD'!U1472,'4. FTNC EUR'!U1472,'5. FTNC GBP'!U1472,'6. FTNC Autres (inclus)'!U1472)</f>
        <v>0</v>
      </c>
      <c r="V1472" s="167">
        <f>SUM('2. FTNC CAD'!V1472,'3. FTNC USD'!V1472,'4. FTNC EUR'!V1472,'5. FTNC GBP'!V1472,'6. FTNC Autres (inclus)'!V1472)</f>
        <v>0</v>
      </c>
      <c r="W1472" s="48">
        <f>SUM('2. FTNC CAD'!W1472,'3. FTNC USD'!W1472,'4. FTNC EUR'!W1472,'5. FTNC GBP'!W1472,'6. FTNC Autres (inclus)'!W1472)</f>
        <v>0</v>
      </c>
      <c r="Y1472"/>
    </row>
    <row r="1473" spans="1:25" s="71" customFormat="1" x14ac:dyDescent="0.4">
      <c r="A1473" s="341"/>
      <c r="B1473" s="494"/>
      <c r="C1473" s="495"/>
      <c r="D1473" s="495"/>
      <c r="E1473" s="496" t="s">
        <v>80</v>
      </c>
      <c r="F1473" s="496"/>
      <c r="G1473" s="68">
        <f t="shared" ref="G1473:W1473" si="308">SUBTOTAL(9,G1474:G1476)</f>
        <v>0</v>
      </c>
      <c r="H1473" s="69">
        <f t="shared" si="308"/>
        <v>0</v>
      </c>
      <c r="I1473" s="66">
        <f t="shared" si="308"/>
        <v>0</v>
      </c>
      <c r="J1473" s="66">
        <f t="shared" si="308"/>
        <v>0</v>
      </c>
      <c r="K1473" s="67">
        <f t="shared" si="308"/>
        <v>0</v>
      </c>
      <c r="L1473" s="36">
        <f t="shared" si="308"/>
        <v>0</v>
      </c>
      <c r="M1473" s="36">
        <f t="shared" si="308"/>
        <v>0</v>
      </c>
      <c r="N1473" s="36">
        <f t="shared" si="308"/>
        <v>0</v>
      </c>
      <c r="O1473" s="36">
        <f t="shared" si="308"/>
        <v>0</v>
      </c>
      <c r="P1473" s="36">
        <f t="shared" si="308"/>
        <v>0</v>
      </c>
      <c r="Q1473" s="36">
        <f t="shared" si="308"/>
        <v>0</v>
      </c>
      <c r="R1473" s="36">
        <f t="shared" si="308"/>
        <v>0</v>
      </c>
      <c r="S1473" s="36">
        <f t="shared" si="308"/>
        <v>0</v>
      </c>
      <c r="T1473" s="36">
        <f t="shared" si="308"/>
        <v>0</v>
      </c>
      <c r="U1473" s="36">
        <f t="shared" si="308"/>
        <v>0</v>
      </c>
      <c r="V1473" s="36">
        <f t="shared" si="308"/>
        <v>0</v>
      </c>
      <c r="W1473" s="35">
        <f t="shared" si="308"/>
        <v>0</v>
      </c>
      <c r="Y1473"/>
    </row>
    <row r="1474" spans="1:25" s="71" customFormat="1" outlineLevel="1" x14ac:dyDescent="0.4">
      <c r="A1474" s="341"/>
      <c r="B1474" s="494"/>
      <c r="C1474" s="495"/>
      <c r="D1474" s="495"/>
      <c r="E1474" s="496"/>
      <c r="F1474" s="497" t="s">
        <v>81</v>
      </c>
      <c r="G1474" s="174">
        <f>SUM('2. FTNC CAD'!G1474,'3. FTNC USD'!G1474,'4. FTNC EUR'!G1474,'5. FTNC GBP'!G1474,'6. FTNC Autres (inclus)'!G1474)</f>
        <v>0</v>
      </c>
      <c r="H1474" s="225">
        <f>SUM('2. FTNC CAD'!H1474,'3. FTNC USD'!H1474,'4. FTNC EUR'!H1474,'5. FTNC GBP'!H1474,'6. FTNC Autres (inclus)'!H1474)</f>
        <v>0</v>
      </c>
      <c r="I1474" s="163">
        <f>SUM('2. FTNC CAD'!I1474,'3. FTNC USD'!I1474,'4. FTNC EUR'!I1474,'5. FTNC GBP'!I1474,'6. FTNC Autres (inclus)'!I1474)</f>
        <v>0</v>
      </c>
      <c r="J1474" s="163">
        <f>SUM('2. FTNC CAD'!J1474,'3. FTNC USD'!J1474,'4. FTNC EUR'!J1474,'5. FTNC GBP'!J1474,'6. FTNC Autres (inclus)'!J1474)</f>
        <v>0</v>
      </c>
      <c r="K1474" s="164">
        <f>SUM('2. FTNC CAD'!K1474,'3. FTNC USD'!K1474,'4. FTNC EUR'!K1474,'5. FTNC GBP'!K1474,'6. FTNC Autres (inclus)'!K1474)</f>
        <v>0</v>
      </c>
      <c r="L1474" s="165">
        <f>SUM('2. FTNC CAD'!L1474,'3. FTNC USD'!L1474,'4. FTNC EUR'!L1474,'5. FTNC GBP'!L1474,'6. FTNC Autres (inclus)'!L1474)</f>
        <v>0</v>
      </c>
      <c r="M1474" s="176">
        <f>SUM('2. FTNC CAD'!M1474,'3. FTNC USD'!M1474,'4. FTNC EUR'!M1474,'5. FTNC GBP'!M1474,'6. FTNC Autres (inclus)'!M1474)</f>
        <v>0</v>
      </c>
      <c r="N1474" s="166">
        <f>SUM('2. FTNC CAD'!N1474,'3. FTNC USD'!N1474,'4. FTNC EUR'!N1474,'5. FTNC GBP'!N1474,'6. FTNC Autres (inclus)'!N1474)</f>
        <v>0</v>
      </c>
      <c r="O1474" s="166">
        <f>SUM('2. FTNC CAD'!O1474,'3. FTNC USD'!O1474,'4. FTNC EUR'!O1474,'5. FTNC GBP'!O1474,'6. FTNC Autres (inclus)'!O1474)</f>
        <v>0</v>
      </c>
      <c r="P1474" s="166">
        <f>SUM('2. FTNC CAD'!P1474,'3. FTNC USD'!P1474,'4. FTNC EUR'!P1474,'5. FTNC GBP'!P1474,'6. FTNC Autres (inclus)'!P1474)</f>
        <v>0</v>
      </c>
      <c r="Q1474" s="166">
        <f>SUM('2. FTNC CAD'!Q1474,'3. FTNC USD'!Q1474,'4. FTNC EUR'!Q1474,'5. FTNC GBP'!Q1474,'6. FTNC Autres (inclus)'!Q1474)</f>
        <v>0</v>
      </c>
      <c r="R1474" s="166">
        <f>SUM('2. FTNC CAD'!R1474,'3. FTNC USD'!R1474,'4. FTNC EUR'!R1474,'5. FTNC GBP'!R1474,'6. FTNC Autres (inclus)'!R1474)</f>
        <v>0</v>
      </c>
      <c r="S1474" s="166">
        <f>SUM('2. FTNC CAD'!S1474,'3. FTNC USD'!S1474,'4. FTNC EUR'!S1474,'5. FTNC GBP'!S1474,'6. FTNC Autres (inclus)'!S1474)</f>
        <v>0</v>
      </c>
      <c r="T1474" s="162">
        <f>SUM('2. FTNC CAD'!T1474,'3. FTNC USD'!T1474,'4. FTNC EUR'!T1474,'5. FTNC GBP'!T1474,'6. FTNC Autres (inclus)'!T1474)</f>
        <v>0</v>
      </c>
      <c r="U1474" s="166">
        <f>SUM('2. FTNC CAD'!U1474,'3. FTNC USD'!U1474,'4. FTNC EUR'!U1474,'5. FTNC GBP'!U1474,'6. FTNC Autres (inclus)'!U1474)</f>
        <v>0</v>
      </c>
      <c r="V1474" s="167">
        <f>SUM('2. FTNC CAD'!V1474,'3. FTNC USD'!V1474,'4. FTNC EUR'!V1474,'5. FTNC GBP'!V1474,'6. FTNC Autres (inclus)'!V1474)</f>
        <v>0</v>
      </c>
      <c r="W1474" s="48">
        <f>SUM('2. FTNC CAD'!W1474,'3. FTNC USD'!W1474,'4. FTNC EUR'!W1474,'5. FTNC GBP'!W1474,'6. FTNC Autres (inclus)'!W1474)</f>
        <v>0</v>
      </c>
      <c r="Y1474"/>
    </row>
    <row r="1475" spans="1:25" s="71" customFormat="1" outlineLevel="1" x14ac:dyDescent="0.4">
      <c r="A1475" s="341"/>
      <c r="B1475" s="494"/>
      <c r="C1475" s="495"/>
      <c r="D1475" s="495"/>
      <c r="E1475" s="496"/>
      <c r="F1475" s="497" t="s">
        <v>82</v>
      </c>
      <c r="G1475" s="174">
        <f>SUM('2. FTNC CAD'!G1475,'3. FTNC USD'!G1475,'4. FTNC EUR'!G1475,'5. FTNC GBP'!G1475,'6. FTNC Autres (inclus)'!G1475)</f>
        <v>0</v>
      </c>
      <c r="H1475" s="225">
        <f>SUM('2. FTNC CAD'!H1475,'3. FTNC USD'!H1475,'4. FTNC EUR'!H1475,'5. FTNC GBP'!H1475,'6. FTNC Autres (inclus)'!H1475)</f>
        <v>0</v>
      </c>
      <c r="I1475" s="163">
        <f>SUM('2. FTNC CAD'!I1475,'3. FTNC USD'!I1475,'4. FTNC EUR'!I1475,'5. FTNC GBP'!I1475,'6. FTNC Autres (inclus)'!I1475)</f>
        <v>0</v>
      </c>
      <c r="J1475" s="163">
        <f>SUM('2. FTNC CAD'!J1475,'3. FTNC USD'!J1475,'4. FTNC EUR'!J1475,'5. FTNC GBP'!J1475,'6. FTNC Autres (inclus)'!J1475)</f>
        <v>0</v>
      </c>
      <c r="K1475" s="164">
        <f>SUM('2. FTNC CAD'!K1475,'3. FTNC USD'!K1475,'4. FTNC EUR'!K1475,'5. FTNC GBP'!K1475,'6. FTNC Autres (inclus)'!K1475)</f>
        <v>0</v>
      </c>
      <c r="L1475" s="165">
        <f>SUM('2. FTNC CAD'!L1475,'3. FTNC USD'!L1475,'4. FTNC EUR'!L1475,'5. FTNC GBP'!L1475,'6. FTNC Autres (inclus)'!L1475)</f>
        <v>0</v>
      </c>
      <c r="M1475" s="176">
        <f>SUM('2. FTNC CAD'!M1475,'3. FTNC USD'!M1475,'4. FTNC EUR'!M1475,'5. FTNC GBP'!M1475,'6. FTNC Autres (inclus)'!M1475)</f>
        <v>0</v>
      </c>
      <c r="N1475" s="166">
        <f>SUM('2. FTNC CAD'!N1475,'3. FTNC USD'!N1475,'4. FTNC EUR'!N1475,'5. FTNC GBP'!N1475,'6. FTNC Autres (inclus)'!N1475)</f>
        <v>0</v>
      </c>
      <c r="O1475" s="166">
        <f>SUM('2. FTNC CAD'!O1475,'3. FTNC USD'!O1475,'4. FTNC EUR'!O1475,'5. FTNC GBP'!O1475,'6. FTNC Autres (inclus)'!O1475)</f>
        <v>0</v>
      </c>
      <c r="P1475" s="166">
        <f>SUM('2. FTNC CAD'!P1475,'3. FTNC USD'!P1475,'4. FTNC EUR'!P1475,'5. FTNC GBP'!P1475,'6. FTNC Autres (inclus)'!P1475)</f>
        <v>0</v>
      </c>
      <c r="Q1475" s="166">
        <f>SUM('2. FTNC CAD'!Q1475,'3. FTNC USD'!Q1475,'4. FTNC EUR'!Q1475,'5. FTNC GBP'!Q1475,'6. FTNC Autres (inclus)'!Q1475)</f>
        <v>0</v>
      </c>
      <c r="R1475" s="166">
        <f>SUM('2. FTNC CAD'!R1475,'3. FTNC USD'!R1475,'4. FTNC EUR'!R1475,'5. FTNC GBP'!R1475,'6. FTNC Autres (inclus)'!R1475)</f>
        <v>0</v>
      </c>
      <c r="S1475" s="166">
        <f>SUM('2. FTNC CAD'!S1475,'3. FTNC USD'!S1475,'4. FTNC EUR'!S1475,'5. FTNC GBP'!S1475,'6. FTNC Autres (inclus)'!S1475)</f>
        <v>0</v>
      </c>
      <c r="T1475" s="162">
        <f>SUM('2. FTNC CAD'!T1475,'3. FTNC USD'!T1475,'4. FTNC EUR'!T1475,'5. FTNC GBP'!T1475,'6. FTNC Autres (inclus)'!T1475)</f>
        <v>0</v>
      </c>
      <c r="U1475" s="166">
        <f>SUM('2. FTNC CAD'!U1475,'3. FTNC USD'!U1475,'4. FTNC EUR'!U1475,'5. FTNC GBP'!U1475,'6. FTNC Autres (inclus)'!U1475)</f>
        <v>0</v>
      </c>
      <c r="V1475" s="167">
        <f>SUM('2. FTNC CAD'!V1475,'3. FTNC USD'!V1475,'4. FTNC EUR'!V1475,'5. FTNC GBP'!V1475,'6. FTNC Autres (inclus)'!V1475)</f>
        <v>0</v>
      </c>
      <c r="W1475" s="48">
        <f>SUM('2. FTNC CAD'!W1475,'3. FTNC USD'!W1475,'4. FTNC EUR'!W1475,'5. FTNC GBP'!W1475,'6. FTNC Autres (inclus)'!W1475)</f>
        <v>0</v>
      </c>
      <c r="Y1475"/>
    </row>
    <row r="1476" spans="1:25" s="71" customFormat="1" outlineLevel="1" x14ac:dyDescent="0.4">
      <c r="A1476" s="341"/>
      <c r="B1476" s="494"/>
      <c r="C1476" s="495"/>
      <c r="D1476" s="495"/>
      <c r="E1476" s="496"/>
      <c r="F1476" s="497" t="s">
        <v>83</v>
      </c>
      <c r="G1476" s="174">
        <f>SUM('2. FTNC CAD'!G1476,'3. FTNC USD'!G1476,'4. FTNC EUR'!G1476,'5. FTNC GBP'!G1476,'6. FTNC Autres (inclus)'!G1476)</f>
        <v>0</v>
      </c>
      <c r="H1476" s="225">
        <f>SUM('2. FTNC CAD'!H1476,'3. FTNC USD'!H1476,'4. FTNC EUR'!H1476,'5. FTNC GBP'!H1476,'6. FTNC Autres (inclus)'!H1476)</f>
        <v>0</v>
      </c>
      <c r="I1476" s="163">
        <f>SUM('2. FTNC CAD'!I1476,'3. FTNC USD'!I1476,'4. FTNC EUR'!I1476,'5. FTNC GBP'!I1476,'6. FTNC Autres (inclus)'!I1476)</f>
        <v>0</v>
      </c>
      <c r="J1476" s="163">
        <f>SUM('2. FTNC CAD'!J1476,'3. FTNC USD'!J1476,'4. FTNC EUR'!J1476,'5. FTNC GBP'!J1476,'6. FTNC Autres (inclus)'!J1476)</f>
        <v>0</v>
      </c>
      <c r="K1476" s="164">
        <f>SUM('2. FTNC CAD'!K1476,'3. FTNC USD'!K1476,'4. FTNC EUR'!K1476,'5. FTNC GBP'!K1476,'6. FTNC Autres (inclus)'!K1476)</f>
        <v>0</v>
      </c>
      <c r="L1476" s="165">
        <f>SUM('2. FTNC CAD'!L1476,'3. FTNC USD'!L1476,'4. FTNC EUR'!L1476,'5. FTNC GBP'!L1476,'6. FTNC Autres (inclus)'!L1476)</f>
        <v>0</v>
      </c>
      <c r="M1476" s="176">
        <f>SUM('2. FTNC CAD'!M1476,'3. FTNC USD'!M1476,'4. FTNC EUR'!M1476,'5. FTNC GBP'!M1476,'6. FTNC Autres (inclus)'!M1476)</f>
        <v>0</v>
      </c>
      <c r="N1476" s="166">
        <f>SUM('2. FTNC CAD'!N1476,'3. FTNC USD'!N1476,'4. FTNC EUR'!N1476,'5. FTNC GBP'!N1476,'6. FTNC Autres (inclus)'!N1476)</f>
        <v>0</v>
      </c>
      <c r="O1476" s="166">
        <f>SUM('2. FTNC CAD'!O1476,'3. FTNC USD'!O1476,'4. FTNC EUR'!O1476,'5. FTNC GBP'!O1476,'6. FTNC Autres (inclus)'!O1476)</f>
        <v>0</v>
      </c>
      <c r="P1476" s="166">
        <f>SUM('2. FTNC CAD'!P1476,'3. FTNC USD'!P1476,'4. FTNC EUR'!P1476,'5. FTNC GBP'!P1476,'6. FTNC Autres (inclus)'!P1476)</f>
        <v>0</v>
      </c>
      <c r="Q1476" s="166">
        <f>SUM('2. FTNC CAD'!Q1476,'3. FTNC USD'!Q1476,'4. FTNC EUR'!Q1476,'5. FTNC GBP'!Q1476,'6. FTNC Autres (inclus)'!Q1476)</f>
        <v>0</v>
      </c>
      <c r="R1476" s="166">
        <f>SUM('2. FTNC CAD'!R1476,'3. FTNC USD'!R1476,'4. FTNC EUR'!R1476,'5. FTNC GBP'!R1476,'6. FTNC Autres (inclus)'!R1476)</f>
        <v>0</v>
      </c>
      <c r="S1476" s="166">
        <f>SUM('2. FTNC CAD'!S1476,'3. FTNC USD'!S1476,'4. FTNC EUR'!S1476,'5. FTNC GBP'!S1476,'6. FTNC Autres (inclus)'!S1476)</f>
        <v>0</v>
      </c>
      <c r="T1476" s="162">
        <f>SUM('2. FTNC CAD'!T1476,'3. FTNC USD'!T1476,'4. FTNC EUR'!T1476,'5. FTNC GBP'!T1476,'6. FTNC Autres (inclus)'!T1476)</f>
        <v>0</v>
      </c>
      <c r="U1476" s="166">
        <f>SUM('2. FTNC CAD'!U1476,'3. FTNC USD'!U1476,'4. FTNC EUR'!U1476,'5. FTNC GBP'!U1476,'6. FTNC Autres (inclus)'!U1476)</f>
        <v>0</v>
      </c>
      <c r="V1476" s="167">
        <f>SUM('2. FTNC CAD'!V1476,'3. FTNC USD'!V1476,'4. FTNC EUR'!V1476,'5. FTNC GBP'!V1476,'6. FTNC Autres (inclus)'!V1476)</f>
        <v>0</v>
      </c>
      <c r="W1476" s="48">
        <f>SUM('2. FTNC CAD'!W1476,'3. FTNC USD'!W1476,'4. FTNC EUR'!W1476,'5. FTNC GBP'!W1476,'6. FTNC Autres (inclus)'!W1476)</f>
        <v>0</v>
      </c>
      <c r="Y1476"/>
    </row>
    <row r="1477" spans="1:25" s="71" customFormat="1" x14ac:dyDescent="0.4">
      <c r="A1477" s="341"/>
      <c r="B1477" s="494"/>
      <c r="C1477" s="495"/>
      <c r="D1477" s="495"/>
      <c r="E1477" s="496" t="s">
        <v>84</v>
      </c>
      <c r="F1477" s="496"/>
      <c r="G1477" s="68">
        <f t="shared" ref="G1477:W1477" si="309">SUBTOTAL(9,G1478:G1479)</f>
        <v>0</v>
      </c>
      <c r="H1477" s="69">
        <f t="shared" si="309"/>
        <v>0</v>
      </c>
      <c r="I1477" s="66">
        <f t="shared" si="309"/>
        <v>0</v>
      </c>
      <c r="J1477" s="66">
        <f t="shared" si="309"/>
        <v>0</v>
      </c>
      <c r="K1477" s="67">
        <f t="shared" si="309"/>
        <v>0</v>
      </c>
      <c r="L1477" s="36">
        <f t="shared" si="309"/>
        <v>0</v>
      </c>
      <c r="M1477" s="36">
        <f t="shared" si="309"/>
        <v>0</v>
      </c>
      <c r="N1477" s="36">
        <f t="shared" si="309"/>
        <v>0</v>
      </c>
      <c r="O1477" s="36">
        <f t="shared" si="309"/>
        <v>0</v>
      </c>
      <c r="P1477" s="36">
        <f t="shared" si="309"/>
        <v>0</v>
      </c>
      <c r="Q1477" s="36">
        <f t="shared" si="309"/>
        <v>0</v>
      </c>
      <c r="R1477" s="36">
        <f t="shared" si="309"/>
        <v>0</v>
      </c>
      <c r="S1477" s="36">
        <f t="shared" si="309"/>
        <v>0</v>
      </c>
      <c r="T1477" s="36">
        <f t="shared" si="309"/>
        <v>0</v>
      </c>
      <c r="U1477" s="36">
        <f t="shared" si="309"/>
        <v>0</v>
      </c>
      <c r="V1477" s="39">
        <f t="shared" si="309"/>
        <v>0</v>
      </c>
      <c r="W1477" s="35">
        <f t="shared" si="309"/>
        <v>0</v>
      </c>
      <c r="Y1477"/>
    </row>
    <row r="1478" spans="1:25" s="71" customFormat="1" outlineLevel="1" x14ac:dyDescent="0.4">
      <c r="A1478" s="341"/>
      <c r="B1478" s="494"/>
      <c r="C1478" s="495"/>
      <c r="D1478" s="495"/>
      <c r="E1478" s="496"/>
      <c r="F1478" s="497" t="s">
        <v>85</v>
      </c>
      <c r="G1478" s="174">
        <f>SUM('2. FTNC CAD'!G1478,'3. FTNC USD'!G1478,'4. FTNC EUR'!G1478,'5. FTNC GBP'!G1478,'6. FTNC Autres (inclus)'!G1478)</f>
        <v>0</v>
      </c>
      <c r="H1478" s="225">
        <f>SUM('2. FTNC CAD'!H1478,'3. FTNC USD'!H1478,'4. FTNC EUR'!H1478,'5. FTNC GBP'!H1478,'6. FTNC Autres (inclus)'!H1478)</f>
        <v>0</v>
      </c>
      <c r="I1478" s="163">
        <f>SUM('2. FTNC CAD'!I1478,'3. FTNC USD'!I1478,'4. FTNC EUR'!I1478,'5. FTNC GBP'!I1478,'6. FTNC Autres (inclus)'!I1478)</f>
        <v>0</v>
      </c>
      <c r="J1478" s="163">
        <f>SUM('2. FTNC CAD'!J1478,'3. FTNC USD'!J1478,'4. FTNC EUR'!J1478,'5. FTNC GBP'!J1478,'6. FTNC Autres (inclus)'!J1478)</f>
        <v>0</v>
      </c>
      <c r="K1478" s="164">
        <f>SUM('2. FTNC CAD'!K1478,'3. FTNC USD'!K1478,'4. FTNC EUR'!K1478,'5. FTNC GBP'!K1478,'6. FTNC Autres (inclus)'!K1478)</f>
        <v>0</v>
      </c>
      <c r="L1478" s="165">
        <f>SUM('2. FTNC CAD'!L1478,'3. FTNC USD'!L1478,'4. FTNC EUR'!L1478,'5. FTNC GBP'!L1478,'6. FTNC Autres (inclus)'!L1478)</f>
        <v>0</v>
      </c>
      <c r="M1478" s="176">
        <f>SUM('2. FTNC CAD'!M1478,'3. FTNC USD'!M1478,'4. FTNC EUR'!M1478,'5. FTNC GBP'!M1478,'6. FTNC Autres (inclus)'!M1478)</f>
        <v>0</v>
      </c>
      <c r="N1478" s="166">
        <f>SUM('2. FTNC CAD'!N1478,'3. FTNC USD'!N1478,'4. FTNC EUR'!N1478,'5. FTNC GBP'!N1478,'6. FTNC Autres (inclus)'!N1478)</f>
        <v>0</v>
      </c>
      <c r="O1478" s="166">
        <f>SUM('2. FTNC CAD'!O1478,'3. FTNC USD'!O1478,'4. FTNC EUR'!O1478,'5. FTNC GBP'!O1478,'6. FTNC Autres (inclus)'!O1478)</f>
        <v>0</v>
      </c>
      <c r="P1478" s="166">
        <f>SUM('2. FTNC CAD'!P1478,'3. FTNC USD'!P1478,'4. FTNC EUR'!P1478,'5. FTNC GBP'!P1478,'6. FTNC Autres (inclus)'!P1478)</f>
        <v>0</v>
      </c>
      <c r="Q1478" s="166">
        <f>SUM('2. FTNC CAD'!Q1478,'3. FTNC USD'!Q1478,'4. FTNC EUR'!Q1478,'5. FTNC GBP'!Q1478,'6. FTNC Autres (inclus)'!Q1478)</f>
        <v>0</v>
      </c>
      <c r="R1478" s="166">
        <f>SUM('2. FTNC CAD'!R1478,'3. FTNC USD'!R1478,'4. FTNC EUR'!R1478,'5. FTNC GBP'!R1478,'6. FTNC Autres (inclus)'!R1478)</f>
        <v>0</v>
      </c>
      <c r="S1478" s="166">
        <f>SUM('2. FTNC CAD'!S1478,'3. FTNC USD'!S1478,'4. FTNC EUR'!S1478,'5. FTNC GBP'!S1478,'6. FTNC Autres (inclus)'!S1478)</f>
        <v>0</v>
      </c>
      <c r="T1478" s="162">
        <f>SUM('2. FTNC CAD'!T1478,'3. FTNC USD'!T1478,'4. FTNC EUR'!T1478,'5. FTNC GBP'!T1478,'6. FTNC Autres (inclus)'!T1478)</f>
        <v>0</v>
      </c>
      <c r="U1478" s="166">
        <f>SUM('2. FTNC CAD'!U1478,'3. FTNC USD'!U1478,'4. FTNC EUR'!U1478,'5. FTNC GBP'!U1478,'6. FTNC Autres (inclus)'!U1478)</f>
        <v>0</v>
      </c>
      <c r="V1478" s="167">
        <f>SUM('2. FTNC CAD'!V1478,'3. FTNC USD'!V1478,'4. FTNC EUR'!V1478,'5. FTNC GBP'!V1478,'6. FTNC Autres (inclus)'!V1478)</f>
        <v>0</v>
      </c>
      <c r="W1478" s="48">
        <f>SUM('2. FTNC CAD'!W1478,'3. FTNC USD'!W1478,'4. FTNC EUR'!W1478,'5. FTNC GBP'!W1478,'6. FTNC Autres (inclus)'!W1478)</f>
        <v>0</v>
      </c>
      <c r="Y1478"/>
    </row>
    <row r="1479" spans="1:25" s="71" customFormat="1" outlineLevel="1" x14ac:dyDescent="0.4">
      <c r="A1479" s="341"/>
      <c r="B1479" s="494"/>
      <c r="C1479" s="495"/>
      <c r="D1479" s="495"/>
      <c r="E1479" s="496"/>
      <c r="F1479" s="497" t="s">
        <v>86</v>
      </c>
      <c r="G1479" s="174">
        <f>SUM('2. FTNC CAD'!G1479,'3. FTNC USD'!G1479,'4. FTNC EUR'!G1479,'5. FTNC GBP'!G1479,'6. FTNC Autres (inclus)'!G1479)</f>
        <v>0</v>
      </c>
      <c r="H1479" s="225">
        <f>SUM('2. FTNC CAD'!H1479,'3. FTNC USD'!H1479,'4. FTNC EUR'!H1479,'5. FTNC GBP'!H1479,'6. FTNC Autres (inclus)'!H1479)</f>
        <v>0</v>
      </c>
      <c r="I1479" s="163">
        <f>SUM('2. FTNC CAD'!I1479,'3. FTNC USD'!I1479,'4. FTNC EUR'!I1479,'5. FTNC GBP'!I1479,'6. FTNC Autres (inclus)'!I1479)</f>
        <v>0</v>
      </c>
      <c r="J1479" s="163">
        <f>SUM('2. FTNC CAD'!J1479,'3. FTNC USD'!J1479,'4. FTNC EUR'!J1479,'5. FTNC GBP'!J1479,'6. FTNC Autres (inclus)'!J1479)</f>
        <v>0</v>
      </c>
      <c r="K1479" s="164">
        <f>SUM('2. FTNC CAD'!K1479,'3. FTNC USD'!K1479,'4. FTNC EUR'!K1479,'5. FTNC GBP'!K1479,'6. FTNC Autres (inclus)'!K1479)</f>
        <v>0</v>
      </c>
      <c r="L1479" s="165">
        <f>SUM('2. FTNC CAD'!L1479,'3. FTNC USD'!L1479,'4. FTNC EUR'!L1479,'5. FTNC GBP'!L1479,'6. FTNC Autres (inclus)'!L1479)</f>
        <v>0</v>
      </c>
      <c r="M1479" s="176">
        <f>SUM('2. FTNC CAD'!M1479,'3. FTNC USD'!M1479,'4. FTNC EUR'!M1479,'5. FTNC GBP'!M1479,'6. FTNC Autres (inclus)'!M1479)</f>
        <v>0</v>
      </c>
      <c r="N1479" s="166">
        <f>SUM('2. FTNC CAD'!N1479,'3. FTNC USD'!N1479,'4. FTNC EUR'!N1479,'5. FTNC GBP'!N1479,'6. FTNC Autres (inclus)'!N1479)</f>
        <v>0</v>
      </c>
      <c r="O1479" s="166">
        <f>SUM('2. FTNC CAD'!O1479,'3. FTNC USD'!O1479,'4. FTNC EUR'!O1479,'5. FTNC GBP'!O1479,'6. FTNC Autres (inclus)'!O1479)</f>
        <v>0</v>
      </c>
      <c r="P1479" s="166">
        <f>SUM('2. FTNC CAD'!P1479,'3. FTNC USD'!P1479,'4. FTNC EUR'!P1479,'5. FTNC GBP'!P1479,'6. FTNC Autres (inclus)'!P1479)</f>
        <v>0</v>
      </c>
      <c r="Q1479" s="166">
        <f>SUM('2. FTNC CAD'!Q1479,'3. FTNC USD'!Q1479,'4. FTNC EUR'!Q1479,'5. FTNC GBP'!Q1479,'6. FTNC Autres (inclus)'!Q1479)</f>
        <v>0</v>
      </c>
      <c r="R1479" s="166">
        <f>SUM('2. FTNC CAD'!R1479,'3. FTNC USD'!R1479,'4. FTNC EUR'!R1479,'5. FTNC GBP'!R1479,'6. FTNC Autres (inclus)'!R1479)</f>
        <v>0</v>
      </c>
      <c r="S1479" s="166">
        <f>SUM('2. FTNC CAD'!S1479,'3. FTNC USD'!S1479,'4. FTNC EUR'!S1479,'5. FTNC GBP'!S1479,'6. FTNC Autres (inclus)'!S1479)</f>
        <v>0</v>
      </c>
      <c r="T1479" s="162">
        <f>SUM('2. FTNC CAD'!T1479,'3. FTNC USD'!T1479,'4. FTNC EUR'!T1479,'5. FTNC GBP'!T1479,'6. FTNC Autres (inclus)'!T1479)</f>
        <v>0</v>
      </c>
      <c r="U1479" s="166">
        <f>SUM('2. FTNC CAD'!U1479,'3. FTNC USD'!U1479,'4. FTNC EUR'!U1479,'5. FTNC GBP'!U1479,'6. FTNC Autres (inclus)'!U1479)</f>
        <v>0</v>
      </c>
      <c r="V1479" s="167">
        <f>SUM('2. FTNC CAD'!V1479,'3. FTNC USD'!V1479,'4. FTNC EUR'!V1479,'5. FTNC GBP'!V1479,'6. FTNC Autres (inclus)'!V1479)</f>
        <v>0</v>
      </c>
      <c r="W1479" s="48">
        <f>SUM('2. FTNC CAD'!W1479,'3. FTNC USD'!W1479,'4. FTNC EUR'!W1479,'5. FTNC GBP'!W1479,'6. FTNC Autres (inclus)'!W1479)</f>
        <v>0</v>
      </c>
      <c r="Y1479"/>
    </row>
    <row r="1480" spans="1:25" s="71" customFormat="1" x14ac:dyDescent="0.4">
      <c r="A1480" s="341"/>
      <c r="B1480" s="494"/>
      <c r="C1480" s="495"/>
      <c r="D1480" s="495"/>
      <c r="E1480" s="496" t="s">
        <v>87</v>
      </c>
      <c r="F1480" s="496"/>
      <c r="G1480" s="68">
        <f t="shared" ref="G1480:W1480" si="310">SUBTOTAL(9,G1481:G1483)</f>
        <v>0</v>
      </c>
      <c r="H1480" s="69">
        <f t="shared" si="310"/>
        <v>0</v>
      </c>
      <c r="I1480" s="66">
        <f t="shared" si="310"/>
        <v>0</v>
      </c>
      <c r="J1480" s="66">
        <f t="shared" si="310"/>
        <v>0</v>
      </c>
      <c r="K1480" s="67">
        <f t="shared" si="310"/>
        <v>0</v>
      </c>
      <c r="L1480" s="36">
        <f t="shared" si="310"/>
        <v>0</v>
      </c>
      <c r="M1480" s="36">
        <f t="shared" si="310"/>
        <v>0</v>
      </c>
      <c r="N1480" s="36">
        <f t="shared" si="310"/>
        <v>0</v>
      </c>
      <c r="O1480" s="36">
        <f t="shared" si="310"/>
        <v>0</v>
      </c>
      <c r="P1480" s="36">
        <f t="shared" si="310"/>
        <v>0</v>
      </c>
      <c r="Q1480" s="36">
        <f t="shared" si="310"/>
        <v>0</v>
      </c>
      <c r="R1480" s="36">
        <f t="shared" si="310"/>
        <v>0</v>
      </c>
      <c r="S1480" s="36">
        <f t="shared" si="310"/>
        <v>0</v>
      </c>
      <c r="T1480" s="36">
        <f t="shared" si="310"/>
        <v>0</v>
      </c>
      <c r="U1480" s="36">
        <f t="shared" si="310"/>
        <v>0</v>
      </c>
      <c r="V1480" s="36">
        <f t="shared" si="310"/>
        <v>0</v>
      </c>
      <c r="W1480" s="35">
        <f t="shared" si="310"/>
        <v>0</v>
      </c>
      <c r="Y1480"/>
    </row>
    <row r="1481" spans="1:25" s="71" customFormat="1" outlineLevel="1" x14ac:dyDescent="0.4">
      <c r="A1481" s="341"/>
      <c r="B1481" s="494"/>
      <c r="C1481" s="495"/>
      <c r="D1481" s="495"/>
      <c r="E1481" s="496"/>
      <c r="F1481" s="497" t="s">
        <v>88</v>
      </c>
      <c r="G1481" s="174">
        <f>SUM('2. FTNC CAD'!G1481,'3. FTNC USD'!G1481,'4. FTNC EUR'!G1481,'5. FTNC GBP'!G1481,'6. FTNC Autres (inclus)'!G1481)</f>
        <v>0</v>
      </c>
      <c r="H1481" s="225">
        <f>SUM('2. FTNC CAD'!H1481,'3. FTNC USD'!H1481,'4. FTNC EUR'!H1481,'5. FTNC GBP'!H1481,'6. FTNC Autres (inclus)'!H1481)</f>
        <v>0</v>
      </c>
      <c r="I1481" s="163">
        <f>SUM('2. FTNC CAD'!I1481,'3. FTNC USD'!I1481,'4. FTNC EUR'!I1481,'5. FTNC GBP'!I1481,'6. FTNC Autres (inclus)'!I1481)</f>
        <v>0</v>
      </c>
      <c r="J1481" s="163">
        <f>SUM('2. FTNC CAD'!J1481,'3. FTNC USD'!J1481,'4. FTNC EUR'!J1481,'5. FTNC GBP'!J1481,'6. FTNC Autres (inclus)'!J1481)</f>
        <v>0</v>
      </c>
      <c r="K1481" s="164">
        <f>SUM('2. FTNC CAD'!K1481,'3. FTNC USD'!K1481,'4. FTNC EUR'!K1481,'5. FTNC GBP'!K1481,'6. FTNC Autres (inclus)'!K1481)</f>
        <v>0</v>
      </c>
      <c r="L1481" s="165">
        <f>SUM('2. FTNC CAD'!L1481,'3. FTNC USD'!L1481,'4. FTNC EUR'!L1481,'5. FTNC GBP'!L1481,'6. FTNC Autres (inclus)'!L1481)</f>
        <v>0</v>
      </c>
      <c r="M1481" s="176">
        <f>SUM('2. FTNC CAD'!M1481,'3. FTNC USD'!M1481,'4. FTNC EUR'!M1481,'5. FTNC GBP'!M1481,'6. FTNC Autres (inclus)'!M1481)</f>
        <v>0</v>
      </c>
      <c r="N1481" s="166">
        <f>SUM('2. FTNC CAD'!N1481,'3. FTNC USD'!N1481,'4. FTNC EUR'!N1481,'5. FTNC GBP'!N1481,'6. FTNC Autres (inclus)'!N1481)</f>
        <v>0</v>
      </c>
      <c r="O1481" s="166">
        <f>SUM('2. FTNC CAD'!O1481,'3. FTNC USD'!O1481,'4. FTNC EUR'!O1481,'5. FTNC GBP'!O1481,'6. FTNC Autres (inclus)'!O1481)</f>
        <v>0</v>
      </c>
      <c r="P1481" s="166">
        <f>SUM('2. FTNC CAD'!P1481,'3. FTNC USD'!P1481,'4. FTNC EUR'!P1481,'5. FTNC GBP'!P1481,'6. FTNC Autres (inclus)'!P1481)</f>
        <v>0</v>
      </c>
      <c r="Q1481" s="166">
        <f>SUM('2. FTNC CAD'!Q1481,'3. FTNC USD'!Q1481,'4. FTNC EUR'!Q1481,'5. FTNC GBP'!Q1481,'6. FTNC Autres (inclus)'!Q1481)</f>
        <v>0</v>
      </c>
      <c r="R1481" s="166">
        <f>SUM('2. FTNC CAD'!R1481,'3. FTNC USD'!R1481,'4. FTNC EUR'!R1481,'5. FTNC GBP'!R1481,'6. FTNC Autres (inclus)'!R1481)</f>
        <v>0</v>
      </c>
      <c r="S1481" s="166">
        <f>SUM('2. FTNC CAD'!S1481,'3. FTNC USD'!S1481,'4. FTNC EUR'!S1481,'5. FTNC GBP'!S1481,'6. FTNC Autres (inclus)'!S1481)</f>
        <v>0</v>
      </c>
      <c r="T1481" s="162">
        <f>SUM('2. FTNC CAD'!T1481,'3. FTNC USD'!T1481,'4. FTNC EUR'!T1481,'5. FTNC GBP'!T1481,'6. FTNC Autres (inclus)'!T1481)</f>
        <v>0</v>
      </c>
      <c r="U1481" s="166">
        <f>SUM('2. FTNC CAD'!U1481,'3. FTNC USD'!U1481,'4. FTNC EUR'!U1481,'5. FTNC GBP'!U1481,'6. FTNC Autres (inclus)'!U1481)</f>
        <v>0</v>
      </c>
      <c r="V1481" s="167">
        <f>SUM('2. FTNC CAD'!V1481,'3. FTNC USD'!V1481,'4. FTNC EUR'!V1481,'5. FTNC GBP'!V1481,'6. FTNC Autres (inclus)'!V1481)</f>
        <v>0</v>
      </c>
      <c r="W1481" s="48">
        <f>SUM('2. FTNC CAD'!W1481,'3. FTNC USD'!W1481,'4. FTNC EUR'!W1481,'5. FTNC GBP'!W1481,'6. FTNC Autres (inclus)'!W1481)</f>
        <v>0</v>
      </c>
      <c r="Y1481"/>
    </row>
    <row r="1482" spans="1:25" s="71" customFormat="1" outlineLevel="1" x14ac:dyDescent="0.4">
      <c r="A1482" s="341"/>
      <c r="B1482" s="494"/>
      <c r="C1482" s="495"/>
      <c r="D1482" s="495"/>
      <c r="E1482" s="496"/>
      <c r="F1482" s="497" t="s">
        <v>89</v>
      </c>
      <c r="G1482" s="174">
        <f>SUM('2. FTNC CAD'!G1482,'3. FTNC USD'!G1482,'4. FTNC EUR'!G1482,'5. FTNC GBP'!G1482,'6. FTNC Autres (inclus)'!G1482)</f>
        <v>0</v>
      </c>
      <c r="H1482" s="225">
        <f>SUM('2. FTNC CAD'!H1482,'3. FTNC USD'!H1482,'4. FTNC EUR'!H1482,'5. FTNC GBP'!H1482,'6. FTNC Autres (inclus)'!H1482)</f>
        <v>0</v>
      </c>
      <c r="I1482" s="163">
        <f>SUM('2. FTNC CAD'!I1482,'3. FTNC USD'!I1482,'4. FTNC EUR'!I1482,'5. FTNC GBP'!I1482,'6. FTNC Autres (inclus)'!I1482)</f>
        <v>0</v>
      </c>
      <c r="J1482" s="163">
        <f>SUM('2. FTNC CAD'!J1482,'3. FTNC USD'!J1482,'4. FTNC EUR'!J1482,'5. FTNC GBP'!J1482,'6. FTNC Autres (inclus)'!J1482)</f>
        <v>0</v>
      </c>
      <c r="K1482" s="164">
        <f>SUM('2. FTNC CAD'!K1482,'3. FTNC USD'!K1482,'4. FTNC EUR'!K1482,'5. FTNC GBP'!K1482,'6. FTNC Autres (inclus)'!K1482)</f>
        <v>0</v>
      </c>
      <c r="L1482" s="165">
        <f>SUM('2. FTNC CAD'!L1482,'3. FTNC USD'!L1482,'4. FTNC EUR'!L1482,'5. FTNC GBP'!L1482,'6. FTNC Autres (inclus)'!L1482)</f>
        <v>0</v>
      </c>
      <c r="M1482" s="176">
        <f>SUM('2. FTNC CAD'!M1482,'3. FTNC USD'!M1482,'4. FTNC EUR'!M1482,'5. FTNC GBP'!M1482,'6. FTNC Autres (inclus)'!M1482)</f>
        <v>0</v>
      </c>
      <c r="N1482" s="166">
        <f>SUM('2. FTNC CAD'!N1482,'3. FTNC USD'!N1482,'4. FTNC EUR'!N1482,'5. FTNC GBP'!N1482,'6. FTNC Autres (inclus)'!N1482)</f>
        <v>0</v>
      </c>
      <c r="O1482" s="166">
        <f>SUM('2. FTNC CAD'!O1482,'3. FTNC USD'!O1482,'4. FTNC EUR'!O1482,'5. FTNC GBP'!O1482,'6. FTNC Autres (inclus)'!O1482)</f>
        <v>0</v>
      </c>
      <c r="P1482" s="166">
        <f>SUM('2. FTNC CAD'!P1482,'3. FTNC USD'!P1482,'4. FTNC EUR'!P1482,'5. FTNC GBP'!P1482,'6. FTNC Autres (inclus)'!P1482)</f>
        <v>0</v>
      </c>
      <c r="Q1482" s="166">
        <f>SUM('2. FTNC CAD'!Q1482,'3. FTNC USD'!Q1482,'4. FTNC EUR'!Q1482,'5. FTNC GBP'!Q1482,'6. FTNC Autres (inclus)'!Q1482)</f>
        <v>0</v>
      </c>
      <c r="R1482" s="166">
        <f>SUM('2. FTNC CAD'!R1482,'3. FTNC USD'!R1482,'4. FTNC EUR'!R1482,'5. FTNC GBP'!R1482,'6. FTNC Autres (inclus)'!R1482)</f>
        <v>0</v>
      </c>
      <c r="S1482" s="166">
        <f>SUM('2. FTNC CAD'!S1482,'3. FTNC USD'!S1482,'4. FTNC EUR'!S1482,'5. FTNC GBP'!S1482,'6. FTNC Autres (inclus)'!S1482)</f>
        <v>0</v>
      </c>
      <c r="T1482" s="162">
        <f>SUM('2. FTNC CAD'!T1482,'3. FTNC USD'!T1482,'4. FTNC EUR'!T1482,'5. FTNC GBP'!T1482,'6. FTNC Autres (inclus)'!T1482)</f>
        <v>0</v>
      </c>
      <c r="U1482" s="166">
        <f>SUM('2. FTNC CAD'!U1482,'3. FTNC USD'!U1482,'4. FTNC EUR'!U1482,'5. FTNC GBP'!U1482,'6. FTNC Autres (inclus)'!U1482)</f>
        <v>0</v>
      </c>
      <c r="V1482" s="167">
        <f>SUM('2. FTNC CAD'!V1482,'3. FTNC USD'!V1482,'4. FTNC EUR'!V1482,'5. FTNC GBP'!V1482,'6. FTNC Autres (inclus)'!V1482)</f>
        <v>0</v>
      </c>
      <c r="W1482" s="48">
        <f>SUM('2. FTNC CAD'!W1482,'3. FTNC USD'!W1482,'4. FTNC EUR'!W1482,'5. FTNC GBP'!W1482,'6. FTNC Autres (inclus)'!W1482)</f>
        <v>0</v>
      </c>
      <c r="Y1482"/>
    </row>
    <row r="1483" spans="1:25" s="71" customFormat="1" outlineLevel="1" x14ac:dyDescent="0.4">
      <c r="A1483" s="341"/>
      <c r="B1483" s="494"/>
      <c r="C1483" s="495"/>
      <c r="D1483" s="495"/>
      <c r="E1483" s="496"/>
      <c r="F1483" s="497" t="s">
        <v>90</v>
      </c>
      <c r="G1483" s="174">
        <f>SUM('2. FTNC CAD'!G1483,'3. FTNC USD'!G1483,'4. FTNC EUR'!G1483,'5. FTNC GBP'!G1483,'6. FTNC Autres (inclus)'!G1483)</f>
        <v>0</v>
      </c>
      <c r="H1483" s="225">
        <f>SUM('2. FTNC CAD'!H1483,'3. FTNC USD'!H1483,'4. FTNC EUR'!H1483,'5. FTNC GBP'!H1483,'6. FTNC Autres (inclus)'!H1483)</f>
        <v>0</v>
      </c>
      <c r="I1483" s="163">
        <f>SUM('2. FTNC CAD'!I1483,'3. FTNC USD'!I1483,'4. FTNC EUR'!I1483,'5. FTNC GBP'!I1483,'6. FTNC Autres (inclus)'!I1483)</f>
        <v>0</v>
      </c>
      <c r="J1483" s="163">
        <f>SUM('2. FTNC CAD'!J1483,'3. FTNC USD'!J1483,'4. FTNC EUR'!J1483,'5. FTNC GBP'!J1483,'6. FTNC Autres (inclus)'!J1483)</f>
        <v>0</v>
      </c>
      <c r="K1483" s="164">
        <f>SUM('2. FTNC CAD'!K1483,'3. FTNC USD'!K1483,'4. FTNC EUR'!K1483,'5. FTNC GBP'!K1483,'6. FTNC Autres (inclus)'!K1483)</f>
        <v>0</v>
      </c>
      <c r="L1483" s="165">
        <f>SUM('2. FTNC CAD'!L1483,'3. FTNC USD'!L1483,'4. FTNC EUR'!L1483,'5. FTNC GBP'!L1483,'6. FTNC Autres (inclus)'!L1483)</f>
        <v>0</v>
      </c>
      <c r="M1483" s="176">
        <f>SUM('2. FTNC CAD'!M1483,'3. FTNC USD'!M1483,'4. FTNC EUR'!M1483,'5. FTNC GBP'!M1483,'6. FTNC Autres (inclus)'!M1483)</f>
        <v>0</v>
      </c>
      <c r="N1483" s="166">
        <f>SUM('2. FTNC CAD'!N1483,'3. FTNC USD'!N1483,'4. FTNC EUR'!N1483,'5. FTNC GBP'!N1483,'6. FTNC Autres (inclus)'!N1483)</f>
        <v>0</v>
      </c>
      <c r="O1483" s="166">
        <f>SUM('2. FTNC CAD'!O1483,'3. FTNC USD'!O1483,'4. FTNC EUR'!O1483,'5. FTNC GBP'!O1483,'6. FTNC Autres (inclus)'!O1483)</f>
        <v>0</v>
      </c>
      <c r="P1483" s="166">
        <f>SUM('2. FTNC CAD'!P1483,'3. FTNC USD'!P1483,'4. FTNC EUR'!P1483,'5. FTNC GBP'!P1483,'6. FTNC Autres (inclus)'!P1483)</f>
        <v>0</v>
      </c>
      <c r="Q1483" s="166">
        <f>SUM('2. FTNC CAD'!Q1483,'3. FTNC USD'!Q1483,'4. FTNC EUR'!Q1483,'5. FTNC GBP'!Q1483,'6. FTNC Autres (inclus)'!Q1483)</f>
        <v>0</v>
      </c>
      <c r="R1483" s="166">
        <f>SUM('2. FTNC CAD'!R1483,'3. FTNC USD'!R1483,'4. FTNC EUR'!R1483,'5. FTNC GBP'!R1483,'6. FTNC Autres (inclus)'!R1483)</f>
        <v>0</v>
      </c>
      <c r="S1483" s="166">
        <f>SUM('2. FTNC CAD'!S1483,'3. FTNC USD'!S1483,'4. FTNC EUR'!S1483,'5. FTNC GBP'!S1483,'6. FTNC Autres (inclus)'!S1483)</f>
        <v>0</v>
      </c>
      <c r="T1483" s="162">
        <f>SUM('2. FTNC CAD'!T1483,'3. FTNC USD'!T1483,'4. FTNC EUR'!T1483,'5. FTNC GBP'!T1483,'6. FTNC Autres (inclus)'!T1483)</f>
        <v>0</v>
      </c>
      <c r="U1483" s="166">
        <f>SUM('2. FTNC CAD'!U1483,'3. FTNC USD'!U1483,'4. FTNC EUR'!U1483,'5. FTNC GBP'!U1483,'6. FTNC Autres (inclus)'!U1483)</f>
        <v>0</v>
      </c>
      <c r="V1483" s="167">
        <f>SUM('2. FTNC CAD'!V1483,'3. FTNC USD'!V1483,'4. FTNC EUR'!V1483,'5. FTNC GBP'!V1483,'6. FTNC Autres (inclus)'!V1483)</f>
        <v>0</v>
      </c>
      <c r="W1483" s="48">
        <f>SUM('2. FTNC CAD'!W1483,'3. FTNC USD'!W1483,'4. FTNC EUR'!W1483,'5. FTNC GBP'!W1483,'6. FTNC Autres (inclus)'!W1483)</f>
        <v>0</v>
      </c>
      <c r="Y1483"/>
    </row>
    <row r="1484" spans="1:25" s="71" customFormat="1" x14ac:dyDescent="0.4">
      <c r="A1484" s="341"/>
      <c r="B1484" s="494"/>
      <c r="C1484" s="495"/>
      <c r="D1484" s="495" t="s">
        <v>91</v>
      </c>
      <c r="E1484" s="496"/>
      <c r="F1484" s="496"/>
      <c r="G1484" s="68"/>
      <c r="H1484" s="69"/>
      <c r="I1484" s="66"/>
      <c r="J1484" s="66"/>
      <c r="K1484" s="66"/>
      <c r="L1484" s="53"/>
      <c r="M1484" s="36"/>
      <c r="N1484" s="36"/>
      <c r="O1484" s="36"/>
      <c r="P1484" s="36"/>
      <c r="Q1484" s="36"/>
      <c r="R1484" s="36"/>
      <c r="S1484" s="36"/>
      <c r="T1484" s="36"/>
      <c r="U1484" s="36"/>
      <c r="V1484" s="39"/>
      <c r="W1484" s="35"/>
      <c r="Y1484"/>
    </row>
    <row r="1485" spans="1:25" s="71" customFormat="1" x14ac:dyDescent="0.4">
      <c r="A1485" s="341"/>
      <c r="B1485" s="494"/>
      <c r="C1485" s="495"/>
      <c r="D1485" s="495"/>
      <c r="E1485" s="496" t="s">
        <v>92</v>
      </c>
      <c r="F1485" s="496"/>
      <c r="G1485" s="68">
        <f t="shared" ref="G1485:W1485" si="311">SUBTOTAL(9,G1486:G1487)</f>
        <v>0</v>
      </c>
      <c r="H1485" s="69">
        <f t="shared" si="311"/>
        <v>0</v>
      </c>
      <c r="I1485" s="66">
        <f t="shared" si="311"/>
        <v>0</v>
      </c>
      <c r="J1485" s="66">
        <f t="shared" si="311"/>
        <v>0</v>
      </c>
      <c r="K1485" s="67">
        <f t="shared" si="311"/>
        <v>0</v>
      </c>
      <c r="L1485" s="36">
        <f t="shared" si="311"/>
        <v>0</v>
      </c>
      <c r="M1485" s="36">
        <f t="shared" si="311"/>
        <v>0</v>
      </c>
      <c r="N1485" s="36">
        <f t="shared" si="311"/>
        <v>0</v>
      </c>
      <c r="O1485" s="36">
        <f t="shared" si="311"/>
        <v>0</v>
      </c>
      <c r="P1485" s="36">
        <f t="shared" si="311"/>
        <v>0</v>
      </c>
      <c r="Q1485" s="36">
        <f t="shared" si="311"/>
        <v>0</v>
      </c>
      <c r="R1485" s="36">
        <f t="shared" si="311"/>
        <v>0</v>
      </c>
      <c r="S1485" s="36">
        <f t="shared" si="311"/>
        <v>0</v>
      </c>
      <c r="T1485" s="36">
        <f t="shared" si="311"/>
        <v>0</v>
      </c>
      <c r="U1485" s="36">
        <f t="shared" si="311"/>
        <v>0</v>
      </c>
      <c r="V1485" s="39">
        <f t="shared" si="311"/>
        <v>0</v>
      </c>
      <c r="W1485" s="35">
        <f t="shared" si="311"/>
        <v>0</v>
      </c>
      <c r="Y1485"/>
    </row>
    <row r="1486" spans="1:25" s="71" customFormat="1" outlineLevel="1" x14ac:dyDescent="0.4">
      <c r="A1486" s="341"/>
      <c r="B1486" s="494"/>
      <c r="C1486" s="495"/>
      <c r="D1486" s="495"/>
      <c r="E1486" s="496"/>
      <c r="F1486" s="497" t="s">
        <v>93</v>
      </c>
      <c r="G1486" s="174">
        <f>SUM('2. FTNC CAD'!G1486,'3. FTNC USD'!G1486,'4. FTNC EUR'!G1486,'5. FTNC GBP'!G1486,'6. FTNC Autres (inclus)'!G1486)</f>
        <v>0</v>
      </c>
      <c r="H1486" s="225">
        <f>SUM('2. FTNC CAD'!H1486,'3. FTNC USD'!H1486,'4. FTNC EUR'!H1486,'5. FTNC GBP'!H1486,'6. FTNC Autres (inclus)'!H1486)</f>
        <v>0</v>
      </c>
      <c r="I1486" s="163">
        <f>SUM('2. FTNC CAD'!I1486,'3. FTNC USD'!I1486,'4. FTNC EUR'!I1486,'5. FTNC GBP'!I1486,'6. FTNC Autres (inclus)'!I1486)</f>
        <v>0</v>
      </c>
      <c r="J1486" s="163">
        <f>SUM('2. FTNC CAD'!J1486,'3. FTNC USD'!J1486,'4. FTNC EUR'!J1486,'5. FTNC GBP'!J1486,'6. FTNC Autres (inclus)'!J1486)</f>
        <v>0</v>
      </c>
      <c r="K1486" s="164">
        <f>SUM('2. FTNC CAD'!K1486,'3. FTNC USD'!K1486,'4. FTNC EUR'!K1486,'5. FTNC GBP'!K1486,'6. FTNC Autres (inclus)'!K1486)</f>
        <v>0</v>
      </c>
      <c r="L1486" s="165">
        <f>SUM('2. FTNC CAD'!L1486,'3. FTNC USD'!L1486,'4. FTNC EUR'!L1486,'5. FTNC GBP'!L1486,'6. FTNC Autres (inclus)'!L1486)</f>
        <v>0</v>
      </c>
      <c r="M1486" s="176">
        <f>SUM('2. FTNC CAD'!M1486,'3. FTNC USD'!M1486,'4. FTNC EUR'!M1486,'5. FTNC GBP'!M1486,'6. FTNC Autres (inclus)'!M1486)</f>
        <v>0</v>
      </c>
      <c r="N1486" s="166">
        <f>SUM('2. FTNC CAD'!N1486,'3. FTNC USD'!N1486,'4. FTNC EUR'!N1486,'5. FTNC GBP'!N1486,'6. FTNC Autres (inclus)'!N1486)</f>
        <v>0</v>
      </c>
      <c r="O1486" s="166">
        <f>SUM('2. FTNC CAD'!O1486,'3. FTNC USD'!O1486,'4. FTNC EUR'!O1486,'5. FTNC GBP'!O1486,'6. FTNC Autres (inclus)'!O1486)</f>
        <v>0</v>
      </c>
      <c r="P1486" s="166">
        <f>SUM('2. FTNC CAD'!P1486,'3. FTNC USD'!P1486,'4. FTNC EUR'!P1486,'5. FTNC GBP'!P1486,'6. FTNC Autres (inclus)'!P1486)</f>
        <v>0</v>
      </c>
      <c r="Q1486" s="166">
        <f>SUM('2. FTNC CAD'!Q1486,'3. FTNC USD'!Q1486,'4. FTNC EUR'!Q1486,'5. FTNC GBP'!Q1486,'6. FTNC Autres (inclus)'!Q1486)</f>
        <v>0</v>
      </c>
      <c r="R1486" s="166">
        <f>SUM('2. FTNC CAD'!R1486,'3. FTNC USD'!R1486,'4. FTNC EUR'!R1486,'5. FTNC GBP'!R1486,'6. FTNC Autres (inclus)'!R1486)</f>
        <v>0</v>
      </c>
      <c r="S1486" s="166">
        <f>SUM('2. FTNC CAD'!S1486,'3. FTNC USD'!S1486,'4. FTNC EUR'!S1486,'5. FTNC GBP'!S1486,'6. FTNC Autres (inclus)'!S1486)</f>
        <v>0</v>
      </c>
      <c r="T1486" s="162">
        <f>SUM('2. FTNC CAD'!T1486,'3. FTNC USD'!T1486,'4. FTNC EUR'!T1486,'5. FTNC GBP'!T1486,'6. FTNC Autres (inclus)'!T1486)</f>
        <v>0</v>
      </c>
      <c r="U1486" s="166">
        <f>SUM('2. FTNC CAD'!U1486,'3. FTNC USD'!U1486,'4. FTNC EUR'!U1486,'5. FTNC GBP'!U1486,'6. FTNC Autres (inclus)'!U1486)</f>
        <v>0</v>
      </c>
      <c r="V1486" s="167">
        <f>SUM('2. FTNC CAD'!V1486,'3. FTNC USD'!V1486,'4. FTNC EUR'!V1486,'5. FTNC GBP'!V1486,'6. FTNC Autres (inclus)'!V1486)</f>
        <v>0</v>
      </c>
      <c r="W1486" s="48">
        <f>SUM('2. FTNC CAD'!W1486,'3. FTNC USD'!W1486,'4. FTNC EUR'!W1486,'5. FTNC GBP'!W1486,'6. FTNC Autres (inclus)'!W1486)</f>
        <v>0</v>
      </c>
      <c r="Y1486"/>
    </row>
    <row r="1487" spans="1:25" s="71" customFormat="1" outlineLevel="1" x14ac:dyDescent="0.4">
      <c r="A1487" s="341"/>
      <c r="B1487" s="494"/>
      <c r="C1487" s="495"/>
      <c r="D1487" s="495"/>
      <c r="E1487" s="496"/>
      <c r="F1487" s="497" t="s">
        <v>94</v>
      </c>
      <c r="G1487" s="174">
        <f>SUM('2. FTNC CAD'!G1487,'3. FTNC USD'!G1487,'4. FTNC EUR'!G1487,'5. FTNC GBP'!G1487,'6. FTNC Autres (inclus)'!G1487)</f>
        <v>0</v>
      </c>
      <c r="H1487" s="225">
        <f>SUM('2. FTNC CAD'!H1487,'3. FTNC USD'!H1487,'4. FTNC EUR'!H1487,'5. FTNC GBP'!H1487,'6. FTNC Autres (inclus)'!H1487)</f>
        <v>0</v>
      </c>
      <c r="I1487" s="163">
        <f>SUM('2. FTNC CAD'!I1487,'3. FTNC USD'!I1487,'4. FTNC EUR'!I1487,'5. FTNC GBP'!I1487,'6. FTNC Autres (inclus)'!I1487)</f>
        <v>0</v>
      </c>
      <c r="J1487" s="163">
        <f>SUM('2. FTNC CAD'!J1487,'3. FTNC USD'!J1487,'4. FTNC EUR'!J1487,'5. FTNC GBP'!J1487,'6. FTNC Autres (inclus)'!J1487)</f>
        <v>0</v>
      </c>
      <c r="K1487" s="164">
        <f>SUM('2. FTNC CAD'!K1487,'3. FTNC USD'!K1487,'4. FTNC EUR'!K1487,'5. FTNC GBP'!K1487,'6. FTNC Autres (inclus)'!K1487)</f>
        <v>0</v>
      </c>
      <c r="L1487" s="165">
        <f>SUM('2. FTNC CAD'!L1487,'3. FTNC USD'!L1487,'4. FTNC EUR'!L1487,'5. FTNC GBP'!L1487,'6. FTNC Autres (inclus)'!L1487)</f>
        <v>0</v>
      </c>
      <c r="M1487" s="176">
        <f>SUM('2. FTNC CAD'!M1487,'3. FTNC USD'!M1487,'4. FTNC EUR'!M1487,'5. FTNC GBP'!M1487,'6. FTNC Autres (inclus)'!M1487)</f>
        <v>0</v>
      </c>
      <c r="N1487" s="166">
        <f>SUM('2. FTNC CAD'!N1487,'3. FTNC USD'!N1487,'4. FTNC EUR'!N1487,'5. FTNC GBP'!N1487,'6. FTNC Autres (inclus)'!N1487)</f>
        <v>0</v>
      </c>
      <c r="O1487" s="166">
        <f>SUM('2. FTNC CAD'!O1487,'3. FTNC USD'!O1487,'4. FTNC EUR'!O1487,'5. FTNC GBP'!O1487,'6. FTNC Autres (inclus)'!O1487)</f>
        <v>0</v>
      </c>
      <c r="P1487" s="166">
        <f>SUM('2. FTNC CAD'!P1487,'3. FTNC USD'!P1487,'4. FTNC EUR'!P1487,'5. FTNC GBP'!P1487,'6. FTNC Autres (inclus)'!P1487)</f>
        <v>0</v>
      </c>
      <c r="Q1487" s="166">
        <f>SUM('2. FTNC CAD'!Q1487,'3. FTNC USD'!Q1487,'4. FTNC EUR'!Q1487,'5. FTNC GBP'!Q1487,'6. FTNC Autres (inclus)'!Q1487)</f>
        <v>0</v>
      </c>
      <c r="R1487" s="166">
        <f>SUM('2. FTNC CAD'!R1487,'3. FTNC USD'!R1487,'4. FTNC EUR'!R1487,'5. FTNC GBP'!R1487,'6. FTNC Autres (inclus)'!R1487)</f>
        <v>0</v>
      </c>
      <c r="S1487" s="166">
        <f>SUM('2. FTNC CAD'!S1487,'3. FTNC USD'!S1487,'4. FTNC EUR'!S1487,'5. FTNC GBP'!S1487,'6. FTNC Autres (inclus)'!S1487)</f>
        <v>0</v>
      </c>
      <c r="T1487" s="162">
        <f>SUM('2. FTNC CAD'!T1487,'3. FTNC USD'!T1487,'4. FTNC EUR'!T1487,'5. FTNC GBP'!T1487,'6. FTNC Autres (inclus)'!T1487)</f>
        <v>0</v>
      </c>
      <c r="U1487" s="166">
        <f>SUM('2. FTNC CAD'!U1487,'3. FTNC USD'!U1487,'4. FTNC EUR'!U1487,'5. FTNC GBP'!U1487,'6. FTNC Autres (inclus)'!U1487)</f>
        <v>0</v>
      </c>
      <c r="V1487" s="167">
        <f>SUM('2. FTNC CAD'!V1487,'3. FTNC USD'!V1487,'4. FTNC EUR'!V1487,'5. FTNC GBP'!V1487,'6. FTNC Autres (inclus)'!V1487)</f>
        <v>0</v>
      </c>
      <c r="W1487" s="48">
        <f>SUM('2. FTNC CAD'!W1487,'3. FTNC USD'!W1487,'4. FTNC EUR'!W1487,'5. FTNC GBP'!W1487,'6. FTNC Autres (inclus)'!W1487)</f>
        <v>0</v>
      </c>
      <c r="Y1487"/>
    </row>
    <row r="1488" spans="1:25" s="71" customFormat="1" x14ac:dyDescent="0.4">
      <c r="A1488" s="341"/>
      <c r="B1488" s="494"/>
      <c r="C1488" s="495"/>
      <c r="D1488" s="495"/>
      <c r="E1488" s="496" t="s">
        <v>95</v>
      </c>
      <c r="F1488" s="496"/>
      <c r="G1488" s="68">
        <f t="shared" ref="G1488:W1488" si="312">SUBTOTAL(9,G1489:G1490)</f>
        <v>0</v>
      </c>
      <c r="H1488" s="69">
        <f t="shared" si="312"/>
        <v>0</v>
      </c>
      <c r="I1488" s="66">
        <f t="shared" si="312"/>
        <v>0</v>
      </c>
      <c r="J1488" s="66">
        <f t="shared" si="312"/>
        <v>0</v>
      </c>
      <c r="K1488" s="67">
        <f t="shared" si="312"/>
        <v>0</v>
      </c>
      <c r="L1488" s="36">
        <f t="shared" si="312"/>
        <v>0</v>
      </c>
      <c r="M1488" s="36">
        <f t="shared" si="312"/>
        <v>0</v>
      </c>
      <c r="N1488" s="36">
        <f t="shared" si="312"/>
        <v>0</v>
      </c>
      <c r="O1488" s="36">
        <f t="shared" si="312"/>
        <v>0</v>
      </c>
      <c r="P1488" s="36">
        <f t="shared" si="312"/>
        <v>0</v>
      </c>
      <c r="Q1488" s="36">
        <f t="shared" si="312"/>
        <v>0</v>
      </c>
      <c r="R1488" s="36">
        <f t="shared" si="312"/>
        <v>0</v>
      </c>
      <c r="S1488" s="36">
        <f t="shared" si="312"/>
        <v>0</v>
      </c>
      <c r="T1488" s="36">
        <f t="shared" si="312"/>
        <v>0</v>
      </c>
      <c r="U1488" s="36">
        <f t="shared" si="312"/>
        <v>0</v>
      </c>
      <c r="V1488" s="39">
        <f t="shared" si="312"/>
        <v>0</v>
      </c>
      <c r="W1488" s="35">
        <f t="shared" si="312"/>
        <v>0</v>
      </c>
      <c r="Y1488"/>
    </row>
    <row r="1489" spans="1:25" s="71" customFormat="1" outlineLevel="1" x14ac:dyDescent="0.4">
      <c r="A1489" s="341"/>
      <c r="B1489" s="494"/>
      <c r="C1489" s="495"/>
      <c r="D1489" s="495"/>
      <c r="E1489" s="496"/>
      <c r="F1489" s="497" t="s">
        <v>96</v>
      </c>
      <c r="G1489" s="174">
        <f>SUM('2. FTNC CAD'!G1489,'3. FTNC USD'!G1489,'4. FTNC EUR'!G1489,'5. FTNC GBP'!G1489,'6. FTNC Autres (inclus)'!G1489)</f>
        <v>0</v>
      </c>
      <c r="H1489" s="225">
        <f>SUM('2. FTNC CAD'!H1489,'3. FTNC USD'!H1489,'4. FTNC EUR'!H1489,'5. FTNC GBP'!H1489,'6. FTNC Autres (inclus)'!H1489)</f>
        <v>0</v>
      </c>
      <c r="I1489" s="163">
        <f>SUM('2. FTNC CAD'!I1489,'3. FTNC USD'!I1489,'4. FTNC EUR'!I1489,'5. FTNC GBP'!I1489,'6. FTNC Autres (inclus)'!I1489)</f>
        <v>0</v>
      </c>
      <c r="J1489" s="163">
        <f>SUM('2. FTNC CAD'!J1489,'3. FTNC USD'!J1489,'4. FTNC EUR'!J1489,'5. FTNC GBP'!J1489,'6. FTNC Autres (inclus)'!J1489)</f>
        <v>0</v>
      </c>
      <c r="K1489" s="164">
        <f>SUM('2. FTNC CAD'!K1489,'3. FTNC USD'!K1489,'4. FTNC EUR'!K1489,'5. FTNC GBP'!K1489,'6. FTNC Autres (inclus)'!K1489)</f>
        <v>0</v>
      </c>
      <c r="L1489" s="165">
        <f>SUM('2. FTNC CAD'!L1489,'3. FTNC USD'!L1489,'4. FTNC EUR'!L1489,'5. FTNC GBP'!L1489,'6. FTNC Autres (inclus)'!L1489)</f>
        <v>0</v>
      </c>
      <c r="M1489" s="176">
        <f>SUM('2. FTNC CAD'!M1489,'3. FTNC USD'!M1489,'4. FTNC EUR'!M1489,'5. FTNC GBP'!M1489,'6. FTNC Autres (inclus)'!M1489)</f>
        <v>0</v>
      </c>
      <c r="N1489" s="166">
        <f>SUM('2. FTNC CAD'!N1489,'3. FTNC USD'!N1489,'4. FTNC EUR'!N1489,'5. FTNC GBP'!N1489,'6. FTNC Autres (inclus)'!N1489)</f>
        <v>0</v>
      </c>
      <c r="O1489" s="166">
        <f>SUM('2. FTNC CAD'!O1489,'3. FTNC USD'!O1489,'4. FTNC EUR'!O1489,'5. FTNC GBP'!O1489,'6. FTNC Autres (inclus)'!O1489)</f>
        <v>0</v>
      </c>
      <c r="P1489" s="166">
        <f>SUM('2. FTNC CAD'!P1489,'3. FTNC USD'!P1489,'4. FTNC EUR'!P1489,'5. FTNC GBP'!P1489,'6. FTNC Autres (inclus)'!P1489)</f>
        <v>0</v>
      </c>
      <c r="Q1489" s="166">
        <f>SUM('2. FTNC CAD'!Q1489,'3. FTNC USD'!Q1489,'4. FTNC EUR'!Q1489,'5. FTNC GBP'!Q1489,'6. FTNC Autres (inclus)'!Q1489)</f>
        <v>0</v>
      </c>
      <c r="R1489" s="166">
        <f>SUM('2. FTNC CAD'!R1489,'3. FTNC USD'!R1489,'4. FTNC EUR'!R1489,'5. FTNC GBP'!R1489,'6. FTNC Autres (inclus)'!R1489)</f>
        <v>0</v>
      </c>
      <c r="S1489" s="166">
        <f>SUM('2. FTNC CAD'!S1489,'3. FTNC USD'!S1489,'4. FTNC EUR'!S1489,'5. FTNC GBP'!S1489,'6. FTNC Autres (inclus)'!S1489)</f>
        <v>0</v>
      </c>
      <c r="T1489" s="162">
        <f>SUM('2. FTNC CAD'!T1489,'3. FTNC USD'!T1489,'4. FTNC EUR'!T1489,'5. FTNC GBP'!T1489,'6. FTNC Autres (inclus)'!T1489)</f>
        <v>0</v>
      </c>
      <c r="U1489" s="166">
        <f>SUM('2. FTNC CAD'!U1489,'3. FTNC USD'!U1489,'4. FTNC EUR'!U1489,'5. FTNC GBP'!U1489,'6. FTNC Autres (inclus)'!U1489)</f>
        <v>0</v>
      </c>
      <c r="V1489" s="167">
        <f>SUM('2. FTNC CAD'!V1489,'3. FTNC USD'!V1489,'4. FTNC EUR'!V1489,'5. FTNC GBP'!V1489,'6. FTNC Autres (inclus)'!V1489)</f>
        <v>0</v>
      </c>
      <c r="W1489" s="48">
        <f>SUM('2. FTNC CAD'!W1489,'3. FTNC USD'!W1489,'4. FTNC EUR'!W1489,'5. FTNC GBP'!W1489,'6. FTNC Autres (inclus)'!W1489)</f>
        <v>0</v>
      </c>
      <c r="Y1489"/>
    </row>
    <row r="1490" spans="1:25" s="71" customFormat="1" outlineLevel="1" x14ac:dyDescent="0.4">
      <c r="A1490" s="341"/>
      <c r="B1490" s="494"/>
      <c r="C1490" s="495"/>
      <c r="D1490" s="495"/>
      <c r="E1490" s="496"/>
      <c r="F1490" s="497" t="s">
        <v>97</v>
      </c>
      <c r="G1490" s="174">
        <f>SUM('2. FTNC CAD'!G1490,'3. FTNC USD'!G1490,'4. FTNC EUR'!G1490,'5. FTNC GBP'!G1490,'6. FTNC Autres (inclus)'!G1490)</f>
        <v>0</v>
      </c>
      <c r="H1490" s="225">
        <f>SUM('2. FTNC CAD'!H1490,'3. FTNC USD'!H1490,'4. FTNC EUR'!H1490,'5. FTNC GBP'!H1490,'6. FTNC Autres (inclus)'!H1490)</f>
        <v>0</v>
      </c>
      <c r="I1490" s="163">
        <f>SUM('2. FTNC CAD'!I1490,'3. FTNC USD'!I1490,'4. FTNC EUR'!I1490,'5. FTNC GBP'!I1490,'6. FTNC Autres (inclus)'!I1490)</f>
        <v>0</v>
      </c>
      <c r="J1490" s="163">
        <f>SUM('2. FTNC CAD'!J1490,'3. FTNC USD'!J1490,'4. FTNC EUR'!J1490,'5. FTNC GBP'!J1490,'6. FTNC Autres (inclus)'!J1490)</f>
        <v>0</v>
      </c>
      <c r="K1490" s="164">
        <f>SUM('2. FTNC CAD'!K1490,'3. FTNC USD'!K1490,'4. FTNC EUR'!K1490,'5. FTNC GBP'!K1490,'6. FTNC Autres (inclus)'!K1490)</f>
        <v>0</v>
      </c>
      <c r="L1490" s="165">
        <f>SUM('2. FTNC CAD'!L1490,'3. FTNC USD'!L1490,'4. FTNC EUR'!L1490,'5. FTNC GBP'!L1490,'6. FTNC Autres (inclus)'!L1490)</f>
        <v>0</v>
      </c>
      <c r="M1490" s="176">
        <f>SUM('2. FTNC CAD'!M1490,'3. FTNC USD'!M1490,'4. FTNC EUR'!M1490,'5. FTNC GBP'!M1490,'6. FTNC Autres (inclus)'!M1490)</f>
        <v>0</v>
      </c>
      <c r="N1490" s="166">
        <f>SUM('2. FTNC CAD'!N1490,'3. FTNC USD'!N1490,'4. FTNC EUR'!N1490,'5. FTNC GBP'!N1490,'6. FTNC Autres (inclus)'!N1490)</f>
        <v>0</v>
      </c>
      <c r="O1490" s="166">
        <f>SUM('2. FTNC CAD'!O1490,'3. FTNC USD'!O1490,'4. FTNC EUR'!O1490,'5. FTNC GBP'!O1490,'6. FTNC Autres (inclus)'!O1490)</f>
        <v>0</v>
      </c>
      <c r="P1490" s="166">
        <f>SUM('2. FTNC CAD'!P1490,'3. FTNC USD'!P1490,'4. FTNC EUR'!P1490,'5. FTNC GBP'!P1490,'6. FTNC Autres (inclus)'!P1490)</f>
        <v>0</v>
      </c>
      <c r="Q1490" s="166">
        <f>SUM('2. FTNC CAD'!Q1490,'3. FTNC USD'!Q1490,'4. FTNC EUR'!Q1490,'5. FTNC GBP'!Q1490,'6. FTNC Autres (inclus)'!Q1490)</f>
        <v>0</v>
      </c>
      <c r="R1490" s="166">
        <f>SUM('2. FTNC CAD'!R1490,'3. FTNC USD'!R1490,'4. FTNC EUR'!R1490,'5. FTNC GBP'!R1490,'6. FTNC Autres (inclus)'!R1490)</f>
        <v>0</v>
      </c>
      <c r="S1490" s="166">
        <f>SUM('2. FTNC CAD'!S1490,'3. FTNC USD'!S1490,'4. FTNC EUR'!S1490,'5. FTNC GBP'!S1490,'6. FTNC Autres (inclus)'!S1490)</f>
        <v>0</v>
      </c>
      <c r="T1490" s="162">
        <f>SUM('2. FTNC CAD'!T1490,'3. FTNC USD'!T1490,'4. FTNC EUR'!T1490,'5. FTNC GBP'!T1490,'6. FTNC Autres (inclus)'!T1490)</f>
        <v>0</v>
      </c>
      <c r="U1490" s="166">
        <f>SUM('2. FTNC CAD'!U1490,'3. FTNC USD'!U1490,'4. FTNC EUR'!U1490,'5. FTNC GBP'!U1490,'6. FTNC Autres (inclus)'!U1490)</f>
        <v>0</v>
      </c>
      <c r="V1490" s="167">
        <f>SUM('2. FTNC CAD'!V1490,'3. FTNC USD'!V1490,'4. FTNC EUR'!V1490,'5. FTNC GBP'!V1490,'6. FTNC Autres (inclus)'!V1490)</f>
        <v>0</v>
      </c>
      <c r="W1490" s="48">
        <f>SUM('2. FTNC CAD'!W1490,'3. FTNC USD'!W1490,'4. FTNC EUR'!W1490,'5. FTNC GBP'!W1490,'6. FTNC Autres (inclus)'!W1490)</f>
        <v>0</v>
      </c>
      <c r="Y1490"/>
    </row>
    <row r="1491" spans="1:25" s="71" customFormat="1" x14ac:dyDescent="0.4">
      <c r="A1491" s="341"/>
      <c r="B1491" s="494"/>
      <c r="C1491" s="495"/>
      <c r="D1491" s="495"/>
      <c r="E1491" s="496" t="s">
        <v>98</v>
      </c>
      <c r="F1491" s="496"/>
      <c r="G1491" s="68">
        <f t="shared" ref="G1491:W1491" si="313">SUBTOTAL(9,G1492:G1493)</f>
        <v>0</v>
      </c>
      <c r="H1491" s="69">
        <f t="shared" si="313"/>
        <v>0</v>
      </c>
      <c r="I1491" s="66">
        <f t="shared" si="313"/>
        <v>0</v>
      </c>
      <c r="J1491" s="66">
        <f t="shared" si="313"/>
        <v>0</v>
      </c>
      <c r="K1491" s="67">
        <f t="shared" si="313"/>
        <v>0</v>
      </c>
      <c r="L1491" s="36">
        <f t="shared" si="313"/>
        <v>0</v>
      </c>
      <c r="M1491" s="36">
        <f t="shared" si="313"/>
        <v>0</v>
      </c>
      <c r="N1491" s="36">
        <f t="shared" si="313"/>
        <v>0</v>
      </c>
      <c r="O1491" s="36">
        <f t="shared" si="313"/>
        <v>0</v>
      </c>
      <c r="P1491" s="36">
        <f t="shared" si="313"/>
        <v>0</v>
      </c>
      <c r="Q1491" s="36">
        <f t="shared" si="313"/>
        <v>0</v>
      </c>
      <c r="R1491" s="36">
        <f t="shared" si="313"/>
        <v>0</v>
      </c>
      <c r="S1491" s="36">
        <f t="shared" si="313"/>
        <v>0</v>
      </c>
      <c r="T1491" s="36">
        <f t="shared" si="313"/>
        <v>0</v>
      </c>
      <c r="U1491" s="36">
        <f t="shared" si="313"/>
        <v>0</v>
      </c>
      <c r="V1491" s="39">
        <f t="shared" si="313"/>
        <v>0</v>
      </c>
      <c r="W1491" s="35">
        <f t="shared" si="313"/>
        <v>0</v>
      </c>
      <c r="Y1491"/>
    </row>
    <row r="1492" spans="1:25" s="71" customFormat="1" outlineLevel="1" x14ac:dyDescent="0.4">
      <c r="A1492" s="341"/>
      <c r="B1492" s="494"/>
      <c r="C1492" s="495"/>
      <c r="D1492" s="495"/>
      <c r="E1492" s="496"/>
      <c r="F1492" s="497" t="s">
        <v>99</v>
      </c>
      <c r="G1492" s="174">
        <f>SUM('2. FTNC CAD'!G1492,'3. FTNC USD'!G1492,'4. FTNC EUR'!G1492,'5. FTNC GBP'!G1492,'6. FTNC Autres (inclus)'!G1492)</f>
        <v>0</v>
      </c>
      <c r="H1492" s="225">
        <f>SUM('2. FTNC CAD'!H1492,'3. FTNC USD'!H1492,'4. FTNC EUR'!H1492,'5. FTNC GBP'!H1492,'6. FTNC Autres (inclus)'!H1492)</f>
        <v>0</v>
      </c>
      <c r="I1492" s="163">
        <f>SUM('2. FTNC CAD'!I1492,'3. FTNC USD'!I1492,'4. FTNC EUR'!I1492,'5. FTNC GBP'!I1492,'6. FTNC Autres (inclus)'!I1492)</f>
        <v>0</v>
      </c>
      <c r="J1492" s="163">
        <f>SUM('2. FTNC CAD'!J1492,'3. FTNC USD'!J1492,'4. FTNC EUR'!J1492,'5. FTNC GBP'!J1492,'6. FTNC Autres (inclus)'!J1492)</f>
        <v>0</v>
      </c>
      <c r="K1492" s="164">
        <f>SUM('2. FTNC CAD'!K1492,'3. FTNC USD'!K1492,'4. FTNC EUR'!K1492,'5. FTNC GBP'!K1492,'6. FTNC Autres (inclus)'!K1492)</f>
        <v>0</v>
      </c>
      <c r="L1492" s="165">
        <f>SUM('2. FTNC CAD'!L1492,'3. FTNC USD'!L1492,'4. FTNC EUR'!L1492,'5. FTNC GBP'!L1492,'6. FTNC Autres (inclus)'!L1492)</f>
        <v>0</v>
      </c>
      <c r="M1492" s="176">
        <f>SUM('2. FTNC CAD'!M1492,'3. FTNC USD'!M1492,'4. FTNC EUR'!M1492,'5. FTNC GBP'!M1492,'6. FTNC Autres (inclus)'!M1492)</f>
        <v>0</v>
      </c>
      <c r="N1492" s="166">
        <f>SUM('2. FTNC CAD'!N1492,'3. FTNC USD'!N1492,'4. FTNC EUR'!N1492,'5. FTNC GBP'!N1492,'6. FTNC Autres (inclus)'!N1492)</f>
        <v>0</v>
      </c>
      <c r="O1492" s="166">
        <f>SUM('2. FTNC CAD'!O1492,'3. FTNC USD'!O1492,'4. FTNC EUR'!O1492,'5. FTNC GBP'!O1492,'6. FTNC Autres (inclus)'!O1492)</f>
        <v>0</v>
      </c>
      <c r="P1492" s="166">
        <f>SUM('2. FTNC CAD'!P1492,'3. FTNC USD'!P1492,'4. FTNC EUR'!P1492,'5. FTNC GBP'!P1492,'6. FTNC Autres (inclus)'!P1492)</f>
        <v>0</v>
      </c>
      <c r="Q1492" s="166">
        <f>SUM('2. FTNC CAD'!Q1492,'3. FTNC USD'!Q1492,'4. FTNC EUR'!Q1492,'5. FTNC GBP'!Q1492,'6. FTNC Autres (inclus)'!Q1492)</f>
        <v>0</v>
      </c>
      <c r="R1492" s="166">
        <f>SUM('2. FTNC CAD'!R1492,'3. FTNC USD'!R1492,'4. FTNC EUR'!R1492,'5. FTNC GBP'!R1492,'6. FTNC Autres (inclus)'!R1492)</f>
        <v>0</v>
      </c>
      <c r="S1492" s="166">
        <f>SUM('2. FTNC CAD'!S1492,'3. FTNC USD'!S1492,'4. FTNC EUR'!S1492,'5. FTNC GBP'!S1492,'6. FTNC Autres (inclus)'!S1492)</f>
        <v>0</v>
      </c>
      <c r="T1492" s="162">
        <f>SUM('2. FTNC CAD'!T1492,'3. FTNC USD'!T1492,'4. FTNC EUR'!T1492,'5. FTNC GBP'!T1492,'6. FTNC Autres (inclus)'!T1492)</f>
        <v>0</v>
      </c>
      <c r="U1492" s="166">
        <f>SUM('2. FTNC CAD'!U1492,'3. FTNC USD'!U1492,'4. FTNC EUR'!U1492,'5. FTNC GBP'!U1492,'6. FTNC Autres (inclus)'!U1492)</f>
        <v>0</v>
      </c>
      <c r="V1492" s="167">
        <f>SUM('2. FTNC CAD'!V1492,'3. FTNC USD'!V1492,'4. FTNC EUR'!V1492,'5. FTNC GBP'!V1492,'6. FTNC Autres (inclus)'!V1492)</f>
        <v>0</v>
      </c>
      <c r="W1492" s="48">
        <f>SUM('2. FTNC CAD'!W1492,'3. FTNC USD'!W1492,'4. FTNC EUR'!W1492,'5. FTNC GBP'!W1492,'6. FTNC Autres (inclus)'!W1492)</f>
        <v>0</v>
      </c>
      <c r="Y1492"/>
    </row>
    <row r="1493" spans="1:25" s="71" customFormat="1" outlineLevel="1" x14ac:dyDescent="0.4">
      <c r="A1493" s="341"/>
      <c r="B1493" s="494"/>
      <c r="C1493" s="495"/>
      <c r="D1493" s="495"/>
      <c r="E1493" s="496"/>
      <c r="F1493" s="497" t="s">
        <v>100</v>
      </c>
      <c r="G1493" s="174">
        <f>SUM('2. FTNC CAD'!G1493,'3. FTNC USD'!G1493,'4. FTNC EUR'!G1493,'5. FTNC GBP'!G1493,'6. FTNC Autres (inclus)'!G1493)</f>
        <v>0</v>
      </c>
      <c r="H1493" s="225">
        <f>SUM('2. FTNC CAD'!H1493,'3. FTNC USD'!H1493,'4. FTNC EUR'!H1493,'5. FTNC GBP'!H1493,'6. FTNC Autres (inclus)'!H1493)</f>
        <v>0</v>
      </c>
      <c r="I1493" s="163">
        <f>SUM('2. FTNC CAD'!I1493,'3. FTNC USD'!I1493,'4. FTNC EUR'!I1493,'5. FTNC GBP'!I1493,'6. FTNC Autres (inclus)'!I1493)</f>
        <v>0</v>
      </c>
      <c r="J1493" s="163">
        <f>SUM('2. FTNC CAD'!J1493,'3. FTNC USD'!J1493,'4. FTNC EUR'!J1493,'5. FTNC GBP'!J1493,'6. FTNC Autres (inclus)'!J1493)</f>
        <v>0</v>
      </c>
      <c r="K1493" s="164">
        <f>SUM('2. FTNC CAD'!K1493,'3. FTNC USD'!K1493,'4. FTNC EUR'!K1493,'5. FTNC GBP'!K1493,'6. FTNC Autres (inclus)'!K1493)</f>
        <v>0</v>
      </c>
      <c r="L1493" s="165">
        <f>SUM('2. FTNC CAD'!L1493,'3. FTNC USD'!L1493,'4. FTNC EUR'!L1493,'5. FTNC GBP'!L1493,'6. FTNC Autres (inclus)'!L1493)</f>
        <v>0</v>
      </c>
      <c r="M1493" s="176">
        <f>SUM('2. FTNC CAD'!M1493,'3. FTNC USD'!M1493,'4. FTNC EUR'!M1493,'5. FTNC GBP'!M1493,'6. FTNC Autres (inclus)'!M1493)</f>
        <v>0</v>
      </c>
      <c r="N1493" s="166">
        <f>SUM('2. FTNC CAD'!N1493,'3. FTNC USD'!N1493,'4. FTNC EUR'!N1493,'5. FTNC GBP'!N1493,'6. FTNC Autres (inclus)'!N1493)</f>
        <v>0</v>
      </c>
      <c r="O1493" s="166">
        <f>SUM('2. FTNC CAD'!O1493,'3. FTNC USD'!O1493,'4. FTNC EUR'!O1493,'5. FTNC GBP'!O1493,'6. FTNC Autres (inclus)'!O1493)</f>
        <v>0</v>
      </c>
      <c r="P1493" s="166">
        <f>SUM('2. FTNC CAD'!P1493,'3. FTNC USD'!P1493,'4. FTNC EUR'!P1493,'5. FTNC GBP'!P1493,'6. FTNC Autres (inclus)'!P1493)</f>
        <v>0</v>
      </c>
      <c r="Q1493" s="166">
        <f>SUM('2. FTNC CAD'!Q1493,'3. FTNC USD'!Q1493,'4. FTNC EUR'!Q1493,'5. FTNC GBP'!Q1493,'6. FTNC Autres (inclus)'!Q1493)</f>
        <v>0</v>
      </c>
      <c r="R1493" s="166">
        <f>SUM('2. FTNC CAD'!R1493,'3. FTNC USD'!R1493,'4. FTNC EUR'!R1493,'5. FTNC GBP'!R1493,'6. FTNC Autres (inclus)'!R1493)</f>
        <v>0</v>
      </c>
      <c r="S1493" s="166">
        <f>SUM('2. FTNC CAD'!S1493,'3. FTNC USD'!S1493,'4. FTNC EUR'!S1493,'5. FTNC GBP'!S1493,'6. FTNC Autres (inclus)'!S1493)</f>
        <v>0</v>
      </c>
      <c r="T1493" s="162">
        <f>SUM('2. FTNC CAD'!T1493,'3. FTNC USD'!T1493,'4. FTNC EUR'!T1493,'5. FTNC GBP'!T1493,'6. FTNC Autres (inclus)'!T1493)</f>
        <v>0</v>
      </c>
      <c r="U1493" s="166">
        <f>SUM('2. FTNC CAD'!U1493,'3. FTNC USD'!U1493,'4. FTNC EUR'!U1493,'5. FTNC GBP'!U1493,'6. FTNC Autres (inclus)'!U1493)</f>
        <v>0</v>
      </c>
      <c r="V1493" s="167">
        <f>SUM('2. FTNC CAD'!V1493,'3. FTNC USD'!V1493,'4. FTNC EUR'!V1493,'5. FTNC GBP'!V1493,'6. FTNC Autres (inclus)'!V1493)</f>
        <v>0</v>
      </c>
      <c r="W1493" s="48">
        <f>SUM('2. FTNC CAD'!W1493,'3. FTNC USD'!W1493,'4. FTNC EUR'!W1493,'5. FTNC GBP'!W1493,'6. FTNC Autres (inclus)'!W1493)</f>
        <v>0</v>
      </c>
      <c r="Y1493"/>
    </row>
    <row r="1494" spans="1:25" s="71" customFormat="1" x14ac:dyDescent="0.4">
      <c r="A1494" s="341"/>
      <c r="B1494" s="494"/>
      <c r="C1494" s="495"/>
      <c r="D1494" s="495"/>
      <c r="E1494" s="496" t="s">
        <v>101</v>
      </c>
      <c r="F1494" s="496"/>
      <c r="G1494" s="68">
        <f t="shared" ref="G1494:W1494" si="314">SUBTOTAL(9,G1495:G1496)</f>
        <v>0</v>
      </c>
      <c r="H1494" s="69">
        <f t="shared" si="314"/>
        <v>0</v>
      </c>
      <c r="I1494" s="66">
        <f t="shared" si="314"/>
        <v>0</v>
      </c>
      <c r="J1494" s="66">
        <f t="shared" si="314"/>
        <v>0</v>
      </c>
      <c r="K1494" s="67">
        <f t="shared" si="314"/>
        <v>0</v>
      </c>
      <c r="L1494" s="36">
        <f t="shared" si="314"/>
        <v>0</v>
      </c>
      <c r="M1494" s="36">
        <f t="shared" si="314"/>
        <v>0</v>
      </c>
      <c r="N1494" s="36">
        <f t="shared" si="314"/>
        <v>0</v>
      </c>
      <c r="O1494" s="36">
        <f t="shared" si="314"/>
        <v>0</v>
      </c>
      <c r="P1494" s="36">
        <f t="shared" si="314"/>
        <v>0</v>
      </c>
      <c r="Q1494" s="36">
        <f t="shared" si="314"/>
        <v>0</v>
      </c>
      <c r="R1494" s="36">
        <f t="shared" si="314"/>
        <v>0</v>
      </c>
      <c r="S1494" s="36">
        <f t="shared" si="314"/>
        <v>0</v>
      </c>
      <c r="T1494" s="36">
        <f t="shared" si="314"/>
        <v>0</v>
      </c>
      <c r="U1494" s="36">
        <f t="shared" si="314"/>
        <v>0</v>
      </c>
      <c r="V1494" s="39">
        <f t="shared" si="314"/>
        <v>0</v>
      </c>
      <c r="W1494" s="35">
        <f t="shared" si="314"/>
        <v>0</v>
      </c>
      <c r="Y1494"/>
    </row>
    <row r="1495" spans="1:25" s="71" customFormat="1" outlineLevel="1" x14ac:dyDescent="0.4">
      <c r="A1495" s="341"/>
      <c r="B1495" s="494"/>
      <c r="C1495" s="495"/>
      <c r="D1495" s="495"/>
      <c r="E1495" s="496"/>
      <c r="F1495" s="497" t="s">
        <v>102</v>
      </c>
      <c r="G1495" s="174">
        <f>SUM('2. FTNC CAD'!G1495,'3. FTNC USD'!G1495,'4. FTNC EUR'!G1495,'5. FTNC GBP'!G1495,'6. FTNC Autres (inclus)'!G1495)</f>
        <v>0</v>
      </c>
      <c r="H1495" s="225">
        <f>SUM('2. FTNC CAD'!H1495,'3. FTNC USD'!H1495,'4. FTNC EUR'!H1495,'5. FTNC GBP'!H1495,'6. FTNC Autres (inclus)'!H1495)</f>
        <v>0</v>
      </c>
      <c r="I1495" s="163">
        <f>SUM('2. FTNC CAD'!I1495,'3. FTNC USD'!I1495,'4. FTNC EUR'!I1495,'5. FTNC GBP'!I1495,'6. FTNC Autres (inclus)'!I1495)</f>
        <v>0</v>
      </c>
      <c r="J1495" s="163">
        <f>SUM('2. FTNC CAD'!J1495,'3. FTNC USD'!J1495,'4. FTNC EUR'!J1495,'5. FTNC GBP'!J1495,'6. FTNC Autres (inclus)'!J1495)</f>
        <v>0</v>
      </c>
      <c r="K1495" s="164">
        <f>SUM('2. FTNC CAD'!K1495,'3. FTNC USD'!K1495,'4. FTNC EUR'!K1495,'5. FTNC GBP'!K1495,'6. FTNC Autres (inclus)'!K1495)</f>
        <v>0</v>
      </c>
      <c r="L1495" s="165">
        <f>SUM('2. FTNC CAD'!L1495,'3. FTNC USD'!L1495,'4. FTNC EUR'!L1495,'5. FTNC GBP'!L1495,'6. FTNC Autres (inclus)'!L1495)</f>
        <v>0</v>
      </c>
      <c r="M1495" s="176">
        <f>SUM('2. FTNC CAD'!M1495,'3. FTNC USD'!M1495,'4. FTNC EUR'!M1495,'5. FTNC GBP'!M1495,'6. FTNC Autres (inclus)'!M1495)</f>
        <v>0</v>
      </c>
      <c r="N1495" s="166">
        <f>SUM('2. FTNC CAD'!N1495,'3. FTNC USD'!N1495,'4. FTNC EUR'!N1495,'5. FTNC GBP'!N1495,'6. FTNC Autres (inclus)'!N1495)</f>
        <v>0</v>
      </c>
      <c r="O1495" s="166">
        <f>SUM('2. FTNC CAD'!O1495,'3. FTNC USD'!O1495,'4. FTNC EUR'!O1495,'5. FTNC GBP'!O1495,'6. FTNC Autres (inclus)'!O1495)</f>
        <v>0</v>
      </c>
      <c r="P1495" s="166">
        <f>SUM('2. FTNC CAD'!P1495,'3. FTNC USD'!P1495,'4. FTNC EUR'!P1495,'5. FTNC GBP'!P1495,'6. FTNC Autres (inclus)'!P1495)</f>
        <v>0</v>
      </c>
      <c r="Q1495" s="166">
        <f>SUM('2. FTNC CAD'!Q1495,'3. FTNC USD'!Q1495,'4. FTNC EUR'!Q1495,'5. FTNC GBP'!Q1495,'6. FTNC Autres (inclus)'!Q1495)</f>
        <v>0</v>
      </c>
      <c r="R1495" s="166">
        <f>SUM('2. FTNC CAD'!R1495,'3. FTNC USD'!R1495,'4. FTNC EUR'!R1495,'5. FTNC GBP'!R1495,'6. FTNC Autres (inclus)'!R1495)</f>
        <v>0</v>
      </c>
      <c r="S1495" s="166">
        <f>SUM('2. FTNC CAD'!S1495,'3. FTNC USD'!S1495,'4. FTNC EUR'!S1495,'5. FTNC GBP'!S1495,'6. FTNC Autres (inclus)'!S1495)</f>
        <v>0</v>
      </c>
      <c r="T1495" s="162">
        <f>SUM('2. FTNC CAD'!T1495,'3. FTNC USD'!T1495,'4. FTNC EUR'!T1495,'5. FTNC GBP'!T1495,'6. FTNC Autres (inclus)'!T1495)</f>
        <v>0</v>
      </c>
      <c r="U1495" s="166">
        <f>SUM('2. FTNC CAD'!U1495,'3. FTNC USD'!U1495,'4. FTNC EUR'!U1495,'5. FTNC GBP'!U1495,'6. FTNC Autres (inclus)'!U1495)</f>
        <v>0</v>
      </c>
      <c r="V1495" s="167">
        <f>SUM('2. FTNC CAD'!V1495,'3. FTNC USD'!V1495,'4. FTNC EUR'!V1495,'5. FTNC GBP'!V1495,'6. FTNC Autres (inclus)'!V1495)</f>
        <v>0</v>
      </c>
      <c r="W1495" s="48">
        <f>SUM('2. FTNC CAD'!W1495,'3. FTNC USD'!W1495,'4. FTNC EUR'!W1495,'5. FTNC GBP'!W1495,'6. FTNC Autres (inclus)'!W1495)</f>
        <v>0</v>
      </c>
      <c r="Y1495"/>
    </row>
    <row r="1496" spans="1:25" s="71" customFormat="1" outlineLevel="1" x14ac:dyDescent="0.4">
      <c r="A1496" s="341"/>
      <c r="B1496" s="494"/>
      <c r="C1496" s="495"/>
      <c r="D1496" s="495"/>
      <c r="E1496" s="496"/>
      <c r="F1496" s="497" t="s">
        <v>103</v>
      </c>
      <c r="G1496" s="174">
        <f>SUM('2. FTNC CAD'!G1496,'3. FTNC USD'!G1496,'4. FTNC EUR'!G1496,'5. FTNC GBP'!G1496,'6. FTNC Autres (inclus)'!G1496)</f>
        <v>0</v>
      </c>
      <c r="H1496" s="225">
        <f>SUM('2. FTNC CAD'!H1496,'3. FTNC USD'!H1496,'4. FTNC EUR'!H1496,'5. FTNC GBP'!H1496,'6. FTNC Autres (inclus)'!H1496)</f>
        <v>0</v>
      </c>
      <c r="I1496" s="163">
        <f>SUM('2. FTNC CAD'!I1496,'3. FTNC USD'!I1496,'4. FTNC EUR'!I1496,'5. FTNC GBP'!I1496,'6. FTNC Autres (inclus)'!I1496)</f>
        <v>0</v>
      </c>
      <c r="J1496" s="163">
        <f>SUM('2. FTNC CAD'!J1496,'3. FTNC USD'!J1496,'4. FTNC EUR'!J1496,'5. FTNC GBP'!J1496,'6. FTNC Autres (inclus)'!J1496)</f>
        <v>0</v>
      </c>
      <c r="K1496" s="164">
        <f>SUM('2. FTNC CAD'!K1496,'3. FTNC USD'!K1496,'4. FTNC EUR'!K1496,'5. FTNC GBP'!K1496,'6. FTNC Autres (inclus)'!K1496)</f>
        <v>0</v>
      </c>
      <c r="L1496" s="165">
        <f>SUM('2. FTNC CAD'!L1496,'3. FTNC USD'!L1496,'4. FTNC EUR'!L1496,'5. FTNC GBP'!L1496,'6. FTNC Autres (inclus)'!L1496)</f>
        <v>0</v>
      </c>
      <c r="M1496" s="176">
        <f>SUM('2. FTNC CAD'!M1496,'3. FTNC USD'!M1496,'4. FTNC EUR'!M1496,'5. FTNC GBP'!M1496,'6. FTNC Autres (inclus)'!M1496)</f>
        <v>0</v>
      </c>
      <c r="N1496" s="166">
        <f>SUM('2. FTNC CAD'!N1496,'3. FTNC USD'!N1496,'4. FTNC EUR'!N1496,'5. FTNC GBP'!N1496,'6. FTNC Autres (inclus)'!N1496)</f>
        <v>0</v>
      </c>
      <c r="O1496" s="166">
        <f>SUM('2. FTNC CAD'!O1496,'3. FTNC USD'!O1496,'4. FTNC EUR'!O1496,'5. FTNC GBP'!O1496,'6. FTNC Autres (inclus)'!O1496)</f>
        <v>0</v>
      </c>
      <c r="P1496" s="166">
        <f>SUM('2. FTNC CAD'!P1496,'3. FTNC USD'!P1496,'4. FTNC EUR'!P1496,'5. FTNC GBP'!P1496,'6. FTNC Autres (inclus)'!P1496)</f>
        <v>0</v>
      </c>
      <c r="Q1496" s="166">
        <f>SUM('2. FTNC CAD'!Q1496,'3. FTNC USD'!Q1496,'4. FTNC EUR'!Q1496,'5. FTNC GBP'!Q1496,'6. FTNC Autres (inclus)'!Q1496)</f>
        <v>0</v>
      </c>
      <c r="R1496" s="166">
        <f>SUM('2. FTNC CAD'!R1496,'3. FTNC USD'!R1496,'4. FTNC EUR'!R1496,'5. FTNC GBP'!R1496,'6. FTNC Autres (inclus)'!R1496)</f>
        <v>0</v>
      </c>
      <c r="S1496" s="166">
        <f>SUM('2. FTNC CAD'!S1496,'3. FTNC USD'!S1496,'4. FTNC EUR'!S1496,'5. FTNC GBP'!S1496,'6. FTNC Autres (inclus)'!S1496)</f>
        <v>0</v>
      </c>
      <c r="T1496" s="162">
        <f>SUM('2. FTNC CAD'!T1496,'3. FTNC USD'!T1496,'4. FTNC EUR'!T1496,'5. FTNC GBP'!T1496,'6. FTNC Autres (inclus)'!T1496)</f>
        <v>0</v>
      </c>
      <c r="U1496" s="166">
        <f>SUM('2. FTNC CAD'!U1496,'3. FTNC USD'!U1496,'4. FTNC EUR'!U1496,'5. FTNC GBP'!U1496,'6. FTNC Autres (inclus)'!U1496)</f>
        <v>0</v>
      </c>
      <c r="V1496" s="167">
        <f>SUM('2. FTNC CAD'!V1496,'3. FTNC USD'!V1496,'4. FTNC EUR'!V1496,'5. FTNC GBP'!V1496,'6. FTNC Autres (inclus)'!V1496)</f>
        <v>0</v>
      </c>
      <c r="W1496" s="48">
        <f>SUM('2. FTNC CAD'!W1496,'3. FTNC USD'!W1496,'4. FTNC EUR'!W1496,'5. FTNC GBP'!W1496,'6. FTNC Autres (inclus)'!W1496)</f>
        <v>0</v>
      </c>
      <c r="Y1496"/>
    </row>
    <row r="1497" spans="1:25" s="71" customFormat="1" x14ac:dyDescent="0.4">
      <c r="A1497" s="341"/>
      <c r="B1497" s="494"/>
      <c r="C1497" s="495"/>
      <c r="D1497" s="495"/>
      <c r="E1497" s="496" t="s">
        <v>104</v>
      </c>
      <c r="F1497" s="496"/>
      <c r="G1497" s="68">
        <f t="shared" ref="G1497:W1497" si="315">SUBTOTAL(9,G1498:G1499)</f>
        <v>0</v>
      </c>
      <c r="H1497" s="69">
        <f t="shared" si="315"/>
        <v>0</v>
      </c>
      <c r="I1497" s="66">
        <f t="shared" si="315"/>
        <v>0</v>
      </c>
      <c r="J1497" s="66">
        <f t="shared" si="315"/>
        <v>0</v>
      </c>
      <c r="K1497" s="67">
        <f t="shared" si="315"/>
        <v>0</v>
      </c>
      <c r="L1497" s="36">
        <f t="shared" si="315"/>
        <v>0</v>
      </c>
      <c r="M1497" s="36">
        <f t="shared" si="315"/>
        <v>0</v>
      </c>
      <c r="N1497" s="36">
        <f t="shared" si="315"/>
        <v>0</v>
      </c>
      <c r="O1497" s="36">
        <f t="shared" si="315"/>
        <v>0</v>
      </c>
      <c r="P1497" s="36">
        <f t="shared" si="315"/>
        <v>0</v>
      </c>
      <c r="Q1497" s="36">
        <f t="shared" si="315"/>
        <v>0</v>
      </c>
      <c r="R1497" s="36">
        <f t="shared" si="315"/>
        <v>0</v>
      </c>
      <c r="S1497" s="36">
        <f t="shared" si="315"/>
        <v>0</v>
      </c>
      <c r="T1497" s="36">
        <f t="shared" si="315"/>
        <v>0</v>
      </c>
      <c r="U1497" s="36">
        <f t="shared" si="315"/>
        <v>0</v>
      </c>
      <c r="V1497" s="39">
        <f t="shared" si="315"/>
        <v>0</v>
      </c>
      <c r="W1497" s="35">
        <f t="shared" si="315"/>
        <v>0</v>
      </c>
      <c r="Y1497"/>
    </row>
    <row r="1498" spans="1:25" s="71" customFormat="1" outlineLevel="1" x14ac:dyDescent="0.4">
      <c r="A1498" s="341"/>
      <c r="B1498" s="494"/>
      <c r="C1498" s="495"/>
      <c r="D1498" s="495"/>
      <c r="E1498" s="496"/>
      <c r="F1498" s="497" t="s">
        <v>105</v>
      </c>
      <c r="G1498" s="174">
        <f>SUM('2. FTNC CAD'!G1498,'3. FTNC USD'!G1498,'4. FTNC EUR'!G1498,'5. FTNC GBP'!G1498,'6. FTNC Autres (inclus)'!G1498)</f>
        <v>0</v>
      </c>
      <c r="H1498" s="225">
        <f>SUM('2. FTNC CAD'!H1498,'3. FTNC USD'!H1498,'4. FTNC EUR'!H1498,'5. FTNC GBP'!H1498,'6. FTNC Autres (inclus)'!H1498)</f>
        <v>0</v>
      </c>
      <c r="I1498" s="163">
        <f>SUM('2. FTNC CAD'!I1498,'3. FTNC USD'!I1498,'4. FTNC EUR'!I1498,'5. FTNC GBP'!I1498,'6. FTNC Autres (inclus)'!I1498)</f>
        <v>0</v>
      </c>
      <c r="J1498" s="163">
        <f>SUM('2. FTNC CAD'!J1498,'3. FTNC USD'!J1498,'4. FTNC EUR'!J1498,'5. FTNC GBP'!J1498,'6. FTNC Autres (inclus)'!J1498)</f>
        <v>0</v>
      </c>
      <c r="K1498" s="164">
        <f>SUM('2. FTNC CAD'!K1498,'3. FTNC USD'!K1498,'4. FTNC EUR'!K1498,'5. FTNC GBP'!K1498,'6. FTNC Autres (inclus)'!K1498)</f>
        <v>0</v>
      </c>
      <c r="L1498" s="165">
        <f>SUM('2. FTNC CAD'!L1498,'3. FTNC USD'!L1498,'4. FTNC EUR'!L1498,'5. FTNC GBP'!L1498,'6. FTNC Autres (inclus)'!L1498)</f>
        <v>0</v>
      </c>
      <c r="M1498" s="176">
        <f>SUM('2. FTNC CAD'!M1498,'3. FTNC USD'!M1498,'4. FTNC EUR'!M1498,'5. FTNC GBP'!M1498,'6. FTNC Autres (inclus)'!M1498)</f>
        <v>0</v>
      </c>
      <c r="N1498" s="166">
        <f>SUM('2. FTNC CAD'!N1498,'3. FTNC USD'!N1498,'4. FTNC EUR'!N1498,'5. FTNC GBP'!N1498,'6. FTNC Autres (inclus)'!N1498)</f>
        <v>0</v>
      </c>
      <c r="O1498" s="166">
        <f>SUM('2. FTNC CAD'!O1498,'3. FTNC USD'!O1498,'4. FTNC EUR'!O1498,'5. FTNC GBP'!O1498,'6. FTNC Autres (inclus)'!O1498)</f>
        <v>0</v>
      </c>
      <c r="P1498" s="166">
        <f>SUM('2. FTNC CAD'!P1498,'3. FTNC USD'!P1498,'4. FTNC EUR'!P1498,'5. FTNC GBP'!P1498,'6. FTNC Autres (inclus)'!P1498)</f>
        <v>0</v>
      </c>
      <c r="Q1498" s="166">
        <f>SUM('2. FTNC CAD'!Q1498,'3. FTNC USD'!Q1498,'4. FTNC EUR'!Q1498,'5. FTNC GBP'!Q1498,'6. FTNC Autres (inclus)'!Q1498)</f>
        <v>0</v>
      </c>
      <c r="R1498" s="166">
        <f>SUM('2. FTNC CAD'!R1498,'3. FTNC USD'!R1498,'4. FTNC EUR'!R1498,'5. FTNC GBP'!R1498,'6. FTNC Autres (inclus)'!R1498)</f>
        <v>0</v>
      </c>
      <c r="S1498" s="166">
        <f>SUM('2. FTNC CAD'!S1498,'3. FTNC USD'!S1498,'4. FTNC EUR'!S1498,'5. FTNC GBP'!S1498,'6. FTNC Autres (inclus)'!S1498)</f>
        <v>0</v>
      </c>
      <c r="T1498" s="162">
        <f>SUM('2. FTNC CAD'!T1498,'3. FTNC USD'!T1498,'4. FTNC EUR'!T1498,'5. FTNC GBP'!T1498,'6. FTNC Autres (inclus)'!T1498)</f>
        <v>0</v>
      </c>
      <c r="U1498" s="166">
        <f>SUM('2. FTNC CAD'!U1498,'3. FTNC USD'!U1498,'4. FTNC EUR'!U1498,'5. FTNC GBP'!U1498,'6. FTNC Autres (inclus)'!U1498)</f>
        <v>0</v>
      </c>
      <c r="V1498" s="167">
        <f>SUM('2. FTNC CAD'!V1498,'3. FTNC USD'!V1498,'4. FTNC EUR'!V1498,'5. FTNC GBP'!V1498,'6. FTNC Autres (inclus)'!V1498)</f>
        <v>0</v>
      </c>
      <c r="W1498" s="48">
        <f>SUM('2. FTNC CAD'!W1498,'3. FTNC USD'!W1498,'4. FTNC EUR'!W1498,'5. FTNC GBP'!W1498,'6. FTNC Autres (inclus)'!W1498)</f>
        <v>0</v>
      </c>
      <c r="Y1498"/>
    </row>
    <row r="1499" spans="1:25" s="71" customFormat="1" outlineLevel="1" x14ac:dyDescent="0.4">
      <c r="A1499" s="341"/>
      <c r="B1499" s="494"/>
      <c r="C1499" s="495"/>
      <c r="D1499" s="495"/>
      <c r="E1499" s="496"/>
      <c r="F1499" s="497" t="s">
        <v>106</v>
      </c>
      <c r="G1499" s="174">
        <f>SUM('2. FTNC CAD'!G1499,'3. FTNC USD'!G1499,'4. FTNC EUR'!G1499,'5. FTNC GBP'!G1499,'6. FTNC Autres (inclus)'!G1499)</f>
        <v>0</v>
      </c>
      <c r="H1499" s="225">
        <f>SUM('2. FTNC CAD'!H1499,'3. FTNC USD'!H1499,'4. FTNC EUR'!H1499,'5. FTNC GBP'!H1499,'6. FTNC Autres (inclus)'!H1499)</f>
        <v>0</v>
      </c>
      <c r="I1499" s="163">
        <f>SUM('2. FTNC CAD'!I1499,'3. FTNC USD'!I1499,'4. FTNC EUR'!I1499,'5. FTNC GBP'!I1499,'6. FTNC Autres (inclus)'!I1499)</f>
        <v>0</v>
      </c>
      <c r="J1499" s="163">
        <f>SUM('2. FTNC CAD'!J1499,'3. FTNC USD'!J1499,'4. FTNC EUR'!J1499,'5. FTNC GBP'!J1499,'6. FTNC Autres (inclus)'!J1499)</f>
        <v>0</v>
      </c>
      <c r="K1499" s="164">
        <f>SUM('2. FTNC CAD'!K1499,'3. FTNC USD'!K1499,'4. FTNC EUR'!K1499,'5. FTNC GBP'!K1499,'6. FTNC Autres (inclus)'!K1499)</f>
        <v>0</v>
      </c>
      <c r="L1499" s="165">
        <f>SUM('2. FTNC CAD'!L1499,'3. FTNC USD'!L1499,'4. FTNC EUR'!L1499,'5. FTNC GBP'!L1499,'6. FTNC Autres (inclus)'!L1499)</f>
        <v>0</v>
      </c>
      <c r="M1499" s="176">
        <f>SUM('2. FTNC CAD'!M1499,'3. FTNC USD'!M1499,'4. FTNC EUR'!M1499,'5. FTNC GBP'!M1499,'6. FTNC Autres (inclus)'!M1499)</f>
        <v>0</v>
      </c>
      <c r="N1499" s="166">
        <f>SUM('2. FTNC CAD'!N1499,'3. FTNC USD'!N1499,'4. FTNC EUR'!N1499,'5. FTNC GBP'!N1499,'6. FTNC Autres (inclus)'!N1499)</f>
        <v>0</v>
      </c>
      <c r="O1499" s="166">
        <f>SUM('2. FTNC CAD'!O1499,'3. FTNC USD'!O1499,'4. FTNC EUR'!O1499,'5. FTNC GBP'!O1499,'6. FTNC Autres (inclus)'!O1499)</f>
        <v>0</v>
      </c>
      <c r="P1499" s="166">
        <f>SUM('2. FTNC CAD'!P1499,'3. FTNC USD'!P1499,'4. FTNC EUR'!P1499,'5. FTNC GBP'!P1499,'6. FTNC Autres (inclus)'!P1499)</f>
        <v>0</v>
      </c>
      <c r="Q1499" s="166">
        <f>SUM('2. FTNC CAD'!Q1499,'3. FTNC USD'!Q1499,'4. FTNC EUR'!Q1499,'5. FTNC GBP'!Q1499,'6. FTNC Autres (inclus)'!Q1499)</f>
        <v>0</v>
      </c>
      <c r="R1499" s="166">
        <f>SUM('2. FTNC CAD'!R1499,'3. FTNC USD'!R1499,'4. FTNC EUR'!R1499,'5. FTNC GBP'!R1499,'6. FTNC Autres (inclus)'!R1499)</f>
        <v>0</v>
      </c>
      <c r="S1499" s="166">
        <f>SUM('2. FTNC CAD'!S1499,'3. FTNC USD'!S1499,'4. FTNC EUR'!S1499,'5. FTNC GBP'!S1499,'6. FTNC Autres (inclus)'!S1499)</f>
        <v>0</v>
      </c>
      <c r="T1499" s="162">
        <f>SUM('2. FTNC CAD'!T1499,'3. FTNC USD'!T1499,'4. FTNC EUR'!T1499,'5. FTNC GBP'!T1499,'6. FTNC Autres (inclus)'!T1499)</f>
        <v>0</v>
      </c>
      <c r="U1499" s="166">
        <f>SUM('2. FTNC CAD'!U1499,'3. FTNC USD'!U1499,'4. FTNC EUR'!U1499,'5. FTNC GBP'!U1499,'6. FTNC Autres (inclus)'!U1499)</f>
        <v>0</v>
      </c>
      <c r="V1499" s="167">
        <f>SUM('2. FTNC CAD'!V1499,'3. FTNC USD'!V1499,'4. FTNC EUR'!V1499,'5. FTNC GBP'!V1499,'6. FTNC Autres (inclus)'!V1499)</f>
        <v>0</v>
      </c>
      <c r="W1499" s="48">
        <f>SUM('2. FTNC CAD'!W1499,'3. FTNC USD'!W1499,'4. FTNC EUR'!W1499,'5. FTNC GBP'!W1499,'6. FTNC Autres (inclus)'!W1499)</f>
        <v>0</v>
      </c>
      <c r="Y1499"/>
    </row>
    <row r="1500" spans="1:25" s="71" customFormat="1" x14ac:dyDescent="0.4">
      <c r="A1500" s="341"/>
      <c r="B1500" s="494"/>
      <c r="C1500" s="495"/>
      <c r="D1500" s="495"/>
      <c r="E1500" s="496" t="s">
        <v>107</v>
      </c>
      <c r="F1500" s="496"/>
      <c r="G1500" s="68">
        <f t="shared" ref="G1500:W1500" si="316">SUBTOTAL(9,G1501:G1502)</f>
        <v>0</v>
      </c>
      <c r="H1500" s="69">
        <f t="shared" si="316"/>
        <v>0</v>
      </c>
      <c r="I1500" s="66">
        <f t="shared" si="316"/>
        <v>0</v>
      </c>
      <c r="J1500" s="66">
        <f t="shared" si="316"/>
        <v>0</v>
      </c>
      <c r="K1500" s="67">
        <f t="shared" si="316"/>
        <v>0</v>
      </c>
      <c r="L1500" s="36">
        <f t="shared" si="316"/>
        <v>0</v>
      </c>
      <c r="M1500" s="36">
        <f t="shared" si="316"/>
        <v>0</v>
      </c>
      <c r="N1500" s="36">
        <f t="shared" si="316"/>
        <v>0</v>
      </c>
      <c r="O1500" s="36">
        <f t="shared" si="316"/>
        <v>0</v>
      </c>
      <c r="P1500" s="36">
        <f t="shared" si="316"/>
        <v>0</v>
      </c>
      <c r="Q1500" s="36">
        <f t="shared" si="316"/>
        <v>0</v>
      </c>
      <c r="R1500" s="36">
        <f t="shared" si="316"/>
        <v>0</v>
      </c>
      <c r="S1500" s="36">
        <f t="shared" si="316"/>
        <v>0</v>
      </c>
      <c r="T1500" s="36">
        <f t="shared" si="316"/>
        <v>0</v>
      </c>
      <c r="U1500" s="36">
        <f t="shared" si="316"/>
        <v>0</v>
      </c>
      <c r="V1500" s="39">
        <f t="shared" si="316"/>
        <v>0</v>
      </c>
      <c r="W1500" s="35">
        <f t="shared" si="316"/>
        <v>0</v>
      </c>
      <c r="Y1500"/>
    </row>
    <row r="1501" spans="1:25" s="71" customFormat="1" outlineLevel="1" x14ac:dyDescent="0.4">
      <c r="A1501" s="341"/>
      <c r="B1501" s="494"/>
      <c r="C1501" s="495"/>
      <c r="D1501" s="495"/>
      <c r="E1501" s="496"/>
      <c r="F1501" s="497" t="s">
        <v>108</v>
      </c>
      <c r="G1501" s="174">
        <f>SUM('2. FTNC CAD'!G1501,'3. FTNC USD'!G1501,'4. FTNC EUR'!G1501,'5. FTNC GBP'!G1501,'6. FTNC Autres (inclus)'!G1501)</f>
        <v>0</v>
      </c>
      <c r="H1501" s="225">
        <f>SUM('2. FTNC CAD'!H1501,'3. FTNC USD'!H1501,'4. FTNC EUR'!H1501,'5. FTNC GBP'!H1501,'6. FTNC Autres (inclus)'!H1501)</f>
        <v>0</v>
      </c>
      <c r="I1501" s="163">
        <f>SUM('2. FTNC CAD'!I1501,'3. FTNC USD'!I1501,'4. FTNC EUR'!I1501,'5. FTNC GBP'!I1501,'6. FTNC Autres (inclus)'!I1501)</f>
        <v>0</v>
      </c>
      <c r="J1501" s="163">
        <f>SUM('2. FTNC CAD'!J1501,'3. FTNC USD'!J1501,'4. FTNC EUR'!J1501,'5. FTNC GBP'!J1501,'6. FTNC Autres (inclus)'!J1501)</f>
        <v>0</v>
      </c>
      <c r="K1501" s="164">
        <f>SUM('2. FTNC CAD'!K1501,'3. FTNC USD'!K1501,'4. FTNC EUR'!K1501,'5. FTNC GBP'!K1501,'6. FTNC Autres (inclus)'!K1501)</f>
        <v>0</v>
      </c>
      <c r="L1501" s="165">
        <f>SUM('2. FTNC CAD'!L1501,'3. FTNC USD'!L1501,'4. FTNC EUR'!L1501,'5. FTNC GBP'!L1501,'6. FTNC Autres (inclus)'!L1501)</f>
        <v>0</v>
      </c>
      <c r="M1501" s="176">
        <f>SUM('2. FTNC CAD'!M1501,'3. FTNC USD'!M1501,'4. FTNC EUR'!M1501,'5. FTNC GBP'!M1501,'6. FTNC Autres (inclus)'!M1501)</f>
        <v>0</v>
      </c>
      <c r="N1501" s="166">
        <f>SUM('2. FTNC CAD'!N1501,'3. FTNC USD'!N1501,'4. FTNC EUR'!N1501,'5. FTNC GBP'!N1501,'6. FTNC Autres (inclus)'!N1501)</f>
        <v>0</v>
      </c>
      <c r="O1501" s="166">
        <f>SUM('2. FTNC CAD'!O1501,'3. FTNC USD'!O1501,'4. FTNC EUR'!O1501,'5. FTNC GBP'!O1501,'6. FTNC Autres (inclus)'!O1501)</f>
        <v>0</v>
      </c>
      <c r="P1501" s="166">
        <f>SUM('2. FTNC CAD'!P1501,'3. FTNC USD'!P1501,'4. FTNC EUR'!P1501,'5. FTNC GBP'!P1501,'6. FTNC Autres (inclus)'!P1501)</f>
        <v>0</v>
      </c>
      <c r="Q1501" s="166">
        <f>SUM('2. FTNC CAD'!Q1501,'3. FTNC USD'!Q1501,'4. FTNC EUR'!Q1501,'5. FTNC GBP'!Q1501,'6. FTNC Autres (inclus)'!Q1501)</f>
        <v>0</v>
      </c>
      <c r="R1501" s="166">
        <f>SUM('2. FTNC CAD'!R1501,'3. FTNC USD'!R1501,'4. FTNC EUR'!R1501,'5. FTNC GBP'!R1501,'6. FTNC Autres (inclus)'!R1501)</f>
        <v>0</v>
      </c>
      <c r="S1501" s="166">
        <f>SUM('2. FTNC CAD'!S1501,'3. FTNC USD'!S1501,'4. FTNC EUR'!S1501,'5. FTNC GBP'!S1501,'6. FTNC Autres (inclus)'!S1501)</f>
        <v>0</v>
      </c>
      <c r="T1501" s="162">
        <f>SUM('2. FTNC CAD'!T1501,'3. FTNC USD'!T1501,'4. FTNC EUR'!T1501,'5. FTNC GBP'!T1501,'6. FTNC Autres (inclus)'!T1501)</f>
        <v>0</v>
      </c>
      <c r="U1501" s="166">
        <f>SUM('2. FTNC CAD'!U1501,'3. FTNC USD'!U1501,'4. FTNC EUR'!U1501,'5. FTNC GBP'!U1501,'6. FTNC Autres (inclus)'!U1501)</f>
        <v>0</v>
      </c>
      <c r="V1501" s="167">
        <f>SUM('2. FTNC CAD'!V1501,'3. FTNC USD'!V1501,'4. FTNC EUR'!V1501,'5. FTNC GBP'!V1501,'6. FTNC Autres (inclus)'!V1501)</f>
        <v>0</v>
      </c>
      <c r="W1501" s="48">
        <f>SUM('2. FTNC CAD'!W1501,'3. FTNC USD'!W1501,'4. FTNC EUR'!W1501,'5. FTNC GBP'!W1501,'6. FTNC Autres (inclus)'!W1501)</f>
        <v>0</v>
      </c>
      <c r="Y1501"/>
    </row>
    <row r="1502" spans="1:25" s="71" customFormat="1" outlineLevel="1" x14ac:dyDescent="0.4">
      <c r="A1502" s="341"/>
      <c r="B1502" s="494"/>
      <c r="C1502" s="495"/>
      <c r="D1502" s="495"/>
      <c r="E1502" s="496"/>
      <c r="F1502" s="497" t="s">
        <v>109</v>
      </c>
      <c r="G1502" s="174">
        <f>SUM('2. FTNC CAD'!G1502,'3. FTNC USD'!G1502,'4. FTNC EUR'!G1502,'5. FTNC GBP'!G1502,'6. FTNC Autres (inclus)'!G1502)</f>
        <v>0</v>
      </c>
      <c r="H1502" s="225">
        <f>SUM('2. FTNC CAD'!H1502,'3. FTNC USD'!H1502,'4. FTNC EUR'!H1502,'5. FTNC GBP'!H1502,'6. FTNC Autres (inclus)'!H1502)</f>
        <v>0</v>
      </c>
      <c r="I1502" s="163">
        <f>SUM('2. FTNC CAD'!I1502,'3. FTNC USD'!I1502,'4. FTNC EUR'!I1502,'5. FTNC GBP'!I1502,'6. FTNC Autres (inclus)'!I1502)</f>
        <v>0</v>
      </c>
      <c r="J1502" s="163">
        <f>SUM('2. FTNC CAD'!J1502,'3. FTNC USD'!J1502,'4. FTNC EUR'!J1502,'5. FTNC GBP'!J1502,'6. FTNC Autres (inclus)'!J1502)</f>
        <v>0</v>
      </c>
      <c r="K1502" s="164">
        <f>SUM('2. FTNC CAD'!K1502,'3. FTNC USD'!K1502,'4. FTNC EUR'!K1502,'5. FTNC GBP'!K1502,'6. FTNC Autres (inclus)'!K1502)</f>
        <v>0</v>
      </c>
      <c r="L1502" s="165">
        <f>SUM('2. FTNC CAD'!L1502,'3. FTNC USD'!L1502,'4. FTNC EUR'!L1502,'5. FTNC GBP'!L1502,'6. FTNC Autres (inclus)'!L1502)</f>
        <v>0</v>
      </c>
      <c r="M1502" s="176">
        <f>SUM('2. FTNC CAD'!M1502,'3. FTNC USD'!M1502,'4. FTNC EUR'!M1502,'5. FTNC GBP'!M1502,'6. FTNC Autres (inclus)'!M1502)</f>
        <v>0</v>
      </c>
      <c r="N1502" s="166">
        <f>SUM('2. FTNC CAD'!N1502,'3. FTNC USD'!N1502,'4. FTNC EUR'!N1502,'5. FTNC GBP'!N1502,'6. FTNC Autres (inclus)'!N1502)</f>
        <v>0</v>
      </c>
      <c r="O1502" s="166">
        <f>SUM('2. FTNC CAD'!O1502,'3. FTNC USD'!O1502,'4. FTNC EUR'!O1502,'5. FTNC GBP'!O1502,'6. FTNC Autres (inclus)'!O1502)</f>
        <v>0</v>
      </c>
      <c r="P1502" s="166">
        <f>SUM('2. FTNC CAD'!P1502,'3. FTNC USD'!P1502,'4. FTNC EUR'!P1502,'5. FTNC GBP'!P1502,'6. FTNC Autres (inclus)'!P1502)</f>
        <v>0</v>
      </c>
      <c r="Q1502" s="166">
        <f>SUM('2. FTNC CAD'!Q1502,'3. FTNC USD'!Q1502,'4. FTNC EUR'!Q1502,'5. FTNC GBP'!Q1502,'6. FTNC Autres (inclus)'!Q1502)</f>
        <v>0</v>
      </c>
      <c r="R1502" s="166">
        <f>SUM('2. FTNC CAD'!R1502,'3. FTNC USD'!R1502,'4. FTNC EUR'!R1502,'5. FTNC GBP'!R1502,'6. FTNC Autres (inclus)'!R1502)</f>
        <v>0</v>
      </c>
      <c r="S1502" s="166">
        <f>SUM('2. FTNC CAD'!S1502,'3. FTNC USD'!S1502,'4. FTNC EUR'!S1502,'5. FTNC GBP'!S1502,'6. FTNC Autres (inclus)'!S1502)</f>
        <v>0</v>
      </c>
      <c r="T1502" s="162">
        <f>SUM('2. FTNC CAD'!T1502,'3. FTNC USD'!T1502,'4. FTNC EUR'!T1502,'5. FTNC GBP'!T1502,'6. FTNC Autres (inclus)'!T1502)</f>
        <v>0</v>
      </c>
      <c r="U1502" s="166">
        <f>SUM('2. FTNC CAD'!U1502,'3. FTNC USD'!U1502,'4. FTNC EUR'!U1502,'5. FTNC GBP'!U1502,'6. FTNC Autres (inclus)'!U1502)</f>
        <v>0</v>
      </c>
      <c r="V1502" s="167">
        <f>SUM('2. FTNC CAD'!V1502,'3. FTNC USD'!V1502,'4. FTNC EUR'!V1502,'5. FTNC GBP'!V1502,'6. FTNC Autres (inclus)'!V1502)</f>
        <v>0</v>
      </c>
      <c r="W1502" s="48">
        <f>SUM('2. FTNC CAD'!W1502,'3. FTNC USD'!W1502,'4. FTNC EUR'!W1502,'5. FTNC GBP'!W1502,'6. FTNC Autres (inclus)'!W1502)</f>
        <v>0</v>
      </c>
      <c r="Y1502"/>
    </row>
    <row r="1503" spans="1:25" s="71" customFormat="1" x14ac:dyDescent="0.4">
      <c r="A1503" s="341"/>
      <c r="B1503" s="494"/>
      <c r="C1503" s="495"/>
      <c r="D1503" s="495" t="s">
        <v>110</v>
      </c>
      <c r="E1503" s="496"/>
      <c r="F1503" s="496"/>
      <c r="G1503" s="68">
        <f>SUBTOTAL(9,G1504:G1506)</f>
        <v>0</v>
      </c>
      <c r="H1503" s="69"/>
      <c r="I1503" s="66"/>
      <c r="J1503" s="66"/>
      <c r="K1503" s="67">
        <f t="shared" ref="K1503:W1503" si="317">SUBTOTAL(9,K1504:K1506)</f>
        <v>0</v>
      </c>
      <c r="L1503" s="36">
        <f t="shared" si="317"/>
        <v>0</v>
      </c>
      <c r="M1503" s="36">
        <f t="shared" si="317"/>
        <v>0</v>
      </c>
      <c r="N1503" s="36">
        <f t="shared" si="317"/>
        <v>0</v>
      </c>
      <c r="O1503" s="36">
        <f t="shared" si="317"/>
        <v>0</v>
      </c>
      <c r="P1503" s="36">
        <f t="shared" si="317"/>
        <v>0</v>
      </c>
      <c r="Q1503" s="36">
        <f t="shared" si="317"/>
        <v>0</v>
      </c>
      <c r="R1503" s="36">
        <f t="shared" si="317"/>
        <v>0</v>
      </c>
      <c r="S1503" s="36">
        <f t="shared" si="317"/>
        <v>0</v>
      </c>
      <c r="T1503" s="36">
        <f t="shared" si="317"/>
        <v>0</v>
      </c>
      <c r="U1503" s="36">
        <f t="shared" si="317"/>
        <v>0</v>
      </c>
      <c r="V1503" s="36">
        <f t="shared" si="317"/>
        <v>0</v>
      </c>
      <c r="W1503" s="35">
        <f t="shared" si="317"/>
        <v>0</v>
      </c>
      <c r="Y1503"/>
    </row>
    <row r="1504" spans="1:25" s="71" customFormat="1" outlineLevel="1" x14ac:dyDescent="0.4">
      <c r="A1504" s="341"/>
      <c r="B1504" s="494"/>
      <c r="C1504" s="495"/>
      <c r="D1504" s="495"/>
      <c r="E1504" s="496"/>
      <c r="F1504" s="497" t="s">
        <v>111</v>
      </c>
      <c r="G1504" s="174">
        <f>SUM('2. FTNC CAD'!G1504,'3. FTNC USD'!G1504,'4. FTNC EUR'!G1504,'5. FTNC GBP'!G1504,'6. FTNC Autres (inclus)'!G1504)</f>
        <v>0</v>
      </c>
      <c r="H1504" s="69"/>
      <c r="I1504" s="66"/>
      <c r="J1504" s="66"/>
      <c r="K1504" s="164">
        <f>SUM('2. FTNC CAD'!K1504,'3. FTNC USD'!K1504,'4. FTNC EUR'!K1504,'5. FTNC GBP'!K1504,'6. FTNC Autres (inclus)'!K1504)</f>
        <v>0</v>
      </c>
      <c r="L1504" s="165">
        <f>SUM('2. FTNC CAD'!L1504,'3. FTNC USD'!L1504,'4. FTNC EUR'!L1504,'5. FTNC GBP'!L1504,'6. FTNC Autres (inclus)'!L1504)</f>
        <v>0</v>
      </c>
      <c r="M1504" s="176">
        <f>SUM('2. FTNC CAD'!M1504,'3. FTNC USD'!M1504,'4. FTNC EUR'!M1504,'5. FTNC GBP'!M1504,'6. FTNC Autres (inclus)'!M1504)</f>
        <v>0</v>
      </c>
      <c r="N1504" s="166">
        <f>SUM('2. FTNC CAD'!N1504,'3. FTNC USD'!N1504,'4. FTNC EUR'!N1504,'5. FTNC GBP'!N1504,'6. FTNC Autres (inclus)'!N1504)</f>
        <v>0</v>
      </c>
      <c r="O1504" s="162">
        <f>SUM('2. FTNC CAD'!O1504,'3. FTNC USD'!O1504,'4. FTNC EUR'!O1504,'5. FTNC GBP'!O1504,'6. FTNC Autres (inclus)'!O1504)</f>
        <v>0</v>
      </c>
      <c r="P1504" s="176">
        <f>SUM('2. FTNC CAD'!P1504,'3. FTNC USD'!P1504,'4. FTNC EUR'!P1504,'5. FTNC GBP'!P1504,'6. FTNC Autres (inclus)'!P1504)</f>
        <v>0</v>
      </c>
      <c r="Q1504" s="166">
        <f>SUM('2. FTNC CAD'!Q1504,'3. FTNC USD'!Q1504,'4. FTNC EUR'!Q1504,'5. FTNC GBP'!Q1504,'6. FTNC Autres (inclus)'!Q1504)</f>
        <v>0</v>
      </c>
      <c r="R1504" s="166">
        <f>SUM('2. FTNC CAD'!R1504,'3. FTNC USD'!R1504,'4. FTNC EUR'!R1504,'5. FTNC GBP'!R1504,'6. FTNC Autres (inclus)'!R1504)</f>
        <v>0</v>
      </c>
      <c r="S1504" s="166">
        <f>SUM('2. FTNC CAD'!S1504,'3. FTNC USD'!S1504,'4. FTNC EUR'!S1504,'5. FTNC GBP'!S1504,'6. FTNC Autres (inclus)'!S1504)</f>
        <v>0</v>
      </c>
      <c r="T1504" s="162">
        <f>SUM('2. FTNC CAD'!T1504,'3. FTNC USD'!T1504,'4. FTNC EUR'!T1504,'5. FTNC GBP'!T1504,'6. FTNC Autres (inclus)'!T1504)</f>
        <v>0</v>
      </c>
      <c r="U1504" s="166">
        <f>SUM('2. FTNC CAD'!U1504,'3. FTNC USD'!U1504,'4. FTNC EUR'!U1504,'5. FTNC GBP'!U1504,'6. FTNC Autres (inclus)'!U1504)</f>
        <v>0</v>
      </c>
      <c r="V1504" s="167">
        <f>SUM('2. FTNC CAD'!V1504,'3. FTNC USD'!V1504,'4. FTNC EUR'!V1504,'5. FTNC GBP'!V1504,'6. FTNC Autres (inclus)'!V1504)</f>
        <v>0</v>
      </c>
      <c r="W1504" s="48">
        <f>SUM('2. FTNC CAD'!W1504,'3. FTNC USD'!W1504,'4. FTNC EUR'!W1504,'5. FTNC GBP'!W1504,'6. FTNC Autres (inclus)'!W1504)</f>
        <v>0</v>
      </c>
      <c r="Y1504"/>
    </row>
    <row r="1505" spans="1:25" s="71" customFormat="1" outlineLevel="1" x14ac:dyDescent="0.4">
      <c r="A1505" s="341"/>
      <c r="B1505" s="494"/>
      <c r="C1505" s="495"/>
      <c r="D1505" s="495"/>
      <c r="E1505" s="496"/>
      <c r="F1505" s="497" t="s">
        <v>112</v>
      </c>
      <c r="G1505" s="174">
        <f>SUM('2. FTNC CAD'!G1505,'3. FTNC USD'!G1505,'4. FTNC EUR'!G1505,'5. FTNC GBP'!G1505,'6. FTNC Autres (inclus)'!G1505)</f>
        <v>0</v>
      </c>
      <c r="H1505" s="69"/>
      <c r="I1505" s="66"/>
      <c r="J1505" s="66"/>
      <c r="K1505" s="66"/>
      <c r="L1505" s="165">
        <f>SUM('2. FTNC CAD'!L1505,'3. FTNC USD'!L1505,'4. FTNC EUR'!L1505,'5. FTNC GBP'!L1505,'6. FTNC Autres (inclus)'!L1505)</f>
        <v>0</v>
      </c>
      <c r="M1505" s="176">
        <f>SUM('2. FTNC CAD'!M1505,'3. FTNC USD'!M1505,'4. FTNC EUR'!M1505,'5. FTNC GBP'!M1505,'6. FTNC Autres (inclus)'!M1505)</f>
        <v>0</v>
      </c>
      <c r="N1505" s="166">
        <f>SUM('2. FTNC CAD'!N1505,'3. FTNC USD'!N1505,'4. FTNC EUR'!N1505,'5. FTNC GBP'!N1505,'6. FTNC Autres (inclus)'!N1505)</f>
        <v>0</v>
      </c>
      <c r="O1505" s="162">
        <f>SUM('2. FTNC CAD'!O1505,'3. FTNC USD'!O1505,'4. FTNC EUR'!O1505,'5. FTNC GBP'!O1505,'6. FTNC Autres (inclus)'!O1505)</f>
        <v>0</v>
      </c>
      <c r="P1505" s="176">
        <f>SUM('2. FTNC CAD'!P1505,'3. FTNC USD'!P1505,'4. FTNC EUR'!P1505,'5. FTNC GBP'!P1505,'6. FTNC Autres (inclus)'!P1505)</f>
        <v>0</v>
      </c>
      <c r="Q1505" s="166">
        <f>SUM('2. FTNC CAD'!Q1505,'3. FTNC USD'!Q1505,'4. FTNC EUR'!Q1505,'5. FTNC GBP'!Q1505,'6. FTNC Autres (inclus)'!Q1505)</f>
        <v>0</v>
      </c>
      <c r="R1505" s="166">
        <f>SUM('2. FTNC CAD'!R1505,'3. FTNC USD'!R1505,'4. FTNC EUR'!R1505,'5. FTNC GBP'!R1505,'6. FTNC Autres (inclus)'!R1505)</f>
        <v>0</v>
      </c>
      <c r="S1505" s="166">
        <f>SUM('2. FTNC CAD'!S1505,'3. FTNC USD'!S1505,'4. FTNC EUR'!S1505,'5. FTNC GBP'!S1505,'6. FTNC Autres (inclus)'!S1505)</f>
        <v>0</v>
      </c>
      <c r="T1505" s="162">
        <f>SUM('2. FTNC CAD'!T1505,'3. FTNC USD'!T1505,'4. FTNC EUR'!T1505,'5. FTNC GBP'!T1505,'6. FTNC Autres (inclus)'!T1505)</f>
        <v>0</v>
      </c>
      <c r="U1505" s="166">
        <f>SUM('2. FTNC CAD'!U1505,'3. FTNC USD'!U1505,'4. FTNC EUR'!U1505,'5. FTNC GBP'!U1505,'6. FTNC Autres (inclus)'!U1505)</f>
        <v>0</v>
      </c>
      <c r="V1505" s="167">
        <f>SUM('2. FTNC CAD'!V1505,'3. FTNC USD'!V1505,'4. FTNC EUR'!V1505,'5. FTNC GBP'!V1505,'6. FTNC Autres (inclus)'!V1505)</f>
        <v>0</v>
      </c>
      <c r="W1505" s="48">
        <f>SUM('2. FTNC CAD'!W1505,'3. FTNC USD'!W1505,'4. FTNC EUR'!W1505,'5. FTNC GBP'!W1505,'6. FTNC Autres (inclus)'!W1505)</f>
        <v>0</v>
      </c>
      <c r="Y1505"/>
    </row>
    <row r="1506" spans="1:25" s="71" customFormat="1" outlineLevel="1" x14ac:dyDescent="0.4">
      <c r="A1506" s="341"/>
      <c r="B1506" s="494"/>
      <c r="C1506" s="495"/>
      <c r="D1506" s="495"/>
      <c r="E1506" s="496"/>
      <c r="F1506" s="497" t="s">
        <v>113</v>
      </c>
      <c r="G1506" s="174">
        <f>SUM('2. FTNC CAD'!G1506,'3. FTNC USD'!G1506,'4. FTNC EUR'!G1506,'5. FTNC GBP'!G1506,'6. FTNC Autres (inclus)'!G1506)</f>
        <v>0</v>
      </c>
      <c r="H1506" s="69"/>
      <c r="I1506" s="66"/>
      <c r="J1506" s="66"/>
      <c r="K1506" s="66"/>
      <c r="L1506" s="53"/>
      <c r="M1506" s="36"/>
      <c r="N1506" s="36"/>
      <c r="O1506" s="36"/>
      <c r="P1506" s="36"/>
      <c r="Q1506" s="36"/>
      <c r="R1506" s="36"/>
      <c r="S1506" s="36"/>
      <c r="T1506" s="36"/>
      <c r="U1506" s="36"/>
      <c r="V1506" s="39"/>
      <c r="W1506" s="48">
        <f>SUM('2. FTNC CAD'!W1506,'3. FTNC USD'!W1506,'4. FTNC EUR'!W1504,'5. FTNC GBP'!W1506,'6. FTNC Autres (inclus)'!W1506)</f>
        <v>0</v>
      </c>
      <c r="Y1506"/>
    </row>
    <row r="1507" spans="1:25" s="71" customFormat="1" x14ac:dyDescent="0.4">
      <c r="A1507" s="341"/>
      <c r="B1507" s="494"/>
      <c r="C1507" s="498"/>
      <c r="D1507" s="495" t="s">
        <v>114</v>
      </c>
      <c r="E1507" s="496"/>
      <c r="F1507" s="496"/>
      <c r="G1507" s="68">
        <f>SUBTOTAL(9,G1508:G1509)</f>
        <v>0</v>
      </c>
      <c r="H1507" s="69"/>
      <c r="I1507" s="66"/>
      <c r="J1507" s="66"/>
      <c r="K1507" s="66"/>
      <c r="L1507" s="53"/>
      <c r="M1507" s="36"/>
      <c r="N1507" s="36"/>
      <c r="O1507" s="36"/>
      <c r="P1507" s="36"/>
      <c r="Q1507" s="36"/>
      <c r="R1507" s="36"/>
      <c r="S1507" s="36"/>
      <c r="T1507" s="36"/>
      <c r="U1507" s="36"/>
      <c r="V1507" s="39"/>
      <c r="W1507" s="35">
        <f>SUM('2. FTNC CAD'!W1507,'3. FTNC USD'!W1507,'4. FTNC EUR'!W1507,'5. FTNC GBP'!W1507,'6. FTNC Autres (inclus)'!W1507)</f>
        <v>0</v>
      </c>
      <c r="Y1507"/>
    </row>
    <row r="1508" spans="1:25" s="71" customFormat="1" outlineLevel="1" x14ac:dyDescent="0.4">
      <c r="A1508" s="341"/>
      <c r="B1508" s="494"/>
      <c r="C1508" s="495"/>
      <c r="D1508" s="495"/>
      <c r="E1508" s="496"/>
      <c r="F1508" s="497" t="s">
        <v>115</v>
      </c>
      <c r="G1508" s="174">
        <f>SUM('2. FTNC CAD'!G1508,'3. FTNC USD'!G1508,'4. FTNC EUR'!G1508,'5. FTNC GBP'!G1508,'6. FTNC Autres (inclus)'!G1508)</f>
        <v>0</v>
      </c>
      <c r="H1508" s="69"/>
      <c r="I1508" s="66"/>
      <c r="J1508" s="66"/>
      <c r="K1508" s="66"/>
      <c r="L1508" s="53"/>
      <c r="M1508" s="36"/>
      <c r="N1508" s="36"/>
      <c r="O1508" s="36"/>
      <c r="P1508" s="36"/>
      <c r="Q1508" s="36"/>
      <c r="R1508" s="36"/>
      <c r="S1508" s="36"/>
      <c r="T1508" s="36"/>
      <c r="U1508" s="36"/>
      <c r="V1508" s="39"/>
      <c r="W1508" s="48">
        <f>SUM('2. FTNC CAD'!W1508,'3. FTNC USD'!W1508,'4. FTNC EUR'!W1508,'5. FTNC GBP'!W1508,'6. FTNC Autres (inclus)'!W1508)</f>
        <v>0</v>
      </c>
      <c r="Y1508"/>
    </row>
    <row r="1509" spans="1:25" s="71" customFormat="1" outlineLevel="1" x14ac:dyDescent="0.4">
      <c r="A1509" s="341"/>
      <c r="B1509" s="494"/>
      <c r="C1509" s="495"/>
      <c r="D1509" s="495"/>
      <c r="E1509" s="496"/>
      <c r="F1509" s="497" t="s">
        <v>116</v>
      </c>
      <c r="G1509" s="174">
        <f>SUM('2. FTNC CAD'!G1509,'3. FTNC USD'!G1509,'4. FTNC EUR'!G1509,'5. FTNC GBP'!G1509,'6. FTNC Autres (inclus)'!G1509)</f>
        <v>0</v>
      </c>
      <c r="H1509" s="69"/>
      <c r="I1509" s="66"/>
      <c r="J1509" s="66"/>
      <c r="K1509" s="66"/>
      <c r="L1509" s="53"/>
      <c r="M1509" s="36"/>
      <c r="N1509" s="36"/>
      <c r="O1509" s="36"/>
      <c r="P1509" s="36"/>
      <c r="Q1509" s="36"/>
      <c r="R1509" s="36"/>
      <c r="S1509" s="36"/>
      <c r="T1509" s="36"/>
      <c r="U1509" s="36"/>
      <c r="V1509" s="39"/>
      <c r="W1509" s="48">
        <f>SUM('2. FTNC CAD'!W1509,'3. FTNC USD'!W1509,'4. FTNC EUR'!W1509,'5. FTNC GBP'!W1509,'6. FTNC Autres (inclus)'!W1509)</f>
        <v>0</v>
      </c>
      <c r="Y1509"/>
    </row>
    <row r="1510" spans="1:25" x14ac:dyDescent="0.4">
      <c r="A1510" s="337"/>
      <c r="B1510" s="525"/>
      <c r="C1510" s="495" t="s">
        <v>198</v>
      </c>
      <c r="D1510" s="496"/>
      <c r="E1510" s="496"/>
      <c r="F1510" s="496"/>
      <c r="G1510" s="51"/>
      <c r="H1510" s="44"/>
      <c r="I1510" s="44"/>
      <c r="J1510" s="44"/>
      <c r="K1510" s="44"/>
      <c r="L1510" s="45"/>
      <c r="M1510" s="44"/>
      <c r="N1510" s="44"/>
      <c r="O1510" s="44"/>
      <c r="P1510" s="44"/>
      <c r="Q1510" s="44"/>
      <c r="R1510" s="44"/>
      <c r="S1510" s="44"/>
      <c r="T1510" s="44"/>
      <c r="U1510" s="44"/>
      <c r="V1510" s="46"/>
      <c r="W1510" s="46"/>
      <c r="Y1510"/>
    </row>
    <row r="1511" spans="1:25" s="71" customFormat="1" x14ac:dyDescent="0.4">
      <c r="A1511" s="341"/>
      <c r="B1511" s="494"/>
      <c r="C1511" s="495"/>
      <c r="D1511" s="499" t="s">
        <v>40</v>
      </c>
      <c r="E1511" s="496"/>
      <c r="F1511" s="496"/>
      <c r="G1511" s="68"/>
      <c r="H1511" s="69"/>
      <c r="I1511" s="66"/>
      <c r="J1511" s="66"/>
      <c r="K1511" s="66"/>
      <c r="L1511" s="53"/>
      <c r="M1511" s="36"/>
      <c r="N1511" s="36"/>
      <c r="O1511" s="36"/>
      <c r="P1511" s="36"/>
      <c r="Q1511" s="36"/>
      <c r="R1511" s="36"/>
      <c r="S1511" s="36"/>
      <c r="T1511" s="36"/>
      <c r="U1511" s="36"/>
      <c r="V1511" s="39"/>
      <c r="W1511" s="39"/>
      <c r="Y1511"/>
    </row>
    <row r="1512" spans="1:25" s="71" customFormat="1" x14ac:dyDescent="0.4">
      <c r="A1512" s="341"/>
      <c r="B1512" s="494"/>
      <c r="C1512" s="495"/>
      <c r="D1512" s="495"/>
      <c r="E1512" s="496" t="s">
        <v>41</v>
      </c>
      <c r="F1512" s="496"/>
      <c r="G1512" s="68">
        <f t="shared" ref="G1512:W1512" si="318">SUBTOTAL(9,G1513:G1516)</f>
        <v>0</v>
      </c>
      <c r="H1512" s="69">
        <f t="shared" si="318"/>
        <v>0</v>
      </c>
      <c r="I1512" s="66">
        <f t="shared" si="318"/>
        <v>0</v>
      </c>
      <c r="J1512" s="66">
        <f t="shared" si="318"/>
        <v>0</v>
      </c>
      <c r="K1512" s="67">
        <f t="shared" si="318"/>
        <v>0</v>
      </c>
      <c r="L1512" s="36">
        <f t="shared" si="318"/>
        <v>0</v>
      </c>
      <c r="M1512" s="36">
        <f t="shared" si="318"/>
        <v>0</v>
      </c>
      <c r="N1512" s="36">
        <f t="shared" si="318"/>
        <v>0</v>
      </c>
      <c r="O1512" s="36">
        <f t="shared" si="318"/>
        <v>0</v>
      </c>
      <c r="P1512" s="36">
        <f t="shared" si="318"/>
        <v>0</v>
      </c>
      <c r="Q1512" s="36">
        <f t="shared" si="318"/>
        <v>0</v>
      </c>
      <c r="R1512" s="36">
        <f t="shared" si="318"/>
        <v>0</v>
      </c>
      <c r="S1512" s="36">
        <f t="shared" si="318"/>
        <v>0</v>
      </c>
      <c r="T1512" s="36">
        <f t="shared" si="318"/>
        <v>0</v>
      </c>
      <c r="U1512" s="36">
        <f t="shared" si="318"/>
        <v>0</v>
      </c>
      <c r="V1512" s="36">
        <f t="shared" si="318"/>
        <v>0</v>
      </c>
      <c r="W1512" s="35">
        <f t="shared" si="318"/>
        <v>0</v>
      </c>
      <c r="Y1512"/>
    </row>
    <row r="1513" spans="1:25" s="71" customFormat="1" outlineLevel="1" x14ac:dyDescent="0.4">
      <c r="A1513" s="341"/>
      <c r="B1513" s="494"/>
      <c r="C1513" s="495"/>
      <c r="D1513" s="495"/>
      <c r="E1513" s="496"/>
      <c r="F1513" s="497" t="s">
        <v>42</v>
      </c>
      <c r="G1513" s="174">
        <f>SUM('2. FTNC CAD'!G1513,'3. FTNC USD'!G1513,'4. FTNC EUR'!G1513,'5. FTNC GBP'!G1513,'6. FTNC Autres (inclus)'!G1513)</f>
        <v>0</v>
      </c>
      <c r="H1513" s="225">
        <f>SUM('2. FTNC CAD'!H1513,'3. FTNC USD'!H1513,'4. FTNC EUR'!H1513,'5. FTNC GBP'!H1513,'6. FTNC Autres (inclus)'!H1513)</f>
        <v>0</v>
      </c>
      <c r="I1513" s="163">
        <f>SUM('2. FTNC CAD'!I1513,'3. FTNC USD'!I1513,'4. FTNC EUR'!I1513,'5. FTNC GBP'!I1513,'6. FTNC Autres (inclus)'!I1513)</f>
        <v>0</v>
      </c>
      <c r="J1513" s="163">
        <f>SUM('2. FTNC CAD'!J1513,'3. FTNC USD'!J1513,'4. FTNC EUR'!J1513,'5. FTNC GBP'!J1513,'6. FTNC Autres (inclus)'!J1513)</f>
        <v>0</v>
      </c>
      <c r="K1513" s="164">
        <f>SUM('2. FTNC CAD'!K1513,'3. FTNC USD'!K1513,'4. FTNC EUR'!K1513,'5. FTNC GBP'!K1513,'6. FTNC Autres (inclus)'!K1513)</f>
        <v>0</v>
      </c>
      <c r="L1513" s="165">
        <f>SUM('2. FTNC CAD'!L1513,'3. FTNC USD'!L1513,'4. FTNC EUR'!L1513,'5. FTNC GBP'!L1513,'6. FTNC Autres (inclus)'!L1513)</f>
        <v>0</v>
      </c>
      <c r="M1513" s="176">
        <f>SUM('2. FTNC CAD'!M1513,'3. FTNC USD'!M1513,'4. FTNC EUR'!M1513,'5. FTNC GBP'!M1513,'6. FTNC Autres (inclus)'!M1513)</f>
        <v>0</v>
      </c>
      <c r="N1513" s="166">
        <f>SUM('2. FTNC CAD'!N1513,'3. FTNC USD'!N1513,'4. FTNC EUR'!N1513,'5. FTNC GBP'!N1513,'6. FTNC Autres (inclus)'!N1513)</f>
        <v>0</v>
      </c>
      <c r="O1513" s="166">
        <f>SUM('2. FTNC CAD'!O1513,'3. FTNC USD'!O1513,'4. FTNC EUR'!O1513,'5. FTNC GBP'!O1513,'6. FTNC Autres (inclus)'!O1513)</f>
        <v>0</v>
      </c>
      <c r="P1513" s="166">
        <f>SUM('2. FTNC CAD'!P1513,'3. FTNC USD'!P1513,'4. FTNC EUR'!P1513,'5. FTNC GBP'!P1513,'6. FTNC Autres (inclus)'!P1513)</f>
        <v>0</v>
      </c>
      <c r="Q1513" s="166">
        <f>SUM('2. FTNC CAD'!Q1513,'3. FTNC USD'!Q1513,'4. FTNC EUR'!Q1513,'5. FTNC GBP'!Q1513,'6. FTNC Autres (inclus)'!Q1513)</f>
        <v>0</v>
      </c>
      <c r="R1513" s="166">
        <f>SUM('2. FTNC CAD'!R1513,'3. FTNC USD'!R1513,'4. FTNC EUR'!R1513,'5. FTNC GBP'!R1513,'6. FTNC Autres (inclus)'!R1513)</f>
        <v>0</v>
      </c>
      <c r="S1513" s="166">
        <f>SUM('2. FTNC CAD'!S1513,'3. FTNC USD'!S1513,'4. FTNC EUR'!S1513,'5. FTNC GBP'!S1513,'6. FTNC Autres (inclus)'!S1513)</f>
        <v>0</v>
      </c>
      <c r="T1513" s="162">
        <f>SUM('2. FTNC CAD'!T1513,'3. FTNC USD'!T1513,'4. FTNC EUR'!T1513,'5. FTNC GBP'!T1513,'6. FTNC Autres (inclus)'!T1513)</f>
        <v>0</v>
      </c>
      <c r="U1513" s="166">
        <f>SUM('2. FTNC CAD'!U1513,'3. FTNC USD'!U1513,'4. FTNC EUR'!U1513,'5. FTNC GBP'!U1513,'6. FTNC Autres (inclus)'!U1513)</f>
        <v>0</v>
      </c>
      <c r="V1513" s="167">
        <f>SUM('2. FTNC CAD'!V1513,'3. FTNC USD'!V1513,'4. FTNC EUR'!V1513,'5. FTNC GBP'!V1513,'6. FTNC Autres (inclus)'!V1513)</f>
        <v>0</v>
      </c>
      <c r="W1513" s="48">
        <f>SUM('2. FTNC CAD'!W1513,'3. FTNC USD'!W1513,'4. FTNC EUR'!W1513,'5. FTNC GBP'!W1513,'6. FTNC Autres (inclus)'!W1513)</f>
        <v>0</v>
      </c>
      <c r="Y1513"/>
    </row>
    <row r="1514" spans="1:25" s="71" customFormat="1" outlineLevel="1" x14ac:dyDescent="0.4">
      <c r="A1514" s="341"/>
      <c r="B1514" s="494"/>
      <c r="C1514" s="495"/>
      <c r="D1514" s="495"/>
      <c r="E1514" s="496"/>
      <c r="F1514" s="497" t="s">
        <v>43</v>
      </c>
      <c r="G1514" s="174">
        <f>SUM('2. FTNC CAD'!G1514,'3. FTNC USD'!G1514,'4. FTNC EUR'!G1514,'5. FTNC GBP'!G1514,'6. FTNC Autres (inclus)'!G1514)</f>
        <v>0</v>
      </c>
      <c r="H1514" s="225">
        <f>SUM('2. FTNC CAD'!H1514,'3. FTNC USD'!H1514,'4. FTNC EUR'!H1514,'5. FTNC GBP'!H1514,'6. FTNC Autres (inclus)'!H1514)</f>
        <v>0</v>
      </c>
      <c r="I1514" s="163">
        <f>SUM('2. FTNC CAD'!I1514,'3. FTNC USD'!I1514,'4. FTNC EUR'!I1514,'5. FTNC GBP'!I1514,'6. FTNC Autres (inclus)'!I1514)</f>
        <v>0</v>
      </c>
      <c r="J1514" s="163">
        <f>SUM('2. FTNC CAD'!J1514,'3. FTNC USD'!J1514,'4. FTNC EUR'!J1514,'5. FTNC GBP'!J1514,'6. FTNC Autres (inclus)'!J1514)</f>
        <v>0</v>
      </c>
      <c r="K1514" s="164">
        <f>SUM('2. FTNC CAD'!K1514,'3. FTNC USD'!K1514,'4. FTNC EUR'!K1514,'5. FTNC GBP'!K1514,'6. FTNC Autres (inclus)'!K1514)</f>
        <v>0</v>
      </c>
      <c r="L1514" s="165">
        <f>SUM('2. FTNC CAD'!L1514,'3. FTNC USD'!L1514,'4. FTNC EUR'!L1514,'5. FTNC GBP'!L1514,'6. FTNC Autres (inclus)'!L1514)</f>
        <v>0</v>
      </c>
      <c r="M1514" s="176">
        <f>SUM('2. FTNC CAD'!M1514,'3. FTNC USD'!M1514,'4. FTNC EUR'!M1514,'5. FTNC GBP'!M1514,'6. FTNC Autres (inclus)'!M1514)</f>
        <v>0</v>
      </c>
      <c r="N1514" s="166">
        <f>SUM('2. FTNC CAD'!N1514,'3. FTNC USD'!N1514,'4. FTNC EUR'!N1514,'5. FTNC GBP'!N1514,'6. FTNC Autres (inclus)'!N1514)</f>
        <v>0</v>
      </c>
      <c r="O1514" s="166">
        <f>SUM('2. FTNC CAD'!O1514,'3. FTNC USD'!O1514,'4. FTNC EUR'!O1514,'5. FTNC GBP'!O1514,'6. FTNC Autres (inclus)'!O1514)</f>
        <v>0</v>
      </c>
      <c r="P1514" s="166">
        <f>SUM('2. FTNC CAD'!P1514,'3. FTNC USD'!P1514,'4. FTNC EUR'!P1514,'5. FTNC GBP'!P1514,'6. FTNC Autres (inclus)'!P1514)</f>
        <v>0</v>
      </c>
      <c r="Q1514" s="166">
        <f>SUM('2. FTNC CAD'!Q1514,'3. FTNC USD'!Q1514,'4. FTNC EUR'!Q1514,'5. FTNC GBP'!Q1514,'6. FTNC Autres (inclus)'!Q1514)</f>
        <v>0</v>
      </c>
      <c r="R1514" s="166">
        <f>SUM('2. FTNC CAD'!R1514,'3. FTNC USD'!R1514,'4. FTNC EUR'!R1514,'5. FTNC GBP'!R1514,'6. FTNC Autres (inclus)'!R1514)</f>
        <v>0</v>
      </c>
      <c r="S1514" s="166">
        <f>SUM('2. FTNC CAD'!S1514,'3. FTNC USD'!S1514,'4. FTNC EUR'!S1514,'5. FTNC GBP'!S1514,'6. FTNC Autres (inclus)'!S1514)</f>
        <v>0</v>
      </c>
      <c r="T1514" s="162">
        <f>SUM('2. FTNC CAD'!T1514,'3. FTNC USD'!T1514,'4. FTNC EUR'!T1514,'5. FTNC GBP'!T1514,'6. FTNC Autres (inclus)'!T1514)</f>
        <v>0</v>
      </c>
      <c r="U1514" s="166">
        <f>SUM('2. FTNC CAD'!U1514,'3. FTNC USD'!U1514,'4. FTNC EUR'!U1514,'5. FTNC GBP'!U1514,'6. FTNC Autres (inclus)'!U1514)</f>
        <v>0</v>
      </c>
      <c r="V1514" s="167">
        <f>SUM('2. FTNC CAD'!V1514,'3. FTNC USD'!V1514,'4. FTNC EUR'!V1514,'5. FTNC GBP'!V1514,'6. FTNC Autres (inclus)'!V1514)</f>
        <v>0</v>
      </c>
      <c r="W1514" s="48">
        <f>SUM('2. FTNC CAD'!W1514,'3. FTNC USD'!W1514,'4. FTNC EUR'!W1514,'5. FTNC GBP'!W1514,'6. FTNC Autres (inclus)'!W1514)</f>
        <v>0</v>
      </c>
      <c r="Y1514"/>
    </row>
    <row r="1515" spans="1:25" s="71" customFormat="1" outlineLevel="1" x14ac:dyDescent="0.4">
      <c r="A1515" s="341"/>
      <c r="B1515" s="494"/>
      <c r="C1515" s="495"/>
      <c r="D1515" s="495"/>
      <c r="E1515" s="496"/>
      <c r="F1515" s="497" t="s">
        <v>44</v>
      </c>
      <c r="G1515" s="174">
        <f>SUM('2. FTNC CAD'!G1515,'3. FTNC USD'!G1515,'4. FTNC EUR'!G1515,'5. FTNC GBP'!G1515,'6. FTNC Autres (inclus)'!G1515)</f>
        <v>0</v>
      </c>
      <c r="H1515" s="225">
        <f>SUM('2. FTNC CAD'!H1515,'3. FTNC USD'!H1515,'4. FTNC EUR'!H1515,'5. FTNC GBP'!H1515,'6. FTNC Autres (inclus)'!H1515)</f>
        <v>0</v>
      </c>
      <c r="I1515" s="163">
        <f>SUM('2. FTNC CAD'!I1515,'3. FTNC USD'!I1515,'4. FTNC EUR'!I1515,'5. FTNC GBP'!I1515,'6. FTNC Autres (inclus)'!I1515)</f>
        <v>0</v>
      </c>
      <c r="J1515" s="163">
        <f>SUM('2. FTNC CAD'!J1515,'3. FTNC USD'!J1515,'4. FTNC EUR'!J1515,'5. FTNC GBP'!J1515,'6. FTNC Autres (inclus)'!J1515)</f>
        <v>0</v>
      </c>
      <c r="K1515" s="164">
        <f>SUM('2. FTNC CAD'!K1515,'3. FTNC USD'!K1515,'4. FTNC EUR'!K1515,'5. FTNC GBP'!K1515,'6. FTNC Autres (inclus)'!K1515)</f>
        <v>0</v>
      </c>
      <c r="L1515" s="165">
        <f>SUM('2. FTNC CAD'!L1515,'3. FTNC USD'!L1515,'4. FTNC EUR'!L1515,'5. FTNC GBP'!L1515,'6. FTNC Autres (inclus)'!L1515)</f>
        <v>0</v>
      </c>
      <c r="M1515" s="176">
        <f>SUM('2. FTNC CAD'!M1515,'3. FTNC USD'!M1515,'4. FTNC EUR'!M1515,'5. FTNC GBP'!M1515,'6. FTNC Autres (inclus)'!M1515)</f>
        <v>0</v>
      </c>
      <c r="N1515" s="166">
        <f>SUM('2. FTNC CAD'!N1515,'3. FTNC USD'!N1515,'4. FTNC EUR'!N1515,'5. FTNC GBP'!N1515,'6. FTNC Autres (inclus)'!N1515)</f>
        <v>0</v>
      </c>
      <c r="O1515" s="166">
        <f>SUM('2. FTNC CAD'!O1515,'3. FTNC USD'!O1515,'4. FTNC EUR'!O1515,'5. FTNC GBP'!O1515,'6. FTNC Autres (inclus)'!O1515)</f>
        <v>0</v>
      </c>
      <c r="P1515" s="166">
        <f>SUM('2. FTNC CAD'!P1515,'3. FTNC USD'!P1515,'4. FTNC EUR'!P1515,'5. FTNC GBP'!P1515,'6. FTNC Autres (inclus)'!P1515)</f>
        <v>0</v>
      </c>
      <c r="Q1515" s="166">
        <f>SUM('2. FTNC CAD'!Q1515,'3. FTNC USD'!Q1515,'4. FTNC EUR'!Q1515,'5. FTNC GBP'!Q1515,'6. FTNC Autres (inclus)'!Q1515)</f>
        <v>0</v>
      </c>
      <c r="R1515" s="166">
        <f>SUM('2. FTNC CAD'!R1515,'3. FTNC USD'!R1515,'4. FTNC EUR'!R1515,'5. FTNC GBP'!R1515,'6. FTNC Autres (inclus)'!R1515)</f>
        <v>0</v>
      </c>
      <c r="S1515" s="166">
        <f>SUM('2. FTNC CAD'!S1515,'3. FTNC USD'!S1515,'4. FTNC EUR'!S1515,'5. FTNC GBP'!S1515,'6. FTNC Autres (inclus)'!S1515)</f>
        <v>0</v>
      </c>
      <c r="T1515" s="162">
        <f>SUM('2. FTNC CAD'!T1515,'3. FTNC USD'!T1515,'4. FTNC EUR'!T1515,'5. FTNC GBP'!T1515,'6. FTNC Autres (inclus)'!T1515)</f>
        <v>0</v>
      </c>
      <c r="U1515" s="166">
        <f>SUM('2. FTNC CAD'!U1515,'3. FTNC USD'!U1515,'4. FTNC EUR'!U1515,'5. FTNC GBP'!U1515,'6. FTNC Autres (inclus)'!U1515)</f>
        <v>0</v>
      </c>
      <c r="V1515" s="167">
        <f>SUM('2. FTNC CAD'!V1515,'3. FTNC USD'!V1515,'4. FTNC EUR'!V1515,'5. FTNC GBP'!V1515,'6. FTNC Autres (inclus)'!V1515)</f>
        <v>0</v>
      </c>
      <c r="W1515" s="48">
        <f>SUM('2. FTNC CAD'!W1515,'3. FTNC USD'!W1515,'4. FTNC EUR'!W1515,'5. FTNC GBP'!W1515,'6. FTNC Autres (inclus)'!W1515)</f>
        <v>0</v>
      </c>
      <c r="Y1515"/>
    </row>
    <row r="1516" spans="1:25" s="71" customFormat="1" outlineLevel="1" x14ac:dyDescent="0.4">
      <c r="A1516" s="341"/>
      <c r="B1516" s="494"/>
      <c r="C1516" s="495"/>
      <c r="D1516" s="495"/>
      <c r="E1516" s="496"/>
      <c r="F1516" s="497" t="s">
        <v>45</v>
      </c>
      <c r="G1516" s="174">
        <f>SUM('2. FTNC CAD'!G1516,'3. FTNC USD'!G1516,'4. FTNC EUR'!G1516,'5. FTNC GBP'!G1516,'6. FTNC Autres (inclus)'!G1516)</f>
        <v>0</v>
      </c>
      <c r="H1516" s="225">
        <f>SUM('2. FTNC CAD'!H1516,'3. FTNC USD'!H1516,'4. FTNC EUR'!H1516,'5. FTNC GBP'!H1516,'6. FTNC Autres (inclus)'!H1516)</f>
        <v>0</v>
      </c>
      <c r="I1516" s="163">
        <f>SUM('2. FTNC CAD'!I1516,'3. FTNC USD'!I1516,'4. FTNC EUR'!I1516,'5. FTNC GBP'!I1516,'6. FTNC Autres (inclus)'!I1516)</f>
        <v>0</v>
      </c>
      <c r="J1516" s="163">
        <f>SUM('2. FTNC CAD'!J1516,'3. FTNC USD'!J1516,'4. FTNC EUR'!J1516,'5. FTNC GBP'!J1516,'6. FTNC Autres (inclus)'!J1516)</f>
        <v>0</v>
      </c>
      <c r="K1516" s="164">
        <f>SUM('2. FTNC CAD'!K1516,'3. FTNC USD'!K1516,'4. FTNC EUR'!K1516,'5. FTNC GBP'!K1516,'6. FTNC Autres (inclus)'!K1516)</f>
        <v>0</v>
      </c>
      <c r="L1516" s="165">
        <f>SUM('2. FTNC CAD'!L1516,'3. FTNC USD'!L1516,'4. FTNC EUR'!L1516,'5. FTNC GBP'!L1516,'6. FTNC Autres (inclus)'!L1516)</f>
        <v>0</v>
      </c>
      <c r="M1516" s="176">
        <f>SUM('2. FTNC CAD'!M1516,'3. FTNC USD'!M1516,'4. FTNC EUR'!M1516,'5. FTNC GBP'!M1516,'6. FTNC Autres (inclus)'!M1516)</f>
        <v>0</v>
      </c>
      <c r="N1516" s="166">
        <f>SUM('2. FTNC CAD'!N1516,'3. FTNC USD'!N1516,'4. FTNC EUR'!N1516,'5. FTNC GBP'!N1516,'6. FTNC Autres (inclus)'!N1516)</f>
        <v>0</v>
      </c>
      <c r="O1516" s="166">
        <f>SUM('2. FTNC CAD'!O1516,'3. FTNC USD'!O1516,'4. FTNC EUR'!O1516,'5. FTNC GBP'!O1516,'6. FTNC Autres (inclus)'!O1516)</f>
        <v>0</v>
      </c>
      <c r="P1516" s="166">
        <f>SUM('2. FTNC CAD'!P1516,'3. FTNC USD'!P1516,'4. FTNC EUR'!P1516,'5. FTNC GBP'!P1516,'6. FTNC Autres (inclus)'!P1516)</f>
        <v>0</v>
      </c>
      <c r="Q1516" s="166">
        <f>SUM('2. FTNC CAD'!Q1516,'3. FTNC USD'!Q1516,'4. FTNC EUR'!Q1516,'5. FTNC GBP'!Q1516,'6. FTNC Autres (inclus)'!Q1516)</f>
        <v>0</v>
      </c>
      <c r="R1516" s="166">
        <f>SUM('2. FTNC CAD'!R1516,'3. FTNC USD'!R1516,'4. FTNC EUR'!R1516,'5. FTNC GBP'!R1516,'6. FTNC Autres (inclus)'!R1516)</f>
        <v>0</v>
      </c>
      <c r="S1516" s="166">
        <f>SUM('2. FTNC CAD'!S1516,'3. FTNC USD'!S1516,'4. FTNC EUR'!S1516,'5. FTNC GBP'!S1516,'6. FTNC Autres (inclus)'!S1516)</f>
        <v>0</v>
      </c>
      <c r="T1516" s="162">
        <f>SUM('2. FTNC CAD'!T1516,'3. FTNC USD'!T1516,'4. FTNC EUR'!T1516,'5. FTNC GBP'!T1516,'6. FTNC Autres (inclus)'!T1516)</f>
        <v>0</v>
      </c>
      <c r="U1516" s="166">
        <f>SUM('2. FTNC CAD'!U1516,'3. FTNC USD'!U1516,'4. FTNC EUR'!U1516,'5. FTNC GBP'!U1516,'6. FTNC Autres (inclus)'!U1516)</f>
        <v>0</v>
      </c>
      <c r="V1516" s="167">
        <f>SUM('2. FTNC CAD'!V1516,'3. FTNC USD'!V1516,'4. FTNC EUR'!V1516,'5. FTNC GBP'!V1516,'6. FTNC Autres (inclus)'!V1516)</f>
        <v>0</v>
      </c>
      <c r="W1516" s="48">
        <f>SUM('2. FTNC CAD'!W1516,'3. FTNC USD'!W1516,'4. FTNC EUR'!W1516,'5. FTNC GBP'!W1516,'6. FTNC Autres (inclus)'!W1516)</f>
        <v>0</v>
      </c>
      <c r="Y1516"/>
    </row>
    <row r="1517" spans="1:25" s="71" customFormat="1" x14ac:dyDescent="0.4">
      <c r="A1517" s="341"/>
      <c r="B1517" s="494"/>
      <c r="C1517" s="495"/>
      <c r="D1517" s="495"/>
      <c r="E1517" s="496" t="s">
        <v>46</v>
      </c>
      <c r="F1517" s="496"/>
      <c r="G1517" s="68">
        <f t="shared" ref="G1517:W1517" si="319">SUBTOTAL(9,G1518:G1521)</f>
        <v>0</v>
      </c>
      <c r="H1517" s="69">
        <f t="shared" si="319"/>
        <v>0</v>
      </c>
      <c r="I1517" s="66">
        <f t="shared" si="319"/>
        <v>0</v>
      </c>
      <c r="J1517" s="66">
        <f t="shared" si="319"/>
        <v>0</v>
      </c>
      <c r="K1517" s="67">
        <f t="shared" si="319"/>
        <v>0</v>
      </c>
      <c r="L1517" s="36">
        <f t="shared" si="319"/>
        <v>0</v>
      </c>
      <c r="M1517" s="36">
        <f t="shared" si="319"/>
        <v>0</v>
      </c>
      <c r="N1517" s="36">
        <f t="shared" si="319"/>
        <v>0</v>
      </c>
      <c r="O1517" s="36">
        <f t="shared" si="319"/>
        <v>0</v>
      </c>
      <c r="P1517" s="36">
        <f t="shared" si="319"/>
        <v>0</v>
      </c>
      <c r="Q1517" s="36">
        <f t="shared" si="319"/>
        <v>0</v>
      </c>
      <c r="R1517" s="36">
        <f t="shared" si="319"/>
        <v>0</v>
      </c>
      <c r="S1517" s="36">
        <f t="shared" si="319"/>
        <v>0</v>
      </c>
      <c r="T1517" s="36">
        <f t="shared" si="319"/>
        <v>0</v>
      </c>
      <c r="U1517" s="36">
        <f t="shared" si="319"/>
        <v>0</v>
      </c>
      <c r="V1517" s="36">
        <f t="shared" si="319"/>
        <v>0</v>
      </c>
      <c r="W1517" s="35">
        <f t="shared" si="319"/>
        <v>0</v>
      </c>
      <c r="Y1517"/>
    </row>
    <row r="1518" spans="1:25" s="71" customFormat="1" outlineLevel="1" x14ac:dyDescent="0.4">
      <c r="A1518" s="341"/>
      <c r="B1518" s="494"/>
      <c r="C1518" s="495"/>
      <c r="D1518" s="495"/>
      <c r="E1518" s="496"/>
      <c r="F1518" s="497" t="s">
        <v>47</v>
      </c>
      <c r="G1518" s="174">
        <f>SUM('2. FTNC CAD'!G1518,'3. FTNC USD'!G1518,'4. FTNC EUR'!G1518,'5. FTNC GBP'!G1518,'6. FTNC Autres (inclus)'!G1518)</f>
        <v>0</v>
      </c>
      <c r="H1518" s="225">
        <f>SUM('2. FTNC CAD'!H1518,'3. FTNC USD'!H1518,'4. FTNC EUR'!H1518,'5. FTNC GBP'!H1518,'6. FTNC Autres (inclus)'!H1518)</f>
        <v>0</v>
      </c>
      <c r="I1518" s="163">
        <f>SUM('2. FTNC CAD'!I1518,'3. FTNC USD'!I1518,'4. FTNC EUR'!I1518,'5. FTNC GBP'!I1518,'6. FTNC Autres (inclus)'!I1518)</f>
        <v>0</v>
      </c>
      <c r="J1518" s="163">
        <f>SUM('2. FTNC CAD'!J1518,'3. FTNC USD'!J1518,'4. FTNC EUR'!J1518,'5. FTNC GBP'!J1518,'6. FTNC Autres (inclus)'!J1518)</f>
        <v>0</v>
      </c>
      <c r="K1518" s="164">
        <f>SUM('2. FTNC CAD'!K1518,'3. FTNC USD'!K1518,'4. FTNC EUR'!K1518,'5. FTNC GBP'!K1518,'6. FTNC Autres (inclus)'!K1518)</f>
        <v>0</v>
      </c>
      <c r="L1518" s="165">
        <f>SUM('2. FTNC CAD'!L1518,'3. FTNC USD'!L1518,'4. FTNC EUR'!L1518,'5. FTNC GBP'!L1518,'6. FTNC Autres (inclus)'!L1518)</f>
        <v>0</v>
      </c>
      <c r="M1518" s="176">
        <f>SUM('2. FTNC CAD'!M1518,'3. FTNC USD'!M1518,'4. FTNC EUR'!M1518,'5. FTNC GBP'!M1518,'6. FTNC Autres (inclus)'!M1518)</f>
        <v>0</v>
      </c>
      <c r="N1518" s="166">
        <f>SUM('2. FTNC CAD'!N1518,'3. FTNC USD'!N1518,'4. FTNC EUR'!N1518,'5. FTNC GBP'!N1518,'6. FTNC Autres (inclus)'!N1518)</f>
        <v>0</v>
      </c>
      <c r="O1518" s="166">
        <f>SUM('2. FTNC CAD'!O1518,'3. FTNC USD'!O1518,'4. FTNC EUR'!O1518,'5. FTNC GBP'!O1518,'6. FTNC Autres (inclus)'!O1518)</f>
        <v>0</v>
      </c>
      <c r="P1518" s="166">
        <f>SUM('2. FTNC CAD'!P1518,'3. FTNC USD'!P1518,'4. FTNC EUR'!P1518,'5. FTNC GBP'!P1518,'6. FTNC Autres (inclus)'!P1518)</f>
        <v>0</v>
      </c>
      <c r="Q1518" s="166">
        <f>SUM('2. FTNC CAD'!Q1518,'3. FTNC USD'!Q1518,'4. FTNC EUR'!Q1518,'5. FTNC GBP'!Q1518,'6. FTNC Autres (inclus)'!Q1518)</f>
        <v>0</v>
      </c>
      <c r="R1518" s="166">
        <f>SUM('2. FTNC CAD'!R1518,'3. FTNC USD'!R1518,'4. FTNC EUR'!R1518,'5. FTNC GBP'!R1518,'6. FTNC Autres (inclus)'!R1518)</f>
        <v>0</v>
      </c>
      <c r="S1518" s="166">
        <f>SUM('2. FTNC CAD'!S1518,'3. FTNC USD'!S1518,'4. FTNC EUR'!S1518,'5. FTNC GBP'!S1518,'6. FTNC Autres (inclus)'!S1518)</f>
        <v>0</v>
      </c>
      <c r="T1518" s="162">
        <f>SUM('2. FTNC CAD'!T1518,'3. FTNC USD'!T1518,'4. FTNC EUR'!T1518,'5. FTNC GBP'!T1518,'6. FTNC Autres (inclus)'!T1518)</f>
        <v>0</v>
      </c>
      <c r="U1518" s="166">
        <f>SUM('2. FTNC CAD'!U1518,'3. FTNC USD'!U1518,'4. FTNC EUR'!U1518,'5. FTNC GBP'!U1518,'6. FTNC Autres (inclus)'!U1518)</f>
        <v>0</v>
      </c>
      <c r="V1518" s="167">
        <f>SUM('2. FTNC CAD'!V1518,'3. FTNC USD'!V1518,'4. FTNC EUR'!V1518,'5. FTNC GBP'!V1518,'6. FTNC Autres (inclus)'!V1518)</f>
        <v>0</v>
      </c>
      <c r="W1518" s="48">
        <f>SUM('2. FTNC CAD'!W1518,'3. FTNC USD'!W1518,'4. FTNC EUR'!W1518,'5. FTNC GBP'!W1518,'6. FTNC Autres (inclus)'!W1518)</f>
        <v>0</v>
      </c>
      <c r="Y1518"/>
    </row>
    <row r="1519" spans="1:25" s="71" customFormat="1" outlineLevel="1" x14ac:dyDescent="0.4">
      <c r="A1519" s="341"/>
      <c r="B1519" s="494"/>
      <c r="C1519" s="495"/>
      <c r="D1519" s="495"/>
      <c r="E1519" s="496"/>
      <c r="F1519" s="497" t="s">
        <v>48</v>
      </c>
      <c r="G1519" s="174">
        <f>SUM('2. FTNC CAD'!G1519,'3. FTNC USD'!G1519,'4. FTNC EUR'!G1519,'5. FTNC GBP'!G1519,'6. FTNC Autres (inclus)'!G1519)</f>
        <v>0</v>
      </c>
      <c r="H1519" s="225">
        <f>SUM('2. FTNC CAD'!H1519,'3. FTNC USD'!H1519,'4. FTNC EUR'!H1519,'5. FTNC GBP'!H1519,'6. FTNC Autres (inclus)'!H1519)</f>
        <v>0</v>
      </c>
      <c r="I1519" s="163">
        <f>SUM('2. FTNC CAD'!I1519,'3. FTNC USD'!I1519,'4. FTNC EUR'!I1519,'5. FTNC GBP'!I1519,'6. FTNC Autres (inclus)'!I1519)</f>
        <v>0</v>
      </c>
      <c r="J1519" s="163">
        <f>SUM('2. FTNC CAD'!J1519,'3. FTNC USD'!J1519,'4. FTNC EUR'!J1519,'5. FTNC GBP'!J1519,'6. FTNC Autres (inclus)'!J1519)</f>
        <v>0</v>
      </c>
      <c r="K1519" s="164">
        <f>SUM('2. FTNC CAD'!K1519,'3. FTNC USD'!K1519,'4. FTNC EUR'!K1519,'5. FTNC GBP'!K1519,'6. FTNC Autres (inclus)'!K1519)</f>
        <v>0</v>
      </c>
      <c r="L1519" s="165">
        <f>SUM('2. FTNC CAD'!L1519,'3. FTNC USD'!L1519,'4. FTNC EUR'!L1519,'5. FTNC GBP'!L1519,'6. FTNC Autres (inclus)'!L1519)</f>
        <v>0</v>
      </c>
      <c r="M1519" s="176">
        <f>SUM('2. FTNC CAD'!M1519,'3. FTNC USD'!M1519,'4. FTNC EUR'!M1519,'5. FTNC GBP'!M1519,'6. FTNC Autres (inclus)'!M1519)</f>
        <v>0</v>
      </c>
      <c r="N1519" s="166">
        <f>SUM('2. FTNC CAD'!N1519,'3. FTNC USD'!N1519,'4. FTNC EUR'!N1519,'5. FTNC GBP'!N1519,'6. FTNC Autres (inclus)'!N1519)</f>
        <v>0</v>
      </c>
      <c r="O1519" s="166">
        <f>SUM('2. FTNC CAD'!O1519,'3. FTNC USD'!O1519,'4. FTNC EUR'!O1519,'5. FTNC GBP'!O1519,'6. FTNC Autres (inclus)'!O1519)</f>
        <v>0</v>
      </c>
      <c r="P1519" s="166">
        <f>SUM('2. FTNC CAD'!P1519,'3. FTNC USD'!P1519,'4. FTNC EUR'!P1519,'5. FTNC GBP'!P1519,'6. FTNC Autres (inclus)'!P1519)</f>
        <v>0</v>
      </c>
      <c r="Q1519" s="166">
        <f>SUM('2. FTNC CAD'!Q1519,'3. FTNC USD'!Q1519,'4. FTNC EUR'!Q1519,'5. FTNC GBP'!Q1519,'6. FTNC Autres (inclus)'!Q1519)</f>
        <v>0</v>
      </c>
      <c r="R1519" s="166">
        <f>SUM('2. FTNC CAD'!R1519,'3. FTNC USD'!R1519,'4. FTNC EUR'!R1519,'5. FTNC GBP'!R1519,'6. FTNC Autres (inclus)'!R1519)</f>
        <v>0</v>
      </c>
      <c r="S1519" s="166">
        <f>SUM('2. FTNC CAD'!S1519,'3. FTNC USD'!S1519,'4. FTNC EUR'!S1519,'5. FTNC GBP'!S1519,'6. FTNC Autres (inclus)'!S1519)</f>
        <v>0</v>
      </c>
      <c r="T1519" s="162">
        <f>SUM('2. FTNC CAD'!T1519,'3. FTNC USD'!T1519,'4. FTNC EUR'!T1519,'5. FTNC GBP'!T1519,'6. FTNC Autres (inclus)'!T1519)</f>
        <v>0</v>
      </c>
      <c r="U1519" s="166">
        <f>SUM('2. FTNC CAD'!U1519,'3. FTNC USD'!U1519,'4. FTNC EUR'!U1519,'5. FTNC GBP'!U1519,'6. FTNC Autres (inclus)'!U1519)</f>
        <v>0</v>
      </c>
      <c r="V1519" s="167">
        <f>SUM('2. FTNC CAD'!V1519,'3. FTNC USD'!V1519,'4. FTNC EUR'!V1519,'5. FTNC GBP'!V1519,'6. FTNC Autres (inclus)'!V1519)</f>
        <v>0</v>
      </c>
      <c r="W1519" s="48">
        <f>SUM('2. FTNC CAD'!W1519,'3. FTNC USD'!W1519,'4. FTNC EUR'!W1519,'5. FTNC GBP'!W1519,'6. FTNC Autres (inclus)'!W1519)</f>
        <v>0</v>
      </c>
      <c r="Y1519"/>
    </row>
    <row r="1520" spans="1:25" s="71" customFormat="1" outlineLevel="1" x14ac:dyDescent="0.4">
      <c r="A1520" s="341"/>
      <c r="B1520" s="494"/>
      <c r="C1520" s="495"/>
      <c r="D1520" s="495"/>
      <c r="E1520" s="496"/>
      <c r="F1520" s="497" t="s">
        <v>49</v>
      </c>
      <c r="G1520" s="174">
        <f>SUM('2. FTNC CAD'!G1520,'3. FTNC USD'!G1520,'4. FTNC EUR'!G1520,'5. FTNC GBP'!G1520,'6. FTNC Autres (inclus)'!G1520)</f>
        <v>0</v>
      </c>
      <c r="H1520" s="225">
        <f>SUM('2. FTNC CAD'!H1520,'3. FTNC USD'!H1520,'4. FTNC EUR'!H1520,'5. FTNC GBP'!H1520,'6. FTNC Autres (inclus)'!H1520)</f>
        <v>0</v>
      </c>
      <c r="I1520" s="163">
        <f>SUM('2. FTNC CAD'!I1520,'3. FTNC USD'!I1520,'4. FTNC EUR'!I1520,'5. FTNC GBP'!I1520,'6. FTNC Autres (inclus)'!I1520)</f>
        <v>0</v>
      </c>
      <c r="J1520" s="163">
        <f>SUM('2. FTNC CAD'!J1520,'3. FTNC USD'!J1520,'4. FTNC EUR'!J1520,'5. FTNC GBP'!J1520,'6. FTNC Autres (inclus)'!J1520)</f>
        <v>0</v>
      </c>
      <c r="K1520" s="164">
        <f>SUM('2. FTNC CAD'!K1520,'3. FTNC USD'!K1520,'4. FTNC EUR'!K1520,'5. FTNC GBP'!K1520,'6. FTNC Autres (inclus)'!K1520)</f>
        <v>0</v>
      </c>
      <c r="L1520" s="165">
        <f>SUM('2. FTNC CAD'!L1520,'3. FTNC USD'!L1520,'4. FTNC EUR'!L1520,'5. FTNC GBP'!L1520,'6. FTNC Autres (inclus)'!L1520)</f>
        <v>0</v>
      </c>
      <c r="M1520" s="176">
        <f>SUM('2. FTNC CAD'!M1520,'3. FTNC USD'!M1520,'4. FTNC EUR'!M1520,'5. FTNC GBP'!M1520,'6. FTNC Autres (inclus)'!M1520)</f>
        <v>0</v>
      </c>
      <c r="N1520" s="166">
        <f>SUM('2. FTNC CAD'!N1520,'3. FTNC USD'!N1520,'4. FTNC EUR'!N1520,'5. FTNC GBP'!N1520,'6. FTNC Autres (inclus)'!N1520)</f>
        <v>0</v>
      </c>
      <c r="O1520" s="166">
        <f>SUM('2. FTNC CAD'!O1520,'3. FTNC USD'!O1520,'4. FTNC EUR'!O1520,'5. FTNC GBP'!O1520,'6. FTNC Autres (inclus)'!O1520)</f>
        <v>0</v>
      </c>
      <c r="P1520" s="166">
        <f>SUM('2. FTNC CAD'!P1520,'3. FTNC USD'!P1520,'4. FTNC EUR'!P1520,'5. FTNC GBP'!P1520,'6. FTNC Autres (inclus)'!P1520)</f>
        <v>0</v>
      </c>
      <c r="Q1520" s="166">
        <f>SUM('2. FTNC CAD'!Q1520,'3. FTNC USD'!Q1520,'4. FTNC EUR'!Q1520,'5. FTNC GBP'!Q1520,'6. FTNC Autres (inclus)'!Q1520)</f>
        <v>0</v>
      </c>
      <c r="R1520" s="166">
        <f>SUM('2. FTNC CAD'!R1520,'3. FTNC USD'!R1520,'4. FTNC EUR'!R1520,'5. FTNC GBP'!R1520,'6. FTNC Autres (inclus)'!R1520)</f>
        <v>0</v>
      </c>
      <c r="S1520" s="166">
        <f>SUM('2. FTNC CAD'!S1520,'3. FTNC USD'!S1520,'4. FTNC EUR'!S1520,'5. FTNC GBP'!S1520,'6. FTNC Autres (inclus)'!S1520)</f>
        <v>0</v>
      </c>
      <c r="T1520" s="162">
        <f>SUM('2. FTNC CAD'!T1520,'3. FTNC USD'!T1520,'4. FTNC EUR'!T1520,'5. FTNC GBP'!T1520,'6. FTNC Autres (inclus)'!T1520)</f>
        <v>0</v>
      </c>
      <c r="U1520" s="166">
        <f>SUM('2. FTNC CAD'!U1520,'3. FTNC USD'!U1520,'4. FTNC EUR'!U1520,'5. FTNC GBP'!U1520,'6. FTNC Autres (inclus)'!U1520)</f>
        <v>0</v>
      </c>
      <c r="V1520" s="167">
        <f>SUM('2. FTNC CAD'!V1520,'3. FTNC USD'!V1520,'4. FTNC EUR'!V1520,'5. FTNC GBP'!V1520,'6. FTNC Autres (inclus)'!V1520)</f>
        <v>0</v>
      </c>
      <c r="W1520" s="48">
        <f>SUM('2. FTNC CAD'!W1520,'3. FTNC USD'!W1520,'4. FTNC EUR'!W1520,'5. FTNC GBP'!W1520,'6. FTNC Autres (inclus)'!W1520)</f>
        <v>0</v>
      </c>
      <c r="Y1520"/>
    </row>
    <row r="1521" spans="1:25" s="71" customFormat="1" outlineLevel="1" x14ac:dyDescent="0.4">
      <c r="A1521" s="341"/>
      <c r="B1521" s="494"/>
      <c r="C1521" s="495"/>
      <c r="D1521" s="495"/>
      <c r="E1521" s="496"/>
      <c r="F1521" s="497" t="s">
        <v>50</v>
      </c>
      <c r="G1521" s="174">
        <f>SUM('2. FTNC CAD'!G1521,'3. FTNC USD'!G1521,'4. FTNC EUR'!G1521,'5. FTNC GBP'!G1521,'6. FTNC Autres (inclus)'!G1521)</f>
        <v>0</v>
      </c>
      <c r="H1521" s="225">
        <f>SUM('2. FTNC CAD'!H1521,'3. FTNC USD'!H1521,'4. FTNC EUR'!H1521,'5. FTNC GBP'!H1521,'6. FTNC Autres (inclus)'!H1521)</f>
        <v>0</v>
      </c>
      <c r="I1521" s="163">
        <f>SUM('2. FTNC CAD'!I1521,'3. FTNC USD'!I1521,'4. FTNC EUR'!I1521,'5. FTNC GBP'!I1521,'6. FTNC Autres (inclus)'!I1521)</f>
        <v>0</v>
      </c>
      <c r="J1521" s="163">
        <f>SUM('2. FTNC CAD'!J1521,'3. FTNC USD'!J1521,'4. FTNC EUR'!J1521,'5. FTNC GBP'!J1521,'6. FTNC Autres (inclus)'!J1521)</f>
        <v>0</v>
      </c>
      <c r="K1521" s="164">
        <f>SUM('2. FTNC CAD'!K1521,'3. FTNC USD'!K1521,'4. FTNC EUR'!K1521,'5. FTNC GBP'!K1521,'6. FTNC Autres (inclus)'!K1521)</f>
        <v>0</v>
      </c>
      <c r="L1521" s="165">
        <f>SUM('2. FTNC CAD'!L1521,'3. FTNC USD'!L1521,'4. FTNC EUR'!L1521,'5. FTNC GBP'!L1521,'6. FTNC Autres (inclus)'!L1521)</f>
        <v>0</v>
      </c>
      <c r="M1521" s="176">
        <f>SUM('2. FTNC CAD'!M1521,'3. FTNC USD'!M1521,'4. FTNC EUR'!M1521,'5. FTNC GBP'!M1521,'6. FTNC Autres (inclus)'!M1521)</f>
        <v>0</v>
      </c>
      <c r="N1521" s="166">
        <f>SUM('2. FTNC CAD'!N1521,'3. FTNC USD'!N1521,'4. FTNC EUR'!N1521,'5. FTNC GBP'!N1521,'6. FTNC Autres (inclus)'!N1521)</f>
        <v>0</v>
      </c>
      <c r="O1521" s="166">
        <f>SUM('2. FTNC CAD'!O1521,'3. FTNC USD'!O1521,'4. FTNC EUR'!O1521,'5. FTNC GBP'!O1521,'6. FTNC Autres (inclus)'!O1521)</f>
        <v>0</v>
      </c>
      <c r="P1521" s="166">
        <f>SUM('2. FTNC CAD'!P1521,'3. FTNC USD'!P1521,'4. FTNC EUR'!P1521,'5. FTNC GBP'!P1521,'6. FTNC Autres (inclus)'!P1521)</f>
        <v>0</v>
      </c>
      <c r="Q1521" s="166">
        <f>SUM('2. FTNC CAD'!Q1521,'3. FTNC USD'!Q1521,'4. FTNC EUR'!Q1521,'5. FTNC GBP'!Q1521,'6. FTNC Autres (inclus)'!Q1521)</f>
        <v>0</v>
      </c>
      <c r="R1521" s="166">
        <f>SUM('2. FTNC CAD'!R1521,'3. FTNC USD'!R1521,'4. FTNC EUR'!R1521,'5. FTNC GBP'!R1521,'6. FTNC Autres (inclus)'!R1521)</f>
        <v>0</v>
      </c>
      <c r="S1521" s="166">
        <f>SUM('2. FTNC CAD'!S1521,'3. FTNC USD'!S1521,'4. FTNC EUR'!S1521,'5. FTNC GBP'!S1521,'6. FTNC Autres (inclus)'!S1521)</f>
        <v>0</v>
      </c>
      <c r="T1521" s="162">
        <f>SUM('2. FTNC CAD'!T1521,'3. FTNC USD'!T1521,'4. FTNC EUR'!T1521,'5. FTNC GBP'!T1521,'6. FTNC Autres (inclus)'!T1521)</f>
        <v>0</v>
      </c>
      <c r="U1521" s="166">
        <f>SUM('2. FTNC CAD'!U1521,'3. FTNC USD'!U1521,'4. FTNC EUR'!U1521,'5. FTNC GBP'!U1521,'6. FTNC Autres (inclus)'!U1521)</f>
        <v>0</v>
      </c>
      <c r="V1521" s="167">
        <f>SUM('2. FTNC CAD'!V1521,'3. FTNC USD'!V1521,'4. FTNC EUR'!V1521,'5. FTNC GBP'!V1521,'6. FTNC Autres (inclus)'!V1521)</f>
        <v>0</v>
      </c>
      <c r="W1521" s="48">
        <f>SUM('2. FTNC CAD'!W1521,'3. FTNC USD'!W1521,'4. FTNC EUR'!W1521,'5. FTNC GBP'!W1521,'6. FTNC Autres (inclus)'!W1521)</f>
        <v>0</v>
      </c>
      <c r="Y1521"/>
    </row>
    <row r="1522" spans="1:25" s="71" customFormat="1" x14ac:dyDescent="0.4">
      <c r="A1522" s="341"/>
      <c r="B1522" s="494"/>
      <c r="C1522" s="495"/>
      <c r="D1522" s="495"/>
      <c r="E1522" s="496" t="s">
        <v>51</v>
      </c>
      <c r="F1522" s="496"/>
      <c r="G1522" s="68">
        <f t="shared" ref="G1522:W1522" si="320">SUBTOTAL(9,G1523:G1526)</f>
        <v>0</v>
      </c>
      <c r="H1522" s="69">
        <f t="shared" si="320"/>
        <v>0</v>
      </c>
      <c r="I1522" s="66">
        <f t="shared" si="320"/>
        <v>0</v>
      </c>
      <c r="J1522" s="66">
        <f t="shared" si="320"/>
        <v>0</v>
      </c>
      <c r="K1522" s="67">
        <f t="shared" si="320"/>
        <v>0</v>
      </c>
      <c r="L1522" s="36">
        <f t="shared" si="320"/>
        <v>0</v>
      </c>
      <c r="M1522" s="36">
        <f t="shared" si="320"/>
        <v>0</v>
      </c>
      <c r="N1522" s="36">
        <f t="shared" si="320"/>
        <v>0</v>
      </c>
      <c r="O1522" s="36">
        <f t="shared" si="320"/>
        <v>0</v>
      </c>
      <c r="P1522" s="36">
        <f t="shared" si="320"/>
        <v>0</v>
      </c>
      <c r="Q1522" s="36">
        <f t="shared" si="320"/>
        <v>0</v>
      </c>
      <c r="R1522" s="36">
        <f t="shared" si="320"/>
        <v>0</v>
      </c>
      <c r="S1522" s="36">
        <f t="shared" si="320"/>
        <v>0</v>
      </c>
      <c r="T1522" s="36">
        <f t="shared" si="320"/>
        <v>0</v>
      </c>
      <c r="U1522" s="36">
        <f t="shared" si="320"/>
        <v>0</v>
      </c>
      <c r="V1522" s="36">
        <f t="shared" si="320"/>
        <v>0</v>
      </c>
      <c r="W1522" s="35">
        <f t="shared" si="320"/>
        <v>0</v>
      </c>
      <c r="Y1522"/>
    </row>
    <row r="1523" spans="1:25" s="71" customFormat="1" outlineLevel="1" x14ac:dyDescent="0.4">
      <c r="A1523" s="341"/>
      <c r="B1523" s="494"/>
      <c r="C1523" s="495"/>
      <c r="D1523" s="495"/>
      <c r="E1523" s="496"/>
      <c r="F1523" s="497" t="s">
        <v>52</v>
      </c>
      <c r="G1523" s="174">
        <f>SUM('2. FTNC CAD'!G1523,'3. FTNC USD'!G1523,'4. FTNC EUR'!G1523,'5. FTNC GBP'!G1523,'6. FTNC Autres (inclus)'!G1523)</f>
        <v>0</v>
      </c>
      <c r="H1523" s="225">
        <f>SUM('2. FTNC CAD'!H1523,'3. FTNC USD'!H1523,'4. FTNC EUR'!H1523,'5. FTNC GBP'!H1523,'6. FTNC Autres (inclus)'!H1523)</f>
        <v>0</v>
      </c>
      <c r="I1523" s="163">
        <f>SUM('2. FTNC CAD'!I1523,'3. FTNC USD'!I1523,'4. FTNC EUR'!I1523,'5. FTNC GBP'!I1523,'6. FTNC Autres (inclus)'!I1523)</f>
        <v>0</v>
      </c>
      <c r="J1523" s="163">
        <f>SUM('2. FTNC CAD'!J1523,'3. FTNC USD'!J1523,'4. FTNC EUR'!J1523,'5. FTNC GBP'!J1523,'6. FTNC Autres (inclus)'!J1523)</f>
        <v>0</v>
      </c>
      <c r="K1523" s="164">
        <f>SUM('2. FTNC CAD'!K1523,'3. FTNC USD'!K1523,'4. FTNC EUR'!K1523,'5. FTNC GBP'!K1523,'6. FTNC Autres (inclus)'!K1523)</f>
        <v>0</v>
      </c>
      <c r="L1523" s="165">
        <f>SUM('2. FTNC CAD'!L1523,'3. FTNC USD'!L1523,'4. FTNC EUR'!L1523,'5. FTNC GBP'!L1523,'6. FTNC Autres (inclus)'!L1523)</f>
        <v>0</v>
      </c>
      <c r="M1523" s="176">
        <f>SUM('2. FTNC CAD'!M1523,'3. FTNC USD'!M1523,'4. FTNC EUR'!M1523,'5. FTNC GBP'!M1523,'6. FTNC Autres (inclus)'!M1523)</f>
        <v>0</v>
      </c>
      <c r="N1523" s="166">
        <f>SUM('2. FTNC CAD'!N1523,'3. FTNC USD'!N1523,'4. FTNC EUR'!N1523,'5. FTNC GBP'!N1523,'6. FTNC Autres (inclus)'!N1523)</f>
        <v>0</v>
      </c>
      <c r="O1523" s="166">
        <f>SUM('2. FTNC CAD'!O1523,'3. FTNC USD'!O1523,'4. FTNC EUR'!O1523,'5. FTNC GBP'!O1523,'6. FTNC Autres (inclus)'!O1523)</f>
        <v>0</v>
      </c>
      <c r="P1523" s="166">
        <f>SUM('2. FTNC CAD'!P1523,'3. FTNC USD'!P1523,'4. FTNC EUR'!P1523,'5. FTNC GBP'!P1523,'6. FTNC Autres (inclus)'!P1523)</f>
        <v>0</v>
      </c>
      <c r="Q1523" s="166">
        <f>SUM('2. FTNC CAD'!Q1523,'3. FTNC USD'!Q1523,'4. FTNC EUR'!Q1523,'5. FTNC GBP'!Q1523,'6. FTNC Autres (inclus)'!Q1523)</f>
        <v>0</v>
      </c>
      <c r="R1523" s="166">
        <f>SUM('2. FTNC CAD'!R1523,'3. FTNC USD'!R1523,'4. FTNC EUR'!R1523,'5. FTNC GBP'!R1523,'6. FTNC Autres (inclus)'!R1523)</f>
        <v>0</v>
      </c>
      <c r="S1523" s="166">
        <f>SUM('2. FTNC CAD'!S1523,'3. FTNC USD'!S1523,'4. FTNC EUR'!S1523,'5. FTNC GBP'!S1523,'6. FTNC Autres (inclus)'!S1523)</f>
        <v>0</v>
      </c>
      <c r="T1523" s="162">
        <f>SUM('2. FTNC CAD'!T1523,'3. FTNC USD'!T1523,'4. FTNC EUR'!T1523,'5. FTNC GBP'!T1523,'6. FTNC Autres (inclus)'!T1523)</f>
        <v>0</v>
      </c>
      <c r="U1523" s="166">
        <f>SUM('2. FTNC CAD'!U1523,'3. FTNC USD'!U1523,'4. FTNC EUR'!U1523,'5. FTNC GBP'!U1523,'6. FTNC Autres (inclus)'!U1523)</f>
        <v>0</v>
      </c>
      <c r="V1523" s="167">
        <f>SUM('2. FTNC CAD'!V1523,'3. FTNC USD'!V1523,'4. FTNC EUR'!V1523,'5. FTNC GBP'!V1523,'6. FTNC Autres (inclus)'!V1523)</f>
        <v>0</v>
      </c>
      <c r="W1523" s="48">
        <f>SUM('2. FTNC CAD'!W1523,'3. FTNC USD'!W1523,'4. FTNC EUR'!W1523,'5. FTNC GBP'!W1523,'6. FTNC Autres (inclus)'!W1523)</f>
        <v>0</v>
      </c>
      <c r="Y1523"/>
    </row>
    <row r="1524" spans="1:25" s="71" customFormat="1" outlineLevel="1" x14ac:dyDescent="0.4">
      <c r="A1524" s="341"/>
      <c r="B1524" s="494"/>
      <c r="C1524" s="495"/>
      <c r="D1524" s="495"/>
      <c r="E1524" s="496"/>
      <c r="F1524" s="497" t="s">
        <v>53</v>
      </c>
      <c r="G1524" s="174">
        <f>SUM('2. FTNC CAD'!G1524,'3. FTNC USD'!G1524,'4. FTNC EUR'!G1524,'5. FTNC GBP'!G1524,'6. FTNC Autres (inclus)'!G1524)</f>
        <v>0</v>
      </c>
      <c r="H1524" s="225">
        <f>SUM('2. FTNC CAD'!H1524,'3. FTNC USD'!H1524,'4. FTNC EUR'!H1524,'5. FTNC GBP'!H1524,'6. FTNC Autres (inclus)'!H1524)</f>
        <v>0</v>
      </c>
      <c r="I1524" s="163">
        <f>SUM('2. FTNC CAD'!I1524,'3. FTNC USD'!I1524,'4. FTNC EUR'!I1524,'5. FTNC GBP'!I1524,'6. FTNC Autres (inclus)'!I1524)</f>
        <v>0</v>
      </c>
      <c r="J1524" s="163">
        <f>SUM('2. FTNC CAD'!J1524,'3. FTNC USD'!J1524,'4. FTNC EUR'!J1524,'5. FTNC GBP'!J1524,'6. FTNC Autres (inclus)'!J1524)</f>
        <v>0</v>
      </c>
      <c r="K1524" s="164">
        <f>SUM('2. FTNC CAD'!K1524,'3. FTNC USD'!K1524,'4. FTNC EUR'!K1524,'5. FTNC GBP'!K1524,'6. FTNC Autres (inclus)'!K1524)</f>
        <v>0</v>
      </c>
      <c r="L1524" s="165">
        <f>SUM('2. FTNC CAD'!L1524,'3. FTNC USD'!L1524,'4. FTNC EUR'!L1524,'5. FTNC GBP'!L1524,'6. FTNC Autres (inclus)'!L1524)</f>
        <v>0</v>
      </c>
      <c r="M1524" s="176">
        <f>SUM('2. FTNC CAD'!M1524,'3. FTNC USD'!M1524,'4. FTNC EUR'!M1524,'5. FTNC GBP'!M1524,'6. FTNC Autres (inclus)'!M1524)</f>
        <v>0</v>
      </c>
      <c r="N1524" s="166">
        <f>SUM('2. FTNC CAD'!N1524,'3. FTNC USD'!N1524,'4. FTNC EUR'!N1524,'5. FTNC GBP'!N1524,'6. FTNC Autres (inclus)'!N1524)</f>
        <v>0</v>
      </c>
      <c r="O1524" s="166">
        <f>SUM('2. FTNC CAD'!O1524,'3. FTNC USD'!O1524,'4. FTNC EUR'!O1524,'5. FTNC GBP'!O1524,'6. FTNC Autres (inclus)'!O1524)</f>
        <v>0</v>
      </c>
      <c r="P1524" s="166">
        <f>SUM('2. FTNC CAD'!P1524,'3. FTNC USD'!P1524,'4. FTNC EUR'!P1524,'5. FTNC GBP'!P1524,'6. FTNC Autres (inclus)'!P1524)</f>
        <v>0</v>
      </c>
      <c r="Q1524" s="166">
        <f>SUM('2. FTNC CAD'!Q1524,'3. FTNC USD'!Q1524,'4. FTNC EUR'!Q1524,'5. FTNC GBP'!Q1524,'6. FTNC Autres (inclus)'!Q1524)</f>
        <v>0</v>
      </c>
      <c r="R1524" s="166">
        <f>SUM('2. FTNC CAD'!R1524,'3. FTNC USD'!R1524,'4. FTNC EUR'!R1524,'5. FTNC GBP'!R1524,'6. FTNC Autres (inclus)'!R1524)</f>
        <v>0</v>
      </c>
      <c r="S1524" s="166">
        <f>SUM('2. FTNC CAD'!S1524,'3. FTNC USD'!S1524,'4. FTNC EUR'!S1524,'5. FTNC GBP'!S1524,'6. FTNC Autres (inclus)'!S1524)</f>
        <v>0</v>
      </c>
      <c r="T1524" s="162">
        <f>SUM('2. FTNC CAD'!T1524,'3. FTNC USD'!T1524,'4. FTNC EUR'!T1524,'5. FTNC GBP'!T1524,'6. FTNC Autres (inclus)'!T1524)</f>
        <v>0</v>
      </c>
      <c r="U1524" s="166">
        <f>SUM('2. FTNC CAD'!U1524,'3. FTNC USD'!U1524,'4. FTNC EUR'!U1524,'5. FTNC GBP'!U1524,'6. FTNC Autres (inclus)'!U1524)</f>
        <v>0</v>
      </c>
      <c r="V1524" s="167">
        <f>SUM('2. FTNC CAD'!V1524,'3. FTNC USD'!V1524,'4. FTNC EUR'!V1524,'5. FTNC GBP'!V1524,'6. FTNC Autres (inclus)'!V1524)</f>
        <v>0</v>
      </c>
      <c r="W1524" s="48">
        <f>SUM('2. FTNC CAD'!W1524,'3. FTNC USD'!W1524,'4. FTNC EUR'!W1524,'5. FTNC GBP'!W1524,'6. FTNC Autres (inclus)'!W1524)</f>
        <v>0</v>
      </c>
      <c r="Y1524"/>
    </row>
    <row r="1525" spans="1:25" s="71" customFormat="1" outlineLevel="1" x14ac:dyDescent="0.4">
      <c r="A1525" s="341"/>
      <c r="B1525" s="494"/>
      <c r="C1525" s="495"/>
      <c r="D1525" s="495"/>
      <c r="E1525" s="496"/>
      <c r="F1525" s="497" t="s">
        <v>54</v>
      </c>
      <c r="G1525" s="174">
        <f>SUM('2. FTNC CAD'!G1525,'3. FTNC USD'!G1525,'4. FTNC EUR'!G1525,'5. FTNC GBP'!G1525,'6. FTNC Autres (inclus)'!G1525)</f>
        <v>0</v>
      </c>
      <c r="H1525" s="225">
        <f>SUM('2. FTNC CAD'!H1525,'3. FTNC USD'!H1525,'4. FTNC EUR'!H1525,'5. FTNC GBP'!H1525,'6. FTNC Autres (inclus)'!H1525)</f>
        <v>0</v>
      </c>
      <c r="I1525" s="163">
        <f>SUM('2. FTNC CAD'!I1525,'3. FTNC USD'!I1525,'4. FTNC EUR'!I1525,'5. FTNC GBP'!I1525,'6. FTNC Autres (inclus)'!I1525)</f>
        <v>0</v>
      </c>
      <c r="J1525" s="163">
        <f>SUM('2. FTNC CAD'!J1525,'3. FTNC USD'!J1525,'4. FTNC EUR'!J1525,'5. FTNC GBP'!J1525,'6. FTNC Autres (inclus)'!J1525)</f>
        <v>0</v>
      </c>
      <c r="K1525" s="164">
        <f>SUM('2. FTNC CAD'!K1525,'3. FTNC USD'!K1525,'4. FTNC EUR'!K1525,'5. FTNC GBP'!K1525,'6. FTNC Autres (inclus)'!K1525)</f>
        <v>0</v>
      </c>
      <c r="L1525" s="165">
        <f>SUM('2. FTNC CAD'!L1525,'3. FTNC USD'!L1525,'4. FTNC EUR'!L1525,'5. FTNC GBP'!L1525,'6. FTNC Autres (inclus)'!L1525)</f>
        <v>0</v>
      </c>
      <c r="M1525" s="176">
        <f>SUM('2. FTNC CAD'!M1525,'3. FTNC USD'!M1525,'4. FTNC EUR'!M1525,'5. FTNC GBP'!M1525,'6. FTNC Autres (inclus)'!M1525)</f>
        <v>0</v>
      </c>
      <c r="N1525" s="166">
        <f>SUM('2. FTNC CAD'!N1525,'3. FTNC USD'!N1525,'4. FTNC EUR'!N1525,'5. FTNC GBP'!N1525,'6. FTNC Autres (inclus)'!N1525)</f>
        <v>0</v>
      </c>
      <c r="O1525" s="166">
        <f>SUM('2. FTNC CAD'!O1525,'3. FTNC USD'!O1525,'4. FTNC EUR'!O1525,'5. FTNC GBP'!O1525,'6. FTNC Autres (inclus)'!O1525)</f>
        <v>0</v>
      </c>
      <c r="P1525" s="166">
        <f>SUM('2. FTNC CAD'!P1525,'3. FTNC USD'!P1525,'4. FTNC EUR'!P1525,'5. FTNC GBP'!P1525,'6. FTNC Autres (inclus)'!P1525)</f>
        <v>0</v>
      </c>
      <c r="Q1525" s="166">
        <f>SUM('2. FTNC CAD'!Q1525,'3. FTNC USD'!Q1525,'4. FTNC EUR'!Q1525,'5. FTNC GBP'!Q1525,'6. FTNC Autres (inclus)'!Q1525)</f>
        <v>0</v>
      </c>
      <c r="R1525" s="166">
        <f>SUM('2. FTNC CAD'!R1525,'3. FTNC USD'!R1525,'4. FTNC EUR'!R1525,'5. FTNC GBP'!R1525,'6. FTNC Autres (inclus)'!R1525)</f>
        <v>0</v>
      </c>
      <c r="S1525" s="166">
        <f>SUM('2. FTNC CAD'!S1525,'3. FTNC USD'!S1525,'4. FTNC EUR'!S1525,'5. FTNC GBP'!S1525,'6. FTNC Autres (inclus)'!S1525)</f>
        <v>0</v>
      </c>
      <c r="T1525" s="162">
        <f>SUM('2. FTNC CAD'!T1525,'3. FTNC USD'!T1525,'4. FTNC EUR'!T1525,'5. FTNC GBP'!T1525,'6. FTNC Autres (inclus)'!T1525)</f>
        <v>0</v>
      </c>
      <c r="U1525" s="166">
        <f>SUM('2. FTNC CAD'!U1525,'3. FTNC USD'!U1525,'4. FTNC EUR'!U1525,'5. FTNC GBP'!U1525,'6. FTNC Autres (inclus)'!U1525)</f>
        <v>0</v>
      </c>
      <c r="V1525" s="167">
        <f>SUM('2. FTNC CAD'!V1525,'3. FTNC USD'!V1525,'4. FTNC EUR'!V1525,'5. FTNC GBP'!V1525,'6. FTNC Autres (inclus)'!V1525)</f>
        <v>0</v>
      </c>
      <c r="W1525" s="48">
        <f>SUM('2. FTNC CAD'!W1525,'3. FTNC USD'!W1525,'4. FTNC EUR'!W1525,'5. FTNC GBP'!W1525,'6. FTNC Autres (inclus)'!W1525)</f>
        <v>0</v>
      </c>
      <c r="Y1525"/>
    </row>
    <row r="1526" spans="1:25" s="71" customFormat="1" outlineLevel="1" x14ac:dyDescent="0.4">
      <c r="A1526" s="341"/>
      <c r="B1526" s="494"/>
      <c r="C1526" s="495"/>
      <c r="D1526" s="495"/>
      <c r="E1526" s="496"/>
      <c r="F1526" s="497" t="s">
        <v>55</v>
      </c>
      <c r="G1526" s="174">
        <f>SUM('2. FTNC CAD'!G1526,'3. FTNC USD'!G1526,'4. FTNC EUR'!G1526,'5. FTNC GBP'!G1526,'6. FTNC Autres (inclus)'!G1526)</f>
        <v>0</v>
      </c>
      <c r="H1526" s="225">
        <f>SUM('2. FTNC CAD'!H1526,'3. FTNC USD'!H1526,'4. FTNC EUR'!H1526,'5. FTNC GBP'!H1526,'6. FTNC Autres (inclus)'!H1526)</f>
        <v>0</v>
      </c>
      <c r="I1526" s="163">
        <f>SUM('2. FTNC CAD'!I1526,'3. FTNC USD'!I1526,'4. FTNC EUR'!I1526,'5. FTNC GBP'!I1526,'6. FTNC Autres (inclus)'!I1526)</f>
        <v>0</v>
      </c>
      <c r="J1526" s="163">
        <f>SUM('2. FTNC CAD'!J1526,'3. FTNC USD'!J1526,'4. FTNC EUR'!J1526,'5. FTNC GBP'!J1526,'6. FTNC Autres (inclus)'!J1526)</f>
        <v>0</v>
      </c>
      <c r="K1526" s="164">
        <f>SUM('2. FTNC CAD'!K1526,'3. FTNC USD'!K1526,'4. FTNC EUR'!K1526,'5. FTNC GBP'!K1526,'6. FTNC Autres (inclus)'!K1526)</f>
        <v>0</v>
      </c>
      <c r="L1526" s="165">
        <f>SUM('2. FTNC CAD'!L1526,'3. FTNC USD'!L1526,'4. FTNC EUR'!L1526,'5. FTNC GBP'!L1526,'6. FTNC Autres (inclus)'!L1526)</f>
        <v>0</v>
      </c>
      <c r="M1526" s="176">
        <f>SUM('2. FTNC CAD'!M1526,'3. FTNC USD'!M1526,'4. FTNC EUR'!M1526,'5. FTNC GBP'!M1526,'6. FTNC Autres (inclus)'!M1526)</f>
        <v>0</v>
      </c>
      <c r="N1526" s="166">
        <f>SUM('2. FTNC CAD'!N1526,'3. FTNC USD'!N1526,'4. FTNC EUR'!N1526,'5. FTNC GBP'!N1526,'6. FTNC Autres (inclus)'!N1526)</f>
        <v>0</v>
      </c>
      <c r="O1526" s="166">
        <f>SUM('2. FTNC CAD'!O1526,'3. FTNC USD'!O1526,'4. FTNC EUR'!O1526,'5. FTNC GBP'!O1526,'6. FTNC Autres (inclus)'!O1526)</f>
        <v>0</v>
      </c>
      <c r="P1526" s="166">
        <f>SUM('2. FTNC CAD'!P1526,'3. FTNC USD'!P1526,'4. FTNC EUR'!P1526,'5. FTNC GBP'!P1526,'6. FTNC Autres (inclus)'!P1526)</f>
        <v>0</v>
      </c>
      <c r="Q1526" s="166">
        <f>SUM('2. FTNC CAD'!Q1526,'3. FTNC USD'!Q1526,'4. FTNC EUR'!Q1526,'5. FTNC GBP'!Q1526,'6. FTNC Autres (inclus)'!Q1526)</f>
        <v>0</v>
      </c>
      <c r="R1526" s="166">
        <f>SUM('2. FTNC CAD'!R1526,'3. FTNC USD'!R1526,'4. FTNC EUR'!R1526,'5. FTNC GBP'!R1526,'6. FTNC Autres (inclus)'!R1526)</f>
        <v>0</v>
      </c>
      <c r="S1526" s="166">
        <f>SUM('2. FTNC CAD'!S1526,'3. FTNC USD'!S1526,'4. FTNC EUR'!S1526,'5. FTNC GBP'!S1526,'6. FTNC Autres (inclus)'!S1526)</f>
        <v>0</v>
      </c>
      <c r="T1526" s="162">
        <f>SUM('2. FTNC CAD'!T1526,'3. FTNC USD'!T1526,'4. FTNC EUR'!T1526,'5. FTNC GBP'!T1526,'6. FTNC Autres (inclus)'!T1526)</f>
        <v>0</v>
      </c>
      <c r="U1526" s="166">
        <f>SUM('2. FTNC CAD'!U1526,'3. FTNC USD'!U1526,'4. FTNC EUR'!U1526,'5. FTNC GBP'!U1526,'6. FTNC Autres (inclus)'!U1526)</f>
        <v>0</v>
      </c>
      <c r="V1526" s="167">
        <f>SUM('2. FTNC CAD'!V1526,'3. FTNC USD'!V1526,'4. FTNC EUR'!V1526,'5. FTNC GBP'!V1526,'6. FTNC Autres (inclus)'!V1526)</f>
        <v>0</v>
      </c>
      <c r="W1526" s="48">
        <f>SUM('2. FTNC CAD'!W1526,'3. FTNC USD'!W1526,'4. FTNC EUR'!W1526,'5. FTNC GBP'!W1526,'6. FTNC Autres (inclus)'!W1526)</f>
        <v>0</v>
      </c>
      <c r="Y1526"/>
    </row>
    <row r="1527" spans="1:25" s="71" customFormat="1" x14ac:dyDescent="0.4">
      <c r="A1527" s="341"/>
      <c r="B1527" s="494"/>
      <c r="C1527" s="495"/>
      <c r="D1527" s="495" t="s">
        <v>56</v>
      </c>
      <c r="E1527" s="496"/>
      <c r="F1527" s="496"/>
      <c r="G1527" s="68"/>
      <c r="H1527" s="69"/>
      <c r="I1527" s="66"/>
      <c r="J1527" s="66"/>
      <c r="K1527" s="66"/>
      <c r="L1527" s="53"/>
      <c r="M1527" s="36"/>
      <c r="N1527" s="36"/>
      <c r="O1527" s="36"/>
      <c r="P1527" s="36"/>
      <c r="Q1527" s="36"/>
      <c r="R1527" s="36"/>
      <c r="S1527" s="36"/>
      <c r="T1527" s="36"/>
      <c r="U1527" s="36"/>
      <c r="V1527" s="39"/>
      <c r="W1527" s="35"/>
      <c r="Y1527"/>
    </row>
    <row r="1528" spans="1:25" s="71" customFormat="1" x14ac:dyDescent="0.4">
      <c r="A1528" s="341"/>
      <c r="B1528" s="494"/>
      <c r="C1528" s="495"/>
      <c r="D1528" s="495"/>
      <c r="E1528" s="498" t="s">
        <v>57</v>
      </c>
      <c r="F1528" s="496"/>
      <c r="G1528" s="68">
        <f t="shared" ref="G1528:W1528" si="321">SUBTOTAL(9,G1529:G1531)</f>
        <v>0</v>
      </c>
      <c r="H1528" s="69">
        <f t="shared" si="321"/>
        <v>0</v>
      </c>
      <c r="I1528" s="66">
        <f t="shared" si="321"/>
        <v>0</v>
      </c>
      <c r="J1528" s="66">
        <f t="shared" si="321"/>
        <v>0</v>
      </c>
      <c r="K1528" s="67">
        <f t="shared" si="321"/>
        <v>0</v>
      </c>
      <c r="L1528" s="36">
        <f t="shared" si="321"/>
        <v>0</v>
      </c>
      <c r="M1528" s="36">
        <f t="shared" si="321"/>
        <v>0</v>
      </c>
      <c r="N1528" s="36">
        <f t="shared" si="321"/>
        <v>0</v>
      </c>
      <c r="O1528" s="36">
        <f t="shared" si="321"/>
        <v>0</v>
      </c>
      <c r="P1528" s="36">
        <f t="shared" si="321"/>
        <v>0</v>
      </c>
      <c r="Q1528" s="36">
        <f t="shared" si="321"/>
        <v>0</v>
      </c>
      <c r="R1528" s="36">
        <f t="shared" si="321"/>
        <v>0</v>
      </c>
      <c r="S1528" s="36">
        <f t="shared" si="321"/>
        <v>0</v>
      </c>
      <c r="T1528" s="36">
        <f t="shared" si="321"/>
        <v>0</v>
      </c>
      <c r="U1528" s="36">
        <f t="shared" si="321"/>
        <v>0</v>
      </c>
      <c r="V1528" s="36">
        <f t="shared" si="321"/>
        <v>0</v>
      </c>
      <c r="W1528" s="35">
        <f t="shared" si="321"/>
        <v>0</v>
      </c>
      <c r="Y1528"/>
    </row>
    <row r="1529" spans="1:25" s="71" customFormat="1" outlineLevel="1" x14ac:dyDescent="0.4">
      <c r="A1529" s="341"/>
      <c r="B1529" s="494"/>
      <c r="C1529" s="495"/>
      <c r="D1529" s="495"/>
      <c r="E1529" s="498"/>
      <c r="F1529" s="497" t="s">
        <v>58</v>
      </c>
      <c r="G1529" s="174">
        <f>SUM('2. FTNC CAD'!G1529,'3. FTNC USD'!G1529,'4. FTNC EUR'!G1529,'5. FTNC GBP'!G1529,'6. FTNC Autres (inclus)'!G1529)</f>
        <v>0</v>
      </c>
      <c r="H1529" s="225">
        <f>SUM('2. FTNC CAD'!H1529,'3. FTNC USD'!H1529,'4. FTNC EUR'!H1529,'5. FTNC GBP'!H1529,'6. FTNC Autres (inclus)'!H1529)</f>
        <v>0</v>
      </c>
      <c r="I1529" s="163">
        <f>SUM('2. FTNC CAD'!I1529,'3. FTNC USD'!I1529,'4. FTNC EUR'!I1529,'5. FTNC GBP'!I1529,'6. FTNC Autres (inclus)'!I1529)</f>
        <v>0</v>
      </c>
      <c r="J1529" s="163">
        <f>SUM('2. FTNC CAD'!J1529,'3. FTNC USD'!J1529,'4. FTNC EUR'!J1529,'5. FTNC GBP'!J1529,'6. FTNC Autres (inclus)'!J1529)</f>
        <v>0</v>
      </c>
      <c r="K1529" s="164">
        <f>SUM('2. FTNC CAD'!K1529,'3. FTNC USD'!K1529,'4. FTNC EUR'!K1529,'5. FTNC GBP'!K1529,'6. FTNC Autres (inclus)'!K1529)</f>
        <v>0</v>
      </c>
      <c r="L1529" s="165">
        <f>SUM('2. FTNC CAD'!L1529,'3. FTNC USD'!L1529,'4. FTNC EUR'!L1529,'5. FTNC GBP'!L1529,'6. FTNC Autres (inclus)'!L1529)</f>
        <v>0</v>
      </c>
      <c r="M1529" s="176">
        <f>SUM('2. FTNC CAD'!M1529,'3. FTNC USD'!M1529,'4. FTNC EUR'!M1529,'5. FTNC GBP'!M1529,'6. FTNC Autres (inclus)'!M1529)</f>
        <v>0</v>
      </c>
      <c r="N1529" s="166">
        <f>SUM('2. FTNC CAD'!N1529,'3. FTNC USD'!N1529,'4. FTNC EUR'!N1529,'5. FTNC GBP'!N1529,'6. FTNC Autres (inclus)'!N1529)</f>
        <v>0</v>
      </c>
      <c r="O1529" s="166">
        <f>SUM('2. FTNC CAD'!O1529,'3. FTNC USD'!O1529,'4. FTNC EUR'!O1529,'5. FTNC GBP'!O1529,'6. FTNC Autres (inclus)'!O1529)</f>
        <v>0</v>
      </c>
      <c r="P1529" s="166">
        <f>SUM('2. FTNC CAD'!P1529,'3. FTNC USD'!P1529,'4. FTNC EUR'!P1529,'5. FTNC GBP'!P1529,'6. FTNC Autres (inclus)'!P1529)</f>
        <v>0</v>
      </c>
      <c r="Q1529" s="166">
        <f>SUM('2. FTNC CAD'!Q1529,'3. FTNC USD'!Q1529,'4. FTNC EUR'!Q1529,'5. FTNC GBP'!Q1529,'6. FTNC Autres (inclus)'!Q1529)</f>
        <v>0</v>
      </c>
      <c r="R1529" s="166">
        <f>SUM('2. FTNC CAD'!R1529,'3. FTNC USD'!R1529,'4. FTNC EUR'!R1529,'5. FTNC GBP'!R1529,'6. FTNC Autres (inclus)'!R1529)</f>
        <v>0</v>
      </c>
      <c r="S1529" s="166">
        <f>SUM('2. FTNC CAD'!S1529,'3. FTNC USD'!S1529,'4. FTNC EUR'!S1529,'5. FTNC GBP'!S1529,'6. FTNC Autres (inclus)'!S1529)</f>
        <v>0</v>
      </c>
      <c r="T1529" s="162">
        <f>SUM('2. FTNC CAD'!T1529,'3. FTNC USD'!T1529,'4. FTNC EUR'!T1529,'5. FTNC GBP'!T1529,'6. FTNC Autres (inclus)'!T1529)</f>
        <v>0</v>
      </c>
      <c r="U1529" s="166">
        <f>SUM('2. FTNC CAD'!U1529,'3. FTNC USD'!U1529,'4. FTNC EUR'!U1529,'5. FTNC GBP'!U1529,'6. FTNC Autres (inclus)'!U1529)</f>
        <v>0</v>
      </c>
      <c r="V1529" s="167">
        <f>SUM('2. FTNC CAD'!V1529,'3. FTNC USD'!V1529,'4. FTNC EUR'!V1529,'5. FTNC GBP'!V1529,'6. FTNC Autres (inclus)'!V1529)</f>
        <v>0</v>
      </c>
      <c r="W1529" s="48">
        <f>SUM('2. FTNC CAD'!W1529,'3. FTNC USD'!W1529,'4. FTNC EUR'!W1529,'5. FTNC GBP'!W1529,'6. FTNC Autres (inclus)'!W1529)</f>
        <v>0</v>
      </c>
      <c r="Y1529"/>
    </row>
    <row r="1530" spans="1:25" s="71" customFormat="1" outlineLevel="1" x14ac:dyDescent="0.4">
      <c r="A1530" s="341"/>
      <c r="B1530" s="494"/>
      <c r="C1530" s="495"/>
      <c r="D1530" s="495"/>
      <c r="E1530" s="496"/>
      <c r="F1530" s="497" t="s">
        <v>59</v>
      </c>
      <c r="G1530" s="174">
        <f>SUM('2. FTNC CAD'!G1530,'3. FTNC USD'!G1530,'4. FTNC EUR'!G1530,'5. FTNC GBP'!G1530,'6. FTNC Autres (inclus)'!G1530)</f>
        <v>0</v>
      </c>
      <c r="H1530" s="225">
        <f>SUM('2. FTNC CAD'!H1530,'3. FTNC USD'!H1530,'4. FTNC EUR'!H1530,'5. FTNC GBP'!H1530,'6. FTNC Autres (inclus)'!H1530)</f>
        <v>0</v>
      </c>
      <c r="I1530" s="163">
        <f>SUM('2. FTNC CAD'!I1530,'3. FTNC USD'!I1530,'4. FTNC EUR'!I1530,'5. FTNC GBP'!I1530,'6. FTNC Autres (inclus)'!I1530)</f>
        <v>0</v>
      </c>
      <c r="J1530" s="163">
        <f>SUM('2. FTNC CAD'!J1530,'3. FTNC USD'!J1530,'4. FTNC EUR'!J1530,'5. FTNC GBP'!J1530,'6. FTNC Autres (inclus)'!J1530)</f>
        <v>0</v>
      </c>
      <c r="K1530" s="164">
        <f>SUM('2. FTNC CAD'!K1530,'3. FTNC USD'!K1530,'4. FTNC EUR'!K1530,'5. FTNC GBP'!K1530,'6. FTNC Autres (inclus)'!K1530)</f>
        <v>0</v>
      </c>
      <c r="L1530" s="165">
        <f>SUM('2. FTNC CAD'!L1530,'3. FTNC USD'!L1530,'4. FTNC EUR'!L1530,'5. FTNC GBP'!L1530,'6. FTNC Autres (inclus)'!L1530)</f>
        <v>0</v>
      </c>
      <c r="M1530" s="176">
        <f>SUM('2. FTNC CAD'!M1530,'3. FTNC USD'!M1530,'4. FTNC EUR'!M1530,'5. FTNC GBP'!M1530,'6. FTNC Autres (inclus)'!M1530)</f>
        <v>0</v>
      </c>
      <c r="N1530" s="166">
        <f>SUM('2. FTNC CAD'!N1530,'3. FTNC USD'!N1530,'4. FTNC EUR'!N1530,'5. FTNC GBP'!N1530,'6. FTNC Autres (inclus)'!N1530)</f>
        <v>0</v>
      </c>
      <c r="O1530" s="166">
        <f>SUM('2. FTNC CAD'!O1530,'3. FTNC USD'!O1530,'4. FTNC EUR'!O1530,'5. FTNC GBP'!O1530,'6. FTNC Autres (inclus)'!O1530)</f>
        <v>0</v>
      </c>
      <c r="P1530" s="166">
        <f>SUM('2. FTNC CAD'!P1530,'3. FTNC USD'!P1530,'4. FTNC EUR'!P1530,'5. FTNC GBP'!P1530,'6. FTNC Autres (inclus)'!P1530)</f>
        <v>0</v>
      </c>
      <c r="Q1530" s="166">
        <f>SUM('2. FTNC CAD'!Q1530,'3. FTNC USD'!Q1530,'4. FTNC EUR'!Q1530,'5. FTNC GBP'!Q1530,'6. FTNC Autres (inclus)'!Q1530)</f>
        <v>0</v>
      </c>
      <c r="R1530" s="166">
        <f>SUM('2. FTNC CAD'!R1530,'3. FTNC USD'!R1530,'4. FTNC EUR'!R1530,'5. FTNC GBP'!R1530,'6. FTNC Autres (inclus)'!R1530)</f>
        <v>0</v>
      </c>
      <c r="S1530" s="166">
        <f>SUM('2. FTNC CAD'!S1530,'3. FTNC USD'!S1530,'4. FTNC EUR'!S1530,'5. FTNC GBP'!S1530,'6. FTNC Autres (inclus)'!S1530)</f>
        <v>0</v>
      </c>
      <c r="T1530" s="162">
        <f>SUM('2. FTNC CAD'!T1530,'3. FTNC USD'!T1530,'4. FTNC EUR'!T1530,'5. FTNC GBP'!T1530,'6. FTNC Autres (inclus)'!T1530)</f>
        <v>0</v>
      </c>
      <c r="U1530" s="166">
        <f>SUM('2. FTNC CAD'!U1530,'3. FTNC USD'!U1530,'4. FTNC EUR'!U1530,'5. FTNC GBP'!U1530,'6. FTNC Autres (inclus)'!U1530)</f>
        <v>0</v>
      </c>
      <c r="V1530" s="167">
        <f>SUM('2. FTNC CAD'!V1530,'3. FTNC USD'!V1530,'4. FTNC EUR'!V1530,'5. FTNC GBP'!V1530,'6. FTNC Autres (inclus)'!V1530)</f>
        <v>0</v>
      </c>
      <c r="W1530" s="48">
        <f>SUM('2. FTNC CAD'!W1530,'3. FTNC USD'!W1530,'4. FTNC EUR'!W1530,'5. FTNC GBP'!W1530,'6. FTNC Autres (inclus)'!W1530)</f>
        <v>0</v>
      </c>
      <c r="Y1530"/>
    </row>
    <row r="1531" spans="1:25" s="71" customFormat="1" outlineLevel="1" x14ac:dyDescent="0.4">
      <c r="A1531" s="341"/>
      <c r="B1531" s="494"/>
      <c r="C1531" s="495"/>
      <c r="D1531" s="495"/>
      <c r="E1531" s="496"/>
      <c r="F1531" s="497" t="s">
        <v>60</v>
      </c>
      <c r="G1531" s="174">
        <f>SUM('2. FTNC CAD'!G1531,'3. FTNC USD'!G1531,'4. FTNC EUR'!G1531,'5. FTNC GBP'!G1531,'6. FTNC Autres (inclus)'!G1531)</f>
        <v>0</v>
      </c>
      <c r="H1531" s="225">
        <f>SUM('2. FTNC CAD'!H1531,'3. FTNC USD'!H1531,'4. FTNC EUR'!H1531,'5. FTNC GBP'!H1531,'6. FTNC Autres (inclus)'!H1531)</f>
        <v>0</v>
      </c>
      <c r="I1531" s="163">
        <f>SUM('2. FTNC CAD'!I1531,'3. FTNC USD'!I1531,'4. FTNC EUR'!I1531,'5. FTNC GBP'!I1531,'6. FTNC Autres (inclus)'!I1531)</f>
        <v>0</v>
      </c>
      <c r="J1531" s="163">
        <f>SUM('2. FTNC CAD'!J1531,'3. FTNC USD'!J1531,'4. FTNC EUR'!J1531,'5. FTNC GBP'!J1531,'6. FTNC Autres (inclus)'!J1531)</f>
        <v>0</v>
      </c>
      <c r="K1531" s="164">
        <f>SUM('2. FTNC CAD'!K1531,'3. FTNC USD'!K1531,'4. FTNC EUR'!K1531,'5. FTNC GBP'!K1531,'6. FTNC Autres (inclus)'!K1531)</f>
        <v>0</v>
      </c>
      <c r="L1531" s="165">
        <f>SUM('2. FTNC CAD'!L1531,'3. FTNC USD'!L1531,'4. FTNC EUR'!L1531,'5. FTNC GBP'!L1531,'6. FTNC Autres (inclus)'!L1531)</f>
        <v>0</v>
      </c>
      <c r="M1531" s="176">
        <f>SUM('2. FTNC CAD'!M1531,'3. FTNC USD'!M1531,'4. FTNC EUR'!M1531,'5. FTNC GBP'!M1531,'6. FTNC Autres (inclus)'!M1531)</f>
        <v>0</v>
      </c>
      <c r="N1531" s="166">
        <f>SUM('2. FTNC CAD'!N1531,'3. FTNC USD'!N1531,'4. FTNC EUR'!N1531,'5. FTNC GBP'!N1531,'6. FTNC Autres (inclus)'!N1531)</f>
        <v>0</v>
      </c>
      <c r="O1531" s="166">
        <f>SUM('2. FTNC CAD'!O1531,'3. FTNC USD'!O1531,'4. FTNC EUR'!O1531,'5. FTNC GBP'!O1531,'6. FTNC Autres (inclus)'!O1531)</f>
        <v>0</v>
      </c>
      <c r="P1531" s="166">
        <f>SUM('2. FTNC CAD'!P1531,'3. FTNC USD'!P1531,'4. FTNC EUR'!P1531,'5. FTNC GBP'!P1531,'6. FTNC Autres (inclus)'!P1531)</f>
        <v>0</v>
      </c>
      <c r="Q1531" s="166">
        <f>SUM('2. FTNC CAD'!Q1531,'3. FTNC USD'!Q1531,'4. FTNC EUR'!Q1531,'5. FTNC GBP'!Q1531,'6. FTNC Autres (inclus)'!Q1531)</f>
        <v>0</v>
      </c>
      <c r="R1531" s="166">
        <f>SUM('2. FTNC CAD'!R1531,'3. FTNC USD'!R1531,'4. FTNC EUR'!R1531,'5. FTNC GBP'!R1531,'6. FTNC Autres (inclus)'!R1531)</f>
        <v>0</v>
      </c>
      <c r="S1531" s="166">
        <f>SUM('2. FTNC CAD'!S1531,'3. FTNC USD'!S1531,'4. FTNC EUR'!S1531,'5. FTNC GBP'!S1531,'6. FTNC Autres (inclus)'!S1531)</f>
        <v>0</v>
      </c>
      <c r="T1531" s="162">
        <f>SUM('2. FTNC CAD'!T1531,'3. FTNC USD'!T1531,'4. FTNC EUR'!T1531,'5. FTNC GBP'!T1531,'6. FTNC Autres (inclus)'!T1531)</f>
        <v>0</v>
      </c>
      <c r="U1531" s="166">
        <f>SUM('2. FTNC CAD'!U1531,'3. FTNC USD'!U1531,'4. FTNC EUR'!U1531,'5. FTNC GBP'!U1531,'6. FTNC Autres (inclus)'!U1531)</f>
        <v>0</v>
      </c>
      <c r="V1531" s="167">
        <f>SUM('2. FTNC CAD'!V1531,'3. FTNC USD'!V1531,'4. FTNC EUR'!V1531,'5. FTNC GBP'!V1531,'6. FTNC Autres (inclus)'!V1531)</f>
        <v>0</v>
      </c>
      <c r="W1531" s="48">
        <f>SUM('2. FTNC CAD'!W1531,'3. FTNC USD'!W1531,'4. FTNC EUR'!W1531,'5. FTNC GBP'!W1531,'6. FTNC Autres (inclus)'!W1531)</f>
        <v>0</v>
      </c>
      <c r="Y1531"/>
    </row>
    <row r="1532" spans="1:25" s="71" customFormat="1" x14ac:dyDescent="0.4">
      <c r="A1532" s="341"/>
      <c r="B1532" s="494"/>
      <c r="C1532" s="495"/>
      <c r="D1532" s="495"/>
      <c r="E1532" s="496" t="s">
        <v>61</v>
      </c>
      <c r="F1532" s="496"/>
      <c r="G1532" s="68">
        <f t="shared" ref="G1532:W1532" si="322">SUBTOTAL(9,G1533:G1535)</f>
        <v>0</v>
      </c>
      <c r="H1532" s="69">
        <f t="shared" si="322"/>
        <v>0</v>
      </c>
      <c r="I1532" s="66">
        <f t="shared" si="322"/>
        <v>0</v>
      </c>
      <c r="J1532" s="66">
        <f t="shared" si="322"/>
        <v>0</v>
      </c>
      <c r="K1532" s="67">
        <f t="shared" si="322"/>
        <v>0</v>
      </c>
      <c r="L1532" s="36">
        <f t="shared" si="322"/>
        <v>0</v>
      </c>
      <c r="M1532" s="36">
        <f t="shared" si="322"/>
        <v>0</v>
      </c>
      <c r="N1532" s="36">
        <f t="shared" si="322"/>
        <v>0</v>
      </c>
      <c r="O1532" s="36">
        <f t="shared" si="322"/>
        <v>0</v>
      </c>
      <c r="P1532" s="36">
        <f t="shared" si="322"/>
        <v>0</v>
      </c>
      <c r="Q1532" s="36">
        <f t="shared" si="322"/>
        <v>0</v>
      </c>
      <c r="R1532" s="36">
        <f t="shared" si="322"/>
        <v>0</v>
      </c>
      <c r="S1532" s="36">
        <f t="shared" si="322"/>
        <v>0</v>
      </c>
      <c r="T1532" s="36">
        <f t="shared" si="322"/>
        <v>0</v>
      </c>
      <c r="U1532" s="36">
        <f t="shared" si="322"/>
        <v>0</v>
      </c>
      <c r="V1532" s="36">
        <f t="shared" si="322"/>
        <v>0</v>
      </c>
      <c r="W1532" s="35">
        <f t="shared" si="322"/>
        <v>0</v>
      </c>
      <c r="Y1532"/>
    </row>
    <row r="1533" spans="1:25" s="71" customFormat="1" outlineLevel="1" x14ac:dyDescent="0.4">
      <c r="A1533" s="341"/>
      <c r="B1533" s="494"/>
      <c r="C1533" s="495"/>
      <c r="D1533" s="495"/>
      <c r="E1533" s="496"/>
      <c r="F1533" s="497" t="s">
        <v>62</v>
      </c>
      <c r="G1533" s="174">
        <f>SUM('2. FTNC CAD'!G1533,'3. FTNC USD'!G1533,'4. FTNC EUR'!G1533,'5. FTNC GBP'!G1533,'6. FTNC Autres (inclus)'!G1533)</f>
        <v>0</v>
      </c>
      <c r="H1533" s="225">
        <f>SUM('2. FTNC CAD'!H1533,'3. FTNC USD'!H1533,'4. FTNC EUR'!H1533,'5. FTNC GBP'!H1533,'6. FTNC Autres (inclus)'!H1533)</f>
        <v>0</v>
      </c>
      <c r="I1533" s="163">
        <f>SUM('2. FTNC CAD'!I1533,'3. FTNC USD'!I1533,'4. FTNC EUR'!I1533,'5. FTNC GBP'!I1533,'6. FTNC Autres (inclus)'!I1533)</f>
        <v>0</v>
      </c>
      <c r="J1533" s="163">
        <f>SUM('2. FTNC CAD'!J1533,'3. FTNC USD'!J1533,'4. FTNC EUR'!J1533,'5. FTNC GBP'!J1533,'6. FTNC Autres (inclus)'!J1533)</f>
        <v>0</v>
      </c>
      <c r="K1533" s="164">
        <f>SUM('2. FTNC CAD'!K1533,'3. FTNC USD'!K1533,'4. FTNC EUR'!K1533,'5. FTNC GBP'!K1533,'6. FTNC Autres (inclus)'!K1533)</f>
        <v>0</v>
      </c>
      <c r="L1533" s="165">
        <f>SUM('2. FTNC CAD'!L1533,'3. FTNC USD'!L1533,'4. FTNC EUR'!L1533,'5. FTNC GBP'!L1533,'6. FTNC Autres (inclus)'!L1533)</f>
        <v>0</v>
      </c>
      <c r="M1533" s="176">
        <f>SUM('2. FTNC CAD'!M1533,'3. FTNC USD'!M1533,'4. FTNC EUR'!M1533,'5. FTNC GBP'!M1533,'6. FTNC Autres (inclus)'!M1533)</f>
        <v>0</v>
      </c>
      <c r="N1533" s="166">
        <f>SUM('2. FTNC CAD'!N1533,'3. FTNC USD'!N1533,'4. FTNC EUR'!N1533,'5. FTNC GBP'!N1533,'6. FTNC Autres (inclus)'!N1533)</f>
        <v>0</v>
      </c>
      <c r="O1533" s="166">
        <f>SUM('2. FTNC CAD'!O1533,'3. FTNC USD'!O1533,'4. FTNC EUR'!O1533,'5. FTNC GBP'!O1533,'6. FTNC Autres (inclus)'!O1533)</f>
        <v>0</v>
      </c>
      <c r="P1533" s="166">
        <f>SUM('2. FTNC CAD'!P1533,'3. FTNC USD'!P1533,'4. FTNC EUR'!P1533,'5. FTNC GBP'!P1533,'6. FTNC Autres (inclus)'!P1533)</f>
        <v>0</v>
      </c>
      <c r="Q1533" s="166">
        <f>SUM('2. FTNC CAD'!Q1533,'3. FTNC USD'!Q1533,'4. FTNC EUR'!Q1533,'5. FTNC GBP'!Q1533,'6. FTNC Autres (inclus)'!Q1533)</f>
        <v>0</v>
      </c>
      <c r="R1533" s="166">
        <f>SUM('2. FTNC CAD'!R1533,'3. FTNC USD'!R1533,'4. FTNC EUR'!R1533,'5. FTNC GBP'!R1533,'6. FTNC Autres (inclus)'!R1533)</f>
        <v>0</v>
      </c>
      <c r="S1533" s="166">
        <f>SUM('2. FTNC CAD'!S1533,'3. FTNC USD'!S1533,'4. FTNC EUR'!S1533,'5. FTNC GBP'!S1533,'6. FTNC Autres (inclus)'!S1533)</f>
        <v>0</v>
      </c>
      <c r="T1533" s="162">
        <f>SUM('2. FTNC CAD'!T1533,'3. FTNC USD'!T1533,'4. FTNC EUR'!T1533,'5. FTNC GBP'!T1533,'6. FTNC Autres (inclus)'!T1533)</f>
        <v>0</v>
      </c>
      <c r="U1533" s="166">
        <f>SUM('2. FTNC CAD'!U1533,'3. FTNC USD'!U1533,'4. FTNC EUR'!U1533,'5. FTNC GBP'!U1533,'6. FTNC Autres (inclus)'!U1533)</f>
        <v>0</v>
      </c>
      <c r="V1533" s="167">
        <f>SUM('2. FTNC CAD'!V1533,'3. FTNC USD'!V1533,'4. FTNC EUR'!V1533,'5. FTNC GBP'!V1533,'6. FTNC Autres (inclus)'!V1533)</f>
        <v>0</v>
      </c>
      <c r="W1533" s="48">
        <f>SUM('2. FTNC CAD'!W1533,'3. FTNC USD'!W1533,'4. FTNC EUR'!W1533,'5. FTNC GBP'!W1533,'6. FTNC Autres (inclus)'!W1533)</f>
        <v>0</v>
      </c>
      <c r="Y1533"/>
    </row>
    <row r="1534" spans="1:25" s="71" customFormat="1" outlineLevel="1" x14ac:dyDescent="0.4">
      <c r="A1534" s="341"/>
      <c r="B1534" s="494"/>
      <c r="C1534" s="495"/>
      <c r="D1534" s="495"/>
      <c r="E1534" s="496"/>
      <c r="F1534" s="497" t="s">
        <v>63</v>
      </c>
      <c r="G1534" s="174">
        <f>SUM('2. FTNC CAD'!G1534,'3. FTNC USD'!G1534,'4. FTNC EUR'!G1534,'5. FTNC GBP'!G1534,'6. FTNC Autres (inclus)'!G1534)</f>
        <v>0</v>
      </c>
      <c r="H1534" s="225">
        <f>SUM('2. FTNC CAD'!H1534,'3. FTNC USD'!H1534,'4. FTNC EUR'!H1534,'5. FTNC GBP'!H1534,'6. FTNC Autres (inclus)'!H1534)</f>
        <v>0</v>
      </c>
      <c r="I1534" s="163">
        <f>SUM('2. FTNC CAD'!I1534,'3. FTNC USD'!I1534,'4. FTNC EUR'!I1534,'5. FTNC GBP'!I1534,'6. FTNC Autres (inclus)'!I1534)</f>
        <v>0</v>
      </c>
      <c r="J1534" s="163">
        <f>SUM('2. FTNC CAD'!J1534,'3. FTNC USD'!J1534,'4. FTNC EUR'!J1534,'5. FTNC GBP'!J1534,'6. FTNC Autres (inclus)'!J1534)</f>
        <v>0</v>
      </c>
      <c r="K1534" s="164">
        <f>SUM('2. FTNC CAD'!K1534,'3. FTNC USD'!K1534,'4. FTNC EUR'!K1534,'5. FTNC GBP'!K1534,'6. FTNC Autres (inclus)'!K1534)</f>
        <v>0</v>
      </c>
      <c r="L1534" s="165">
        <f>SUM('2. FTNC CAD'!L1534,'3. FTNC USD'!L1534,'4. FTNC EUR'!L1534,'5. FTNC GBP'!L1534,'6. FTNC Autres (inclus)'!L1534)</f>
        <v>0</v>
      </c>
      <c r="M1534" s="176">
        <f>SUM('2. FTNC CAD'!M1534,'3. FTNC USD'!M1534,'4. FTNC EUR'!M1534,'5. FTNC GBP'!M1534,'6. FTNC Autres (inclus)'!M1534)</f>
        <v>0</v>
      </c>
      <c r="N1534" s="166">
        <f>SUM('2. FTNC CAD'!N1534,'3. FTNC USD'!N1534,'4. FTNC EUR'!N1534,'5. FTNC GBP'!N1534,'6. FTNC Autres (inclus)'!N1534)</f>
        <v>0</v>
      </c>
      <c r="O1534" s="166">
        <f>SUM('2. FTNC CAD'!O1534,'3. FTNC USD'!O1534,'4. FTNC EUR'!O1534,'5. FTNC GBP'!O1534,'6. FTNC Autres (inclus)'!O1534)</f>
        <v>0</v>
      </c>
      <c r="P1534" s="166">
        <f>SUM('2. FTNC CAD'!P1534,'3. FTNC USD'!P1534,'4. FTNC EUR'!P1534,'5. FTNC GBP'!P1534,'6. FTNC Autres (inclus)'!P1534)</f>
        <v>0</v>
      </c>
      <c r="Q1534" s="166">
        <f>SUM('2. FTNC CAD'!Q1534,'3. FTNC USD'!Q1534,'4. FTNC EUR'!Q1534,'5. FTNC GBP'!Q1534,'6. FTNC Autres (inclus)'!Q1534)</f>
        <v>0</v>
      </c>
      <c r="R1534" s="166">
        <f>SUM('2. FTNC CAD'!R1534,'3. FTNC USD'!R1534,'4. FTNC EUR'!R1534,'5. FTNC GBP'!R1534,'6. FTNC Autres (inclus)'!R1534)</f>
        <v>0</v>
      </c>
      <c r="S1534" s="166">
        <f>SUM('2. FTNC CAD'!S1534,'3. FTNC USD'!S1534,'4. FTNC EUR'!S1534,'5. FTNC GBP'!S1534,'6. FTNC Autres (inclus)'!S1534)</f>
        <v>0</v>
      </c>
      <c r="T1534" s="162">
        <f>SUM('2. FTNC CAD'!T1534,'3. FTNC USD'!T1534,'4. FTNC EUR'!T1534,'5. FTNC GBP'!T1534,'6. FTNC Autres (inclus)'!T1534)</f>
        <v>0</v>
      </c>
      <c r="U1534" s="166">
        <f>SUM('2. FTNC CAD'!U1534,'3. FTNC USD'!U1534,'4. FTNC EUR'!U1534,'5. FTNC GBP'!U1534,'6. FTNC Autres (inclus)'!U1534)</f>
        <v>0</v>
      </c>
      <c r="V1534" s="167">
        <f>SUM('2. FTNC CAD'!V1534,'3. FTNC USD'!V1534,'4. FTNC EUR'!V1534,'5. FTNC GBP'!V1534,'6. FTNC Autres (inclus)'!V1534)</f>
        <v>0</v>
      </c>
      <c r="W1534" s="48">
        <f>SUM('2. FTNC CAD'!W1534,'3. FTNC USD'!W1534,'4. FTNC EUR'!W1534,'5. FTNC GBP'!W1534,'6. FTNC Autres (inclus)'!W1534)</f>
        <v>0</v>
      </c>
      <c r="Y1534"/>
    </row>
    <row r="1535" spans="1:25" s="71" customFormat="1" outlineLevel="1" x14ac:dyDescent="0.4">
      <c r="A1535" s="341"/>
      <c r="B1535" s="494"/>
      <c r="C1535" s="495"/>
      <c r="D1535" s="495"/>
      <c r="E1535" s="496"/>
      <c r="F1535" s="497" t="s">
        <v>64</v>
      </c>
      <c r="G1535" s="174">
        <f>SUM('2. FTNC CAD'!G1535,'3. FTNC USD'!G1535,'4. FTNC EUR'!G1535,'5. FTNC GBP'!G1535,'6. FTNC Autres (inclus)'!G1535)</f>
        <v>0</v>
      </c>
      <c r="H1535" s="225">
        <f>SUM('2. FTNC CAD'!H1535,'3. FTNC USD'!H1535,'4. FTNC EUR'!H1535,'5. FTNC GBP'!H1535,'6. FTNC Autres (inclus)'!H1535)</f>
        <v>0</v>
      </c>
      <c r="I1535" s="163">
        <f>SUM('2. FTNC CAD'!I1535,'3. FTNC USD'!I1535,'4. FTNC EUR'!I1535,'5. FTNC GBP'!I1535,'6. FTNC Autres (inclus)'!I1535)</f>
        <v>0</v>
      </c>
      <c r="J1535" s="163">
        <f>SUM('2. FTNC CAD'!J1535,'3. FTNC USD'!J1535,'4. FTNC EUR'!J1535,'5. FTNC GBP'!J1535,'6. FTNC Autres (inclus)'!J1535)</f>
        <v>0</v>
      </c>
      <c r="K1535" s="164">
        <f>SUM('2. FTNC CAD'!K1535,'3. FTNC USD'!K1535,'4. FTNC EUR'!K1535,'5. FTNC GBP'!K1535,'6. FTNC Autres (inclus)'!K1535)</f>
        <v>0</v>
      </c>
      <c r="L1535" s="165">
        <f>SUM('2. FTNC CAD'!L1535,'3. FTNC USD'!L1535,'4. FTNC EUR'!L1535,'5. FTNC GBP'!L1535,'6. FTNC Autres (inclus)'!L1535)</f>
        <v>0</v>
      </c>
      <c r="M1535" s="176">
        <f>SUM('2. FTNC CAD'!M1535,'3. FTNC USD'!M1535,'4. FTNC EUR'!M1535,'5. FTNC GBP'!M1535,'6. FTNC Autres (inclus)'!M1535)</f>
        <v>0</v>
      </c>
      <c r="N1535" s="166">
        <f>SUM('2. FTNC CAD'!N1535,'3. FTNC USD'!N1535,'4. FTNC EUR'!N1535,'5. FTNC GBP'!N1535,'6. FTNC Autres (inclus)'!N1535)</f>
        <v>0</v>
      </c>
      <c r="O1535" s="166">
        <f>SUM('2. FTNC CAD'!O1535,'3. FTNC USD'!O1535,'4. FTNC EUR'!O1535,'5. FTNC GBP'!O1535,'6. FTNC Autres (inclus)'!O1535)</f>
        <v>0</v>
      </c>
      <c r="P1535" s="166">
        <f>SUM('2. FTNC CAD'!P1535,'3. FTNC USD'!P1535,'4. FTNC EUR'!P1535,'5. FTNC GBP'!P1535,'6. FTNC Autres (inclus)'!P1535)</f>
        <v>0</v>
      </c>
      <c r="Q1535" s="166">
        <f>SUM('2. FTNC CAD'!Q1535,'3. FTNC USD'!Q1535,'4. FTNC EUR'!Q1535,'5. FTNC GBP'!Q1535,'6. FTNC Autres (inclus)'!Q1535)</f>
        <v>0</v>
      </c>
      <c r="R1535" s="166">
        <f>SUM('2. FTNC CAD'!R1535,'3. FTNC USD'!R1535,'4. FTNC EUR'!R1535,'5. FTNC GBP'!R1535,'6. FTNC Autres (inclus)'!R1535)</f>
        <v>0</v>
      </c>
      <c r="S1535" s="166">
        <f>SUM('2. FTNC CAD'!S1535,'3. FTNC USD'!S1535,'4. FTNC EUR'!S1535,'5. FTNC GBP'!S1535,'6. FTNC Autres (inclus)'!S1535)</f>
        <v>0</v>
      </c>
      <c r="T1535" s="162">
        <f>SUM('2. FTNC CAD'!T1535,'3. FTNC USD'!T1535,'4. FTNC EUR'!T1535,'5. FTNC GBP'!T1535,'6. FTNC Autres (inclus)'!T1535)</f>
        <v>0</v>
      </c>
      <c r="U1535" s="166">
        <f>SUM('2. FTNC CAD'!U1535,'3. FTNC USD'!U1535,'4. FTNC EUR'!U1535,'5. FTNC GBP'!U1535,'6. FTNC Autres (inclus)'!U1535)</f>
        <v>0</v>
      </c>
      <c r="V1535" s="167">
        <f>SUM('2. FTNC CAD'!V1535,'3. FTNC USD'!V1535,'4. FTNC EUR'!V1535,'5. FTNC GBP'!V1535,'6. FTNC Autres (inclus)'!V1535)</f>
        <v>0</v>
      </c>
      <c r="W1535" s="48">
        <f>SUM('2. FTNC CAD'!W1535,'3. FTNC USD'!W1535,'4. FTNC EUR'!W1535,'5. FTNC GBP'!W1535,'6. FTNC Autres (inclus)'!W1535)</f>
        <v>0</v>
      </c>
      <c r="Y1535"/>
    </row>
    <row r="1536" spans="1:25" s="71" customFormat="1" x14ac:dyDescent="0.4">
      <c r="A1536" s="341"/>
      <c r="B1536" s="494"/>
      <c r="C1536" s="495"/>
      <c r="D1536" s="495"/>
      <c r="E1536" s="496" t="s">
        <v>65</v>
      </c>
      <c r="F1536" s="496"/>
      <c r="G1536" s="68">
        <f t="shared" ref="G1536:W1536" si="323">SUBTOTAL(9,G1537:G1539)</f>
        <v>0</v>
      </c>
      <c r="H1536" s="69">
        <f t="shared" si="323"/>
        <v>0</v>
      </c>
      <c r="I1536" s="66">
        <f t="shared" si="323"/>
        <v>0</v>
      </c>
      <c r="J1536" s="66">
        <f t="shared" si="323"/>
        <v>0</v>
      </c>
      <c r="K1536" s="67">
        <f t="shared" si="323"/>
        <v>0</v>
      </c>
      <c r="L1536" s="36">
        <f t="shared" si="323"/>
        <v>0</v>
      </c>
      <c r="M1536" s="36">
        <f t="shared" si="323"/>
        <v>0</v>
      </c>
      <c r="N1536" s="36">
        <f t="shared" si="323"/>
        <v>0</v>
      </c>
      <c r="O1536" s="36">
        <f t="shared" si="323"/>
        <v>0</v>
      </c>
      <c r="P1536" s="36">
        <f t="shared" si="323"/>
        <v>0</v>
      </c>
      <c r="Q1536" s="36">
        <f t="shared" si="323"/>
        <v>0</v>
      </c>
      <c r="R1536" s="36">
        <f t="shared" si="323"/>
        <v>0</v>
      </c>
      <c r="S1536" s="36">
        <f t="shared" si="323"/>
        <v>0</v>
      </c>
      <c r="T1536" s="36">
        <f t="shared" si="323"/>
        <v>0</v>
      </c>
      <c r="U1536" s="36">
        <f t="shared" si="323"/>
        <v>0</v>
      </c>
      <c r="V1536" s="36">
        <f t="shared" si="323"/>
        <v>0</v>
      </c>
      <c r="W1536" s="35">
        <f t="shared" si="323"/>
        <v>0</v>
      </c>
      <c r="Y1536"/>
    </row>
    <row r="1537" spans="1:25" s="71" customFormat="1" outlineLevel="1" x14ac:dyDescent="0.4">
      <c r="A1537" s="341"/>
      <c r="B1537" s="494"/>
      <c r="C1537" s="495"/>
      <c r="D1537" s="495"/>
      <c r="E1537" s="496"/>
      <c r="F1537" s="497" t="s">
        <v>66</v>
      </c>
      <c r="G1537" s="174">
        <f>SUM('2. FTNC CAD'!G1537,'3. FTNC USD'!G1537,'4. FTNC EUR'!G1537,'5. FTNC GBP'!G1537,'6. FTNC Autres (inclus)'!G1537)</f>
        <v>0</v>
      </c>
      <c r="H1537" s="225">
        <f>SUM('2. FTNC CAD'!H1537,'3. FTNC USD'!H1537,'4. FTNC EUR'!H1537,'5. FTNC GBP'!H1537,'6. FTNC Autres (inclus)'!H1537)</f>
        <v>0</v>
      </c>
      <c r="I1537" s="163">
        <f>SUM('2. FTNC CAD'!I1537,'3. FTNC USD'!I1537,'4. FTNC EUR'!I1537,'5. FTNC GBP'!I1537,'6. FTNC Autres (inclus)'!I1537)</f>
        <v>0</v>
      </c>
      <c r="J1537" s="163">
        <f>SUM('2. FTNC CAD'!J1537,'3. FTNC USD'!J1537,'4. FTNC EUR'!J1537,'5. FTNC GBP'!J1537,'6. FTNC Autres (inclus)'!J1537)</f>
        <v>0</v>
      </c>
      <c r="K1537" s="164">
        <f>SUM('2. FTNC CAD'!K1537,'3. FTNC USD'!K1537,'4. FTNC EUR'!K1537,'5. FTNC GBP'!K1537,'6. FTNC Autres (inclus)'!K1537)</f>
        <v>0</v>
      </c>
      <c r="L1537" s="165">
        <f>SUM('2. FTNC CAD'!L1537,'3. FTNC USD'!L1537,'4. FTNC EUR'!L1537,'5. FTNC GBP'!L1537,'6. FTNC Autres (inclus)'!L1537)</f>
        <v>0</v>
      </c>
      <c r="M1537" s="176">
        <f>SUM('2. FTNC CAD'!M1537,'3. FTNC USD'!M1537,'4. FTNC EUR'!M1537,'5. FTNC GBP'!M1537,'6. FTNC Autres (inclus)'!M1537)</f>
        <v>0</v>
      </c>
      <c r="N1537" s="166">
        <f>SUM('2. FTNC CAD'!N1537,'3. FTNC USD'!N1537,'4. FTNC EUR'!N1537,'5. FTNC GBP'!N1537,'6. FTNC Autres (inclus)'!N1537)</f>
        <v>0</v>
      </c>
      <c r="O1537" s="166">
        <f>SUM('2. FTNC CAD'!O1537,'3. FTNC USD'!O1537,'4. FTNC EUR'!O1537,'5. FTNC GBP'!O1537,'6. FTNC Autres (inclus)'!O1537)</f>
        <v>0</v>
      </c>
      <c r="P1537" s="166">
        <f>SUM('2. FTNC CAD'!P1537,'3. FTNC USD'!P1537,'4. FTNC EUR'!P1537,'5. FTNC GBP'!P1537,'6. FTNC Autres (inclus)'!P1537)</f>
        <v>0</v>
      </c>
      <c r="Q1537" s="166">
        <f>SUM('2. FTNC CAD'!Q1537,'3. FTNC USD'!Q1537,'4. FTNC EUR'!Q1537,'5. FTNC GBP'!Q1537,'6. FTNC Autres (inclus)'!Q1537)</f>
        <v>0</v>
      </c>
      <c r="R1537" s="166">
        <f>SUM('2. FTNC CAD'!R1537,'3. FTNC USD'!R1537,'4. FTNC EUR'!R1537,'5. FTNC GBP'!R1537,'6. FTNC Autres (inclus)'!R1537)</f>
        <v>0</v>
      </c>
      <c r="S1537" s="166">
        <f>SUM('2. FTNC CAD'!S1537,'3. FTNC USD'!S1537,'4. FTNC EUR'!S1537,'5. FTNC GBP'!S1537,'6. FTNC Autres (inclus)'!S1537)</f>
        <v>0</v>
      </c>
      <c r="T1537" s="162">
        <f>SUM('2. FTNC CAD'!T1537,'3. FTNC USD'!T1537,'4. FTNC EUR'!T1537,'5. FTNC GBP'!T1537,'6. FTNC Autres (inclus)'!T1537)</f>
        <v>0</v>
      </c>
      <c r="U1537" s="166">
        <f>SUM('2. FTNC CAD'!U1537,'3. FTNC USD'!U1537,'4. FTNC EUR'!U1537,'5. FTNC GBP'!U1537,'6. FTNC Autres (inclus)'!U1537)</f>
        <v>0</v>
      </c>
      <c r="V1537" s="167">
        <f>SUM('2. FTNC CAD'!V1537,'3. FTNC USD'!V1537,'4. FTNC EUR'!V1537,'5. FTNC GBP'!V1537,'6. FTNC Autres (inclus)'!V1537)</f>
        <v>0</v>
      </c>
      <c r="W1537" s="48">
        <f>SUM('2. FTNC CAD'!W1537,'3. FTNC USD'!W1537,'4. FTNC EUR'!W1537,'5. FTNC GBP'!W1537,'6. FTNC Autres (inclus)'!W1537)</f>
        <v>0</v>
      </c>
      <c r="Y1537"/>
    </row>
    <row r="1538" spans="1:25" s="71" customFormat="1" outlineLevel="1" x14ac:dyDescent="0.4">
      <c r="A1538" s="341"/>
      <c r="B1538" s="494"/>
      <c r="C1538" s="495"/>
      <c r="D1538" s="495"/>
      <c r="E1538" s="496"/>
      <c r="F1538" s="497" t="s">
        <v>67</v>
      </c>
      <c r="G1538" s="174">
        <f>SUM('2. FTNC CAD'!G1538,'3. FTNC USD'!G1538,'4. FTNC EUR'!G1538,'5. FTNC GBP'!G1538,'6. FTNC Autres (inclus)'!G1538)</f>
        <v>0</v>
      </c>
      <c r="H1538" s="225">
        <f>SUM('2. FTNC CAD'!H1538,'3. FTNC USD'!H1538,'4. FTNC EUR'!H1538,'5. FTNC GBP'!H1538,'6. FTNC Autres (inclus)'!H1538)</f>
        <v>0</v>
      </c>
      <c r="I1538" s="163">
        <f>SUM('2. FTNC CAD'!I1538,'3. FTNC USD'!I1538,'4. FTNC EUR'!I1538,'5. FTNC GBP'!I1538,'6. FTNC Autres (inclus)'!I1538)</f>
        <v>0</v>
      </c>
      <c r="J1538" s="163">
        <f>SUM('2. FTNC CAD'!J1538,'3. FTNC USD'!J1538,'4. FTNC EUR'!J1538,'5. FTNC GBP'!J1538,'6. FTNC Autres (inclus)'!J1538)</f>
        <v>0</v>
      </c>
      <c r="K1538" s="164">
        <f>SUM('2. FTNC CAD'!K1538,'3. FTNC USD'!K1538,'4. FTNC EUR'!K1538,'5. FTNC GBP'!K1538,'6. FTNC Autres (inclus)'!K1538)</f>
        <v>0</v>
      </c>
      <c r="L1538" s="165">
        <f>SUM('2. FTNC CAD'!L1538,'3. FTNC USD'!L1538,'4. FTNC EUR'!L1538,'5. FTNC GBP'!L1538,'6. FTNC Autres (inclus)'!L1538)</f>
        <v>0</v>
      </c>
      <c r="M1538" s="176">
        <f>SUM('2. FTNC CAD'!M1538,'3. FTNC USD'!M1538,'4. FTNC EUR'!M1538,'5. FTNC GBP'!M1538,'6. FTNC Autres (inclus)'!M1538)</f>
        <v>0</v>
      </c>
      <c r="N1538" s="166">
        <f>SUM('2. FTNC CAD'!N1538,'3. FTNC USD'!N1538,'4. FTNC EUR'!N1538,'5. FTNC GBP'!N1538,'6. FTNC Autres (inclus)'!N1538)</f>
        <v>0</v>
      </c>
      <c r="O1538" s="166">
        <f>SUM('2. FTNC CAD'!O1538,'3. FTNC USD'!O1538,'4. FTNC EUR'!O1538,'5. FTNC GBP'!O1538,'6. FTNC Autres (inclus)'!O1538)</f>
        <v>0</v>
      </c>
      <c r="P1538" s="166">
        <f>SUM('2. FTNC CAD'!P1538,'3. FTNC USD'!P1538,'4. FTNC EUR'!P1538,'5. FTNC GBP'!P1538,'6. FTNC Autres (inclus)'!P1538)</f>
        <v>0</v>
      </c>
      <c r="Q1538" s="166">
        <f>SUM('2. FTNC CAD'!Q1538,'3. FTNC USD'!Q1538,'4. FTNC EUR'!Q1538,'5. FTNC GBP'!Q1538,'6. FTNC Autres (inclus)'!Q1538)</f>
        <v>0</v>
      </c>
      <c r="R1538" s="166">
        <f>SUM('2. FTNC CAD'!R1538,'3. FTNC USD'!R1538,'4. FTNC EUR'!R1538,'5. FTNC GBP'!R1538,'6. FTNC Autres (inclus)'!R1538)</f>
        <v>0</v>
      </c>
      <c r="S1538" s="166">
        <f>SUM('2. FTNC CAD'!S1538,'3. FTNC USD'!S1538,'4. FTNC EUR'!S1538,'5. FTNC GBP'!S1538,'6. FTNC Autres (inclus)'!S1538)</f>
        <v>0</v>
      </c>
      <c r="T1538" s="162">
        <f>SUM('2. FTNC CAD'!T1538,'3. FTNC USD'!T1538,'4. FTNC EUR'!T1538,'5. FTNC GBP'!T1538,'6. FTNC Autres (inclus)'!T1538)</f>
        <v>0</v>
      </c>
      <c r="U1538" s="166">
        <f>SUM('2. FTNC CAD'!U1538,'3. FTNC USD'!U1538,'4. FTNC EUR'!U1538,'5. FTNC GBP'!U1538,'6. FTNC Autres (inclus)'!U1538)</f>
        <v>0</v>
      </c>
      <c r="V1538" s="167">
        <f>SUM('2. FTNC CAD'!V1538,'3. FTNC USD'!V1538,'4. FTNC EUR'!V1538,'5. FTNC GBP'!V1538,'6. FTNC Autres (inclus)'!V1538)</f>
        <v>0</v>
      </c>
      <c r="W1538" s="48">
        <f>SUM('2. FTNC CAD'!W1538,'3. FTNC USD'!W1538,'4. FTNC EUR'!W1538,'5. FTNC GBP'!W1538,'6. FTNC Autres (inclus)'!W1538)</f>
        <v>0</v>
      </c>
      <c r="Y1538"/>
    </row>
    <row r="1539" spans="1:25" s="71" customFormat="1" outlineLevel="1" x14ac:dyDescent="0.4">
      <c r="A1539" s="341"/>
      <c r="B1539" s="494"/>
      <c r="C1539" s="495"/>
      <c r="D1539" s="495"/>
      <c r="E1539" s="496"/>
      <c r="F1539" s="497" t="s">
        <v>68</v>
      </c>
      <c r="G1539" s="174">
        <f>SUM('2. FTNC CAD'!G1539,'3. FTNC USD'!G1539,'4. FTNC EUR'!G1539,'5. FTNC GBP'!G1539,'6. FTNC Autres (inclus)'!G1539)</f>
        <v>0</v>
      </c>
      <c r="H1539" s="225">
        <f>SUM('2. FTNC CAD'!H1539,'3. FTNC USD'!H1539,'4. FTNC EUR'!H1539,'5. FTNC GBP'!H1539,'6. FTNC Autres (inclus)'!H1539)</f>
        <v>0</v>
      </c>
      <c r="I1539" s="163">
        <f>SUM('2. FTNC CAD'!I1539,'3. FTNC USD'!I1539,'4. FTNC EUR'!I1539,'5. FTNC GBP'!I1539,'6. FTNC Autres (inclus)'!I1539)</f>
        <v>0</v>
      </c>
      <c r="J1539" s="163">
        <f>SUM('2. FTNC CAD'!J1539,'3. FTNC USD'!J1539,'4. FTNC EUR'!J1539,'5. FTNC GBP'!J1539,'6. FTNC Autres (inclus)'!J1539)</f>
        <v>0</v>
      </c>
      <c r="K1539" s="164">
        <f>SUM('2. FTNC CAD'!K1539,'3. FTNC USD'!K1539,'4. FTNC EUR'!K1539,'5. FTNC GBP'!K1539,'6. FTNC Autres (inclus)'!K1539)</f>
        <v>0</v>
      </c>
      <c r="L1539" s="165">
        <f>SUM('2. FTNC CAD'!L1539,'3. FTNC USD'!L1539,'4. FTNC EUR'!L1539,'5. FTNC GBP'!L1539,'6. FTNC Autres (inclus)'!L1539)</f>
        <v>0</v>
      </c>
      <c r="M1539" s="176">
        <f>SUM('2. FTNC CAD'!M1539,'3. FTNC USD'!M1539,'4. FTNC EUR'!M1539,'5. FTNC GBP'!M1539,'6. FTNC Autres (inclus)'!M1539)</f>
        <v>0</v>
      </c>
      <c r="N1539" s="166">
        <f>SUM('2. FTNC CAD'!N1539,'3. FTNC USD'!N1539,'4. FTNC EUR'!N1539,'5. FTNC GBP'!N1539,'6. FTNC Autres (inclus)'!N1539)</f>
        <v>0</v>
      </c>
      <c r="O1539" s="166">
        <f>SUM('2. FTNC CAD'!O1539,'3. FTNC USD'!O1539,'4. FTNC EUR'!O1539,'5. FTNC GBP'!O1539,'6. FTNC Autres (inclus)'!O1539)</f>
        <v>0</v>
      </c>
      <c r="P1539" s="166">
        <f>SUM('2. FTNC CAD'!P1539,'3. FTNC USD'!P1539,'4. FTNC EUR'!P1539,'5. FTNC GBP'!P1539,'6. FTNC Autres (inclus)'!P1539)</f>
        <v>0</v>
      </c>
      <c r="Q1539" s="166">
        <f>SUM('2. FTNC CAD'!Q1539,'3. FTNC USD'!Q1539,'4. FTNC EUR'!Q1539,'5. FTNC GBP'!Q1539,'6. FTNC Autres (inclus)'!Q1539)</f>
        <v>0</v>
      </c>
      <c r="R1539" s="166">
        <f>SUM('2. FTNC CAD'!R1539,'3. FTNC USD'!R1539,'4. FTNC EUR'!R1539,'5. FTNC GBP'!R1539,'6. FTNC Autres (inclus)'!R1539)</f>
        <v>0</v>
      </c>
      <c r="S1539" s="166">
        <f>SUM('2. FTNC CAD'!S1539,'3. FTNC USD'!S1539,'4. FTNC EUR'!S1539,'5. FTNC GBP'!S1539,'6. FTNC Autres (inclus)'!S1539)</f>
        <v>0</v>
      </c>
      <c r="T1539" s="162">
        <f>SUM('2. FTNC CAD'!T1539,'3. FTNC USD'!T1539,'4. FTNC EUR'!T1539,'5. FTNC GBP'!T1539,'6. FTNC Autres (inclus)'!T1539)</f>
        <v>0</v>
      </c>
      <c r="U1539" s="166">
        <f>SUM('2. FTNC CAD'!U1539,'3. FTNC USD'!U1539,'4. FTNC EUR'!U1539,'5. FTNC GBP'!U1539,'6. FTNC Autres (inclus)'!U1539)</f>
        <v>0</v>
      </c>
      <c r="V1539" s="167">
        <f>SUM('2. FTNC CAD'!V1539,'3. FTNC USD'!V1539,'4. FTNC EUR'!V1539,'5. FTNC GBP'!V1539,'6. FTNC Autres (inclus)'!V1539)</f>
        <v>0</v>
      </c>
      <c r="W1539" s="48">
        <f>SUM('2. FTNC CAD'!W1539,'3. FTNC USD'!W1539,'4. FTNC EUR'!W1539,'5. FTNC GBP'!W1539,'6. FTNC Autres (inclus)'!W1539)</f>
        <v>0</v>
      </c>
      <c r="Y1539"/>
    </row>
    <row r="1540" spans="1:25" s="71" customFormat="1" x14ac:dyDescent="0.4">
      <c r="A1540" s="341"/>
      <c r="B1540" s="494"/>
      <c r="C1540" s="495"/>
      <c r="D1540" s="495" t="s">
        <v>69</v>
      </c>
      <c r="E1540" s="496"/>
      <c r="F1540" s="496"/>
      <c r="G1540" s="68"/>
      <c r="H1540" s="69"/>
      <c r="I1540" s="66"/>
      <c r="J1540" s="66"/>
      <c r="K1540" s="66"/>
      <c r="L1540" s="53"/>
      <c r="M1540" s="36"/>
      <c r="N1540" s="36"/>
      <c r="O1540" s="36"/>
      <c r="P1540" s="36"/>
      <c r="Q1540" s="36"/>
      <c r="R1540" s="36"/>
      <c r="S1540" s="36"/>
      <c r="T1540" s="36"/>
      <c r="U1540" s="36"/>
      <c r="V1540" s="39"/>
      <c r="W1540" s="35"/>
      <c r="Y1540"/>
    </row>
    <row r="1541" spans="1:25" s="71" customFormat="1" x14ac:dyDescent="0.4">
      <c r="A1541" s="341"/>
      <c r="B1541" s="494"/>
      <c r="C1541" s="495"/>
      <c r="D1541" s="495"/>
      <c r="E1541" s="496" t="s">
        <v>70</v>
      </c>
      <c r="F1541" s="496"/>
      <c r="G1541" s="68">
        <f t="shared" ref="G1541:W1541" si="324">SUBTOTAL(9,G1542:G1543)</f>
        <v>0</v>
      </c>
      <c r="H1541" s="69">
        <f t="shared" si="324"/>
        <v>0</v>
      </c>
      <c r="I1541" s="66">
        <f t="shared" si="324"/>
        <v>0</v>
      </c>
      <c r="J1541" s="66">
        <f t="shared" si="324"/>
        <v>0</v>
      </c>
      <c r="K1541" s="67">
        <f t="shared" si="324"/>
        <v>0</v>
      </c>
      <c r="L1541" s="36">
        <f t="shared" si="324"/>
        <v>0</v>
      </c>
      <c r="M1541" s="36">
        <f t="shared" si="324"/>
        <v>0</v>
      </c>
      <c r="N1541" s="36">
        <f t="shared" si="324"/>
        <v>0</v>
      </c>
      <c r="O1541" s="36">
        <f t="shared" si="324"/>
        <v>0</v>
      </c>
      <c r="P1541" s="36">
        <f t="shared" si="324"/>
        <v>0</v>
      </c>
      <c r="Q1541" s="36">
        <f t="shared" si="324"/>
        <v>0</v>
      </c>
      <c r="R1541" s="36">
        <f t="shared" si="324"/>
        <v>0</v>
      </c>
      <c r="S1541" s="36">
        <f t="shared" si="324"/>
        <v>0</v>
      </c>
      <c r="T1541" s="36">
        <f t="shared" si="324"/>
        <v>0</v>
      </c>
      <c r="U1541" s="36">
        <f t="shared" si="324"/>
        <v>0</v>
      </c>
      <c r="V1541" s="39">
        <f t="shared" si="324"/>
        <v>0</v>
      </c>
      <c r="W1541" s="35">
        <f t="shared" si="324"/>
        <v>0</v>
      </c>
      <c r="Y1541"/>
    </row>
    <row r="1542" spans="1:25" s="71" customFormat="1" outlineLevel="1" x14ac:dyDescent="0.4">
      <c r="A1542" s="341"/>
      <c r="B1542" s="494"/>
      <c r="C1542" s="495"/>
      <c r="D1542" s="495"/>
      <c r="E1542" s="496"/>
      <c r="F1542" s="497" t="s">
        <v>71</v>
      </c>
      <c r="G1542" s="174">
        <f>SUM('2. FTNC CAD'!G1542,'3. FTNC USD'!G1542,'4. FTNC EUR'!G1542,'5. FTNC GBP'!G1542,'6. FTNC Autres (inclus)'!G1542)</f>
        <v>0</v>
      </c>
      <c r="H1542" s="225">
        <f>SUM('2. FTNC CAD'!H1542,'3. FTNC USD'!H1542,'4. FTNC EUR'!H1542,'5. FTNC GBP'!H1542,'6. FTNC Autres (inclus)'!H1542)</f>
        <v>0</v>
      </c>
      <c r="I1542" s="163">
        <f>SUM('2. FTNC CAD'!I1542,'3. FTNC USD'!I1542,'4. FTNC EUR'!I1542,'5. FTNC GBP'!I1542,'6. FTNC Autres (inclus)'!I1542)</f>
        <v>0</v>
      </c>
      <c r="J1542" s="163">
        <f>SUM('2. FTNC CAD'!J1542,'3. FTNC USD'!J1542,'4. FTNC EUR'!J1542,'5. FTNC GBP'!J1542,'6. FTNC Autres (inclus)'!J1542)</f>
        <v>0</v>
      </c>
      <c r="K1542" s="164">
        <f>SUM('2. FTNC CAD'!K1542,'3. FTNC USD'!K1542,'4. FTNC EUR'!K1542,'5. FTNC GBP'!K1542,'6. FTNC Autres (inclus)'!K1542)</f>
        <v>0</v>
      </c>
      <c r="L1542" s="165">
        <f>SUM('2. FTNC CAD'!L1542,'3. FTNC USD'!L1542,'4. FTNC EUR'!L1542,'5. FTNC GBP'!L1542,'6. FTNC Autres (inclus)'!L1542)</f>
        <v>0</v>
      </c>
      <c r="M1542" s="176">
        <f>SUM('2. FTNC CAD'!M1542,'3. FTNC USD'!M1542,'4. FTNC EUR'!M1542,'5. FTNC GBP'!M1542,'6. FTNC Autres (inclus)'!M1542)</f>
        <v>0</v>
      </c>
      <c r="N1542" s="166">
        <f>SUM('2. FTNC CAD'!N1542,'3. FTNC USD'!N1542,'4. FTNC EUR'!N1542,'5. FTNC GBP'!N1542,'6. FTNC Autres (inclus)'!N1542)</f>
        <v>0</v>
      </c>
      <c r="O1542" s="166">
        <f>SUM('2. FTNC CAD'!O1542,'3. FTNC USD'!O1542,'4. FTNC EUR'!O1542,'5. FTNC GBP'!O1542,'6. FTNC Autres (inclus)'!O1542)</f>
        <v>0</v>
      </c>
      <c r="P1542" s="166">
        <f>SUM('2. FTNC CAD'!P1542,'3. FTNC USD'!P1542,'4. FTNC EUR'!P1542,'5. FTNC GBP'!P1542,'6. FTNC Autres (inclus)'!P1542)</f>
        <v>0</v>
      </c>
      <c r="Q1542" s="166">
        <f>SUM('2. FTNC CAD'!Q1542,'3. FTNC USD'!Q1542,'4. FTNC EUR'!Q1542,'5. FTNC GBP'!Q1542,'6. FTNC Autres (inclus)'!Q1542)</f>
        <v>0</v>
      </c>
      <c r="R1542" s="166">
        <f>SUM('2. FTNC CAD'!R1542,'3. FTNC USD'!R1542,'4. FTNC EUR'!R1542,'5. FTNC GBP'!R1542,'6. FTNC Autres (inclus)'!R1542)</f>
        <v>0</v>
      </c>
      <c r="S1542" s="166">
        <f>SUM('2. FTNC CAD'!S1542,'3. FTNC USD'!S1542,'4. FTNC EUR'!S1542,'5. FTNC GBP'!S1542,'6. FTNC Autres (inclus)'!S1542)</f>
        <v>0</v>
      </c>
      <c r="T1542" s="162">
        <f>SUM('2. FTNC CAD'!T1542,'3. FTNC USD'!T1542,'4. FTNC EUR'!T1542,'5. FTNC GBP'!T1542,'6. FTNC Autres (inclus)'!T1542)</f>
        <v>0</v>
      </c>
      <c r="U1542" s="166">
        <f>SUM('2. FTNC CAD'!U1542,'3. FTNC USD'!U1542,'4. FTNC EUR'!U1542,'5. FTNC GBP'!U1542,'6. FTNC Autres (inclus)'!U1542)</f>
        <v>0</v>
      </c>
      <c r="V1542" s="167">
        <f>SUM('2. FTNC CAD'!V1542,'3. FTNC USD'!V1542,'4. FTNC EUR'!V1542,'5. FTNC GBP'!V1542,'6. FTNC Autres (inclus)'!V1542)</f>
        <v>0</v>
      </c>
      <c r="W1542" s="48">
        <f>SUM('2. FTNC CAD'!W1542,'3. FTNC USD'!W1542,'4. FTNC EUR'!W1542,'5. FTNC GBP'!W1542,'6. FTNC Autres (inclus)'!W1542)</f>
        <v>0</v>
      </c>
      <c r="Y1542"/>
    </row>
    <row r="1543" spans="1:25" s="71" customFormat="1" outlineLevel="1" x14ac:dyDescent="0.4">
      <c r="A1543" s="341"/>
      <c r="B1543" s="494"/>
      <c r="C1543" s="495"/>
      <c r="D1543" s="495"/>
      <c r="E1543" s="496"/>
      <c r="F1543" s="497" t="s">
        <v>72</v>
      </c>
      <c r="G1543" s="174">
        <f>SUM('2. FTNC CAD'!G1543,'3. FTNC USD'!G1543,'4. FTNC EUR'!G1543,'5. FTNC GBP'!G1543,'6. FTNC Autres (inclus)'!G1543)</f>
        <v>0</v>
      </c>
      <c r="H1543" s="225">
        <f>SUM('2. FTNC CAD'!H1543,'3. FTNC USD'!H1543,'4. FTNC EUR'!H1543,'5. FTNC GBP'!H1543,'6. FTNC Autres (inclus)'!H1543)</f>
        <v>0</v>
      </c>
      <c r="I1543" s="163">
        <f>SUM('2. FTNC CAD'!I1543,'3. FTNC USD'!I1543,'4. FTNC EUR'!I1543,'5. FTNC GBP'!I1543,'6. FTNC Autres (inclus)'!I1543)</f>
        <v>0</v>
      </c>
      <c r="J1543" s="163">
        <f>SUM('2. FTNC CAD'!J1543,'3. FTNC USD'!J1543,'4. FTNC EUR'!J1543,'5. FTNC GBP'!J1543,'6. FTNC Autres (inclus)'!J1543)</f>
        <v>0</v>
      </c>
      <c r="K1543" s="164">
        <f>SUM('2. FTNC CAD'!K1543,'3. FTNC USD'!K1543,'4. FTNC EUR'!K1543,'5. FTNC GBP'!K1543,'6. FTNC Autres (inclus)'!K1543)</f>
        <v>0</v>
      </c>
      <c r="L1543" s="165">
        <f>SUM('2. FTNC CAD'!L1543,'3. FTNC USD'!L1543,'4. FTNC EUR'!L1543,'5. FTNC GBP'!L1543,'6. FTNC Autres (inclus)'!L1543)</f>
        <v>0</v>
      </c>
      <c r="M1543" s="176">
        <f>SUM('2. FTNC CAD'!M1543,'3. FTNC USD'!M1543,'4. FTNC EUR'!M1543,'5. FTNC GBP'!M1543,'6. FTNC Autres (inclus)'!M1543)</f>
        <v>0</v>
      </c>
      <c r="N1543" s="166">
        <f>SUM('2. FTNC CAD'!N1543,'3. FTNC USD'!N1543,'4. FTNC EUR'!N1543,'5. FTNC GBP'!N1543,'6. FTNC Autres (inclus)'!N1543)</f>
        <v>0</v>
      </c>
      <c r="O1543" s="166">
        <f>SUM('2. FTNC CAD'!O1543,'3. FTNC USD'!O1543,'4. FTNC EUR'!O1543,'5. FTNC GBP'!O1543,'6. FTNC Autres (inclus)'!O1543)</f>
        <v>0</v>
      </c>
      <c r="P1543" s="166">
        <f>SUM('2. FTNC CAD'!P1543,'3. FTNC USD'!P1543,'4. FTNC EUR'!P1543,'5. FTNC GBP'!P1543,'6. FTNC Autres (inclus)'!P1543)</f>
        <v>0</v>
      </c>
      <c r="Q1543" s="166">
        <f>SUM('2. FTNC CAD'!Q1543,'3. FTNC USD'!Q1543,'4. FTNC EUR'!Q1543,'5. FTNC GBP'!Q1543,'6. FTNC Autres (inclus)'!Q1543)</f>
        <v>0</v>
      </c>
      <c r="R1543" s="166">
        <f>SUM('2. FTNC CAD'!R1543,'3. FTNC USD'!R1543,'4. FTNC EUR'!R1543,'5. FTNC GBP'!R1543,'6. FTNC Autres (inclus)'!R1543)</f>
        <v>0</v>
      </c>
      <c r="S1543" s="166">
        <f>SUM('2. FTNC CAD'!S1543,'3. FTNC USD'!S1543,'4. FTNC EUR'!S1543,'5. FTNC GBP'!S1543,'6. FTNC Autres (inclus)'!S1543)</f>
        <v>0</v>
      </c>
      <c r="T1543" s="162">
        <f>SUM('2. FTNC CAD'!T1543,'3. FTNC USD'!T1543,'4. FTNC EUR'!T1543,'5. FTNC GBP'!T1543,'6. FTNC Autres (inclus)'!T1543)</f>
        <v>0</v>
      </c>
      <c r="U1543" s="166">
        <f>SUM('2. FTNC CAD'!U1543,'3. FTNC USD'!U1543,'4. FTNC EUR'!U1543,'5. FTNC GBP'!U1543,'6. FTNC Autres (inclus)'!U1543)</f>
        <v>0</v>
      </c>
      <c r="V1543" s="167">
        <f>SUM('2. FTNC CAD'!V1543,'3. FTNC USD'!V1543,'4. FTNC EUR'!V1543,'5. FTNC GBP'!V1543,'6. FTNC Autres (inclus)'!V1543)</f>
        <v>0</v>
      </c>
      <c r="W1543" s="48">
        <f>SUM('2. FTNC CAD'!W1543,'3. FTNC USD'!W1543,'4. FTNC EUR'!W1543,'5. FTNC GBP'!W1543,'6. FTNC Autres (inclus)'!W1543)</f>
        <v>0</v>
      </c>
      <c r="Y1543"/>
    </row>
    <row r="1544" spans="1:25" s="71" customFormat="1" x14ac:dyDescent="0.4">
      <c r="A1544" s="341"/>
      <c r="B1544" s="494"/>
      <c r="C1544" s="495"/>
      <c r="D1544" s="495"/>
      <c r="E1544" s="496" t="s">
        <v>73</v>
      </c>
      <c r="F1544" s="496"/>
      <c r="G1544" s="68">
        <f t="shared" ref="G1544:W1544" si="325">SUBTOTAL(9,G1545:G1547)</f>
        <v>0</v>
      </c>
      <c r="H1544" s="69">
        <f t="shared" si="325"/>
        <v>0</v>
      </c>
      <c r="I1544" s="66">
        <f t="shared" si="325"/>
        <v>0</v>
      </c>
      <c r="J1544" s="66">
        <f t="shared" si="325"/>
        <v>0</v>
      </c>
      <c r="K1544" s="67">
        <f t="shared" si="325"/>
        <v>0</v>
      </c>
      <c r="L1544" s="36">
        <f t="shared" si="325"/>
        <v>0</v>
      </c>
      <c r="M1544" s="36">
        <f t="shared" si="325"/>
        <v>0</v>
      </c>
      <c r="N1544" s="36">
        <f t="shared" si="325"/>
        <v>0</v>
      </c>
      <c r="O1544" s="36">
        <f t="shared" si="325"/>
        <v>0</v>
      </c>
      <c r="P1544" s="36">
        <f t="shared" si="325"/>
        <v>0</v>
      </c>
      <c r="Q1544" s="36">
        <f t="shared" si="325"/>
        <v>0</v>
      </c>
      <c r="R1544" s="36">
        <f t="shared" si="325"/>
        <v>0</v>
      </c>
      <c r="S1544" s="36">
        <f t="shared" si="325"/>
        <v>0</v>
      </c>
      <c r="T1544" s="36">
        <f t="shared" si="325"/>
        <v>0</v>
      </c>
      <c r="U1544" s="36">
        <f t="shared" si="325"/>
        <v>0</v>
      </c>
      <c r="V1544" s="36">
        <f t="shared" si="325"/>
        <v>0</v>
      </c>
      <c r="W1544" s="35">
        <f t="shared" si="325"/>
        <v>0</v>
      </c>
      <c r="Y1544"/>
    </row>
    <row r="1545" spans="1:25" s="71" customFormat="1" outlineLevel="1" x14ac:dyDescent="0.4">
      <c r="A1545" s="341"/>
      <c r="B1545" s="494"/>
      <c r="C1545" s="495"/>
      <c r="D1545" s="495"/>
      <c r="E1545" s="496"/>
      <c r="F1545" s="497" t="s">
        <v>74</v>
      </c>
      <c r="G1545" s="174">
        <f>SUM('2. FTNC CAD'!G1545,'3. FTNC USD'!G1545,'4. FTNC EUR'!G1545,'5. FTNC GBP'!G1545,'6. FTNC Autres (inclus)'!G1545)</f>
        <v>0</v>
      </c>
      <c r="H1545" s="225">
        <f>SUM('2. FTNC CAD'!H1545,'3. FTNC USD'!H1545,'4. FTNC EUR'!H1545,'5. FTNC GBP'!H1545,'6. FTNC Autres (inclus)'!H1545)</f>
        <v>0</v>
      </c>
      <c r="I1545" s="163">
        <f>SUM('2. FTNC CAD'!I1545,'3. FTNC USD'!I1545,'4. FTNC EUR'!I1545,'5. FTNC GBP'!I1545,'6. FTNC Autres (inclus)'!I1545)</f>
        <v>0</v>
      </c>
      <c r="J1545" s="163">
        <f>SUM('2. FTNC CAD'!J1545,'3. FTNC USD'!J1545,'4. FTNC EUR'!J1545,'5. FTNC GBP'!J1545,'6. FTNC Autres (inclus)'!J1545)</f>
        <v>0</v>
      </c>
      <c r="K1545" s="164">
        <f>SUM('2. FTNC CAD'!K1545,'3. FTNC USD'!K1545,'4. FTNC EUR'!K1545,'5. FTNC GBP'!K1545,'6. FTNC Autres (inclus)'!K1545)</f>
        <v>0</v>
      </c>
      <c r="L1545" s="165">
        <f>SUM('2. FTNC CAD'!L1545,'3. FTNC USD'!L1545,'4. FTNC EUR'!L1545,'5. FTNC GBP'!L1545,'6. FTNC Autres (inclus)'!L1545)</f>
        <v>0</v>
      </c>
      <c r="M1545" s="176">
        <f>SUM('2. FTNC CAD'!M1545,'3. FTNC USD'!M1545,'4. FTNC EUR'!M1545,'5. FTNC GBP'!M1545,'6. FTNC Autres (inclus)'!M1545)</f>
        <v>0</v>
      </c>
      <c r="N1545" s="166">
        <f>SUM('2. FTNC CAD'!N1545,'3. FTNC USD'!N1545,'4. FTNC EUR'!N1545,'5. FTNC GBP'!N1545,'6. FTNC Autres (inclus)'!N1545)</f>
        <v>0</v>
      </c>
      <c r="O1545" s="166">
        <f>SUM('2. FTNC CAD'!O1545,'3. FTNC USD'!O1545,'4. FTNC EUR'!O1545,'5. FTNC GBP'!O1545,'6. FTNC Autres (inclus)'!O1545)</f>
        <v>0</v>
      </c>
      <c r="P1545" s="166">
        <f>SUM('2. FTNC CAD'!P1545,'3. FTNC USD'!P1545,'4. FTNC EUR'!P1545,'5. FTNC GBP'!P1545,'6. FTNC Autres (inclus)'!P1545)</f>
        <v>0</v>
      </c>
      <c r="Q1545" s="166">
        <f>SUM('2. FTNC CAD'!Q1545,'3. FTNC USD'!Q1545,'4. FTNC EUR'!Q1545,'5. FTNC GBP'!Q1545,'6. FTNC Autres (inclus)'!Q1545)</f>
        <v>0</v>
      </c>
      <c r="R1545" s="166">
        <f>SUM('2. FTNC CAD'!R1545,'3. FTNC USD'!R1545,'4. FTNC EUR'!R1545,'5. FTNC GBP'!R1545,'6. FTNC Autres (inclus)'!R1545)</f>
        <v>0</v>
      </c>
      <c r="S1545" s="166">
        <f>SUM('2. FTNC CAD'!S1545,'3. FTNC USD'!S1545,'4. FTNC EUR'!S1545,'5. FTNC GBP'!S1545,'6. FTNC Autres (inclus)'!S1545)</f>
        <v>0</v>
      </c>
      <c r="T1545" s="162">
        <f>SUM('2. FTNC CAD'!T1545,'3. FTNC USD'!T1545,'4. FTNC EUR'!T1545,'5. FTNC GBP'!T1545,'6. FTNC Autres (inclus)'!T1545)</f>
        <v>0</v>
      </c>
      <c r="U1545" s="166">
        <f>SUM('2. FTNC CAD'!U1545,'3. FTNC USD'!U1545,'4. FTNC EUR'!U1545,'5. FTNC GBP'!U1545,'6. FTNC Autres (inclus)'!U1545)</f>
        <v>0</v>
      </c>
      <c r="V1545" s="167">
        <f>SUM('2. FTNC CAD'!V1545,'3. FTNC USD'!V1545,'4. FTNC EUR'!V1545,'5. FTNC GBP'!V1545,'6. FTNC Autres (inclus)'!V1545)</f>
        <v>0</v>
      </c>
      <c r="W1545" s="48">
        <f>SUM('2. FTNC CAD'!W1545,'3. FTNC USD'!W1545,'4. FTNC EUR'!W1545,'5. FTNC GBP'!W1545,'6. FTNC Autres (inclus)'!W1545)</f>
        <v>0</v>
      </c>
      <c r="Y1545"/>
    </row>
    <row r="1546" spans="1:25" s="71" customFormat="1" outlineLevel="1" x14ac:dyDescent="0.4">
      <c r="A1546" s="341"/>
      <c r="B1546" s="494"/>
      <c r="C1546" s="495"/>
      <c r="D1546" s="495"/>
      <c r="E1546" s="496"/>
      <c r="F1546" s="497" t="s">
        <v>75</v>
      </c>
      <c r="G1546" s="174">
        <f>SUM('2. FTNC CAD'!G1546,'3. FTNC USD'!G1546,'4. FTNC EUR'!G1546,'5. FTNC GBP'!G1546,'6. FTNC Autres (inclus)'!G1546)</f>
        <v>0</v>
      </c>
      <c r="H1546" s="225">
        <f>SUM('2. FTNC CAD'!H1546,'3. FTNC USD'!H1546,'4. FTNC EUR'!H1546,'5. FTNC GBP'!H1546,'6. FTNC Autres (inclus)'!H1546)</f>
        <v>0</v>
      </c>
      <c r="I1546" s="163">
        <f>SUM('2. FTNC CAD'!I1546,'3. FTNC USD'!I1546,'4. FTNC EUR'!I1546,'5. FTNC GBP'!I1546,'6. FTNC Autres (inclus)'!I1546)</f>
        <v>0</v>
      </c>
      <c r="J1546" s="163">
        <f>SUM('2. FTNC CAD'!J1546,'3. FTNC USD'!J1546,'4. FTNC EUR'!J1546,'5. FTNC GBP'!J1546,'6. FTNC Autres (inclus)'!J1546)</f>
        <v>0</v>
      </c>
      <c r="K1546" s="164">
        <f>SUM('2. FTNC CAD'!K1546,'3. FTNC USD'!K1546,'4. FTNC EUR'!K1546,'5. FTNC GBP'!K1546,'6. FTNC Autres (inclus)'!K1546)</f>
        <v>0</v>
      </c>
      <c r="L1546" s="165">
        <f>SUM('2. FTNC CAD'!L1546,'3. FTNC USD'!L1546,'4. FTNC EUR'!L1546,'5. FTNC GBP'!L1546,'6. FTNC Autres (inclus)'!L1546)</f>
        <v>0</v>
      </c>
      <c r="M1546" s="176">
        <f>SUM('2. FTNC CAD'!M1546,'3. FTNC USD'!M1546,'4. FTNC EUR'!M1546,'5. FTNC GBP'!M1546,'6. FTNC Autres (inclus)'!M1546)</f>
        <v>0</v>
      </c>
      <c r="N1546" s="166">
        <f>SUM('2. FTNC CAD'!N1546,'3. FTNC USD'!N1546,'4. FTNC EUR'!N1546,'5. FTNC GBP'!N1546,'6. FTNC Autres (inclus)'!N1546)</f>
        <v>0</v>
      </c>
      <c r="O1546" s="166">
        <f>SUM('2. FTNC CAD'!O1546,'3. FTNC USD'!O1546,'4. FTNC EUR'!O1546,'5. FTNC GBP'!O1546,'6. FTNC Autres (inclus)'!O1546)</f>
        <v>0</v>
      </c>
      <c r="P1546" s="166">
        <f>SUM('2. FTNC CAD'!P1546,'3. FTNC USD'!P1546,'4. FTNC EUR'!P1546,'5. FTNC GBP'!P1546,'6. FTNC Autres (inclus)'!P1546)</f>
        <v>0</v>
      </c>
      <c r="Q1546" s="166">
        <f>SUM('2. FTNC CAD'!Q1546,'3. FTNC USD'!Q1546,'4. FTNC EUR'!Q1546,'5. FTNC GBP'!Q1546,'6. FTNC Autres (inclus)'!Q1546)</f>
        <v>0</v>
      </c>
      <c r="R1546" s="166">
        <f>SUM('2. FTNC CAD'!R1546,'3. FTNC USD'!R1546,'4. FTNC EUR'!R1546,'5. FTNC GBP'!R1546,'6. FTNC Autres (inclus)'!R1546)</f>
        <v>0</v>
      </c>
      <c r="S1546" s="166">
        <f>SUM('2. FTNC CAD'!S1546,'3. FTNC USD'!S1546,'4. FTNC EUR'!S1546,'5. FTNC GBP'!S1546,'6. FTNC Autres (inclus)'!S1546)</f>
        <v>0</v>
      </c>
      <c r="T1546" s="162">
        <f>SUM('2. FTNC CAD'!T1546,'3. FTNC USD'!T1546,'4. FTNC EUR'!T1546,'5. FTNC GBP'!T1546,'6. FTNC Autres (inclus)'!T1546)</f>
        <v>0</v>
      </c>
      <c r="U1546" s="166">
        <f>SUM('2. FTNC CAD'!U1546,'3. FTNC USD'!U1546,'4. FTNC EUR'!U1546,'5. FTNC GBP'!U1546,'6. FTNC Autres (inclus)'!U1546)</f>
        <v>0</v>
      </c>
      <c r="V1546" s="167">
        <f>SUM('2. FTNC CAD'!V1546,'3. FTNC USD'!V1546,'4. FTNC EUR'!V1546,'5. FTNC GBP'!V1546,'6. FTNC Autres (inclus)'!V1546)</f>
        <v>0</v>
      </c>
      <c r="W1546" s="48">
        <f>SUM('2. FTNC CAD'!W1546,'3. FTNC USD'!W1546,'4. FTNC EUR'!W1546,'5. FTNC GBP'!W1546,'6. FTNC Autres (inclus)'!W1546)</f>
        <v>0</v>
      </c>
      <c r="Y1546"/>
    </row>
    <row r="1547" spans="1:25" s="71" customFormat="1" outlineLevel="1" x14ac:dyDescent="0.4">
      <c r="A1547" s="341"/>
      <c r="B1547" s="494"/>
      <c r="C1547" s="495"/>
      <c r="D1547" s="495"/>
      <c r="E1547" s="496"/>
      <c r="F1547" s="497" t="s">
        <v>76</v>
      </c>
      <c r="G1547" s="174">
        <f>SUM('2. FTNC CAD'!G1547,'3. FTNC USD'!G1547,'4. FTNC EUR'!G1547,'5. FTNC GBP'!G1547,'6. FTNC Autres (inclus)'!G1547)</f>
        <v>0</v>
      </c>
      <c r="H1547" s="225">
        <f>SUM('2. FTNC CAD'!H1547,'3. FTNC USD'!H1547,'4. FTNC EUR'!H1547,'5. FTNC GBP'!H1547,'6. FTNC Autres (inclus)'!H1547)</f>
        <v>0</v>
      </c>
      <c r="I1547" s="163">
        <f>SUM('2. FTNC CAD'!I1547,'3. FTNC USD'!I1547,'4. FTNC EUR'!I1547,'5. FTNC GBP'!I1547,'6. FTNC Autres (inclus)'!I1547)</f>
        <v>0</v>
      </c>
      <c r="J1547" s="163">
        <f>SUM('2. FTNC CAD'!J1547,'3. FTNC USD'!J1547,'4. FTNC EUR'!J1547,'5. FTNC GBP'!J1547,'6. FTNC Autres (inclus)'!J1547)</f>
        <v>0</v>
      </c>
      <c r="K1547" s="164">
        <f>SUM('2. FTNC CAD'!K1547,'3. FTNC USD'!K1547,'4. FTNC EUR'!K1547,'5. FTNC GBP'!K1547,'6. FTNC Autres (inclus)'!K1547)</f>
        <v>0</v>
      </c>
      <c r="L1547" s="165">
        <f>SUM('2. FTNC CAD'!L1547,'3. FTNC USD'!L1547,'4. FTNC EUR'!L1547,'5. FTNC GBP'!L1547,'6. FTNC Autres (inclus)'!L1547)</f>
        <v>0</v>
      </c>
      <c r="M1547" s="176">
        <f>SUM('2. FTNC CAD'!M1547,'3. FTNC USD'!M1547,'4. FTNC EUR'!M1547,'5. FTNC GBP'!M1547,'6. FTNC Autres (inclus)'!M1547)</f>
        <v>0</v>
      </c>
      <c r="N1547" s="166">
        <f>SUM('2. FTNC CAD'!N1547,'3. FTNC USD'!N1547,'4. FTNC EUR'!N1547,'5. FTNC GBP'!N1547,'6. FTNC Autres (inclus)'!N1547)</f>
        <v>0</v>
      </c>
      <c r="O1547" s="166">
        <f>SUM('2. FTNC CAD'!O1547,'3. FTNC USD'!O1547,'4. FTNC EUR'!O1547,'5. FTNC GBP'!O1547,'6. FTNC Autres (inclus)'!O1547)</f>
        <v>0</v>
      </c>
      <c r="P1547" s="166">
        <f>SUM('2. FTNC CAD'!P1547,'3. FTNC USD'!P1547,'4. FTNC EUR'!P1547,'5. FTNC GBP'!P1547,'6. FTNC Autres (inclus)'!P1547)</f>
        <v>0</v>
      </c>
      <c r="Q1547" s="166">
        <f>SUM('2. FTNC CAD'!Q1547,'3. FTNC USD'!Q1547,'4. FTNC EUR'!Q1547,'5. FTNC GBP'!Q1547,'6. FTNC Autres (inclus)'!Q1547)</f>
        <v>0</v>
      </c>
      <c r="R1547" s="166">
        <f>SUM('2. FTNC CAD'!R1547,'3. FTNC USD'!R1547,'4. FTNC EUR'!R1547,'5. FTNC GBP'!R1547,'6. FTNC Autres (inclus)'!R1547)</f>
        <v>0</v>
      </c>
      <c r="S1547" s="166">
        <f>SUM('2. FTNC CAD'!S1547,'3. FTNC USD'!S1547,'4. FTNC EUR'!S1547,'5. FTNC GBP'!S1547,'6. FTNC Autres (inclus)'!S1547)</f>
        <v>0</v>
      </c>
      <c r="T1547" s="162">
        <f>SUM('2. FTNC CAD'!T1547,'3. FTNC USD'!T1547,'4. FTNC EUR'!T1547,'5. FTNC GBP'!T1547,'6. FTNC Autres (inclus)'!T1547)</f>
        <v>0</v>
      </c>
      <c r="U1547" s="166">
        <f>SUM('2. FTNC CAD'!U1547,'3. FTNC USD'!U1547,'4. FTNC EUR'!U1547,'5. FTNC GBP'!U1547,'6. FTNC Autres (inclus)'!U1547)</f>
        <v>0</v>
      </c>
      <c r="V1547" s="167">
        <f>SUM('2. FTNC CAD'!V1547,'3. FTNC USD'!V1547,'4. FTNC EUR'!V1547,'5. FTNC GBP'!V1547,'6. FTNC Autres (inclus)'!V1547)</f>
        <v>0</v>
      </c>
      <c r="W1547" s="48">
        <f>SUM('2. FTNC CAD'!W1547,'3. FTNC USD'!W1547,'4. FTNC EUR'!W1547,'5. FTNC GBP'!W1547,'6. FTNC Autres (inclus)'!W1547)</f>
        <v>0</v>
      </c>
      <c r="Y1547"/>
    </row>
    <row r="1548" spans="1:25" s="71" customFormat="1" x14ac:dyDescent="0.4">
      <c r="A1548" s="341"/>
      <c r="B1548" s="494"/>
      <c r="C1548" s="495"/>
      <c r="D1548" s="495"/>
      <c r="E1548" s="496" t="s">
        <v>77</v>
      </c>
      <c r="F1548" s="496"/>
      <c r="G1548" s="68">
        <f t="shared" ref="G1548:W1548" si="326">SUBTOTAL(9,G1549:G1550)</f>
        <v>0</v>
      </c>
      <c r="H1548" s="69">
        <f t="shared" si="326"/>
        <v>0</v>
      </c>
      <c r="I1548" s="66">
        <f t="shared" si="326"/>
        <v>0</v>
      </c>
      <c r="J1548" s="66">
        <f t="shared" si="326"/>
        <v>0</v>
      </c>
      <c r="K1548" s="67">
        <f t="shared" si="326"/>
        <v>0</v>
      </c>
      <c r="L1548" s="36">
        <f t="shared" si="326"/>
        <v>0</v>
      </c>
      <c r="M1548" s="36">
        <f t="shared" si="326"/>
        <v>0</v>
      </c>
      <c r="N1548" s="36">
        <f t="shared" si="326"/>
        <v>0</v>
      </c>
      <c r="O1548" s="36">
        <f t="shared" si="326"/>
        <v>0</v>
      </c>
      <c r="P1548" s="36">
        <f t="shared" si="326"/>
        <v>0</v>
      </c>
      <c r="Q1548" s="36">
        <f t="shared" si="326"/>
        <v>0</v>
      </c>
      <c r="R1548" s="36">
        <f t="shared" si="326"/>
        <v>0</v>
      </c>
      <c r="S1548" s="36">
        <f t="shared" si="326"/>
        <v>0</v>
      </c>
      <c r="T1548" s="36">
        <f t="shared" si="326"/>
        <v>0</v>
      </c>
      <c r="U1548" s="36">
        <f t="shared" si="326"/>
        <v>0</v>
      </c>
      <c r="V1548" s="39">
        <f t="shared" si="326"/>
        <v>0</v>
      </c>
      <c r="W1548" s="35">
        <f t="shared" si="326"/>
        <v>0</v>
      </c>
      <c r="Y1548"/>
    </row>
    <row r="1549" spans="1:25" s="71" customFormat="1" outlineLevel="1" x14ac:dyDescent="0.4">
      <c r="A1549" s="341"/>
      <c r="B1549" s="494"/>
      <c r="C1549" s="495"/>
      <c r="D1549" s="495"/>
      <c r="E1549" s="496"/>
      <c r="F1549" s="497" t="s">
        <v>78</v>
      </c>
      <c r="G1549" s="174">
        <f>SUM('2. FTNC CAD'!G1549,'3. FTNC USD'!G1549,'4. FTNC EUR'!G1549,'5. FTNC GBP'!G1549,'6. FTNC Autres (inclus)'!G1549)</f>
        <v>0</v>
      </c>
      <c r="H1549" s="225">
        <f>SUM('2. FTNC CAD'!H1549,'3. FTNC USD'!H1549,'4. FTNC EUR'!H1549,'5. FTNC GBP'!H1549,'6. FTNC Autres (inclus)'!H1549)</f>
        <v>0</v>
      </c>
      <c r="I1549" s="163">
        <f>SUM('2. FTNC CAD'!I1549,'3. FTNC USD'!I1549,'4. FTNC EUR'!I1549,'5. FTNC GBP'!I1549,'6. FTNC Autres (inclus)'!I1549)</f>
        <v>0</v>
      </c>
      <c r="J1549" s="163">
        <f>SUM('2. FTNC CAD'!J1549,'3. FTNC USD'!J1549,'4. FTNC EUR'!J1549,'5. FTNC GBP'!J1549,'6. FTNC Autres (inclus)'!J1549)</f>
        <v>0</v>
      </c>
      <c r="K1549" s="164">
        <f>SUM('2. FTNC CAD'!K1549,'3. FTNC USD'!K1549,'4. FTNC EUR'!K1549,'5. FTNC GBP'!K1549,'6. FTNC Autres (inclus)'!K1549)</f>
        <v>0</v>
      </c>
      <c r="L1549" s="165">
        <f>SUM('2. FTNC CAD'!L1549,'3. FTNC USD'!L1549,'4. FTNC EUR'!L1549,'5. FTNC GBP'!L1549,'6. FTNC Autres (inclus)'!L1549)</f>
        <v>0</v>
      </c>
      <c r="M1549" s="176">
        <f>SUM('2. FTNC CAD'!M1549,'3. FTNC USD'!M1549,'4. FTNC EUR'!M1549,'5. FTNC GBP'!M1549,'6. FTNC Autres (inclus)'!M1549)</f>
        <v>0</v>
      </c>
      <c r="N1549" s="166">
        <f>SUM('2. FTNC CAD'!N1549,'3. FTNC USD'!N1549,'4. FTNC EUR'!N1549,'5. FTNC GBP'!N1549,'6. FTNC Autres (inclus)'!N1549)</f>
        <v>0</v>
      </c>
      <c r="O1549" s="166">
        <f>SUM('2. FTNC CAD'!O1549,'3. FTNC USD'!O1549,'4. FTNC EUR'!O1549,'5. FTNC GBP'!O1549,'6. FTNC Autres (inclus)'!O1549)</f>
        <v>0</v>
      </c>
      <c r="P1549" s="166">
        <f>SUM('2. FTNC CAD'!P1549,'3. FTNC USD'!P1549,'4. FTNC EUR'!P1549,'5. FTNC GBP'!P1549,'6. FTNC Autres (inclus)'!P1549)</f>
        <v>0</v>
      </c>
      <c r="Q1549" s="166">
        <f>SUM('2. FTNC CAD'!Q1549,'3. FTNC USD'!Q1549,'4. FTNC EUR'!Q1549,'5. FTNC GBP'!Q1549,'6. FTNC Autres (inclus)'!Q1549)</f>
        <v>0</v>
      </c>
      <c r="R1549" s="166">
        <f>SUM('2. FTNC CAD'!R1549,'3. FTNC USD'!R1549,'4. FTNC EUR'!R1549,'5. FTNC GBP'!R1549,'6. FTNC Autres (inclus)'!R1549)</f>
        <v>0</v>
      </c>
      <c r="S1549" s="166">
        <f>SUM('2. FTNC CAD'!S1549,'3. FTNC USD'!S1549,'4. FTNC EUR'!S1549,'5. FTNC GBP'!S1549,'6. FTNC Autres (inclus)'!S1549)</f>
        <v>0</v>
      </c>
      <c r="T1549" s="162">
        <f>SUM('2. FTNC CAD'!T1549,'3. FTNC USD'!T1549,'4. FTNC EUR'!T1549,'5. FTNC GBP'!T1549,'6. FTNC Autres (inclus)'!T1549)</f>
        <v>0</v>
      </c>
      <c r="U1549" s="166">
        <f>SUM('2. FTNC CAD'!U1549,'3. FTNC USD'!U1549,'4. FTNC EUR'!U1549,'5. FTNC GBP'!U1549,'6. FTNC Autres (inclus)'!U1549)</f>
        <v>0</v>
      </c>
      <c r="V1549" s="167">
        <f>SUM('2. FTNC CAD'!V1549,'3. FTNC USD'!V1549,'4. FTNC EUR'!V1549,'5. FTNC GBP'!V1549,'6. FTNC Autres (inclus)'!V1549)</f>
        <v>0</v>
      </c>
      <c r="W1549" s="48">
        <f>SUM('2. FTNC CAD'!W1549,'3. FTNC USD'!W1549,'4. FTNC EUR'!W1549,'5. FTNC GBP'!W1549,'6. FTNC Autres (inclus)'!W1549)</f>
        <v>0</v>
      </c>
      <c r="Y1549"/>
    </row>
    <row r="1550" spans="1:25" s="71" customFormat="1" outlineLevel="1" x14ac:dyDescent="0.4">
      <c r="A1550" s="341"/>
      <c r="B1550" s="494"/>
      <c r="C1550" s="495"/>
      <c r="D1550" s="495"/>
      <c r="E1550" s="496"/>
      <c r="F1550" s="497" t="s">
        <v>79</v>
      </c>
      <c r="G1550" s="174">
        <f>SUM('2. FTNC CAD'!G1550,'3. FTNC USD'!G1550,'4. FTNC EUR'!G1550,'5. FTNC GBP'!G1550,'6. FTNC Autres (inclus)'!G1550)</f>
        <v>0</v>
      </c>
      <c r="H1550" s="225">
        <f>SUM('2. FTNC CAD'!H1550,'3. FTNC USD'!H1550,'4. FTNC EUR'!H1550,'5. FTNC GBP'!H1550,'6. FTNC Autres (inclus)'!H1550)</f>
        <v>0</v>
      </c>
      <c r="I1550" s="163">
        <f>SUM('2. FTNC CAD'!I1550,'3. FTNC USD'!I1550,'4. FTNC EUR'!I1550,'5. FTNC GBP'!I1550,'6. FTNC Autres (inclus)'!I1550)</f>
        <v>0</v>
      </c>
      <c r="J1550" s="163">
        <f>SUM('2. FTNC CAD'!J1550,'3. FTNC USD'!J1550,'4. FTNC EUR'!J1550,'5. FTNC GBP'!J1550,'6. FTNC Autres (inclus)'!J1550)</f>
        <v>0</v>
      </c>
      <c r="K1550" s="164">
        <f>SUM('2. FTNC CAD'!K1550,'3. FTNC USD'!K1550,'4. FTNC EUR'!K1550,'5. FTNC GBP'!K1550,'6. FTNC Autres (inclus)'!K1550)</f>
        <v>0</v>
      </c>
      <c r="L1550" s="165">
        <f>SUM('2. FTNC CAD'!L1550,'3. FTNC USD'!L1550,'4. FTNC EUR'!L1550,'5. FTNC GBP'!L1550,'6. FTNC Autres (inclus)'!L1550)</f>
        <v>0</v>
      </c>
      <c r="M1550" s="176">
        <f>SUM('2. FTNC CAD'!M1550,'3. FTNC USD'!M1550,'4. FTNC EUR'!M1550,'5. FTNC GBP'!M1550,'6. FTNC Autres (inclus)'!M1550)</f>
        <v>0</v>
      </c>
      <c r="N1550" s="166">
        <f>SUM('2. FTNC CAD'!N1550,'3. FTNC USD'!N1550,'4. FTNC EUR'!N1550,'5. FTNC GBP'!N1550,'6. FTNC Autres (inclus)'!N1550)</f>
        <v>0</v>
      </c>
      <c r="O1550" s="166">
        <f>SUM('2. FTNC CAD'!O1550,'3. FTNC USD'!O1550,'4. FTNC EUR'!O1550,'5. FTNC GBP'!O1550,'6. FTNC Autres (inclus)'!O1550)</f>
        <v>0</v>
      </c>
      <c r="P1550" s="166">
        <f>SUM('2. FTNC CAD'!P1550,'3. FTNC USD'!P1550,'4. FTNC EUR'!P1550,'5. FTNC GBP'!P1550,'6. FTNC Autres (inclus)'!P1550)</f>
        <v>0</v>
      </c>
      <c r="Q1550" s="166">
        <f>SUM('2. FTNC CAD'!Q1550,'3. FTNC USD'!Q1550,'4. FTNC EUR'!Q1550,'5. FTNC GBP'!Q1550,'6. FTNC Autres (inclus)'!Q1550)</f>
        <v>0</v>
      </c>
      <c r="R1550" s="166">
        <f>SUM('2. FTNC CAD'!R1550,'3. FTNC USD'!R1550,'4. FTNC EUR'!R1550,'5. FTNC GBP'!R1550,'6. FTNC Autres (inclus)'!R1550)</f>
        <v>0</v>
      </c>
      <c r="S1550" s="166">
        <f>SUM('2. FTNC CAD'!S1550,'3. FTNC USD'!S1550,'4. FTNC EUR'!S1550,'5. FTNC GBP'!S1550,'6. FTNC Autres (inclus)'!S1550)</f>
        <v>0</v>
      </c>
      <c r="T1550" s="162">
        <f>SUM('2. FTNC CAD'!T1550,'3. FTNC USD'!T1550,'4. FTNC EUR'!T1550,'5. FTNC GBP'!T1550,'6. FTNC Autres (inclus)'!T1550)</f>
        <v>0</v>
      </c>
      <c r="U1550" s="166">
        <f>SUM('2. FTNC CAD'!U1550,'3. FTNC USD'!U1550,'4. FTNC EUR'!U1550,'5. FTNC GBP'!U1550,'6. FTNC Autres (inclus)'!U1550)</f>
        <v>0</v>
      </c>
      <c r="V1550" s="167">
        <f>SUM('2. FTNC CAD'!V1550,'3. FTNC USD'!V1550,'4. FTNC EUR'!V1550,'5. FTNC GBP'!V1550,'6. FTNC Autres (inclus)'!V1550)</f>
        <v>0</v>
      </c>
      <c r="W1550" s="48">
        <f>SUM('2. FTNC CAD'!W1550,'3. FTNC USD'!W1550,'4. FTNC EUR'!W1550,'5. FTNC GBP'!W1550,'6. FTNC Autres (inclus)'!W1550)</f>
        <v>0</v>
      </c>
      <c r="Y1550"/>
    </row>
    <row r="1551" spans="1:25" s="71" customFormat="1" x14ac:dyDescent="0.4">
      <c r="A1551" s="341"/>
      <c r="B1551" s="494"/>
      <c r="C1551" s="495"/>
      <c r="D1551" s="495"/>
      <c r="E1551" s="496" t="s">
        <v>80</v>
      </c>
      <c r="F1551" s="496"/>
      <c r="G1551" s="68">
        <f t="shared" ref="G1551:W1551" si="327">SUBTOTAL(9,G1552:G1554)</f>
        <v>0</v>
      </c>
      <c r="H1551" s="69">
        <f t="shared" si="327"/>
        <v>0</v>
      </c>
      <c r="I1551" s="66">
        <f t="shared" si="327"/>
        <v>0</v>
      </c>
      <c r="J1551" s="66">
        <f t="shared" si="327"/>
        <v>0</v>
      </c>
      <c r="K1551" s="67">
        <f t="shared" si="327"/>
        <v>0</v>
      </c>
      <c r="L1551" s="36">
        <f t="shared" si="327"/>
        <v>0</v>
      </c>
      <c r="M1551" s="36">
        <f t="shared" si="327"/>
        <v>0</v>
      </c>
      <c r="N1551" s="36">
        <f t="shared" si="327"/>
        <v>0</v>
      </c>
      <c r="O1551" s="36">
        <f t="shared" si="327"/>
        <v>0</v>
      </c>
      <c r="P1551" s="36">
        <f t="shared" si="327"/>
        <v>0</v>
      </c>
      <c r="Q1551" s="36">
        <f t="shared" si="327"/>
        <v>0</v>
      </c>
      <c r="R1551" s="36">
        <f t="shared" si="327"/>
        <v>0</v>
      </c>
      <c r="S1551" s="36">
        <f t="shared" si="327"/>
        <v>0</v>
      </c>
      <c r="T1551" s="36">
        <f t="shared" si="327"/>
        <v>0</v>
      </c>
      <c r="U1551" s="36">
        <f t="shared" si="327"/>
        <v>0</v>
      </c>
      <c r="V1551" s="36">
        <f t="shared" si="327"/>
        <v>0</v>
      </c>
      <c r="W1551" s="35">
        <f t="shared" si="327"/>
        <v>0</v>
      </c>
      <c r="Y1551"/>
    </row>
    <row r="1552" spans="1:25" s="71" customFormat="1" outlineLevel="1" x14ac:dyDescent="0.4">
      <c r="A1552" s="341"/>
      <c r="B1552" s="494"/>
      <c r="C1552" s="495"/>
      <c r="D1552" s="495"/>
      <c r="E1552" s="496"/>
      <c r="F1552" s="497" t="s">
        <v>81</v>
      </c>
      <c r="G1552" s="174">
        <f>SUM('2. FTNC CAD'!G1552,'3. FTNC USD'!G1552,'4. FTNC EUR'!G1552,'5. FTNC GBP'!G1552,'6. FTNC Autres (inclus)'!G1552)</f>
        <v>0</v>
      </c>
      <c r="H1552" s="225">
        <f>SUM('2. FTNC CAD'!H1552,'3. FTNC USD'!H1552,'4. FTNC EUR'!H1552,'5. FTNC GBP'!H1552,'6. FTNC Autres (inclus)'!H1552)</f>
        <v>0</v>
      </c>
      <c r="I1552" s="163">
        <f>SUM('2. FTNC CAD'!I1552,'3. FTNC USD'!I1552,'4. FTNC EUR'!I1552,'5. FTNC GBP'!I1552,'6. FTNC Autres (inclus)'!I1552)</f>
        <v>0</v>
      </c>
      <c r="J1552" s="163">
        <f>SUM('2. FTNC CAD'!J1552,'3. FTNC USD'!J1552,'4. FTNC EUR'!J1552,'5. FTNC GBP'!J1552,'6. FTNC Autres (inclus)'!J1552)</f>
        <v>0</v>
      </c>
      <c r="K1552" s="164">
        <f>SUM('2. FTNC CAD'!K1552,'3. FTNC USD'!K1552,'4. FTNC EUR'!K1552,'5. FTNC GBP'!K1552,'6. FTNC Autres (inclus)'!K1552)</f>
        <v>0</v>
      </c>
      <c r="L1552" s="165">
        <f>SUM('2. FTNC CAD'!L1552,'3. FTNC USD'!L1552,'4. FTNC EUR'!L1552,'5. FTNC GBP'!L1552,'6. FTNC Autres (inclus)'!L1552)</f>
        <v>0</v>
      </c>
      <c r="M1552" s="176">
        <f>SUM('2. FTNC CAD'!M1552,'3. FTNC USD'!M1552,'4. FTNC EUR'!M1552,'5. FTNC GBP'!M1552,'6. FTNC Autres (inclus)'!M1552)</f>
        <v>0</v>
      </c>
      <c r="N1552" s="166">
        <f>SUM('2. FTNC CAD'!N1552,'3. FTNC USD'!N1552,'4. FTNC EUR'!N1552,'5. FTNC GBP'!N1552,'6. FTNC Autres (inclus)'!N1552)</f>
        <v>0</v>
      </c>
      <c r="O1552" s="166">
        <f>SUM('2. FTNC CAD'!O1552,'3. FTNC USD'!O1552,'4. FTNC EUR'!O1552,'5. FTNC GBP'!O1552,'6. FTNC Autres (inclus)'!O1552)</f>
        <v>0</v>
      </c>
      <c r="P1552" s="166">
        <f>SUM('2. FTNC CAD'!P1552,'3. FTNC USD'!P1552,'4. FTNC EUR'!P1552,'5. FTNC GBP'!P1552,'6. FTNC Autres (inclus)'!P1552)</f>
        <v>0</v>
      </c>
      <c r="Q1552" s="166">
        <f>SUM('2. FTNC CAD'!Q1552,'3. FTNC USD'!Q1552,'4. FTNC EUR'!Q1552,'5. FTNC GBP'!Q1552,'6. FTNC Autres (inclus)'!Q1552)</f>
        <v>0</v>
      </c>
      <c r="R1552" s="166">
        <f>SUM('2. FTNC CAD'!R1552,'3. FTNC USD'!R1552,'4. FTNC EUR'!R1552,'5. FTNC GBP'!R1552,'6. FTNC Autres (inclus)'!R1552)</f>
        <v>0</v>
      </c>
      <c r="S1552" s="166">
        <f>SUM('2. FTNC CAD'!S1552,'3. FTNC USD'!S1552,'4. FTNC EUR'!S1552,'5. FTNC GBP'!S1552,'6. FTNC Autres (inclus)'!S1552)</f>
        <v>0</v>
      </c>
      <c r="T1552" s="162">
        <f>SUM('2. FTNC CAD'!T1552,'3. FTNC USD'!T1552,'4. FTNC EUR'!T1552,'5. FTNC GBP'!T1552,'6. FTNC Autres (inclus)'!T1552)</f>
        <v>0</v>
      </c>
      <c r="U1552" s="166">
        <f>SUM('2. FTNC CAD'!U1552,'3. FTNC USD'!U1552,'4. FTNC EUR'!U1552,'5. FTNC GBP'!U1552,'6. FTNC Autres (inclus)'!U1552)</f>
        <v>0</v>
      </c>
      <c r="V1552" s="167">
        <f>SUM('2. FTNC CAD'!V1552,'3. FTNC USD'!V1552,'4. FTNC EUR'!V1552,'5. FTNC GBP'!V1552,'6. FTNC Autres (inclus)'!V1552)</f>
        <v>0</v>
      </c>
      <c r="W1552" s="48">
        <f>SUM('2. FTNC CAD'!W1552,'3. FTNC USD'!W1552,'4. FTNC EUR'!W1552,'5. FTNC GBP'!W1552,'6. FTNC Autres (inclus)'!W1552)</f>
        <v>0</v>
      </c>
      <c r="Y1552"/>
    </row>
    <row r="1553" spans="1:25" s="71" customFormat="1" outlineLevel="1" x14ac:dyDescent="0.4">
      <c r="A1553" s="341"/>
      <c r="B1553" s="494"/>
      <c r="C1553" s="495"/>
      <c r="D1553" s="495"/>
      <c r="E1553" s="496"/>
      <c r="F1553" s="497" t="s">
        <v>82</v>
      </c>
      <c r="G1553" s="174">
        <f>SUM('2. FTNC CAD'!G1553,'3. FTNC USD'!G1553,'4. FTNC EUR'!G1553,'5. FTNC GBP'!G1553,'6. FTNC Autres (inclus)'!G1553)</f>
        <v>0</v>
      </c>
      <c r="H1553" s="225">
        <f>SUM('2. FTNC CAD'!H1553,'3. FTNC USD'!H1553,'4. FTNC EUR'!H1553,'5. FTNC GBP'!H1553,'6. FTNC Autres (inclus)'!H1553)</f>
        <v>0</v>
      </c>
      <c r="I1553" s="163">
        <f>SUM('2. FTNC CAD'!I1553,'3. FTNC USD'!I1553,'4. FTNC EUR'!I1553,'5. FTNC GBP'!I1553,'6. FTNC Autres (inclus)'!I1553)</f>
        <v>0</v>
      </c>
      <c r="J1553" s="163">
        <f>SUM('2. FTNC CAD'!J1553,'3. FTNC USD'!J1553,'4. FTNC EUR'!J1553,'5. FTNC GBP'!J1553,'6. FTNC Autres (inclus)'!J1553)</f>
        <v>0</v>
      </c>
      <c r="K1553" s="164">
        <f>SUM('2. FTNC CAD'!K1553,'3. FTNC USD'!K1553,'4. FTNC EUR'!K1553,'5. FTNC GBP'!K1553,'6. FTNC Autres (inclus)'!K1553)</f>
        <v>0</v>
      </c>
      <c r="L1553" s="165">
        <f>SUM('2. FTNC CAD'!L1553,'3. FTNC USD'!L1553,'4. FTNC EUR'!L1553,'5. FTNC GBP'!L1553,'6. FTNC Autres (inclus)'!L1553)</f>
        <v>0</v>
      </c>
      <c r="M1553" s="176">
        <f>SUM('2. FTNC CAD'!M1553,'3. FTNC USD'!M1553,'4. FTNC EUR'!M1553,'5. FTNC GBP'!M1553,'6. FTNC Autres (inclus)'!M1553)</f>
        <v>0</v>
      </c>
      <c r="N1553" s="166">
        <f>SUM('2. FTNC CAD'!N1553,'3. FTNC USD'!N1553,'4. FTNC EUR'!N1553,'5. FTNC GBP'!N1553,'6. FTNC Autres (inclus)'!N1553)</f>
        <v>0</v>
      </c>
      <c r="O1553" s="166">
        <f>SUM('2. FTNC CAD'!O1553,'3. FTNC USD'!O1553,'4. FTNC EUR'!O1553,'5. FTNC GBP'!O1553,'6. FTNC Autres (inclus)'!O1553)</f>
        <v>0</v>
      </c>
      <c r="P1553" s="166">
        <f>SUM('2. FTNC CAD'!P1553,'3. FTNC USD'!P1553,'4. FTNC EUR'!P1553,'5. FTNC GBP'!P1553,'6. FTNC Autres (inclus)'!P1553)</f>
        <v>0</v>
      </c>
      <c r="Q1553" s="166">
        <f>SUM('2. FTNC CAD'!Q1553,'3. FTNC USD'!Q1553,'4. FTNC EUR'!Q1553,'5. FTNC GBP'!Q1553,'6. FTNC Autres (inclus)'!Q1553)</f>
        <v>0</v>
      </c>
      <c r="R1553" s="166">
        <f>SUM('2. FTNC CAD'!R1553,'3. FTNC USD'!R1553,'4. FTNC EUR'!R1553,'5. FTNC GBP'!R1553,'6. FTNC Autres (inclus)'!R1553)</f>
        <v>0</v>
      </c>
      <c r="S1553" s="166">
        <f>SUM('2. FTNC CAD'!S1553,'3. FTNC USD'!S1553,'4. FTNC EUR'!S1553,'5. FTNC GBP'!S1553,'6. FTNC Autres (inclus)'!S1553)</f>
        <v>0</v>
      </c>
      <c r="T1553" s="162">
        <f>SUM('2. FTNC CAD'!T1553,'3. FTNC USD'!T1553,'4. FTNC EUR'!T1553,'5. FTNC GBP'!T1553,'6. FTNC Autres (inclus)'!T1553)</f>
        <v>0</v>
      </c>
      <c r="U1553" s="166">
        <f>SUM('2. FTNC CAD'!U1553,'3. FTNC USD'!U1553,'4. FTNC EUR'!U1553,'5. FTNC GBP'!U1553,'6. FTNC Autres (inclus)'!U1553)</f>
        <v>0</v>
      </c>
      <c r="V1553" s="167">
        <f>SUM('2. FTNC CAD'!V1553,'3. FTNC USD'!V1553,'4. FTNC EUR'!V1553,'5. FTNC GBP'!V1553,'6. FTNC Autres (inclus)'!V1553)</f>
        <v>0</v>
      </c>
      <c r="W1553" s="48">
        <f>SUM('2. FTNC CAD'!W1553,'3. FTNC USD'!W1553,'4. FTNC EUR'!W1553,'5. FTNC GBP'!W1553,'6. FTNC Autres (inclus)'!W1553)</f>
        <v>0</v>
      </c>
      <c r="Y1553"/>
    </row>
    <row r="1554" spans="1:25" s="71" customFormat="1" outlineLevel="1" x14ac:dyDescent="0.4">
      <c r="A1554" s="341"/>
      <c r="B1554" s="494"/>
      <c r="C1554" s="495"/>
      <c r="D1554" s="495"/>
      <c r="E1554" s="496"/>
      <c r="F1554" s="497" t="s">
        <v>83</v>
      </c>
      <c r="G1554" s="174">
        <f>SUM('2. FTNC CAD'!G1554,'3. FTNC USD'!G1554,'4. FTNC EUR'!G1554,'5. FTNC GBP'!G1554,'6. FTNC Autres (inclus)'!G1554)</f>
        <v>0</v>
      </c>
      <c r="H1554" s="225">
        <f>SUM('2. FTNC CAD'!H1554,'3. FTNC USD'!H1554,'4. FTNC EUR'!H1554,'5. FTNC GBP'!H1554,'6. FTNC Autres (inclus)'!H1554)</f>
        <v>0</v>
      </c>
      <c r="I1554" s="163">
        <f>SUM('2. FTNC CAD'!I1554,'3. FTNC USD'!I1554,'4. FTNC EUR'!I1554,'5. FTNC GBP'!I1554,'6. FTNC Autres (inclus)'!I1554)</f>
        <v>0</v>
      </c>
      <c r="J1554" s="163">
        <f>SUM('2. FTNC CAD'!J1554,'3. FTNC USD'!J1554,'4. FTNC EUR'!J1554,'5. FTNC GBP'!J1554,'6. FTNC Autres (inclus)'!J1554)</f>
        <v>0</v>
      </c>
      <c r="K1554" s="164">
        <f>SUM('2. FTNC CAD'!K1554,'3. FTNC USD'!K1554,'4. FTNC EUR'!K1554,'5. FTNC GBP'!K1554,'6. FTNC Autres (inclus)'!K1554)</f>
        <v>0</v>
      </c>
      <c r="L1554" s="165">
        <f>SUM('2. FTNC CAD'!L1554,'3. FTNC USD'!L1554,'4. FTNC EUR'!L1554,'5. FTNC GBP'!L1554,'6. FTNC Autres (inclus)'!L1554)</f>
        <v>0</v>
      </c>
      <c r="M1554" s="176">
        <f>SUM('2. FTNC CAD'!M1554,'3. FTNC USD'!M1554,'4. FTNC EUR'!M1554,'5. FTNC GBP'!M1554,'6. FTNC Autres (inclus)'!M1554)</f>
        <v>0</v>
      </c>
      <c r="N1554" s="166">
        <f>SUM('2. FTNC CAD'!N1554,'3. FTNC USD'!N1554,'4. FTNC EUR'!N1554,'5. FTNC GBP'!N1554,'6. FTNC Autres (inclus)'!N1554)</f>
        <v>0</v>
      </c>
      <c r="O1554" s="166">
        <f>SUM('2. FTNC CAD'!O1554,'3. FTNC USD'!O1554,'4. FTNC EUR'!O1554,'5. FTNC GBP'!O1554,'6. FTNC Autres (inclus)'!O1554)</f>
        <v>0</v>
      </c>
      <c r="P1554" s="166">
        <f>SUM('2. FTNC CAD'!P1554,'3. FTNC USD'!P1554,'4. FTNC EUR'!P1554,'5. FTNC GBP'!P1554,'6. FTNC Autres (inclus)'!P1554)</f>
        <v>0</v>
      </c>
      <c r="Q1554" s="166">
        <f>SUM('2. FTNC CAD'!Q1554,'3. FTNC USD'!Q1554,'4. FTNC EUR'!Q1554,'5. FTNC GBP'!Q1554,'6. FTNC Autres (inclus)'!Q1554)</f>
        <v>0</v>
      </c>
      <c r="R1554" s="166">
        <f>SUM('2. FTNC CAD'!R1554,'3. FTNC USD'!R1554,'4. FTNC EUR'!R1554,'5. FTNC GBP'!R1554,'6. FTNC Autres (inclus)'!R1554)</f>
        <v>0</v>
      </c>
      <c r="S1554" s="166">
        <f>SUM('2. FTNC CAD'!S1554,'3. FTNC USD'!S1554,'4. FTNC EUR'!S1554,'5. FTNC GBP'!S1554,'6. FTNC Autres (inclus)'!S1554)</f>
        <v>0</v>
      </c>
      <c r="T1554" s="162">
        <f>SUM('2. FTNC CAD'!T1554,'3. FTNC USD'!T1554,'4. FTNC EUR'!T1554,'5. FTNC GBP'!T1554,'6. FTNC Autres (inclus)'!T1554)</f>
        <v>0</v>
      </c>
      <c r="U1554" s="166">
        <f>SUM('2. FTNC CAD'!U1554,'3. FTNC USD'!U1554,'4. FTNC EUR'!U1554,'5. FTNC GBP'!U1554,'6. FTNC Autres (inclus)'!U1554)</f>
        <v>0</v>
      </c>
      <c r="V1554" s="167">
        <f>SUM('2. FTNC CAD'!V1554,'3. FTNC USD'!V1554,'4. FTNC EUR'!V1554,'5. FTNC GBP'!V1554,'6. FTNC Autres (inclus)'!V1554)</f>
        <v>0</v>
      </c>
      <c r="W1554" s="48">
        <f>SUM('2. FTNC CAD'!W1554,'3. FTNC USD'!W1554,'4. FTNC EUR'!W1554,'5. FTNC GBP'!W1554,'6. FTNC Autres (inclus)'!W1554)</f>
        <v>0</v>
      </c>
      <c r="Y1554"/>
    </row>
    <row r="1555" spans="1:25" s="71" customFormat="1" x14ac:dyDescent="0.4">
      <c r="A1555" s="341"/>
      <c r="B1555" s="494"/>
      <c r="C1555" s="495"/>
      <c r="D1555" s="495"/>
      <c r="E1555" s="496" t="s">
        <v>84</v>
      </c>
      <c r="F1555" s="496"/>
      <c r="G1555" s="68">
        <f t="shared" ref="G1555:W1555" si="328">SUBTOTAL(9,G1556:G1557)</f>
        <v>0</v>
      </c>
      <c r="H1555" s="69">
        <f t="shared" si="328"/>
        <v>0</v>
      </c>
      <c r="I1555" s="66">
        <f t="shared" si="328"/>
        <v>0</v>
      </c>
      <c r="J1555" s="66">
        <f t="shared" si="328"/>
        <v>0</v>
      </c>
      <c r="K1555" s="67">
        <f t="shared" si="328"/>
        <v>0</v>
      </c>
      <c r="L1555" s="36">
        <f t="shared" si="328"/>
        <v>0</v>
      </c>
      <c r="M1555" s="36">
        <f t="shared" si="328"/>
        <v>0</v>
      </c>
      <c r="N1555" s="36">
        <f t="shared" si="328"/>
        <v>0</v>
      </c>
      <c r="O1555" s="36">
        <f t="shared" si="328"/>
        <v>0</v>
      </c>
      <c r="P1555" s="36">
        <f t="shared" si="328"/>
        <v>0</v>
      </c>
      <c r="Q1555" s="36">
        <f t="shared" si="328"/>
        <v>0</v>
      </c>
      <c r="R1555" s="36">
        <f t="shared" si="328"/>
        <v>0</v>
      </c>
      <c r="S1555" s="36">
        <f t="shared" si="328"/>
        <v>0</v>
      </c>
      <c r="T1555" s="36">
        <f t="shared" si="328"/>
        <v>0</v>
      </c>
      <c r="U1555" s="36">
        <f t="shared" si="328"/>
        <v>0</v>
      </c>
      <c r="V1555" s="39">
        <f t="shared" si="328"/>
        <v>0</v>
      </c>
      <c r="W1555" s="35">
        <f t="shared" si="328"/>
        <v>0</v>
      </c>
      <c r="Y1555"/>
    </row>
    <row r="1556" spans="1:25" s="71" customFormat="1" outlineLevel="1" x14ac:dyDescent="0.4">
      <c r="A1556" s="341"/>
      <c r="B1556" s="494"/>
      <c r="C1556" s="495"/>
      <c r="D1556" s="495"/>
      <c r="E1556" s="496"/>
      <c r="F1556" s="497" t="s">
        <v>85</v>
      </c>
      <c r="G1556" s="174">
        <f>SUM('2. FTNC CAD'!G1556,'3. FTNC USD'!G1556,'4. FTNC EUR'!G1556,'5. FTNC GBP'!G1556,'6. FTNC Autres (inclus)'!G1556)</f>
        <v>0</v>
      </c>
      <c r="H1556" s="225">
        <f>SUM('2. FTNC CAD'!H1556,'3. FTNC USD'!H1556,'4. FTNC EUR'!H1556,'5. FTNC GBP'!H1556,'6. FTNC Autres (inclus)'!H1556)</f>
        <v>0</v>
      </c>
      <c r="I1556" s="163">
        <f>SUM('2. FTNC CAD'!I1556,'3. FTNC USD'!I1556,'4. FTNC EUR'!I1556,'5. FTNC GBP'!I1556,'6. FTNC Autres (inclus)'!I1556)</f>
        <v>0</v>
      </c>
      <c r="J1556" s="163">
        <f>SUM('2. FTNC CAD'!J1556,'3. FTNC USD'!J1556,'4. FTNC EUR'!J1556,'5. FTNC GBP'!J1556,'6. FTNC Autres (inclus)'!J1556)</f>
        <v>0</v>
      </c>
      <c r="K1556" s="164">
        <f>SUM('2. FTNC CAD'!K1556,'3. FTNC USD'!K1556,'4. FTNC EUR'!K1556,'5. FTNC GBP'!K1556,'6. FTNC Autres (inclus)'!K1556)</f>
        <v>0</v>
      </c>
      <c r="L1556" s="165">
        <f>SUM('2. FTNC CAD'!L1556,'3. FTNC USD'!L1556,'4. FTNC EUR'!L1556,'5. FTNC GBP'!L1556,'6. FTNC Autres (inclus)'!L1556)</f>
        <v>0</v>
      </c>
      <c r="M1556" s="176">
        <f>SUM('2. FTNC CAD'!M1556,'3. FTNC USD'!M1556,'4. FTNC EUR'!M1556,'5. FTNC GBP'!M1556,'6. FTNC Autres (inclus)'!M1556)</f>
        <v>0</v>
      </c>
      <c r="N1556" s="166">
        <f>SUM('2. FTNC CAD'!N1556,'3. FTNC USD'!N1556,'4. FTNC EUR'!N1556,'5. FTNC GBP'!N1556,'6. FTNC Autres (inclus)'!N1556)</f>
        <v>0</v>
      </c>
      <c r="O1556" s="166">
        <f>SUM('2. FTNC CAD'!O1556,'3. FTNC USD'!O1556,'4. FTNC EUR'!O1556,'5. FTNC GBP'!O1556,'6. FTNC Autres (inclus)'!O1556)</f>
        <v>0</v>
      </c>
      <c r="P1556" s="166">
        <f>SUM('2. FTNC CAD'!P1556,'3. FTNC USD'!P1556,'4. FTNC EUR'!P1556,'5. FTNC GBP'!P1556,'6. FTNC Autres (inclus)'!P1556)</f>
        <v>0</v>
      </c>
      <c r="Q1556" s="166">
        <f>SUM('2. FTNC CAD'!Q1556,'3. FTNC USD'!Q1556,'4. FTNC EUR'!Q1556,'5. FTNC GBP'!Q1556,'6. FTNC Autres (inclus)'!Q1556)</f>
        <v>0</v>
      </c>
      <c r="R1556" s="166">
        <f>SUM('2. FTNC CAD'!R1556,'3. FTNC USD'!R1556,'4. FTNC EUR'!R1556,'5. FTNC GBP'!R1556,'6. FTNC Autres (inclus)'!R1556)</f>
        <v>0</v>
      </c>
      <c r="S1556" s="166">
        <f>SUM('2. FTNC CAD'!S1556,'3. FTNC USD'!S1556,'4. FTNC EUR'!S1556,'5. FTNC GBP'!S1556,'6. FTNC Autres (inclus)'!S1556)</f>
        <v>0</v>
      </c>
      <c r="T1556" s="162">
        <f>SUM('2. FTNC CAD'!T1556,'3. FTNC USD'!T1556,'4. FTNC EUR'!T1556,'5. FTNC GBP'!T1556,'6. FTNC Autres (inclus)'!T1556)</f>
        <v>0</v>
      </c>
      <c r="U1556" s="166">
        <f>SUM('2. FTNC CAD'!U1556,'3. FTNC USD'!U1556,'4. FTNC EUR'!U1556,'5. FTNC GBP'!U1556,'6. FTNC Autres (inclus)'!U1556)</f>
        <v>0</v>
      </c>
      <c r="V1556" s="167">
        <f>SUM('2. FTNC CAD'!V1556,'3. FTNC USD'!V1556,'4. FTNC EUR'!V1556,'5. FTNC GBP'!V1556,'6. FTNC Autres (inclus)'!V1556)</f>
        <v>0</v>
      </c>
      <c r="W1556" s="48">
        <f>SUM('2. FTNC CAD'!W1556,'3. FTNC USD'!W1556,'4. FTNC EUR'!W1556,'5. FTNC GBP'!W1556,'6. FTNC Autres (inclus)'!W1556)</f>
        <v>0</v>
      </c>
      <c r="Y1556"/>
    </row>
    <row r="1557" spans="1:25" s="71" customFormat="1" outlineLevel="1" x14ac:dyDescent="0.4">
      <c r="A1557" s="341"/>
      <c r="B1557" s="494"/>
      <c r="C1557" s="495"/>
      <c r="D1557" s="495"/>
      <c r="E1557" s="496"/>
      <c r="F1557" s="497" t="s">
        <v>86</v>
      </c>
      <c r="G1557" s="174">
        <f>SUM('2. FTNC CAD'!G1557,'3. FTNC USD'!G1557,'4. FTNC EUR'!G1557,'5. FTNC GBP'!G1557,'6. FTNC Autres (inclus)'!G1557)</f>
        <v>0</v>
      </c>
      <c r="H1557" s="225">
        <f>SUM('2. FTNC CAD'!H1557,'3. FTNC USD'!H1557,'4. FTNC EUR'!H1557,'5. FTNC GBP'!H1557,'6. FTNC Autres (inclus)'!H1557)</f>
        <v>0</v>
      </c>
      <c r="I1557" s="163">
        <f>SUM('2. FTNC CAD'!I1557,'3. FTNC USD'!I1557,'4. FTNC EUR'!I1557,'5. FTNC GBP'!I1557,'6. FTNC Autres (inclus)'!I1557)</f>
        <v>0</v>
      </c>
      <c r="J1557" s="163">
        <f>SUM('2. FTNC CAD'!J1557,'3. FTNC USD'!J1557,'4. FTNC EUR'!J1557,'5. FTNC GBP'!J1557,'6. FTNC Autres (inclus)'!J1557)</f>
        <v>0</v>
      </c>
      <c r="K1557" s="164">
        <f>SUM('2. FTNC CAD'!K1557,'3. FTNC USD'!K1557,'4. FTNC EUR'!K1557,'5. FTNC GBP'!K1557,'6. FTNC Autres (inclus)'!K1557)</f>
        <v>0</v>
      </c>
      <c r="L1557" s="165">
        <f>SUM('2. FTNC CAD'!L1557,'3. FTNC USD'!L1557,'4. FTNC EUR'!L1557,'5. FTNC GBP'!L1557,'6. FTNC Autres (inclus)'!L1557)</f>
        <v>0</v>
      </c>
      <c r="M1557" s="176">
        <f>SUM('2. FTNC CAD'!M1557,'3. FTNC USD'!M1557,'4. FTNC EUR'!M1557,'5. FTNC GBP'!M1557,'6. FTNC Autres (inclus)'!M1557)</f>
        <v>0</v>
      </c>
      <c r="N1557" s="166">
        <f>SUM('2. FTNC CAD'!N1557,'3. FTNC USD'!N1557,'4. FTNC EUR'!N1557,'5. FTNC GBP'!N1557,'6. FTNC Autres (inclus)'!N1557)</f>
        <v>0</v>
      </c>
      <c r="O1557" s="166">
        <f>SUM('2. FTNC CAD'!O1557,'3. FTNC USD'!O1557,'4. FTNC EUR'!O1557,'5. FTNC GBP'!O1557,'6. FTNC Autres (inclus)'!O1557)</f>
        <v>0</v>
      </c>
      <c r="P1557" s="166">
        <f>SUM('2. FTNC CAD'!P1557,'3. FTNC USD'!P1557,'4. FTNC EUR'!P1557,'5. FTNC GBP'!P1557,'6. FTNC Autres (inclus)'!P1557)</f>
        <v>0</v>
      </c>
      <c r="Q1557" s="166">
        <f>SUM('2. FTNC CAD'!Q1557,'3. FTNC USD'!Q1557,'4. FTNC EUR'!Q1557,'5. FTNC GBP'!Q1557,'6. FTNC Autres (inclus)'!Q1557)</f>
        <v>0</v>
      </c>
      <c r="R1557" s="166">
        <f>SUM('2. FTNC CAD'!R1557,'3. FTNC USD'!R1557,'4. FTNC EUR'!R1557,'5. FTNC GBP'!R1557,'6. FTNC Autres (inclus)'!R1557)</f>
        <v>0</v>
      </c>
      <c r="S1557" s="166">
        <f>SUM('2. FTNC CAD'!S1557,'3. FTNC USD'!S1557,'4. FTNC EUR'!S1557,'5. FTNC GBP'!S1557,'6. FTNC Autres (inclus)'!S1557)</f>
        <v>0</v>
      </c>
      <c r="T1557" s="162">
        <f>SUM('2. FTNC CAD'!T1557,'3. FTNC USD'!T1557,'4. FTNC EUR'!T1557,'5. FTNC GBP'!T1557,'6. FTNC Autres (inclus)'!T1557)</f>
        <v>0</v>
      </c>
      <c r="U1557" s="166">
        <f>SUM('2. FTNC CAD'!U1557,'3. FTNC USD'!U1557,'4. FTNC EUR'!U1557,'5. FTNC GBP'!U1557,'6. FTNC Autres (inclus)'!U1557)</f>
        <v>0</v>
      </c>
      <c r="V1557" s="167">
        <f>SUM('2. FTNC CAD'!V1557,'3. FTNC USD'!V1557,'4. FTNC EUR'!V1557,'5. FTNC GBP'!V1557,'6. FTNC Autres (inclus)'!V1557)</f>
        <v>0</v>
      </c>
      <c r="W1557" s="48">
        <f>SUM('2. FTNC CAD'!W1557,'3. FTNC USD'!W1557,'4. FTNC EUR'!W1557,'5. FTNC GBP'!W1557,'6. FTNC Autres (inclus)'!W1557)</f>
        <v>0</v>
      </c>
      <c r="Y1557"/>
    </row>
    <row r="1558" spans="1:25" s="71" customFormat="1" x14ac:dyDescent="0.4">
      <c r="A1558" s="341"/>
      <c r="B1558" s="494"/>
      <c r="C1558" s="495"/>
      <c r="D1558" s="495"/>
      <c r="E1558" s="496" t="s">
        <v>87</v>
      </c>
      <c r="F1558" s="496"/>
      <c r="G1558" s="68">
        <f t="shared" ref="G1558:W1558" si="329">SUBTOTAL(9,G1559:G1561)</f>
        <v>0</v>
      </c>
      <c r="H1558" s="69">
        <f t="shared" si="329"/>
        <v>0</v>
      </c>
      <c r="I1558" s="66">
        <f t="shared" si="329"/>
        <v>0</v>
      </c>
      <c r="J1558" s="66">
        <f t="shared" si="329"/>
        <v>0</v>
      </c>
      <c r="K1558" s="67">
        <f t="shared" si="329"/>
        <v>0</v>
      </c>
      <c r="L1558" s="36">
        <f t="shared" si="329"/>
        <v>0</v>
      </c>
      <c r="M1558" s="36">
        <f t="shared" si="329"/>
        <v>0</v>
      </c>
      <c r="N1558" s="36">
        <f t="shared" si="329"/>
        <v>0</v>
      </c>
      <c r="O1558" s="36">
        <f t="shared" si="329"/>
        <v>0</v>
      </c>
      <c r="P1558" s="36">
        <f t="shared" si="329"/>
        <v>0</v>
      </c>
      <c r="Q1558" s="36">
        <f t="shared" si="329"/>
        <v>0</v>
      </c>
      <c r="R1558" s="36">
        <f t="shared" si="329"/>
        <v>0</v>
      </c>
      <c r="S1558" s="36">
        <f t="shared" si="329"/>
        <v>0</v>
      </c>
      <c r="T1558" s="36">
        <f t="shared" si="329"/>
        <v>0</v>
      </c>
      <c r="U1558" s="36">
        <f t="shared" si="329"/>
        <v>0</v>
      </c>
      <c r="V1558" s="36">
        <f t="shared" si="329"/>
        <v>0</v>
      </c>
      <c r="W1558" s="35">
        <f t="shared" si="329"/>
        <v>0</v>
      </c>
      <c r="Y1558"/>
    </row>
    <row r="1559" spans="1:25" s="71" customFormat="1" outlineLevel="1" x14ac:dyDescent="0.4">
      <c r="A1559" s="341"/>
      <c r="B1559" s="494"/>
      <c r="C1559" s="495"/>
      <c r="D1559" s="495"/>
      <c r="E1559" s="496"/>
      <c r="F1559" s="497" t="s">
        <v>88</v>
      </c>
      <c r="G1559" s="174">
        <f>SUM('2. FTNC CAD'!G1559,'3. FTNC USD'!G1559,'4. FTNC EUR'!G1559,'5. FTNC GBP'!G1559,'6. FTNC Autres (inclus)'!G1559)</f>
        <v>0</v>
      </c>
      <c r="H1559" s="225">
        <f>SUM('2. FTNC CAD'!H1559,'3. FTNC USD'!H1559,'4. FTNC EUR'!H1559,'5. FTNC GBP'!H1559,'6. FTNC Autres (inclus)'!H1559)</f>
        <v>0</v>
      </c>
      <c r="I1559" s="163">
        <f>SUM('2. FTNC CAD'!I1559,'3. FTNC USD'!I1559,'4. FTNC EUR'!I1559,'5. FTNC GBP'!I1559,'6. FTNC Autres (inclus)'!I1559)</f>
        <v>0</v>
      </c>
      <c r="J1559" s="163">
        <f>SUM('2. FTNC CAD'!J1559,'3. FTNC USD'!J1559,'4. FTNC EUR'!J1559,'5. FTNC GBP'!J1559,'6. FTNC Autres (inclus)'!J1559)</f>
        <v>0</v>
      </c>
      <c r="K1559" s="164">
        <f>SUM('2. FTNC CAD'!K1559,'3. FTNC USD'!K1559,'4. FTNC EUR'!K1559,'5. FTNC GBP'!K1559,'6. FTNC Autres (inclus)'!K1559)</f>
        <v>0</v>
      </c>
      <c r="L1559" s="165">
        <f>SUM('2. FTNC CAD'!L1559,'3. FTNC USD'!L1559,'4. FTNC EUR'!L1559,'5. FTNC GBP'!L1559,'6. FTNC Autres (inclus)'!L1559)</f>
        <v>0</v>
      </c>
      <c r="M1559" s="176">
        <f>SUM('2. FTNC CAD'!M1559,'3. FTNC USD'!M1559,'4. FTNC EUR'!M1559,'5. FTNC GBP'!M1559,'6. FTNC Autres (inclus)'!M1559)</f>
        <v>0</v>
      </c>
      <c r="N1559" s="166">
        <f>SUM('2. FTNC CAD'!N1559,'3. FTNC USD'!N1559,'4. FTNC EUR'!N1559,'5. FTNC GBP'!N1559,'6. FTNC Autres (inclus)'!N1559)</f>
        <v>0</v>
      </c>
      <c r="O1559" s="166">
        <f>SUM('2. FTNC CAD'!O1559,'3. FTNC USD'!O1559,'4. FTNC EUR'!O1559,'5. FTNC GBP'!O1559,'6. FTNC Autres (inclus)'!O1559)</f>
        <v>0</v>
      </c>
      <c r="P1559" s="166">
        <f>SUM('2. FTNC CAD'!P1559,'3. FTNC USD'!P1559,'4. FTNC EUR'!P1559,'5. FTNC GBP'!P1559,'6. FTNC Autres (inclus)'!P1559)</f>
        <v>0</v>
      </c>
      <c r="Q1559" s="166">
        <f>SUM('2. FTNC CAD'!Q1559,'3. FTNC USD'!Q1559,'4. FTNC EUR'!Q1559,'5. FTNC GBP'!Q1559,'6. FTNC Autres (inclus)'!Q1559)</f>
        <v>0</v>
      </c>
      <c r="R1559" s="166">
        <f>SUM('2. FTNC CAD'!R1559,'3. FTNC USD'!R1559,'4. FTNC EUR'!R1559,'5. FTNC GBP'!R1559,'6. FTNC Autres (inclus)'!R1559)</f>
        <v>0</v>
      </c>
      <c r="S1559" s="166">
        <f>SUM('2. FTNC CAD'!S1559,'3. FTNC USD'!S1559,'4. FTNC EUR'!S1559,'5. FTNC GBP'!S1559,'6. FTNC Autres (inclus)'!S1559)</f>
        <v>0</v>
      </c>
      <c r="T1559" s="162">
        <f>SUM('2. FTNC CAD'!T1559,'3. FTNC USD'!T1559,'4. FTNC EUR'!T1559,'5. FTNC GBP'!T1559,'6. FTNC Autres (inclus)'!T1559)</f>
        <v>0</v>
      </c>
      <c r="U1559" s="166">
        <f>SUM('2. FTNC CAD'!U1559,'3. FTNC USD'!U1559,'4. FTNC EUR'!U1559,'5. FTNC GBP'!U1559,'6. FTNC Autres (inclus)'!U1559)</f>
        <v>0</v>
      </c>
      <c r="V1559" s="167">
        <f>SUM('2. FTNC CAD'!V1559,'3. FTNC USD'!V1559,'4. FTNC EUR'!V1559,'5. FTNC GBP'!V1559,'6. FTNC Autres (inclus)'!V1559)</f>
        <v>0</v>
      </c>
      <c r="W1559" s="48">
        <f>SUM('2. FTNC CAD'!W1559,'3. FTNC USD'!W1559,'4. FTNC EUR'!W1559,'5. FTNC GBP'!W1559,'6. FTNC Autres (inclus)'!W1559)</f>
        <v>0</v>
      </c>
      <c r="Y1559"/>
    </row>
    <row r="1560" spans="1:25" s="71" customFormat="1" outlineLevel="1" x14ac:dyDescent="0.4">
      <c r="A1560" s="341"/>
      <c r="B1560" s="494"/>
      <c r="C1560" s="495"/>
      <c r="D1560" s="495"/>
      <c r="E1560" s="496"/>
      <c r="F1560" s="497" t="s">
        <v>89</v>
      </c>
      <c r="G1560" s="174">
        <f>SUM('2. FTNC CAD'!G1560,'3. FTNC USD'!G1560,'4. FTNC EUR'!G1560,'5. FTNC GBP'!G1560,'6. FTNC Autres (inclus)'!G1560)</f>
        <v>0</v>
      </c>
      <c r="H1560" s="225">
        <f>SUM('2. FTNC CAD'!H1560,'3. FTNC USD'!H1560,'4. FTNC EUR'!H1560,'5. FTNC GBP'!H1560,'6. FTNC Autres (inclus)'!H1560)</f>
        <v>0</v>
      </c>
      <c r="I1560" s="163">
        <f>SUM('2. FTNC CAD'!I1560,'3. FTNC USD'!I1560,'4. FTNC EUR'!I1560,'5. FTNC GBP'!I1560,'6. FTNC Autres (inclus)'!I1560)</f>
        <v>0</v>
      </c>
      <c r="J1560" s="163">
        <f>SUM('2. FTNC CAD'!J1560,'3. FTNC USD'!J1560,'4. FTNC EUR'!J1560,'5. FTNC GBP'!J1560,'6. FTNC Autres (inclus)'!J1560)</f>
        <v>0</v>
      </c>
      <c r="K1560" s="164">
        <f>SUM('2. FTNC CAD'!K1560,'3. FTNC USD'!K1560,'4. FTNC EUR'!K1560,'5. FTNC GBP'!K1560,'6. FTNC Autres (inclus)'!K1560)</f>
        <v>0</v>
      </c>
      <c r="L1560" s="165">
        <f>SUM('2. FTNC CAD'!L1560,'3. FTNC USD'!L1560,'4. FTNC EUR'!L1560,'5. FTNC GBP'!L1560,'6. FTNC Autres (inclus)'!L1560)</f>
        <v>0</v>
      </c>
      <c r="M1560" s="176">
        <f>SUM('2. FTNC CAD'!M1560,'3. FTNC USD'!M1560,'4. FTNC EUR'!M1560,'5. FTNC GBP'!M1560,'6. FTNC Autres (inclus)'!M1560)</f>
        <v>0</v>
      </c>
      <c r="N1560" s="166">
        <f>SUM('2. FTNC CAD'!N1560,'3. FTNC USD'!N1560,'4. FTNC EUR'!N1560,'5. FTNC GBP'!N1560,'6. FTNC Autres (inclus)'!N1560)</f>
        <v>0</v>
      </c>
      <c r="O1560" s="166">
        <f>SUM('2. FTNC CAD'!O1560,'3. FTNC USD'!O1560,'4. FTNC EUR'!O1560,'5. FTNC GBP'!O1560,'6. FTNC Autres (inclus)'!O1560)</f>
        <v>0</v>
      </c>
      <c r="P1560" s="166">
        <f>SUM('2. FTNC CAD'!P1560,'3. FTNC USD'!P1560,'4. FTNC EUR'!P1560,'5. FTNC GBP'!P1560,'6. FTNC Autres (inclus)'!P1560)</f>
        <v>0</v>
      </c>
      <c r="Q1560" s="166">
        <f>SUM('2. FTNC CAD'!Q1560,'3. FTNC USD'!Q1560,'4. FTNC EUR'!Q1560,'5. FTNC GBP'!Q1560,'6. FTNC Autres (inclus)'!Q1560)</f>
        <v>0</v>
      </c>
      <c r="R1560" s="166">
        <f>SUM('2. FTNC CAD'!R1560,'3. FTNC USD'!R1560,'4. FTNC EUR'!R1560,'5. FTNC GBP'!R1560,'6. FTNC Autres (inclus)'!R1560)</f>
        <v>0</v>
      </c>
      <c r="S1560" s="166">
        <f>SUM('2. FTNC CAD'!S1560,'3. FTNC USD'!S1560,'4. FTNC EUR'!S1560,'5. FTNC GBP'!S1560,'6. FTNC Autres (inclus)'!S1560)</f>
        <v>0</v>
      </c>
      <c r="T1560" s="162">
        <f>SUM('2. FTNC CAD'!T1560,'3. FTNC USD'!T1560,'4. FTNC EUR'!T1560,'5. FTNC GBP'!T1560,'6. FTNC Autres (inclus)'!T1560)</f>
        <v>0</v>
      </c>
      <c r="U1560" s="166">
        <f>SUM('2. FTNC CAD'!U1560,'3. FTNC USD'!U1560,'4. FTNC EUR'!U1560,'5. FTNC GBP'!U1560,'6. FTNC Autres (inclus)'!U1560)</f>
        <v>0</v>
      </c>
      <c r="V1560" s="167">
        <f>SUM('2. FTNC CAD'!V1560,'3. FTNC USD'!V1560,'4. FTNC EUR'!V1560,'5. FTNC GBP'!V1560,'6. FTNC Autres (inclus)'!V1560)</f>
        <v>0</v>
      </c>
      <c r="W1560" s="48">
        <f>SUM('2. FTNC CAD'!W1560,'3. FTNC USD'!W1560,'4. FTNC EUR'!W1560,'5. FTNC GBP'!W1560,'6. FTNC Autres (inclus)'!W1560)</f>
        <v>0</v>
      </c>
      <c r="Y1560"/>
    </row>
    <row r="1561" spans="1:25" s="71" customFormat="1" outlineLevel="1" x14ac:dyDescent="0.4">
      <c r="A1561" s="341"/>
      <c r="B1561" s="494"/>
      <c r="C1561" s="495"/>
      <c r="D1561" s="495"/>
      <c r="E1561" s="496"/>
      <c r="F1561" s="497" t="s">
        <v>90</v>
      </c>
      <c r="G1561" s="174">
        <f>SUM('2. FTNC CAD'!G1561,'3. FTNC USD'!G1561,'4. FTNC EUR'!G1561,'5. FTNC GBP'!G1561,'6. FTNC Autres (inclus)'!G1561)</f>
        <v>0</v>
      </c>
      <c r="H1561" s="225">
        <f>SUM('2. FTNC CAD'!H1561,'3. FTNC USD'!H1561,'4. FTNC EUR'!H1561,'5. FTNC GBP'!H1561,'6. FTNC Autres (inclus)'!H1561)</f>
        <v>0</v>
      </c>
      <c r="I1561" s="163">
        <f>SUM('2. FTNC CAD'!I1561,'3. FTNC USD'!I1561,'4. FTNC EUR'!I1561,'5. FTNC GBP'!I1561,'6. FTNC Autres (inclus)'!I1561)</f>
        <v>0</v>
      </c>
      <c r="J1561" s="163">
        <f>SUM('2. FTNC CAD'!J1561,'3. FTNC USD'!J1561,'4. FTNC EUR'!J1561,'5. FTNC GBP'!J1561,'6. FTNC Autres (inclus)'!J1561)</f>
        <v>0</v>
      </c>
      <c r="K1561" s="164">
        <f>SUM('2. FTNC CAD'!K1561,'3. FTNC USD'!K1561,'4. FTNC EUR'!K1561,'5. FTNC GBP'!K1561,'6. FTNC Autres (inclus)'!K1561)</f>
        <v>0</v>
      </c>
      <c r="L1561" s="165">
        <f>SUM('2. FTNC CAD'!L1561,'3. FTNC USD'!L1561,'4. FTNC EUR'!L1561,'5. FTNC GBP'!L1561,'6. FTNC Autres (inclus)'!L1561)</f>
        <v>0</v>
      </c>
      <c r="M1561" s="176">
        <f>SUM('2. FTNC CAD'!M1561,'3. FTNC USD'!M1561,'4. FTNC EUR'!M1561,'5. FTNC GBP'!M1561,'6. FTNC Autres (inclus)'!M1561)</f>
        <v>0</v>
      </c>
      <c r="N1561" s="166">
        <f>SUM('2. FTNC CAD'!N1561,'3. FTNC USD'!N1561,'4. FTNC EUR'!N1561,'5. FTNC GBP'!N1561,'6. FTNC Autres (inclus)'!N1561)</f>
        <v>0</v>
      </c>
      <c r="O1561" s="166">
        <f>SUM('2. FTNC CAD'!O1561,'3. FTNC USD'!O1561,'4. FTNC EUR'!O1561,'5. FTNC GBP'!O1561,'6. FTNC Autres (inclus)'!O1561)</f>
        <v>0</v>
      </c>
      <c r="P1561" s="166">
        <f>SUM('2. FTNC CAD'!P1561,'3. FTNC USD'!P1561,'4. FTNC EUR'!P1561,'5. FTNC GBP'!P1561,'6. FTNC Autres (inclus)'!P1561)</f>
        <v>0</v>
      </c>
      <c r="Q1561" s="166">
        <f>SUM('2. FTNC CAD'!Q1561,'3. FTNC USD'!Q1561,'4. FTNC EUR'!Q1561,'5. FTNC GBP'!Q1561,'6. FTNC Autres (inclus)'!Q1561)</f>
        <v>0</v>
      </c>
      <c r="R1561" s="166">
        <f>SUM('2. FTNC CAD'!R1561,'3. FTNC USD'!R1561,'4. FTNC EUR'!R1561,'5. FTNC GBP'!R1561,'6. FTNC Autres (inclus)'!R1561)</f>
        <v>0</v>
      </c>
      <c r="S1561" s="166">
        <f>SUM('2. FTNC CAD'!S1561,'3. FTNC USD'!S1561,'4. FTNC EUR'!S1561,'5. FTNC GBP'!S1561,'6. FTNC Autres (inclus)'!S1561)</f>
        <v>0</v>
      </c>
      <c r="T1561" s="162">
        <f>SUM('2. FTNC CAD'!T1561,'3. FTNC USD'!T1561,'4. FTNC EUR'!T1561,'5. FTNC GBP'!T1561,'6. FTNC Autres (inclus)'!T1561)</f>
        <v>0</v>
      </c>
      <c r="U1561" s="166">
        <f>SUM('2. FTNC CAD'!U1561,'3. FTNC USD'!U1561,'4. FTNC EUR'!U1561,'5. FTNC GBP'!U1561,'6. FTNC Autres (inclus)'!U1561)</f>
        <v>0</v>
      </c>
      <c r="V1561" s="167">
        <f>SUM('2. FTNC CAD'!V1561,'3. FTNC USD'!V1561,'4. FTNC EUR'!V1561,'5. FTNC GBP'!V1561,'6. FTNC Autres (inclus)'!V1561)</f>
        <v>0</v>
      </c>
      <c r="W1561" s="48">
        <f>SUM('2. FTNC CAD'!W1561,'3. FTNC USD'!W1561,'4. FTNC EUR'!W1561,'5. FTNC GBP'!W1561,'6. FTNC Autres (inclus)'!W1561)</f>
        <v>0</v>
      </c>
      <c r="Y1561"/>
    </row>
    <row r="1562" spans="1:25" s="71" customFormat="1" x14ac:dyDescent="0.4">
      <c r="A1562" s="341"/>
      <c r="B1562" s="494"/>
      <c r="C1562" s="495"/>
      <c r="D1562" s="495" t="s">
        <v>91</v>
      </c>
      <c r="E1562" s="496"/>
      <c r="F1562" s="496"/>
      <c r="G1562" s="68"/>
      <c r="H1562" s="69"/>
      <c r="I1562" s="66"/>
      <c r="J1562" s="66"/>
      <c r="K1562" s="66"/>
      <c r="L1562" s="53"/>
      <c r="M1562" s="36"/>
      <c r="N1562" s="36"/>
      <c r="O1562" s="36"/>
      <c r="P1562" s="36"/>
      <c r="Q1562" s="36"/>
      <c r="R1562" s="36"/>
      <c r="S1562" s="36"/>
      <c r="T1562" s="36"/>
      <c r="U1562" s="36"/>
      <c r="V1562" s="39"/>
      <c r="W1562" s="35"/>
      <c r="Y1562"/>
    </row>
    <row r="1563" spans="1:25" s="71" customFormat="1" x14ac:dyDescent="0.4">
      <c r="A1563" s="341"/>
      <c r="B1563" s="494"/>
      <c r="C1563" s="495"/>
      <c r="D1563" s="495"/>
      <c r="E1563" s="496" t="s">
        <v>92</v>
      </c>
      <c r="F1563" s="496"/>
      <c r="G1563" s="68">
        <f t="shared" ref="G1563:W1563" si="330">SUBTOTAL(9,G1564:G1565)</f>
        <v>0</v>
      </c>
      <c r="H1563" s="69">
        <f t="shared" si="330"/>
        <v>0</v>
      </c>
      <c r="I1563" s="66">
        <f t="shared" si="330"/>
        <v>0</v>
      </c>
      <c r="J1563" s="66">
        <f t="shared" si="330"/>
        <v>0</v>
      </c>
      <c r="K1563" s="67">
        <f t="shared" si="330"/>
        <v>0</v>
      </c>
      <c r="L1563" s="36">
        <f t="shared" si="330"/>
        <v>0</v>
      </c>
      <c r="M1563" s="36">
        <f t="shared" si="330"/>
        <v>0</v>
      </c>
      <c r="N1563" s="36">
        <f t="shared" si="330"/>
        <v>0</v>
      </c>
      <c r="O1563" s="36">
        <f t="shared" si="330"/>
        <v>0</v>
      </c>
      <c r="P1563" s="36">
        <f t="shared" si="330"/>
        <v>0</v>
      </c>
      <c r="Q1563" s="36">
        <f t="shared" si="330"/>
        <v>0</v>
      </c>
      <c r="R1563" s="36">
        <f t="shared" si="330"/>
        <v>0</v>
      </c>
      <c r="S1563" s="36">
        <f t="shared" si="330"/>
        <v>0</v>
      </c>
      <c r="T1563" s="36">
        <f t="shared" si="330"/>
        <v>0</v>
      </c>
      <c r="U1563" s="36">
        <f t="shared" si="330"/>
        <v>0</v>
      </c>
      <c r="V1563" s="39">
        <f t="shared" si="330"/>
        <v>0</v>
      </c>
      <c r="W1563" s="35">
        <f t="shared" si="330"/>
        <v>0</v>
      </c>
      <c r="Y1563"/>
    </row>
    <row r="1564" spans="1:25" s="71" customFormat="1" outlineLevel="1" x14ac:dyDescent="0.4">
      <c r="A1564" s="341"/>
      <c r="B1564" s="494"/>
      <c r="C1564" s="495"/>
      <c r="D1564" s="495"/>
      <c r="E1564" s="496"/>
      <c r="F1564" s="497" t="s">
        <v>93</v>
      </c>
      <c r="G1564" s="174">
        <f>SUM('2. FTNC CAD'!G1564,'3. FTNC USD'!G1564,'4. FTNC EUR'!G1564,'5. FTNC GBP'!G1564,'6. FTNC Autres (inclus)'!G1564)</f>
        <v>0</v>
      </c>
      <c r="H1564" s="225">
        <f>SUM('2. FTNC CAD'!H1564,'3. FTNC USD'!H1564,'4. FTNC EUR'!H1564,'5. FTNC GBP'!H1564,'6. FTNC Autres (inclus)'!H1564)</f>
        <v>0</v>
      </c>
      <c r="I1564" s="163">
        <f>SUM('2. FTNC CAD'!I1564,'3. FTNC USD'!I1564,'4. FTNC EUR'!I1564,'5. FTNC GBP'!I1564,'6. FTNC Autres (inclus)'!I1564)</f>
        <v>0</v>
      </c>
      <c r="J1564" s="163">
        <f>SUM('2. FTNC CAD'!J1564,'3. FTNC USD'!J1564,'4. FTNC EUR'!J1564,'5. FTNC GBP'!J1564,'6. FTNC Autres (inclus)'!J1564)</f>
        <v>0</v>
      </c>
      <c r="K1564" s="164">
        <f>SUM('2. FTNC CAD'!K1564,'3. FTNC USD'!K1564,'4. FTNC EUR'!K1564,'5. FTNC GBP'!K1564,'6. FTNC Autres (inclus)'!K1564)</f>
        <v>0</v>
      </c>
      <c r="L1564" s="165">
        <f>SUM('2. FTNC CAD'!L1564,'3. FTNC USD'!L1564,'4. FTNC EUR'!L1564,'5. FTNC GBP'!L1564,'6. FTNC Autres (inclus)'!L1564)</f>
        <v>0</v>
      </c>
      <c r="M1564" s="176">
        <f>SUM('2. FTNC CAD'!M1564,'3. FTNC USD'!M1564,'4. FTNC EUR'!M1564,'5. FTNC GBP'!M1564,'6. FTNC Autres (inclus)'!M1564)</f>
        <v>0</v>
      </c>
      <c r="N1564" s="166">
        <f>SUM('2. FTNC CAD'!N1564,'3. FTNC USD'!N1564,'4. FTNC EUR'!N1564,'5. FTNC GBP'!N1564,'6. FTNC Autres (inclus)'!N1564)</f>
        <v>0</v>
      </c>
      <c r="O1564" s="166">
        <f>SUM('2. FTNC CAD'!O1564,'3. FTNC USD'!O1564,'4. FTNC EUR'!O1564,'5. FTNC GBP'!O1564,'6. FTNC Autres (inclus)'!O1564)</f>
        <v>0</v>
      </c>
      <c r="P1564" s="166">
        <f>SUM('2. FTNC CAD'!P1564,'3. FTNC USD'!P1564,'4. FTNC EUR'!P1564,'5. FTNC GBP'!P1564,'6. FTNC Autres (inclus)'!P1564)</f>
        <v>0</v>
      </c>
      <c r="Q1564" s="166">
        <f>SUM('2. FTNC CAD'!Q1564,'3. FTNC USD'!Q1564,'4. FTNC EUR'!Q1564,'5. FTNC GBP'!Q1564,'6. FTNC Autres (inclus)'!Q1564)</f>
        <v>0</v>
      </c>
      <c r="R1564" s="166">
        <f>SUM('2. FTNC CAD'!R1564,'3. FTNC USD'!R1564,'4. FTNC EUR'!R1564,'5. FTNC GBP'!R1564,'6. FTNC Autres (inclus)'!R1564)</f>
        <v>0</v>
      </c>
      <c r="S1564" s="166">
        <f>SUM('2. FTNC CAD'!S1564,'3. FTNC USD'!S1564,'4. FTNC EUR'!S1564,'5. FTNC GBP'!S1564,'6. FTNC Autres (inclus)'!S1564)</f>
        <v>0</v>
      </c>
      <c r="T1564" s="162">
        <f>SUM('2. FTNC CAD'!T1564,'3. FTNC USD'!T1564,'4. FTNC EUR'!T1564,'5. FTNC GBP'!T1564,'6. FTNC Autres (inclus)'!T1564)</f>
        <v>0</v>
      </c>
      <c r="U1564" s="166">
        <f>SUM('2. FTNC CAD'!U1564,'3. FTNC USD'!U1564,'4. FTNC EUR'!U1564,'5. FTNC GBP'!U1564,'6. FTNC Autres (inclus)'!U1564)</f>
        <v>0</v>
      </c>
      <c r="V1564" s="167">
        <f>SUM('2. FTNC CAD'!V1564,'3. FTNC USD'!V1564,'4. FTNC EUR'!V1564,'5. FTNC GBP'!V1564,'6. FTNC Autres (inclus)'!V1564)</f>
        <v>0</v>
      </c>
      <c r="W1564" s="48">
        <f>SUM('2. FTNC CAD'!W1564,'3. FTNC USD'!W1564,'4. FTNC EUR'!W1564,'5. FTNC GBP'!W1564,'6. FTNC Autres (inclus)'!W1564)</f>
        <v>0</v>
      </c>
      <c r="Y1564"/>
    </row>
    <row r="1565" spans="1:25" s="71" customFormat="1" outlineLevel="1" x14ac:dyDescent="0.4">
      <c r="A1565" s="341"/>
      <c r="B1565" s="494"/>
      <c r="C1565" s="495"/>
      <c r="D1565" s="495"/>
      <c r="E1565" s="496"/>
      <c r="F1565" s="497" t="s">
        <v>94</v>
      </c>
      <c r="G1565" s="174">
        <f>SUM('2. FTNC CAD'!G1565,'3. FTNC USD'!G1565,'4. FTNC EUR'!G1565,'5. FTNC GBP'!G1565,'6. FTNC Autres (inclus)'!G1565)</f>
        <v>0</v>
      </c>
      <c r="H1565" s="225">
        <f>SUM('2. FTNC CAD'!H1565,'3. FTNC USD'!H1565,'4. FTNC EUR'!H1565,'5. FTNC GBP'!H1565,'6. FTNC Autres (inclus)'!H1565)</f>
        <v>0</v>
      </c>
      <c r="I1565" s="163">
        <f>SUM('2. FTNC CAD'!I1565,'3. FTNC USD'!I1565,'4. FTNC EUR'!I1565,'5. FTNC GBP'!I1565,'6. FTNC Autres (inclus)'!I1565)</f>
        <v>0</v>
      </c>
      <c r="J1565" s="163">
        <f>SUM('2. FTNC CAD'!J1565,'3. FTNC USD'!J1565,'4. FTNC EUR'!J1565,'5. FTNC GBP'!J1565,'6. FTNC Autres (inclus)'!J1565)</f>
        <v>0</v>
      </c>
      <c r="K1565" s="164">
        <f>SUM('2. FTNC CAD'!K1565,'3. FTNC USD'!K1565,'4. FTNC EUR'!K1565,'5. FTNC GBP'!K1565,'6. FTNC Autres (inclus)'!K1565)</f>
        <v>0</v>
      </c>
      <c r="L1565" s="165">
        <f>SUM('2. FTNC CAD'!L1565,'3. FTNC USD'!L1565,'4. FTNC EUR'!L1565,'5. FTNC GBP'!L1565,'6. FTNC Autres (inclus)'!L1565)</f>
        <v>0</v>
      </c>
      <c r="M1565" s="176">
        <f>SUM('2. FTNC CAD'!M1565,'3. FTNC USD'!M1565,'4. FTNC EUR'!M1565,'5. FTNC GBP'!M1565,'6. FTNC Autres (inclus)'!M1565)</f>
        <v>0</v>
      </c>
      <c r="N1565" s="166">
        <f>SUM('2. FTNC CAD'!N1565,'3. FTNC USD'!N1565,'4. FTNC EUR'!N1565,'5. FTNC GBP'!N1565,'6. FTNC Autres (inclus)'!N1565)</f>
        <v>0</v>
      </c>
      <c r="O1565" s="166">
        <f>SUM('2. FTNC CAD'!O1565,'3. FTNC USD'!O1565,'4. FTNC EUR'!O1565,'5. FTNC GBP'!O1565,'6. FTNC Autres (inclus)'!O1565)</f>
        <v>0</v>
      </c>
      <c r="P1565" s="166">
        <f>SUM('2. FTNC CAD'!P1565,'3. FTNC USD'!P1565,'4. FTNC EUR'!P1565,'5. FTNC GBP'!P1565,'6. FTNC Autres (inclus)'!P1565)</f>
        <v>0</v>
      </c>
      <c r="Q1565" s="166">
        <f>SUM('2. FTNC CAD'!Q1565,'3. FTNC USD'!Q1565,'4. FTNC EUR'!Q1565,'5. FTNC GBP'!Q1565,'6. FTNC Autres (inclus)'!Q1565)</f>
        <v>0</v>
      </c>
      <c r="R1565" s="166">
        <f>SUM('2. FTNC CAD'!R1565,'3. FTNC USD'!R1565,'4. FTNC EUR'!R1565,'5. FTNC GBP'!R1565,'6. FTNC Autres (inclus)'!R1565)</f>
        <v>0</v>
      </c>
      <c r="S1565" s="166">
        <f>SUM('2. FTNC CAD'!S1565,'3. FTNC USD'!S1565,'4. FTNC EUR'!S1565,'5. FTNC GBP'!S1565,'6. FTNC Autres (inclus)'!S1565)</f>
        <v>0</v>
      </c>
      <c r="T1565" s="162">
        <f>SUM('2. FTNC CAD'!T1565,'3. FTNC USD'!T1565,'4. FTNC EUR'!T1565,'5. FTNC GBP'!T1565,'6. FTNC Autres (inclus)'!T1565)</f>
        <v>0</v>
      </c>
      <c r="U1565" s="166">
        <f>SUM('2. FTNC CAD'!U1565,'3. FTNC USD'!U1565,'4. FTNC EUR'!U1565,'5. FTNC GBP'!U1565,'6. FTNC Autres (inclus)'!U1565)</f>
        <v>0</v>
      </c>
      <c r="V1565" s="167">
        <f>SUM('2. FTNC CAD'!V1565,'3. FTNC USD'!V1565,'4. FTNC EUR'!V1565,'5. FTNC GBP'!V1565,'6. FTNC Autres (inclus)'!V1565)</f>
        <v>0</v>
      </c>
      <c r="W1565" s="48">
        <f>SUM('2. FTNC CAD'!W1565,'3. FTNC USD'!W1565,'4. FTNC EUR'!W1565,'5. FTNC GBP'!W1565,'6. FTNC Autres (inclus)'!W1565)</f>
        <v>0</v>
      </c>
      <c r="Y1565"/>
    </row>
    <row r="1566" spans="1:25" s="71" customFormat="1" x14ac:dyDescent="0.4">
      <c r="A1566" s="341"/>
      <c r="B1566" s="494"/>
      <c r="C1566" s="495"/>
      <c r="D1566" s="495"/>
      <c r="E1566" s="496" t="s">
        <v>95</v>
      </c>
      <c r="F1566" s="496"/>
      <c r="G1566" s="68">
        <f t="shared" ref="G1566:W1566" si="331">SUBTOTAL(9,G1567:G1568)</f>
        <v>0</v>
      </c>
      <c r="H1566" s="69">
        <f t="shared" si="331"/>
        <v>0</v>
      </c>
      <c r="I1566" s="66">
        <f t="shared" si="331"/>
        <v>0</v>
      </c>
      <c r="J1566" s="66">
        <f t="shared" si="331"/>
        <v>0</v>
      </c>
      <c r="K1566" s="67">
        <f t="shared" si="331"/>
        <v>0</v>
      </c>
      <c r="L1566" s="36">
        <f t="shared" si="331"/>
        <v>0</v>
      </c>
      <c r="M1566" s="36">
        <f t="shared" si="331"/>
        <v>0</v>
      </c>
      <c r="N1566" s="36">
        <f t="shared" si="331"/>
        <v>0</v>
      </c>
      <c r="O1566" s="36">
        <f t="shared" si="331"/>
        <v>0</v>
      </c>
      <c r="P1566" s="36">
        <f t="shared" si="331"/>
        <v>0</v>
      </c>
      <c r="Q1566" s="36">
        <f t="shared" si="331"/>
        <v>0</v>
      </c>
      <c r="R1566" s="36">
        <f t="shared" si="331"/>
        <v>0</v>
      </c>
      <c r="S1566" s="36">
        <f t="shared" si="331"/>
        <v>0</v>
      </c>
      <c r="T1566" s="36">
        <f t="shared" si="331"/>
        <v>0</v>
      </c>
      <c r="U1566" s="36">
        <f t="shared" si="331"/>
        <v>0</v>
      </c>
      <c r="V1566" s="39">
        <f t="shared" si="331"/>
        <v>0</v>
      </c>
      <c r="W1566" s="35">
        <f t="shared" si="331"/>
        <v>0</v>
      </c>
      <c r="Y1566"/>
    </row>
    <row r="1567" spans="1:25" s="71" customFormat="1" outlineLevel="1" x14ac:dyDescent="0.4">
      <c r="A1567" s="341"/>
      <c r="B1567" s="494"/>
      <c r="C1567" s="495"/>
      <c r="D1567" s="495"/>
      <c r="E1567" s="496"/>
      <c r="F1567" s="497" t="s">
        <v>96</v>
      </c>
      <c r="G1567" s="174">
        <f>SUM('2. FTNC CAD'!G1567,'3. FTNC USD'!G1567,'4. FTNC EUR'!G1567,'5. FTNC GBP'!G1567,'6. FTNC Autres (inclus)'!G1567)</f>
        <v>0</v>
      </c>
      <c r="H1567" s="225">
        <f>SUM('2. FTNC CAD'!H1567,'3. FTNC USD'!H1567,'4. FTNC EUR'!H1567,'5. FTNC GBP'!H1567,'6. FTNC Autres (inclus)'!H1567)</f>
        <v>0</v>
      </c>
      <c r="I1567" s="163">
        <f>SUM('2. FTNC CAD'!I1567,'3. FTNC USD'!I1567,'4. FTNC EUR'!I1567,'5. FTNC GBP'!I1567,'6. FTNC Autres (inclus)'!I1567)</f>
        <v>0</v>
      </c>
      <c r="J1567" s="163">
        <f>SUM('2. FTNC CAD'!J1567,'3. FTNC USD'!J1567,'4. FTNC EUR'!J1567,'5. FTNC GBP'!J1567,'6. FTNC Autres (inclus)'!J1567)</f>
        <v>0</v>
      </c>
      <c r="K1567" s="164">
        <f>SUM('2. FTNC CAD'!K1567,'3. FTNC USD'!K1567,'4. FTNC EUR'!K1567,'5. FTNC GBP'!K1567,'6. FTNC Autres (inclus)'!K1567)</f>
        <v>0</v>
      </c>
      <c r="L1567" s="165">
        <f>SUM('2. FTNC CAD'!L1567,'3. FTNC USD'!L1567,'4. FTNC EUR'!L1567,'5. FTNC GBP'!L1567,'6. FTNC Autres (inclus)'!L1567)</f>
        <v>0</v>
      </c>
      <c r="M1567" s="176">
        <f>SUM('2. FTNC CAD'!M1567,'3. FTNC USD'!M1567,'4. FTNC EUR'!M1567,'5. FTNC GBP'!M1567,'6. FTNC Autres (inclus)'!M1567)</f>
        <v>0</v>
      </c>
      <c r="N1567" s="166">
        <f>SUM('2. FTNC CAD'!N1567,'3. FTNC USD'!N1567,'4. FTNC EUR'!N1567,'5. FTNC GBP'!N1567,'6. FTNC Autres (inclus)'!N1567)</f>
        <v>0</v>
      </c>
      <c r="O1567" s="166">
        <f>SUM('2. FTNC CAD'!O1567,'3. FTNC USD'!O1567,'4. FTNC EUR'!O1567,'5. FTNC GBP'!O1567,'6. FTNC Autres (inclus)'!O1567)</f>
        <v>0</v>
      </c>
      <c r="P1567" s="166">
        <f>SUM('2. FTNC CAD'!P1567,'3. FTNC USD'!P1567,'4. FTNC EUR'!P1567,'5. FTNC GBP'!P1567,'6. FTNC Autres (inclus)'!P1567)</f>
        <v>0</v>
      </c>
      <c r="Q1567" s="166">
        <f>SUM('2. FTNC CAD'!Q1567,'3. FTNC USD'!Q1567,'4. FTNC EUR'!Q1567,'5. FTNC GBP'!Q1567,'6. FTNC Autres (inclus)'!Q1567)</f>
        <v>0</v>
      </c>
      <c r="R1567" s="166">
        <f>SUM('2. FTNC CAD'!R1567,'3. FTNC USD'!R1567,'4. FTNC EUR'!R1567,'5. FTNC GBP'!R1567,'6. FTNC Autres (inclus)'!R1567)</f>
        <v>0</v>
      </c>
      <c r="S1567" s="166">
        <f>SUM('2. FTNC CAD'!S1567,'3. FTNC USD'!S1567,'4. FTNC EUR'!S1567,'5. FTNC GBP'!S1567,'6. FTNC Autres (inclus)'!S1567)</f>
        <v>0</v>
      </c>
      <c r="T1567" s="162">
        <f>SUM('2. FTNC CAD'!T1567,'3. FTNC USD'!T1567,'4. FTNC EUR'!T1567,'5. FTNC GBP'!T1567,'6. FTNC Autres (inclus)'!T1567)</f>
        <v>0</v>
      </c>
      <c r="U1567" s="166">
        <f>SUM('2. FTNC CAD'!U1567,'3. FTNC USD'!U1567,'4. FTNC EUR'!U1567,'5. FTNC GBP'!U1567,'6. FTNC Autres (inclus)'!U1567)</f>
        <v>0</v>
      </c>
      <c r="V1567" s="167">
        <f>SUM('2. FTNC CAD'!V1567,'3. FTNC USD'!V1567,'4. FTNC EUR'!V1567,'5. FTNC GBP'!V1567,'6. FTNC Autres (inclus)'!V1567)</f>
        <v>0</v>
      </c>
      <c r="W1567" s="48">
        <f>SUM('2. FTNC CAD'!W1567,'3. FTNC USD'!W1567,'4. FTNC EUR'!W1567,'5. FTNC GBP'!W1567,'6. FTNC Autres (inclus)'!W1567)</f>
        <v>0</v>
      </c>
      <c r="Y1567"/>
    </row>
    <row r="1568" spans="1:25" s="71" customFormat="1" outlineLevel="1" x14ac:dyDescent="0.4">
      <c r="A1568" s="341"/>
      <c r="B1568" s="494"/>
      <c r="C1568" s="495"/>
      <c r="D1568" s="495"/>
      <c r="E1568" s="496"/>
      <c r="F1568" s="497" t="s">
        <v>97</v>
      </c>
      <c r="G1568" s="174">
        <f>SUM('2. FTNC CAD'!G1568,'3. FTNC USD'!G1568,'4. FTNC EUR'!G1568,'5. FTNC GBP'!G1568,'6. FTNC Autres (inclus)'!G1568)</f>
        <v>0</v>
      </c>
      <c r="H1568" s="225">
        <f>SUM('2. FTNC CAD'!H1568,'3. FTNC USD'!H1568,'4. FTNC EUR'!H1568,'5. FTNC GBP'!H1568,'6. FTNC Autres (inclus)'!H1568)</f>
        <v>0</v>
      </c>
      <c r="I1568" s="163">
        <f>SUM('2. FTNC CAD'!I1568,'3. FTNC USD'!I1568,'4. FTNC EUR'!I1568,'5. FTNC GBP'!I1568,'6. FTNC Autres (inclus)'!I1568)</f>
        <v>0</v>
      </c>
      <c r="J1568" s="163">
        <f>SUM('2. FTNC CAD'!J1568,'3. FTNC USD'!J1568,'4. FTNC EUR'!J1568,'5. FTNC GBP'!J1568,'6. FTNC Autres (inclus)'!J1568)</f>
        <v>0</v>
      </c>
      <c r="K1568" s="164">
        <f>SUM('2. FTNC CAD'!K1568,'3. FTNC USD'!K1568,'4. FTNC EUR'!K1568,'5. FTNC GBP'!K1568,'6. FTNC Autres (inclus)'!K1568)</f>
        <v>0</v>
      </c>
      <c r="L1568" s="165">
        <f>SUM('2. FTNC CAD'!L1568,'3. FTNC USD'!L1568,'4. FTNC EUR'!L1568,'5. FTNC GBP'!L1568,'6. FTNC Autres (inclus)'!L1568)</f>
        <v>0</v>
      </c>
      <c r="M1568" s="176">
        <f>SUM('2. FTNC CAD'!M1568,'3. FTNC USD'!M1568,'4. FTNC EUR'!M1568,'5. FTNC GBP'!M1568,'6. FTNC Autres (inclus)'!M1568)</f>
        <v>0</v>
      </c>
      <c r="N1568" s="166">
        <f>SUM('2. FTNC CAD'!N1568,'3. FTNC USD'!N1568,'4. FTNC EUR'!N1568,'5. FTNC GBP'!N1568,'6. FTNC Autres (inclus)'!N1568)</f>
        <v>0</v>
      </c>
      <c r="O1568" s="166">
        <f>SUM('2. FTNC CAD'!O1568,'3. FTNC USD'!O1568,'4. FTNC EUR'!O1568,'5. FTNC GBP'!O1568,'6. FTNC Autres (inclus)'!O1568)</f>
        <v>0</v>
      </c>
      <c r="P1568" s="166">
        <f>SUM('2. FTNC CAD'!P1568,'3. FTNC USD'!P1568,'4. FTNC EUR'!P1568,'5. FTNC GBP'!P1568,'6. FTNC Autres (inclus)'!P1568)</f>
        <v>0</v>
      </c>
      <c r="Q1568" s="166">
        <f>SUM('2. FTNC CAD'!Q1568,'3. FTNC USD'!Q1568,'4. FTNC EUR'!Q1568,'5. FTNC GBP'!Q1568,'6. FTNC Autres (inclus)'!Q1568)</f>
        <v>0</v>
      </c>
      <c r="R1568" s="166">
        <f>SUM('2. FTNC CAD'!R1568,'3. FTNC USD'!R1568,'4. FTNC EUR'!R1568,'5. FTNC GBP'!R1568,'6. FTNC Autres (inclus)'!R1568)</f>
        <v>0</v>
      </c>
      <c r="S1568" s="166">
        <f>SUM('2. FTNC CAD'!S1568,'3. FTNC USD'!S1568,'4. FTNC EUR'!S1568,'5. FTNC GBP'!S1568,'6. FTNC Autres (inclus)'!S1568)</f>
        <v>0</v>
      </c>
      <c r="T1568" s="162">
        <f>SUM('2. FTNC CAD'!T1568,'3. FTNC USD'!T1568,'4. FTNC EUR'!T1568,'5. FTNC GBP'!T1568,'6. FTNC Autres (inclus)'!T1568)</f>
        <v>0</v>
      </c>
      <c r="U1568" s="166">
        <f>SUM('2. FTNC CAD'!U1568,'3. FTNC USD'!U1568,'4. FTNC EUR'!U1568,'5. FTNC GBP'!U1568,'6. FTNC Autres (inclus)'!U1568)</f>
        <v>0</v>
      </c>
      <c r="V1568" s="167">
        <f>SUM('2. FTNC CAD'!V1568,'3. FTNC USD'!V1568,'4. FTNC EUR'!V1568,'5. FTNC GBP'!V1568,'6. FTNC Autres (inclus)'!V1568)</f>
        <v>0</v>
      </c>
      <c r="W1568" s="48">
        <f>SUM('2. FTNC CAD'!W1568,'3. FTNC USD'!W1568,'4. FTNC EUR'!W1568,'5. FTNC GBP'!W1568,'6. FTNC Autres (inclus)'!W1568)</f>
        <v>0</v>
      </c>
      <c r="Y1568"/>
    </row>
    <row r="1569" spans="1:25" s="71" customFormat="1" x14ac:dyDescent="0.4">
      <c r="A1569" s="341"/>
      <c r="B1569" s="494"/>
      <c r="C1569" s="495"/>
      <c r="D1569" s="495"/>
      <c r="E1569" s="496" t="s">
        <v>98</v>
      </c>
      <c r="F1569" s="496"/>
      <c r="G1569" s="68">
        <f t="shared" ref="G1569:W1569" si="332">SUBTOTAL(9,G1570:G1571)</f>
        <v>0</v>
      </c>
      <c r="H1569" s="69">
        <f t="shared" si="332"/>
        <v>0</v>
      </c>
      <c r="I1569" s="66">
        <f t="shared" si="332"/>
        <v>0</v>
      </c>
      <c r="J1569" s="66">
        <f t="shared" si="332"/>
        <v>0</v>
      </c>
      <c r="K1569" s="67">
        <f t="shared" si="332"/>
        <v>0</v>
      </c>
      <c r="L1569" s="36">
        <f t="shared" si="332"/>
        <v>0</v>
      </c>
      <c r="M1569" s="36">
        <f t="shared" si="332"/>
        <v>0</v>
      </c>
      <c r="N1569" s="36">
        <f t="shared" si="332"/>
        <v>0</v>
      </c>
      <c r="O1569" s="36">
        <f t="shared" si="332"/>
        <v>0</v>
      </c>
      <c r="P1569" s="36">
        <f t="shared" si="332"/>
        <v>0</v>
      </c>
      <c r="Q1569" s="36">
        <f t="shared" si="332"/>
        <v>0</v>
      </c>
      <c r="R1569" s="36">
        <f t="shared" si="332"/>
        <v>0</v>
      </c>
      <c r="S1569" s="36">
        <f t="shared" si="332"/>
        <v>0</v>
      </c>
      <c r="T1569" s="36">
        <f t="shared" si="332"/>
        <v>0</v>
      </c>
      <c r="U1569" s="36">
        <f t="shared" si="332"/>
        <v>0</v>
      </c>
      <c r="V1569" s="39">
        <f t="shared" si="332"/>
        <v>0</v>
      </c>
      <c r="W1569" s="35">
        <f t="shared" si="332"/>
        <v>0</v>
      </c>
      <c r="Y1569"/>
    </row>
    <row r="1570" spans="1:25" s="71" customFormat="1" outlineLevel="1" x14ac:dyDescent="0.4">
      <c r="A1570" s="341"/>
      <c r="B1570" s="494"/>
      <c r="C1570" s="495"/>
      <c r="D1570" s="495"/>
      <c r="E1570" s="496"/>
      <c r="F1570" s="497" t="s">
        <v>99</v>
      </c>
      <c r="G1570" s="174">
        <f>SUM('2. FTNC CAD'!G1570,'3. FTNC USD'!G1570,'4. FTNC EUR'!G1570,'5. FTNC GBP'!G1570,'6. FTNC Autres (inclus)'!G1570)</f>
        <v>0</v>
      </c>
      <c r="H1570" s="225">
        <f>SUM('2. FTNC CAD'!H1570,'3. FTNC USD'!H1570,'4. FTNC EUR'!H1570,'5. FTNC GBP'!H1570,'6. FTNC Autres (inclus)'!H1570)</f>
        <v>0</v>
      </c>
      <c r="I1570" s="163">
        <f>SUM('2. FTNC CAD'!I1570,'3. FTNC USD'!I1570,'4. FTNC EUR'!I1570,'5. FTNC GBP'!I1570,'6. FTNC Autres (inclus)'!I1570)</f>
        <v>0</v>
      </c>
      <c r="J1570" s="163">
        <f>SUM('2. FTNC CAD'!J1570,'3. FTNC USD'!J1570,'4. FTNC EUR'!J1570,'5. FTNC GBP'!J1570,'6. FTNC Autres (inclus)'!J1570)</f>
        <v>0</v>
      </c>
      <c r="K1570" s="164">
        <f>SUM('2. FTNC CAD'!K1570,'3. FTNC USD'!K1570,'4. FTNC EUR'!K1570,'5. FTNC GBP'!K1570,'6. FTNC Autres (inclus)'!K1570)</f>
        <v>0</v>
      </c>
      <c r="L1570" s="165">
        <f>SUM('2. FTNC CAD'!L1570,'3. FTNC USD'!L1570,'4. FTNC EUR'!L1570,'5. FTNC GBP'!L1570,'6. FTNC Autres (inclus)'!L1570)</f>
        <v>0</v>
      </c>
      <c r="M1570" s="176">
        <f>SUM('2. FTNC CAD'!M1570,'3. FTNC USD'!M1570,'4. FTNC EUR'!M1570,'5. FTNC GBP'!M1570,'6. FTNC Autres (inclus)'!M1570)</f>
        <v>0</v>
      </c>
      <c r="N1570" s="166">
        <f>SUM('2. FTNC CAD'!N1570,'3. FTNC USD'!N1570,'4. FTNC EUR'!N1570,'5. FTNC GBP'!N1570,'6. FTNC Autres (inclus)'!N1570)</f>
        <v>0</v>
      </c>
      <c r="O1570" s="166">
        <f>SUM('2. FTNC CAD'!O1570,'3. FTNC USD'!O1570,'4. FTNC EUR'!O1570,'5. FTNC GBP'!O1570,'6. FTNC Autres (inclus)'!O1570)</f>
        <v>0</v>
      </c>
      <c r="P1570" s="166">
        <f>SUM('2. FTNC CAD'!P1570,'3. FTNC USD'!P1570,'4. FTNC EUR'!P1570,'5. FTNC GBP'!P1570,'6. FTNC Autres (inclus)'!P1570)</f>
        <v>0</v>
      </c>
      <c r="Q1570" s="166">
        <f>SUM('2. FTNC CAD'!Q1570,'3. FTNC USD'!Q1570,'4. FTNC EUR'!Q1570,'5. FTNC GBP'!Q1570,'6. FTNC Autres (inclus)'!Q1570)</f>
        <v>0</v>
      </c>
      <c r="R1570" s="166">
        <f>SUM('2. FTNC CAD'!R1570,'3. FTNC USD'!R1570,'4. FTNC EUR'!R1570,'5. FTNC GBP'!R1570,'6. FTNC Autres (inclus)'!R1570)</f>
        <v>0</v>
      </c>
      <c r="S1570" s="166">
        <f>SUM('2. FTNC CAD'!S1570,'3. FTNC USD'!S1570,'4. FTNC EUR'!S1570,'5. FTNC GBP'!S1570,'6. FTNC Autres (inclus)'!S1570)</f>
        <v>0</v>
      </c>
      <c r="T1570" s="162">
        <f>SUM('2. FTNC CAD'!T1570,'3. FTNC USD'!T1570,'4. FTNC EUR'!T1570,'5. FTNC GBP'!T1570,'6. FTNC Autres (inclus)'!T1570)</f>
        <v>0</v>
      </c>
      <c r="U1570" s="166">
        <f>SUM('2. FTNC CAD'!U1570,'3. FTNC USD'!U1570,'4. FTNC EUR'!U1570,'5. FTNC GBP'!U1570,'6. FTNC Autres (inclus)'!U1570)</f>
        <v>0</v>
      </c>
      <c r="V1570" s="167">
        <f>SUM('2. FTNC CAD'!V1570,'3. FTNC USD'!V1570,'4. FTNC EUR'!V1570,'5. FTNC GBP'!V1570,'6. FTNC Autres (inclus)'!V1570)</f>
        <v>0</v>
      </c>
      <c r="W1570" s="48">
        <f>SUM('2. FTNC CAD'!W1570,'3. FTNC USD'!W1570,'4. FTNC EUR'!W1570,'5. FTNC GBP'!W1570,'6. FTNC Autres (inclus)'!W1570)</f>
        <v>0</v>
      </c>
      <c r="Y1570"/>
    </row>
    <row r="1571" spans="1:25" s="71" customFormat="1" outlineLevel="1" x14ac:dyDescent="0.4">
      <c r="A1571" s="341"/>
      <c r="B1571" s="494"/>
      <c r="C1571" s="495"/>
      <c r="D1571" s="495"/>
      <c r="E1571" s="496"/>
      <c r="F1571" s="497" t="s">
        <v>100</v>
      </c>
      <c r="G1571" s="174">
        <f>SUM('2. FTNC CAD'!G1571,'3. FTNC USD'!G1571,'4. FTNC EUR'!G1571,'5. FTNC GBP'!G1571,'6. FTNC Autres (inclus)'!G1571)</f>
        <v>0</v>
      </c>
      <c r="H1571" s="225">
        <f>SUM('2. FTNC CAD'!H1571,'3. FTNC USD'!H1571,'4. FTNC EUR'!H1571,'5. FTNC GBP'!H1571,'6. FTNC Autres (inclus)'!H1571)</f>
        <v>0</v>
      </c>
      <c r="I1571" s="163">
        <f>SUM('2. FTNC CAD'!I1571,'3. FTNC USD'!I1571,'4. FTNC EUR'!I1571,'5. FTNC GBP'!I1571,'6. FTNC Autres (inclus)'!I1571)</f>
        <v>0</v>
      </c>
      <c r="J1571" s="163">
        <f>SUM('2. FTNC CAD'!J1571,'3. FTNC USD'!J1571,'4. FTNC EUR'!J1571,'5. FTNC GBP'!J1571,'6. FTNC Autres (inclus)'!J1571)</f>
        <v>0</v>
      </c>
      <c r="K1571" s="164">
        <f>SUM('2. FTNC CAD'!K1571,'3. FTNC USD'!K1571,'4. FTNC EUR'!K1571,'5. FTNC GBP'!K1571,'6. FTNC Autres (inclus)'!K1571)</f>
        <v>0</v>
      </c>
      <c r="L1571" s="165">
        <f>SUM('2. FTNC CAD'!L1571,'3. FTNC USD'!L1571,'4. FTNC EUR'!L1571,'5. FTNC GBP'!L1571,'6. FTNC Autres (inclus)'!L1571)</f>
        <v>0</v>
      </c>
      <c r="M1571" s="176">
        <f>SUM('2. FTNC CAD'!M1571,'3. FTNC USD'!M1571,'4. FTNC EUR'!M1571,'5. FTNC GBP'!M1571,'6. FTNC Autres (inclus)'!M1571)</f>
        <v>0</v>
      </c>
      <c r="N1571" s="166">
        <f>SUM('2. FTNC CAD'!N1571,'3. FTNC USD'!N1571,'4. FTNC EUR'!N1571,'5. FTNC GBP'!N1571,'6. FTNC Autres (inclus)'!N1571)</f>
        <v>0</v>
      </c>
      <c r="O1571" s="166">
        <f>SUM('2. FTNC CAD'!O1571,'3. FTNC USD'!O1571,'4. FTNC EUR'!O1571,'5. FTNC GBP'!O1571,'6. FTNC Autres (inclus)'!O1571)</f>
        <v>0</v>
      </c>
      <c r="P1571" s="166">
        <f>SUM('2. FTNC CAD'!P1571,'3. FTNC USD'!P1571,'4. FTNC EUR'!P1571,'5. FTNC GBP'!P1571,'6. FTNC Autres (inclus)'!P1571)</f>
        <v>0</v>
      </c>
      <c r="Q1571" s="166">
        <f>SUM('2. FTNC CAD'!Q1571,'3. FTNC USD'!Q1571,'4. FTNC EUR'!Q1571,'5. FTNC GBP'!Q1571,'6. FTNC Autres (inclus)'!Q1571)</f>
        <v>0</v>
      </c>
      <c r="R1571" s="166">
        <f>SUM('2. FTNC CAD'!R1571,'3. FTNC USD'!R1571,'4. FTNC EUR'!R1571,'5. FTNC GBP'!R1571,'6. FTNC Autres (inclus)'!R1571)</f>
        <v>0</v>
      </c>
      <c r="S1571" s="166">
        <f>SUM('2. FTNC CAD'!S1571,'3. FTNC USD'!S1571,'4. FTNC EUR'!S1571,'5. FTNC GBP'!S1571,'6. FTNC Autres (inclus)'!S1571)</f>
        <v>0</v>
      </c>
      <c r="T1571" s="162">
        <f>SUM('2. FTNC CAD'!T1571,'3. FTNC USD'!T1571,'4. FTNC EUR'!T1571,'5. FTNC GBP'!T1571,'6. FTNC Autres (inclus)'!T1571)</f>
        <v>0</v>
      </c>
      <c r="U1571" s="166">
        <f>SUM('2. FTNC CAD'!U1571,'3. FTNC USD'!U1571,'4. FTNC EUR'!U1571,'5. FTNC GBP'!U1571,'6. FTNC Autres (inclus)'!U1571)</f>
        <v>0</v>
      </c>
      <c r="V1571" s="167">
        <f>SUM('2. FTNC CAD'!V1571,'3. FTNC USD'!V1571,'4. FTNC EUR'!V1571,'5. FTNC GBP'!V1571,'6. FTNC Autres (inclus)'!V1571)</f>
        <v>0</v>
      </c>
      <c r="W1571" s="48">
        <f>SUM('2. FTNC CAD'!W1571,'3. FTNC USD'!W1571,'4. FTNC EUR'!W1571,'5. FTNC GBP'!W1571,'6. FTNC Autres (inclus)'!W1571)</f>
        <v>0</v>
      </c>
      <c r="Y1571"/>
    </row>
    <row r="1572" spans="1:25" s="71" customFormat="1" x14ac:dyDescent="0.4">
      <c r="A1572" s="341"/>
      <c r="B1572" s="494"/>
      <c r="C1572" s="495"/>
      <c r="D1572" s="495"/>
      <c r="E1572" s="496" t="s">
        <v>101</v>
      </c>
      <c r="F1572" s="496"/>
      <c r="G1572" s="68">
        <f t="shared" ref="G1572:W1572" si="333">SUBTOTAL(9,G1573:G1574)</f>
        <v>0</v>
      </c>
      <c r="H1572" s="69">
        <f t="shared" si="333"/>
        <v>0</v>
      </c>
      <c r="I1572" s="66">
        <f t="shared" si="333"/>
        <v>0</v>
      </c>
      <c r="J1572" s="66">
        <f t="shared" si="333"/>
        <v>0</v>
      </c>
      <c r="K1572" s="67">
        <f t="shared" si="333"/>
        <v>0</v>
      </c>
      <c r="L1572" s="36">
        <f t="shared" si="333"/>
        <v>0</v>
      </c>
      <c r="M1572" s="36">
        <f t="shared" si="333"/>
        <v>0</v>
      </c>
      <c r="N1572" s="36">
        <f t="shared" si="333"/>
        <v>0</v>
      </c>
      <c r="O1572" s="36">
        <f t="shared" si="333"/>
        <v>0</v>
      </c>
      <c r="P1572" s="36">
        <f t="shared" si="333"/>
        <v>0</v>
      </c>
      <c r="Q1572" s="36">
        <f t="shared" si="333"/>
        <v>0</v>
      </c>
      <c r="R1572" s="36">
        <f t="shared" si="333"/>
        <v>0</v>
      </c>
      <c r="S1572" s="36">
        <f t="shared" si="333"/>
        <v>0</v>
      </c>
      <c r="T1572" s="36">
        <f t="shared" si="333"/>
        <v>0</v>
      </c>
      <c r="U1572" s="36">
        <f t="shared" si="333"/>
        <v>0</v>
      </c>
      <c r="V1572" s="39">
        <f t="shared" si="333"/>
        <v>0</v>
      </c>
      <c r="W1572" s="35">
        <f t="shared" si="333"/>
        <v>0</v>
      </c>
      <c r="Y1572"/>
    </row>
    <row r="1573" spans="1:25" s="71" customFormat="1" outlineLevel="1" x14ac:dyDescent="0.4">
      <c r="A1573" s="341"/>
      <c r="B1573" s="494"/>
      <c r="C1573" s="495"/>
      <c r="D1573" s="495"/>
      <c r="E1573" s="496"/>
      <c r="F1573" s="497" t="s">
        <v>102</v>
      </c>
      <c r="G1573" s="174">
        <f>SUM('2. FTNC CAD'!G1573,'3. FTNC USD'!G1573,'4. FTNC EUR'!G1573,'5. FTNC GBP'!G1573,'6. FTNC Autres (inclus)'!G1573)</f>
        <v>0</v>
      </c>
      <c r="H1573" s="225">
        <f>SUM('2. FTNC CAD'!H1573,'3. FTNC USD'!H1573,'4. FTNC EUR'!H1573,'5. FTNC GBP'!H1573,'6. FTNC Autres (inclus)'!H1573)</f>
        <v>0</v>
      </c>
      <c r="I1573" s="163">
        <f>SUM('2. FTNC CAD'!I1573,'3. FTNC USD'!I1573,'4. FTNC EUR'!I1573,'5. FTNC GBP'!I1573,'6. FTNC Autres (inclus)'!I1573)</f>
        <v>0</v>
      </c>
      <c r="J1573" s="163">
        <f>SUM('2. FTNC CAD'!J1573,'3. FTNC USD'!J1573,'4. FTNC EUR'!J1573,'5. FTNC GBP'!J1573,'6. FTNC Autres (inclus)'!J1573)</f>
        <v>0</v>
      </c>
      <c r="K1573" s="164">
        <f>SUM('2. FTNC CAD'!K1573,'3. FTNC USD'!K1573,'4. FTNC EUR'!K1573,'5. FTNC GBP'!K1573,'6. FTNC Autres (inclus)'!K1573)</f>
        <v>0</v>
      </c>
      <c r="L1573" s="165">
        <f>SUM('2. FTNC CAD'!L1573,'3. FTNC USD'!L1573,'4. FTNC EUR'!L1573,'5. FTNC GBP'!L1573,'6. FTNC Autres (inclus)'!L1573)</f>
        <v>0</v>
      </c>
      <c r="M1573" s="176">
        <f>SUM('2. FTNC CAD'!M1573,'3. FTNC USD'!M1573,'4. FTNC EUR'!M1573,'5. FTNC GBP'!M1573,'6. FTNC Autres (inclus)'!M1573)</f>
        <v>0</v>
      </c>
      <c r="N1573" s="166">
        <f>SUM('2. FTNC CAD'!N1573,'3. FTNC USD'!N1573,'4. FTNC EUR'!N1573,'5. FTNC GBP'!N1573,'6. FTNC Autres (inclus)'!N1573)</f>
        <v>0</v>
      </c>
      <c r="O1573" s="166">
        <f>SUM('2. FTNC CAD'!O1573,'3. FTNC USD'!O1573,'4. FTNC EUR'!O1573,'5. FTNC GBP'!O1573,'6. FTNC Autres (inclus)'!O1573)</f>
        <v>0</v>
      </c>
      <c r="P1573" s="166">
        <f>SUM('2. FTNC CAD'!P1573,'3. FTNC USD'!P1573,'4. FTNC EUR'!P1573,'5. FTNC GBP'!P1573,'6. FTNC Autres (inclus)'!P1573)</f>
        <v>0</v>
      </c>
      <c r="Q1573" s="166">
        <f>SUM('2. FTNC CAD'!Q1573,'3. FTNC USD'!Q1573,'4. FTNC EUR'!Q1573,'5. FTNC GBP'!Q1573,'6. FTNC Autres (inclus)'!Q1573)</f>
        <v>0</v>
      </c>
      <c r="R1573" s="166">
        <f>SUM('2. FTNC CAD'!R1573,'3. FTNC USD'!R1573,'4. FTNC EUR'!R1573,'5. FTNC GBP'!R1573,'6. FTNC Autres (inclus)'!R1573)</f>
        <v>0</v>
      </c>
      <c r="S1573" s="166">
        <f>SUM('2. FTNC CAD'!S1573,'3. FTNC USD'!S1573,'4. FTNC EUR'!S1573,'5. FTNC GBP'!S1573,'6. FTNC Autres (inclus)'!S1573)</f>
        <v>0</v>
      </c>
      <c r="T1573" s="162">
        <f>SUM('2. FTNC CAD'!T1573,'3. FTNC USD'!T1573,'4. FTNC EUR'!T1573,'5. FTNC GBP'!T1573,'6. FTNC Autres (inclus)'!T1573)</f>
        <v>0</v>
      </c>
      <c r="U1573" s="166">
        <f>SUM('2. FTNC CAD'!U1573,'3. FTNC USD'!U1573,'4. FTNC EUR'!U1573,'5. FTNC GBP'!U1573,'6. FTNC Autres (inclus)'!U1573)</f>
        <v>0</v>
      </c>
      <c r="V1573" s="167">
        <f>SUM('2. FTNC CAD'!V1573,'3. FTNC USD'!V1573,'4. FTNC EUR'!V1573,'5. FTNC GBP'!V1573,'6. FTNC Autres (inclus)'!V1573)</f>
        <v>0</v>
      </c>
      <c r="W1573" s="48">
        <f>SUM('2. FTNC CAD'!W1573,'3. FTNC USD'!W1573,'4. FTNC EUR'!W1573,'5. FTNC GBP'!W1573,'6. FTNC Autres (inclus)'!W1573)</f>
        <v>0</v>
      </c>
      <c r="Y1573"/>
    </row>
    <row r="1574" spans="1:25" s="71" customFormat="1" outlineLevel="1" x14ac:dyDescent="0.4">
      <c r="A1574" s="341"/>
      <c r="B1574" s="494"/>
      <c r="C1574" s="495"/>
      <c r="D1574" s="495"/>
      <c r="E1574" s="496"/>
      <c r="F1574" s="497" t="s">
        <v>103</v>
      </c>
      <c r="G1574" s="174">
        <f>SUM('2. FTNC CAD'!G1574,'3. FTNC USD'!G1574,'4. FTNC EUR'!G1574,'5. FTNC GBP'!G1574,'6. FTNC Autres (inclus)'!G1574)</f>
        <v>0</v>
      </c>
      <c r="H1574" s="225">
        <f>SUM('2. FTNC CAD'!H1574,'3. FTNC USD'!H1574,'4. FTNC EUR'!H1574,'5. FTNC GBP'!H1574,'6. FTNC Autres (inclus)'!H1574)</f>
        <v>0</v>
      </c>
      <c r="I1574" s="163">
        <f>SUM('2. FTNC CAD'!I1574,'3. FTNC USD'!I1574,'4. FTNC EUR'!I1574,'5. FTNC GBP'!I1574,'6. FTNC Autres (inclus)'!I1574)</f>
        <v>0</v>
      </c>
      <c r="J1574" s="163">
        <f>SUM('2. FTNC CAD'!J1574,'3. FTNC USD'!J1574,'4. FTNC EUR'!J1574,'5. FTNC GBP'!J1574,'6. FTNC Autres (inclus)'!J1574)</f>
        <v>0</v>
      </c>
      <c r="K1574" s="164">
        <f>SUM('2. FTNC CAD'!K1574,'3. FTNC USD'!K1574,'4. FTNC EUR'!K1574,'5. FTNC GBP'!K1574,'6. FTNC Autres (inclus)'!K1574)</f>
        <v>0</v>
      </c>
      <c r="L1574" s="165">
        <f>SUM('2. FTNC CAD'!L1574,'3. FTNC USD'!L1574,'4. FTNC EUR'!L1574,'5. FTNC GBP'!L1574,'6. FTNC Autres (inclus)'!L1574)</f>
        <v>0</v>
      </c>
      <c r="M1574" s="176">
        <f>SUM('2. FTNC CAD'!M1574,'3. FTNC USD'!M1574,'4. FTNC EUR'!M1574,'5. FTNC GBP'!M1574,'6. FTNC Autres (inclus)'!M1574)</f>
        <v>0</v>
      </c>
      <c r="N1574" s="166">
        <f>SUM('2. FTNC CAD'!N1574,'3. FTNC USD'!N1574,'4. FTNC EUR'!N1574,'5. FTNC GBP'!N1574,'6. FTNC Autres (inclus)'!N1574)</f>
        <v>0</v>
      </c>
      <c r="O1574" s="166">
        <f>SUM('2. FTNC CAD'!O1574,'3. FTNC USD'!O1574,'4. FTNC EUR'!O1574,'5. FTNC GBP'!O1574,'6. FTNC Autres (inclus)'!O1574)</f>
        <v>0</v>
      </c>
      <c r="P1574" s="166">
        <f>SUM('2. FTNC CAD'!P1574,'3. FTNC USD'!P1574,'4. FTNC EUR'!P1574,'5. FTNC GBP'!P1574,'6. FTNC Autres (inclus)'!P1574)</f>
        <v>0</v>
      </c>
      <c r="Q1574" s="166">
        <f>SUM('2. FTNC CAD'!Q1574,'3. FTNC USD'!Q1574,'4. FTNC EUR'!Q1574,'5. FTNC GBP'!Q1574,'6. FTNC Autres (inclus)'!Q1574)</f>
        <v>0</v>
      </c>
      <c r="R1574" s="166">
        <f>SUM('2. FTNC CAD'!R1574,'3. FTNC USD'!R1574,'4. FTNC EUR'!R1574,'5. FTNC GBP'!R1574,'6. FTNC Autres (inclus)'!R1574)</f>
        <v>0</v>
      </c>
      <c r="S1574" s="166">
        <f>SUM('2. FTNC CAD'!S1574,'3. FTNC USD'!S1574,'4. FTNC EUR'!S1574,'5. FTNC GBP'!S1574,'6. FTNC Autres (inclus)'!S1574)</f>
        <v>0</v>
      </c>
      <c r="T1574" s="162">
        <f>SUM('2. FTNC CAD'!T1574,'3. FTNC USD'!T1574,'4. FTNC EUR'!T1574,'5. FTNC GBP'!T1574,'6. FTNC Autres (inclus)'!T1574)</f>
        <v>0</v>
      </c>
      <c r="U1574" s="166">
        <f>SUM('2. FTNC CAD'!U1574,'3. FTNC USD'!U1574,'4. FTNC EUR'!U1574,'5. FTNC GBP'!U1574,'6. FTNC Autres (inclus)'!U1574)</f>
        <v>0</v>
      </c>
      <c r="V1574" s="167">
        <f>SUM('2. FTNC CAD'!V1574,'3. FTNC USD'!V1574,'4. FTNC EUR'!V1574,'5. FTNC GBP'!V1574,'6. FTNC Autres (inclus)'!V1574)</f>
        <v>0</v>
      </c>
      <c r="W1574" s="48">
        <f>SUM('2. FTNC CAD'!W1574,'3. FTNC USD'!W1574,'4. FTNC EUR'!W1574,'5. FTNC GBP'!W1574,'6. FTNC Autres (inclus)'!W1574)</f>
        <v>0</v>
      </c>
      <c r="Y1574"/>
    </row>
    <row r="1575" spans="1:25" s="71" customFormat="1" x14ac:dyDescent="0.4">
      <c r="A1575" s="341"/>
      <c r="B1575" s="494"/>
      <c r="C1575" s="495"/>
      <c r="D1575" s="495"/>
      <c r="E1575" s="496" t="s">
        <v>104</v>
      </c>
      <c r="F1575" s="496"/>
      <c r="G1575" s="68">
        <f t="shared" ref="G1575:W1575" si="334">SUBTOTAL(9,G1576:G1577)</f>
        <v>0</v>
      </c>
      <c r="H1575" s="69">
        <f t="shared" si="334"/>
        <v>0</v>
      </c>
      <c r="I1575" s="66">
        <f t="shared" si="334"/>
        <v>0</v>
      </c>
      <c r="J1575" s="66">
        <f t="shared" si="334"/>
        <v>0</v>
      </c>
      <c r="K1575" s="67">
        <f t="shared" si="334"/>
        <v>0</v>
      </c>
      <c r="L1575" s="36">
        <f t="shared" si="334"/>
        <v>0</v>
      </c>
      <c r="M1575" s="36">
        <f t="shared" si="334"/>
        <v>0</v>
      </c>
      <c r="N1575" s="36">
        <f t="shared" si="334"/>
        <v>0</v>
      </c>
      <c r="O1575" s="36">
        <f t="shared" si="334"/>
        <v>0</v>
      </c>
      <c r="P1575" s="36">
        <f t="shared" si="334"/>
        <v>0</v>
      </c>
      <c r="Q1575" s="36">
        <f t="shared" si="334"/>
        <v>0</v>
      </c>
      <c r="R1575" s="36">
        <f t="shared" si="334"/>
        <v>0</v>
      </c>
      <c r="S1575" s="36">
        <f t="shared" si="334"/>
        <v>0</v>
      </c>
      <c r="T1575" s="36">
        <f t="shared" si="334"/>
        <v>0</v>
      </c>
      <c r="U1575" s="36">
        <f t="shared" si="334"/>
        <v>0</v>
      </c>
      <c r="V1575" s="39">
        <f t="shared" si="334"/>
        <v>0</v>
      </c>
      <c r="W1575" s="35">
        <f t="shared" si="334"/>
        <v>0</v>
      </c>
      <c r="Y1575"/>
    </row>
    <row r="1576" spans="1:25" s="71" customFormat="1" outlineLevel="1" x14ac:dyDescent="0.4">
      <c r="A1576" s="341"/>
      <c r="B1576" s="494"/>
      <c r="C1576" s="495"/>
      <c r="D1576" s="495"/>
      <c r="E1576" s="496"/>
      <c r="F1576" s="497" t="s">
        <v>105</v>
      </c>
      <c r="G1576" s="174">
        <f>SUM('2. FTNC CAD'!G1576,'3. FTNC USD'!G1576,'4. FTNC EUR'!G1576,'5. FTNC GBP'!G1576,'6. FTNC Autres (inclus)'!G1576)</f>
        <v>0</v>
      </c>
      <c r="H1576" s="225">
        <f>SUM('2. FTNC CAD'!H1576,'3. FTNC USD'!H1576,'4. FTNC EUR'!H1576,'5. FTNC GBP'!H1576,'6. FTNC Autres (inclus)'!H1576)</f>
        <v>0</v>
      </c>
      <c r="I1576" s="163">
        <f>SUM('2. FTNC CAD'!I1576,'3. FTNC USD'!I1576,'4. FTNC EUR'!I1576,'5. FTNC GBP'!I1576,'6. FTNC Autres (inclus)'!I1576)</f>
        <v>0</v>
      </c>
      <c r="J1576" s="163">
        <f>SUM('2. FTNC CAD'!J1576,'3. FTNC USD'!J1576,'4. FTNC EUR'!J1576,'5. FTNC GBP'!J1576,'6. FTNC Autres (inclus)'!J1576)</f>
        <v>0</v>
      </c>
      <c r="K1576" s="164">
        <f>SUM('2. FTNC CAD'!K1576,'3. FTNC USD'!K1576,'4. FTNC EUR'!K1576,'5. FTNC GBP'!K1576,'6. FTNC Autres (inclus)'!K1576)</f>
        <v>0</v>
      </c>
      <c r="L1576" s="165">
        <f>SUM('2. FTNC CAD'!L1576,'3. FTNC USD'!L1576,'4. FTNC EUR'!L1576,'5. FTNC GBP'!L1576,'6. FTNC Autres (inclus)'!L1576)</f>
        <v>0</v>
      </c>
      <c r="M1576" s="176">
        <f>SUM('2. FTNC CAD'!M1576,'3. FTNC USD'!M1576,'4. FTNC EUR'!M1576,'5. FTNC GBP'!M1576,'6. FTNC Autres (inclus)'!M1576)</f>
        <v>0</v>
      </c>
      <c r="N1576" s="166">
        <f>SUM('2. FTNC CAD'!N1576,'3. FTNC USD'!N1576,'4. FTNC EUR'!N1576,'5. FTNC GBP'!N1576,'6. FTNC Autres (inclus)'!N1576)</f>
        <v>0</v>
      </c>
      <c r="O1576" s="166">
        <f>SUM('2. FTNC CAD'!O1576,'3. FTNC USD'!O1576,'4. FTNC EUR'!O1576,'5. FTNC GBP'!O1576,'6. FTNC Autres (inclus)'!O1576)</f>
        <v>0</v>
      </c>
      <c r="P1576" s="166">
        <f>SUM('2. FTNC CAD'!P1576,'3. FTNC USD'!P1576,'4. FTNC EUR'!P1576,'5. FTNC GBP'!P1576,'6. FTNC Autres (inclus)'!P1576)</f>
        <v>0</v>
      </c>
      <c r="Q1576" s="166">
        <f>SUM('2. FTNC CAD'!Q1576,'3. FTNC USD'!Q1576,'4. FTNC EUR'!Q1576,'5. FTNC GBP'!Q1576,'6. FTNC Autres (inclus)'!Q1576)</f>
        <v>0</v>
      </c>
      <c r="R1576" s="166">
        <f>SUM('2. FTNC CAD'!R1576,'3. FTNC USD'!R1576,'4. FTNC EUR'!R1576,'5. FTNC GBP'!R1576,'6. FTNC Autres (inclus)'!R1576)</f>
        <v>0</v>
      </c>
      <c r="S1576" s="166">
        <f>SUM('2. FTNC CAD'!S1576,'3. FTNC USD'!S1576,'4. FTNC EUR'!S1576,'5. FTNC GBP'!S1576,'6. FTNC Autres (inclus)'!S1576)</f>
        <v>0</v>
      </c>
      <c r="T1576" s="162">
        <f>SUM('2. FTNC CAD'!T1576,'3. FTNC USD'!T1576,'4. FTNC EUR'!T1576,'5. FTNC GBP'!T1576,'6. FTNC Autres (inclus)'!T1576)</f>
        <v>0</v>
      </c>
      <c r="U1576" s="166">
        <f>SUM('2. FTNC CAD'!U1576,'3. FTNC USD'!U1576,'4. FTNC EUR'!U1576,'5. FTNC GBP'!U1576,'6. FTNC Autres (inclus)'!U1576)</f>
        <v>0</v>
      </c>
      <c r="V1576" s="167">
        <f>SUM('2. FTNC CAD'!V1576,'3. FTNC USD'!V1576,'4. FTNC EUR'!V1576,'5. FTNC GBP'!V1576,'6. FTNC Autres (inclus)'!V1576)</f>
        <v>0</v>
      </c>
      <c r="W1576" s="48">
        <f>SUM('2. FTNC CAD'!W1576,'3. FTNC USD'!W1576,'4. FTNC EUR'!W1576,'5. FTNC GBP'!W1576,'6. FTNC Autres (inclus)'!W1576)</f>
        <v>0</v>
      </c>
      <c r="Y1576"/>
    </row>
    <row r="1577" spans="1:25" s="71" customFormat="1" outlineLevel="1" x14ac:dyDescent="0.4">
      <c r="A1577" s="341"/>
      <c r="B1577" s="494"/>
      <c r="C1577" s="495"/>
      <c r="D1577" s="495"/>
      <c r="E1577" s="496"/>
      <c r="F1577" s="497" t="s">
        <v>106</v>
      </c>
      <c r="G1577" s="174">
        <f>SUM('2. FTNC CAD'!G1577,'3. FTNC USD'!G1577,'4. FTNC EUR'!G1577,'5. FTNC GBP'!G1577,'6. FTNC Autres (inclus)'!G1577)</f>
        <v>0</v>
      </c>
      <c r="H1577" s="225">
        <f>SUM('2. FTNC CAD'!H1577,'3. FTNC USD'!H1577,'4. FTNC EUR'!H1577,'5. FTNC GBP'!H1577,'6. FTNC Autres (inclus)'!H1577)</f>
        <v>0</v>
      </c>
      <c r="I1577" s="163">
        <f>SUM('2. FTNC CAD'!I1577,'3. FTNC USD'!I1577,'4. FTNC EUR'!I1577,'5. FTNC GBP'!I1577,'6. FTNC Autres (inclus)'!I1577)</f>
        <v>0</v>
      </c>
      <c r="J1577" s="163">
        <f>SUM('2. FTNC CAD'!J1577,'3. FTNC USD'!J1577,'4. FTNC EUR'!J1577,'5. FTNC GBP'!J1577,'6. FTNC Autres (inclus)'!J1577)</f>
        <v>0</v>
      </c>
      <c r="K1577" s="164">
        <f>SUM('2. FTNC CAD'!K1577,'3. FTNC USD'!K1577,'4. FTNC EUR'!K1577,'5. FTNC GBP'!K1577,'6. FTNC Autres (inclus)'!K1577)</f>
        <v>0</v>
      </c>
      <c r="L1577" s="165">
        <f>SUM('2. FTNC CAD'!L1577,'3. FTNC USD'!L1577,'4. FTNC EUR'!L1577,'5. FTNC GBP'!L1577,'6. FTNC Autres (inclus)'!L1577)</f>
        <v>0</v>
      </c>
      <c r="M1577" s="176">
        <f>SUM('2. FTNC CAD'!M1577,'3. FTNC USD'!M1577,'4. FTNC EUR'!M1577,'5. FTNC GBP'!M1577,'6. FTNC Autres (inclus)'!M1577)</f>
        <v>0</v>
      </c>
      <c r="N1577" s="166">
        <f>SUM('2. FTNC CAD'!N1577,'3. FTNC USD'!N1577,'4. FTNC EUR'!N1577,'5. FTNC GBP'!N1577,'6. FTNC Autres (inclus)'!N1577)</f>
        <v>0</v>
      </c>
      <c r="O1577" s="166">
        <f>SUM('2. FTNC CAD'!O1577,'3. FTNC USD'!O1577,'4. FTNC EUR'!O1577,'5. FTNC GBP'!O1577,'6. FTNC Autres (inclus)'!O1577)</f>
        <v>0</v>
      </c>
      <c r="P1577" s="166">
        <f>SUM('2. FTNC CAD'!P1577,'3. FTNC USD'!P1577,'4. FTNC EUR'!P1577,'5. FTNC GBP'!P1577,'6. FTNC Autres (inclus)'!P1577)</f>
        <v>0</v>
      </c>
      <c r="Q1577" s="166">
        <f>SUM('2. FTNC CAD'!Q1577,'3. FTNC USD'!Q1577,'4. FTNC EUR'!Q1577,'5. FTNC GBP'!Q1577,'6. FTNC Autres (inclus)'!Q1577)</f>
        <v>0</v>
      </c>
      <c r="R1577" s="166">
        <f>SUM('2. FTNC CAD'!R1577,'3. FTNC USD'!R1577,'4. FTNC EUR'!R1577,'5. FTNC GBP'!R1577,'6. FTNC Autres (inclus)'!R1577)</f>
        <v>0</v>
      </c>
      <c r="S1577" s="166">
        <f>SUM('2. FTNC CAD'!S1577,'3. FTNC USD'!S1577,'4. FTNC EUR'!S1577,'5. FTNC GBP'!S1577,'6. FTNC Autres (inclus)'!S1577)</f>
        <v>0</v>
      </c>
      <c r="T1577" s="162">
        <f>SUM('2. FTNC CAD'!T1577,'3. FTNC USD'!T1577,'4. FTNC EUR'!T1577,'5. FTNC GBP'!T1577,'6. FTNC Autres (inclus)'!T1577)</f>
        <v>0</v>
      </c>
      <c r="U1577" s="166">
        <f>SUM('2. FTNC CAD'!U1577,'3. FTNC USD'!U1577,'4. FTNC EUR'!U1577,'5. FTNC GBP'!U1577,'6. FTNC Autres (inclus)'!U1577)</f>
        <v>0</v>
      </c>
      <c r="V1577" s="167">
        <f>SUM('2. FTNC CAD'!V1577,'3. FTNC USD'!V1577,'4. FTNC EUR'!V1577,'5. FTNC GBP'!V1577,'6. FTNC Autres (inclus)'!V1577)</f>
        <v>0</v>
      </c>
      <c r="W1577" s="48">
        <f>SUM('2. FTNC CAD'!W1577,'3. FTNC USD'!W1577,'4. FTNC EUR'!W1577,'5. FTNC GBP'!W1577,'6. FTNC Autres (inclus)'!W1577)</f>
        <v>0</v>
      </c>
      <c r="Y1577"/>
    </row>
    <row r="1578" spans="1:25" s="71" customFormat="1" x14ac:dyDescent="0.4">
      <c r="A1578" s="341"/>
      <c r="B1578" s="494"/>
      <c r="C1578" s="495"/>
      <c r="D1578" s="495"/>
      <c r="E1578" s="496" t="s">
        <v>107</v>
      </c>
      <c r="F1578" s="496"/>
      <c r="G1578" s="68">
        <f t="shared" ref="G1578:W1578" si="335">SUBTOTAL(9,G1579:G1580)</f>
        <v>0</v>
      </c>
      <c r="H1578" s="69">
        <f t="shared" si="335"/>
        <v>0</v>
      </c>
      <c r="I1578" s="66">
        <f t="shared" si="335"/>
        <v>0</v>
      </c>
      <c r="J1578" s="66">
        <f t="shared" si="335"/>
        <v>0</v>
      </c>
      <c r="K1578" s="67">
        <f t="shared" si="335"/>
        <v>0</v>
      </c>
      <c r="L1578" s="36">
        <f t="shared" si="335"/>
        <v>0</v>
      </c>
      <c r="M1578" s="36">
        <f t="shared" si="335"/>
        <v>0</v>
      </c>
      <c r="N1578" s="36">
        <f t="shared" si="335"/>
        <v>0</v>
      </c>
      <c r="O1578" s="36">
        <f t="shared" si="335"/>
        <v>0</v>
      </c>
      <c r="P1578" s="36">
        <f t="shared" si="335"/>
        <v>0</v>
      </c>
      <c r="Q1578" s="36">
        <f t="shared" si="335"/>
        <v>0</v>
      </c>
      <c r="R1578" s="36">
        <f t="shared" si="335"/>
        <v>0</v>
      </c>
      <c r="S1578" s="36">
        <f t="shared" si="335"/>
        <v>0</v>
      </c>
      <c r="T1578" s="36">
        <f t="shared" si="335"/>
        <v>0</v>
      </c>
      <c r="U1578" s="36">
        <f t="shared" si="335"/>
        <v>0</v>
      </c>
      <c r="V1578" s="39">
        <f t="shared" si="335"/>
        <v>0</v>
      </c>
      <c r="W1578" s="35">
        <f t="shared" si="335"/>
        <v>0</v>
      </c>
      <c r="Y1578"/>
    </row>
    <row r="1579" spans="1:25" s="71" customFormat="1" outlineLevel="1" x14ac:dyDescent="0.4">
      <c r="A1579" s="341"/>
      <c r="B1579" s="494"/>
      <c r="C1579" s="495"/>
      <c r="D1579" s="495"/>
      <c r="E1579" s="496"/>
      <c r="F1579" s="497" t="s">
        <v>108</v>
      </c>
      <c r="G1579" s="174">
        <f>SUM('2. FTNC CAD'!G1579,'3. FTNC USD'!G1579,'4. FTNC EUR'!G1579,'5. FTNC GBP'!G1579,'6. FTNC Autres (inclus)'!G1579)</f>
        <v>0</v>
      </c>
      <c r="H1579" s="225">
        <f>SUM('2. FTNC CAD'!H1579,'3. FTNC USD'!H1579,'4. FTNC EUR'!H1579,'5. FTNC GBP'!H1579,'6. FTNC Autres (inclus)'!H1579)</f>
        <v>0</v>
      </c>
      <c r="I1579" s="163">
        <f>SUM('2. FTNC CAD'!I1579,'3. FTNC USD'!I1579,'4. FTNC EUR'!I1579,'5. FTNC GBP'!I1579,'6. FTNC Autres (inclus)'!I1579)</f>
        <v>0</v>
      </c>
      <c r="J1579" s="163">
        <f>SUM('2. FTNC CAD'!J1579,'3. FTNC USD'!J1579,'4. FTNC EUR'!J1579,'5. FTNC GBP'!J1579,'6. FTNC Autres (inclus)'!J1579)</f>
        <v>0</v>
      </c>
      <c r="K1579" s="164">
        <f>SUM('2. FTNC CAD'!K1579,'3. FTNC USD'!K1579,'4. FTNC EUR'!K1579,'5. FTNC GBP'!K1579,'6. FTNC Autres (inclus)'!K1579)</f>
        <v>0</v>
      </c>
      <c r="L1579" s="165">
        <f>SUM('2. FTNC CAD'!L1579,'3. FTNC USD'!L1579,'4. FTNC EUR'!L1579,'5. FTNC GBP'!L1579,'6. FTNC Autres (inclus)'!L1579)</f>
        <v>0</v>
      </c>
      <c r="M1579" s="176">
        <f>SUM('2. FTNC CAD'!M1579,'3. FTNC USD'!M1579,'4. FTNC EUR'!M1579,'5. FTNC GBP'!M1579,'6. FTNC Autres (inclus)'!M1579)</f>
        <v>0</v>
      </c>
      <c r="N1579" s="166">
        <f>SUM('2. FTNC CAD'!N1579,'3. FTNC USD'!N1579,'4. FTNC EUR'!N1579,'5. FTNC GBP'!N1579,'6. FTNC Autres (inclus)'!N1579)</f>
        <v>0</v>
      </c>
      <c r="O1579" s="166">
        <f>SUM('2. FTNC CAD'!O1579,'3. FTNC USD'!O1579,'4. FTNC EUR'!O1579,'5. FTNC GBP'!O1579,'6. FTNC Autres (inclus)'!O1579)</f>
        <v>0</v>
      </c>
      <c r="P1579" s="166">
        <f>SUM('2. FTNC CAD'!P1579,'3. FTNC USD'!P1579,'4. FTNC EUR'!P1579,'5. FTNC GBP'!P1579,'6. FTNC Autres (inclus)'!P1579)</f>
        <v>0</v>
      </c>
      <c r="Q1579" s="166">
        <f>SUM('2. FTNC CAD'!Q1579,'3. FTNC USD'!Q1579,'4. FTNC EUR'!Q1579,'5. FTNC GBP'!Q1579,'6. FTNC Autres (inclus)'!Q1579)</f>
        <v>0</v>
      </c>
      <c r="R1579" s="166">
        <f>SUM('2. FTNC CAD'!R1579,'3. FTNC USD'!R1579,'4. FTNC EUR'!R1579,'5. FTNC GBP'!R1579,'6. FTNC Autres (inclus)'!R1579)</f>
        <v>0</v>
      </c>
      <c r="S1579" s="166">
        <f>SUM('2. FTNC CAD'!S1579,'3. FTNC USD'!S1579,'4. FTNC EUR'!S1579,'5. FTNC GBP'!S1579,'6. FTNC Autres (inclus)'!S1579)</f>
        <v>0</v>
      </c>
      <c r="T1579" s="162">
        <f>SUM('2. FTNC CAD'!T1579,'3. FTNC USD'!T1579,'4. FTNC EUR'!T1579,'5. FTNC GBP'!T1579,'6. FTNC Autres (inclus)'!T1579)</f>
        <v>0</v>
      </c>
      <c r="U1579" s="166">
        <f>SUM('2. FTNC CAD'!U1579,'3. FTNC USD'!U1579,'4. FTNC EUR'!U1579,'5. FTNC GBP'!U1579,'6. FTNC Autres (inclus)'!U1579)</f>
        <v>0</v>
      </c>
      <c r="V1579" s="167">
        <f>SUM('2. FTNC CAD'!V1579,'3. FTNC USD'!V1579,'4. FTNC EUR'!V1579,'5. FTNC GBP'!V1579,'6. FTNC Autres (inclus)'!V1579)</f>
        <v>0</v>
      </c>
      <c r="W1579" s="48">
        <f>SUM('2. FTNC CAD'!W1579,'3. FTNC USD'!W1579,'4. FTNC EUR'!W1579,'5. FTNC GBP'!W1579,'6. FTNC Autres (inclus)'!W1579)</f>
        <v>0</v>
      </c>
      <c r="Y1579"/>
    </row>
    <row r="1580" spans="1:25" s="71" customFormat="1" outlineLevel="1" x14ac:dyDescent="0.4">
      <c r="A1580" s="341"/>
      <c r="B1580" s="494"/>
      <c r="C1580" s="495"/>
      <c r="D1580" s="495"/>
      <c r="E1580" s="496"/>
      <c r="F1580" s="497" t="s">
        <v>109</v>
      </c>
      <c r="G1580" s="174">
        <f>SUM('2. FTNC CAD'!G1580,'3. FTNC USD'!G1580,'4. FTNC EUR'!G1580,'5. FTNC GBP'!G1580,'6. FTNC Autres (inclus)'!G1580)</f>
        <v>0</v>
      </c>
      <c r="H1580" s="225">
        <f>SUM('2. FTNC CAD'!H1580,'3. FTNC USD'!H1580,'4. FTNC EUR'!H1580,'5. FTNC GBP'!H1580,'6. FTNC Autres (inclus)'!H1580)</f>
        <v>0</v>
      </c>
      <c r="I1580" s="163">
        <f>SUM('2. FTNC CAD'!I1580,'3. FTNC USD'!I1580,'4. FTNC EUR'!I1580,'5. FTNC GBP'!I1580,'6. FTNC Autres (inclus)'!I1580)</f>
        <v>0</v>
      </c>
      <c r="J1580" s="163">
        <f>SUM('2. FTNC CAD'!J1580,'3. FTNC USD'!J1580,'4. FTNC EUR'!J1580,'5. FTNC GBP'!J1580,'6. FTNC Autres (inclus)'!J1580)</f>
        <v>0</v>
      </c>
      <c r="K1580" s="164">
        <f>SUM('2. FTNC CAD'!K1580,'3. FTNC USD'!K1580,'4. FTNC EUR'!K1580,'5. FTNC GBP'!K1580,'6. FTNC Autres (inclus)'!K1580)</f>
        <v>0</v>
      </c>
      <c r="L1580" s="165">
        <f>SUM('2. FTNC CAD'!L1580,'3. FTNC USD'!L1580,'4. FTNC EUR'!L1580,'5. FTNC GBP'!L1580,'6. FTNC Autres (inclus)'!L1580)</f>
        <v>0</v>
      </c>
      <c r="M1580" s="176">
        <f>SUM('2. FTNC CAD'!M1580,'3. FTNC USD'!M1580,'4. FTNC EUR'!M1580,'5. FTNC GBP'!M1580,'6. FTNC Autres (inclus)'!M1580)</f>
        <v>0</v>
      </c>
      <c r="N1580" s="166">
        <f>SUM('2. FTNC CAD'!N1580,'3. FTNC USD'!N1580,'4. FTNC EUR'!N1580,'5. FTNC GBP'!N1580,'6. FTNC Autres (inclus)'!N1580)</f>
        <v>0</v>
      </c>
      <c r="O1580" s="166">
        <f>SUM('2. FTNC CAD'!O1580,'3. FTNC USD'!O1580,'4. FTNC EUR'!O1580,'5. FTNC GBP'!O1580,'6. FTNC Autres (inclus)'!O1580)</f>
        <v>0</v>
      </c>
      <c r="P1580" s="166">
        <f>SUM('2. FTNC CAD'!P1580,'3. FTNC USD'!P1580,'4. FTNC EUR'!P1580,'5. FTNC GBP'!P1580,'6. FTNC Autres (inclus)'!P1580)</f>
        <v>0</v>
      </c>
      <c r="Q1580" s="166">
        <f>SUM('2. FTNC CAD'!Q1580,'3. FTNC USD'!Q1580,'4. FTNC EUR'!Q1580,'5. FTNC GBP'!Q1580,'6. FTNC Autres (inclus)'!Q1580)</f>
        <v>0</v>
      </c>
      <c r="R1580" s="166">
        <f>SUM('2. FTNC CAD'!R1580,'3. FTNC USD'!R1580,'4. FTNC EUR'!R1580,'5. FTNC GBP'!R1580,'6. FTNC Autres (inclus)'!R1580)</f>
        <v>0</v>
      </c>
      <c r="S1580" s="166">
        <f>SUM('2. FTNC CAD'!S1580,'3. FTNC USD'!S1580,'4. FTNC EUR'!S1580,'5. FTNC GBP'!S1580,'6. FTNC Autres (inclus)'!S1580)</f>
        <v>0</v>
      </c>
      <c r="T1580" s="162">
        <f>SUM('2. FTNC CAD'!T1580,'3. FTNC USD'!T1580,'4. FTNC EUR'!T1580,'5. FTNC GBP'!T1580,'6. FTNC Autres (inclus)'!T1580)</f>
        <v>0</v>
      </c>
      <c r="U1580" s="166">
        <f>SUM('2. FTNC CAD'!U1580,'3. FTNC USD'!U1580,'4. FTNC EUR'!U1580,'5. FTNC GBP'!U1580,'6. FTNC Autres (inclus)'!U1580)</f>
        <v>0</v>
      </c>
      <c r="V1580" s="167">
        <f>SUM('2. FTNC CAD'!V1580,'3. FTNC USD'!V1580,'4. FTNC EUR'!V1580,'5. FTNC GBP'!V1580,'6. FTNC Autres (inclus)'!V1580)</f>
        <v>0</v>
      </c>
      <c r="W1580" s="48">
        <f>SUM('2. FTNC CAD'!W1580,'3. FTNC USD'!W1580,'4. FTNC EUR'!W1580,'5. FTNC GBP'!W1580,'6. FTNC Autres (inclus)'!W1580)</f>
        <v>0</v>
      </c>
      <c r="Y1580"/>
    </row>
    <row r="1581" spans="1:25" s="71" customFormat="1" x14ac:dyDescent="0.4">
      <c r="A1581" s="341"/>
      <c r="B1581" s="494"/>
      <c r="C1581" s="495"/>
      <c r="D1581" s="495" t="s">
        <v>110</v>
      </c>
      <c r="E1581" s="496"/>
      <c r="F1581" s="496"/>
      <c r="G1581" s="68">
        <f>SUBTOTAL(9,G1582:G1584)</f>
        <v>0</v>
      </c>
      <c r="H1581" s="69"/>
      <c r="I1581" s="66"/>
      <c r="J1581" s="66"/>
      <c r="K1581" s="66">
        <f t="shared" ref="K1581:W1581" si="336">SUBTOTAL(9,K1582:K1584)</f>
        <v>0</v>
      </c>
      <c r="L1581" s="53">
        <f t="shared" si="336"/>
        <v>0</v>
      </c>
      <c r="M1581" s="36">
        <f t="shared" si="336"/>
        <v>0</v>
      </c>
      <c r="N1581" s="36">
        <f t="shared" si="336"/>
        <v>0</v>
      </c>
      <c r="O1581" s="36">
        <f t="shared" si="336"/>
        <v>0</v>
      </c>
      <c r="P1581" s="36">
        <f t="shared" si="336"/>
        <v>0</v>
      </c>
      <c r="Q1581" s="36">
        <f t="shared" si="336"/>
        <v>0</v>
      </c>
      <c r="R1581" s="36">
        <f t="shared" si="336"/>
        <v>0</v>
      </c>
      <c r="S1581" s="36">
        <f t="shared" si="336"/>
        <v>0</v>
      </c>
      <c r="T1581" s="36">
        <f t="shared" si="336"/>
        <v>0</v>
      </c>
      <c r="U1581" s="36">
        <f t="shared" si="336"/>
        <v>0</v>
      </c>
      <c r="V1581" s="39">
        <f t="shared" si="336"/>
        <v>0</v>
      </c>
      <c r="W1581" s="35">
        <f t="shared" si="336"/>
        <v>0</v>
      </c>
      <c r="Y1581"/>
    </row>
    <row r="1582" spans="1:25" s="71" customFormat="1" outlineLevel="1" x14ac:dyDescent="0.4">
      <c r="A1582" s="341"/>
      <c r="B1582" s="494"/>
      <c r="C1582" s="495"/>
      <c r="D1582" s="495"/>
      <c r="E1582" s="496"/>
      <c r="F1582" s="497" t="s">
        <v>111</v>
      </c>
      <c r="G1582" s="174">
        <f>SUM('2. FTNC CAD'!G1582,'3. FTNC USD'!G1582,'4. FTNC EUR'!G1582,'5. FTNC GBP'!G1582,'6. FTNC Autres (inclus)'!G1582)</f>
        <v>0</v>
      </c>
      <c r="H1582" s="66"/>
      <c r="I1582" s="66"/>
      <c r="J1582" s="66"/>
      <c r="K1582" s="164">
        <f>SUM('2. FTNC CAD'!K1582,'3. FTNC USD'!K1582,'4. FTNC EUR'!K1582,'5. FTNC GBP'!K1582,'6. FTNC Autres (inclus)'!K1582)</f>
        <v>0</v>
      </c>
      <c r="L1582" s="165">
        <f>SUM('2. FTNC CAD'!L1582,'3. FTNC USD'!L1582,'4. FTNC EUR'!L1582,'5. FTNC GBP'!L1582,'6. FTNC Autres (inclus)'!L1582)</f>
        <v>0</v>
      </c>
      <c r="M1582" s="176">
        <f>SUM('2. FTNC CAD'!M1582,'3. FTNC USD'!M1582,'4. FTNC EUR'!M1582,'5. FTNC GBP'!M1582,'6. FTNC Autres (inclus)'!M1582)</f>
        <v>0</v>
      </c>
      <c r="N1582" s="166">
        <f>SUM('2. FTNC CAD'!N1582,'3. FTNC USD'!N1582,'4. FTNC EUR'!N1582,'5. FTNC GBP'!N1582,'6. FTNC Autres (inclus)'!N1582)</f>
        <v>0</v>
      </c>
      <c r="O1582" s="162">
        <f>SUM('2. FTNC CAD'!O1582,'3. FTNC USD'!O1582,'4. FTNC EUR'!O1582,'5. FTNC GBP'!O1582,'6. FTNC Autres (inclus)'!O1582)</f>
        <v>0</v>
      </c>
      <c r="P1582" s="166">
        <f>SUM('2. FTNC CAD'!P1582,'3. FTNC USD'!P1582,'4. FTNC EUR'!P1582,'5. FTNC GBP'!P1582,'6. FTNC Autres (inclus)'!P1582)</f>
        <v>0</v>
      </c>
      <c r="Q1582" s="176">
        <f>SUM('2. FTNC CAD'!Q1582,'3. FTNC USD'!Q1582,'4. FTNC EUR'!Q1582,'5. FTNC GBP'!Q1582,'6. FTNC Autres (inclus)'!Q1582)</f>
        <v>0</v>
      </c>
      <c r="R1582" s="166">
        <f>SUM('2. FTNC CAD'!R1582,'3. FTNC USD'!R1582,'4. FTNC EUR'!R1582,'5. FTNC GBP'!R1582,'6. FTNC Autres (inclus)'!R1582)</f>
        <v>0</v>
      </c>
      <c r="S1582" s="166">
        <f>SUM('2. FTNC CAD'!S1582,'3. FTNC USD'!S1582,'4. FTNC EUR'!S1582,'5. FTNC GBP'!S1582,'6. FTNC Autres (inclus)'!S1582)</f>
        <v>0</v>
      </c>
      <c r="T1582" s="162">
        <f>SUM('2. FTNC CAD'!T1582,'3. FTNC USD'!T1582,'4. FTNC EUR'!T1582,'5. FTNC GBP'!T1582,'6. FTNC Autres (inclus)'!T1582)</f>
        <v>0</v>
      </c>
      <c r="U1582" s="166">
        <f>SUM('2. FTNC CAD'!U1582,'3. FTNC USD'!U1582,'4. FTNC EUR'!U1582,'5. FTNC GBP'!U1582,'6. FTNC Autres (inclus)'!U1582)</f>
        <v>0</v>
      </c>
      <c r="V1582" s="167">
        <f>SUM('2. FTNC CAD'!V1582,'3. FTNC USD'!V1582,'4. FTNC EUR'!V1582,'5. FTNC GBP'!V1582,'6. FTNC Autres (inclus)'!V1582)</f>
        <v>0</v>
      </c>
      <c r="W1582" s="48">
        <f>SUM('2. FTNC CAD'!W1582,'3. FTNC USD'!W1582,'4. FTNC EUR'!W1582,'5. FTNC GBP'!W1582,'6. FTNC Autres (inclus)'!W1582)</f>
        <v>0</v>
      </c>
      <c r="Y1582"/>
    </row>
    <row r="1583" spans="1:25" s="71" customFormat="1" outlineLevel="1" x14ac:dyDescent="0.4">
      <c r="A1583" s="341"/>
      <c r="B1583" s="494"/>
      <c r="C1583" s="495"/>
      <c r="D1583" s="495"/>
      <c r="E1583" s="496"/>
      <c r="F1583" s="497" t="s">
        <v>112</v>
      </c>
      <c r="G1583" s="174">
        <f>SUM('2. FTNC CAD'!G1583,'3. FTNC USD'!G1583,'4. FTNC EUR'!G1583,'5. FTNC GBP'!G1583,'6. FTNC Autres (inclus)'!G1583)</f>
        <v>0</v>
      </c>
      <c r="H1583" s="66"/>
      <c r="I1583" s="66"/>
      <c r="J1583" s="66"/>
      <c r="K1583" s="66"/>
      <c r="L1583" s="165">
        <f>SUM('2. FTNC CAD'!L1583,'3. FTNC USD'!L1583,'4. FTNC EUR'!L1583,'5. FTNC GBP'!L1583,'6. FTNC Autres (inclus)'!L1583)</f>
        <v>0</v>
      </c>
      <c r="M1583" s="166">
        <f>SUM('2. FTNC CAD'!M1583,'3. FTNC USD'!M1583,'4. FTNC EUR'!M1583,'5. FTNC GBP'!M1583,'6. FTNC Autres (inclus)'!M1583)</f>
        <v>0</v>
      </c>
      <c r="N1583" s="166">
        <f>SUM('2. FTNC CAD'!N1583,'3. FTNC USD'!N1583,'4. FTNC EUR'!N1583,'5. FTNC GBP'!N1583,'6. FTNC Autres (inclus)'!N1583)</f>
        <v>0</v>
      </c>
      <c r="O1583" s="166">
        <f>SUM('2. FTNC CAD'!O1583,'3. FTNC USD'!O1583,'4. FTNC EUR'!O1583,'5. FTNC GBP'!O1583,'6. FTNC Autres (inclus)'!O1583)</f>
        <v>0</v>
      </c>
      <c r="P1583" s="166">
        <f>SUM('2. FTNC CAD'!P1583,'3. FTNC USD'!P1583,'4. FTNC EUR'!P1583,'5. FTNC GBP'!P1583,'6. FTNC Autres (inclus)'!P1583)</f>
        <v>0</v>
      </c>
      <c r="Q1583" s="166">
        <f>SUM('2. FTNC CAD'!Q1583,'3. FTNC USD'!Q1583,'4. FTNC EUR'!Q1583,'5. FTNC GBP'!Q1583,'6. FTNC Autres (inclus)'!Q1583)</f>
        <v>0</v>
      </c>
      <c r="R1583" s="166">
        <f>SUM('2. FTNC CAD'!R1583,'3. FTNC USD'!R1583,'4. FTNC EUR'!R1583,'5. FTNC GBP'!R1583,'6. FTNC Autres (inclus)'!R1583)</f>
        <v>0</v>
      </c>
      <c r="S1583" s="166">
        <f>SUM('2. FTNC CAD'!S1583,'3. FTNC USD'!S1583,'4. FTNC EUR'!S1583,'5. FTNC GBP'!S1583,'6. FTNC Autres (inclus)'!S1583)</f>
        <v>0</v>
      </c>
      <c r="T1583" s="166">
        <f>SUM('2. FTNC CAD'!T1583,'3. FTNC USD'!T1583,'4. FTNC EUR'!T1583,'5. FTNC GBP'!T1583,'6. FTNC Autres (inclus)'!T1583)</f>
        <v>0</v>
      </c>
      <c r="U1583" s="166">
        <f>SUM('2. FTNC CAD'!U1583,'3. FTNC USD'!U1583,'4. FTNC EUR'!U1583,'5. FTNC GBP'!U1583,'6. FTNC Autres (inclus)'!U1583)</f>
        <v>0</v>
      </c>
      <c r="V1583" s="167">
        <f>SUM('2. FTNC CAD'!V1583,'3. FTNC USD'!V1583,'4. FTNC EUR'!V1583,'5. FTNC GBP'!V1583,'6. FTNC Autres (inclus)'!V1583)</f>
        <v>0</v>
      </c>
      <c r="W1583" s="48">
        <f>SUM('2. FTNC CAD'!W1583,'3. FTNC USD'!W1583,'4. FTNC EUR'!W1583,'5. FTNC GBP'!W1583,'6. FTNC Autres (inclus)'!W1583)</f>
        <v>0</v>
      </c>
      <c r="Y1583"/>
    </row>
    <row r="1584" spans="1:25" s="71" customFormat="1" outlineLevel="1" x14ac:dyDescent="0.4">
      <c r="A1584" s="341"/>
      <c r="B1584" s="494"/>
      <c r="C1584" s="495"/>
      <c r="D1584" s="495"/>
      <c r="E1584" s="496"/>
      <c r="F1584" s="497" t="s">
        <v>113</v>
      </c>
      <c r="G1584" s="174">
        <f>SUM('2. FTNC CAD'!G1584,'3. FTNC USD'!G1584,'4. FTNC EUR'!G1584,'5. FTNC GBP'!G1584,'6. FTNC Autres (inclus)'!G1584)</f>
        <v>0</v>
      </c>
      <c r="H1584" s="66"/>
      <c r="I1584" s="66"/>
      <c r="J1584" s="66"/>
      <c r="K1584" s="67"/>
      <c r="L1584" s="36"/>
      <c r="M1584" s="36"/>
      <c r="N1584" s="36"/>
      <c r="O1584" s="36"/>
      <c r="P1584" s="36"/>
      <c r="Q1584" s="36"/>
      <c r="R1584" s="36"/>
      <c r="S1584" s="36"/>
      <c r="T1584" s="36"/>
      <c r="U1584" s="36"/>
      <c r="V1584" s="227"/>
      <c r="W1584" s="48">
        <f>SUM('2. FTNC CAD'!W1584,'3. FTNC USD'!W1584,'4. FTNC EUR'!W1582,'5. FTNC GBP'!W1584,'6. FTNC Autres (inclus)'!W1584)</f>
        <v>0</v>
      </c>
      <c r="Y1584"/>
    </row>
    <row r="1585" spans="1:25" s="71" customFormat="1" x14ac:dyDescent="0.4">
      <c r="A1585" s="341"/>
      <c r="B1585" s="494"/>
      <c r="C1585" s="498"/>
      <c r="D1585" s="495" t="s">
        <v>114</v>
      </c>
      <c r="E1585" s="496"/>
      <c r="F1585" s="496"/>
      <c r="G1585" s="68">
        <f>SUBTOTAL(9,G1586:G1587)</f>
        <v>0</v>
      </c>
      <c r="H1585" s="69"/>
      <c r="I1585" s="66"/>
      <c r="J1585" s="66"/>
      <c r="K1585" s="66"/>
      <c r="L1585" s="53"/>
      <c r="M1585" s="36"/>
      <c r="N1585" s="36"/>
      <c r="O1585" s="36"/>
      <c r="P1585" s="36"/>
      <c r="Q1585" s="36"/>
      <c r="R1585" s="36"/>
      <c r="S1585" s="36"/>
      <c r="T1585" s="36"/>
      <c r="U1585" s="36"/>
      <c r="V1585" s="39"/>
      <c r="W1585" s="35">
        <f>SUM('2. FTNC CAD'!W1585,'3. FTNC USD'!W1585,'4. FTNC EUR'!W1585,'5. FTNC GBP'!W1585,'6. FTNC Autres (inclus)'!W1585)</f>
        <v>0</v>
      </c>
      <c r="Y1585"/>
    </row>
    <row r="1586" spans="1:25" s="71" customFormat="1" outlineLevel="1" x14ac:dyDescent="0.4">
      <c r="A1586" s="341"/>
      <c r="B1586" s="494"/>
      <c r="C1586" s="495"/>
      <c r="D1586" s="495"/>
      <c r="E1586" s="496"/>
      <c r="F1586" s="497" t="s">
        <v>115</v>
      </c>
      <c r="G1586" s="174">
        <f>SUM('2. FTNC CAD'!G1586,'3. FTNC USD'!G1586,'4. FTNC EUR'!G1586,'5. FTNC GBP'!G1586,'6. FTNC Autres (inclus)'!G1586)</f>
        <v>0</v>
      </c>
      <c r="H1586" s="69"/>
      <c r="I1586" s="66"/>
      <c r="J1586" s="66"/>
      <c r="K1586" s="66"/>
      <c r="L1586" s="53"/>
      <c r="M1586" s="36"/>
      <c r="N1586" s="36"/>
      <c r="O1586" s="36"/>
      <c r="P1586" s="36"/>
      <c r="Q1586" s="36"/>
      <c r="R1586" s="36"/>
      <c r="S1586" s="36"/>
      <c r="T1586" s="36"/>
      <c r="U1586" s="36"/>
      <c r="V1586" s="39"/>
      <c r="W1586" s="48">
        <f>SUM('2. FTNC CAD'!W1586,'3. FTNC USD'!W1586,'4. FTNC EUR'!W1586,'5. FTNC GBP'!W1586,'6. FTNC Autres (inclus)'!W1586)</f>
        <v>0</v>
      </c>
      <c r="Y1586"/>
    </row>
    <row r="1587" spans="1:25" s="71" customFormat="1" outlineLevel="1" x14ac:dyDescent="0.4">
      <c r="A1587" s="341"/>
      <c r="B1587" s="494"/>
      <c r="C1587" s="495"/>
      <c r="D1587" s="495"/>
      <c r="E1587" s="496"/>
      <c r="F1587" s="497" t="s">
        <v>116</v>
      </c>
      <c r="G1587" s="174">
        <f>SUM('2. FTNC CAD'!G1587,'3. FTNC USD'!G1587,'4. FTNC EUR'!G1587,'5. FTNC GBP'!G1587,'6. FTNC Autres (inclus)'!G1587)</f>
        <v>0</v>
      </c>
      <c r="H1587" s="69"/>
      <c r="I1587" s="66"/>
      <c r="J1587" s="66"/>
      <c r="K1587" s="66"/>
      <c r="L1587" s="53"/>
      <c r="M1587" s="36"/>
      <c r="N1587" s="36"/>
      <c r="O1587" s="36"/>
      <c r="P1587" s="36"/>
      <c r="Q1587" s="36"/>
      <c r="R1587" s="36"/>
      <c r="S1587" s="36"/>
      <c r="T1587" s="36"/>
      <c r="U1587" s="36"/>
      <c r="V1587" s="39"/>
      <c r="W1587" s="48">
        <f>SUM('2. FTNC CAD'!W1587,'3. FTNC USD'!W1587,'4. FTNC EUR'!W1587,'5. FTNC GBP'!W1587,'6. FTNC Autres (inclus)'!W1587)</f>
        <v>0</v>
      </c>
      <c r="Y1587"/>
    </row>
    <row r="1588" spans="1:25" x14ac:dyDescent="0.4">
      <c r="A1588" s="337"/>
      <c r="B1588" s="525"/>
      <c r="C1588" s="495" t="s">
        <v>199</v>
      </c>
      <c r="D1588" s="496"/>
      <c r="E1588" s="496"/>
      <c r="F1588" s="496"/>
      <c r="G1588" s="73"/>
      <c r="H1588" s="45"/>
      <c r="I1588" s="44"/>
      <c r="J1588" s="44"/>
      <c r="K1588" s="44"/>
      <c r="L1588" s="45"/>
      <c r="M1588" s="44"/>
      <c r="N1588" s="44"/>
      <c r="O1588" s="44"/>
      <c r="P1588" s="44"/>
      <c r="Q1588" s="44"/>
      <c r="R1588" s="44"/>
      <c r="S1588" s="44"/>
      <c r="T1588" s="44"/>
      <c r="U1588" s="44"/>
      <c r="V1588" s="46"/>
      <c r="W1588" s="46"/>
      <c r="Y1588"/>
    </row>
    <row r="1589" spans="1:25" s="71" customFormat="1" x14ac:dyDescent="0.4">
      <c r="A1589" s="341"/>
      <c r="B1589" s="494"/>
      <c r="C1589" s="495"/>
      <c r="D1589" s="499" t="s">
        <v>40</v>
      </c>
      <c r="E1589" s="496"/>
      <c r="F1589" s="496"/>
      <c r="G1589" s="68"/>
      <c r="H1589" s="69"/>
      <c r="I1589" s="66"/>
      <c r="J1589" s="66"/>
      <c r="K1589" s="66"/>
      <c r="L1589" s="53"/>
      <c r="M1589" s="36"/>
      <c r="N1589" s="36"/>
      <c r="O1589" s="36"/>
      <c r="P1589" s="36"/>
      <c r="Q1589" s="36"/>
      <c r="R1589" s="36"/>
      <c r="S1589" s="36"/>
      <c r="T1589" s="36"/>
      <c r="U1589" s="36"/>
      <c r="V1589" s="39"/>
      <c r="W1589" s="39"/>
      <c r="Y1589"/>
    </row>
    <row r="1590" spans="1:25" s="71" customFormat="1" x14ac:dyDescent="0.4">
      <c r="A1590" s="341"/>
      <c r="B1590" s="494"/>
      <c r="C1590" s="495"/>
      <c r="D1590" s="495"/>
      <c r="E1590" s="496" t="s">
        <v>41</v>
      </c>
      <c r="F1590" s="496"/>
      <c r="G1590" s="68">
        <f t="shared" ref="G1590:W1590" si="337">SUBTOTAL(9,G1591:G1594)</f>
        <v>0</v>
      </c>
      <c r="H1590" s="69">
        <f t="shared" si="337"/>
        <v>0</v>
      </c>
      <c r="I1590" s="66">
        <f t="shared" si="337"/>
        <v>0</v>
      </c>
      <c r="J1590" s="66">
        <f t="shared" si="337"/>
        <v>0</v>
      </c>
      <c r="K1590" s="67">
        <f t="shared" si="337"/>
        <v>0</v>
      </c>
      <c r="L1590" s="36">
        <f t="shared" si="337"/>
        <v>0</v>
      </c>
      <c r="M1590" s="36">
        <f t="shared" si="337"/>
        <v>0</v>
      </c>
      <c r="N1590" s="36">
        <f t="shared" si="337"/>
        <v>0</v>
      </c>
      <c r="O1590" s="36">
        <f t="shared" si="337"/>
        <v>0</v>
      </c>
      <c r="P1590" s="36">
        <f t="shared" si="337"/>
        <v>0</v>
      </c>
      <c r="Q1590" s="36">
        <f t="shared" si="337"/>
        <v>0</v>
      </c>
      <c r="R1590" s="36">
        <f t="shared" si="337"/>
        <v>0</v>
      </c>
      <c r="S1590" s="36">
        <f t="shared" si="337"/>
        <v>0</v>
      </c>
      <c r="T1590" s="36">
        <f t="shared" si="337"/>
        <v>0</v>
      </c>
      <c r="U1590" s="36">
        <f t="shared" si="337"/>
        <v>0</v>
      </c>
      <c r="V1590" s="36">
        <f t="shared" si="337"/>
        <v>0</v>
      </c>
      <c r="W1590" s="35">
        <f t="shared" si="337"/>
        <v>0</v>
      </c>
      <c r="Y1590"/>
    </row>
    <row r="1591" spans="1:25" s="71" customFormat="1" outlineLevel="1" x14ac:dyDescent="0.4">
      <c r="A1591" s="341"/>
      <c r="B1591" s="494"/>
      <c r="C1591" s="495"/>
      <c r="D1591" s="495"/>
      <c r="E1591" s="496"/>
      <c r="F1591" s="497" t="s">
        <v>42</v>
      </c>
      <c r="G1591" s="174">
        <f>SUM('2. FTNC CAD'!G1591,'3. FTNC USD'!G1591,'4. FTNC EUR'!G1591,'5. FTNC GBP'!G1591,'6. FTNC Autres (inclus)'!G1591)</f>
        <v>0</v>
      </c>
      <c r="H1591" s="225">
        <f>SUM('2. FTNC CAD'!H1591,'3. FTNC USD'!H1591,'4. FTNC EUR'!H1591,'5. FTNC GBP'!H1591,'6. FTNC Autres (inclus)'!H1591)</f>
        <v>0</v>
      </c>
      <c r="I1591" s="163">
        <f>SUM('2. FTNC CAD'!I1591,'3. FTNC USD'!I1591,'4. FTNC EUR'!I1591,'5. FTNC GBP'!I1591,'6. FTNC Autres (inclus)'!I1591)</f>
        <v>0</v>
      </c>
      <c r="J1591" s="163">
        <f>SUM('2. FTNC CAD'!J1591,'3. FTNC USD'!J1591,'4. FTNC EUR'!J1591,'5. FTNC GBP'!J1591,'6. FTNC Autres (inclus)'!J1591)</f>
        <v>0</v>
      </c>
      <c r="K1591" s="164">
        <f>SUM('2. FTNC CAD'!K1591,'3. FTNC USD'!K1591,'4. FTNC EUR'!K1591,'5. FTNC GBP'!K1591,'6. FTNC Autres (inclus)'!K1591)</f>
        <v>0</v>
      </c>
      <c r="L1591" s="165">
        <f>SUM('2. FTNC CAD'!L1591,'3. FTNC USD'!L1591,'4. FTNC EUR'!L1591,'5. FTNC GBP'!L1591,'6. FTNC Autres (inclus)'!L1591)</f>
        <v>0</v>
      </c>
      <c r="M1591" s="176">
        <f>SUM('2. FTNC CAD'!M1591,'3. FTNC USD'!M1591,'4. FTNC EUR'!M1591,'5. FTNC GBP'!M1591,'6. FTNC Autres (inclus)'!M1591)</f>
        <v>0</v>
      </c>
      <c r="N1591" s="166">
        <f>SUM('2. FTNC CAD'!N1591,'3. FTNC USD'!N1591,'4. FTNC EUR'!N1591,'5. FTNC GBP'!N1591,'6. FTNC Autres (inclus)'!N1591)</f>
        <v>0</v>
      </c>
      <c r="O1591" s="166">
        <f>SUM('2. FTNC CAD'!O1591,'3. FTNC USD'!O1591,'4. FTNC EUR'!O1591,'5. FTNC GBP'!O1591,'6. FTNC Autres (inclus)'!O1591)</f>
        <v>0</v>
      </c>
      <c r="P1591" s="166">
        <f>SUM('2. FTNC CAD'!P1591,'3. FTNC USD'!P1591,'4. FTNC EUR'!P1591,'5. FTNC GBP'!P1591,'6. FTNC Autres (inclus)'!P1591)</f>
        <v>0</v>
      </c>
      <c r="Q1591" s="166">
        <f>SUM('2. FTNC CAD'!Q1591,'3. FTNC USD'!Q1591,'4. FTNC EUR'!Q1591,'5. FTNC GBP'!Q1591,'6. FTNC Autres (inclus)'!Q1591)</f>
        <v>0</v>
      </c>
      <c r="R1591" s="166">
        <f>SUM('2. FTNC CAD'!R1591,'3. FTNC USD'!R1591,'4. FTNC EUR'!R1591,'5. FTNC GBP'!R1591,'6. FTNC Autres (inclus)'!R1591)</f>
        <v>0</v>
      </c>
      <c r="S1591" s="166">
        <f>SUM('2. FTNC CAD'!S1591,'3. FTNC USD'!S1591,'4. FTNC EUR'!S1591,'5. FTNC GBP'!S1591,'6. FTNC Autres (inclus)'!S1591)</f>
        <v>0</v>
      </c>
      <c r="T1591" s="162">
        <f>SUM('2. FTNC CAD'!T1591,'3. FTNC USD'!T1591,'4. FTNC EUR'!T1591,'5. FTNC GBP'!T1591,'6. FTNC Autres (inclus)'!T1591)</f>
        <v>0</v>
      </c>
      <c r="U1591" s="166">
        <f>SUM('2. FTNC CAD'!U1591,'3. FTNC USD'!U1591,'4. FTNC EUR'!U1591,'5. FTNC GBP'!U1591,'6. FTNC Autres (inclus)'!U1591)</f>
        <v>0</v>
      </c>
      <c r="V1591" s="167">
        <f>SUM('2. FTNC CAD'!V1591,'3. FTNC USD'!V1591,'4. FTNC EUR'!V1591,'5. FTNC GBP'!V1591,'6. FTNC Autres (inclus)'!V1591)</f>
        <v>0</v>
      </c>
      <c r="W1591" s="48">
        <f>SUM('2. FTNC CAD'!W1591,'3. FTNC USD'!W1591,'4. FTNC EUR'!W1591,'5. FTNC GBP'!W1591,'6. FTNC Autres (inclus)'!W1591)</f>
        <v>0</v>
      </c>
      <c r="Y1591"/>
    </row>
    <row r="1592" spans="1:25" s="71" customFormat="1" outlineLevel="1" x14ac:dyDescent="0.4">
      <c r="A1592" s="341"/>
      <c r="B1592" s="494"/>
      <c r="C1592" s="495"/>
      <c r="D1592" s="495"/>
      <c r="E1592" s="496"/>
      <c r="F1592" s="497" t="s">
        <v>43</v>
      </c>
      <c r="G1592" s="174">
        <f>SUM('2. FTNC CAD'!G1592,'3. FTNC USD'!G1592,'4. FTNC EUR'!G1592,'5. FTNC GBP'!G1592,'6. FTNC Autres (inclus)'!G1592)</f>
        <v>0</v>
      </c>
      <c r="H1592" s="225">
        <f>SUM('2. FTNC CAD'!H1592,'3. FTNC USD'!H1592,'4. FTNC EUR'!H1592,'5. FTNC GBP'!H1592,'6. FTNC Autres (inclus)'!H1592)</f>
        <v>0</v>
      </c>
      <c r="I1592" s="163">
        <f>SUM('2. FTNC CAD'!I1592,'3. FTNC USD'!I1592,'4. FTNC EUR'!I1592,'5. FTNC GBP'!I1592,'6. FTNC Autres (inclus)'!I1592)</f>
        <v>0</v>
      </c>
      <c r="J1592" s="163">
        <f>SUM('2. FTNC CAD'!J1592,'3. FTNC USD'!J1592,'4. FTNC EUR'!J1592,'5. FTNC GBP'!J1592,'6. FTNC Autres (inclus)'!J1592)</f>
        <v>0</v>
      </c>
      <c r="K1592" s="164">
        <f>SUM('2. FTNC CAD'!K1592,'3. FTNC USD'!K1592,'4. FTNC EUR'!K1592,'5. FTNC GBP'!K1592,'6. FTNC Autres (inclus)'!K1592)</f>
        <v>0</v>
      </c>
      <c r="L1592" s="165">
        <f>SUM('2. FTNC CAD'!L1592,'3. FTNC USD'!L1592,'4. FTNC EUR'!L1592,'5. FTNC GBP'!L1592,'6. FTNC Autres (inclus)'!L1592)</f>
        <v>0</v>
      </c>
      <c r="M1592" s="176">
        <f>SUM('2. FTNC CAD'!M1592,'3. FTNC USD'!M1592,'4. FTNC EUR'!M1592,'5. FTNC GBP'!M1592,'6. FTNC Autres (inclus)'!M1592)</f>
        <v>0</v>
      </c>
      <c r="N1592" s="166">
        <f>SUM('2. FTNC CAD'!N1592,'3. FTNC USD'!N1592,'4. FTNC EUR'!N1592,'5. FTNC GBP'!N1592,'6. FTNC Autres (inclus)'!N1592)</f>
        <v>0</v>
      </c>
      <c r="O1592" s="166">
        <f>SUM('2. FTNC CAD'!O1592,'3. FTNC USD'!O1592,'4. FTNC EUR'!O1592,'5. FTNC GBP'!O1592,'6. FTNC Autres (inclus)'!O1592)</f>
        <v>0</v>
      </c>
      <c r="P1592" s="166">
        <f>SUM('2. FTNC CAD'!P1592,'3. FTNC USD'!P1592,'4. FTNC EUR'!P1592,'5. FTNC GBP'!P1592,'6. FTNC Autres (inclus)'!P1592)</f>
        <v>0</v>
      </c>
      <c r="Q1592" s="166">
        <f>SUM('2. FTNC CAD'!Q1592,'3. FTNC USD'!Q1592,'4. FTNC EUR'!Q1592,'5. FTNC GBP'!Q1592,'6. FTNC Autres (inclus)'!Q1592)</f>
        <v>0</v>
      </c>
      <c r="R1592" s="166">
        <f>SUM('2. FTNC CAD'!R1592,'3. FTNC USD'!R1592,'4. FTNC EUR'!R1592,'5. FTNC GBP'!R1592,'6. FTNC Autres (inclus)'!R1592)</f>
        <v>0</v>
      </c>
      <c r="S1592" s="166">
        <f>SUM('2. FTNC CAD'!S1592,'3. FTNC USD'!S1592,'4. FTNC EUR'!S1592,'5. FTNC GBP'!S1592,'6. FTNC Autres (inclus)'!S1592)</f>
        <v>0</v>
      </c>
      <c r="T1592" s="162">
        <f>SUM('2. FTNC CAD'!T1592,'3. FTNC USD'!T1592,'4. FTNC EUR'!T1592,'5. FTNC GBP'!T1592,'6. FTNC Autres (inclus)'!T1592)</f>
        <v>0</v>
      </c>
      <c r="U1592" s="166">
        <f>SUM('2. FTNC CAD'!U1592,'3. FTNC USD'!U1592,'4. FTNC EUR'!U1592,'5. FTNC GBP'!U1592,'6. FTNC Autres (inclus)'!U1592)</f>
        <v>0</v>
      </c>
      <c r="V1592" s="167">
        <f>SUM('2. FTNC CAD'!V1592,'3. FTNC USD'!V1592,'4. FTNC EUR'!V1592,'5. FTNC GBP'!V1592,'6. FTNC Autres (inclus)'!V1592)</f>
        <v>0</v>
      </c>
      <c r="W1592" s="48">
        <f>SUM('2. FTNC CAD'!W1592,'3. FTNC USD'!W1592,'4. FTNC EUR'!W1592,'5. FTNC GBP'!W1592,'6. FTNC Autres (inclus)'!W1592)</f>
        <v>0</v>
      </c>
      <c r="Y1592"/>
    </row>
    <row r="1593" spans="1:25" s="71" customFormat="1" outlineLevel="1" x14ac:dyDescent="0.4">
      <c r="A1593" s="341"/>
      <c r="B1593" s="494"/>
      <c r="C1593" s="495"/>
      <c r="D1593" s="495"/>
      <c r="E1593" s="496"/>
      <c r="F1593" s="497" t="s">
        <v>44</v>
      </c>
      <c r="G1593" s="174">
        <f>SUM('2. FTNC CAD'!G1593,'3. FTNC USD'!G1593,'4. FTNC EUR'!G1593,'5. FTNC GBP'!G1593,'6. FTNC Autres (inclus)'!G1593)</f>
        <v>0</v>
      </c>
      <c r="H1593" s="225">
        <f>SUM('2. FTNC CAD'!H1593,'3. FTNC USD'!H1593,'4. FTNC EUR'!H1593,'5. FTNC GBP'!H1593,'6. FTNC Autres (inclus)'!H1593)</f>
        <v>0</v>
      </c>
      <c r="I1593" s="163">
        <f>SUM('2. FTNC CAD'!I1593,'3. FTNC USD'!I1593,'4. FTNC EUR'!I1593,'5. FTNC GBP'!I1593,'6. FTNC Autres (inclus)'!I1593)</f>
        <v>0</v>
      </c>
      <c r="J1593" s="163">
        <f>SUM('2. FTNC CAD'!J1593,'3. FTNC USD'!J1593,'4. FTNC EUR'!J1593,'5. FTNC GBP'!J1593,'6. FTNC Autres (inclus)'!J1593)</f>
        <v>0</v>
      </c>
      <c r="K1593" s="164">
        <f>SUM('2. FTNC CAD'!K1593,'3. FTNC USD'!K1593,'4. FTNC EUR'!K1593,'5. FTNC GBP'!K1593,'6. FTNC Autres (inclus)'!K1593)</f>
        <v>0</v>
      </c>
      <c r="L1593" s="165">
        <f>SUM('2. FTNC CAD'!L1593,'3. FTNC USD'!L1593,'4. FTNC EUR'!L1593,'5. FTNC GBP'!L1593,'6. FTNC Autres (inclus)'!L1593)</f>
        <v>0</v>
      </c>
      <c r="M1593" s="176">
        <f>SUM('2. FTNC CAD'!M1593,'3. FTNC USD'!M1593,'4. FTNC EUR'!M1593,'5. FTNC GBP'!M1593,'6. FTNC Autres (inclus)'!M1593)</f>
        <v>0</v>
      </c>
      <c r="N1593" s="166">
        <f>SUM('2. FTNC CAD'!N1593,'3. FTNC USD'!N1593,'4. FTNC EUR'!N1593,'5. FTNC GBP'!N1593,'6. FTNC Autres (inclus)'!N1593)</f>
        <v>0</v>
      </c>
      <c r="O1593" s="166">
        <f>SUM('2. FTNC CAD'!O1593,'3. FTNC USD'!O1593,'4. FTNC EUR'!O1593,'5. FTNC GBP'!O1593,'6. FTNC Autres (inclus)'!O1593)</f>
        <v>0</v>
      </c>
      <c r="P1593" s="166">
        <f>SUM('2. FTNC CAD'!P1593,'3. FTNC USD'!P1593,'4. FTNC EUR'!P1593,'5. FTNC GBP'!P1593,'6. FTNC Autres (inclus)'!P1593)</f>
        <v>0</v>
      </c>
      <c r="Q1593" s="166">
        <f>SUM('2. FTNC CAD'!Q1593,'3. FTNC USD'!Q1593,'4. FTNC EUR'!Q1593,'5. FTNC GBP'!Q1593,'6. FTNC Autres (inclus)'!Q1593)</f>
        <v>0</v>
      </c>
      <c r="R1593" s="166">
        <f>SUM('2. FTNC CAD'!R1593,'3. FTNC USD'!R1593,'4. FTNC EUR'!R1593,'5. FTNC GBP'!R1593,'6. FTNC Autres (inclus)'!R1593)</f>
        <v>0</v>
      </c>
      <c r="S1593" s="166">
        <f>SUM('2. FTNC CAD'!S1593,'3. FTNC USD'!S1593,'4. FTNC EUR'!S1593,'5. FTNC GBP'!S1593,'6. FTNC Autres (inclus)'!S1593)</f>
        <v>0</v>
      </c>
      <c r="T1593" s="162">
        <f>SUM('2. FTNC CAD'!T1593,'3. FTNC USD'!T1593,'4. FTNC EUR'!T1593,'5. FTNC GBP'!T1593,'6. FTNC Autres (inclus)'!T1593)</f>
        <v>0</v>
      </c>
      <c r="U1593" s="166">
        <f>SUM('2. FTNC CAD'!U1593,'3. FTNC USD'!U1593,'4. FTNC EUR'!U1593,'5. FTNC GBP'!U1593,'6. FTNC Autres (inclus)'!U1593)</f>
        <v>0</v>
      </c>
      <c r="V1593" s="167">
        <f>SUM('2. FTNC CAD'!V1593,'3. FTNC USD'!V1593,'4. FTNC EUR'!V1593,'5. FTNC GBP'!V1593,'6. FTNC Autres (inclus)'!V1593)</f>
        <v>0</v>
      </c>
      <c r="W1593" s="48">
        <f>SUM('2. FTNC CAD'!W1593,'3. FTNC USD'!W1593,'4. FTNC EUR'!W1593,'5. FTNC GBP'!W1593,'6. FTNC Autres (inclus)'!W1593)</f>
        <v>0</v>
      </c>
      <c r="Y1593"/>
    </row>
    <row r="1594" spans="1:25" s="71" customFormat="1" outlineLevel="1" x14ac:dyDescent="0.4">
      <c r="A1594" s="341"/>
      <c r="B1594" s="494"/>
      <c r="C1594" s="495"/>
      <c r="D1594" s="495"/>
      <c r="E1594" s="496"/>
      <c r="F1594" s="497" t="s">
        <v>45</v>
      </c>
      <c r="G1594" s="174">
        <f>SUM('2. FTNC CAD'!G1594,'3. FTNC USD'!G1594,'4. FTNC EUR'!G1594,'5. FTNC GBP'!G1594,'6. FTNC Autres (inclus)'!G1594)</f>
        <v>0</v>
      </c>
      <c r="H1594" s="225">
        <f>SUM('2. FTNC CAD'!H1594,'3. FTNC USD'!H1594,'4. FTNC EUR'!H1594,'5. FTNC GBP'!H1594,'6. FTNC Autres (inclus)'!H1594)</f>
        <v>0</v>
      </c>
      <c r="I1594" s="163">
        <f>SUM('2. FTNC CAD'!I1594,'3. FTNC USD'!I1594,'4. FTNC EUR'!I1594,'5. FTNC GBP'!I1594,'6. FTNC Autres (inclus)'!I1594)</f>
        <v>0</v>
      </c>
      <c r="J1594" s="163">
        <f>SUM('2. FTNC CAD'!J1594,'3. FTNC USD'!J1594,'4. FTNC EUR'!J1594,'5. FTNC GBP'!J1594,'6. FTNC Autres (inclus)'!J1594)</f>
        <v>0</v>
      </c>
      <c r="K1594" s="164">
        <f>SUM('2. FTNC CAD'!K1594,'3. FTNC USD'!K1594,'4. FTNC EUR'!K1594,'5. FTNC GBP'!K1594,'6. FTNC Autres (inclus)'!K1594)</f>
        <v>0</v>
      </c>
      <c r="L1594" s="165">
        <f>SUM('2. FTNC CAD'!L1594,'3. FTNC USD'!L1594,'4. FTNC EUR'!L1594,'5. FTNC GBP'!L1594,'6. FTNC Autres (inclus)'!L1594)</f>
        <v>0</v>
      </c>
      <c r="M1594" s="176">
        <f>SUM('2. FTNC CAD'!M1594,'3. FTNC USD'!M1594,'4. FTNC EUR'!M1594,'5. FTNC GBP'!M1594,'6. FTNC Autres (inclus)'!M1594)</f>
        <v>0</v>
      </c>
      <c r="N1594" s="166">
        <f>SUM('2. FTNC CAD'!N1594,'3. FTNC USD'!N1594,'4. FTNC EUR'!N1594,'5. FTNC GBP'!N1594,'6. FTNC Autres (inclus)'!N1594)</f>
        <v>0</v>
      </c>
      <c r="O1594" s="166">
        <f>SUM('2. FTNC CAD'!O1594,'3. FTNC USD'!O1594,'4. FTNC EUR'!O1594,'5. FTNC GBP'!O1594,'6. FTNC Autres (inclus)'!O1594)</f>
        <v>0</v>
      </c>
      <c r="P1594" s="166">
        <f>SUM('2. FTNC CAD'!P1594,'3. FTNC USD'!P1594,'4. FTNC EUR'!P1594,'5. FTNC GBP'!P1594,'6. FTNC Autres (inclus)'!P1594)</f>
        <v>0</v>
      </c>
      <c r="Q1594" s="166">
        <f>SUM('2. FTNC CAD'!Q1594,'3. FTNC USD'!Q1594,'4. FTNC EUR'!Q1594,'5. FTNC GBP'!Q1594,'6. FTNC Autres (inclus)'!Q1594)</f>
        <v>0</v>
      </c>
      <c r="R1594" s="166">
        <f>SUM('2. FTNC CAD'!R1594,'3. FTNC USD'!R1594,'4. FTNC EUR'!R1594,'5. FTNC GBP'!R1594,'6. FTNC Autres (inclus)'!R1594)</f>
        <v>0</v>
      </c>
      <c r="S1594" s="166">
        <f>SUM('2. FTNC CAD'!S1594,'3. FTNC USD'!S1594,'4. FTNC EUR'!S1594,'5. FTNC GBP'!S1594,'6. FTNC Autres (inclus)'!S1594)</f>
        <v>0</v>
      </c>
      <c r="T1594" s="162">
        <f>SUM('2. FTNC CAD'!T1594,'3. FTNC USD'!T1594,'4. FTNC EUR'!T1594,'5. FTNC GBP'!T1594,'6. FTNC Autres (inclus)'!T1594)</f>
        <v>0</v>
      </c>
      <c r="U1594" s="166">
        <f>SUM('2. FTNC CAD'!U1594,'3. FTNC USD'!U1594,'4. FTNC EUR'!U1594,'5. FTNC GBP'!U1594,'6. FTNC Autres (inclus)'!U1594)</f>
        <v>0</v>
      </c>
      <c r="V1594" s="167">
        <f>SUM('2. FTNC CAD'!V1594,'3. FTNC USD'!V1594,'4. FTNC EUR'!V1594,'5. FTNC GBP'!V1594,'6. FTNC Autres (inclus)'!V1594)</f>
        <v>0</v>
      </c>
      <c r="W1594" s="48">
        <f>SUM('2. FTNC CAD'!W1594,'3. FTNC USD'!W1594,'4. FTNC EUR'!W1594,'5. FTNC GBP'!W1594,'6. FTNC Autres (inclus)'!W1594)</f>
        <v>0</v>
      </c>
      <c r="Y1594"/>
    </row>
    <row r="1595" spans="1:25" s="71" customFormat="1" x14ac:dyDescent="0.4">
      <c r="A1595" s="341"/>
      <c r="B1595" s="494"/>
      <c r="C1595" s="495"/>
      <c r="D1595" s="495"/>
      <c r="E1595" s="496" t="s">
        <v>46</v>
      </c>
      <c r="F1595" s="496"/>
      <c r="G1595" s="68">
        <f t="shared" ref="G1595:W1595" si="338">SUBTOTAL(9,G1596:G1599)</f>
        <v>0</v>
      </c>
      <c r="H1595" s="69">
        <f t="shared" si="338"/>
        <v>0</v>
      </c>
      <c r="I1595" s="66">
        <f t="shared" si="338"/>
        <v>0</v>
      </c>
      <c r="J1595" s="66">
        <f t="shared" si="338"/>
        <v>0</v>
      </c>
      <c r="K1595" s="67">
        <f t="shared" si="338"/>
        <v>0</v>
      </c>
      <c r="L1595" s="36">
        <f t="shared" si="338"/>
        <v>0</v>
      </c>
      <c r="M1595" s="36">
        <f t="shared" si="338"/>
        <v>0</v>
      </c>
      <c r="N1595" s="36">
        <f t="shared" si="338"/>
        <v>0</v>
      </c>
      <c r="O1595" s="36">
        <f t="shared" si="338"/>
        <v>0</v>
      </c>
      <c r="P1595" s="36">
        <f t="shared" si="338"/>
        <v>0</v>
      </c>
      <c r="Q1595" s="36">
        <f t="shared" si="338"/>
        <v>0</v>
      </c>
      <c r="R1595" s="36">
        <f t="shared" si="338"/>
        <v>0</v>
      </c>
      <c r="S1595" s="36">
        <f t="shared" si="338"/>
        <v>0</v>
      </c>
      <c r="T1595" s="36">
        <f t="shared" si="338"/>
        <v>0</v>
      </c>
      <c r="U1595" s="36">
        <f t="shared" si="338"/>
        <v>0</v>
      </c>
      <c r="V1595" s="36">
        <f t="shared" si="338"/>
        <v>0</v>
      </c>
      <c r="W1595" s="35">
        <f t="shared" si="338"/>
        <v>0</v>
      </c>
      <c r="Y1595"/>
    </row>
    <row r="1596" spans="1:25" s="71" customFormat="1" outlineLevel="1" x14ac:dyDescent="0.4">
      <c r="A1596" s="341"/>
      <c r="B1596" s="494"/>
      <c r="C1596" s="495"/>
      <c r="D1596" s="495"/>
      <c r="E1596" s="496"/>
      <c r="F1596" s="497" t="s">
        <v>47</v>
      </c>
      <c r="G1596" s="174">
        <f>SUM('2. FTNC CAD'!G1596,'3. FTNC USD'!G1596,'4. FTNC EUR'!G1596,'5. FTNC GBP'!G1596,'6. FTNC Autres (inclus)'!G1596)</f>
        <v>0</v>
      </c>
      <c r="H1596" s="225">
        <f>SUM('2. FTNC CAD'!H1596,'3. FTNC USD'!H1596,'4. FTNC EUR'!H1596,'5. FTNC GBP'!H1596,'6. FTNC Autres (inclus)'!H1596)</f>
        <v>0</v>
      </c>
      <c r="I1596" s="163">
        <f>SUM('2. FTNC CAD'!I1596,'3. FTNC USD'!I1596,'4. FTNC EUR'!I1596,'5. FTNC GBP'!I1596,'6. FTNC Autres (inclus)'!I1596)</f>
        <v>0</v>
      </c>
      <c r="J1596" s="163">
        <f>SUM('2. FTNC CAD'!J1596,'3. FTNC USD'!J1596,'4. FTNC EUR'!J1596,'5. FTNC GBP'!J1596,'6. FTNC Autres (inclus)'!J1596)</f>
        <v>0</v>
      </c>
      <c r="K1596" s="164">
        <f>SUM('2. FTNC CAD'!K1596,'3. FTNC USD'!K1596,'4. FTNC EUR'!K1596,'5. FTNC GBP'!K1596,'6. FTNC Autres (inclus)'!K1596)</f>
        <v>0</v>
      </c>
      <c r="L1596" s="165">
        <f>SUM('2. FTNC CAD'!L1596,'3. FTNC USD'!L1596,'4. FTNC EUR'!L1596,'5. FTNC GBP'!L1596,'6. FTNC Autres (inclus)'!L1596)</f>
        <v>0</v>
      </c>
      <c r="M1596" s="176">
        <f>SUM('2. FTNC CAD'!M1596,'3. FTNC USD'!M1596,'4. FTNC EUR'!M1596,'5. FTNC GBP'!M1596,'6. FTNC Autres (inclus)'!M1596)</f>
        <v>0</v>
      </c>
      <c r="N1596" s="166">
        <f>SUM('2. FTNC CAD'!N1596,'3. FTNC USD'!N1596,'4. FTNC EUR'!N1596,'5. FTNC GBP'!N1596,'6. FTNC Autres (inclus)'!N1596)</f>
        <v>0</v>
      </c>
      <c r="O1596" s="166">
        <f>SUM('2. FTNC CAD'!O1596,'3. FTNC USD'!O1596,'4. FTNC EUR'!O1596,'5. FTNC GBP'!O1596,'6. FTNC Autres (inclus)'!O1596)</f>
        <v>0</v>
      </c>
      <c r="P1596" s="166">
        <f>SUM('2. FTNC CAD'!P1596,'3. FTNC USD'!P1596,'4. FTNC EUR'!P1596,'5. FTNC GBP'!P1596,'6. FTNC Autres (inclus)'!P1596)</f>
        <v>0</v>
      </c>
      <c r="Q1596" s="166">
        <f>SUM('2. FTNC CAD'!Q1596,'3. FTNC USD'!Q1596,'4. FTNC EUR'!Q1596,'5. FTNC GBP'!Q1596,'6. FTNC Autres (inclus)'!Q1596)</f>
        <v>0</v>
      </c>
      <c r="R1596" s="166">
        <f>SUM('2. FTNC CAD'!R1596,'3. FTNC USD'!R1596,'4. FTNC EUR'!R1596,'5. FTNC GBP'!R1596,'6. FTNC Autres (inclus)'!R1596)</f>
        <v>0</v>
      </c>
      <c r="S1596" s="166">
        <f>SUM('2. FTNC CAD'!S1596,'3. FTNC USD'!S1596,'4. FTNC EUR'!S1596,'5. FTNC GBP'!S1596,'6. FTNC Autres (inclus)'!S1596)</f>
        <v>0</v>
      </c>
      <c r="T1596" s="162">
        <f>SUM('2. FTNC CAD'!T1596,'3. FTNC USD'!T1596,'4. FTNC EUR'!T1596,'5. FTNC GBP'!T1596,'6. FTNC Autres (inclus)'!T1596)</f>
        <v>0</v>
      </c>
      <c r="U1596" s="166">
        <f>SUM('2. FTNC CAD'!U1596,'3. FTNC USD'!U1596,'4. FTNC EUR'!U1596,'5. FTNC GBP'!U1596,'6. FTNC Autres (inclus)'!U1596)</f>
        <v>0</v>
      </c>
      <c r="V1596" s="167">
        <f>SUM('2. FTNC CAD'!V1596,'3. FTNC USD'!V1596,'4. FTNC EUR'!V1596,'5. FTNC GBP'!V1596,'6. FTNC Autres (inclus)'!V1596)</f>
        <v>0</v>
      </c>
      <c r="W1596" s="48">
        <f>SUM('2. FTNC CAD'!W1596,'3. FTNC USD'!W1596,'4. FTNC EUR'!W1596,'5. FTNC GBP'!W1596,'6. FTNC Autres (inclus)'!W1596)</f>
        <v>0</v>
      </c>
      <c r="Y1596"/>
    </row>
    <row r="1597" spans="1:25" s="71" customFormat="1" outlineLevel="1" x14ac:dyDescent="0.4">
      <c r="A1597" s="341"/>
      <c r="B1597" s="494"/>
      <c r="C1597" s="495"/>
      <c r="D1597" s="495"/>
      <c r="E1597" s="496"/>
      <c r="F1597" s="497" t="s">
        <v>48</v>
      </c>
      <c r="G1597" s="174">
        <f>SUM('2. FTNC CAD'!G1597,'3. FTNC USD'!G1597,'4. FTNC EUR'!G1597,'5. FTNC GBP'!G1597,'6. FTNC Autres (inclus)'!G1597)</f>
        <v>0</v>
      </c>
      <c r="H1597" s="225">
        <f>SUM('2. FTNC CAD'!H1597,'3. FTNC USD'!H1597,'4. FTNC EUR'!H1597,'5. FTNC GBP'!H1597,'6. FTNC Autres (inclus)'!H1597)</f>
        <v>0</v>
      </c>
      <c r="I1597" s="163">
        <f>SUM('2. FTNC CAD'!I1597,'3. FTNC USD'!I1597,'4. FTNC EUR'!I1597,'5. FTNC GBP'!I1597,'6. FTNC Autres (inclus)'!I1597)</f>
        <v>0</v>
      </c>
      <c r="J1597" s="163">
        <f>SUM('2. FTNC CAD'!J1597,'3. FTNC USD'!J1597,'4. FTNC EUR'!J1597,'5. FTNC GBP'!J1597,'6. FTNC Autres (inclus)'!J1597)</f>
        <v>0</v>
      </c>
      <c r="K1597" s="164">
        <f>SUM('2. FTNC CAD'!K1597,'3. FTNC USD'!K1597,'4. FTNC EUR'!K1597,'5. FTNC GBP'!K1597,'6. FTNC Autres (inclus)'!K1597)</f>
        <v>0</v>
      </c>
      <c r="L1597" s="165">
        <f>SUM('2. FTNC CAD'!L1597,'3. FTNC USD'!L1597,'4. FTNC EUR'!L1597,'5. FTNC GBP'!L1597,'6. FTNC Autres (inclus)'!L1597)</f>
        <v>0</v>
      </c>
      <c r="M1597" s="176">
        <f>SUM('2. FTNC CAD'!M1597,'3. FTNC USD'!M1597,'4. FTNC EUR'!M1597,'5. FTNC GBP'!M1597,'6. FTNC Autres (inclus)'!M1597)</f>
        <v>0</v>
      </c>
      <c r="N1597" s="166">
        <f>SUM('2. FTNC CAD'!N1597,'3. FTNC USD'!N1597,'4. FTNC EUR'!N1597,'5. FTNC GBP'!N1597,'6. FTNC Autres (inclus)'!N1597)</f>
        <v>0</v>
      </c>
      <c r="O1597" s="166">
        <f>SUM('2. FTNC CAD'!O1597,'3. FTNC USD'!O1597,'4. FTNC EUR'!O1597,'5. FTNC GBP'!O1597,'6. FTNC Autres (inclus)'!O1597)</f>
        <v>0</v>
      </c>
      <c r="P1597" s="166">
        <f>SUM('2. FTNC CAD'!P1597,'3. FTNC USD'!P1597,'4. FTNC EUR'!P1597,'5. FTNC GBP'!P1597,'6. FTNC Autres (inclus)'!P1597)</f>
        <v>0</v>
      </c>
      <c r="Q1597" s="166">
        <f>SUM('2. FTNC CAD'!Q1597,'3. FTNC USD'!Q1597,'4. FTNC EUR'!Q1597,'5. FTNC GBP'!Q1597,'6. FTNC Autres (inclus)'!Q1597)</f>
        <v>0</v>
      </c>
      <c r="R1597" s="166">
        <f>SUM('2. FTNC CAD'!R1597,'3. FTNC USD'!R1597,'4. FTNC EUR'!R1597,'5. FTNC GBP'!R1597,'6. FTNC Autres (inclus)'!R1597)</f>
        <v>0</v>
      </c>
      <c r="S1597" s="166">
        <f>SUM('2. FTNC CAD'!S1597,'3. FTNC USD'!S1597,'4. FTNC EUR'!S1597,'5. FTNC GBP'!S1597,'6. FTNC Autres (inclus)'!S1597)</f>
        <v>0</v>
      </c>
      <c r="T1597" s="162">
        <f>SUM('2. FTNC CAD'!T1597,'3. FTNC USD'!T1597,'4. FTNC EUR'!T1597,'5. FTNC GBP'!T1597,'6. FTNC Autres (inclus)'!T1597)</f>
        <v>0</v>
      </c>
      <c r="U1597" s="166">
        <f>SUM('2. FTNC CAD'!U1597,'3. FTNC USD'!U1597,'4. FTNC EUR'!U1597,'5. FTNC GBP'!U1597,'6. FTNC Autres (inclus)'!U1597)</f>
        <v>0</v>
      </c>
      <c r="V1597" s="167">
        <f>SUM('2. FTNC CAD'!V1597,'3. FTNC USD'!V1597,'4. FTNC EUR'!V1597,'5. FTNC GBP'!V1597,'6. FTNC Autres (inclus)'!V1597)</f>
        <v>0</v>
      </c>
      <c r="W1597" s="48">
        <f>SUM('2. FTNC CAD'!W1597,'3. FTNC USD'!W1597,'4. FTNC EUR'!W1597,'5. FTNC GBP'!W1597,'6. FTNC Autres (inclus)'!W1597)</f>
        <v>0</v>
      </c>
      <c r="Y1597"/>
    </row>
    <row r="1598" spans="1:25" s="71" customFormat="1" outlineLevel="1" x14ac:dyDescent="0.4">
      <c r="A1598" s="341"/>
      <c r="B1598" s="494"/>
      <c r="C1598" s="495"/>
      <c r="D1598" s="495"/>
      <c r="E1598" s="496"/>
      <c r="F1598" s="497" t="s">
        <v>49</v>
      </c>
      <c r="G1598" s="174">
        <f>SUM('2. FTNC CAD'!G1598,'3. FTNC USD'!G1598,'4. FTNC EUR'!G1598,'5. FTNC GBP'!G1598,'6. FTNC Autres (inclus)'!G1598)</f>
        <v>0</v>
      </c>
      <c r="H1598" s="225">
        <f>SUM('2. FTNC CAD'!H1598,'3. FTNC USD'!H1598,'4. FTNC EUR'!H1598,'5. FTNC GBP'!H1598,'6. FTNC Autres (inclus)'!H1598)</f>
        <v>0</v>
      </c>
      <c r="I1598" s="163">
        <f>SUM('2. FTNC CAD'!I1598,'3. FTNC USD'!I1598,'4. FTNC EUR'!I1598,'5. FTNC GBP'!I1598,'6. FTNC Autres (inclus)'!I1598)</f>
        <v>0</v>
      </c>
      <c r="J1598" s="163">
        <f>SUM('2. FTNC CAD'!J1598,'3. FTNC USD'!J1598,'4. FTNC EUR'!J1598,'5. FTNC GBP'!J1598,'6. FTNC Autres (inclus)'!J1598)</f>
        <v>0</v>
      </c>
      <c r="K1598" s="164">
        <f>SUM('2. FTNC CAD'!K1598,'3. FTNC USD'!K1598,'4. FTNC EUR'!K1598,'5. FTNC GBP'!K1598,'6. FTNC Autres (inclus)'!K1598)</f>
        <v>0</v>
      </c>
      <c r="L1598" s="165">
        <f>SUM('2. FTNC CAD'!L1598,'3. FTNC USD'!L1598,'4. FTNC EUR'!L1598,'5. FTNC GBP'!L1598,'6. FTNC Autres (inclus)'!L1598)</f>
        <v>0</v>
      </c>
      <c r="M1598" s="176">
        <f>SUM('2. FTNC CAD'!M1598,'3. FTNC USD'!M1598,'4. FTNC EUR'!M1598,'5. FTNC GBP'!M1598,'6. FTNC Autres (inclus)'!M1598)</f>
        <v>0</v>
      </c>
      <c r="N1598" s="166">
        <f>SUM('2. FTNC CAD'!N1598,'3. FTNC USD'!N1598,'4. FTNC EUR'!N1598,'5. FTNC GBP'!N1598,'6. FTNC Autres (inclus)'!N1598)</f>
        <v>0</v>
      </c>
      <c r="O1598" s="166">
        <f>SUM('2. FTNC CAD'!O1598,'3. FTNC USD'!O1598,'4. FTNC EUR'!O1598,'5. FTNC GBP'!O1598,'6. FTNC Autres (inclus)'!O1598)</f>
        <v>0</v>
      </c>
      <c r="P1598" s="166">
        <f>SUM('2. FTNC CAD'!P1598,'3. FTNC USD'!P1598,'4. FTNC EUR'!P1598,'5. FTNC GBP'!P1598,'6. FTNC Autres (inclus)'!P1598)</f>
        <v>0</v>
      </c>
      <c r="Q1598" s="166">
        <f>SUM('2. FTNC CAD'!Q1598,'3. FTNC USD'!Q1598,'4. FTNC EUR'!Q1598,'5. FTNC GBP'!Q1598,'6. FTNC Autres (inclus)'!Q1598)</f>
        <v>0</v>
      </c>
      <c r="R1598" s="166">
        <f>SUM('2. FTNC CAD'!R1598,'3. FTNC USD'!R1598,'4. FTNC EUR'!R1598,'5. FTNC GBP'!R1598,'6. FTNC Autres (inclus)'!R1598)</f>
        <v>0</v>
      </c>
      <c r="S1598" s="166">
        <f>SUM('2. FTNC CAD'!S1598,'3. FTNC USD'!S1598,'4. FTNC EUR'!S1598,'5. FTNC GBP'!S1598,'6. FTNC Autres (inclus)'!S1598)</f>
        <v>0</v>
      </c>
      <c r="T1598" s="162">
        <f>SUM('2. FTNC CAD'!T1598,'3. FTNC USD'!T1598,'4. FTNC EUR'!T1598,'5. FTNC GBP'!T1598,'6. FTNC Autres (inclus)'!T1598)</f>
        <v>0</v>
      </c>
      <c r="U1598" s="166">
        <f>SUM('2. FTNC CAD'!U1598,'3. FTNC USD'!U1598,'4. FTNC EUR'!U1598,'5. FTNC GBP'!U1598,'6. FTNC Autres (inclus)'!U1598)</f>
        <v>0</v>
      </c>
      <c r="V1598" s="167">
        <f>SUM('2. FTNC CAD'!V1598,'3. FTNC USD'!V1598,'4. FTNC EUR'!V1598,'5. FTNC GBP'!V1598,'6. FTNC Autres (inclus)'!V1598)</f>
        <v>0</v>
      </c>
      <c r="W1598" s="48">
        <f>SUM('2. FTNC CAD'!W1598,'3. FTNC USD'!W1598,'4. FTNC EUR'!W1598,'5. FTNC GBP'!W1598,'6. FTNC Autres (inclus)'!W1598)</f>
        <v>0</v>
      </c>
      <c r="Y1598"/>
    </row>
    <row r="1599" spans="1:25" s="71" customFormat="1" outlineLevel="1" x14ac:dyDescent="0.4">
      <c r="A1599" s="341"/>
      <c r="B1599" s="494"/>
      <c r="C1599" s="495"/>
      <c r="D1599" s="495"/>
      <c r="E1599" s="496"/>
      <c r="F1599" s="497" t="s">
        <v>50</v>
      </c>
      <c r="G1599" s="174">
        <f>SUM('2. FTNC CAD'!G1599,'3. FTNC USD'!G1599,'4. FTNC EUR'!G1599,'5. FTNC GBP'!G1599,'6. FTNC Autres (inclus)'!G1599)</f>
        <v>0</v>
      </c>
      <c r="H1599" s="225">
        <f>SUM('2. FTNC CAD'!H1599,'3. FTNC USD'!H1599,'4. FTNC EUR'!H1599,'5. FTNC GBP'!H1599,'6. FTNC Autres (inclus)'!H1599)</f>
        <v>0</v>
      </c>
      <c r="I1599" s="163">
        <f>SUM('2. FTNC CAD'!I1599,'3. FTNC USD'!I1599,'4. FTNC EUR'!I1599,'5. FTNC GBP'!I1599,'6. FTNC Autres (inclus)'!I1599)</f>
        <v>0</v>
      </c>
      <c r="J1599" s="163">
        <f>SUM('2. FTNC CAD'!J1599,'3. FTNC USD'!J1599,'4. FTNC EUR'!J1599,'5. FTNC GBP'!J1599,'6. FTNC Autres (inclus)'!J1599)</f>
        <v>0</v>
      </c>
      <c r="K1599" s="164">
        <f>SUM('2. FTNC CAD'!K1599,'3. FTNC USD'!K1599,'4. FTNC EUR'!K1599,'5. FTNC GBP'!K1599,'6. FTNC Autres (inclus)'!K1599)</f>
        <v>0</v>
      </c>
      <c r="L1599" s="165">
        <f>SUM('2. FTNC CAD'!L1599,'3. FTNC USD'!L1599,'4. FTNC EUR'!L1599,'5. FTNC GBP'!L1599,'6. FTNC Autres (inclus)'!L1599)</f>
        <v>0</v>
      </c>
      <c r="M1599" s="176">
        <f>SUM('2. FTNC CAD'!M1599,'3. FTNC USD'!M1599,'4. FTNC EUR'!M1599,'5. FTNC GBP'!M1599,'6. FTNC Autres (inclus)'!M1599)</f>
        <v>0</v>
      </c>
      <c r="N1599" s="166">
        <f>SUM('2. FTNC CAD'!N1599,'3. FTNC USD'!N1599,'4. FTNC EUR'!N1599,'5. FTNC GBP'!N1599,'6. FTNC Autres (inclus)'!N1599)</f>
        <v>0</v>
      </c>
      <c r="O1599" s="166">
        <f>SUM('2. FTNC CAD'!O1599,'3. FTNC USD'!O1599,'4. FTNC EUR'!O1599,'5. FTNC GBP'!O1599,'6. FTNC Autres (inclus)'!O1599)</f>
        <v>0</v>
      </c>
      <c r="P1599" s="166">
        <f>SUM('2. FTNC CAD'!P1599,'3. FTNC USD'!P1599,'4. FTNC EUR'!P1599,'5. FTNC GBP'!P1599,'6. FTNC Autres (inclus)'!P1599)</f>
        <v>0</v>
      </c>
      <c r="Q1599" s="166">
        <f>SUM('2. FTNC CAD'!Q1599,'3. FTNC USD'!Q1599,'4. FTNC EUR'!Q1599,'5. FTNC GBP'!Q1599,'6. FTNC Autres (inclus)'!Q1599)</f>
        <v>0</v>
      </c>
      <c r="R1599" s="166">
        <f>SUM('2. FTNC CAD'!R1599,'3. FTNC USD'!R1599,'4. FTNC EUR'!R1599,'5. FTNC GBP'!R1599,'6. FTNC Autres (inclus)'!R1599)</f>
        <v>0</v>
      </c>
      <c r="S1599" s="166">
        <f>SUM('2. FTNC CAD'!S1599,'3. FTNC USD'!S1599,'4. FTNC EUR'!S1599,'5. FTNC GBP'!S1599,'6. FTNC Autres (inclus)'!S1599)</f>
        <v>0</v>
      </c>
      <c r="T1599" s="162">
        <f>SUM('2. FTNC CAD'!T1599,'3. FTNC USD'!T1599,'4. FTNC EUR'!T1599,'5. FTNC GBP'!T1599,'6. FTNC Autres (inclus)'!T1599)</f>
        <v>0</v>
      </c>
      <c r="U1599" s="166">
        <f>SUM('2. FTNC CAD'!U1599,'3. FTNC USD'!U1599,'4. FTNC EUR'!U1599,'5. FTNC GBP'!U1599,'6. FTNC Autres (inclus)'!U1599)</f>
        <v>0</v>
      </c>
      <c r="V1599" s="167">
        <f>SUM('2. FTNC CAD'!V1599,'3. FTNC USD'!V1599,'4. FTNC EUR'!V1599,'5. FTNC GBP'!V1599,'6. FTNC Autres (inclus)'!V1599)</f>
        <v>0</v>
      </c>
      <c r="W1599" s="48">
        <f>SUM('2. FTNC CAD'!W1599,'3. FTNC USD'!W1599,'4. FTNC EUR'!W1599,'5. FTNC GBP'!W1599,'6. FTNC Autres (inclus)'!W1599)</f>
        <v>0</v>
      </c>
      <c r="Y1599"/>
    </row>
    <row r="1600" spans="1:25" s="71" customFormat="1" x14ac:dyDescent="0.4">
      <c r="A1600" s="341"/>
      <c r="B1600" s="494"/>
      <c r="C1600" s="495"/>
      <c r="D1600" s="495"/>
      <c r="E1600" s="496" t="s">
        <v>51</v>
      </c>
      <c r="F1600" s="496"/>
      <c r="G1600" s="68">
        <f t="shared" ref="G1600:W1600" si="339">SUBTOTAL(9,G1601:G1604)</f>
        <v>0</v>
      </c>
      <c r="H1600" s="69">
        <f t="shared" si="339"/>
        <v>0</v>
      </c>
      <c r="I1600" s="66">
        <f t="shared" si="339"/>
        <v>0</v>
      </c>
      <c r="J1600" s="66">
        <f t="shared" si="339"/>
        <v>0</v>
      </c>
      <c r="K1600" s="67">
        <f t="shared" si="339"/>
        <v>0</v>
      </c>
      <c r="L1600" s="36">
        <f t="shared" si="339"/>
        <v>0</v>
      </c>
      <c r="M1600" s="36">
        <f t="shared" si="339"/>
        <v>0</v>
      </c>
      <c r="N1600" s="36">
        <f t="shared" si="339"/>
        <v>0</v>
      </c>
      <c r="O1600" s="36">
        <f t="shared" si="339"/>
        <v>0</v>
      </c>
      <c r="P1600" s="36">
        <f t="shared" si="339"/>
        <v>0</v>
      </c>
      <c r="Q1600" s="36">
        <f t="shared" si="339"/>
        <v>0</v>
      </c>
      <c r="R1600" s="36">
        <f t="shared" si="339"/>
        <v>0</v>
      </c>
      <c r="S1600" s="36">
        <f t="shared" si="339"/>
        <v>0</v>
      </c>
      <c r="T1600" s="36">
        <f t="shared" si="339"/>
        <v>0</v>
      </c>
      <c r="U1600" s="36">
        <f t="shared" si="339"/>
        <v>0</v>
      </c>
      <c r="V1600" s="36">
        <f t="shared" si="339"/>
        <v>0</v>
      </c>
      <c r="W1600" s="35">
        <f t="shared" si="339"/>
        <v>0</v>
      </c>
      <c r="Y1600"/>
    </row>
    <row r="1601" spans="1:25" s="71" customFormat="1" outlineLevel="1" x14ac:dyDescent="0.4">
      <c r="A1601" s="341"/>
      <c r="B1601" s="494"/>
      <c r="C1601" s="495"/>
      <c r="D1601" s="495"/>
      <c r="E1601" s="496"/>
      <c r="F1601" s="497" t="s">
        <v>52</v>
      </c>
      <c r="G1601" s="174">
        <f>SUM('2. FTNC CAD'!G1601,'3. FTNC USD'!G1601,'4. FTNC EUR'!G1601,'5. FTNC GBP'!G1601,'6. FTNC Autres (inclus)'!G1601)</f>
        <v>0</v>
      </c>
      <c r="H1601" s="225">
        <f>SUM('2. FTNC CAD'!H1601,'3. FTNC USD'!H1601,'4. FTNC EUR'!H1601,'5. FTNC GBP'!H1601,'6. FTNC Autres (inclus)'!H1601)</f>
        <v>0</v>
      </c>
      <c r="I1601" s="163">
        <f>SUM('2. FTNC CAD'!I1601,'3. FTNC USD'!I1601,'4. FTNC EUR'!I1601,'5. FTNC GBP'!I1601,'6. FTNC Autres (inclus)'!I1601)</f>
        <v>0</v>
      </c>
      <c r="J1601" s="163">
        <f>SUM('2. FTNC CAD'!J1601,'3. FTNC USD'!J1601,'4. FTNC EUR'!J1601,'5. FTNC GBP'!J1601,'6. FTNC Autres (inclus)'!J1601)</f>
        <v>0</v>
      </c>
      <c r="K1601" s="164">
        <f>SUM('2. FTNC CAD'!K1601,'3. FTNC USD'!K1601,'4. FTNC EUR'!K1601,'5. FTNC GBP'!K1601,'6. FTNC Autres (inclus)'!K1601)</f>
        <v>0</v>
      </c>
      <c r="L1601" s="165">
        <f>SUM('2. FTNC CAD'!L1601,'3. FTNC USD'!L1601,'4. FTNC EUR'!L1601,'5. FTNC GBP'!L1601,'6. FTNC Autres (inclus)'!L1601)</f>
        <v>0</v>
      </c>
      <c r="M1601" s="176">
        <f>SUM('2. FTNC CAD'!M1601,'3. FTNC USD'!M1601,'4. FTNC EUR'!M1601,'5. FTNC GBP'!M1601,'6. FTNC Autres (inclus)'!M1601)</f>
        <v>0</v>
      </c>
      <c r="N1601" s="166">
        <f>SUM('2. FTNC CAD'!N1601,'3. FTNC USD'!N1601,'4. FTNC EUR'!N1601,'5. FTNC GBP'!N1601,'6. FTNC Autres (inclus)'!N1601)</f>
        <v>0</v>
      </c>
      <c r="O1601" s="166">
        <f>SUM('2. FTNC CAD'!O1601,'3. FTNC USD'!O1601,'4. FTNC EUR'!O1601,'5. FTNC GBP'!O1601,'6. FTNC Autres (inclus)'!O1601)</f>
        <v>0</v>
      </c>
      <c r="P1601" s="166">
        <f>SUM('2. FTNC CAD'!P1601,'3. FTNC USD'!P1601,'4. FTNC EUR'!P1601,'5. FTNC GBP'!P1601,'6. FTNC Autres (inclus)'!P1601)</f>
        <v>0</v>
      </c>
      <c r="Q1601" s="166">
        <f>SUM('2. FTNC CAD'!Q1601,'3. FTNC USD'!Q1601,'4. FTNC EUR'!Q1601,'5. FTNC GBP'!Q1601,'6. FTNC Autres (inclus)'!Q1601)</f>
        <v>0</v>
      </c>
      <c r="R1601" s="166">
        <f>SUM('2. FTNC CAD'!R1601,'3. FTNC USD'!R1601,'4. FTNC EUR'!R1601,'5. FTNC GBP'!R1601,'6. FTNC Autres (inclus)'!R1601)</f>
        <v>0</v>
      </c>
      <c r="S1601" s="166">
        <f>SUM('2. FTNC CAD'!S1601,'3. FTNC USD'!S1601,'4. FTNC EUR'!S1601,'5. FTNC GBP'!S1601,'6. FTNC Autres (inclus)'!S1601)</f>
        <v>0</v>
      </c>
      <c r="T1601" s="162">
        <f>SUM('2. FTNC CAD'!T1601,'3. FTNC USD'!T1601,'4. FTNC EUR'!T1601,'5. FTNC GBP'!T1601,'6. FTNC Autres (inclus)'!T1601)</f>
        <v>0</v>
      </c>
      <c r="U1601" s="166">
        <f>SUM('2. FTNC CAD'!U1601,'3. FTNC USD'!U1601,'4. FTNC EUR'!U1601,'5. FTNC GBP'!U1601,'6. FTNC Autres (inclus)'!U1601)</f>
        <v>0</v>
      </c>
      <c r="V1601" s="167">
        <f>SUM('2. FTNC CAD'!V1601,'3. FTNC USD'!V1601,'4. FTNC EUR'!V1601,'5. FTNC GBP'!V1601,'6. FTNC Autres (inclus)'!V1601)</f>
        <v>0</v>
      </c>
      <c r="W1601" s="48">
        <f>SUM('2. FTNC CAD'!W1601,'3. FTNC USD'!W1601,'4. FTNC EUR'!W1601,'5. FTNC GBP'!W1601,'6. FTNC Autres (inclus)'!W1601)</f>
        <v>0</v>
      </c>
      <c r="Y1601"/>
    </row>
    <row r="1602" spans="1:25" s="71" customFormat="1" outlineLevel="1" x14ac:dyDescent="0.4">
      <c r="A1602" s="341"/>
      <c r="B1602" s="494"/>
      <c r="C1602" s="495"/>
      <c r="D1602" s="495"/>
      <c r="E1602" s="496"/>
      <c r="F1602" s="497" t="s">
        <v>53</v>
      </c>
      <c r="G1602" s="174">
        <f>SUM('2. FTNC CAD'!G1602,'3. FTNC USD'!G1602,'4. FTNC EUR'!G1602,'5. FTNC GBP'!G1602,'6. FTNC Autres (inclus)'!G1602)</f>
        <v>0</v>
      </c>
      <c r="H1602" s="225">
        <f>SUM('2. FTNC CAD'!H1602,'3. FTNC USD'!H1602,'4. FTNC EUR'!H1602,'5. FTNC GBP'!H1602,'6. FTNC Autres (inclus)'!H1602)</f>
        <v>0</v>
      </c>
      <c r="I1602" s="163">
        <f>SUM('2. FTNC CAD'!I1602,'3. FTNC USD'!I1602,'4. FTNC EUR'!I1602,'5. FTNC GBP'!I1602,'6. FTNC Autres (inclus)'!I1602)</f>
        <v>0</v>
      </c>
      <c r="J1602" s="163">
        <f>SUM('2. FTNC CAD'!J1602,'3. FTNC USD'!J1602,'4. FTNC EUR'!J1602,'5. FTNC GBP'!J1602,'6. FTNC Autres (inclus)'!J1602)</f>
        <v>0</v>
      </c>
      <c r="K1602" s="164">
        <f>SUM('2. FTNC CAD'!K1602,'3. FTNC USD'!K1602,'4. FTNC EUR'!K1602,'5. FTNC GBP'!K1602,'6. FTNC Autres (inclus)'!K1602)</f>
        <v>0</v>
      </c>
      <c r="L1602" s="165">
        <f>SUM('2. FTNC CAD'!L1602,'3. FTNC USD'!L1602,'4. FTNC EUR'!L1602,'5. FTNC GBP'!L1602,'6. FTNC Autres (inclus)'!L1602)</f>
        <v>0</v>
      </c>
      <c r="M1602" s="176">
        <f>SUM('2. FTNC CAD'!M1602,'3. FTNC USD'!M1602,'4. FTNC EUR'!M1602,'5. FTNC GBP'!M1602,'6. FTNC Autres (inclus)'!M1602)</f>
        <v>0</v>
      </c>
      <c r="N1602" s="166">
        <f>SUM('2. FTNC CAD'!N1602,'3. FTNC USD'!N1602,'4. FTNC EUR'!N1602,'5. FTNC GBP'!N1602,'6. FTNC Autres (inclus)'!N1602)</f>
        <v>0</v>
      </c>
      <c r="O1602" s="166">
        <f>SUM('2. FTNC CAD'!O1602,'3. FTNC USD'!O1602,'4. FTNC EUR'!O1602,'5. FTNC GBP'!O1602,'6. FTNC Autres (inclus)'!O1602)</f>
        <v>0</v>
      </c>
      <c r="P1602" s="166">
        <f>SUM('2. FTNC CAD'!P1602,'3. FTNC USD'!P1602,'4. FTNC EUR'!P1602,'5. FTNC GBP'!P1602,'6. FTNC Autres (inclus)'!P1602)</f>
        <v>0</v>
      </c>
      <c r="Q1602" s="166">
        <f>SUM('2. FTNC CAD'!Q1602,'3. FTNC USD'!Q1602,'4. FTNC EUR'!Q1602,'5. FTNC GBP'!Q1602,'6. FTNC Autres (inclus)'!Q1602)</f>
        <v>0</v>
      </c>
      <c r="R1602" s="166">
        <f>SUM('2. FTNC CAD'!R1602,'3. FTNC USD'!R1602,'4. FTNC EUR'!R1602,'5. FTNC GBP'!R1602,'6. FTNC Autres (inclus)'!R1602)</f>
        <v>0</v>
      </c>
      <c r="S1602" s="166">
        <f>SUM('2. FTNC CAD'!S1602,'3. FTNC USD'!S1602,'4. FTNC EUR'!S1602,'5. FTNC GBP'!S1602,'6. FTNC Autres (inclus)'!S1602)</f>
        <v>0</v>
      </c>
      <c r="T1602" s="162">
        <f>SUM('2. FTNC CAD'!T1602,'3. FTNC USD'!T1602,'4. FTNC EUR'!T1602,'5. FTNC GBP'!T1602,'6. FTNC Autres (inclus)'!T1602)</f>
        <v>0</v>
      </c>
      <c r="U1602" s="166">
        <f>SUM('2. FTNC CAD'!U1602,'3. FTNC USD'!U1602,'4. FTNC EUR'!U1602,'5. FTNC GBP'!U1602,'6. FTNC Autres (inclus)'!U1602)</f>
        <v>0</v>
      </c>
      <c r="V1602" s="167">
        <f>SUM('2. FTNC CAD'!V1602,'3. FTNC USD'!V1602,'4. FTNC EUR'!V1602,'5. FTNC GBP'!V1602,'6. FTNC Autres (inclus)'!V1602)</f>
        <v>0</v>
      </c>
      <c r="W1602" s="48">
        <f>SUM('2. FTNC CAD'!W1602,'3. FTNC USD'!W1602,'4. FTNC EUR'!W1602,'5. FTNC GBP'!W1602,'6. FTNC Autres (inclus)'!W1602)</f>
        <v>0</v>
      </c>
      <c r="Y1602"/>
    </row>
    <row r="1603" spans="1:25" s="71" customFormat="1" outlineLevel="1" x14ac:dyDescent="0.4">
      <c r="A1603" s="341"/>
      <c r="B1603" s="494"/>
      <c r="C1603" s="495"/>
      <c r="D1603" s="495"/>
      <c r="E1603" s="496"/>
      <c r="F1603" s="497" t="s">
        <v>54</v>
      </c>
      <c r="G1603" s="174">
        <f>SUM('2. FTNC CAD'!G1603,'3. FTNC USD'!G1603,'4. FTNC EUR'!G1603,'5. FTNC GBP'!G1603,'6. FTNC Autres (inclus)'!G1603)</f>
        <v>0</v>
      </c>
      <c r="H1603" s="225">
        <f>SUM('2. FTNC CAD'!H1603,'3. FTNC USD'!H1603,'4. FTNC EUR'!H1603,'5. FTNC GBP'!H1603,'6. FTNC Autres (inclus)'!H1603)</f>
        <v>0</v>
      </c>
      <c r="I1603" s="163">
        <f>SUM('2. FTNC CAD'!I1603,'3. FTNC USD'!I1603,'4. FTNC EUR'!I1603,'5. FTNC GBP'!I1603,'6. FTNC Autres (inclus)'!I1603)</f>
        <v>0</v>
      </c>
      <c r="J1603" s="163">
        <f>SUM('2. FTNC CAD'!J1603,'3. FTNC USD'!J1603,'4. FTNC EUR'!J1603,'5. FTNC GBP'!J1603,'6. FTNC Autres (inclus)'!J1603)</f>
        <v>0</v>
      </c>
      <c r="K1603" s="164">
        <f>SUM('2. FTNC CAD'!K1603,'3. FTNC USD'!K1603,'4. FTNC EUR'!K1603,'5. FTNC GBP'!K1603,'6. FTNC Autres (inclus)'!K1603)</f>
        <v>0</v>
      </c>
      <c r="L1603" s="165">
        <f>SUM('2. FTNC CAD'!L1603,'3. FTNC USD'!L1603,'4. FTNC EUR'!L1603,'5. FTNC GBP'!L1603,'6. FTNC Autres (inclus)'!L1603)</f>
        <v>0</v>
      </c>
      <c r="M1603" s="176">
        <f>SUM('2. FTNC CAD'!M1603,'3. FTNC USD'!M1603,'4. FTNC EUR'!M1603,'5. FTNC GBP'!M1603,'6. FTNC Autres (inclus)'!M1603)</f>
        <v>0</v>
      </c>
      <c r="N1603" s="166">
        <f>SUM('2. FTNC CAD'!N1603,'3. FTNC USD'!N1603,'4. FTNC EUR'!N1603,'5. FTNC GBP'!N1603,'6. FTNC Autres (inclus)'!N1603)</f>
        <v>0</v>
      </c>
      <c r="O1603" s="166">
        <f>SUM('2. FTNC CAD'!O1603,'3. FTNC USD'!O1603,'4. FTNC EUR'!O1603,'5. FTNC GBP'!O1603,'6. FTNC Autres (inclus)'!O1603)</f>
        <v>0</v>
      </c>
      <c r="P1603" s="166">
        <f>SUM('2. FTNC CAD'!P1603,'3. FTNC USD'!P1603,'4. FTNC EUR'!P1603,'5. FTNC GBP'!P1603,'6. FTNC Autres (inclus)'!P1603)</f>
        <v>0</v>
      </c>
      <c r="Q1603" s="166">
        <f>SUM('2. FTNC CAD'!Q1603,'3. FTNC USD'!Q1603,'4. FTNC EUR'!Q1603,'5. FTNC GBP'!Q1603,'6. FTNC Autres (inclus)'!Q1603)</f>
        <v>0</v>
      </c>
      <c r="R1603" s="166">
        <f>SUM('2. FTNC CAD'!R1603,'3. FTNC USD'!R1603,'4. FTNC EUR'!R1603,'5. FTNC GBP'!R1603,'6. FTNC Autres (inclus)'!R1603)</f>
        <v>0</v>
      </c>
      <c r="S1603" s="166">
        <f>SUM('2. FTNC CAD'!S1603,'3. FTNC USD'!S1603,'4. FTNC EUR'!S1603,'5. FTNC GBP'!S1603,'6. FTNC Autres (inclus)'!S1603)</f>
        <v>0</v>
      </c>
      <c r="T1603" s="162">
        <f>SUM('2. FTNC CAD'!T1603,'3. FTNC USD'!T1603,'4. FTNC EUR'!T1603,'5. FTNC GBP'!T1603,'6. FTNC Autres (inclus)'!T1603)</f>
        <v>0</v>
      </c>
      <c r="U1603" s="166">
        <f>SUM('2. FTNC CAD'!U1603,'3. FTNC USD'!U1603,'4. FTNC EUR'!U1603,'5. FTNC GBP'!U1603,'6. FTNC Autres (inclus)'!U1603)</f>
        <v>0</v>
      </c>
      <c r="V1603" s="167">
        <f>SUM('2. FTNC CAD'!V1603,'3. FTNC USD'!V1603,'4. FTNC EUR'!V1603,'5. FTNC GBP'!V1603,'6. FTNC Autres (inclus)'!V1603)</f>
        <v>0</v>
      </c>
      <c r="W1603" s="48">
        <f>SUM('2. FTNC CAD'!W1603,'3. FTNC USD'!W1603,'4. FTNC EUR'!W1603,'5. FTNC GBP'!W1603,'6. FTNC Autres (inclus)'!W1603)</f>
        <v>0</v>
      </c>
      <c r="Y1603"/>
    </row>
    <row r="1604" spans="1:25" s="71" customFormat="1" outlineLevel="1" x14ac:dyDescent="0.4">
      <c r="A1604" s="341"/>
      <c r="B1604" s="494"/>
      <c r="C1604" s="495"/>
      <c r="D1604" s="495"/>
      <c r="E1604" s="496"/>
      <c r="F1604" s="497" t="s">
        <v>55</v>
      </c>
      <c r="G1604" s="174">
        <f>SUM('2. FTNC CAD'!G1604,'3. FTNC USD'!G1604,'4. FTNC EUR'!G1604,'5. FTNC GBP'!G1604,'6. FTNC Autres (inclus)'!G1604)</f>
        <v>0</v>
      </c>
      <c r="H1604" s="225">
        <f>SUM('2. FTNC CAD'!H1604,'3. FTNC USD'!H1604,'4. FTNC EUR'!H1604,'5. FTNC GBP'!H1604,'6. FTNC Autres (inclus)'!H1604)</f>
        <v>0</v>
      </c>
      <c r="I1604" s="163">
        <f>SUM('2. FTNC CAD'!I1604,'3. FTNC USD'!I1604,'4. FTNC EUR'!I1604,'5. FTNC GBP'!I1604,'6. FTNC Autres (inclus)'!I1604)</f>
        <v>0</v>
      </c>
      <c r="J1604" s="163">
        <f>SUM('2. FTNC CAD'!J1604,'3. FTNC USD'!J1604,'4. FTNC EUR'!J1604,'5. FTNC GBP'!J1604,'6. FTNC Autres (inclus)'!J1604)</f>
        <v>0</v>
      </c>
      <c r="K1604" s="164">
        <f>SUM('2. FTNC CAD'!K1604,'3. FTNC USD'!K1604,'4. FTNC EUR'!K1604,'5. FTNC GBP'!K1604,'6. FTNC Autres (inclus)'!K1604)</f>
        <v>0</v>
      </c>
      <c r="L1604" s="165">
        <f>SUM('2. FTNC CAD'!L1604,'3. FTNC USD'!L1604,'4. FTNC EUR'!L1604,'5. FTNC GBP'!L1604,'6. FTNC Autres (inclus)'!L1604)</f>
        <v>0</v>
      </c>
      <c r="M1604" s="176">
        <f>SUM('2. FTNC CAD'!M1604,'3. FTNC USD'!M1604,'4. FTNC EUR'!M1604,'5. FTNC GBP'!M1604,'6. FTNC Autres (inclus)'!M1604)</f>
        <v>0</v>
      </c>
      <c r="N1604" s="166">
        <f>SUM('2. FTNC CAD'!N1604,'3. FTNC USD'!N1604,'4. FTNC EUR'!N1604,'5. FTNC GBP'!N1604,'6. FTNC Autres (inclus)'!N1604)</f>
        <v>0</v>
      </c>
      <c r="O1604" s="166">
        <f>SUM('2. FTNC CAD'!O1604,'3. FTNC USD'!O1604,'4. FTNC EUR'!O1604,'5. FTNC GBP'!O1604,'6. FTNC Autres (inclus)'!O1604)</f>
        <v>0</v>
      </c>
      <c r="P1604" s="166">
        <f>SUM('2. FTNC CAD'!P1604,'3. FTNC USD'!P1604,'4. FTNC EUR'!P1604,'5. FTNC GBP'!P1604,'6. FTNC Autres (inclus)'!P1604)</f>
        <v>0</v>
      </c>
      <c r="Q1604" s="166">
        <f>SUM('2. FTNC CAD'!Q1604,'3. FTNC USD'!Q1604,'4. FTNC EUR'!Q1604,'5. FTNC GBP'!Q1604,'6. FTNC Autres (inclus)'!Q1604)</f>
        <v>0</v>
      </c>
      <c r="R1604" s="166">
        <f>SUM('2. FTNC CAD'!R1604,'3. FTNC USD'!R1604,'4. FTNC EUR'!R1604,'5. FTNC GBP'!R1604,'6. FTNC Autres (inclus)'!R1604)</f>
        <v>0</v>
      </c>
      <c r="S1604" s="166">
        <f>SUM('2. FTNC CAD'!S1604,'3. FTNC USD'!S1604,'4. FTNC EUR'!S1604,'5. FTNC GBP'!S1604,'6. FTNC Autres (inclus)'!S1604)</f>
        <v>0</v>
      </c>
      <c r="T1604" s="162">
        <f>SUM('2. FTNC CAD'!T1604,'3. FTNC USD'!T1604,'4. FTNC EUR'!T1604,'5. FTNC GBP'!T1604,'6. FTNC Autres (inclus)'!T1604)</f>
        <v>0</v>
      </c>
      <c r="U1604" s="166">
        <f>SUM('2. FTNC CAD'!U1604,'3. FTNC USD'!U1604,'4. FTNC EUR'!U1604,'5. FTNC GBP'!U1604,'6. FTNC Autres (inclus)'!U1604)</f>
        <v>0</v>
      </c>
      <c r="V1604" s="167">
        <f>SUM('2. FTNC CAD'!V1604,'3. FTNC USD'!V1604,'4. FTNC EUR'!V1604,'5. FTNC GBP'!V1604,'6. FTNC Autres (inclus)'!V1604)</f>
        <v>0</v>
      </c>
      <c r="W1604" s="48">
        <f>SUM('2. FTNC CAD'!W1604,'3. FTNC USD'!W1604,'4. FTNC EUR'!W1604,'5. FTNC GBP'!W1604,'6. FTNC Autres (inclus)'!W1604)</f>
        <v>0</v>
      </c>
      <c r="Y1604"/>
    </row>
    <row r="1605" spans="1:25" s="71" customFormat="1" x14ac:dyDescent="0.4">
      <c r="A1605" s="341"/>
      <c r="B1605" s="494"/>
      <c r="C1605" s="495"/>
      <c r="D1605" s="495" t="s">
        <v>56</v>
      </c>
      <c r="E1605" s="496"/>
      <c r="F1605" s="496"/>
      <c r="G1605" s="68"/>
      <c r="H1605" s="69"/>
      <c r="I1605" s="66"/>
      <c r="J1605" s="66"/>
      <c r="K1605" s="66"/>
      <c r="L1605" s="53"/>
      <c r="M1605" s="36"/>
      <c r="N1605" s="36"/>
      <c r="O1605" s="36"/>
      <c r="P1605" s="36"/>
      <c r="Q1605" s="36"/>
      <c r="R1605" s="36"/>
      <c r="S1605" s="36"/>
      <c r="T1605" s="36"/>
      <c r="U1605" s="36"/>
      <c r="V1605" s="39"/>
      <c r="W1605" s="35"/>
      <c r="Y1605"/>
    </row>
    <row r="1606" spans="1:25" s="71" customFormat="1" x14ac:dyDescent="0.4">
      <c r="A1606" s="341"/>
      <c r="B1606" s="494"/>
      <c r="C1606" s="495"/>
      <c r="D1606" s="495"/>
      <c r="E1606" s="498" t="s">
        <v>57</v>
      </c>
      <c r="F1606" s="496"/>
      <c r="G1606" s="68">
        <f t="shared" ref="G1606:W1606" si="340">SUBTOTAL(9,G1607:G1609)</f>
        <v>0</v>
      </c>
      <c r="H1606" s="69">
        <f t="shared" si="340"/>
        <v>0</v>
      </c>
      <c r="I1606" s="66">
        <f t="shared" si="340"/>
        <v>0</v>
      </c>
      <c r="J1606" s="66">
        <f t="shared" si="340"/>
        <v>0</v>
      </c>
      <c r="K1606" s="67">
        <f t="shared" si="340"/>
        <v>0</v>
      </c>
      <c r="L1606" s="36">
        <f t="shared" si="340"/>
        <v>0</v>
      </c>
      <c r="M1606" s="36">
        <f t="shared" si="340"/>
        <v>0</v>
      </c>
      <c r="N1606" s="36">
        <f t="shared" si="340"/>
        <v>0</v>
      </c>
      <c r="O1606" s="36">
        <f t="shared" si="340"/>
        <v>0</v>
      </c>
      <c r="P1606" s="36">
        <f t="shared" si="340"/>
        <v>0</v>
      </c>
      <c r="Q1606" s="36">
        <f t="shared" si="340"/>
        <v>0</v>
      </c>
      <c r="R1606" s="36">
        <f t="shared" si="340"/>
        <v>0</v>
      </c>
      <c r="S1606" s="36">
        <f t="shared" si="340"/>
        <v>0</v>
      </c>
      <c r="T1606" s="36">
        <f t="shared" si="340"/>
        <v>0</v>
      </c>
      <c r="U1606" s="36">
        <f t="shared" si="340"/>
        <v>0</v>
      </c>
      <c r="V1606" s="36">
        <f t="shared" si="340"/>
        <v>0</v>
      </c>
      <c r="W1606" s="35">
        <f t="shared" si="340"/>
        <v>0</v>
      </c>
      <c r="Y1606"/>
    </row>
    <row r="1607" spans="1:25" s="71" customFormat="1" outlineLevel="1" x14ac:dyDescent="0.4">
      <c r="A1607" s="341"/>
      <c r="B1607" s="494"/>
      <c r="C1607" s="495"/>
      <c r="D1607" s="495"/>
      <c r="E1607" s="498"/>
      <c r="F1607" s="497" t="s">
        <v>58</v>
      </c>
      <c r="G1607" s="174">
        <f>SUM('2. FTNC CAD'!G1607,'3. FTNC USD'!G1607,'4. FTNC EUR'!G1607,'5. FTNC GBP'!G1607,'6. FTNC Autres (inclus)'!G1607)</f>
        <v>0</v>
      </c>
      <c r="H1607" s="225">
        <f>SUM('2. FTNC CAD'!H1607,'3. FTNC USD'!H1607,'4. FTNC EUR'!H1607,'5. FTNC GBP'!H1607,'6. FTNC Autres (inclus)'!H1607)</f>
        <v>0</v>
      </c>
      <c r="I1607" s="163">
        <f>SUM('2. FTNC CAD'!I1607,'3. FTNC USD'!I1607,'4. FTNC EUR'!I1607,'5. FTNC GBP'!I1607,'6. FTNC Autres (inclus)'!I1607)</f>
        <v>0</v>
      </c>
      <c r="J1607" s="163">
        <f>SUM('2. FTNC CAD'!J1607,'3. FTNC USD'!J1607,'4. FTNC EUR'!J1607,'5. FTNC GBP'!J1607,'6. FTNC Autres (inclus)'!J1607)</f>
        <v>0</v>
      </c>
      <c r="K1607" s="164">
        <f>SUM('2. FTNC CAD'!K1607,'3. FTNC USD'!K1607,'4. FTNC EUR'!K1607,'5. FTNC GBP'!K1607,'6. FTNC Autres (inclus)'!K1607)</f>
        <v>0</v>
      </c>
      <c r="L1607" s="165">
        <f>SUM('2. FTNC CAD'!L1607,'3. FTNC USD'!L1607,'4. FTNC EUR'!L1607,'5. FTNC GBP'!L1607,'6. FTNC Autres (inclus)'!L1607)</f>
        <v>0</v>
      </c>
      <c r="M1607" s="176">
        <f>SUM('2. FTNC CAD'!M1607,'3. FTNC USD'!M1607,'4. FTNC EUR'!M1607,'5. FTNC GBP'!M1607,'6. FTNC Autres (inclus)'!M1607)</f>
        <v>0</v>
      </c>
      <c r="N1607" s="166">
        <f>SUM('2. FTNC CAD'!N1607,'3. FTNC USD'!N1607,'4. FTNC EUR'!N1607,'5. FTNC GBP'!N1607,'6. FTNC Autres (inclus)'!N1607)</f>
        <v>0</v>
      </c>
      <c r="O1607" s="166">
        <f>SUM('2. FTNC CAD'!O1607,'3. FTNC USD'!O1607,'4. FTNC EUR'!O1607,'5. FTNC GBP'!O1607,'6. FTNC Autres (inclus)'!O1607)</f>
        <v>0</v>
      </c>
      <c r="P1607" s="166">
        <f>SUM('2. FTNC CAD'!P1607,'3. FTNC USD'!P1607,'4. FTNC EUR'!P1607,'5. FTNC GBP'!P1607,'6. FTNC Autres (inclus)'!P1607)</f>
        <v>0</v>
      </c>
      <c r="Q1607" s="166">
        <f>SUM('2. FTNC CAD'!Q1607,'3. FTNC USD'!Q1607,'4. FTNC EUR'!Q1607,'5. FTNC GBP'!Q1607,'6. FTNC Autres (inclus)'!Q1607)</f>
        <v>0</v>
      </c>
      <c r="R1607" s="166">
        <f>SUM('2. FTNC CAD'!R1607,'3. FTNC USD'!R1607,'4. FTNC EUR'!R1607,'5. FTNC GBP'!R1607,'6. FTNC Autres (inclus)'!R1607)</f>
        <v>0</v>
      </c>
      <c r="S1607" s="166">
        <f>SUM('2. FTNC CAD'!S1607,'3. FTNC USD'!S1607,'4. FTNC EUR'!S1607,'5. FTNC GBP'!S1607,'6. FTNC Autres (inclus)'!S1607)</f>
        <v>0</v>
      </c>
      <c r="T1607" s="162">
        <f>SUM('2. FTNC CAD'!T1607,'3. FTNC USD'!T1607,'4. FTNC EUR'!T1607,'5. FTNC GBP'!T1607,'6. FTNC Autres (inclus)'!T1607)</f>
        <v>0</v>
      </c>
      <c r="U1607" s="166">
        <f>SUM('2. FTNC CAD'!U1607,'3. FTNC USD'!U1607,'4. FTNC EUR'!U1607,'5. FTNC GBP'!U1607,'6. FTNC Autres (inclus)'!U1607)</f>
        <v>0</v>
      </c>
      <c r="V1607" s="167">
        <f>SUM('2. FTNC CAD'!V1607,'3. FTNC USD'!V1607,'4. FTNC EUR'!V1607,'5. FTNC GBP'!V1607,'6. FTNC Autres (inclus)'!V1607)</f>
        <v>0</v>
      </c>
      <c r="W1607" s="48">
        <f>SUM('2. FTNC CAD'!W1607,'3. FTNC USD'!W1607,'4. FTNC EUR'!W1607,'5. FTNC GBP'!W1607,'6. FTNC Autres (inclus)'!W1607)</f>
        <v>0</v>
      </c>
      <c r="Y1607"/>
    </row>
    <row r="1608" spans="1:25" s="71" customFormat="1" outlineLevel="1" x14ac:dyDescent="0.4">
      <c r="A1608" s="341"/>
      <c r="B1608" s="494"/>
      <c r="C1608" s="495"/>
      <c r="D1608" s="495"/>
      <c r="E1608" s="496"/>
      <c r="F1608" s="497" t="s">
        <v>59</v>
      </c>
      <c r="G1608" s="174">
        <f>SUM('2. FTNC CAD'!G1608,'3. FTNC USD'!G1608,'4. FTNC EUR'!G1608,'5. FTNC GBP'!G1608,'6. FTNC Autres (inclus)'!G1608)</f>
        <v>0</v>
      </c>
      <c r="H1608" s="225">
        <f>SUM('2. FTNC CAD'!H1608,'3. FTNC USD'!H1608,'4. FTNC EUR'!H1608,'5. FTNC GBP'!H1608,'6. FTNC Autres (inclus)'!H1608)</f>
        <v>0</v>
      </c>
      <c r="I1608" s="163">
        <f>SUM('2. FTNC CAD'!I1608,'3. FTNC USD'!I1608,'4. FTNC EUR'!I1608,'5. FTNC GBP'!I1608,'6. FTNC Autres (inclus)'!I1608)</f>
        <v>0</v>
      </c>
      <c r="J1608" s="163">
        <f>SUM('2. FTNC CAD'!J1608,'3. FTNC USD'!J1608,'4. FTNC EUR'!J1608,'5. FTNC GBP'!J1608,'6. FTNC Autres (inclus)'!J1608)</f>
        <v>0</v>
      </c>
      <c r="K1608" s="164">
        <f>SUM('2. FTNC CAD'!K1608,'3. FTNC USD'!K1608,'4. FTNC EUR'!K1608,'5. FTNC GBP'!K1608,'6. FTNC Autres (inclus)'!K1608)</f>
        <v>0</v>
      </c>
      <c r="L1608" s="165">
        <f>SUM('2. FTNC CAD'!L1608,'3. FTNC USD'!L1608,'4. FTNC EUR'!L1608,'5. FTNC GBP'!L1608,'6. FTNC Autres (inclus)'!L1608)</f>
        <v>0</v>
      </c>
      <c r="M1608" s="176">
        <f>SUM('2. FTNC CAD'!M1608,'3. FTNC USD'!M1608,'4. FTNC EUR'!M1608,'5. FTNC GBP'!M1608,'6. FTNC Autres (inclus)'!M1608)</f>
        <v>0</v>
      </c>
      <c r="N1608" s="166">
        <f>SUM('2. FTNC CAD'!N1608,'3. FTNC USD'!N1608,'4. FTNC EUR'!N1608,'5. FTNC GBP'!N1608,'6. FTNC Autres (inclus)'!N1608)</f>
        <v>0</v>
      </c>
      <c r="O1608" s="166">
        <f>SUM('2. FTNC CAD'!O1608,'3. FTNC USD'!O1608,'4. FTNC EUR'!O1608,'5. FTNC GBP'!O1608,'6. FTNC Autres (inclus)'!O1608)</f>
        <v>0</v>
      </c>
      <c r="P1608" s="166">
        <f>SUM('2. FTNC CAD'!P1608,'3. FTNC USD'!P1608,'4. FTNC EUR'!P1608,'5. FTNC GBP'!P1608,'6. FTNC Autres (inclus)'!P1608)</f>
        <v>0</v>
      </c>
      <c r="Q1608" s="166">
        <f>SUM('2. FTNC CAD'!Q1608,'3. FTNC USD'!Q1608,'4. FTNC EUR'!Q1608,'5. FTNC GBP'!Q1608,'6. FTNC Autres (inclus)'!Q1608)</f>
        <v>0</v>
      </c>
      <c r="R1608" s="166">
        <f>SUM('2. FTNC CAD'!R1608,'3. FTNC USD'!R1608,'4. FTNC EUR'!R1608,'5. FTNC GBP'!R1608,'6. FTNC Autres (inclus)'!R1608)</f>
        <v>0</v>
      </c>
      <c r="S1608" s="166">
        <f>SUM('2. FTNC CAD'!S1608,'3. FTNC USD'!S1608,'4. FTNC EUR'!S1608,'5. FTNC GBP'!S1608,'6. FTNC Autres (inclus)'!S1608)</f>
        <v>0</v>
      </c>
      <c r="T1608" s="162">
        <f>SUM('2. FTNC CAD'!T1608,'3. FTNC USD'!T1608,'4. FTNC EUR'!T1608,'5. FTNC GBP'!T1608,'6. FTNC Autres (inclus)'!T1608)</f>
        <v>0</v>
      </c>
      <c r="U1608" s="166">
        <f>SUM('2. FTNC CAD'!U1608,'3. FTNC USD'!U1608,'4. FTNC EUR'!U1608,'5. FTNC GBP'!U1608,'6. FTNC Autres (inclus)'!U1608)</f>
        <v>0</v>
      </c>
      <c r="V1608" s="167">
        <f>SUM('2. FTNC CAD'!V1608,'3. FTNC USD'!V1608,'4. FTNC EUR'!V1608,'5. FTNC GBP'!V1608,'6. FTNC Autres (inclus)'!V1608)</f>
        <v>0</v>
      </c>
      <c r="W1608" s="48">
        <f>SUM('2. FTNC CAD'!W1608,'3. FTNC USD'!W1608,'4. FTNC EUR'!W1608,'5. FTNC GBP'!W1608,'6. FTNC Autres (inclus)'!W1608)</f>
        <v>0</v>
      </c>
      <c r="Y1608"/>
    </row>
    <row r="1609" spans="1:25" s="71" customFormat="1" outlineLevel="1" x14ac:dyDescent="0.4">
      <c r="A1609" s="341"/>
      <c r="B1609" s="494"/>
      <c r="C1609" s="495"/>
      <c r="D1609" s="495"/>
      <c r="E1609" s="496"/>
      <c r="F1609" s="497" t="s">
        <v>60</v>
      </c>
      <c r="G1609" s="174">
        <f>SUM('2. FTNC CAD'!G1609,'3. FTNC USD'!G1609,'4. FTNC EUR'!G1609,'5. FTNC GBP'!G1609,'6. FTNC Autres (inclus)'!G1609)</f>
        <v>0</v>
      </c>
      <c r="H1609" s="225">
        <f>SUM('2. FTNC CAD'!H1609,'3. FTNC USD'!H1609,'4. FTNC EUR'!H1609,'5. FTNC GBP'!H1609,'6. FTNC Autres (inclus)'!H1609)</f>
        <v>0</v>
      </c>
      <c r="I1609" s="163">
        <f>SUM('2. FTNC CAD'!I1609,'3. FTNC USD'!I1609,'4. FTNC EUR'!I1609,'5. FTNC GBP'!I1609,'6. FTNC Autres (inclus)'!I1609)</f>
        <v>0</v>
      </c>
      <c r="J1609" s="163">
        <f>SUM('2. FTNC CAD'!J1609,'3. FTNC USD'!J1609,'4. FTNC EUR'!J1609,'5. FTNC GBP'!J1609,'6. FTNC Autres (inclus)'!J1609)</f>
        <v>0</v>
      </c>
      <c r="K1609" s="164">
        <f>SUM('2. FTNC CAD'!K1609,'3. FTNC USD'!K1609,'4. FTNC EUR'!K1609,'5. FTNC GBP'!K1609,'6. FTNC Autres (inclus)'!K1609)</f>
        <v>0</v>
      </c>
      <c r="L1609" s="165">
        <f>SUM('2. FTNC CAD'!L1609,'3. FTNC USD'!L1609,'4. FTNC EUR'!L1609,'5. FTNC GBP'!L1609,'6. FTNC Autres (inclus)'!L1609)</f>
        <v>0</v>
      </c>
      <c r="M1609" s="176">
        <f>SUM('2. FTNC CAD'!M1609,'3. FTNC USD'!M1609,'4. FTNC EUR'!M1609,'5. FTNC GBP'!M1609,'6. FTNC Autres (inclus)'!M1609)</f>
        <v>0</v>
      </c>
      <c r="N1609" s="166">
        <f>SUM('2. FTNC CAD'!N1609,'3. FTNC USD'!N1609,'4. FTNC EUR'!N1609,'5. FTNC GBP'!N1609,'6. FTNC Autres (inclus)'!N1609)</f>
        <v>0</v>
      </c>
      <c r="O1609" s="166">
        <f>SUM('2. FTNC CAD'!O1609,'3. FTNC USD'!O1609,'4. FTNC EUR'!O1609,'5. FTNC GBP'!O1609,'6. FTNC Autres (inclus)'!O1609)</f>
        <v>0</v>
      </c>
      <c r="P1609" s="166">
        <f>SUM('2. FTNC CAD'!P1609,'3. FTNC USD'!P1609,'4. FTNC EUR'!P1609,'5. FTNC GBP'!P1609,'6. FTNC Autres (inclus)'!P1609)</f>
        <v>0</v>
      </c>
      <c r="Q1609" s="166">
        <f>SUM('2. FTNC CAD'!Q1609,'3. FTNC USD'!Q1609,'4. FTNC EUR'!Q1609,'5. FTNC GBP'!Q1609,'6. FTNC Autres (inclus)'!Q1609)</f>
        <v>0</v>
      </c>
      <c r="R1609" s="166">
        <f>SUM('2. FTNC CAD'!R1609,'3. FTNC USD'!R1609,'4. FTNC EUR'!R1609,'5. FTNC GBP'!R1609,'6. FTNC Autres (inclus)'!R1609)</f>
        <v>0</v>
      </c>
      <c r="S1609" s="166">
        <f>SUM('2. FTNC CAD'!S1609,'3. FTNC USD'!S1609,'4. FTNC EUR'!S1609,'5. FTNC GBP'!S1609,'6. FTNC Autres (inclus)'!S1609)</f>
        <v>0</v>
      </c>
      <c r="T1609" s="162">
        <f>SUM('2. FTNC CAD'!T1609,'3. FTNC USD'!T1609,'4. FTNC EUR'!T1609,'5. FTNC GBP'!T1609,'6. FTNC Autres (inclus)'!T1609)</f>
        <v>0</v>
      </c>
      <c r="U1609" s="166">
        <f>SUM('2. FTNC CAD'!U1609,'3. FTNC USD'!U1609,'4. FTNC EUR'!U1609,'5. FTNC GBP'!U1609,'6. FTNC Autres (inclus)'!U1609)</f>
        <v>0</v>
      </c>
      <c r="V1609" s="167">
        <f>SUM('2. FTNC CAD'!V1609,'3. FTNC USD'!V1609,'4. FTNC EUR'!V1609,'5. FTNC GBP'!V1609,'6. FTNC Autres (inclus)'!V1609)</f>
        <v>0</v>
      </c>
      <c r="W1609" s="48">
        <f>SUM('2. FTNC CAD'!W1609,'3. FTNC USD'!W1609,'4. FTNC EUR'!W1609,'5. FTNC GBP'!W1609,'6. FTNC Autres (inclus)'!W1609)</f>
        <v>0</v>
      </c>
      <c r="Y1609"/>
    </row>
    <row r="1610" spans="1:25" s="71" customFormat="1" x14ac:dyDescent="0.4">
      <c r="A1610" s="341"/>
      <c r="B1610" s="494"/>
      <c r="C1610" s="495"/>
      <c r="D1610" s="495"/>
      <c r="E1610" s="496" t="s">
        <v>61</v>
      </c>
      <c r="F1610" s="496"/>
      <c r="G1610" s="68">
        <f t="shared" ref="G1610:W1610" si="341">SUBTOTAL(9,G1611:G1613)</f>
        <v>0</v>
      </c>
      <c r="H1610" s="69">
        <f t="shared" si="341"/>
        <v>0</v>
      </c>
      <c r="I1610" s="66">
        <f t="shared" si="341"/>
        <v>0</v>
      </c>
      <c r="J1610" s="66">
        <f t="shared" si="341"/>
        <v>0</v>
      </c>
      <c r="K1610" s="67">
        <f t="shared" si="341"/>
        <v>0</v>
      </c>
      <c r="L1610" s="36">
        <f t="shared" si="341"/>
        <v>0</v>
      </c>
      <c r="M1610" s="36">
        <f t="shared" si="341"/>
        <v>0</v>
      </c>
      <c r="N1610" s="36">
        <f t="shared" si="341"/>
        <v>0</v>
      </c>
      <c r="O1610" s="36">
        <f t="shared" si="341"/>
        <v>0</v>
      </c>
      <c r="P1610" s="36">
        <f t="shared" si="341"/>
        <v>0</v>
      </c>
      <c r="Q1610" s="36">
        <f t="shared" si="341"/>
        <v>0</v>
      </c>
      <c r="R1610" s="36">
        <f t="shared" si="341"/>
        <v>0</v>
      </c>
      <c r="S1610" s="36">
        <f t="shared" si="341"/>
        <v>0</v>
      </c>
      <c r="T1610" s="36">
        <f t="shared" si="341"/>
        <v>0</v>
      </c>
      <c r="U1610" s="36">
        <f t="shared" si="341"/>
        <v>0</v>
      </c>
      <c r="V1610" s="36">
        <f t="shared" si="341"/>
        <v>0</v>
      </c>
      <c r="W1610" s="35">
        <f t="shared" si="341"/>
        <v>0</v>
      </c>
      <c r="Y1610"/>
    </row>
    <row r="1611" spans="1:25" s="71" customFormat="1" outlineLevel="1" x14ac:dyDescent="0.4">
      <c r="A1611" s="341"/>
      <c r="B1611" s="494"/>
      <c r="C1611" s="495"/>
      <c r="D1611" s="495"/>
      <c r="E1611" s="496"/>
      <c r="F1611" s="497" t="s">
        <v>62</v>
      </c>
      <c r="G1611" s="174">
        <f>SUM('2. FTNC CAD'!G1611,'3. FTNC USD'!G1611,'4. FTNC EUR'!G1611,'5. FTNC GBP'!G1611,'6. FTNC Autres (inclus)'!G1611)</f>
        <v>0</v>
      </c>
      <c r="H1611" s="225">
        <f>SUM('2. FTNC CAD'!H1611,'3. FTNC USD'!H1611,'4. FTNC EUR'!H1611,'5. FTNC GBP'!H1611,'6. FTNC Autres (inclus)'!H1611)</f>
        <v>0</v>
      </c>
      <c r="I1611" s="163">
        <f>SUM('2. FTNC CAD'!I1611,'3. FTNC USD'!I1611,'4. FTNC EUR'!I1611,'5. FTNC GBP'!I1611,'6. FTNC Autres (inclus)'!I1611)</f>
        <v>0</v>
      </c>
      <c r="J1611" s="163">
        <f>SUM('2. FTNC CAD'!J1611,'3. FTNC USD'!J1611,'4. FTNC EUR'!J1611,'5. FTNC GBP'!J1611,'6. FTNC Autres (inclus)'!J1611)</f>
        <v>0</v>
      </c>
      <c r="K1611" s="164">
        <f>SUM('2. FTNC CAD'!K1611,'3. FTNC USD'!K1611,'4. FTNC EUR'!K1611,'5. FTNC GBP'!K1611,'6. FTNC Autres (inclus)'!K1611)</f>
        <v>0</v>
      </c>
      <c r="L1611" s="165">
        <f>SUM('2. FTNC CAD'!L1611,'3. FTNC USD'!L1611,'4. FTNC EUR'!L1611,'5. FTNC GBP'!L1611,'6. FTNC Autres (inclus)'!L1611)</f>
        <v>0</v>
      </c>
      <c r="M1611" s="176">
        <f>SUM('2. FTNC CAD'!M1611,'3. FTNC USD'!M1611,'4. FTNC EUR'!M1611,'5. FTNC GBP'!M1611,'6. FTNC Autres (inclus)'!M1611)</f>
        <v>0</v>
      </c>
      <c r="N1611" s="166">
        <f>SUM('2. FTNC CAD'!N1611,'3. FTNC USD'!N1611,'4. FTNC EUR'!N1611,'5. FTNC GBP'!N1611,'6. FTNC Autres (inclus)'!N1611)</f>
        <v>0</v>
      </c>
      <c r="O1611" s="166">
        <f>SUM('2. FTNC CAD'!O1611,'3. FTNC USD'!O1611,'4. FTNC EUR'!O1611,'5. FTNC GBP'!O1611,'6. FTNC Autres (inclus)'!O1611)</f>
        <v>0</v>
      </c>
      <c r="P1611" s="166">
        <f>SUM('2. FTNC CAD'!P1611,'3. FTNC USD'!P1611,'4. FTNC EUR'!P1611,'5. FTNC GBP'!P1611,'6. FTNC Autres (inclus)'!P1611)</f>
        <v>0</v>
      </c>
      <c r="Q1611" s="166">
        <f>SUM('2. FTNC CAD'!Q1611,'3. FTNC USD'!Q1611,'4. FTNC EUR'!Q1611,'5. FTNC GBP'!Q1611,'6. FTNC Autres (inclus)'!Q1611)</f>
        <v>0</v>
      </c>
      <c r="R1611" s="166">
        <f>SUM('2. FTNC CAD'!R1611,'3. FTNC USD'!R1611,'4. FTNC EUR'!R1611,'5. FTNC GBP'!R1611,'6. FTNC Autres (inclus)'!R1611)</f>
        <v>0</v>
      </c>
      <c r="S1611" s="166">
        <f>SUM('2. FTNC CAD'!S1611,'3. FTNC USD'!S1611,'4. FTNC EUR'!S1611,'5. FTNC GBP'!S1611,'6. FTNC Autres (inclus)'!S1611)</f>
        <v>0</v>
      </c>
      <c r="T1611" s="162">
        <f>SUM('2. FTNC CAD'!T1611,'3. FTNC USD'!T1611,'4. FTNC EUR'!T1611,'5. FTNC GBP'!T1611,'6. FTNC Autres (inclus)'!T1611)</f>
        <v>0</v>
      </c>
      <c r="U1611" s="166">
        <f>SUM('2. FTNC CAD'!U1611,'3. FTNC USD'!U1611,'4. FTNC EUR'!U1611,'5. FTNC GBP'!U1611,'6. FTNC Autres (inclus)'!U1611)</f>
        <v>0</v>
      </c>
      <c r="V1611" s="167">
        <f>SUM('2. FTNC CAD'!V1611,'3. FTNC USD'!V1611,'4. FTNC EUR'!V1611,'5. FTNC GBP'!V1611,'6. FTNC Autres (inclus)'!V1611)</f>
        <v>0</v>
      </c>
      <c r="W1611" s="48">
        <f>SUM('2. FTNC CAD'!W1611,'3. FTNC USD'!W1611,'4. FTNC EUR'!W1611,'5. FTNC GBP'!W1611,'6. FTNC Autres (inclus)'!W1611)</f>
        <v>0</v>
      </c>
      <c r="Y1611"/>
    </row>
    <row r="1612" spans="1:25" s="71" customFormat="1" outlineLevel="1" x14ac:dyDescent="0.4">
      <c r="A1612" s="341"/>
      <c r="B1612" s="494"/>
      <c r="C1612" s="495"/>
      <c r="D1612" s="495"/>
      <c r="E1612" s="496"/>
      <c r="F1612" s="497" t="s">
        <v>63</v>
      </c>
      <c r="G1612" s="174">
        <f>SUM('2. FTNC CAD'!G1612,'3. FTNC USD'!G1612,'4. FTNC EUR'!G1612,'5. FTNC GBP'!G1612,'6. FTNC Autres (inclus)'!G1612)</f>
        <v>0</v>
      </c>
      <c r="H1612" s="225">
        <f>SUM('2. FTNC CAD'!H1612,'3. FTNC USD'!H1612,'4. FTNC EUR'!H1612,'5. FTNC GBP'!H1612,'6. FTNC Autres (inclus)'!H1612)</f>
        <v>0</v>
      </c>
      <c r="I1612" s="163">
        <f>SUM('2. FTNC CAD'!I1612,'3. FTNC USD'!I1612,'4. FTNC EUR'!I1612,'5. FTNC GBP'!I1612,'6. FTNC Autres (inclus)'!I1612)</f>
        <v>0</v>
      </c>
      <c r="J1612" s="163">
        <f>SUM('2. FTNC CAD'!J1612,'3. FTNC USD'!J1612,'4. FTNC EUR'!J1612,'5. FTNC GBP'!J1612,'6. FTNC Autres (inclus)'!J1612)</f>
        <v>0</v>
      </c>
      <c r="K1612" s="164">
        <f>SUM('2. FTNC CAD'!K1612,'3. FTNC USD'!K1612,'4. FTNC EUR'!K1612,'5. FTNC GBP'!K1612,'6. FTNC Autres (inclus)'!K1612)</f>
        <v>0</v>
      </c>
      <c r="L1612" s="165">
        <f>SUM('2. FTNC CAD'!L1612,'3. FTNC USD'!L1612,'4. FTNC EUR'!L1612,'5. FTNC GBP'!L1612,'6. FTNC Autres (inclus)'!L1612)</f>
        <v>0</v>
      </c>
      <c r="M1612" s="176">
        <f>SUM('2. FTNC CAD'!M1612,'3. FTNC USD'!M1612,'4. FTNC EUR'!M1612,'5. FTNC GBP'!M1612,'6. FTNC Autres (inclus)'!M1612)</f>
        <v>0</v>
      </c>
      <c r="N1612" s="166">
        <f>SUM('2. FTNC CAD'!N1612,'3. FTNC USD'!N1612,'4. FTNC EUR'!N1612,'5. FTNC GBP'!N1612,'6. FTNC Autres (inclus)'!N1612)</f>
        <v>0</v>
      </c>
      <c r="O1612" s="166">
        <f>SUM('2. FTNC CAD'!O1612,'3. FTNC USD'!O1612,'4. FTNC EUR'!O1612,'5. FTNC GBP'!O1612,'6. FTNC Autres (inclus)'!O1612)</f>
        <v>0</v>
      </c>
      <c r="P1612" s="166">
        <f>SUM('2. FTNC CAD'!P1612,'3. FTNC USD'!P1612,'4. FTNC EUR'!P1612,'5. FTNC GBP'!P1612,'6. FTNC Autres (inclus)'!P1612)</f>
        <v>0</v>
      </c>
      <c r="Q1612" s="166">
        <f>SUM('2. FTNC CAD'!Q1612,'3. FTNC USD'!Q1612,'4. FTNC EUR'!Q1612,'5. FTNC GBP'!Q1612,'6. FTNC Autres (inclus)'!Q1612)</f>
        <v>0</v>
      </c>
      <c r="R1612" s="166">
        <f>SUM('2. FTNC CAD'!R1612,'3. FTNC USD'!R1612,'4. FTNC EUR'!R1612,'5. FTNC GBP'!R1612,'6. FTNC Autres (inclus)'!R1612)</f>
        <v>0</v>
      </c>
      <c r="S1612" s="166">
        <f>SUM('2. FTNC CAD'!S1612,'3. FTNC USD'!S1612,'4. FTNC EUR'!S1612,'5. FTNC GBP'!S1612,'6. FTNC Autres (inclus)'!S1612)</f>
        <v>0</v>
      </c>
      <c r="T1612" s="162">
        <f>SUM('2. FTNC CAD'!T1612,'3. FTNC USD'!T1612,'4. FTNC EUR'!T1612,'5. FTNC GBP'!T1612,'6. FTNC Autres (inclus)'!T1612)</f>
        <v>0</v>
      </c>
      <c r="U1612" s="166">
        <f>SUM('2. FTNC CAD'!U1612,'3. FTNC USD'!U1612,'4. FTNC EUR'!U1612,'5. FTNC GBP'!U1612,'6. FTNC Autres (inclus)'!U1612)</f>
        <v>0</v>
      </c>
      <c r="V1612" s="167">
        <f>SUM('2. FTNC CAD'!V1612,'3. FTNC USD'!V1612,'4. FTNC EUR'!V1612,'5. FTNC GBP'!V1612,'6. FTNC Autres (inclus)'!V1612)</f>
        <v>0</v>
      </c>
      <c r="W1612" s="48">
        <f>SUM('2. FTNC CAD'!W1612,'3. FTNC USD'!W1612,'4. FTNC EUR'!W1612,'5. FTNC GBP'!W1612,'6. FTNC Autres (inclus)'!W1612)</f>
        <v>0</v>
      </c>
      <c r="Y1612"/>
    </row>
    <row r="1613" spans="1:25" s="71" customFormat="1" outlineLevel="1" x14ac:dyDescent="0.4">
      <c r="A1613" s="341"/>
      <c r="B1613" s="494"/>
      <c r="C1613" s="495"/>
      <c r="D1613" s="495"/>
      <c r="E1613" s="496"/>
      <c r="F1613" s="497" t="s">
        <v>64</v>
      </c>
      <c r="G1613" s="174">
        <f>SUM('2. FTNC CAD'!G1613,'3. FTNC USD'!G1613,'4. FTNC EUR'!G1613,'5. FTNC GBP'!G1613,'6. FTNC Autres (inclus)'!G1613)</f>
        <v>0</v>
      </c>
      <c r="H1613" s="225">
        <f>SUM('2. FTNC CAD'!H1613,'3. FTNC USD'!H1613,'4. FTNC EUR'!H1613,'5. FTNC GBP'!H1613,'6. FTNC Autres (inclus)'!H1613)</f>
        <v>0</v>
      </c>
      <c r="I1613" s="163">
        <f>SUM('2. FTNC CAD'!I1613,'3. FTNC USD'!I1613,'4. FTNC EUR'!I1613,'5. FTNC GBP'!I1613,'6. FTNC Autres (inclus)'!I1613)</f>
        <v>0</v>
      </c>
      <c r="J1613" s="163">
        <f>SUM('2. FTNC CAD'!J1613,'3. FTNC USD'!J1613,'4. FTNC EUR'!J1613,'5. FTNC GBP'!J1613,'6. FTNC Autres (inclus)'!J1613)</f>
        <v>0</v>
      </c>
      <c r="K1613" s="164">
        <f>SUM('2. FTNC CAD'!K1613,'3. FTNC USD'!K1613,'4. FTNC EUR'!K1613,'5. FTNC GBP'!K1613,'6. FTNC Autres (inclus)'!K1613)</f>
        <v>0</v>
      </c>
      <c r="L1613" s="165">
        <f>SUM('2. FTNC CAD'!L1613,'3. FTNC USD'!L1613,'4. FTNC EUR'!L1613,'5. FTNC GBP'!L1613,'6. FTNC Autres (inclus)'!L1613)</f>
        <v>0</v>
      </c>
      <c r="M1613" s="176">
        <f>SUM('2. FTNC CAD'!M1613,'3. FTNC USD'!M1613,'4. FTNC EUR'!M1613,'5. FTNC GBP'!M1613,'6. FTNC Autres (inclus)'!M1613)</f>
        <v>0</v>
      </c>
      <c r="N1613" s="166">
        <f>SUM('2. FTNC CAD'!N1613,'3. FTNC USD'!N1613,'4. FTNC EUR'!N1613,'5. FTNC GBP'!N1613,'6. FTNC Autres (inclus)'!N1613)</f>
        <v>0</v>
      </c>
      <c r="O1613" s="166">
        <f>SUM('2. FTNC CAD'!O1613,'3. FTNC USD'!O1613,'4. FTNC EUR'!O1613,'5. FTNC GBP'!O1613,'6. FTNC Autres (inclus)'!O1613)</f>
        <v>0</v>
      </c>
      <c r="P1613" s="166">
        <f>SUM('2. FTNC CAD'!P1613,'3. FTNC USD'!P1613,'4. FTNC EUR'!P1613,'5. FTNC GBP'!P1613,'6. FTNC Autres (inclus)'!P1613)</f>
        <v>0</v>
      </c>
      <c r="Q1613" s="166">
        <f>SUM('2. FTNC CAD'!Q1613,'3. FTNC USD'!Q1613,'4. FTNC EUR'!Q1613,'5. FTNC GBP'!Q1613,'6. FTNC Autres (inclus)'!Q1613)</f>
        <v>0</v>
      </c>
      <c r="R1613" s="166">
        <f>SUM('2. FTNC CAD'!R1613,'3. FTNC USD'!R1613,'4. FTNC EUR'!R1613,'5. FTNC GBP'!R1613,'6. FTNC Autres (inclus)'!R1613)</f>
        <v>0</v>
      </c>
      <c r="S1613" s="166">
        <f>SUM('2. FTNC CAD'!S1613,'3. FTNC USD'!S1613,'4. FTNC EUR'!S1613,'5. FTNC GBP'!S1613,'6. FTNC Autres (inclus)'!S1613)</f>
        <v>0</v>
      </c>
      <c r="T1613" s="162">
        <f>SUM('2. FTNC CAD'!T1613,'3. FTNC USD'!T1613,'4. FTNC EUR'!T1613,'5. FTNC GBP'!T1613,'6. FTNC Autres (inclus)'!T1613)</f>
        <v>0</v>
      </c>
      <c r="U1613" s="166">
        <f>SUM('2. FTNC CAD'!U1613,'3. FTNC USD'!U1613,'4. FTNC EUR'!U1613,'5. FTNC GBP'!U1613,'6. FTNC Autres (inclus)'!U1613)</f>
        <v>0</v>
      </c>
      <c r="V1613" s="167">
        <f>SUM('2. FTNC CAD'!V1613,'3. FTNC USD'!V1613,'4. FTNC EUR'!V1613,'5. FTNC GBP'!V1613,'6. FTNC Autres (inclus)'!V1613)</f>
        <v>0</v>
      </c>
      <c r="W1613" s="48">
        <f>SUM('2. FTNC CAD'!W1613,'3. FTNC USD'!W1613,'4. FTNC EUR'!W1613,'5. FTNC GBP'!W1613,'6. FTNC Autres (inclus)'!W1613)</f>
        <v>0</v>
      </c>
      <c r="Y1613"/>
    </row>
    <row r="1614" spans="1:25" s="71" customFormat="1" x14ac:dyDescent="0.4">
      <c r="A1614" s="341"/>
      <c r="B1614" s="494"/>
      <c r="C1614" s="495"/>
      <c r="D1614" s="495"/>
      <c r="E1614" s="496" t="s">
        <v>65</v>
      </c>
      <c r="F1614" s="496"/>
      <c r="G1614" s="68">
        <f t="shared" ref="G1614:W1614" si="342">SUBTOTAL(9,G1615:G1617)</f>
        <v>0</v>
      </c>
      <c r="H1614" s="69">
        <f t="shared" si="342"/>
        <v>0</v>
      </c>
      <c r="I1614" s="66">
        <f t="shared" si="342"/>
        <v>0</v>
      </c>
      <c r="J1614" s="66">
        <f t="shared" si="342"/>
        <v>0</v>
      </c>
      <c r="K1614" s="67">
        <f t="shared" si="342"/>
        <v>0</v>
      </c>
      <c r="L1614" s="36">
        <f t="shared" si="342"/>
        <v>0</v>
      </c>
      <c r="M1614" s="36">
        <f t="shared" si="342"/>
        <v>0</v>
      </c>
      <c r="N1614" s="36">
        <f t="shared" si="342"/>
        <v>0</v>
      </c>
      <c r="O1614" s="36">
        <f t="shared" si="342"/>
        <v>0</v>
      </c>
      <c r="P1614" s="36">
        <f t="shared" si="342"/>
        <v>0</v>
      </c>
      <c r="Q1614" s="36">
        <f t="shared" si="342"/>
        <v>0</v>
      </c>
      <c r="R1614" s="36">
        <f t="shared" si="342"/>
        <v>0</v>
      </c>
      <c r="S1614" s="36">
        <f t="shared" si="342"/>
        <v>0</v>
      </c>
      <c r="T1614" s="36">
        <f t="shared" si="342"/>
        <v>0</v>
      </c>
      <c r="U1614" s="36">
        <f t="shared" si="342"/>
        <v>0</v>
      </c>
      <c r="V1614" s="36">
        <f t="shared" si="342"/>
        <v>0</v>
      </c>
      <c r="W1614" s="35">
        <f t="shared" si="342"/>
        <v>0</v>
      </c>
      <c r="Y1614"/>
    </row>
    <row r="1615" spans="1:25" s="71" customFormat="1" outlineLevel="1" x14ac:dyDescent="0.4">
      <c r="A1615" s="341"/>
      <c r="B1615" s="494"/>
      <c r="C1615" s="495"/>
      <c r="D1615" s="495"/>
      <c r="E1615" s="496"/>
      <c r="F1615" s="497" t="s">
        <v>66</v>
      </c>
      <c r="G1615" s="174">
        <f>SUM('2. FTNC CAD'!G1615,'3. FTNC USD'!G1615,'4. FTNC EUR'!G1615,'5. FTNC GBP'!G1615,'6. FTNC Autres (inclus)'!G1615)</f>
        <v>0</v>
      </c>
      <c r="H1615" s="225">
        <f>SUM('2. FTNC CAD'!H1615,'3. FTNC USD'!H1615,'4. FTNC EUR'!H1615,'5. FTNC GBP'!H1615,'6. FTNC Autres (inclus)'!H1615)</f>
        <v>0</v>
      </c>
      <c r="I1615" s="163">
        <f>SUM('2. FTNC CAD'!I1615,'3. FTNC USD'!I1615,'4. FTNC EUR'!I1615,'5. FTNC GBP'!I1615,'6. FTNC Autres (inclus)'!I1615)</f>
        <v>0</v>
      </c>
      <c r="J1615" s="163">
        <f>SUM('2. FTNC CAD'!J1615,'3. FTNC USD'!J1615,'4. FTNC EUR'!J1615,'5. FTNC GBP'!J1615,'6. FTNC Autres (inclus)'!J1615)</f>
        <v>0</v>
      </c>
      <c r="K1615" s="164">
        <f>SUM('2. FTNC CAD'!K1615,'3. FTNC USD'!K1615,'4. FTNC EUR'!K1615,'5. FTNC GBP'!K1615,'6. FTNC Autres (inclus)'!K1615)</f>
        <v>0</v>
      </c>
      <c r="L1615" s="165">
        <f>SUM('2. FTNC CAD'!L1615,'3. FTNC USD'!L1615,'4. FTNC EUR'!L1615,'5. FTNC GBP'!L1615,'6. FTNC Autres (inclus)'!L1615)</f>
        <v>0</v>
      </c>
      <c r="M1615" s="176">
        <f>SUM('2. FTNC CAD'!M1615,'3. FTNC USD'!M1615,'4. FTNC EUR'!M1615,'5. FTNC GBP'!M1615,'6. FTNC Autres (inclus)'!M1615)</f>
        <v>0</v>
      </c>
      <c r="N1615" s="166">
        <f>SUM('2. FTNC CAD'!N1615,'3. FTNC USD'!N1615,'4. FTNC EUR'!N1615,'5. FTNC GBP'!N1615,'6. FTNC Autres (inclus)'!N1615)</f>
        <v>0</v>
      </c>
      <c r="O1615" s="166">
        <f>SUM('2. FTNC CAD'!O1615,'3. FTNC USD'!O1615,'4. FTNC EUR'!O1615,'5. FTNC GBP'!O1615,'6. FTNC Autres (inclus)'!O1615)</f>
        <v>0</v>
      </c>
      <c r="P1615" s="166">
        <f>SUM('2. FTNC CAD'!P1615,'3. FTNC USD'!P1615,'4. FTNC EUR'!P1615,'5. FTNC GBP'!P1615,'6. FTNC Autres (inclus)'!P1615)</f>
        <v>0</v>
      </c>
      <c r="Q1615" s="166">
        <f>SUM('2. FTNC CAD'!Q1615,'3. FTNC USD'!Q1615,'4. FTNC EUR'!Q1615,'5. FTNC GBP'!Q1615,'6. FTNC Autres (inclus)'!Q1615)</f>
        <v>0</v>
      </c>
      <c r="R1615" s="166">
        <f>SUM('2. FTNC CAD'!R1615,'3. FTNC USD'!R1615,'4. FTNC EUR'!R1615,'5. FTNC GBP'!R1615,'6. FTNC Autres (inclus)'!R1615)</f>
        <v>0</v>
      </c>
      <c r="S1615" s="166">
        <f>SUM('2. FTNC CAD'!S1615,'3. FTNC USD'!S1615,'4. FTNC EUR'!S1615,'5. FTNC GBP'!S1615,'6. FTNC Autres (inclus)'!S1615)</f>
        <v>0</v>
      </c>
      <c r="T1615" s="162">
        <f>SUM('2. FTNC CAD'!T1615,'3. FTNC USD'!T1615,'4. FTNC EUR'!T1615,'5. FTNC GBP'!T1615,'6. FTNC Autres (inclus)'!T1615)</f>
        <v>0</v>
      </c>
      <c r="U1615" s="166">
        <f>SUM('2. FTNC CAD'!U1615,'3. FTNC USD'!U1615,'4. FTNC EUR'!U1615,'5. FTNC GBP'!U1615,'6. FTNC Autres (inclus)'!U1615)</f>
        <v>0</v>
      </c>
      <c r="V1615" s="167">
        <f>SUM('2. FTNC CAD'!V1615,'3. FTNC USD'!V1615,'4. FTNC EUR'!V1615,'5. FTNC GBP'!V1615,'6. FTNC Autres (inclus)'!V1615)</f>
        <v>0</v>
      </c>
      <c r="W1615" s="48">
        <f>SUM('2. FTNC CAD'!W1615,'3. FTNC USD'!W1615,'4. FTNC EUR'!W1615,'5. FTNC GBP'!W1615,'6. FTNC Autres (inclus)'!W1615)</f>
        <v>0</v>
      </c>
      <c r="Y1615"/>
    </row>
    <row r="1616" spans="1:25" s="71" customFormat="1" outlineLevel="1" x14ac:dyDescent="0.4">
      <c r="A1616" s="341"/>
      <c r="B1616" s="494"/>
      <c r="C1616" s="495"/>
      <c r="D1616" s="495"/>
      <c r="E1616" s="496"/>
      <c r="F1616" s="497" t="s">
        <v>67</v>
      </c>
      <c r="G1616" s="174">
        <f>SUM('2. FTNC CAD'!G1616,'3. FTNC USD'!G1616,'4. FTNC EUR'!G1616,'5. FTNC GBP'!G1616,'6. FTNC Autres (inclus)'!G1616)</f>
        <v>0</v>
      </c>
      <c r="H1616" s="225">
        <f>SUM('2. FTNC CAD'!H1616,'3. FTNC USD'!H1616,'4. FTNC EUR'!H1616,'5. FTNC GBP'!H1616,'6. FTNC Autres (inclus)'!H1616)</f>
        <v>0</v>
      </c>
      <c r="I1616" s="163">
        <f>SUM('2. FTNC CAD'!I1616,'3. FTNC USD'!I1616,'4. FTNC EUR'!I1616,'5. FTNC GBP'!I1616,'6. FTNC Autres (inclus)'!I1616)</f>
        <v>0</v>
      </c>
      <c r="J1616" s="163">
        <f>SUM('2. FTNC CAD'!J1616,'3. FTNC USD'!J1616,'4. FTNC EUR'!J1616,'5. FTNC GBP'!J1616,'6. FTNC Autres (inclus)'!J1616)</f>
        <v>0</v>
      </c>
      <c r="K1616" s="164">
        <f>SUM('2. FTNC CAD'!K1616,'3. FTNC USD'!K1616,'4. FTNC EUR'!K1616,'5. FTNC GBP'!K1616,'6. FTNC Autres (inclus)'!K1616)</f>
        <v>0</v>
      </c>
      <c r="L1616" s="165">
        <f>SUM('2. FTNC CAD'!L1616,'3. FTNC USD'!L1616,'4. FTNC EUR'!L1616,'5. FTNC GBP'!L1616,'6. FTNC Autres (inclus)'!L1616)</f>
        <v>0</v>
      </c>
      <c r="M1616" s="176">
        <f>SUM('2. FTNC CAD'!M1616,'3. FTNC USD'!M1616,'4. FTNC EUR'!M1616,'5. FTNC GBP'!M1616,'6. FTNC Autres (inclus)'!M1616)</f>
        <v>0</v>
      </c>
      <c r="N1616" s="166">
        <f>SUM('2. FTNC CAD'!N1616,'3. FTNC USD'!N1616,'4. FTNC EUR'!N1616,'5. FTNC GBP'!N1616,'6. FTNC Autres (inclus)'!N1616)</f>
        <v>0</v>
      </c>
      <c r="O1616" s="166">
        <f>SUM('2. FTNC CAD'!O1616,'3. FTNC USD'!O1616,'4. FTNC EUR'!O1616,'5. FTNC GBP'!O1616,'6. FTNC Autres (inclus)'!O1616)</f>
        <v>0</v>
      </c>
      <c r="P1616" s="166">
        <f>SUM('2. FTNC CAD'!P1616,'3. FTNC USD'!P1616,'4. FTNC EUR'!P1616,'5. FTNC GBP'!P1616,'6. FTNC Autres (inclus)'!P1616)</f>
        <v>0</v>
      </c>
      <c r="Q1616" s="166">
        <f>SUM('2. FTNC CAD'!Q1616,'3. FTNC USD'!Q1616,'4. FTNC EUR'!Q1616,'5. FTNC GBP'!Q1616,'6. FTNC Autres (inclus)'!Q1616)</f>
        <v>0</v>
      </c>
      <c r="R1616" s="166">
        <f>SUM('2. FTNC CAD'!R1616,'3. FTNC USD'!R1616,'4. FTNC EUR'!R1616,'5. FTNC GBP'!R1616,'6. FTNC Autres (inclus)'!R1616)</f>
        <v>0</v>
      </c>
      <c r="S1616" s="166">
        <f>SUM('2. FTNC CAD'!S1616,'3. FTNC USD'!S1616,'4. FTNC EUR'!S1616,'5. FTNC GBP'!S1616,'6. FTNC Autres (inclus)'!S1616)</f>
        <v>0</v>
      </c>
      <c r="T1616" s="162">
        <f>SUM('2. FTNC CAD'!T1616,'3. FTNC USD'!T1616,'4. FTNC EUR'!T1616,'5. FTNC GBP'!T1616,'6. FTNC Autres (inclus)'!T1616)</f>
        <v>0</v>
      </c>
      <c r="U1616" s="166">
        <f>SUM('2. FTNC CAD'!U1616,'3. FTNC USD'!U1616,'4. FTNC EUR'!U1616,'5. FTNC GBP'!U1616,'6. FTNC Autres (inclus)'!U1616)</f>
        <v>0</v>
      </c>
      <c r="V1616" s="167">
        <f>SUM('2. FTNC CAD'!V1616,'3. FTNC USD'!V1616,'4. FTNC EUR'!V1616,'5. FTNC GBP'!V1616,'6. FTNC Autres (inclus)'!V1616)</f>
        <v>0</v>
      </c>
      <c r="W1616" s="48">
        <f>SUM('2. FTNC CAD'!W1616,'3. FTNC USD'!W1616,'4. FTNC EUR'!W1616,'5. FTNC GBP'!W1616,'6. FTNC Autres (inclus)'!W1616)</f>
        <v>0</v>
      </c>
      <c r="Y1616"/>
    </row>
    <row r="1617" spans="1:25" s="71" customFormat="1" outlineLevel="1" x14ac:dyDescent="0.4">
      <c r="A1617" s="341"/>
      <c r="B1617" s="494"/>
      <c r="C1617" s="495"/>
      <c r="D1617" s="495"/>
      <c r="E1617" s="496"/>
      <c r="F1617" s="497" t="s">
        <v>68</v>
      </c>
      <c r="G1617" s="174">
        <f>SUM('2. FTNC CAD'!G1617,'3. FTNC USD'!G1617,'4. FTNC EUR'!G1617,'5. FTNC GBP'!G1617,'6. FTNC Autres (inclus)'!G1617)</f>
        <v>0</v>
      </c>
      <c r="H1617" s="225">
        <f>SUM('2. FTNC CAD'!H1617,'3. FTNC USD'!H1617,'4. FTNC EUR'!H1617,'5. FTNC GBP'!H1617,'6. FTNC Autres (inclus)'!H1617)</f>
        <v>0</v>
      </c>
      <c r="I1617" s="163">
        <f>SUM('2. FTNC CAD'!I1617,'3. FTNC USD'!I1617,'4. FTNC EUR'!I1617,'5. FTNC GBP'!I1617,'6. FTNC Autres (inclus)'!I1617)</f>
        <v>0</v>
      </c>
      <c r="J1617" s="163">
        <f>SUM('2. FTNC CAD'!J1617,'3. FTNC USD'!J1617,'4. FTNC EUR'!J1617,'5. FTNC GBP'!J1617,'6. FTNC Autres (inclus)'!J1617)</f>
        <v>0</v>
      </c>
      <c r="K1617" s="164">
        <f>SUM('2. FTNC CAD'!K1617,'3. FTNC USD'!K1617,'4. FTNC EUR'!K1617,'5. FTNC GBP'!K1617,'6. FTNC Autres (inclus)'!K1617)</f>
        <v>0</v>
      </c>
      <c r="L1617" s="165">
        <f>SUM('2. FTNC CAD'!L1617,'3. FTNC USD'!L1617,'4. FTNC EUR'!L1617,'5. FTNC GBP'!L1617,'6. FTNC Autres (inclus)'!L1617)</f>
        <v>0</v>
      </c>
      <c r="M1617" s="176">
        <f>SUM('2. FTNC CAD'!M1617,'3. FTNC USD'!M1617,'4. FTNC EUR'!M1617,'5. FTNC GBP'!M1617,'6. FTNC Autres (inclus)'!M1617)</f>
        <v>0</v>
      </c>
      <c r="N1617" s="166">
        <f>SUM('2. FTNC CAD'!N1617,'3. FTNC USD'!N1617,'4. FTNC EUR'!N1617,'5. FTNC GBP'!N1617,'6. FTNC Autres (inclus)'!N1617)</f>
        <v>0</v>
      </c>
      <c r="O1617" s="166">
        <f>SUM('2. FTNC CAD'!O1617,'3. FTNC USD'!O1617,'4. FTNC EUR'!O1617,'5. FTNC GBP'!O1617,'6. FTNC Autres (inclus)'!O1617)</f>
        <v>0</v>
      </c>
      <c r="P1617" s="166">
        <f>SUM('2. FTNC CAD'!P1617,'3. FTNC USD'!P1617,'4. FTNC EUR'!P1617,'5. FTNC GBP'!P1617,'6. FTNC Autres (inclus)'!P1617)</f>
        <v>0</v>
      </c>
      <c r="Q1617" s="166">
        <f>SUM('2. FTNC CAD'!Q1617,'3. FTNC USD'!Q1617,'4. FTNC EUR'!Q1617,'5. FTNC GBP'!Q1617,'6. FTNC Autres (inclus)'!Q1617)</f>
        <v>0</v>
      </c>
      <c r="R1617" s="166">
        <f>SUM('2. FTNC CAD'!R1617,'3. FTNC USD'!R1617,'4. FTNC EUR'!R1617,'5. FTNC GBP'!R1617,'6. FTNC Autres (inclus)'!R1617)</f>
        <v>0</v>
      </c>
      <c r="S1617" s="166">
        <f>SUM('2. FTNC CAD'!S1617,'3. FTNC USD'!S1617,'4. FTNC EUR'!S1617,'5. FTNC GBP'!S1617,'6. FTNC Autres (inclus)'!S1617)</f>
        <v>0</v>
      </c>
      <c r="T1617" s="162">
        <f>SUM('2. FTNC CAD'!T1617,'3. FTNC USD'!T1617,'4. FTNC EUR'!T1617,'5. FTNC GBP'!T1617,'6. FTNC Autres (inclus)'!T1617)</f>
        <v>0</v>
      </c>
      <c r="U1617" s="166">
        <f>SUM('2. FTNC CAD'!U1617,'3. FTNC USD'!U1617,'4. FTNC EUR'!U1617,'5. FTNC GBP'!U1617,'6. FTNC Autres (inclus)'!U1617)</f>
        <v>0</v>
      </c>
      <c r="V1617" s="167">
        <f>SUM('2. FTNC CAD'!V1617,'3. FTNC USD'!V1617,'4. FTNC EUR'!V1617,'5. FTNC GBP'!V1617,'6. FTNC Autres (inclus)'!V1617)</f>
        <v>0</v>
      </c>
      <c r="W1617" s="48">
        <f>SUM('2. FTNC CAD'!W1617,'3. FTNC USD'!W1617,'4. FTNC EUR'!W1617,'5. FTNC GBP'!W1617,'6. FTNC Autres (inclus)'!W1617)</f>
        <v>0</v>
      </c>
      <c r="Y1617"/>
    </row>
    <row r="1618" spans="1:25" s="71" customFormat="1" x14ac:dyDescent="0.4">
      <c r="A1618" s="341"/>
      <c r="B1618" s="494"/>
      <c r="C1618" s="495"/>
      <c r="D1618" s="495" t="s">
        <v>69</v>
      </c>
      <c r="E1618" s="496"/>
      <c r="F1618" s="496"/>
      <c r="G1618" s="68"/>
      <c r="H1618" s="69"/>
      <c r="I1618" s="66"/>
      <c r="J1618" s="66"/>
      <c r="K1618" s="66"/>
      <c r="L1618" s="53"/>
      <c r="M1618" s="36"/>
      <c r="N1618" s="36"/>
      <c r="O1618" s="36"/>
      <c r="P1618" s="36"/>
      <c r="Q1618" s="36"/>
      <c r="R1618" s="36"/>
      <c r="S1618" s="36"/>
      <c r="T1618" s="36"/>
      <c r="U1618" s="36"/>
      <c r="V1618" s="39"/>
      <c r="W1618" s="35"/>
      <c r="Y1618"/>
    </row>
    <row r="1619" spans="1:25" s="71" customFormat="1" x14ac:dyDescent="0.4">
      <c r="A1619" s="341"/>
      <c r="B1619" s="494"/>
      <c r="C1619" s="495"/>
      <c r="D1619" s="495"/>
      <c r="E1619" s="496" t="s">
        <v>70</v>
      </c>
      <c r="F1619" s="496"/>
      <c r="G1619" s="68">
        <f t="shared" ref="G1619:W1619" si="343">SUBTOTAL(9,G1620:G1621)</f>
        <v>0</v>
      </c>
      <c r="H1619" s="69">
        <f t="shared" si="343"/>
        <v>0</v>
      </c>
      <c r="I1619" s="66">
        <f t="shared" si="343"/>
        <v>0</v>
      </c>
      <c r="J1619" s="66">
        <f t="shared" si="343"/>
        <v>0</v>
      </c>
      <c r="K1619" s="67">
        <f t="shared" si="343"/>
        <v>0</v>
      </c>
      <c r="L1619" s="36">
        <f t="shared" si="343"/>
        <v>0</v>
      </c>
      <c r="M1619" s="36">
        <f t="shared" si="343"/>
        <v>0</v>
      </c>
      <c r="N1619" s="36">
        <f t="shared" si="343"/>
        <v>0</v>
      </c>
      <c r="O1619" s="36">
        <f t="shared" si="343"/>
        <v>0</v>
      </c>
      <c r="P1619" s="36">
        <f t="shared" si="343"/>
        <v>0</v>
      </c>
      <c r="Q1619" s="36">
        <f t="shared" si="343"/>
        <v>0</v>
      </c>
      <c r="R1619" s="36">
        <f t="shared" si="343"/>
        <v>0</v>
      </c>
      <c r="S1619" s="36">
        <f t="shared" si="343"/>
        <v>0</v>
      </c>
      <c r="T1619" s="36">
        <f t="shared" si="343"/>
        <v>0</v>
      </c>
      <c r="U1619" s="36">
        <f t="shared" si="343"/>
        <v>0</v>
      </c>
      <c r="V1619" s="39">
        <f t="shared" si="343"/>
        <v>0</v>
      </c>
      <c r="W1619" s="35">
        <f t="shared" si="343"/>
        <v>0</v>
      </c>
      <c r="Y1619"/>
    </row>
    <row r="1620" spans="1:25" s="71" customFormat="1" outlineLevel="1" x14ac:dyDescent="0.4">
      <c r="A1620" s="341"/>
      <c r="B1620" s="494"/>
      <c r="C1620" s="495"/>
      <c r="D1620" s="495"/>
      <c r="E1620" s="496"/>
      <c r="F1620" s="497" t="s">
        <v>71</v>
      </c>
      <c r="G1620" s="174">
        <f>SUM('2. FTNC CAD'!G1620,'3. FTNC USD'!G1620,'4. FTNC EUR'!G1620,'5. FTNC GBP'!G1620,'6. FTNC Autres (inclus)'!G1620)</f>
        <v>0</v>
      </c>
      <c r="H1620" s="225">
        <f>SUM('2. FTNC CAD'!H1620,'3. FTNC USD'!H1620,'4. FTNC EUR'!H1620,'5. FTNC GBP'!H1620,'6. FTNC Autres (inclus)'!H1620)</f>
        <v>0</v>
      </c>
      <c r="I1620" s="163">
        <f>SUM('2. FTNC CAD'!I1620,'3. FTNC USD'!I1620,'4. FTNC EUR'!I1620,'5. FTNC GBP'!I1620,'6. FTNC Autres (inclus)'!I1620)</f>
        <v>0</v>
      </c>
      <c r="J1620" s="163">
        <f>SUM('2. FTNC CAD'!J1620,'3. FTNC USD'!J1620,'4. FTNC EUR'!J1620,'5. FTNC GBP'!J1620,'6. FTNC Autres (inclus)'!J1620)</f>
        <v>0</v>
      </c>
      <c r="K1620" s="164">
        <f>SUM('2. FTNC CAD'!K1620,'3. FTNC USD'!K1620,'4. FTNC EUR'!K1620,'5. FTNC GBP'!K1620,'6. FTNC Autres (inclus)'!K1620)</f>
        <v>0</v>
      </c>
      <c r="L1620" s="165">
        <f>SUM('2. FTNC CAD'!L1620,'3. FTNC USD'!L1620,'4. FTNC EUR'!L1620,'5. FTNC GBP'!L1620,'6. FTNC Autres (inclus)'!L1620)</f>
        <v>0</v>
      </c>
      <c r="M1620" s="176">
        <f>SUM('2. FTNC CAD'!M1620,'3. FTNC USD'!M1620,'4. FTNC EUR'!M1620,'5. FTNC GBP'!M1620,'6. FTNC Autres (inclus)'!M1620)</f>
        <v>0</v>
      </c>
      <c r="N1620" s="166">
        <f>SUM('2. FTNC CAD'!N1620,'3. FTNC USD'!N1620,'4. FTNC EUR'!N1620,'5. FTNC GBP'!N1620,'6. FTNC Autres (inclus)'!N1620)</f>
        <v>0</v>
      </c>
      <c r="O1620" s="166">
        <f>SUM('2. FTNC CAD'!O1620,'3. FTNC USD'!O1620,'4. FTNC EUR'!O1620,'5. FTNC GBP'!O1620,'6. FTNC Autres (inclus)'!O1620)</f>
        <v>0</v>
      </c>
      <c r="P1620" s="166">
        <f>SUM('2. FTNC CAD'!P1620,'3. FTNC USD'!P1620,'4. FTNC EUR'!P1620,'5. FTNC GBP'!P1620,'6. FTNC Autres (inclus)'!P1620)</f>
        <v>0</v>
      </c>
      <c r="Q1620" s="166">
        <f>SUM('2. FTNC CAD'!Q1620,'3. FTNC USD'!Q1620,'4. FTNC EUR'!Q1620,'5. FTNC GBP'!Q1620,'6. FTNC Autres (inclus)'!Q1620)</f>
        <v>0</v>
      </c>
      <c r="R1620" s="166">
        <f>SUM('2. FTNC CAD'!R1620,'3. FTNC USD'!R1620,'4. FTNC EUR'!R1620,'5. FTNC GBP'!R1620,'6. FTNC Autres (inclus)'!R1620)</f>
        <v>0</v>
      </c>
      <c r="S1620" s="166">
        <f>SUM('2. FTNC CAD'!S1620,'3. FTNC USD'!S1620,'4. FTNC EUR'!S1620,'5. FTNC GBP'!S1620,'6. FTNC Autres (inclus)'!S1620)</f>
        <v>0</v>
      </c>
      <c r="T1620" s="162">
        <f>SUM('2. FTNC CAD'!T1620,'3. FTNC USD'!T1620,'4. FTNC EUR'!T1620,'5. FTNC GBP'!T1620,'6. FTNC Autres (inclus)'!T1620)</f>
        <v>0</v>
      </c>
      <c r="U1620" s="166">
        <f>SUM('2. FTNC CAD'!U1620,'3. FTNC USD'!U1620,'4. FTNC EUR'!U1620,'5. FTNC GBP'!U1620,'6. FTNC Autres (inclus)'!U1620)</f>
        <v>0</v>
      </c>
      <c r="V1620" s="167">
        <f>SUM('2. FTNC CAD'!V1620,'3. FTNC USD'!V1620,'4. FTNC EUR'!V1620,'5. FTNC GBP'!V1620,'6. FTNC Autres (inclus)'!V1620)</f>
        <v>0</v>
      </c>
      <c r="W1620" s="48">
        <f>SUM('2. FTNC CAD'!W1620,'3. FTNC USD'!W1620,'4. FTNC EUR'!W1620,'5. FTNC GBP'!W1620,'6. FTNC Autres (inclus)'!W1620)</f>
        <v>0</v>
      </c>
      <c r="Y1620"/>
    </row>
    <row r="1621" spans="1:25" s="71" customFormat="1" outlineLevel="1" x14ac:dyDescent="0.4">
      <c r="A1621" s="341"/>
      <c r="B1621" s="494"/>
      <c r="C1621" s="495"/>
      <c r="D1621" s="495"/>
      <c r="E1621" s="496"/>
      <c r="F1621" s="497" t="s">
        <v>72</v>
      </c>
      <c r="G1621" s="174">
        <f>SUM('2. FTNC CAD'!G1621,'3. FTNC USD'!G1621,'4. FTNC EUR'!G1621,'5. FTNC GBP'!G1621,'6. FTNC Autres (inclus)'!G1621)</f>
        <v>0</v>
      </c>
      <c r="H1621" s="225">
        <f>SUM('2. FTNC CAD'!H1621,'3. FTNC USD'!H1621,'4. FTNC EUR'!H1621,'5. FTNC GBP'!H1621,'6. FTNC Autres (inclus)'!H1621)</f>
        <v>0</v>
      </c>
      <c r="I1621" s="163">
        <f>SUM('2. FTNC CAD'!I1621,'3. FTNC USD'!I1621,'4. FTNC EUR'!I1621,'5. FTNC GBP'!I1621,'6. FTNC Autres (inclus)'!I1621)</f>
        <v>0</v>
      </c>
      <c r="J1621" s="163">
        <f>SUM('2. FTNC CAD'!J1621,'3. FTNC USD'!J1621,'4. FTNC EUR'!J1621,'5. FTNC GBP'!J1621,'6. FTNC Autres (inclus)'!J1621)</f>
        <v>0</v>
      </c>
      <c r="K1621" s="164">
        <f>SUM('2. FTNC CAD'!K1621,'3. FTNC USD'!K1621,'4. FTNC EUR'!K1621,'5. FTNC GBP'!K1621,'6. FTNC Autres (inclus)'!K1621)</f>
        <v>0</v>
      </c>
      <c r="L1621" s="165">
        <f>SUM('2. FTNC CAD'!L1621,'3. FTNC USD'!L1621,'4. FTNC EUR'!L1621,'5. FTNC GBP'!L1621,'6. FTNC Autres (inclus)'!L1621)</f>
        <v>0</v>
      </c>
      <c r="M1621" s="176">
        <f>SUM('2. FTNC CAD'!M1621,'3. FTNC USD'!M1621,'4. FTNC EUR'!M1621,'5. FTNC GBP'!M1621,'6. FTNC Autres (inclus)'!M1621)</f>
        <v>0</v>
      </c>
      <c r="N1621" s="166">
        <f>SUM('2. FTNC CAD'!N1621,'3. FTNC USD'!N1621,'4. FTNC EUR'!N1621,'5. FTNC GBP'!N1621,'6. FTNC Autres (inclus)'!N1621)</f>
        <v>0</v>
      </c>
      <c r="O1621" s="166">
        <f>SUM('2. FTNC CAD'!O1621,'3. FTNC USD'!O1621,'4. FTNC EUR'!O1621,'5. FTNC GBP'!O1621,'6. FTNC Autres (inclus)'!O1621)</f>
        <v>0</v>
      </c>
      <c r="P1621" s="166">
        <f>SUM('2. FTNC CAD'!P1621,'3. FTNC USD'!P1621,'4. FTNC EUR'!P1621,'5. FTNC GBP'!P1621,'6. FTNC Autres (inclus)'!P1621)</f>
        <v>0</v>
      </c>
      <c r="Q1621" s="166">
        <f>SUM('2. FTNC CAD'!Q1621,'3. FTNC USD'!Q1621,'4. FTNC EUR'!Q1621,'5. FTNC GBP'!Q1621,'6. FTNC Autres (inclus)'!Q1621)</f>
        <v>0</v>
      </c>
      <c r="R1621" s="166">
        <f>SUM('2. FTNC CAD'!R1621,'3. FTNC USD'!R1621,'4. FTNC EUR'!R1621,'5. FTNC GBP'!R1621,'6. FTNC Autres (inclus)'!R1621)</f>
        <v>0</v>
      </c>
      <c r="S1621" s="166">
        <f>SUM('2. FTNC CAD'!S1621,'3. FTNC USD'!S1621,'4. FTNC EUR'!S1621,'5. FTNC GBP'!S1621,'6. FTNC Autres (inclus)'!S1621)</f>
        <v>0</v>
      </c>
      <c r="T1621" s="162">
        <f>SUM('2. FTNC CAD'!T1621,'3. FTNC USD'!T1621,'4. FTNC EUR'!T1621,'5. FTNC GBP'!T1621,'6. FTNC Autres (inclus)'!T1621)</f>
        <v>0</v>
      </c>
      <c r="U1621" s="166">
        <f>SUM('2. FTNC CAD'!U1621,'3. FTNC USD'!U1621,'4. FTNC EUR'!U1621,'5. FTNC GBP'!U1621,'6. FTNC Autres (inclus)'!U1621)</f>
        <v>0</v>
      </c>
      <c r="V1621" s="167">
        <f>SUM('2. FTNC CAD'!V1621,'3. FTNC USD'!V1621,'4. FTNC EUR'!V1621,'5. FTNC GBP'!V1621,'6. FTNC Autres (inclus)'!V1621)</f>
        <v>0</v>
      </c>
      <c r="W1621" s="48">
        <f>SUM('2. FTNC CAD'!W1621,'3. FTNC USD'!W1621,'4. FTNC EUR'!W1621,'5. FTNC GBP'!W1621,'6. FTNC Autres (inclus)'!W1621)</f>
        <v>0</v>
      </c>
      <c r="Y1621"/>
    </row>
    <row r="1622" spans="1:25" s="71" customFormat="1" x14ac:dyDescent="0.4">
      <c r="A1622" s="341"/>
      <c r="B1622" s="494"/>
      <c r="C1622" s="495"/>
      <c r="D1622" s="495"/>
      <c r="E1622" s="496" t="s">
        <v>73</v>
      </c>
      <c r="F1622" s="496"/>
      <c r="G1622" s="68">
        <f t="shared" ref="G1622:W1622" si="344">SUBTOTAL(9,G1623:G1625)</f>
        <v>0</v>
      </c>
      <c r="H1622" s="69">
        <f t="shared" si="344"/>
        <v>0</v>
      </c>
      <c r="I1622" s="66">
        <f t="shared" si="344"/>
        <v>0</v>
      </c>
      <c r="J1622" s="66">
        <f t="shared" si="344"/>
        <v>0</v>
      </c>
      <c r="K1622" s="67">
        <f t="shared" si="344"/>
        <v>0</v>
      </c>
      <c r="L1622" s="36">
        <f t="shared" si="344"/>
        <v>0</v>
      </c>
      <c r="M1622" s="36">
        <f t="shared" si="344"/>
        <v>0</v>
      </c>
      <c r="N1622" s="36">
        <f t="shared" si="344"/>
        <v>0</v>
      </c>
      <c r="O1622" s="36">
        <f t="shared" si="344"/>
        <v>0</v>
      </c>
      <c r="P1622" s="36">
        <f t="shared" si="344"/>
        <v>0</v>
      </c>
      <c r="Q1622" s="36">
        <f t="shared" si="344"/>
        <v>0</v>
      </c>
      <c r="R1622" s="36">
        <f t="shared" si="344"/>
        <v>0</v>
      </c>
      <c r="S1622" s="36">
        <f t="shared" si="344"/>
        <v>0</v>
      </c>
      <c r="T1622" s="36">
        <f t="shared" si="344"/>
        <v>0</v>
      </c>
      <c r="U1622" s="36">
        <f t="shared" si="344"/>
        <v>0</v>
      </c>
      <c r="V1622" s="36">
        <f t="shared" si="344"/>
        <v>0</v>
      </c>
      <c r="W1622" s="35">
        <f t="shared" si="344"/>
        <v>0</v>
      </c>
      <c r="Y1622"/>
    </row>
    <row r="1623" spans="1:25" s="71" customFormat="1" outlineLevel="1" x14ac:dyDescent="0.4">
      <c r="A1623" s="341"/>
      <c r="B1623" s="494"/>
      <c r="C1623" s="495"/>
      <c r="D1623" s="495"/>
      <c r="E1623" s="496"/>
      <c r="F1623" s="497" t="s">
        <v>74</v>
      </c>
      <c r="G1623" s="174">
        <f>SUM('2. FTNC CAD'!G1623,'3. FTNC USD'!G1623,'4. FTNC EUR'!G1623,'5. FTNC GBP'!G1623,'6. FTNC Autres (inclus)'!G1623)</f>
        <v>0</v>
      </c>
      <c r="H1623" s="225">
        <f>SUM('2. FTNC CAD'!H1623,'3. FTNC USD'!H1623,'4. FTNC EUR'!H1623,'5. FTNC GBP'!H1623,'6. FTNC Autres (inclus)'!H1623)</f>
        <v>0</v>
      </c>
      <c r="I1623" s="163">
        <f>SUM('2. FTNC CAD'!I1623,'3. FTNC USD'!I1623,'4. FTNC EUR'!I1623,'5. FTNC GBP'!I1623,'6. FTNC Autres (inclus)'!I1623)</f>
        <v>0</v>
      </c>
      <c r="J1623" s="163">
        <f>SUM('2. FTNC CAD'!J1623,'3. FTNC USD'!J1623,'4. FTNC EUR'!J1623,'5. FTNC GBP'!J1623,'6. FTNC Autres (inclus)'!J1623)</f>
        <v>0</v>
      </c>
      <c r="K1623" s="164">
        <f>SUM('2. FTNC CAD'!K1623,'3. FTNC USD'!K1623,'4. FTNC EUR'!K1623,'5. FTNC GBP'!K1623,'6. FTNC Autres (inclus)'!K1623)</f>
        <v>0</v>
      </c>
      <c r="L1623" s="165">
        <f>SUM('2. FTNC CAD'!L1623,'3. FTNC USD'!L1623,'4. FTNC EUR'!L1623,'5. FTNC GBP'!L1623,'6. FTNC Autres (inclus)'!L1623)</f>
        <v>0</v>
      </c>
      <c r="M1623" s="176">
        <f>SUM('2. FTNC CAD'!M1623,'3. FTNC USD'!M1623,'4. FTNC EUR'!M1623,'5. FTNC GBP'!M1623,'6. FTNC Autres (inclus)'!M1623)</f>
        <v>0</v>
      </c>
      <c r="N1623" s="166">
        <f>SUM('2. FTNC CAD'!N1623,'3. FTNC USD'!N1623,'4. FTNC EUR'!N1623,'5. FTNC GBP'!N1623,'6. FTNC Autres (inclus)'!N1623)</f>
        <v>0</v>
      </c>
      <c r="O1623" s="166">
        <f>SUM('2. FTNC CAD'!O1623,'3. FTNC USD'!O1623,'4. FTNC EUR'!O1623,'5. FTNC GBP'!O1623,'6. FTNC Autres (inclus)'!O1623)</f>
        <v>0</v>
      </c>
      <c r="P1623" s="166">
        <f>SUM('2. FTNC CAD'!P1623,'3. FTNC USD'!P1623,'4. FTNC EUR'!P1623,'5. FTNC GBP'!P1623,'6. FTNC Autres (inclus)'!P1623)</f>
        <v>0</v>
      </c>
      <c r="Q1623" s="166">
        <f>SUM('2. FTNC CAD'!Q1623,'3. FTNC USD'!Q1623,'4. FTNC EUR'!Q1623,'5. FTNC GBP'!Q1623,'6. FTNC Autres (inclus)'!Q1623)</f>
        <v>0</v>
      </c>
      <c r="R1623" s="166">
        <f>SUM('2. FTNC CAD'!R1623,'3. FTNC USD'!R1623,'4. FTNC EUR'!R1623,'5. FTNC GBP'!R1623,'6. FTNC Autres (inclus)'!R1623)</f>
        <v>0</v>
      </c>
      <c r="S1623" s="166">
        <f>SUM('2. FTNC CAD'!S1623,'3. FTNC USD'!S1623,'4. FTNC EUR'!S1623,'5. FTNC GBP'!S1623,'6. FTNC Autres (inclus)'!S1623)</f>
        <v>0</v>
      </c>
      <c r="T1623" s="162">
        <f>SUM('2. FTNC CAD'!T1623,'3. FTNC USD'!T1623,'4. FTNC EUR'!T1623,'5. FTNC GBP'!T1623,'6. FTNC Autres (inclus)'!T1623)</f>
        <v>0</v>
      </c>
      <c r="U1623" s="166">
        <f>SUM('2. FTNC CAD'!U1623,'3. FTNC USD'!U1623,'4. FTNC EUR'!U1623,'5. FTNC GBP'!U1623,'6. FTNC Autres (inclus)'!U1623)</f>
        <v>0</v>
      </c>
      <c r="V1623" s="167">
        <f>SUM('2. FTNC CAD'!V1623,'3. FTNC USD'!V1623,'4. FTNC EUR'!V1623,'5. FTNC GBP'!V1623,'6. FTNC Autres (inclus)'!V1623)</f>
        <v>0</v>
      </c>
      <c r="W1623" s="48">
        <f>SUM('2. FTNC CAD'!W1623,'3. FTNC USD'!W1623,'4. FTNC EUR'!W1623,'5. FTNC GBP'!W1623,'6. FTNC Autres (inclus)'!W1623)</f>
        <v>0</v>
      </c>
      <c r="Y1623"/>
    </row>
    <row r="1624" spans="1:25" s="71" customFormat="1" outlineLevel="1" x14ac:dyDescent="0.4">
      <c r="A1624" s="341"/>
      <c r="B1624" s="494"/>
      <c r="C1624" s="495"/>
      <c r="D1624" s="495"/>
      <c r="E1624" s="496"/>
      <c r="F1624" s="497" t="s">
        <v>75</v>
      </c>
      <c r="G1624" s="174">
        <f>SUM('2. FTNC CAD'!G1624,'3. FTNC USD'!G1624,'4. FTNC EUR'!G1624,'5. FTNC GBP'!G1624,'6. FTNC Autres (inclus)'!G1624)</f>
        <v>0</v>
      </c>
      <c r="H1624" s="225">
        <f>SUM('2. FTNC CAD'!H1624,'3. FTNC USD'!H1624,'4. FTNC EUR'!H1624,'5. FTNC GBP'!H1624,'6. FTNC Autres (inclus)'!H1624)</f>
        <v>0</v>
      </c>
      <c r="I1624" s="163">
        <f>SUM('2. FTNC CAD'!I1624,'3. FTNC USD'!I1624,'4. FTNC EUR'!I1624,'5. FTNC GBP'!I1624,'6. FTNC Autres (inclus)'!I1624)</f>
        <v>0</v>
      </c>
      <c r="J1624" s="163">
        <f>SUM('2. FTNC CAD'!J1624,'3. FTNC USD'!J1624,'4. FTNC EUR'!J1624,'5. FTNC GBP'!J1624,'6. FTNC Autres (inclus)'!J1624)</f>
        <v>0</v>
      </c>
      <c r="K1624" s="164">
        <f>SUM('2. FTNC CAD'!K1624,'3. FTNC USD'!K1624,'4. FTNC EUR'!K1624,'5. FTNC GBP'!K1624,'6. FTNC Autres (inclus)'!K1624)</f>
        <v>0</v>
      </c>
      <c r="L1624" s="165">
        <f>SUM('2. FTNC CAD'!L1624,'3. FTNC USD'!L1624,'4. FTNC EUR'!L1624,'5. FTNC GBP'!L1624,'6. FTNC Autres (inclus)'!L1624)</f>
        <v>0</v>
      </c>
      <c r="M1624" s="176">
        <f>SUM('2. FTNC CAD'!M1624,'3. FTNC USD'!M1624,'4. FTNC EUR'!M1624,'5. FTNC GBP'!M1624,'6. FTNC Autres (inclus)'!M1624)</f>
        <v>0</v>
      </c>
      <c r="N1624" s="166">
        <f>SUM('2. FTNC CAD'!N1624,'3. FTNC USD'!N1624,'4. FTNC EUR'!N1624,'5. FTNC GBP'!N1624,'6. FTNC Autres (inclus)'!N1624)</f>
        <v>0</v>
      </c>
      <c r="O1624" s="166">
        <f>SUM('2. FTNC CAD'!O1624,'3. FTNC USD'!O1624,'4. FTNC EUR'!O1624,'5. FTNC GBP'!O1624,'6. FTNC Autres (inclus)'!O1624)</f>
        <v>0</v>
      </c>
      <c r="P1624" s="166">
        <f>SUM('2. FTNC CAD'!P1624,'3. FTNC USD'!P1624,'4. FTNC EUR'!P1624,'5. FTNC GBP'!P1624,'6. FTNC Autres (inclus)'!P1624)</f>
        <v>0</v>
      </c>
      <c r="Q1624" s="166">
        <f>SUM('2. FTNC CAD'!Q1624,'3. FTNC USD'!Q1624,'4. FTNC EUR'!Q1624,'5. FTNC GBP'!Q1624,'6. FTNC Autres (inclus)'!Q1624)</f>
        <v>0</v>
      </c>
      <c r="R1624" s="166">
        <f>SUM('2. FTNC CAD'!R1624,'3. FTNC USD'!R1624,'4. FTNC EUR'!R1624,'5. FTNC GBP'!R1624,'6. FTNC Autres (inclus)'!R1624)</f>
        <v>0</v>
      </c>
      <c r="S1624" s="166">
        <f>SUM('2. FTNC CAD'!S1624,'3. FTNC USD'!S1624,'4. FTNC EUR'!S1624,'5. FTNC GBP'!S1624,'6. FTNC Autres (inclus)'!S1624)</f>
        <v>0</v>
      </c>
      <c r="T1624" s="162">
        <f>SUM('2. FTNC CAD'!T1624,'3. FTNC USD'!T1624,'4. FTNC EUR'!T1624,'5. FTNC GBP'!T1624,'6. FTNC Autres (inclus)'!T1624)</f>
        <v>0</v>
      </c>
      <c r="U1624" s="166">
        <f>SUM('2. FTNC CAD'!U1624,'3. FTNC USD'!U1624,'4. FTNC EUR'!U1624,'5. FTNC GBP'!U1624,'6. FTNC Autres (inclus)'!U1624)</f>
        <v>0</v>
      </c>
      <c r="V1624" s="167">
        <f>SUM('2. FTNC CAD'!V1624,'3. FTNC USD'!V1624,'4. FTNC EUR'!V1624,'5. FTNC GBP'!V1624,'6. FTNC Autres (inclus)'!V1624)</f>
        <v>0</v>
      </c>
      <c r="W1624" s="48">
        <f>SUM('2. FTNC CAD'!W1624,'3. FTNC USD'!W1624,'4. FTNC EUR'!W1624,'5. FTNC GBP'!W1624,'6. FTNC Autres (inclus)'!W1624)</f>
        <v>0</v>
      </c>
      <c r="Y1624"/>
    </row>
    <row r="1625" spans="1:25" s="71" customFormat="1" outlineLevel="1" x14ac:dyDescent="0.4">
      <c r="A1625" s="341"/>
      <c r="B1625" s="494"/>
      <c r="C1625" s="495"/>
      <c r="D1625" s="495"/>
      <c r="E1625" s="496"/>
      <c r="F1625" s="497" t="s">
        <v>76</v>
      </c>
      <c r="G1625" s="174">
        <f>SUM('2. FTNC CAD'!G1625,'3. FTNC USD'!G1625,'4. FTNC EUR'!G1625,'5. FTNC GBP'!G1625,'6. FTNC Autres (inclus)'!G1625)</f>
        <v>0</v>
      </c>
      <c r="H1625" s="225">
        <f>SUM('2. FTNC CAD'!H1625,'3. FTNC USD'!H1625,'4. FTNC EUR'!H1625,'5. FTNC GBP'!H1625,'6. FTNC Autres (inclus)'!H1625)</f>
        <v>0</v>
      </c>
      <c r="I1625" s="163">
        <f>SUM('2. FTNC CAD'!I1625,'3. FTNC USD'!I1625,'4. FTNC EUR'!I1625,'5. FTNC GBP'!I1625,'6. FTNC Autres (inclus)'!I1625)</f>
        <v>0</v>
      </c>
      <c r="J1625" s="163">
        <f>SUM('2. FTNC CAD'!J1625,'3. FTNC USD'!J1625,'4. FTNC EUR'!J1625,'5. FTNC GBP'!J1625,'6. FTNC Autres (inclus)'!J1625)</f>
        <v>0</v>
      </c>
      <c r="K1625" s="164">
        <f>SUM('2. FTNC CAD'!K1625,'3. FTNC USD'!K1625,'4. FTNC EUR'!K1625,'5. FTNC GBP'!K1625,'6. FTNC Autres (inclus)'!K1625)</f>
        <v>0</v>
      </c>
      <c r="L1625" s="165">
        <f>SUM('2. FTNC CAD'!L1625,'3. FTNC USD'!L1625,'4. FTNC EUR'!L1625,'5. FTNC GBP'!L1625,'6. FTNC Autres (inclus)'!L1625)</f>
        <v>0</v>
      </c>
      <c r="M1625" s="176">
        <f>SUM('2. FTNC CAD'!M1625,'3. FTNC USD'!M1625,'4. FTNC EUR'!M1625,'5. FTNC GBP'!M1625,'6. FTNC Autres (inclus)'!M1625)</f>
        <v>0</v>
      </c>
      <c r="N1625" s="166">
        <f>SUM('2. FTNC CAD'!N1625,'3. FTNC USD'!N1625,'4. FTNC EUR'!N1625,'5. FTNC GBP'!N1625,'6. FTNC Autres (inclus)'!N1625)</f>
        <v>0</v>
      </c>
      <c r="O1625" s="166">
        <f>SUM('2. FTNC CAD'!O1625,'3. FTNC USD'!O1625,'4. FTNC EUR'!O1625,'5. FTNC GBP'!O1625,'6. FTNC Autres (inclus)'!O1625)</f>
        <v>0</v>
      </c>
      <c r="P1625" s="166">
        <f>SUM('2. FTNC CAD'!P1625,'3. FTNC USD'!P1625,'4. FTNC EUR'!P1625,'5. FTNC GBP'!P1625,'6. FTNC Autres (inclus)'!P1625)</f>
        <v>0</v>
      </c>
      <c r="Q1625" s="166">
        <f>SUM('2. FTNC CAD'!Q1625,'3. FTNC USD'!Q1625,'4. FTNC EUR'!Q1625,'5. FTNC GBP'!Q1625,'6. FTNC Autres (inclus)'!Q1625)</f>
        <v>0</v>
      </c>
      <c r="R1625" s="166">
        <f>SUM('2. FTNC CAD'!R1625,'3. FTNC USD'!R1625,'4. FTNC EUR'!R1625,'5. FTNC GBP'!R1625,'6. FTNC Autres (inclus)'!R1625)</f>
        <v>0</v>
      </c>
      <c r="S1625" s="166">
        <f>SUM('2. FTNC CAD'!S1625,'3. FTNC USD'!S1625,'4. FTNC EUR'!S1625,'5. FTNC GBP'!S1625,'6. FTNC Autres (inclus)'!S1625)</f>
        <v>0</v>
      </c>
      <c r="T1625" s="162">
        <f>SUM('2. FTNC CAD'!T1625,'3. FTNC USD'!T1625,'4. FTNC EUR'!T1625,'5. FTNC GBP'!T1625,'6. FTNC Autres (inclus)'!T1625)</f>
        <v>0</v>
      </c>
      <c r="U1625" s="166">
        <f>SUM('2. FTNC CAD'!U1625,'3. FTNC USD'!U1625,'4. FTNC EUR'!U1625,'5. FTNC GBP'!U1625,'6. FTNC Autres (inclus)'!U1625)</f>
        <v>0</v>
      </c>
      <c r="V1625" s="167">
        <f>SUM('2. FTNC CAD'!V1625,'3. FTNC USD'!V1625,'4. FTNC EUR'!V1625,'5. FTNC GBP'!V1625,'6. FTNC Autres (inclus)'!V1625)</f>
        <v>0</v>
      </c>
      <c r="W1625" s="48">
        <f>SUM('2. FTNC CAD'!W1625,'3. FTNC USD'!W1625,'4. FTNC EUR'!W1625,'5. FTNC GBP'!W1625,'6. FTNC Autres (inclus)'!W1625)</f>
        <v>0</v>
      </c>
      <c r="Y1625"/>
    </row>
    <row r="1626" spans="1:25" s="71" customFormat="1" x14ac:dyDescent="0.4">
      <c r="A1626" s="341"/>
      <c r="B1626" s="494"/>
      <c r="C1626" s="495"/>
      <c r="D1626" s="495"/>
      <c r="E1626" s="496" t="s">
        <v>77</v>
      </c>
      <c r="F1626" s="496"/>
      <c r="G1626" s="68">
        <f t="shared" ref="G1626:W1626" si="345">SUBTOTAL(9,G1627:G1628)</f>
        <v>0</v>
      </c>
      <c r="H1626" s="69">
        <f t="shared" si="345"/>
        <v>0</v>
      </c>
      <c r="I1626" s="66">
        <f t="shared" si="345"/>
        <v>0</v>
      </c>
      <c r="J1626" s="66">
        <f t="shared" si="345"/>
        <v>0</v>
      </c>
      <c r="K1626" s="67">
        <f t="shared" si="345"/>
        <v>0</v>
      </c>
      <c r="L1626" s="36">
        <f t="shared" si="345"/>
        <v>0</v>
      </c>
      <c r="M1626" s="36">
        <f t="shared" si="345"/>
        <v>0</v>
      </c>
      <c r="N1626" s="36">
        <f t="shared" si="345"/>
        <v>0</v>
      </c>
      <c r="O1626" s="36">
        <f t="shared" si="345"/>
        <v>0</v>
      </c>
      <c r="P1626" s="36">
        <f t="shared" si="345"/>
        <v>0</v>
      </c>
      <c r="Q1626" s="36">
        <f t="shared" si="345"/>
        <v>0</v>
      </c>
      <c r="R1626" s="36">
        <f t="shared" si="345"/>
        <v>0</v>
      </c>
      <c r="S1626" s="36">
        <f t="shared" si="345"/>
        <v>0</v>
      </c>
      <c r="T1626" s="36">
        <f t="shared" si="345"/>
        <v>0</v>
      </c>
      <c r="U1626" s="36">
        <f t="shared" si="345"/>
        <v>0</v>
      </c>
      <c r="V1626" s="39">
        <f t="shared" si="345"/>
        <v>0</v>
      </c>
      <c r="W1626" s="35">
        <f t="shared" si="345"/>
        <v>0</v>
      </c>
      <c r="Y1626"/>
    </row>
    <row r="1627" spans="1:25" s="71" customFormat="1" outlineLevel="1" x14ac:dyDescent="0.4">
      <c r="A1627" s="341"/>
      <c r="B1627" s="494"/>
      <c r="C1627" s="495"/>
      <c r="D1627" s="495"/>
      <c r="E1627" s="496"/>
      <c r="F1627" s="497" t="s">
        <v>78</v>
      </c>
      <c r="G1627" s="174">
        <f>SUM('2. FTNC CAD'!G1627,'3. FTNC USD'!G1627,'4. FTNC EUR'!G1627,'5. FTNC GBP'!G1627,'6. FTNC Autres (inclus)'!G1627)</f>
        <v>0</v>
      </c>
      <c r="H1627" s="225">
        <f>SUM('2. FTNC CAD'!H1627,'3. FTNC USD'!H1627,'4. FTNC EUR'!H1627,'5. FTNC GBP'!H1627,'6. FTNC Autres (inclus)'!H1627)</f>
        <v>0</v>
      </c>
      <c r="I1627" s="163">
        <f>SUM('2. FTNC CAD'!I1627,'3. FTNC USD'!I1627,'4. FTNC EUR'!I1627,'5. FTNC GBP'!I1627,'6. FTNC Autres (inclus)'!I1627)</f>
        <v>0</v>
      </c>
      <c r="J1627" s="163">
        <f>SUM('2. FTNC CAD'!J1627,'3. FTNC USD'!J1627,'4. FTNC EUR'!J1627,'5. FTNC GBP'!J1627,'6. FTNC Autres (inclus)'!J1627)</f>
        <v>0</v>
      </c>
      <c r="K1627" s="164">
        <f>SUM('2. FTNC CAD'!K1627,'3. FTNC USD'!K1627,'4. FTNC EUR'!K1627,'5. FTNC GBP'!K1627,'6. FTNC Autres (inclus)'!K1627)</f>
        <v>0</v>
      </c>
      <c r="L1627" s="165">
        <f>SUM('2. FTNC CAD'!L1627,'3. FTNC USD'!L1627,'4. FTNC EUR'!L1627,'5. FTNC GBP'!L1627,'6. FTNC Autres (inclus)'!L1627)</f>
        <v>0</v>
      </c>
      <c r="M1627" s="176">
        <f>SUM('2. FTNC CAD'!M1627,'3. FTNC USD'!M1627,'4. FTNC EUR'!M1627,'5. FTNC GBP'!M1627,'6. FTNC Autres (inclus)'!M1627)</f>
        <v>0</v>
      </c>
      <c r="N1627" s="166">
        <f>SUM('2. FTNC CAD'!N1627,'3. FTNC USD'!N1627,'4. FTNC EUR'!N1627,'5. FTNC GBP'!N1627,'6. FTNC Autres (inclus)'!N1627)</f>
        <v>0</v>
      </c>
      <c r="O1627" s="166">
        <f>SUM('2. FTNC CAD'!O1627,'3. FTNC USD'!O1627,'4. FTNC EUR'!O1627,'5. FTNC GBP'!O1627,'6. FTNC Autres (inclus)'!O1627)</f>
        <v>0</v>
      </c>
      <c r="P1627" s="166">
        <f>SUM('2. FTNC CAD'!P1627,'3. FTNC USD'!P1627,'4. FTNC EUR'!P1627,'5. FTNC GBP'!P1627,'6. FTNC Autres (inclus)'!P1627)</f>
        <v>0</v>
      </c>
      <c r="Q1627" s="166">
        <f>SUM('2. FTNC CAD'!Q1627,'3. FTNC USD'!Q1627,'4. FTNC EUR'!Q1627,'5. FTNC GBP'!Q1627,'6. FTNC Autres (inclus)'!Q1627)</f>
        <v>0</v>
      </c>
      <c r="R1627" s="166">
        <f>SUM('2. FTNC CAD'!R1627,'3. FTNC USD'!R1627,'4. FTNC EUR'!R1627,'5. FTNC GBP'!R1627,'6. FTNC Autres (inclus)'!R1627)</f>
        <v>0</v>
      </c>
      <c r="S1627" s="166">
        <f>SUM('2. FTNC CAD'!S1627,'3. FTNC USD'!S1627,'4. FTNC EUR'!S1627,'5. FTNC GBP'!S1627,'6. FTNC Autres (inclus)'!S1627)</f>
        <v>0</v>
      </c>
      <c r="T1627" s="162">
        <f>SUM('2. FTNC CAD'!T1627,'3. FTNC USD'!T1627,'4. FTNC EUR'!T1627,'5. FTNC GBP'!T1627,'6. FTNC Autres (inclus)'!T1627)</f>
        <v>0</v>
      </c>
      <c r="U1627" s="166">
        <f>SUM('2. FTNC CAD'!U1627,'3. FTNC USD'!U1627,'4. FTNC EUR'!U1627,'5. FTNC GBP'!U1627,'6. FTNC Autres (inclus)'!U1627)</f>
        <v>0</v>
      </c>
      <c r="V1627" s="167">
        <f>SUM('2. FTNC CAD'!V1627,'3. FTNC USD'!V1627,'4. FTNC EUR'!V1627,'5. FTNC GBP'!V1627,'6. FTNC Autres (inclus)'!V1627)</f>
        <v>0</v>
      </c>
      <c r="W1627" s="48">
        <f>SUM('2. FTNC CAD'!W1627,'3. FTNC USD'!W1627,'4. FTNC EUR'!W1627,'5. FTNC GBP'!W1627,'6. FTNC Autres (inclus)'!W1627)</f>
        <v>0</v>
      </c>
      <c r="Y1627"/>
    </row>
    <row r="1628" spans="1:25" s="71" customFormat="1" outlineLevel="1" x14ac:dyDescent="0.4">
      <c r="A1628" s="341"/>
      <c r="B1628" s="494"/>
      <c r="C1628" s="495"/>
      <c r="D1628" s="495"/>
      <c r="E1628" s="496"/>
      <c r="F1628" s="497" t="s">
        <v>79</v>
      </c>
      <c r="G1628" s="174">
        <f>SUM('2. FTNC CAD'!G1628,'3. FTNC USD'!G1628,'4. FTNC EUR'!G1628,'5. FTNC GBP'!G1628,'6. FTNC Autres (inclus)'!G1628)</f>
        <v>0</v>
      </c>
      <c r="H1628" s="225">
        <f>SUM('2. FTNC CAD'!H1628,'3. FTNC USD'!H1628,'4. FTNC EUR'!H1628,'5. FTNC GBP'!H1628,'6. FTNC Autres (inclus)'!H1628)</f>
        <v>0</v>
      </c>
      <c r="I1628" s="163">
        <f>SUM('2. FTNC CAD'!I1628,'3. FTNC USD'!I1628,'4. FTNC EUR'!I1628,'5. FTNC GBP'!I1628,'6. FTNC Autres (inclus)'!I1628)</f>
        <v>0</v>
      </c>
      <c r="J1628" s="163">
        <f>SUM('2. FTNC CAD'!J1628,'3. FTNC USD'!J1628,'4. FTNC EUR'!J1628,'5. FTNC GBP'!J1628,'6. FTNC Autres (inclus)'!J1628)</f>
        <v>0</v>
      </c>
      <c r="K1628" s="164">
        <f>SUM('2. FTNC CAD'!K1628,'3. FTNC USD'!K1628,'4. FTNC EUR'!K1628,'5. FTNC GBP'!K1628,'6. FTNC Autres (inclus)'!K1628)</f>
        <v>0</v>
      </c>
      <c r="L1628" s="165">
        <f>SUM('2. FTNC CAD'!L1628,'3. FTNC USD'!L1628,'4. FTNC EUR'!L1628,'5. FTNC GBP'!L1628,'6. FTNC Autres (inclus)'!L1628)</f>
        <v>0</v>
      </c>
      <c r="M1628" s="176">
        <f>SUM('2. FTNC CAD'!M1628,'3. FTNC USD'!M1628,'4. FTNC EUR'!M1628,'5. FTNC GBP'!M1628,'6. FTNC Autres (inclus)'!M1628)</f>
        <v>0</v>
      </c>
      <c r="N1628" s="166">
        <f>SUM('2. FTNC CAD'!N1628,'3. FTNC USD'!N1628,'4. FTNC EUR'!N1628,'5. FTNC GBP'!N1628,'6. FTNC Autres (inclus)'!N1628)</f>
        <v>0</v>
      </c>
      <c r="O1628" s="166">
        <f>SUM('2. FTNC CAD'!O1628,'3. FTNC USD'!O1628,'4. FTNC EUR'!O1628,'5. FTNC GBP'!O1628,'6. FTNC Autres (inclus)'!O1628)</f>
        <v>0</v>
      </c>
      <c r="P1628" s="166">
        <f>SUM('2. FTNC CAD'!P1628,'3. FTNC USD'!P1628,'4. FTNC EUR'!P1628,'5. FTNC GBP'!P1628,'6. FTNC Autres (inclus)'!P1628)</f>
        <v>0</v>
      </c>
      <c r="Q1628" s="166">
        <f>SUM('2. FTNC CAD'!Q1628,'3. FTNC USD'!Q1628,'4. FTNC EUR'!Q1628,'5. FTNC GBP'!Q1628,'6. FTNC Autres (inclus)'!Q1628)</f>
        <v>0</v>
      </c>
      <c r="R1628" s="166">
        <f>SUM('2. FTNC CAD'!R1628,'3. FTNC USD'!R1628,'4. FTNC EUR'!R1628,'5. FTNC GBP'!R1628,'6. FTNC Autres (inclus)'!R1628)</f>
        <v>0</v>
      </c>
      <c r="S1628" s="166">
        <f>SUM('2. FTNC CAD'!S1628,'3. FTNC USD'!S1628,'4. FTNC EUR'!S1628,'5. FTNC GBP'!S1628,'6. FTNC Autres (inclus)'!S1628)</f>
        <v>0</v>
      </c>
      <c r="T1628" s="162">
        <f>SUM('2. FTNC CAD'!T1628,'3. FTNC USD'!T1628,'4. FTNC EUR'!T1628,'5. FTNC GBP'!T1628,'6. FTNC Autres (inclus)'!T1628)</f>
        <v>0</v>
      </c>
      <c r="U1628" s="166">
        <f>SUM('2. FTNC CAD'!U1628,'3. FTNC USD'!U1628,'4. FTNC EUR'!U1628,'5. FTNC GBP'!U1628,'6. FTNC Autres (inclus)'!U1628)</f>
        <v>0</v>
      </c>
      <c r="V1628" s="167">
        <f>SUM('2. FTNC CAD'!V1628,'3. FTNC USD'!V1628,'4. FTNC EUR'!V1628,'5. FTNC GBP'!V1628,'6. FTNC Autres (inclus)'!V1628)</f>
        <v>0</v>
      </c>
      <c r="W1628" s="48">
        <f>SUM('2. FTNC CAD'!W1628,'3. FTNC USD'!W1628,'4. FTNC EUR'!W1628,'5. FTNC GBP'!W1628,'6. FTNC Autres (inclus)'!W1628)</f>
        <v>0</v>
      </c>
      <c r="Y1628"/>
    </row>
    <row r="1629" spans="1:25" s="71" customFormat="1" x14ac:dyDescent="0.4">
      <c r="A1629" s="341"/>
      <c r="B1629" s="494"/>
      <c r="C1629" s="495"/>
      <c r="D1629" s="495"/>
      <c r="E1629" s="496" t="s">
        <v>80</v>
      </c>
      <c r="F1629" s="496"/>
      <c r="G1629" s="68">
        <f t="shared" ref="G1629:W1629" si="346">SUBTOTAL(9,G1630:G1632)</f>
        <v>0</v>
      </c>
      <c r="H1629" s="69">
        <f t="shared" si="346"/>
        <v>0</v>
      </c>
      <c r="I1629" s="66">
        <f t="shared" si="346"/>
        <v>0</v>
      </c>
      <c r="J1629" s="66">
        <f t="shared" si="346"/>
        <v>0</v>
      </c>
      <c r="K1629" s="67">
        <f t="shared" si="346"/>
        <v>0</v>
      </c>
      <c r="L1629" s="36">
        <f t="shared" si="346"/>
        <v>0</v>
      </c>
      <c r="M1629" s="36">
        <f t="shared" si="346"/>
        <v>0</v>
      </c>
      <c r="N1629" s="36">
        <f t="shared" si="346"/>
        <v>0</v>
      </c>
      <c r="O1629" s="36">
        <f t="shared" si="346"/>
        <v>0</v>
      </c>
      <c r="P1629" s="36">
        <f t="shared" si="346"/>
        <v>0</v>
      </c>
      <c r="Q1629" s="36">
        <f t="shared" si="346"/>
        <v>0</v>
      </c>
      <c r="R1629" s="36">
        <f t="shared" si="346"/>
        <v>0</v>
      </c>
      <c r="S1629" s="36">
        <f t="shared" si="346"/>
        <v>0</v>
      </c>
      <c r="T1629" s="36">
        <f t="shared" si="346"/>
        <v>0</v>
      </c>
      <c r="U1629" s="36">
        <f t="shared" si="346"/>
        <v>0</v>
      </c>
      <c r="V1629" s="36">
        <f t="shared" si="346"/>
        <v>0</v>
      </c>
      <c r="W1629" s="35">
        <f t="shared" si="346"/>
        <v>0</v>
      </c>
      <c r="Y1629"/>
    </row>
    <row r="1630" spans="1:25" s="71" customFormat="1" outlineLevel="1" x14ac:dyDescent="0.4">
      <c r="A1630" s="341"/>
      <c r="B1630" s="494"/>
      <c r="C1630" s="495"/>
      <c r="D1630" s="495"/>
      <c r="E1630" s="496"/>
      <c r="F1630" s="497" t="s">
        <v>81</v>
      </c>
      <c r="G1630" s="174">
        <f>SUM('2. FTNC CAD'!G1630,'3. FTNC USD'!G1630,'4. FTNC EUR'!G1630,'5. FTNC GBP'!G1630,'6. FTNC Autres (inclus)'!G1630)</f>
        <v>0</v>
      </c>
      <c r="H1630" s="225">
        <f>SUM('2. FTNC CAD'!H1630,'3. FTNC USD'!H1630,'4. FTNC EUR'!H1630,'5. FTNC GBP'!H1630,'6. FTNC Autres (inclus)'!H1630)</f>
        <v>0</v>
      </c>
      <c r="I1630" s="163">
        <f>SUM('2. FTNC CAD'!I1630,'3. FTNC USD'!I1630,'4. FTNC EUR'!I1630,'5. FTNC GBP'!I1630,'6. FTNC Autres (inclus)'!I1630)</f>
        <v>0</v>
      </c>
      <c r="J1630" s="163">
        <f>SUM('2. FTNC CAD'!J1630,'3. FTNC USD'!J1630,'4. FTNC EUR'!J1630,'5. FTNC GBP'!J1630,'6. FTNC Autres (inclus)'!J1630)</f>
        <v>0</v>
      </c>
      <c r="K1630" s="164">
        <f>SUM('2. FTNC CAD'!K1630,'3. FTNC USD'!K1630,'4. FTNC EUR'!K1630,'5. FTNC GBP'!K1630,'6. FTNC Autres (inclus)'!K1630)</f>
        <v>0</v>
      </c>
      <c r="L1630" s="165">
        <f>SUM('2. FTNC CAD'!L1630,'3. FTNC USD'!L1630,'4. FTNC EUR'!L1630,'5. FTNC GBP'!L1630,'6. FTNC Autres (inclus)'!L1630)</f>
        <v>0</v>
      </c>
      <c r="M1630" s="176">
        <f>SUM('2. FTNC CAD'!M1630,'3. FTNC USD'!M1630,'4. FTNC EUR'!M1630,'5. FTNC GBP'!M1630,'6. FTNC Autres (inclus)'!M1630)</f>
        <v>0</v>
      </c>
      <c r="N1630" s="166">
        <f>SUM('2. FTNC CAD'!N1630,'3. FTNC USD'!N1630,'4. FTNC EUR'!N1630,'5. FTNC GBP'!N1630,'6. FTNC Autres (inclus)'!N1630)</f>
        <v>0</v>
      </c>
      <c r="O1630" s="166">
        <f>SUM('2. FTNC CAD'!O1630,'3. FTNC USD'!O1630,'4. FTNC EUR'!O1630,'5. FTNC GBP'!O1630,'6. FTNC Autres (inclus)'!O1630)</f>
        <v>0</v>
      </c>
      <c r="P1630" s="166">
        <f>SUM('2. FTNC CAD'!P1630,'3. FTNC USD'!P1630,'4. FTNC EUR'!P1630,'5. FTNC GBP'!P1630,'6. FTNC Autres (inclus)'!P1630)</f>
        <v>0</v>
      </c>
      <c r="Q1630" s="166">
        <f>SUM('2. FTNC CAD'!Q1630,'3. FTNC USD'!Q1630,'4. FTNC EUR'!Q1630,'5. FTNC GBP'!Q1630,'6. FTNC Autres (inclus)'!Q1630)</f>
        <v>0</v>
      </c>
      <c r="R1630" s="166">
        <f>SUM('2. FTNC CAD'!R1630,'3. FTNC USD'!R1630,'4. FTNC EUR'!R1630,'5. FTNC GBP'!R1630,'6. FTNC Autres (inclus)'!R1630)</f>
        <v>0</v>
      </c>
      <c r="S1630" s="166">
        <f>SUM('2. FTNC CAD'!S1630,'3. FTNC USD'!S1630,'4. FTNC EUR'!S1630,'5. FTNC GBP'!S1630,'6. FTNC Autres (inclus)'!S1630)</f>
        <v>0</v>
      </c>
      <c r="T1630" s="162">
        <f>SUM('2. FTNC CAD'!T1630,'3. FTNC USD'!T1630,'4. FTNC EUR'!T1630,'5. FTNC GBP'!T1630,'6. FTNC Autres (inclus)'!T1630)</f>
        <v>0</v>
      </c>
      <c r="U1630" s="166">
        <f>SUM('2. FTNC CAD'!U1630,'3. FTNC USD'!U1630,'4. FTNC EUR'!U1630,'5. FTNC GBP'!U1630,'6. FTNC Autres (inclus)'!U1630)</f>
        <v>0</v>
      </c>
      <c r="V1630" s="167">
        <f>SUM('2. FTNC CAD'!V1630,'3. FTNC USD'!V1630,'4. FTNC EUR'!V1630,'5. FTNC GBP'!V1630,'6. FTNC Autres (inclus)'!V1630)</f>
        <v>0</v>
      </c>
      <c r="W1630" s="48">
        <f>SUM('2. FTNC CAD'!W1630,'3. FTNC USD'!W1630,'4. FTNC EUR'!W1630,'5. FTNC GBP'!W1630,'6. FTNC Autres (inclus)'!W1630)</f>
        <v>0</v>
      </c>
      <c r="Y1630"/>
    </row>
    <row r="1631" spans="1:25" s="71" customFormat="1" outlineLevel="1" x14ac:dyDescent="0.4">
      <c r="A1631" s="341"/>
      <c r="B1631" s="494"/>
      <c r="C1631" s="495"/>
      <c r="D1631" s="495"/>
      <c r="E1631" s="496"/>
      <c r="F1631" s="497" t="s">
        <v>82</v>
      </c>
      <c r="G1631" s="174">
        <f>SUM('2. FTNC CAD'!G1631,'3. FTNC USD'!G1631,'4. FTNC EUR'!G1631,'5. FTNC GBP'!G1631,'6. FTNC Autres (inclus)'!G1631)</f>
        <v>0</v>
      </c>
      <c r="H1631" s="225">
        <f>SUM('2. FTNC CAD'!H1631,'3. FTNC USD'!H1631,'4. FTNC EUR'!H1631,'5. FTNC GBP'!H1631,'6. FTNC Autres (inclus)'!H1631)</f>
        <v>0</v>
      </c>
      <c r="I1631" s="163">
        <f>SUM('2. FTNC CAD'!I1631,'3. FTNC USD'!I1631,'4. FTNC EUR'!I1631,'5. FTNC GBP'!I1631,'6. FTNC Autres (inclus)'!I1631)</f>
        <v>0</v>
      </c>
      <c r="J1631" s="163">
        <f>SUM('2. FTNC CAD'!J1631,'3. FTNC USD'!J1631,'4. FTNC EUR'!J1631,'5. FTNC GBP'!J1631,'6. FTNC Autres (inclus)'!J1631)</f>
        <v>0</v>
      </c>
      <c r="K1631" s="164">
        <f>SUM('2. FTNC CAD'!K1631,'3. FTNC USD'!K1631,'4. FTNC EUR'!K1631,'5. FTNC GBP'!K1631,'6. FTNC Autres (inclus)'!K1631)</f>
        <v>0</v>
      </c>
      <c r="L1631" s="165">
        <f>SUM('2. FTNC CAD'!L1631,'3. FTNC USD'!L1631,'4. FTNC EUR'!L1631,'5. FTNC GBP'!L1631,'6. FTNC Autres (inclus)'!L1631)</f>
        <v>0</v>
      </c>
      <c r="M1631" s="176">
        <f>SUM('2. FTNC CAD'!M1631,'3. FTNC USD'!M1631,'4. FTNC EUR'!M1631,'5. FTNC GBP'!M1631,'6. FTNC Autres (inclus)'!M1631)</f>
        <v>0</v>
      </c>
      <c r="N1631" s="166">
        <f>SUM('2. FTNC CAD'!N1631,'3. FTNC USD'!N1631,'4. FTNC EUR'!N1631,'5. FTNC GBP'!N1631,'6. FTNC Autres (inclus)'!N1631)</f>
        <v>0</v>
      </c>
      <c r="O1631" s="166">
        <f>SUM('2. FTNC CAD'!O1631,'3. FTNC USD'!O1631,'4. FTNC EUR'!O1631,'5. FTNC GBP'!O1631,'6. FTNC Autres (inclus)'!O1631)</f>
        <v>0</v>
      </c>
      <c r="P1631" s="166">
        <f>SUM('2. FTNC CAD'!P1631,'3. FTNC USD'!P1631,'4. FTNC EUR'!P1631,'5. FTNC GBP'!P1631,'6. FTNC Autres (inclus)'!P1631)</f>
        <v>0</v>
      </c>
      <c r="Q1631" s="166">
        <f>SUM('2. FTNC CAD'!Q1631,'3. FTNC USD'!Q1631,'4. FTNC EUR'!Q1631,'5. FTNC GBP'!Q1631,'6. FTNC Autres (inclus)'!Q1631)</f>
        <v>0</v>
      </c>
      <c r="R1631" s="166">
        <f>SUM('2. FTNC CAD'!R1631,'3. FTNC USD'!R1631,'4. FTNC EUR'!R1631,'5. FTNC GBP'!R1631,'6. FTNC Autres (inclus)'!R1631)</f>
        <v>0</v>
      </c>
      <c r="S1631" s="166">
        <f>SUM('2. FTNC CAD'!S1631,'3. FTNC USD'!S1631,'4. FTNC EUR'!S1631,'5. FTNC GBP'!S1631,'6. FTNC Autres (inclus)'!S1631)</f>
        <v>0</v>
      </c>
      <c r="T1631" s="162">
        <f>SUM('2. FTNC CAD'!T1631,'3. FTNC USD'!T1631,'4. FTNC EUR'!T1631,'5. FTNC GBP'!T1631,'6. FTNC Autres (inclus)'!T1631)</f>
        <v>0</v>
      </c>
      <c r="U1631" s="166">
        <f>SUM('2. FTNC CAD'!U1631,'3. FTNC USD'!U1631,'4. FTNC EUR'!U1631,'5. FTNC GBP'!U1631,'6. FTNC Autres (inclus)'!U1631)</f>
        <v>0</v>
      </c>
      <c r="V1631" s="167">
        <f>SUM('2. FTNC CAD'!V1631,'3. FTNC USD'!V1631,'4. FTNC EUR'!V1631,'5. FTNC GBP'!V1631,'6. FTNC Autres (inclus)'!V1631)</f>
        <v>0</v>
      </c>
      <c r="W1631" s="48">
        <f>SUM('2. FTNC CAD'!W1631,'3. FTNC USD'!W1631,'4. FTNC EUR'!W1631,'5. FTNC GBP'!W1631,'6. FTNC Autres (inclus)'!W1631)</f>
        <v>0</v>
      </c>
      <c r="Y1631"/>
    </row>
    <row r="1632" spans="1:25" s="71" customFormat="1" outlineLevel="1" x14ac:dyDescent="0.4">
      <c r="A1632" s="341"/>
      <c r="B1632" s="494"/>
      <c r="C1632" s="495"/>
      <c r="D1632" s="495"/>
      <c r="E1632" s="496"/>
      <c r="F1632" s="497" t="s">
        <v>83</v>
      </c>
      <c r="G1632" s="174">
        <f>SUM('2. FTNC CAD'!G1632,'3. FTNC USD'!G1632,'4. FTNC EUR'!G1632,'5. FTNC GBP'!G1632,'6. FTNC Autres (inclus)'!G1632)</f>
        <v>0</v>
      </c>
      <c r="H1632" s="225">
        <f>SUM('2. FTNC CAD'!H1632,'3. FTNC USD'!H1632,'4. FTNC EUR'!H1632,'5. FTNC GBP'!H1632,'6. FTNC Autres (inclus)'!H1632)</f>
        <v>0</v>
      </c>
      <c r="I1632" s="163">
        <f>SUM('2. FTNC CAD'!I1632,'3. FTNC USD'!I1632,'4. FTNC EUR'!I1632,'5. FTNC GBP'!I1632,'6. FTNC Autres (inclus)'!I1632)</f>
        <v>0</v>
      </c>
      <c r="J1632" s="163">
        <f>SUM('2. FTNC CAD'!J1632,'3. FTNC USD'!J1632,'4. FTNC EUR'!J1632,'5. FTNC GBP'!J1632,'6. FTNC Autres (inclus)'!J1632)</f>
        <v>0</v>
      </c>
      <c r="K1632" s="164">
        <f>SUM('2. FTNC CAD'!K1632,'3. FTNC USD'!K1632,'4. FTNC EUR'!K1632,'5. FTNC GBP'!K1632,'6. FTNC Autres (inclus)'!K1632)</f>
        <v>0</v>
      </c>
      <c r="L1632" s="165">
        <f>SUM('2. FTNC CAD'!L1632,'3. FTNC USD'!L1632,'4. FTNC EUR'!L1632,'5. FTNC GBP'!L1632,'6. FTNC Autres (inclus)'!L1632)</f>
        <v>0</v>
      </c>
      <c r="M1632" s="176">
        <f>SUM('2. FTNC CAD'!M1632,'3. FTNC USD'!M1632,'4. FTNC EUR'!M1632,'5. FTNC GBP'!M1632,'6. FTNC Autres (inclus)'!M1632)</f>
        <v>0</v>
      </c>
      <c r="N1632" s="166">
        <f>SUM('2. FTNC CAD'!N1632,'3. FTNC USD'!N1632,'4. FTNC EUR'!N1632,'5. FTNC GBP'!N1632,'6. FTNC Autres (inclus)'!N1632)</f>
        <v>0</v>
      </c>
      <c r="O1632" s="166">
        <f>SUM('2. FTNC CAD'!O1632,'3. FTNC USD'!O1632,'4. FTNC EUR'!O1632,'5. FTNC GBP'!O1632,'6. FTNC Autres (inclus)'!O1632)</f>
        <v>0</v>
      </c>
      <c r="P1632" s="166">
        <f>SUM('2. FTNC CAD'!P1632,'3. FTNC USD'!P1632,'4. FTNC EUR'!P1632,'5. FTNC GBP'!P1632,'6. FTNC Autres (inclus)'!P1632)</f>
        <v>0</v>
      </c>
      <c r="Q1632" s="166">
        <f>SUM('2. FTNC CAD'!Q1632,'3. FTNC USD'!Q1632,'4. FTNC EUR'!Q1632,'5. FTNC GBP'!Q1632,'6. FTNC Autres (inclus)'!Q1632)</f>
        <v>0</v>
      </c>
      <c r="R1632" s="166">
        <f>SUM('2. FTNC CAD'!R1632,'3. FTNC USD'!R1632,'4. FTNC EUR'!R1632,'5. FTNC GBP'!R1632,'6. FTNC Autres (inclus)'!R1632)</f>
        <v>0</v>
      </c>
      <c r="S1632" s="166">
        <f>SUM('2. FTNC CAD'!S1632,'3. FTNC USD'!S1632,'4. FTNC EUR'!S1632,'5. FTNC GBP'!S1632,'6. FTNC Autres (inclus)'!S1632)</f>
        <v>0</v>
      </c>
      <c r="T1632" s="162">
        <f>SUM('2. FTNC CAD'!T1632,'3. FTNC USD'!T1632,'4. FTNC EUR'!T1632,'5. FTNC GBP'!T1632,'6. FTNC Autres (inclus)'!T1632)</f>
        <v>0</v>
      </c>
      <c r="U1632" s="166">
        <f>SUM('2. FTNC CAD'!U1632,'3. FTNC USD'!U1632,'4. FTNC EUR'!U1632,'5. FTNC GBP'!U1632,'6. FTNC Autres (inclus)'!U1632)</f>
        <v>0</v>
      </c>
      <c r="V1632" s="167">
        <f>SUM('2. FTNC CAD'!V1632,'3. FTNC USD'!V1632,'4. FTNC EUR'!V1632,'5. FTNC GBP'!V1632,'6. FTNC Autres (inclus)'!V1632)</f>
        <v>0</v>
      </c>
      <c r="W1632" s="48">
        <f>SUM('2. FTNC CAD'!W1632,'3. FTNC USD'!W1632,'4. FTNC EUR'!W1632,'5. FTNC GBP'!W1632,'6. FTNC Autres (inclus)'!W1632)</f>
        <v>0</v>
      </c>
      <c r="Y1632"/>
    </row>
    <row r="1633" spans="1:25" s="71" customFormat="1" x14ac:dyDescent="0.4">
      <c r="A1633" s="341"/>
      <c r="B1633" s="494"/>
      <c r="C1633" s="495"/>
      <c r="D1633" s="495"/>
      <c r="E1633" s="496" t="s">
        <v>84</v>
      </c>
      <c r="F1633" s="496"/>
      <c r="G1633" s="68">
        <f t="shared" ref="G1633:W1633" si="347">SUBTOTAL(9,G1634:G1635)</f>
        <v>0</v>
      </c>
      <c r="H1633" s="69">
        <f t="shared" si="347"/>
        <v>0</v>
      </c>
      <c r="I1633" s="66">
        <f t="shared" si="347"/>
        <v>0</v>
      </c>
      <c r="J1633" s="66">
        <f t="shared" si="347"/>
        <v>0</v>
      </c>
      <c r="K1633" s="67">
        <f t="shared" si="347"/>
        <v>0</v>
      </c>
      <c r="L1633" s="36">
        <f t="shared" si="347"/>
        <v>0</v>
      </c>
      <c r="M1633" s="36">
        <f t="shared" si="347"/>
        <v>0</v>
      </c>
      <c r="N1633" s="36">
        <f t="shared" si="347"/>
        <v>0</v>
      </c>
      <c r="O1633" s="36">
        <f t="shared" si="347"/>
        <v>0</v>
      </c>
      <c r="P1633" s="36">
        <f t="shared" si="347"/>
        <v>0</v>
      </c>
      <c r="Q1633" s="36">
        <f t="shared" si="347"/>
        <v>0</v>
      </c>
      <c r="R1633" s="36">
        <f t="shared" si="347"/>
        <v>0</v>
      </c>
      <c r="S1633" s="36">
        <f t="shared" si="347"/>
        <v>0</v>
      </c>
      <c r="T1633" s="36">
        <f t="shared" si="347"/>
        <v>0</v>
      </c>
      <c r="U1633" s="36">
        <f t="shared" si="347"/>
        <v>0</v>
      </c>
      <c r="V1633" s="39">
        <f t="shared" si="347"/>
        <v>0</v>
      </c>
      <c r="W1633" s="35">
        <f t="shared" si="347"/>
        <v>0</v>
      </c>
      <c r="Y1633"/>
    </row>
    <row r="1634" spans="1:25" s="71" customFormat="1" outlineLevel="1" x14ac:dyDescent="0.4">
      <c r="A1634" s="341"/>
      <c r="B1634" s="494"/>
      <c r="C1634" s="495"/>
      <c r="D1634" s="495"/>
      <c r="E1634" s="496"/>
      <c r="F1634" s="497" t="s">
        <v>85</v>
      </c>
      <c r="G1634" s="174">
        <f>SUM('2. FTNC CAD'!G1634,'3. FTNC USD'!G1634,'4. FTNC EUR'!G1634,'5. FTNC GBP'!G1634,'6. FTNC Autres (inclus)'!G1634)</f>
        <v>0</v>
      </c>
      <c r="H1634" s="225">
        <f>SUM('2. FTNC CAD'!H1634,'3. FTNC USD'!H1634,'4. FTNC EUR'!H1634,'5. FTNC GBP'!H1634,'6. FTNC Autres (inclus)'!H1634)</f>
        <v>0</v>
      </c>
      <c r="I1634" s="163">
        <f>SUM('2. FTNC CAD'!I1634,'3. FTNC USD'!I1634,'4. FTNC EUR'!I1634,'5. FTNC GBP'!I1634,'6. FTNC Autres (inclus)'!I1634)</f>
        <v>0</v>
      </c>
      <c r="J1634" s="163">
        <f>SUM('2. FTNC CAD'!J1634,'3. FTNC USD'!J1634,'4. FTNC EUR'!J1634,'5. FTNC GBP'!J1634,'6. FTNC Autres (inclus)'!J1634)</f>
        <v>0</v>
      </c>
      <c r="K1634" s="164">
        <f>SUM('2. FTNC CAD'!K1634,'3. FTNC USD'!K1634,'4. FTNC EUR'!K1634,'5. FTNC GBP'!K1634,'6. FTNC Autres (inclus)'!K1634)</f>
        <v>0</v>
      </c>
      <c r="L1634" s="165">
        <f>SUM('2. FTNC CAD'!L1634,'3. FTNC USD'!L1634,'4. FTNC EUR'!L1634,'5. FTNC GBP'!L1634,'6. FTNC Autres (inclus)'!L1634)</f>
        <v>0</v>
      </c>
      <c r="M1634" s="176">
        <f>SUM('2. FTNC CAD'!M1634,'3. FTNC USD'!M1634,'4. FTNC EUR'!M1634,'5. FTNC GBP'!M1634,'6. FTNC Autres (inclus)'!M1634)</f>
        <v>0</v>
      </c>
      <c r="N1634" s="166">
        <f>SUM('2. FTNC CAD'!N1634,'3. FTNC USD'!N1634,'4. FTNC EUR'!N1634,'5. FTNC GBP'!N1634,'6. FTNC Autres (inclus)'!N1634)</f>
        <v>0</v>
      </c>
      <c r="O1634" s="166">
        <f>SUM('2. FTNC CAD'!O1634,'3. FTNC USD'!O1634,'4. FTNC EUR'!O1634,'5. FTNC GBP'!O1634,'6. FTNC Autres (inclus)'!O1634)</f>
        <v>0</v>
      </c>
      <c r="P1634" s="166">
        <f>SUM('2. FTNC CAD'!P1634,'3. FTNC USD'!P1634,'4. FTNC EUR'!P1634,'5. FTNC GBP'!P1634,'6. FTNC Autres (inclus)'!P1634)</f>
        <v>0</v>
      </c>
      <c r="Q1634" s="166">
        <f>SUM('2. FTNC CAD'!Q1634,'3. FTNC USD'!Q1634,'4. FTNC EUR'!Q1634,'5. FTNC GBP'!Q1634,'6. FTNC Autres (inclus)'!Q1634)</f>
        <v>0</v>
      </c>
      <c r="R1634" s="166">
        <f>SUM('2. FTNC CAD'!R1634,'3. FTNC USD'!R1634,'4. FTNC EUR'!R1634,'5. FTNC GBP'!R1634,'6. FTNC Autres (inclus)'!R1634)</f>
        <v>0</v>
      </c>
      <c r="S1634" s="166">
        <f>SUM('2. FTNC CAD'!S1634,'3. FTNC USD'!S1634,'4. FTNC EUR'!S1634,'5. FTNC GBP'!S1634,'6. FTNC Autres (inclus)'!S1634)</f>
        <v>0</v>
      </c>
      <c r="T1634" s="162">
        <f>SUM('2. FTNC CAD'!T1634,'3. FTNC USD'!T1634,'4. FTNC EUR'!T1634,'5. FTNC GBP'!T1634,'6. FTNC Autres (inclus)'!T1634)</f>
        <v>0</v>
      </c>
      <c r="U1634" s="166">
        <f>SUM('2. FTNC CAD'!U1634,'3. FTNC USD'!U1634,'4. FTNC EUR'!U1634,'5. FTNC GBP'!U1634,'6. FTNC Autres (inclus)'!U1634)</f>
        <v>0</v>
      </c>
      <c r="V1634" s="167">
        <f>SUM('2. FTNC CAD'!V1634,'3. FTNC USD'!V1634,'4. FTNC EUR'!V1634,'5. FTNC GBP'!V1634,'6. FTNC Autres (inclus)'!V1634)</f>
        <v>0</v>
      </c>
      <c r="W1634" s="48">
        <f>SUM('2. FTNC CAD'!W1634,'3. FTNC USD'!W1634,'4. FTNC EUR'!W1634,'5. FTNC GBP'!W1634,'6. FTNC Autres (inclus)'!W1634)</f>
        <v>0</v>
      </c>
      <c r="Y1634"/>
    </row>
    <row r="1635" spans="1:25" s="71" customFormat="1" outlineLevel="1" x14ac:dyDescent="0.4">
      <c r="A1635" s="341"/>
      <c r="B1635" s="494"/>
      <c r="C1635" s="495"/>
      <c r="D1635" s="495"/>
      <c r="E1635" s="496"/>
      <c r="F1635" s="497" t="s">
        <v>86</v>
      </c>
      <c r="G1635" s="174">
        <f>SUM('2. FTNC CAD'!G1635,'3. FTNC USD'!G1635,'4. FTNC EUR'!G1635,'5. FTNC GBP'!G1635,'6. FTNC Autres (inclus)'!G1635)</f>
        <v>0</v>
      </c>
      <c r="H1635" s="225">
        <f>SUM('2. FTNC CAD'!H1635,'3. FTNC USD'!H1635,'4. FTNC EUR'!H1635,'5. FTNC GBP'!H1635,'6. FTNC Autres (inclus)'!H1635)</f>
        <v>0</v>
      </c>
      <c r="I1635" s="163">
        <f>SUM('2. FTNC CAD'!I1635,'3. FTNC USD'!I1635,'4. FTNC EUR'!I1635,'5. FTNC GBP'!I1635,'6. FTNC Autres (inclus)'!I1635)</f>
        <v>0</v>
      </c>
      <c r="J1635" s="163">
        <f>SUM('2. FTNC CAD'!J1635,'3. FTNC USD'!J1635,'4. FTNC EUR'!J1635,'5. FTNC GBP'!J1635,'6. FTNC Autres (inclus)'!J1635)</f>
        <v>0</v>
      </c>
      <c r="K1635" s="164">
        <f>SUM('2. FTNC CAD'!K1635,'3. FTNC USD'!K1635,'4. FTNC EUR'!K1635,'5. FTNC GBP'!K1635,'6. FTNC Autres (inclus)'!K1635)</f>
        <v>0</v>
      </c>
      <c r="L1635" s="165">
        <f>SUM('2. FTNC CAD'!L1635,'3. FTNC USD'!L1635,'4. FTNC EUR'!L1635,'5. FTNC GBP'!L1635,'6. FTNC Autres (inclus)'!L1635)</f>
        <v>0</v>
      </c>
      <c r="M1635" s="176">
        <f>SUM('2. FTNC CAD'!M1635,'3. FTNC USD'!M1635,'4. FTNC EUR'!M1635,'5. FTNC GBP'!M1635,'6. FTNC Autres (inclus)'!M1635)</f>
        <v>0</v>
      </c>
      <c r="N1635" s="166">
        <f>SUM('2. FTNC CAD'!N1635,'3. FTNC USD'!N1635,'4. FTNC EUR'!N1635,'5. FTNC GBP'!N1635,'6. FTNC Autres (inclus)'!N1635)</f>
        <v>0</v>
      </c>
      <c r="O1635" s="166">
        <f>SUM('2. FTNC CAD'!O1635,'3. FTNC USD'!O1635,'4. FTNC EUR'!O1635,'5. FTNC GBP'!O1635,'6. FTNC Autres (inclus)'!O1635)</f>
        <v>0</v>
      </c>
      <c r="P1635" s="166">
        <f>SUM('2. FTNC CAD'!P1635,'3. FTNC USD'!P1635,'4. FTNC EUR'!P1635,'5. FTNC GBP'!P1635,'6. FTNC Autres (inclus)'!P1635)</f>
        <v>0</v>
      </c>
      <c r="Q1635" s="166">
        <f>SUM('2. FTNC CAD'!Q1635,'3. FTNC USD'!Q1635,'4. FTNC EUR'!Q1635,'5. FTNC GBP'!Q1635,'6. FTNC Autres (inclus)'!Q1635)</f>
        <v>0</v>
      </c>
      <c r="R1635" s="166">
        <f>SUM('2. FTNC CAD'!R1635,'3. FTNC USD'!R1635,'4. FTNC EUR'!R1635,'5. FTNC GBP'!R1635,'6. FTNC Autres (inclus)'!R1635)</f>
        <v>0</v>
      </c>
      <c r="S1635" s="166">
        <f>SUM('2. FTNC CAD'!S1635,'3. FTNC USD'!S1635,'4. FTNC EUR'!S1635,'5. FTNC GBP'!S1635,'6. FTNC Autres (inclus)'!S1635)</f>
        <v>0</v>
      </c>
      <c r="T1635" s="162">
        <f>SUM('2. FTNC CAD'!T1635,'3. FTNC USD'!T1635,'4. FTNC EUR'!T1635,'5. FTNC GBP'!T1635,'6. FTNC Autres (inclus)'!T1635)</f>
        <v>0</v>
      </c>
      <c r="U1635" s="166">
        <f>SUM('2. FTNC CAD'!U1635,'3. FTNC USD'!U1635,'4. FTNC EUR'!U1635,'5. FTNC GBP'!U1635,'6. FTNC Autres (inclus)'!U1635)</f>
        <v>0</v>
      </c>
      <c r="V1635" s="167">
        <f>SUM('2. FTNC CAD'!V1635,'3. FTNC USD'!V1635,'4. FTNC EUR'!V1635,'5. FTNC GBP'!V1635,'6. FTNC Autres (inclus)'!V1635)</f>
        <v>0</v>
      </c>
      <c r="W1635" s="48">
        <f>SUM('2. FTNC CAD'!W1635,'3. FTNC USD'!W1635,'4. FTNC EUR'!W1635,'5. FTNC GBP'!W1635,'6. FTNC Autres (inclus)'!W1635)</f>
        <v>0</v>
      </c>
      <c r="Y1635"/>
    </row>
    <row r="1636" spans="1:25" s="71" customFormat="1" x14ac:dyDescent="0.4">
      <c r="A1636" s="341"/>
      <c r="B1636" s="494"/>
      <c r="C1636" s="495"/>
      <c r="D1636" s="495"/>
      <c r="E1636" s="496" t="s">
        <v>87</v>
      </c>
      <c r="F1636" s="496"/>
      <c r="G1636" s="68">
        <f t="shared" ref="G1636:W1636" si="348">SUBTOTAL(9,G1637:G1639)</f>
        <v>0</v>
      </c>
      <c r="H1636" s="69">
        <f t="shared" si="348"/>
        <v>0</v>
      </c>
      <c r="I1636" s="66">
        <f t="shared" si="348"/>
        <v>0</v>
      </c>
      <c r="J1636" s="66">
        <f t="shared" si="348"/>
        <v>0</v>
      </c>
      <c r="K1636" s="66">
        <f t="shared" si="348"/>
        <v>0</v>
      </c>
      <c r="L1636" s="53">
        <f t="shared" si="348"/>
        <v>0</v>
      </c>
      <c r="M1636" s="36">
        <f t="shared" si="348"/>
        <v>0</v>
      </c>
      <c r="N1636" s="36">
        <f t="shared" si="348"/>
        <v>0</v>
      </c>
      <c r="O1636" s="36">
        <f t="shared" si="348"/>
        <v>0</v>
      </c>
      <c r="P1636" s="36">
        <f t="shared" si="348"/>
        <v>0</v>
      </c>
      <c r="Q1636" s="36">
        <f t="shared" si="348"/>
        <v>0</v>
      </c>
      <c r="R1636" s="36">
        <f t="shared" si="348"/>
        <v>0</v>
      </c>
      <c r="S1636" s="36">
        <f t="shared" si="348"/>
        <v>0</v>
      </c>
      <c r="T1636" s="36">
        <f t="shared" si="348"/>
        <v>0</v>
      </c>
      <c r="U1636" s="36">
        <f t="shared" si="348"/>
        <v>0</v>
      </c>
      <c r="V1636" s="39">
        <f t="shared" si="348"/>
        <v>0</v>
      </c>
      <c r="W1636" s="35">
        <f t="shared" si="348"/>
        <v>0</v>
      </c>
      <c r="Y1636"/>
    </row>
    <row r="1637" spans="1:25" s="71" customFormat="1" outlineLevel="1" x14ac:dyDescent="0.4">
      <c r="A1637" s="341"/>
      <c r="B1637" s="494"/>
      <c r="C1637" s="495"/>
      <c r="D1637" s="495"/>
      <c r="E1637" s="496"/>
      <c r="F1637" s="497" t="s">
        <v>88</v>
      </c>
      <c r="G1637" s="174">
        <f>SUM('2. FTNC CAD'!G1637,'3. FTNC USD'!G1637,'4. FTNC EUR'!G1637,'5. FTNC GBP'!G1637,'6. FTNC Autres (inclus)'!G1637)</f>
        <v>0</v>
      </c>
      <c r="H1637" s="225">
        <f>SUM('2. FTNC CAD'!H1637,'3. FTNC USD'!H1637,'4. FTNC EUR'!H1637,'5. FTNC GBP'!H1637,'6. FTNC Autres (inclus)'!H1637)</f>
        <v>0</v>
      </c>
      <c r="I1637" s="163">
        <f>SUM('2. FTNC CAD'!I1637,'3. FTNC USD'!I1637,'4. FTNC EUR'!I1637,'5. FTNC GBP'!I1637,'6. FTNC Autres (inclus)'!I1637)</f>
        <v>0</v>
      </c>
      <c r="J1637" s="163">
        <f>SUM('2. FTNC CAD'!J1637,'3. FTNC USD'!J1637,'4. FTNC EUR'!J1637,'5. FTNC GBP'!J1637,'6. FTNC Autres (inclus)'!J1637)</f>
        <v>0</v>
      </c>
      <c r="K1637" s="164">
        <f>SUM('2. FTNC CAD'!K1637,'3. FTNC USD'!K1637,'4. FTNC EUR'!K1637,'5. FTNC GBP'!K1637,'6. FTNC Autres (inclus)'!K1637)</f>
        <v>0</v>
      </c>
      <c r="L1637" s="180">
        <f>SUM('2. FTNC CAD'!L1637,'3. FTNC USD'!L1637,'4. FTNC EUR'!L1637,'5. FTNC GBP'!L1637,'6. FTNC Autres (inclus)'!L1637)</f>
        <v>0</v>
      </c>
      <c r="M1637" s="166">
        <f>SUM('2. FTNC CAD'!M1637,'3. FTNC USD'!M1637,'4. FTNC EUR'!M1637,'5. FTNC GBP'!M1637,'6. FTNC Autres (inclus)'!M1637)</f>
        <v>0</v>
      </c>
      <c r="N1637" s="166">
        <f>SUM('2. FTNC CAD'!N1637,'3. FTNC USD'!N1637,'4. FTNC EUR'!N1637,'5. FTNC GBP'!N1637,'6. FTNC Autres (inclus)'!N1637)</f>
        <v>0</v>
      </c>
      <c r="O1637" s="166">
        <f>SUM('2. FTNC CAD'!O1637,'3. FTNC USD'!O1637,'4. FTNC EUR'!O1637,'5. FTNC GBP'!O1637,'6. FTNC Autres (inclus)'!O1637)</f>
        <v>0</v>
      </c>
      <c r="P1637" s="166">
        <f>SUM('2. FTNC CAD'!P1637,'3. FTNC USD'!P1637,'4. FTNC EUR'!P1637,'5. FTNC GBP'!P1637,'6. FTNC Autres (inclus)'!P1637)</f>
        <v>0</v>
      </c>
      <c r="Q1637" s="166">
        <f>SUM('2. FTNC CAD'!Q1637,'3. FTNC USD'!Q1637,'4. FTNC EUR'!Q1637,'5. FTNC GBP'!Q1637,'6. FTNC Autres (inclus)'!Q1637)</f>
        <v>0</v>
      </c>
      <c r="R1637" s="166">
        <f>SUM('2. FTNC CAD'!R1637,'3. FTNC USD'!R1637,'4. FTNC EUR'!R1637,'5. FTNC GBP'!R1637,'6. FTNC Autres (inclus)'!R1637)</f>
        <v>0</v>
      </c>
      <c r="S1637" s="166">
        <f>SUM('2. FTNC CAD'!S1637,'3. FTNC USD'!S1637,'4. FTNC EUR'!S1637,'5. FTNC GBP'!S1637,'6. FTNC Autres (inclus)'!S1637)</f>
        <v>0</v>
      </c>
      <c r="T1637" s="166">
        <f>SUM('2. FTNC CAD'!T1637,'3. FTNC USD'!T1637,'4. FTNC EUR'!T1637,'5. FTNC GBP'!T1637,'6. FTNC Autres (inclus)'!T1637)</f>
        <v>0</v>
      </c>
      <c r="U1637" s="166">
        <f>SUM('2. FTNC CAD'!U1637,'3. FTNC USD'!U1637,'4. FTNC EUR'!U1637,'5. FTNC GBP'!U1637,'6. FTNC Autres (inclus)'!U1637)</f>
        <v>0</v>
      </c>
      <c r="V1637" s="167">
        <f>SUM('2. FTNC CAD'!V1637,'3. FTNC USD'!V1637,'4. FTNC EUR'!V1637,'5. FTNC GBP'!V1637,'6. FTNC Autres (inclus)'!V1637)</f>
        <v>0</v>
      </c>
      <c r="W1637" s="48">
        <f>SUM('2. FTNC CAD'!W1637,'3. FTNC USD'!W1637,'4. FTNC EUR'!W1637,'5. FTNC GBP'!W1637,'6. FTNC Autres (inclus)'!W1637)</f>
        <v>0</v>
      </c>
      <c r="Y1637"/>
    </row>
    <row r="1638" spans="1:25" s="71" customFormat="1" outlineLevel="1" x14ac:dyDescent="0.4">
      <c r="A1638" s="341"/>
      <c r="B1638" s="494"/>
      <c r="C1638" s="495"/>
      <c r="D1638" s="495"/>
      <c r="E1638" s="496"/>
      <c r="F1638" s="497" t="s">
        <v>89</v>
      </c>
      <c r="G1638" s="174">
        <f>SUM('2. FTNC CAD'!G1638,'3. FTNC USD'!G1638,'4. FTNC EUR'!G1638,'5. FTNC GBP'!G1638,'6. FTNC Autres (inclus)'!G1638)</f>
        <v>0</v>
      </c>
      <c r="H1638" s="225">
        <f>SUM('2. FTNC CAD'!H1638,'3. FTNC USD'!H1638,'4. FTNC EUR'!H1638,'5. FTNC GBP'!H1638,'6. FTNC Autres (inclus)'!H1638)</f>
        <v>0</v>
      </c>
      <c r="I1638" s="163">
        <f>SUM('2. FTNC CAD'!I1638,'3. FTNC USD'!I1638,'4. FTNC EUR'!I1638,'5. FTNC GBP'!I1638,'6. FTNC Autres (inclus)'!I1638)</f>
        <v>0</v>
      </c>
      <c r="J1638" s="163">
        <f>SUM('2. FTNC CAD'!J1638,'3. FTNC USD'!J1638,'4. FTNC EUR'!J1638,'5. FTNC GBP'!J1638,'6. FTNC Autres (inclus)'!J1638)</f>
        <v>0</v>
      </c>
      <c r="K1638" s="164">
        <f>SUM('2. FTNC CAD'!K1638,'3. FTNC USD'!K1638,'4. FTNC EUR'!K1638,'5. FTNC GBP'!K1638,'6. FTNC Autres (inclus)'!K1638)</f>
        <v>0</v>
      </c>
      <c r="L1638" s="180">
        <f>SUM('2. FTNC CAD'!L1638,'3. FTNC USD'!L1638,'4. FTNC EUR'!L1638,'5. FTNC GBP'!L1638,'6. FTNC Autres (inclus)'!L1638)</f>
        <v>0</v>
      </c>
      <c r="M1638" s="166">
        <f>SUM('2. FTNC CAD'!M1638,'3. FTNC USD'!M1638,'4. FTNC EUR'!M1638,'5. FTNC GBP'!M1638,'6. FTNC Autres (inclus)'!M1638)</f>
        <v>0</v>
      </c>
      <c r="N1638" s="166">
        <f>SUM('2. FTNC CAD'!N1638,'3. FTNC USD'!N1638,'4. FTNC EUR'!N1638,'5. FTNC GBP'!N1638,'6. FTNC Autres (inclus)'!N1638)</f>
        <v>0</v>
      </c>
      <c r="O1638" s="166">
        <f>SUM('2. FTNC CAD'!O1638,'3. FTNC USD'!O1638,'4. FTNC EUR'!O1638,'5. FTNC GBP'!O1638,'6. FTNC Autres (inclus)'!O1638)</f>
        <v>0</v>
      </c>
      <c r="P1638" s="166">
        <f>SUM('2. FTNC CAD'!P1638,'3. FTNC USD'!P1638,'4. FTNC EUR'!P1638,'5. FTNC GBP'!P1638,'6. FTNC Autres (inclus)'!P1638)</f>
        <v>0</v>
      </c>
      <c r="Q1638" s="166">
        <f>SUM('2. FTNC CAD'!Q1638,'3. FTNC USD'!Q1638,'4. FTNC EUR'!Q1638,'5. FTNC GBP'!Q1638,'6. FTNC Autres (inclus)'!Q1638)</f>
        <v>0</v>
      </c>
      <c r="R1638" s="166">
        <f>SUM('2. FTNC CAD'!R1638,'3. FTNC USD'!R1638,'4. FTNC EUR'!R1638,'5. FTNC GBP'!R1638,'6. FTNC Autres (inclus)'!R1638)</f>
        <v>0</v>
      </c>
      <c r="S1638" s="166">
        <f>SUM('2. FTNC CAD'!S1638,'3. FTNC USD'!S1638,'4. FTNC EUR'!S1638,'5. FTNC GBP'!S1638,'6. FTNC Autres (inclus)'!S1638)</f>
        <v>0</v>
      </c>
      <c r="T1638" s="166">
        <f>SUM('2. FTNC CAD'!T1638,'3. FTNC USD'!T1638,'4. FTNC EUR'!T1638,'5. FTNC GBP'!T1638,'6. FTNC Autres (inclus)'!T1638)</f>
        <v>0</v>
      </c>
      <c r="U1638" s="166">
        <f>SUM('2. FTNC CAD'!U1638,'3. FTNC USD'!U1638,'4. FTNC EUR'!U1638,'5. FTNC GBP'!U1638,'6. FTNC Autres (inclus)'!U1638)</f>
        <v>0</v>
      </c>
      <c r="V1638" s="167">
        <f>SUM('2. FTNC CAD'!V1638,'3. FTNC USD'!V1638,'4. FTNC EUR'!V1638,'5. FTNC GBP'!V1638,'6. FTNC Autres (inclus)'!V1638)</f>
        <v>0</v>
      </c>
      <c r="W1638" s="48">
        <f>SUM('2. FTNC CAD'!W1638,'3. FTNC USD'!W1638,'4. FTNC EUR'!W1638,'5. FTNC GBP'!W1638,'6. FTNC Autres (inclus)'!W1638)</f>
        <v>0</v>
      </c>
      <c r="Y1638"/>
    </row>
    <row r="1639" spans="1:25" s="71" customFormat="1" outlineLevel="1" x14ac:dyDescent="0.4">
      <c r="A1639" s="341"/>
      <c r="B1639" s="494"/>
      <c r="C1639" s="495"/>
      <c r="D1639" s="495"/>
      <c r="E1639" s="496"/>
      <c r="F1639" s="497" t="s">
        <v>90</v>
      </c>
      <c r="G1639" s="174">
        <f>SUM('2. FTNC CAD'!G1639,'3. FTNC USD'!G1639,'4. FTNC EUR'!G1639,'5. FTNC GBP'!G1639,'6. FTNC Autres (inclus)'!G1639)</f>
        <v>0</v>
      </c>
      <c r="H1639" s="225">
        <f>SUM('2. FTNC CAD'!H1639,'3. FTNC USD'!H1639,'4. FTNC EUR'!H1639,'5. FTNC GBP'!H1639,'6. FTNC Autres (inclus)'!H1639)</f>
        <v>0</v>
      </c>
      <c r="I1639" s="163">
        <f>SUM('2. FTNC CAD'!I1639,'3. FTNC USD'!I1639,'4. FTNC EUR'!I1639,'5. FTNC GBP'!I1639,'6. FTNC Autres (inclus)'!I1639)</f>
        <v>0</v>
      </c>
      <c r="J1639" s="163">
        <f>SUM('2. FTNC CAD'!J1639,'3. FTNC USD'!J1639,'4. FTNC EUR'!J1639,'5. FTNC GBP'!J1639,'6. FTNC Autres (inclus)'!J1639)</f>
        <v>0</v>
      </c>
      <c r="K1639" s="164">
        <f>SUM('2. FTNC CAD'!K1639,'3. FTNC USD'!K1639,'4. FTNC EUR'!K1639,'5. FTNC GBP'!K1639,'6. FTNC Autres (inclus)'!K1639)</f>
        <v>0</v>
      </c>
      <c r="L1639" s="180">
        <f>SUM('2. FTNC CAD'!L1639,'3. FTNC USD'!L1639,'4. FTNC EUR'!L1639,'5. FTNC GBP'!L1639,'6. FTNC Autres (inclus)'!L1639)</f>
        <v>0</v>
      </c>
      <c r="M1639" s="166">
        <f>SUM('2. FTNC CAD'!M1639,'3. FTNC USD'!M1639,'4. FTNC EUR'!M1639,'5. FTNC GBP'!M1639,'6. FTNC Autres (inclus)'!M1639)</f>
        <v>0</v>
      </c>
      <c r="N1639" s="166">
        <f>SUM('2. FTNC CAD'!N1639,'3. FTNC USD'!N1639,'4. FTNC EUR'!N1639,'5. FTNC GBP'!N1639,'6. FTNC Autres (inclus)'!N1639)</f>
        <v>0</v>
      </c>
      <c r="O1639" s="166">
        <f>SUM('2. FTNC CAD'!O1639,'3. FTNC USD'!O1639,'4. FTNC EUR'!O1639,'5. FTNC GBP'!O1639,'6. FTNC Autres (inclus)'!O1639)</f>
        <v>0</v>
      </c>
      <c r="P1639" s="166">
        <f>SUM('2. FTNC CAD'!P1639,'3. FTNC USD'!P1639,'4. FTNC EUR'!P1639,'5. FTNC GBP'!P1639,'6. FTNC Autres (inclus)'!P1639)</f>
        <v>0</v>
      </c>
      <c r="Q1639" s="166">
        <f>SUM('2. FTNC CAD'!Q1639,'3. FTNC USD'!Q1639,'4. FTNC EUR'!Q1639,'5. FTNC GBP'!Q1639,'6. FTNC Autres (inclus)'!Q1639)</f>
        <v>0</v>
      </c>
      <c r="R1639" s="166">
        <f>SUM('2. FTNC CAD'!R1639,'3. FTNC USD'!R1639,'4. FTNC EUR'!R1639,'5. FTNC GBP'!R1639,'6. FTNC Autres (inclus)'!R1639)</f>
        <v>0</v>
      </c>
      <c r="S1639" s="166">
        <f>SUM('2. FTNC CAD'!S1639,'3. FTNC USD'!S1639,'4. FTNC EUR'!S1639,'5. FTNC GBP'!S1639,'6. FTNC Autres (inclus)'!S1639)</f>
        <v>0</v>
      </c>
      <c r="T1639" s="166">
        <f>SUM('2. FTNC CAD'!T1639,'3. FTNC USD'!T1639,'4. FTNC EUR'!T1639,'5. FTNC GBP'!T1639,'6. FTNC Autres (inclus)'!T1639)</f>
        <v>0</v>
      </c>
      <c r="U1639" s="166">
        <f>SUM('2. FTNC CAD'!U1639,'3. FTNC USD'!U1639,'4. FTNC EUR'!U1639,'5. FTNC GBP'!U1639,'6. FTNC Autres (inclus)'!U1639)</f>
        <v>0</v>
      </c>
      <c r="V1639" s="167">
        <f>SUM('2. FTNC CAD'!V1639,'3. FTNC USD'!V1639,'4. FTNC EUR'!V1639,'5. FTNC GBP'!V1639,'6. FTNC Autres (inclus)'!V1639)</f>
        <v>0</v>
      </c>
      <c r="W1639" s="48">
        <f>SUM('2. FTNC CAD'!W1639,'3. FTNC USD'!W1639,'4. FTNC EUR'!W1639,'5. FTNC GBP'!W1639,'6. FTNC Autres (inclus)'!W1639)</f>
        <v>0</v>
      </c>
      <c r="Y1639"/>
    </row>
    <row r="1640" spans="1:25" s="71" customFormat="1" x14ac:dyDescent="0.4">
      <c r="A1640" s="341"/>
      <c r="B1640" s="494"/>
      <c r="C1640" s="495"/>
      <c r="D1640" s="495" t="s">
        <v>91</v>
      </c>
      <c r="E1640" s="496"/>
      <c r="F1640" s="496"/>
      <c r="G1640" s="68"/>
      <c r="H1640" s="69"/>
      <c r="I1640" s="66"/>
      <c r="J1640" s="66"/>
      <c r="K1640" s="66"/>
      <c r="L1640" s="53"/>
      <c r="M1640" s="36"/>
      <c r="N1640" s="36"/>
      <c r="O1640" s="36"/>
      <c r="P1640" s="36"/>
      <c r="Q1640" s="36"/>
      <c r="R1640" s="36"/>
      <c r="S1640" s="36"/>
      <c r="T1640" s="36"/>
      <c r="U1640" s="36"/>
      <c r="V1640" s="39"/>
      <c r="W1640" s="35"/>
      <c r="Y1640"/>
    </row>
    <row r="1641" spans="1:25" s="71" customFormat="1" x14ac:dyDescent="0.4">
      <c r="A1641" s="341"/>
      <c r="B1641" s="494"/>
      <c r="C1641" s="495"/>
      <c r="D1641" s="495"/>
      <c r="E1641" s="496" t="s">
        <v>92</v>
      </c>
      <c r="F1641" s="496"/>
      <c r="G1641" s="68">
        <f t="shared" ref="G1641:W1641" si="349">SUBTOTAL(9,G1642:G1643)</f>
        <v>0</v>
      </c>
      <c r="H1641" s="69">
        <f t="shared" si="349"/>
        <v>0</v>
      </c>
      <c r="I1641" s="66">
        <f t="shared" si="349"/>
        <v>0</v>
      </c>
      <c r="J1641" s="66">
        <f t="shared" si="349"/>
        <v>0</v>
      </c>
      <c r="K1641" s="67">
        <f t="shared" si="349"/>
        <v>0</v>
      </c>
      <c r="L1641" s="36">
        <f t="shared" si="349"/>
        <v>0</v>
      </c>
      <c r="M1641" s="36">
        <f t="shared" si="349"/>
        <v>0</v>
      </c>
      <c r="N1641" s="36">
        <f t="shared" si="349"/>
        <v>0</v>
      </c>
      <c r="O1641" s="36">
        <f t="shared" si="349"/>
        <v>0</v>
      </c>
      <c r="P1641" s="36">
        <f t="shared" si="349"/>
        <v>0</v>
      </c>
      <c r="Q1641" s="36">
        <f t="shared" si="349"/>
        <v>0</v>
      </c>
      <c r="R1641" s="36">
        <f t="shared" si="349"/>
        <v>0</v>
      </c>
      <c r="S1641" s="36">
        <f t="shared" si="349"/>
        <v>0</v>
      </c>
      <c r="T1641" s="36">
        <f t="shared" si="349"/>
        <v>0</v>
      </c>
      <c r="U1641" s="36">
        <f t="shared" si="349"/>
        <v>0</v>
      </c>
      <c r="V1641" s="39">
        <f t="shared" si="349"/>
        <v>0</v>
      </c>
      <c r="W1641" s="35">
        <f t="shared" si="349"/>
        <v>0</v>
      </c>
      <c r="Y1641"/>
    </row>
    <row r="1642" spans="1:25" s="71" customFormat="1" outlineLevel="1" x14ac:dyDescent="0.4">
      <c r="A1642" s="341"/>
      <c r="B1642" s="494"/>
      <c r="C1642" s="495"/>
      <c r="D1642" s="495"/>
      <c r="E1642" s="496"/>
      <c r="F1642" s="497" t="s">
        <v>93</v>
      </c>
      <c r="G1642" s="174">
        <f>SUM('2. FTNC CAD'!G1642,'3. FTNC USD'!G1642,'4. FTNC EUR'!G1642,'5. FTNC GBP'!G1642,'6. FTNC Autres (inclus)'!G1642)</f>
        <v>0</v>
      </c>
      <c r="H1642" s="225">
        <f>SUM('2. FTNC CAD'!H1642,'3. FTNC USD'!H1642,'4. FTNC EUR'!H1642,'5. FTNC GBP'!H1642,'6. FTNC Autres (inclus)'!H1642)</f>
        <v>0</v>
      </c>
      <c r="I1642" s="163">
        <f>SUM('2. FTNC CAD'!I1642,'3. FTNC USD'!I1642,'4. FTNC EUR'!I1642,'5. FTNC GBP'!I1642,'6. FTNC Autres (inclus)'!I1642)</f>
        <v>0</v>
      </c>
      <c r="J1642" s="163">
        <f>SUM('2. FTNC CAD'!J1642,'3. FTNC USD'!J1642,'4. FTNC EUR'!J1642,'5. FTNC GBP'!J1642,'6. FTNC Autres (inclus)'!J1642)</f>
        <v>0</v>
      </c>
      <c r="K1642" s="164">
        <f>SUM('2. FTNC CAD'!K1642,'3. FTNC USD'!K1642,'4. FTNC EUR'!K1642,'5. FTNC GBP'!K1642,'6. FTNC Autres (inclus)'!K1642)</f>
        <v>0</v>
      </c>
      <c r="L1642" s="165">
        <f>SUM('2. FTNC CAD'!L1642,'3. FTNC USD'!L1642,'4. FTNC EUR'!L1642,'5. FTNC GBP'!L1642,'6. FTNC Autres (inclus)'!L1642)</f>
        <v>0</v>
      </c>
      <c r="M1642" s="176">
        <f>SUM('2. FTNC CAD'!M1642,'3. FTNC USD'!M1642,'4. FTNC EUR'!M1642,'5. FTNC GBP'!M1642,'6. FTNC Autres (inclus)'!M1642)</f>
        <v>0</v>
      </c>
      <c r="N1642" s="166">
        <f>SUM('2. FTNC CAD'!N1642,'3. FTNC USD'!N1642,'4. FTNC EUR'!N1642,'5. FTNC GBP'!N1642,'6. FTNC Autres (inclus)'!N1642)</f>
        <v>0</v>
      </c>
      <c r="O1642" s="166">
        <f>SUM('2. FTNC CAD'!O1642,'3. FTNC USD'!O1642,'4. FTNC EUR'!O1642,'5. FTNC GBP'!O1642,'6. FTNC Autres (inclus)'!O1642)</f>
        <v>0</v>
      </c>
      <c r="P1642" s="166">
        <f>SUM('2. FTNC CAD'!P1642,'3. FTNC USD'!P1642,'4. FTNC EUR'!P1642,'5. FTNC GBP'!P1642,'6. FTNC Autres (inclus)'!P1642)</f>
        <v>0</v>
      </c>
      <c r="Q1642" s="166">
        <f>SUM('2. FTNC CAD'!Q1642,'3. FTNC USD'!Q1642,'4. FTNC EUR'!Q1642,'5. FTNC GBP'!Q1642,'6. FTNC Autres (inclus)'!Q1642)</f>
        <v>0</v>
      </c>
      <c r="R1642" s="166">
        <f>SUM('2. FTNC CAD'!R1642,'3. FTNC USD'!R1642,'4. FTNC EUR'!R1642,'5. FTNC GBP'!R1642,'6. FTNC Autres (inclus)'!R1642)</f>
        <v>0</v>
      </c>
      <c r="S1642" s="166">
        <f>SUM('2. FTNC CAD'!S1642,'3. FTNC USD'!S1642,'4. FTNC EUR'!S1642,'5. FTNC GBP'!S1642,'6. FTNC Autres (inclus)'!S1642)</f>
        <v>0</v>
      </c>
      <c r="T1642" s="162">
        <f>SUM('2. FTNC CAD'!T1642,'3. FTNC USD'!T1642,'4. FTNC EUR'!T1642,'5. FTNC GBP'!T1642,'6. FTNC Autres (inclus)'!T1642)</f>
        <v>0</v>
      </c>
      <c r="U1642" s="166">
        <f>SUM('2. FTNC CAD'!U1642,'3. FTNC USD'!U1642,'4. FTNC EUR'!U1642,'5. FTNC GBP'!U1642,'6. FTNC Autres (inclus)'!U1642)</f>
        <v>0</v>
      </c>
      <c r="V1642" s="167">
        <f>SUM('2. FTNC CAD'!V1642,'3. FTNC USD'!V1642,'4. FTNC EUR'!V1642,'5. FTNC GBP'!V1642,'6. FTNC Autres (inclus)'!V1642)</f>
        <v>0</v>
      </c>
      <c r="W1642" s="48">
        <f>SUM('2. FTNC CAD'!W1642,'3. FTNC USD'!W1642,'4. FTNC EUR'!W1642,'5. FTNC GBP'!W1642,'6. FTNC Autres (inclus)'!W1642)</f>
        <v>0</v>
      </c>
      <c r="Y1642"/>
    </row>
    <row r="1643" spans="1:25" s="71" customFormat="1" outlineLevel="1" x14ac:dyDescent="0.4">
      <c r="A1643" s="341"/>
      <c r="B1643" s="494"/>
      <c r="C1643" s="495"/>
      <c r="D1643" s="495"/>
      <c r="E1643" s="496"/>
      <c r="F1643" s="497" t="s">
        <v>94</v>
      </c>
      <c r="G1643" s="174">
        <f>SUM('2. FTNC CAD'!G1643,'3. FTNC USD'!G1643,'4. FTNC EUR'!G1643,'5. FTNC GBP'!G1643,'6. FTNC Autres (inclus)'!G1643)</f>
        <v>0</v>
      </c>
      <c r="H1643" s="225">
        <f>SUM('2. FTNC CAD'!H1643,'3. FTNC USD'!H1643,'4. FTNC EUR'!H1643,'5. FTNC GBP'!H1643,'6. FTNC Autres (inclus)'!H1643)</f>
        <v>0</v>
      </c>
      <c r="I1643" s="163">
        <f>SUM('2. FTNC CAD'!I1643,'3. FTNC USD'!I1643,'4. FTNC EUR'!I1643,'5. FTNC GBP'!I1643,'6. FTNC Autres (inclus)'!I1643)</f>
        <v>0</v>
      </c>
      <c r="J1643" s="163">
        <f>SUM('2. FTNC CAD'!J1643,'3. FTNC USD'!J1643,'4. FTNC EUR'!J1643,'5. FTNC GBP'!J1643,'6. FTNC Autres (inclus)'!J1643)</f>
        <v>0</v>
      </c>
      <c r="K1643" s="164">
        <f>SUM('2. FTNC CAD'!K1643,'3. FTNC USD'!K1643,'4. FTNC EUR'!K1643,'5. FTNC GBP'!K1643,'6. FTNC Autres (inclus)'!K1643)</f>
        <v>0</v>
      </c>
      <c r="L1643" s="165">
        <f>SUM('2. FTNC CAD'!L1643,'3. FTNC USD'!L1643,'4. FTNC EUR'!L1643,'5. FTNC GBP'!L1643,'6. FTNC Autres (inclus)'!L1643)</f>
        <v>0</v>
      </c>
      <c r="M1643" s="176">
        <f>SUM('2. FTNC CAD'!M1643,'3. FTNC USD'!M1643,'4. FTNC EUR'!M1643,'5. FTNC GBP'!M1643,'6. FTNC Autres (inclus)'!M1643)</f>
        <v>0</v>
      </c>
      <c r="N1643" s="166">
        <f>SUM('2. FTNC CAD'!N1643,'3. FTNC USD'!N1643,'4. FTNC EUR'!N1643,'5. FTNC GBP'!N1643,'6. FTNC Autres (inclus)'!N1643)</f>
        <v>0</v>
      </c>
      <c r="O1643" s="166">
        <f>SUM('2. FTNC CAD'!O1643,'3. FTNC USD'!O1643,'4. FTNC EUR'!O1643,'5. FTNC GBP'!O1643,'6. FTNC Autres (inclus)'!O1643)</f>
        <v>0</v>
      </c>
      <c r="P1643" s="166">
        <f>SUM('2. FTNC CAD'!P1643,'3. FTNC USD'!P1643,'4. FTNC EUR'!P1643,'5. FTNC GBP'!P1643,'6. FTNC Autres (inclus)'!P1643)</f>
        <v>0</v>
      </c>
      <c r="Q1643" s="166">
        <f>SUM('2. FTNC CAD'!Q1643,'3. FTNC USD'!Q1643,'4. FTNC EUR'!Q1643,'5. FTNC GBP'!Q1643,'6. FTNC Autres (inclus)'!Q1643)</f>
        <v>0</v>
      </c>
      <c r="R1643" s="166">
        <f>SUM('2. FTNC CAD'!R1643,'3. FTNC USD'!R1643,'4. FTNC EUR'!R1643,'5. FTNC GBP'!R1643,'6. FTNC Autres (inclus)'!R1643)</f>
        <v>0</v>
      </c>
      <c r="S1643" s="166">
        <f>SUM('2. FTNC CAD'!S1643,'3. FTNC USD'!S1643,'4. FTNC EUR'!S1643,'5. FTNC GBP'!S1643,'6. FTNC Autres (inclus)'!S1643)</f>
        <v>0</v>
      </c>
      <c r="T1643" s="162">
        <f>SUM('2. FTNC CAD'!T1643,'3. FTNC USD'!T1643,'4. FTNC EUR'!T1643,'5. FTNC GBP'!T1643,'6. FTNC Autres (inclus)'!T1643)</f>
        <v>0</v>
      </c>
      <c r="U1643" s="166">
        <f>SUM('2. FTNC CAD'!U1643,'3. FTNC USD'!U1643,'4. FTNC EUR'!U1643,'5. FTNC GBP'!U1643,'6. FTNC Autres (inclus)'!U1643)</f>
        <v>0</v>
      </c>
      <c r="V1643" s="167">
        <f>SUM('2. FTNC CAD'!V1643,'3. FTNC USD'!V1643,'4. FTNC EUR'!V1643,'5. FTNC GBP'!V1643,'6. FTNC Autres (inclus)'!V1643)</f>
        <v>0</v>
      </c>
      <c r="W1643" s="48">
        <f>SUM('2. FTNC CAD'!W1643,'3. FTNC USD'!W1643,'4. FTNC EUR'!W1643,'5. FTNC GBP'!W1643,'6. FTNC Autres (inclus)'!W1643)</f>
        <v>0</v>
      </c>
      <c r="Y1643"/>
    </row>
    <row r="1644" spans="1:25" s="71" customFormat="1" x14ac:dyDescent="0.4">
      <c r="A1644" s="341"/>
      <c r="B1644" s="494"/>
      <c r="C1644" s="495"/>
      <c r="D1644" s="495"/>
      <c r="E1644" s="496" t="s">
        <v>95</v>
      </c>
      <c r="F1644" s="496"/>
      <c r="G1644" s="68">
        <f t="shared" ref="G1644:W1644" si="350">SUBTOTAL(9,G1645:G1646)</f>
        <v>0</v>
      </c>
      <c r="H1644" s="69">
        <f t="shared" si="350"/>
        <v>0</v>
      </c>
      <c r="I1644" s="66">
        <f t="shared" si="350"/>
        <v>0</v>
      </c>
      <c r="J1644" s="66">
        <f t="shared" si="350"/>
        <v>0</v>
      </c>
      <c r="K1644" s="67">
        <f t="shared" si="350"/>
        <v>0</v>
      </c>
      <c r="L1644" s="36">
        <f t="shared" si="350"/>
        <v>0</v>
      </c>
      <c r="M1644" s="36">
        <f t="shared" si="350"/>
        <v>0</v>
      </c>
      <c r="N1644" s="36">
        <f t="shared" si="350"/>
        <v>0</v>
      </c>
      <c r="O1644" s="36">
        <f t="shared" si="350"/>
        <v>0</v>
      </c>
      <c r="P1644" s="36">
        <f t="shared" si="350"/>
        <v>0</v>
      </c>
      <c r="Q1644" s="36">
        <f t="shared" si="350"/>
        <v>0</v>
      </c>
      <c r="R1644" s="36">
        <f t="shared" si="350"/>
        <v>0</v>
      </c>
      <c r="S1644" s="36">
        <f t="shared" si="350"/>
        <v>0</v>
      </c>
      <c r="T1644" s="36">
        <f t="shared" si="350"/>
        <v>0</v>
      </c>
      <c r="U1644" s="36">
        <f t="shared" si="350"/>
        <v>0</v>
      </c>
      <c r="V1644" s="39">
        <f t="shared" si="350"/>
        <v>0</v>
      </c>
      <c r="W1644" s="35">
        <f t="shared" si="350"/>
        <v>0</v>
      </c>
      <c r="Y1644"/>
    </row>
    <row r="1645" spans="1:25" s="71" customFormat="1" outlineLevel="1" x14ac:dyDescent="0.4">
      <c r="A1645" s="341"/>
      <c r="B1645" s="494"/>
      <c r="C1645" s="495"/>
      <c r="D1645" s="495"/>
      <c r="E1645" s="496"/>
      <c r="F1645" s="497" t="s">
        <v>96</v>
      </c>
      <c r="G1645" s="174">
        <f>SUM('2. FTNC CAD'!G1645,'3. FTNC USD'!G1645,'4. FTNC EUR'!G1645,'5. FTNC GBP'!G1645,'6. FTNC Autres (inclus)'!G1645)</f>
        <v>0</v>
      </c>
      <c r="H1645" s="225">
        <f>SUM('2. FTNC CAD'!H1645,'3. FTNC USD'!H1645,'4. FTNC EUR'!H1645,'5. FTNC GBP'!H1645,'6. FTNC Autres (inclus)'!H1645)</f>
        <v>0</v>
      </c>
      <c r="I1645" s="163">
        <f>SUM('2. FTNC CAD'!I1645,'3. FTNC USD'!I1645,'4. FTNC EUR'!I1645,'5. FTNC GBP'!I1645,'6. FTNC Autres (inclus)'!I1645)</f>
        <v>0</v>
      </c>
      <c r="J1645" s="163">
        <f>SUM('2. FTNC CAD'!J1645,'3. FTNC USD'!J1645,'4. FTNC EUR'!J1645,'5. FTNC GBP'!J1645,'6. FTNC Autres (inclus)'!J1645)</f>
        <v>0</v>
      </c>
      <c r="K1645" s="164">
        <f>SUM('2. FTNC CAD'!K1645,'3. FTNC USD'!K1645,'4. FTNC EUR'!K1645,'5. FTNC GBP'!K1645,'6. FTNC Autres (inclus)'!K1645)</f>
        <v>0</v>
      </c>
      <c r="L1645" s="165">
        <f>SUM('2. FTNC CAD'!L1645,'3. FTNC USD'!L1645,'4. FTNC EUR'!L1645,'5. FTNC GBP'!L1645,'6. FTNC Autres (inclus)'!L1645)</f>
        <v>0</v>
      </c>
      <c r="M1645" s="176">
        <f>SUM('2. FTNC CAD'!M1645,'3. FTNC USD'!M1645,'4. FTNC EUR'!M1645,'5. FTNC GBP'!M1645,'6. FTNC Autres (inclus)'!M1645)</f>
        <v>0</v>
      </c>
      <c r="N1645" s="166">
        <f>SUM('2. FTNC CAD'!N1645,'3. FTNC USD'!N1645,'4. FTNC EUR'!N1645,'5. FTNC GBP'!N1645,'6. FTNC Autres (inclus)'!N1645)</f>
        <v>0</v>
      </c>
      <c r="O1645" s="166">
        <f>SUM('2. FTNC CAD'!O1645,'3. FTNC USD'!O1645,'4. FTNC EUR'!O1645,'5. FTNC GBP'!O1645,'6. FTNC Autres (inclus)'!O1645)</f>
        <v>0</v>
      </c>
      <c r="P1645" s="166">
        <f>SUM('2. FTNC CAD'!P1645,'3. FTNC USD'!P1645,'4. FTNC EUR'!P1645,'5. FTNC GBP'!P1645,'6. FTNC Autres (inclus)'!P1645)</f>
        <v>0</v>
      </c>
      <c r="Q1645" s="166">
        <f>SUM('2. FTNC CAD'!Q1645,'3. FTNC USD'!Q1645,'4. FTNC EUR'!Q1645,'5. FTNC GBP'!Q1645,'6. FTNC Autres (inclus)'!Q1645)</f>
        <v>0</v>
      </c>
      <c r="R1645" s="166">
        <f>SUM('2. FTNC CAD'!R1645,'3. FTNC USD'!R1645,'4. FTNC EUR'!R1645,'5. FTNC GBP'!R1645,'6. FTNC Autres (inclus)'!R1645)</f>
        <v>0</v>
      </c>
      <c r="S1645" s="166">
        <f>SUM('2. FTNC CAD'!S1645,'3. FTNC USD'!S1645,'4. FTNC EUR'!S1645,'5. FTNC GBP'!S1645,'6. FTNC Autres (inclus)'!S1645)</f>
        <v>0</v>
      </c>
      <c r="T1645" s="162">
        <f>SUM('2. FTNC CAD'!T1645,'3. FTNC USD'!T1645,'4. FTNC EUR'!T1645,'5. FTNC GBP'!T1645,'6. FTNC Autres (inclus)'!T1645)</f>
        <v>0</v>
      </c>
      <c r="U1645" s="166">
        <f>SUM('2. FTNC CAD'!U1645,'3. FTNC USD'!U1645,'4. FTNC EUR'!U1645,'5. FTNC GBP'!U1645,'6. FTNC Autres (inclus)'!U1645)</f>
        <v>0</v>
      </c>
      <c r="V1645" s="167">
        <f>SUM('2. FTNC CAD'!V1645,'3. FTNC USD'!V1645,'4. FTNC EUR'!V1645,'5. FTNC GBP'!V1645,'6. FTNC Autres (inclus)'!V1645)</f>
        <v>0</v>
      </c>
      <c r="W1645" s="48">
        <f>SUM('2. FTNC CAD'!W1645,'3. FTNC USD'!W1645,'4. FTNC EUR'!W1645,'5. FTNC GBP'!W1645,'6. FTNC Autres (inclus)'!W1645)</f>
        <v>0</v>
      </c>
      <c r="Y1645"/>
    </row>
    <row r="1646" spans="1:25" s="71" customFormat="1" outlineLevel="1" x14ac:dyDescent="0.4">
      <c r="A1646" s="341"/>
      <c r="B1646" s="494"/>
      <c r="C1646" s="495"/>
      <c r="D1646" s="495"/>
      <c r="E1646" s="496"/>
      <c r="F1646" s="497" t="s">
        <v>97</v>
      </c>
      <c r="G1646" s="174">
        <f>SUM('2. FTNC CAD'!G1646,'3. FTNC USD'!G1646,'4. FTNC EUR'!G1646,'5. FTNC GBP'!G1646,'6. FTNC Autres (inclus)'!G1646)</f>
        <v>0</v>
      </c>
      <c r="H1646" s="225">
        <f>SUM('2. FTNC CAD'!H1646,'3. FTNC USD'!H1646,'4. FTNC EUR'!H1646,'5. FTNC GBP'!H1646,'6. FTNC Autres (inclus)'!H1646)</f>
        <v>0</v>
      </c>
      <c r="I1646" s="163">
        <f>SUM('2. FTNC CAD'!I1646,'3. FTNC USD'!I1646,'4. FTNC EUR'!I1646,'5. FTNC GBP'!I1646,'6. FTNC Autres (inclus)'!I1646)</f>
        <v>0</v>
      </c>
      <c r="J1646" s="163">
        <f>SUM('2. FTNC CAD'!J1646,'3. FTNC USD'!J1646,'4. FTNC EUR'!J1646,'5. FTNC GBP'!J1646,'6. FTNC Autres (inclus)'!J1646)</f>
        <v>0</v>
      </c>
      <c r="K1646" s="164">
        <f>SUM('2. FTNC CAD'!K1646,'3. FTNC USD'!K1646,'4. FTNC EUR'!K1646,'5. FTNC GBP'!K1646,'6. FTNC Autres (inclus)'!K1646)</f>
        <v>0</v>
      </c>
      <c r="L1646" s="165">
        <f>SUM('2. FTNC CAD'!L1646,'3. FTNC USD'!L1646,'4. FTNC EUR'!L1646,'5. FTNC GBP'!L1646,'6. FTNC Autres (inclus)'!L1646)</f>
        <v>0</v>
      </c>
      <c r="M1646" s="176">
        <f>SUM('2. FTNC CAD'!M1646,'3. FTNC USD'!M1646,'4. FTNC EUR'!M1646,'5. FTNC GBP'!M1646,'6. FTNC Autres (inclus)'!M1646)</f>
        <v>0</v>
      </c>
      <c r="N1646" s="166">
        <f>SUM('2. FTNC CAD'!N1646,'3. FTNC USD'!N1646,'4. FTNC EUR'!N1646,'5. FTNC GBP'!N1646,'6. FTNC Autres (inclus)'!N1646)</f>
        <v>0</v>
      </c>
      <c r="O1646" s="166">
        <f>SUM('2. FTNC CAD'!O1646,'3. FTNC USD'!O1646,'4. FTNC EUR'!O1646,'5. FTNC GBP'!O1646,'6. FTNC Autres (inclus)'!O1646)</f>
        <v>0</v>
      </c>
      <c r="P1646" s="166">
        <f>SUM('2. FTNC CAD'!P1646,'3. FTNC USD'!P1646,'4. FTNC EUR'!P1646,'5. FTNC GBP'!P1646,'6. FTNC Autres (inclus)'!P1646)</f>
        <v>0</v>
      </c>
      <c r="Q1646" s="166">
        <f>SUM('2. FTNC CAD'!Q1646,'3. FTNC USD'!Q1646,'4. FTNC EUR'!Q1646,'5. FTNC GBP'!Q1646,'6. FTNC Autres (inclus)'!Q1646)</f>
        <v>0</v>
      </c>
      <c r="R1646" s="166">
        <f>SUM('2. FTNC CAD'!R1646,'3. FTNC USD'!R1646,'4. FTNC EUR'!R1646,'5. FTNC GBP'!R1646,'6. FTNC Autres (inclus)'!R1646)</f>
        <v>0</v>
      </c>
      <c r="S1646" s="166">
        <f>SUM('2. FTNC CAD'!S1646,'3. FTNC USD'!S1646,'4. FTNC EUR'!S1646,'5. FTNC GBP'!S1646,'6. FTNC Autres (inclus)'!S1646)</f>
        <v>0</v>
      </c>
      <c r="T1646" s="162">
        <f>SUM('2. FTNC CAD'!T1646,'3. FTNC USD'!T1646,'4. FTNC EUR'!T1646,'5. FTNC GBP'!T1646,'6. FTNC Autres (inclus)'!T1646)</f>
        <v>0</v>
      </c>
      <c r="U1646" s="166">
        <f>SUM('2. FTNC CAD'!U1646,'3. FTNC USD'!U1646,'4. FTNC EUR'!U1646,'5. FTNC GBP'!U1646,'6. FTNC Autres (inclus)'!U1646)</f>
        <v>0</v>
      </c>
      <c r="V1646" s="167">
        <f>SUM('2. FTNC CAD'!V1646,'3. FTNC USD'!V1646,'4. FTNC EUR'!V1646,'5. FTNC GBP'!V1646,'6. FTNC Autres (inclus)'!V1646)</f>
        <v>0</v>
      </c>
      <c r="W1646" s="48">
        <f>SUM('2. FTNC CAD'!W1646,'3. FTNC USD'!W1646,'4. FTNC EUR'!W1646,'5. FTNC GBP'!W1646,'6. FTNC Autres (inclus)'!W1646)</f>
        <v>0</v>
      </c>
      <c r="Y1646"/>
    </row>
    <row r="1647" spans="1:25" s="71" customFormat="1" x14ac:dyDescent="0.4">
      <c r="A1647" s="341"/>
      <c r="B1647" s="494"/>
      <c r="C1647" s="495"/>
      <c r="D1647" s="495"/>
      <c r="E1647" s="496" t="s">
        <v>98</v>
      </c>
      <c r="F1647" s="496"/>
      <c r="G1647" s="68">
        <f t="shared" ref="G1647:W1647" si="351">SUBTOTAL(9,G1648:G1649)</f>
        <v>0</v>
      </c>
      <c r="H1647" s="69">
        <f t="shared" si="351"/>
        <v>0</v>
      </c>
      <c r="I1647" s="66">
        <f t="shared" si="351"/>
        <v>0</v>
      </c>
      <c r="J1647" s="66">
        <f t="shared" si="351"/>
        <v>0</v>
      </c>
      <c r="K1647" s="67">
        <f t="shared" si="351"/>
        <v>0</v>
      </c>
      <c r="L1647" s="36">
        <f t="shared" si="351"/>
        <v>0</v>
      </c>
      <c r="M1647" s="36">
        <f t="shared" si="351"/>
        <v>0</v>
      </c>
      <c r="N1647" s="36">
        <f t="shared" si="351"/>
        <v>0</v>
      </c>
      <c r="O1647" s="36">
        <f t="shared" si="351"/>
        <v>0</v>
      </c>
      <c r="P1647" s="36">
        <f t="shared" si="351"/>
        <v>0</v>
      </c>
      <c r="Q1647" s="36">
        <f t="shared" si="351"/>
        <v>0</v>
      </c>
      <c r="R1647" s="36">
        <f t="shared" si="351"/>
        <v>0</v>
      </c>
      <c r="S1647" s="36">
        <f t="shared" si="351"/>
        <v>0</v>
      </c>
      <c r="T1647" s="36">
        <f t="shared" si="351"/>
        <v>0</v>
      </c>
      <c r="U1647" s="36">
        <f t="shared" si="351"/>
        <v>0</v>
      </c>
      <c r="V1647" s="39">
        <f t="shared" si="351"/>
        <v>0</v>
      </c>
      <c r="W1647" s="35">
        <f t="shared" si="351"/>
        <v>0</v>
      </c>
      <c r="Y1647"/>
    </row>
    <row r="1648" spans="1:25" s="71" customFormat="1" outlineLevel="1" x14ac:dyDescent="0.4">
      <c r="A1648" s="341"/>
      <c r="B1648" s="494"/>
      <c r="C1648" s="495"/>
      <c r="D1648" s="495"/>
      <c r="E1648" s="496"/>
      <c r="F1648" s="497" t="s">
        <v>99</v>
      </c>
      <c r="G1648" s="174">
        <f>SUM('2. FTNC CAD'!G1648,'3. FTNC USD'!G1648,'4. FTNC EUR'!G1648,'5. FTNC GBP'!G1648,'6. FTNC Autres (inclus)'!G1648)</f>
        <v>0</v>
      </c>
      <c r="H1648" s="225">
        <f>SUM('2. FTNC CAD'!H1648,'3. FTNC USD'!H1648,'4. FTNC EUR'!H1648,'5. FTNC GBP'!H1648,'6. FTNC Autres (inclus)'!H1648)</f>
        <v>0</v>
      </c>
      <c r="I1648" s="163">
        <f>SUM('2. FTNC CAD'!I1648,'3. FTNC USD'!I1648,'4. FTNC EUR'!I1648,'5. FTNC GBP'!I1648,'6. FTNC Autres (inclus)'!I1648)</f>
        <v>0</v>
      </c>
      <c r="J1648" s="163">
        <f>SUM('2. FTNC CAD'!J1648,'3. FTNC USD'!J1648,'4. FTNC EUR'!J1648,'5. FTNC GBP'!J1648,'6. FTNC Autres (inclus)'!J1648)</f>
        <v>0</v>
      </c>
      <c r="K1648" s="164">
        <f>SUM('2. FTNC CAD'!K1648,'3. FTNC USD'!K1648,'4. FTNC EUR'!K1648,'5. FTNC GBP'!K1648,'6. FTNC Autres (inclus)'!K1648)</f>
        <v>0</v>
      </c>
      <c r="L1648" s="165">
        <f>SUM('2. FTNC CAD'!L1648,'3. FTNC USD'!L1648,'4. FTNC EUR'!L1648,'5. FTNC GBP'!L1648,'6. FTNC Autres (inclus)'!L1648)</f>
        <v>0</v>
      </c>
      <c r="M1648" s="176">
        <f>SUM('2. FTNC CAD'!M1648,'3. FTNC USD'!M1648,'4. FTNC EUR'!M1648,'5. FTNC GBP'!M1648,'6. FTNC Autres (inclus)'!M1648)</f>
        <v>0</v>
      </c>
      <c r="N1648" s="166">
        <f>SUM('2. FTNC CAD'!N1648,'3. FTNC USD'!N1648,'4. FTNC EUR'!N1648,'5. FTNC GBP'!N1648,'6. FTNC Autres (inclus)'!N1648)</f>
        <v>0</v>
      </c>
      <c r="O1648" s="166">
        <f>SUM('2. FTNC CAD'!O1648,'3. FTNC USD'!O1648,'4. FTNC EUR'!O1648,'5. FTNC GBP'!O1648,'6. FTNC Autres (inclus)'!O1648)</f>
        <v>0</v>
      </c>
      <c r="P1648" s="166">
        <f>SUM('2. FTNC CAD'!P1648,'3. FTNC USD'!P1648,'4. FTNC EUR'!P1648,'5. FTNC GBP'!P1648,'6. FTNC Autres (inclus)'!P1648)</f>
        <v>0</v>
      </c>
      <c r="Q1648" s="166">
        <f>SUM('2. FTNC CAD'!Q1648,'3. FTNC USD'!Q1648,'4. FTNC EUR'!Q1648,'5. FTNC GBP'!Q1648,'6. FTNC Autres (inclus)'!Q1648)</f>
        <v>0</v>
      </c>
      <c r="R1648" s="166">
        <f>SUM('2. FTNC CAD'!R1648,'3. FTNC USD'!R1648,'4. FTNC EUR'!R1648,'5. FTNC GBP'!R1648,'6. FTNC Autres (inclus)'!R1648)</f>
        <v>0</v>
      </c>
      <c r="S1648" s="166">
        <f>SUM('2. FTNC CAD'!S1648,'3. FTNC USD'!S1648,'4. FTNC EUR'!S1648,'5. FTNC GBP'!S1648,'6. FTNC Autres (inclus)'!S1648)</f>
        <v>0</v>
      </c>
      <c r="T1648" s="162">
        <f>SUM('2. FTNC CAD'!T1648,'3. FTNC USD'!T1648,'4. FTNC EUR'!T1648,'5. FTNC GBP'!T1648,'6. FTNC Autres (inclus)'!T1648)</f>
        <v>0</v>
      </c>
      <c r="U1648" s="166">
        <f>SUM('2. FTNC CAD'!U1648,'3. FTNC USD'!U1648,'4. FTNC EUR'!U1648,'5. FTNC GBP'!U1648,'6. FTNC Autres (inclus)'!U1648)</f>
        <v>0</v>
      </c>
      <c r="V1648" s="167">
        <f>SUM('2. FTNC CAD'!V1648,'3. FTNC USD'!V1648,'4. FTNC EUR'!V1648,'5. FTNC GBP'!V1648,'6. FTNC Autres (inclus)'!V1648)</f>
        <v>0</v>
      </c>
      <c r="W1648" s="48">
        <f>SUM('2. FTNC CAD'!W1648,'3. FTNC USD'!W1648,'4. FTNC EUR'!W1648,'5. FTNC GBP'!W1648,'6. FTNC Autres (inclus)'!W1648)</f>
        <v>0</v>
      </c>
      <c r="Y1648"/>
    </row>
    <row r="1649" spans="1:25" s="71" customFormat="1" outlineLevel="1" x14ac:dyDescent="0.4">
      <c r="A1649" s="341"/>
      <c r="B1649" s="494"/>
      <c r="C1649" s="495"/>
      <c r="D1649" s="495"/>
      <c r="E1649" s="496"/>
      <c r="F1649" s="497" t="s">
        <v>100</v>
      </c>
      <c r="G1649" s="174">
        <f>SUM('2. FTNC CAD'!G1649,'3. FTNC USD'!G1649,'4. FTNC EUR'!G1649,'5. FTNC GBP'!G1649,'6. FTNC Autres (inclus)'!G1649)</f>
        <v>0</v>
      </c>
      <c r="H1649" s="225">
        <f>SUM('2. FTNC CAD'!H1649,'3. FTNC USD'!H1649,'4. FTNC EUR'!H1649,'5. FTNC GBP'!H1649,'6. FTNC Autres (inclus)'!H1649)</f>
        <v>0</v>
      </c>
      <c r="I1649" s="163">
        <f>SUM('2. FTNC CAD'!I1649,'3. FTNC USD'!I1649,'4. FTNC EUR'!I1649,'5. FTNC GBP'!I1649,'6. FTNC Autres (inclus)'!I1649)</f>
        <v>0</v>
      </c>
      <c r="J1649" s="163">
        <f>SUM('2. FTNC CAD'!J1649,'3. FTNC USD'!J1649,'4. FTNC EUR'!J1649,'5. FTNC GBP'!J1649,'6. FTNC Autres (inclus)'!J1649)</f>
        <v>0</v>
      </c>
      <c r="K1649" s="164">
        <f>SUM('2. FTNC CAD'!K1649,'3. FTNC USD'!K1649,'4. FTNC EUR'!K1649,'5. FTNC GBP'!K1649,'6. FTNC Autres (inclus)'!K1649)</f>
        <v>0</v>
      </c>
      <c r="L1649" s="165">
        <f>SUM('2. FTNC CAD'!L1649,'3. FTNC USD'!L1649,'4. FTNC EUR'!L1649,'5. FTNC GBP'!L1649,'6. FTNC Autres (inclus)'!L1649)</f>
        <v>0</v>
      </c>
      <c r="M1649" s="176">
        <f>SUM('2. FTNC CAD'!M1649,'3. FTNC USD'!M1649,'4. FTNC EUR'!M1649,'5. FTNC GBP'!M1649,'6. FTNC Autres (inclus)'!M1649)</f>
        <v>0</v>
      </c>
      <c r="N1649" s="166">
        <f>SUM('2. FTNC CAD'!N1649,'3. FTNC USD'!N1649,'4. FTNC EUR'!N1649,'5. FTNC GBP'!N1649,'6. FTNC Autres (inclus)'!N1649)</f>
        <v>0</v>
      </c>
      <c r="O1649" s="166">
        <f>SUM('2. FTNC CAD'!O1649,'3. FTNC USD'!O1649,'4. FTNC EUR'!O1649,'5. FTNC GBP'!O1649,'6. FTNC Autres (inclus)'!O1649)</f>
        <v>0</v>
      </c>
      <c r="P1649" s="166">
        <f>SUM('2. FTNC CAD'!P1649,'3. FTNC USD'!P1649,'4. FTNC EUR'!P1649,'5. FTNC GBP'!P1649,'6. FTNC Autres (inclus)'!P1649)</f>
        <v>0</v>
      </c>
      <c r="Q1649" s="166">
        <f>SUM('2. FTNC CAD'!Q1649,'3. FTNC USD'!Q1649,'4. FTNC EUR'!Q1649,'5. FTNC GBP'!Q1649,'6. FTNC Autres (inclus)'!Q1649)</f>
        <v>0</v>
      </c>
      <c r="R1649" s="166">
        <f>SUM('2. FTNC CAD'!R1649,'3. FTNC USD'!R1649,'4. FTNC EUR'!R1649,'5. FTNC GBP'!R1649,'6. FTNC Autres (inclus)'!R1649)</f>
        <v>0</v>
      </c>
      <c r="S1649" s="166">
        <f>SUM('2. FTNC CAD'!S1649,'3. FTNC USD'!S1649,'4. FTNC EUR'!S1649,'5. FTNC GBP'!S1649,'6. FTNC Autres (inclus)'!S1649)</f>
        <v>0</v>
      </c>
      <c r="T1649" s="162">
        <f>SUM('2. FTNC CAD'!T1649,'3. FTNC USD'!T1649,'4. FTNC EUR'!T1649,'5. FTNC GBP'!T1649,'6. FTNC Autres (inclus)'!T1649)</f>
        <v>0</v>
      </c>
      <c r="U1649" s="166">
        <f>SUM('2. FTNC CAD'!U1649,'3. FTNC USD'!U1649,'4. FTNC EUR'!U1649,'5. FTNC GBP'!U1649,'6. FTNC Autres (inclus)'!U1649)</f>
        <v>0</v>
      </c>
      <c r="V1649" s="167">
        <f>SUM('2. FTNC CAD'!V1649,'3. FTNC USD'!V1649,'4. FTNC EUR'!V1649,'5. FTNC GBP'!V1649,'6. FTNC Autres (inclus)'!V1649)</f>
        <v>0</v>
      </c>
      <c r="W1649" s="48">
        <f>SUM('2. FTNC CAD'!W1649,'3. FTNC USD'!W1649,'4. FTNC EUR'!W1649,'5. FTNC GBP'!W1649,'6. FTNC Autres (inclus)'!W1649)</f>
        <v>0</v>
      </c>
      <c r="Y1649"/>
    </row>
    <row r="1650" spans="1:25" s="71" customFormat="1" x14ac:dyDescent="0.4">
      <c r="A1650" s="341"/>
      <c r="B1650" s="494"/>
      <c r="C1650" s="495"/>
      <c r="D1650" s="495"/>
      <c r="E1650" s="496" t="s">
        <v>101</v>
      </c>
      <c r="F1650" s="496"/>
      <c r="G1650" s="68">
        <f t="shared" ref="G1650:W1650" si="352">SUBTOTAL(9,G1651:G1652)</f>
        <v>0</v>
      </c>
      <c r="H1650" s="69">
        <f t="shared" si="352"/>
        <v>0</v>
      </c>
      <c r="I1650" s="66">
        <f t="shared" si="352"/>
        <v>0</v>
      </c>
      <c r="J1650" s="66">
        <f t="shared" si="352"/>
        <v>0</v>
      </c>
      <c r="K1650" s="67">
        <f t="shared" si="352"/>
        <v>0</v>
      </c>
      <c r="L1650" s="36">
        <f t="shared" si="352"/>
        <v>0</v>
      </c>
      <c r="M1650" s="36">
        <f t="shared" si="352"/>
        <v>0</v>
      </c>
      <c r="N1650" s="36">
        <f t="shared" si="352"/>
        <v>0</v>
      </c>
      <c r="O1650" s="36">
        <f t="shared" si="352"/>
        <v>0</v>
      </c>
      <c r="P1650" s="36">
        <f t="shared" si="352"/>
        <v>0</v>
      </c>
      <c r="Q1650" s="36">
        <f t="shared" si="352"/>
        <v>0</v>
      </c>
      <c r="R1650" s="36">
        <f t="shared" si="352"/>
        <v>0</v>
      </c>
      <c r="S1650" s="36">
        <f t="shared" si="352"/>
        <v>0</v>
      </c>
      <c r="T1650" s="36">
        <f t="shared" si="352"/>
        <v>0</v>
      </c>
      <c r="U1650" s="36">
        <f t="shared" si="352"/>
        <v>0</v>
      </c>
      <c r="V1650" s="39">
        <f t="shared" si="352"/>
        <v>0</v>
      </c>
      <c r="W1650" s="35">
        <f t="shared" si="352"/>
        <v>0</v>
      </c>
      <c r="Y1650"/>
    </row>
    <row r="1651" spans="1:25" s="71" customFormat="1" outlineLevel="1" x14ac:dyDescent="0.4">
      <c r="A1651" s="341"/>
      <c r="B1651" s="494"/>
      <c r="C1651" s="495"/>
      <c r="D1651" s="495"/>
      <c r="E1651" s="496"/>
      <c r="F1651" s="497" t="s">
        <v>102</v>
      </c>
      <c r="G1651" s="174">
        <f>SUM('2. FTNC CAD'!G1651,'3. FTNC USD'!G1651,'4. FTNC EUR'!G1651,'5. FTNC GBP'!G1651,'6. FTNC Autres (inclus)'!G1651)</f>
        <v>0</v>
      </c>
      <c r="H1651" s="225">
        <f>SUM('2. FTNC CAD'!H1651,'3. FTNC USD'!H1651,'4. FTNC EUR'!H1651,'5. FTNC GBP'!H1651,'6. FTNC Autres (inclus)'!H1651)</f>
        <v>0</v>
      </c>
      <c r="I1651" s="163">
        <f>SUM('2. FTNC CAD'!I1651,'3. FTNC USD'!I1651,'4. FTNC EUR'!I1651,'5. FTNC GBP'!I1651,'6. FTNC Autres (inclus)'!I1651)</f>
        <v>0</v>
      </c>
      <c r="J1651" s="163">
        <f>SUM('2. FTNC CAD'!J1651,'3. FTNC USD'!J1651,'4. FTNC EUR'!J1651,'5. FTNC GBP'!J1651,'6. FTNC Autres (inclus)'!J1651)</f>
        <v>0</v>
      </c>
      <c r="K1651" s="164">
        <f>SUM('2. FTNC CAD'!K1651,'3. FTNC USD'!K1651,'4. FTNC EUR'!K1651,'5. FTNC GBP'!K1651,'6. FTNC Autres (inclus)'!K1651)</f>
        <v>0</v>
      </c>
      <c r="L1651" s="165">
        <f>SUM('2. FTNC CAD'!L1651,'3. FTNC USD'!L1651,'4. FTNC EUR'!L1651,'5. FTNC GBP'!L1651,'6. FTNC Autres (inclus)'!L1651)</f>
        <v>0</v>
      </c>
      <c r="M1651" s="176">
        <f>SUM('2. FTNC CAD'!M1651,'3. FTNC USD'!M1651,'4. FTNC EUR'!M1651,'5. FTNC GBP'!M1651,'6. FTNC Autres (inclus)'!M1651)</f>
        <v>0</v>
      </c>
      <c r="N1651" s="166">
        <f>SUM('2. FTNC CAD'!N1651,'3. FTNC USD'!N1651,'4. FTNC EUR'!N1651,'5. FTNC GBP'!N1651,'6. FTNC Autres (inclus)'!N1651)</f>
        <v>0</v>
      </c>
      <c r="O1651" s="166">
        <f>SUM('2. FTNC CAD'!O1651,'3. FTNC USD'!O1651,'4. FTNC EUR'!O1651,'5. FTNC GBP'!O1651,'6. FTNC Autres (inclus)'!O1651)</f>
        <v>0</v>
      </c>
      <c r="P1651" s="166">
        <f>SUM('2. FTNC CAD'!P1651,'3. FTNC USD'!P1651,'4. FTNC EUR'!P1651,'5. FTNC GBP'!P1651,'6. FTNC Autres (inclus)'!P1651)</f>
        <v>0</v>
      </c>
      <c r="Q1651" s="166">
        <f>SUM('2. FTNC CAD'!Q1651,'3. FTNC USD'!Q1651,'4. FTNC EUR'!Q1651,'5. FTNC GBP'!Q1651,'6. FTNC Autres (inclus)'!Q1651)</f>
        <v>0</v>
      </c>
      <c r="R1651" s="166">
        <f>SUM('2. FTNC CAD'!R1651,'3. FTNC USD'!R1651,'4. FTNC EUR'!R1651,'5. FTNC GBP'!R1651,'6. FTNC Autres (inclus)'!R1651)</f>
        <v>0</v>
      </c>
      <c r="S1651" s="166">
        <f>SUM('2. FTNC CAD'!S1651,'3. FTNC USD'!S1651,'4. FTNC EUR'!S1651,'5. FTNC GBP'!S1651,'6. FTNC Autres (inclus)'!S1651)</f>
        <v>0</v>
      </c>
      <c r="T1651" s="162">
        <f>SUM('2. FTNC CAD'!T1651,'3. FTNC USD'!T1651,'4. FTNC EUR'!T1651,'5. FTNC GBP'!T1651,'6. FTNC Autres (inclus)'!T1651)</f>
        <v>0</v>
      </c>
      <c r="U1651" s="166">
        <f>SUM('2. FTNC CAD'!U1651,'3. FTNC USD'!U1651,'4. FTNC EUR'!U1651,'5. FTNC GBP'!U1651,'6. FTNC Autres (inclus)'!U1651)</f>
        <v>0</v>
      </c>
      <c r="V1651" s="167">
        <f>SUM('2. FTNC CAD'!V1651,'3. FTNC USD'!V1651,'4. FTNC EUR'!V1651,'5. FTNC GBP'!V1651,'6. FTNC Autres (inclus)'!V1651)</f>
        <v>0</v>
      </c>
      <c r="W1651" s="48">
        <f>SUM('2. FTNC CAD'!W1651,'3. FTNC USD'!W1651,'4. FTNC EUR'!W1651,'5. FTNC GBP'!W1651,'6. FTNC Autres (inclus)'!W1651)</f>
        <v>0</v>
      </c>
      <c r="Y1651"/>
    </row>
    <row r="1652" spans="1:25" s="71" customFormat="1" outlineLevel="1" x14ac:dyDescent="0.4">
      <c r="A1652" s="341"/>
      <c r="B1652" s="494"/>
      <c r="C1652" s="495"/>
      <c r="D1652" s="495"/>
      <c r="E1652" s="496"/>
      <c r="F1652" s="497" t="s">
        <v>103</v>
      </c>
      <c r="G1652" s="174">
        <f>SUM('2. FTNC CAD'!G1652,'3. FTNC USD'!G1652,'4. FTNC EUR'!G1652,'5. FTNC GBP'!G1652,'6. FTNC Autres (inclus)'!G1652)</f>
        <v>0</v>
      </c>
      <c r="H1652" s="225">
        <f>SUM('2. FTNC CAD'!H1652,'3. FTNC USD'!H1652,'4. FTNC EUR'!H1652,'5. FTNC GBP'!H1652,'6. FTNC Autres (inclus)'!H1652)</f>
        <v>0</v>
      </c>
      <c r="I1652" s="163">
        <f>SUM('2. FTNC CAD'!I1652,'3. FTNC USD'!I1652,'4. FTNC EUR'!I1652,'5. FTNC GBP'!I1652,'6. FTNC Autres (inclus)'!I1652)</f>
        <v>0</v>
      </c>
      <c r="J1652" s="163">
        <f>SUM('2. FTNC CAD'!J1652,'3. FTNC USD'!J1652,'4. FTNC EUR'!J1652,'5. FTNC GBP'!J1652,'6. FTNC Autres (inclus)'!J1652)</f>
        <v>0</v>
      </c>
      <c r="K1652" s="164">
        <f>SUM('2. FTNC CAD'!K1652,'3. FTNC USD'!K1652,'4. FTNC EUR'!K1652,'5. FTNC GBP'!K1652,'6. FTNC Autres (inclus)'!K1652)</f>
        <v>0</v>
      </c>
      <c r="L1652" s="165">
        <f>SUM('2. FTNC CAD'!L1652,'3. FTNC USD'!L1652,'4. FTNC EUR'!L1652,'5. FTNC GBP'!L1652,'6. FTNC Autres (inclus)'!L1652)</f>
        <v>0</v>
      </c>
      <c r="M1652" s="176">
        <f>SUM('2. FTNC CAD'!M1652,'3. FTNC USD'!M1652,'4. FTNC EUR'!M1652,'5. FTNC GBP'!M1652,'6. FTNC Autres (inclus)'!M1652)</f>
        <v>0</v>
      </c>
      <c r="N1652" s="166">
        <f>SUM('2. FTNC CAD'!N1652,'3. FTNC USD'!N1652,'4. FTNC EUR'!N1652,'5. FTNC GBP'!N1652,'6. FTNC Autres (inclus)'!N1652)</f>
        <v>0</v>
      </c>
      <c r="O1652" s="166">
        <f>SUM('2. FTNC CAD'!O1652,'3. FTNC USD'!O1652,'4. FTNC EUR'!O1652,'5. FTNC GBP'!O1652,'6. FTNC Autres (inclus)'!O1652)</f>
        <v>0</v>
      </c>
      <c r="P1652" s="166">
        <f>SUM('2. FTNC CAD'!P1652,'3. FTNC USD'!P1652,'4. FTNC EUR'!P1652,'5. FTNC GBP'!P1652,'6. FTNC Autres (inclus)'!P1652)</f>
        <v>0</v>
      </c>
      <c r="Q1652" s="166">
        <f>SUM('2. FTNC CAD'!Q1652,'3. FTNC USD'!Q1652,'4. FTNC EUR'!Q1652,'5. FTNC GBP'!Q1652,'6. FTNC Autres (inclus)'!Q1652)</f>
        <v>0</v>
      </c>
      <c r="R1652" s="166">
        <f>SUM('2. FTNC CAD'!R1652,'3. FTNC USD'!R1652,'4. FTNC EUR'!R1652,'5. FTNC GBP'!R1652,'6. FTNC Autres (inclus)'!R1652)</f>
        <v>0</v>
      </c>
      <c r="S1652" s="166">
        <f>SUM('2. FTNC CAD'!S1652,'3. FTNC USD'!S1652,'4. FTNC EUR'!S1652,'5. FTNC GBP'!S1652,'6. FTNC Autres (inclus)'!S1652)</f>
        <v>0</v>
      </c>
      <c r="T1652" s="162">
        <f>SUM('2. FTNC CAD'!T1652,'3. FTNC USD'!T1652,'4. FTNC EUR'!T1652,'5. FTNC GBP'!T1652,'6. FTNC Autres (inclus)'!T1652)</f>
        <v>0</v>
      </c>
      <c r="U1652" s="166">
        <f>SUM('2. FTNC CAD'!U1652,'3. FTNC USD'!U1652,'4. FTNC EUR'!U1652,'5. FTNC GBP'!U1652,'6. FTNC Autres (inclus)'!U1652)</f>
        <v>0</v>
      </c>
      <c r="V1652" s="167">
        <f>SUM('2. FTNC CAD'!V1652,'3. FTNC USD'!V1652,'4. FTNC EUR'!V1652,'5. FTNC GBP'!V1652,'6. FTNC Autres (inclus)'!V1652)</f>
        <v>0</v>
      </c>
      <c r="W1652" s="48">
        <f>SUM('2. FTNC CAD'!W1652,'3. FTNC USD'!W1652,'4. FTNC EUR'!W1652,'5. FTNC GBP'!W1652,'6. FTNC Autres (inclus)'!W1652)</f>
        <v>0</v>
      </c>
      <c r="Y1652"/>
    </row>
    <row r="1653" spans="1:25" s="71" customFormat="1" x14ac:dyDescent="0.4">
      <c r="A1653" s="341"/>
      <c r="B1653" s="494"/>
      <c r="C1653" s="495"/>
      <c r="D1653" s="495"/>
      <c r="E1653" s="496" t="s">
        <v>104</v>
      </c>
      <c r="F1653" s="496"/>
      <c r="G1653" s="68">
        <f t="shared" ref="G1653:W1653" si="353">SUBTOTAL(9,G1654:G1655)</f>
        <v>0</v>
      </c>
      <c r="H1653" s="69">
        <f t="shared" si="353"/>
        <v>0</v>
      </c>
      <c r="I1653" s="66">
        <f t="shared" si="353"/>
        <v>0</v>
      </c>
      <c r="J1653" s="66">
        <f t="shared" si="353"/>
        <v>0</v>
      </c>
      <c r="K1653" s="67">
        <f t="shared" si="353"/>
        <v>0</v>
      </c>
      <c r="L1653" s="36">
        <f t="shared" si="353"/>
        <v>0</v>
      </c>
      <c r="M1653" s="36">
        <f t="shared" si="353"/>
        <v>0</v>
      </c>
      <c r="N1653" s="36">
        <f t="shared" si="353"/>
        <v>0</v>
      </c>
      <c r="O1653" s="36">
        <f t="shared" si="353"/>
        <v>0</v>
      </c>
      <c r="P1653" s="36">
        <f t="shared" si="353"/>
        <v>0</v>
      </c>
      <c r="Q1653" s="36">
        <f t="shared" si="353"/>
        <v>0</v>
      </c>
      <c r="R1653" s="36">
        <f t="shared" si="353"/>
        <v>0</v>
      </c>
      <c r="S1653" s="36">
        <f t="shared" si="353"/>
        <v>0</v>
      </c>
      <c r="T1653" s="36">
        <f t="shared" si="353"/>
        <v>0</v>
      </c>
      <c r="U1653" s="36">
        <f t="shared" si="353"/>
        <v>0</v>
      </c>
      <c r="V1653" s="39">
        <f t="shared" si="353"/>
        <v>0</v>
      </c>
      <c r="W1653" s="35">
        <f t="shared" si="353"/>
        <v>0</v>
      </c>
      <c r="Y1653"/>
    </row>
    <row r="1654" spans="1:25" s="71" customFormat="1" outlineLevel="1" x14ac:dyDescent="0.4">
      <c r="A1654" s="341"/>
      <c r="B1654" s="494"/>
      <c r="C1654" s="495"/>
      <c r="D1654" s="495"/>
      <c r="E1654" s="496"/>
      <c r="F1654" s="497" t="s">
        <v>105</v>
      </c>
      <c r="G1654" s="174">
        <f>SUM('2. FTNC CAD'!G1654,'3. FTNC USD'!G1654,'4. FTNC EUR'!G1654,'5. FTNC GBP'!G1654,'6. FTNC Autres (inclus)'!G1654)</f>
        <v>0</v>
      </c>
      <c r="H1654" s="225">
        <f>SUM('2. FTNC CAD'!H1654,'3. FTNC USD'!H1654,'4. FTNC EUR'!H1654,'5. FTNC GBP'!H1654,'6. FTNC Autres (inclus)'!H1654)</f>
        <v>0</v>
      </c>
      <c r="I1654" s="163">
        <f>SUM('2. FTNC CAD'!I1654,'3. FTNC USD'!I1654,'4. FTNC EUR'!I1654,'5. FTNC GBP'!I1654,'6. FTNC Autres (inclus)'!I1654)</f>
        <v>0</v>
      </c>
      <c r="J1654" s="163">
        <f>SUM('2. FTNC CAD'!J1654,'3. FTNC USD'!J1654,'4. FTNC EUR'!J1654,'5. FTNC GBP'!J1654,'6. FTNC Autres (inclus)'!J1654)</f>
        <v>0</v>
      </c>
      <c r="K1654" s="164">
        <f>SUM('2. FTNC CAD'!K1654,'3. FTNC USD'!K1654,'4. FTNC EUR'!K1654,'5. FTNC GBP'!K1654,'6. FTNC Autres (inclus)'!K1654)</f>
        <v>0</v>
      </c>
      <c r="L1654" s="165">
        <f>SUM('2. FTNC CAD'!L1654,'3. FTNC USD'!L1654,'4. FTNC EUR'!L1654,'5. FTNC GBP'!L1654,'6. FTNC Autres (inclus)'!L1654)</f>
        <v>0</v>
      </c>
      <c r="M1654" s="176">
        <f>SUM('2. FTNC CAD'!M1654,'3. FTNC USD'!M1654,'4. FTNC EUR'!M1654,'5. FTNC GBP'!M1654,'6. FTNC Autres (inclus)'!M1654)</f>
        <v>0</v>
      </c>
      <c r="N1654" s="166">
        <f>SUM('2. FTNC CAD'!N1654,'3. FTNC USD'!N1654,'4. FTNC EUR'!N1654,'5. FTNC GBP'!N1654,'6. FTNC Autres (inclus)'!N1654)</f>
        <v>0</v>
      </c>
      <c r="O1654" s="166">
        <f>SUM('2. FTNC CAD'!O1654,'3. FTNC USD'!O1654,'4. FTNC EUR'!O1654,'5. FTNC GBP'!O1654,'6. FTNC Autres (inclus)'!O1654)</f>
        <v>0</v>
      </c>
      <c r="P1654" s="166">
        <f>SUM('2. FTNC CAD'!P1654,'3. FTNC USD'!P1654,'4. FTNC EUR'!P1654,'5. FTNC GBP'!P1654,'6. FTNC Autres (inclus)'!P1654)</f>
        <v>0</v>
      </c>
      <c r="Q1654" s="166">
        <f>SUM('2. FTNC CAD'!Q1654,'3. FTNC USD'!Q1654,'4. FTNC EUR'!Q1654,'5. FTNC GBP'!Q1654,'6. FTNC Autres (inclus)'!Q1654)</f>
        <v>0</v>
      </c>
      <c r="R1654" s="166">
        <f>SUM('2. FTNC CAD'!R1654,'3. FTNC USD'!R1654,'4. FTNC EUR'!R1654,'5. FTNC GBP'!R1654,'6. FTNC Autres (inclus)'!R1654)</f>
        <v>0</v>
      </c>
      <c r="S1654" s="166">
        <f>SUM('2. FTNC CAD'!S1654,'3. FTNC USD'!S1654,'4. FTNC EUR'!S1654,'5. FTNC GBP'!S1654,'6. FTNC Autres (inclus)'!S1654)</f>
        <v>0</v>
      </c>
      <c r="T1654" s="162">
        <f>SUM('2. FTNC CAD'!T1654,'3. FTNC USD'!T1654,'4. FTNC EUR'!T1654,'5. FTNC GBP'!T1654,'6. FTNC Autres (inclus)'!T1654)</f>
        <v>0</v>
      </c>
      <c r="U1654" s="166">
        <f>SUM('2. FTNC CAD'!U1654,'3. FTNC USD'!U1654,'4. FTNC EUR'!U1654,'5. FTNC GBP'!U1654,'6. FTNC Autres (inclus)'!U1654)</f>
        <v>0</v>
      </c>
      <c r="V1654" s="167">
        <f>SUM('2. FTNC CAD'!V1654,'3. FTNC USD'!V1654,'4. FTNC EUR'!V1654,'5. FTNC GBP'!V1654,'6. FTNC Autres (inclus)'!V1654)</f>
        <v>0</v>
      </c>
      <c r="W1654" s="48">
        <f>SUM('2. FTNC CAD'!W1654,'3. FTNC USD'!W1654,'4. FTNC EUR'!W1654,'5. FTNC GBP'!W1654,'6. FTNC Autres (inclus)'!W1654)</f>
        <v>0</v>
      </c>
      <c r="Y1654"/>
    </row>
    <row r="1655" spans="1:25" s="71" customFormat="1" outlineLevel="1" x14ac:dyDescent="0.4">
      <c r="A1655" s="341"/>
      <c r="B1655" s="494"/>
      <c r="C1655" s="495"/>
      <c r="D1655" s="495"/>
      <c r="E1655" s="496"/>
      <c r="F1655" s="497" t="s">
        <v>106</v>
      </c>
      <c r="G1655" s="174">
        <f>SUM('2. FTNC CAD'!G1655,'3. FTNC USD'!G1655,'4. FTNC EUR'!G1655,'5. FTNC GBP'!G1655,'6. FTNC Autres (inclus)'!G1655)</f>
        <v>0</v>
      </c>
      <c r="H1655" s="225">
        <f>SUM('2. FTNC CAD'!H1655,'3. FTNC USD'!H1655,'4. FTNC EUR'!H1655,'5. FTNC GBP'!H1655,'6. FTNC Autres (inclus)'!H1655)</f>
        <v>0</v>
      </c>
      <c r="I1655" s="163">
        <f>SUM('2. FTNC CAD'!I1655,'3. FTNC USD'!I1655,'4. FTNC EUR'!I1655,'5. FTNC GBP'!I1655,'6. FTNC Autres (inclus)'!I1655)</f>
        <v>0</v>
      </c>
      <c r="J1655" s="163">
        <f>SUM('2. FTNC CAD'!J1655,'3. FTNC USD'!J1655,'4. FTNC EUR'!J1655,'5. FTNC GBP'!J1655,'6. FTNC Autres (inclus)'!J1655)</f>
        <v>0</v>
      </c>
      <c r="K1655" s="164">
        <f>SUM('2. FTNC CAD'!K1655,'3. FTNC USD'!K1655,'4. FTNC EUR'!K1655,'5. FTNC GBP'!K1655,'6. FTNC Autres (inclus)'!K1655)</f>
        <v>0</v>
      </c>
      <c r="L1655" s="165">
        <f>SUM('2. FTNC CAD'!L1655,'3. FTNC USD'!L1655,'4. FTNC EUR'!L1655,'5. FTNC GBP'!L1655,'6. FTNC Autres (inclus)'!L1655)</f>
        <v>0</v>
      </c>
      <c r="M1655" s="176">
        <f>SUM('2. FTNC CAD'!M1655,'3. FTNC USD'!M1655,'4. FTNC EUR'!M1655,'5. FTNC GBP'!M1655,'6. FTNC Autres (inclus)'!M1655)</f>
        <v>0</v>
      </c>
      <c r="N1655" s="166">
        <f>SUM('2. FTNC CAD'!N1655,'3. FTNC USD'!N1655,'4. FTNC EUR'!N1655,'5. FTNC GBP'!N1655,'6. FTNC Autres (inclus)'!N1655)</f>
        <v>0</v>
      </c>
      <c r="O1655" s="166">
        <f>SUM('2. FTNC CAD'!O1655,'3. FTNC USD'!O1655,'4. FTNC EUR'!O1655,'5. FTNC GBP'!O1655,'6. FTNC Autres (inclus)'!O1655)</f>
        <v>0</v>
      </c>
      <c r="P1655" s="166">
        <f>SUM('2. FTNC CAD'!P1655,'3. FTNC USD'!P1655,'4. FTNC EUR'!P1655,'5. FTNC GBP'!P1655,'6. FTNC Autres (inclus)'!P1655)</f>
        <v>0</v>
      </c>
      <c r="Q1655" s="166">
        <f>SUM('2. FTNC CAD'!Q1655,'3. FTNC USD'!Q1655,'4. FTNC EUR'!Q1655,'5. FTNC GBP'!Q1655,'6. FTNC Autres (inclus)'!Q1655)</f>
        <v>0</v>
      </c>
      <c r="R1655" s="166">
        <f>SUM('2. FTNC CAD'!R1655,'3. FTNC USD'!R1655,'4. FTNC EUR'!R1655,'5. FTNC GBP'!R1655,'6. FTNC Autres (inclus)'!R1655)</f>
        <v>0</v>
      </c>
      <c r="S1655" s="166">
        <f>SUM('2. FTNC CAD'!S1655,'3. FTNC USD'!S1655,'4. FTNC EUR'!S1655,'5. FTNC GBP'!S1655,'6. FTNC Autres (inclus)'!S1655)</f>
        <v>0</v>
      </c>
      <c r="T1655" s="162">
        <f>SUM('2. FTNC CAD'!T1655,'3. FTNC USD'!T1655,'4. FTNC EUR'!T1655,'5. FTNC GBP'!T1655,'6. FTNC Autres (inclus)'!T1655)</f>
        <v>0</v>
      </c>
      <c r="U1655" s="166">
        <f>SUM('2. FTNC CAD'!U1655,'3. FTNC USD'!U1655,'4. FTNC EUR'!U1655,'5. FTNC GBP'!U1655,'6. FTNC Autres (inclus)'!U1655)</f>
        <v>0</v>
      </c>
      <c r="V1655" s="167">
        <f>SUM('2. FTNC CAD'!V1655,'3. FTNC USD'!V1655,'4. FTNC EUR'!V1655,'5. FTNC GBP'!V1655,'6. FTNC Autres (inclus)'!V1655)</f>
        <v>0</v>
      </c>
      <c r="W1655" s="48">
        <f>SUM('2. FTNC CAD'!W1655,'3. FTNC USD'!W1655,'4. FTNC EUR'!W1655,'5. FTNC GBP'!W1655,'6. FTNC Autres (inclus)'!W1655)</f>
        <v>0</v>
      </c>
      <c r="Y1655"/>
    </row>
    <row r="1656" spans="1:25" s="71" customFormat="1" x14ac:dyDescent="0.4">
      <c r="A1656" s="341"/>
      <c r="B1656" s="494"/>
      <c r="C1656" s="495"/>
      <c r="D1656" s="495"/>
      <c r="E1656" s="496" t="s">
        <v>107</v>
      </c>
      <c r="F1656" s="496"/>
      <c r="G1656" s="68">
        <f t="shared" ref="G1656:W1656" si="354">SUBTOTAL(9,G1657:G1658)</f>
        <v>0</v>
      </c>
      <c r="H1656" s="69">
        <f t="shared" si="354"/>
        <v>0</v>
      </c>
      <c r="I1656" s="66">
        <f t="shared" si="354"/>
        <v>0</v>
      </c>
      <c r="J1656" s="66">
        <f t="shared" si="354"/>
        <v>0</v>
      </c>
      <c r="K1656" s="67">
        <f t="shared" si="354"/>
        <v>0</v>
      </c>
      <c r="L1656" s="36">
        <f t="shared" si="354"/>
        <v>0</v>
      </c>
      <c r="M1656" s="36">
        <f t="shared" si="354"/>
        <v>0</v>
      </c>
      <c r="N1656" s="36">
        <f t="shared" si="354"/>
        <v>0</v>
      </c>
      <c r="O1656" s="36">
        <f t="shared" si="354"/>
        <v>0</v>
      </c>
      <c r="P1656" s="36">
        <f t="shared" si="354"/>
        <v>0</v>
      </c>
      <c r="Q1656" s="36">
        <f t="shared" si="354"/>
        <v>0</v>
      </c>
      <c r="R1656" s="36">
        <f t="shared" si="354"/>
        <v>0</v>
      </c>
      <c r="S1656" s="36">
        <f t="shared" si="354"/>
        <v>0</v>
      </c>
      <c r="T1656" s="36">
        <f t="shared" si="354"/>
        <v>0</v>
      </c>
      <c r="U1656" s="36">
        <f t="shared" si="354"/>
        <v>0</v>
      </c>
      <c r="V1656" s="39">
        <f t="shared" si="354"/>
        <v>0</v>
      </c>
      <c r="W1656" s="35">
        <f t="shared" si="354"/>
        <v>0</v>
      </c>
      <c r="Y1656"/>
    </row>
    <row r="1657" spans="1:25" s="71" customFormat="1" outlineLevel="1" x14ac:dyDescent="0.4">
      <c r="A1657" s="341"/>
      <c r="B1657" s="494"/>
      <c r="C1657" s="495"/>
      <c r="D1657" s="495"/>
      <c r="E1657" s="496"/>
      <c r="F1657" s="497" t="s">
        <v>108</v>
      </c>
      <c r="G1657" s="174">
        <f>SUM('2. FTNC CAD'!G1657,'3. FTNC USD'!G1657,'4. FTNC EUR'!G1657,'5. FTNC GBP'!G1657,'6. FTNC Autres (inclus)'!G1657)</f>
        <v>0</v>
      </c>
      <c r="H1657" s="225">
        <f>SUM('2. FTNC CAD'!H1657,'3. FTNC USD'!H1657,'4. FTNC EUR'!H1657,'5. FTNC GBP'!H1657,'6. FTNC Autres (inclus)'!H1657)</f>
        <v>0</v>
      </c>
      <c r="I1657" s="163">
        <f>SUM('2. FTNC CAD'!I1657,'3. FTNC USD'!I1657,'4. FTNC EUR'!I1657,'5. FTNC GBP'!I1657,'6. FTNC Autres (inclus)'!I1657)</f>
        <v>0</v>
      </c>
      <c r="J1657" s="163">
        <f>SUM('2. FTNC CAD'!J1657,'3. FTNC USD'!J1657,'4. FTNC EUR'!J1657,'5. FTNC GBP'!J1657,'6. FTNC Autres (inclus)'!J1657)</f>
        <v>0</v>
      </c>
      <c r="K1657" s="164">
        <f>SUM('2. FTNC CAD'!K1657,'3. FTNC USD'!K1657,'4. FTNC EUR'!K1657,'5. FTNC GBP'!K1657,'6. FTNC Autres (inclus)'!K1657)</f>
        <v>0</v>
      </c>
      <c r="L1657" s="165">
        <f>SUM('2. FTNC CAD'!L1657,'3. FTNC USD'!L1657,'4. FTNC EUR'!L1657,'5. FTNC GBP'!L1657,'6. FTNC Autres (inclus)'!L1657)</f>
        <v>0</v>
      </c>
      <c r="M1657" s="176">
        <f>SUM('2. FTNC CAD'!M1657,'3. FTNC USD'!M1657,'4. FTNC EUR'!M1657,'5. FTNC GBP'!M1657,'6. FTNC Autres (inclus)'!M1657)</f>
        <v>0</v>
      </c>
      <c r="N1657" s="166">
        <f>SUM('2. FTNC CAD'!N1657,'3. FTNC USD'!N1657,'4. FTNC EUR'!N1657,'5. FTNC GBP'!N1657,'6. FTNC Autres (inclus)'!N1657)</f>
        <v>0</v>
      </c>
      <c r="O1657" s="166">
        <f>SUM('2. FTNC CAD'!O1657,'3. FTNC USD'!O1657,'4. FTNC EUR'!O1657,'5. FTNC GBP'!O1657,'6. FTNC Autres (inclus)'!O1657)</f>
        <v>0</v>
      </c>
      <c r="P1657" s="166">
        <f>SUM('2. FTNC CAD'!P1657,'3. FTNC USD'!P1657,'4. FTNC EUR'!P1657,'5. FTNC GBP'!P1657,'6. FTNC Autres (inclus)'!P1657)</f>
        <v>0</v>
      </c>
      <c r="Q1657" s="166">
        <f>SUM('2. FTNC CAD'!Q1657,'3. FTNC USD'!Q1657,'4. FTNC EUR'!Q1657,'5. FTNC GBP'!Q1657,'6. FTNC Autres (inclus)'!Q1657)</f>
        <v>0</v>
      </c>
      <c r="R1657" s="166">
        <f>SUM('2. FTNC CAD'!R1657,'3. FTNC USD'!R1657,'4. FTNC EUR'!R1657,'5. FTNC GBP'!R1657,'6. FTNC Autres (inclus)'!R1657)</f>
        <v>0</v>
      </c>
      <c r="S1657" s="166">
        <f>SUM('2. FTNC CAD'!S1657,'3. FTNC USD'!S1657,'4. FTNC EUR'!S1657,'5. FTNC GBP'!S1657,'6. FTNC Autres (inclus)'!S1657)</f>
        <v>0</v>
      </c>
      <c r="T1657" s="162">
        <f>SUM('2. FTNC CAD'!T1657,'3. FTNC USD'!T1657,'4. FTNC EUR'!T1657,'5. FTNC GBP'!T1657,'6. FTNC Autres (inclus)'!T1657)</f>
        <v>0</v>
      </c>
      <c r="U1657" s="166">
        <f>SUM('2. FTNC CAD'!U1657,'3. FTNC USD'!U1657,'4. FTNC EUR'!U1657,'5. FTNC GBP'!U1657,'6. FTNC Autres (inclus)'!U1657)</f>
        <v>0</v>
      </c>
      <c r="V1657" s="167">
        <f>SUM('2. FTNC CAD'!V1657,'3. FTNC USD'!V1657,'4. FTNC EUR'!V1657,'5. FTNC GBP'!V1657,'6. FTNC Autres (inclus)'!V1657)</f>
        <v>0</v>
      </c>
      <c r="W1657" s="48">
        <f>SUM('2. FTNC CAD'!W1657,'3. FTNC USD'!W1657,'4. FTNC EUR'!W1657,'5. FTNC GBP'!W1657,'6. FTNC Autres (inclus)'!W1657)</f>
        <v>0</v>
      </c>
      <c r="Y1657"/>
    </row>
    <row r="1658" spans="1:25" s="71" customFormat="1" outlineLevel="1" x14ac:dyDescent="0.4">
      <c r="A1658" s="341"/>
      <c r="B1658" s="494"/>
      <c r="C1658" s="495"/>
      <c r="D1658" s="495"/>
      <c r="E1658" s="496"/>
      <c r="F1658" s="497" t="s">
        <v>109</v>
      </c>
      <c r="G1658" s="174">
        <f>SUM('2. FTNC CAD'!G1658,'3. FTNC USD'!G1658,'4. FTNC EUR'!G1658,'5. FTNC GBP'!G1658,'6. FTNC Autres (inclus)'!G1658)</f>
        <v>0</v>
      </c>
      <c r="H1658" s="225">
        <f>SUM('2. FTNC CAD'!H1658,'3. FTNC USD'!H1658,'4. FTNC EUR'!H1658,'5. FTNC GBP'!H1658,'6. FTNC Autres (inclus)'!H1658)</f>
        <v>0</v>
      </c>
      <c r="I1658" s="163">
        <f>SUM('2. FTNC CAD'!I1658,'3. FTNC USD'!I1658,'4. FTNC EUR'!I1658,'5. FTNC GBP'!I1658,'6. FTNC Autres (inclus)'!I1658)</f>
        <v>0</v>
      </c>
      <c r="J1658" s="163">
        <f>SUM('2. FTNC CAD'!J1658,'3. FTNC USD'!J1658,'4. FTNC EUR'!J1658,'5. FTNC GBP'!J1658,'6. FTNC Autres (inclus)'!J1658)</f>
        <v>0</v>
      </c>
      <c r="K1658" s="164">
        <f>SUM('2. FTNC CAD'!K1658,'3. FTNC USD'!K1658,'4. FTNC EUR'!K1658,'5. FTNC GBP'!K1658,'6. FTNC Autres (inclus)'!K1658)</f>
        <v>0</v>
      </c>
      <c r="L1658" s="165">
        <f>SUM('2. FTNC CAD'!L1658,'3. FTNC USD'!L1658,'4. FTNC EUR'!L1658,'5. FTNC GBP'!L1658,'6. FTNC Autres (inclus)'!L1658)</f>
        <v>0</v>
      </c>
      <c r="M1658" s="176">
        <f>SUM('2. FTNC CAD'!M1658,'3. FTNC USD'!M1658,'4. FTNC EUR'!M1658,'5. FTNC GBP'!M1658,'6. FTNC Autres (inclus)'!M1658)</f>
        <v>0</v>
      </c>
      <c r="N1658" s="166">
        <f>SUM('2. FTNC CAD'!N1658,'3. FTNC USD'!N1658,'4. FTNC EUR'!N1658,'5. FTNC GBP'!N1658,'6. FTNC Autres (inclus)'!N1658)</f>
        <v>0</v>
      </c>
      <c r="O1658" s="166">
        <f>SUM('2. FTNC CAD'!O1658,'3. FTNC USD'!O1658,'4. FTNC EUR'!O1658,'5. FTNC GBP'!O1658,'6. FTNC Autres (inclus)'!O1658)</f>
        <v>0</v>
      </c>
      <c r="P1658" s="166">
        <f>SUM('2. FTNC CAD'!P1658,'3. FTNC USD'!P1658,'4. FTNC EUR'!P1658,'5. FTNC GBP'!P1658,'6. FTNC Autres (inclus)'!P1658)</f>
        <v>0</v>
      </c>
      <c r="Q1658" s="166">
        <f>SUM('2. FTNC CAD'!Q1658,'3. FTNC USD'!Q1658,'4. FTNC EUR'!Q1658,'5. FTNC GBP'!Q1658,'6. FTNC Autres (inclus)'!Q1658)</f>
        <v>0</v>
      </c>
      <c r="R1658" s="166">
        <f>SUM('2. FTNC CAD'!R1658,'3. FTNC USD'!R1658,'4. FTNC EUR'!R1658,'5. FTNC GBP'!R1658,'6. FTNC Autres (inclus)'!R1658)</f>
        <v>0</v>
      </c>
      <c r="S1658" s="166">
        <f>SUM('2. FTNC CAD'!S1658,'3. FTNC USD'!S1658,'4. FTNC EUR'!S1658,'5. FTNC GBP'!S1658,'6. FTNC Autres (inclus)'!S1658)</f>
        <v>0</v>
      </c>
      <c r="T1658" s="162">
        <f>SUM('2. FTNC CAD'!T1658,'3. FTNC USD'!T1658,'4. FTNC EUR'!T1658,'5. FTNC GBP'!T1658,'6. FTNC Autres (inclus)'!T1658)</f>
        <v>0</v>
      </c>
      <c r="U1658" s="166">
        <f>SUM('2. FTNC CAD'!U1658,'3. FTNC USD'!U1658,'4. FTNC EUR'!U1658,'5. FTNC GBP'!U1658,'6. FTNC Autres (inclus)'!U1658)</f>
        <v>0</v>
      </c>
      <c r="V1658" s="167">
        <f>SUM('2. FTNC CAD'!V1658,'3. FTNC USD'!V1658,'4. FTNC EUR'!V1658,'5. FTNC GBP'!V1658,'6. FTNC Autres (inclus)'!V1658)</f>
        <v>0</v>
      </c>
      <c r="W1658" s="48">
        <f>SUM('2. FTNC CAD'!W1658,'3. FTNC USD'!W1658,'4. FTNC EUR'!W1658,'5. FTNC GBP'!W1658,'6. FTNC Autres (inclus)'!W1658)</f>
        <v>0</v>
      </c>
      <c r="Y1658"/>
    </row>
    <row r="1659" spans="1:25" s="71" customFormat="1" x14ac:dyDescent="0.4">
      <c r="A1659" s="341"/>
      <c r="B1659" s="494"/>
      <c r="C1659" s="495"/>
      <c r="D1659" s="495" t="s">
        <v>110</v>
      </c>
      <c r="E1659" s="496"/>
      <c r="F1659" s="496"/>
      <c r="G1659" s="68">
        <f>SUBTOTAL(9,G1660:G1662)</f>
        <v>0</v>
      </c>
      <c r="H1659" s="69"/>
      <c r="I1659" s="66"/>
      <c r="J1659" s="66"/>
      <c r="K1659" s="67">
        <f t="shared" ref="K1659:W1659" si="355">SUBTOTAL(9,K1660:K1662)</f>
        <v>0</v>
      </c>
      <c r="L1659" s="36">
        <f t="shared" si="355"/>
        <v>0</v>
      </c>
      <c r="M1659" s="36">
        <f t="shared" si="355"/>
        <v>0</v>
      </c>
      <c r="N1659" s="36">
        <f t="shared" si="355"/>
        <v>0</v>
      </c>
      <c r="O1659" s="36">
        <f t="shared" si="355"/>
        <v>0</v>
      </c>
      <c r="P1659" s="36">
        <f t="shared" si="355"/>
        <v>0</v>
      </c>
      <c r="Q1659" s="36">
        <f t="shared" si="355"/>
        <v>0</v>
      </c>
      <c r="R1659" s="36">
        <f t="shared" si="355"/>
        <v>0</v>
      </c>
      <c r="S1659" s="36">
        <f t="shared" si="355"/>
        <v>0</v>
      </c>
      <c r="T1659" s="36">
        <f t="shared" si="355"/>
        <v>0</v>
      </c>
      <c r="U1659" s="36">
        <f t="shared" si="355"/>
        <v>0</v>
      </c>
      <c r="V1659" s="36">
        <f t="shared" si="355"/>
        <v>0</v>
      </c>
      <c r="W1659" s="35">
        <f t="shared" si="355"/>
        <v>0</v>
      </c>
      <c r="Y1659"/>
    </row>
    <row r="1660" spans="1:25" s="71" customFormat="1" outlineLevel="1" x14ac:dyDescent="0.4">
      <c r="A1660" s="341"/>
      <c r="B1660" s="494"/>
      <c r="C1660" s="495"/>
      <c r="D1660" s="495"/>
      <c r="E1660" s="496"/>
      <c r="F1660" s="497" t="s">
        <v>111</v>
      </c>
      <c r="G1660" s="174">
        <f>SUM('2. FTNC CAD'!G1660,'3. FTNC USD'!G1660,'4. FTNC EUR'!G1660,'5. FTNC GBP'!G1660,'6. FTNC Autres (inclus)'!G1660)</f>
        <v>0</v>
      </c>
      <c r="H1660" s="69"/>
      <c r="I1660" s="66"/>
      <c r="J1660" s="66"/>
      <c r="K1660" s="164">
        <f>SUM('2. FTNC CAD'!K1660,'3. FTNC USD'!K1660,'4. FTNC EUR'!K1660,'5. FTNC GBP'!K1660,'6. FTNC Autres (inclus)'!K1660)</f>
        <v>0</v>
      </c>
      <c r="L1660" s="180">
        <f>SUM('2. FTNC CAD'!L1660,'3. FTNC USD'!L1660,'4. FTNC EUR'!L1660,'5. FTNC GBP'!L1660,'6. FTNC Autres (inclus)'!L1660)</f>
        <v>0</v>
      </c>
      <c r="M1660" s="166">
        <f>SUM('2. FTNC CAD'!M1660,'3. FTNC USD'!M1660,'4. FTNC EUR'!M1660,'5. FTNC GBP'!M1660,'6. FTNC Autres (inclus)'!M1660)</f>
        <v>0</v>
      </c>
      <c r="N1660" s="166">
        <f>SUM('2. FTNC CAD'!N1660,'3. FTNC USD'!N1660,'4. FTNC EUR'!N1660,'5. FTNC GBP'!N1660,'6. FTNC Autres (inclus)'!N1660)</f>
        <v>0</v>
      </c>
      <c r="O1660" s="166">
        <f>SUM('2. FTNC CAD'!O1660,'3. FTNC USD'!O1660,'4. FTNC EUR'!O1660,'5. FTNC GBP'!O1660,'6. FTNC Autres (inclus)'!O1660)</f>
        <v>0</v>
      </c>
      <c r="P1660" s="166">
        <f>SUM('2. FTNC CAD'!P1660,'3. FTNC USD'!P1660,'4. FTNC EUR'!P1660,'5. FTNC GBP'!P1660,'6. FTNC Autres (inclus)'!P1660)</f>
        <v>0</v>
      </c>
      <c r="Q1660" s="166">
        <f>SUM('2. FTNC CAD'!Q1660,'3. FTNC USD'!Q1660,'4. FTNC EUR'!Q1660,'5. FTNC GBP'!Q1660,'6. FTNC Autres (inclus)'!Q1660)</f>
        <v>0</v>
      </c>
      <c r="R1660" s="166">
        <f>SUM('2. FTNC CAD'!R1660,'3. FTNC USD'!R1660,'4. FTNC EUR'!R1660,'5. FTNC GBP'!R1660,'6. FTNC Autres (inclus)'!R1660)</f>
        <v>0</v>
      </c>
      <c r="S1660" s="166">
        <f>SUM('2. FTNC CAD'!S1660,'3. FTNC USD'!S1660,'4. FTNC EUR'!S1660,'5. FTNC GBP'!S1660,'6. FTNC Autres (inclus)'!S1660)</f>
        <v>0</v>
      </c>
      <c r="T1660" s="166">
        <f>SUM('2. FTNC CAD'!T1660,'3. FTNC USD'!T1660,'4. FTNC EUR'!T1660,'5. FTNC GBP'!T1660,'6. FTNC Autres (inclus)'!T1660)</f>
        <v>0</v>
      </c>
      <c r="U1660" s="166">
        <f>SUM('2. FTNC CAD'!U1660,'3. FTNC USD'!U1660,'4. FTNC EUR'!U1660,'5. FTNC GBP'!U1660,'6. FTNC Autres (inclus)'!U1660)</f>
        <v>0</v>
      </c>
      <c r="V1660" s="167">
        <f>SUM('2. FTNC CAD'!V1660,'3. FTNC USD'!V1660,'4. FTNC EUR'!V1660,'5. FTNC GBP'!V1660,'6. FTNC Autres (inclus)'!V1660)</f>
        <v>0</v>
      </c>
      <c r="W1660" s="48">
        <f>SUM('2. FTNC CAD'!W1660,'3. FTNC USD'!W1660,'4. FTNC EUR'!W1660,'5. FTNC GBP'!W1660,'6. FTNC Autres (inclus)'!W1660)</f>
        <v>0</v>
      </c>
      <c r="Y1660"/>
    </row>
    <row r="1661" spans="1:25" s="71" customFormat="1" outlineLevel="1" x14ac:dyDescent="0.4">
      <c r="A1661" s="341"/>
      <c r="B1661" s="494"/>
      <c r="C1661" s="495"/>
      <c r="D1661" s="495"/>
      <c r="E1661" s="496"/>
      <c r="F1661" s="497" t="s">
        <v>112</v>
      </c>
      <c r="G1661" s="174">
        <f>SUM('2. FTNC CAD'!G1661,'3. FTNC USD'!G1661,'4. FTNC EUR'!G1661,'5. FTNC GBP'!G1661,'6. FTNC Autres (inclus)'!G1661)</f>
        <v>0</v>
      </c>
      <c r="H1661" s="69"/>
      <c r="I1661" s="66"/>
      <c r="J1661" s="66"/>
      <c r="K1661" s="66"/>
      <c r="L1661" s="180">
        <f>SUM('2. FTNC CAD'!L1661,'3. FTNC USD'!L1661,'4. FTNC EUR'!L1661,'5. FTNC GBP'!L1661,'6. FTNC Autres (inclus)'!L1661)</f>
        <v>0</v>
      </c>
      <c r="M1661" s="166">
        <f>SUM('2. FTNC CAD'!M1661,'3. FTNC USD'!M1661,'4. FTNC EUR'!M1661,'5. FTNC GBP'!M1661,'6. FTNC Autres (inclus)'!M1661)</f>
        <v>0</v>
      </c>
      <c r="N1661" s="166">
        <f>SUM('2. FTNC CAD'!N1661,'3. FTNC USD'!N1661,'4. FTNC EUR'!N1661,'5. FTNC GBP'!N1661,'6. FTNC Autres (inclus)'!N1661)</f>
        <v>0</v>
      </c>
      <c r="O1661" s="166">
        <f>SUM('2. FTNC CAD'!O1661,'3. FTNC USD'!O1661,'4. FTNC EUR'!O1661,'5. FTNC GBP'!O1661,'6. FTNC Autres (inclus)'!O1661)</f>
        <v>0</v>
      </c>
      <c r="P1661" s="166">
        <f>SUM('2. FTNC CAD'!P1661,'3. FTNC USD'!P1661,'4. FTNC EUR'!P1661,'5. FTNC GBP'!P1661,'6. FTNC Autres (inclus)'!P1661)</f>
        <v>0</v>
      </c>
      <c r="Q1661" s="166">
        <f>SUM('2. FTNC CAD'!Q1661,'3. FTNC USD'!Q1661,'4. FTNC EUR'!Q1661,'5. FTNC GBP'!Q1661,'6. FTNC Autres (inclus)'!Q1661)</f>
        <v>0</v>
      </c>
      <c r="R1661" s="166">
        <f>SUM('2. FTNC CAD'!R1661,'3. FTNC USD'!R1661,'4. FTNC EUR'!R1661,'5. FTNC GBP'!R1661,'6. FTNC Autres (inclus)'!R1661)</f>
        <v>0</v>
      </c>
      <c r="S1661" s="166">
        <f>SUM('2. FTNC CAD'!S1661,'3. FTNC USD'!S1661,'4. FTNC EUR'!S1661,'5. FTNC GBP'!S1661,'6. FTNC Autres (inclus)'!S1661)</f>
        <v>0</v>
      </c>
      <c r="T1661" s="166">
        <f>SUM('2. FTNC CAD'!T1661,'3. FTNC USD'!T1661,'4. FTNC EUR'!T1661,'5. FTNC GBP'!T1661,'6. FTNC Autres (inclus)'!T1661)</f>
        <v>0</v>
      </c>
      <c r="U1661" s="166">
        <f>SUM('2. FTNC CAD'!U1661,'3. FTNC USD'!U1661,'4. FTNC EUR'!U1661,'5. FTNC GBP'!U1661,'6. FTNC Autres (inclus)'!U1661)</f>
        <v>0</v>
      </c>
      <c r="V1661" s="167">
        <f>SUM('2. FTNC CAD'!V1661,'3. FTNC USD'!V1661,'4. FTNC EUR'!V1661,'5. FTNC GBP'!V1661,'6. FTNC Autres (inclus)'!V1661)</f>
        <v>0</v>
      </c>
      <c r="W1661" s="48">
        <f>SUM('2. FTNC CAD'!W1661,'3. FTNC USD'!W1661,'4. FTNC EUR'!W1661,'5. FTNC GBP'!W1661,'6. FTNC Autres (inclus)'!W1661)</f>
        <v>0</v>
      </c>
      <c r="Y1661"/>
    </row>
    <row r="1662" spans="1:25" s="71" customFormat="1" outlineLevel="1" x14ac:dyDescent="0.4">
      <c r="A1662" s="341"/>
      <c r="B1662" s="494"/>
      <c r="C1662" s="495"/>
      <c r="D1662" s="495"/>
      <c r="E1662" s="496"/>
      <c r="F1662" s="497" t="s">
        <v>113</v>
      </c>
      <c r="G1662" s="174">
        <f>SUM('2. FTNC CAD'!G1662,'3. FTNC USD'!G1662,'4. FTNC EUR'!G1662,'5. FTNC GBP'!G1662,'6. FTNC Autres (inclus)'!G1662)</f>
        <v>0</v>
      </c>
      <c r="H1662" s="69"/>
      <c r="I1662" s="66"/>
      <c r="J1662" s="66"/>
      <c r="K1662" s="66"/>
      <c r="L1662" s="53"/>
      <c r="M1662" s="36"/>
      <c r="N1662" s="36"/>
      <c r="O1662" s="36"/>
      <c r="P1662" s="36"/>
      <c r="Q1662" s="36"/>
      <c r="R1662" s="36"/>
      <c r="S1662" s="36"/>
      <c r="T1662" s="36"/>
      <c r="U1662" s="36"/>
      <c r="V1662" s="39"/>
      <c r="W1662" s="48">
        <f>SUM('2. FTNC CAD'!W1662,'3. FTNC USD'!W1662,'4. FTNC EUR'!W1660,'5. FTNC GBP'!W1662,'6. FTNC Autres (inclus)'!W1662)</f>
        <v>0</v>
      </c>
      <c r="Y1662"/>
    </row>
    <row r="1663" spans="1:25" s="71" customFormat="1" x14ac:dyDescent="0.4">
      <c r="A1663" s="341"/>
      <c r="B1663" s="494"/>
      <c r="C1663" s="498"/>
      <c r="D1663" s="495" t="s">
        <v>114</v>
      </c>
      <c r="E1663" s="496"/>
      <c r="F1663" s="496"/>
      <c r="G1663" s="68">
        <f>SUBTOTAL(9,G1664:G1665)</f>
        <v>0</v>
      </c>
      <c r="H1663" s="69"/>
      <c r="I1663" s="66"/>
      <c r="J1663" s="66"/>
      <c r="K1663" s="66"/>
      <c r="L1663" s="53"/>
      <c r="M1663" s="36"/>
      <c r="N1663" s="36"/>
      <c r="O1663" s="36"/>
      <c r="P1663" s="36"/>
      <c r="Q1663" s="36"/>
      <c r="R1663" s="36"/>
      <c r="S1663" s="36"/>
      <c r="T1663" s="36"/>
      <c r="U1663" s="36"/>
      <c r="V1663" s="39"/>
      <c r="W1663" s="35">
        <f>SUM('2. FTNC CAD'!W1663,'3. FTNC USD'!W1663,'4. FTNC EUR'!W1663,'5. FTNC GBP'!W1663,'6. FTNC Autres (inclus)'!W1663)</f>
        <v>0</v>
      </c>
      <c r="Y1663"/>
    </row>
    <row r="1664" spans="1:25" s="71" customFormat="1" outlineLevel="1" x14ac:dyDescent="0.4">
      <c r="A1664" s="341"/>
      <c r="B1664" s="494"/>
      <c r="C1664" s="495"/>
      <c r="D1664" s="495"/>
      <c r="E1664" s="496"/>
      <c r="F1664" s="497" t="s">
        <v>115</v>
      </c>
      <c r="G1664" s="174">
        <f>SUM('2. FTNC CAD'!G1664,'3. FTNC USD'!G1664,'4. FTNC EUR'!G1664,'5. FTNC GBP'!G1664,'6. FTNC Autres (inclus)'!G1664)</f>
        <v>0</v>
      </c>
      <c r="H1664" s="69"/>
      <c r="I1664" s="66"/>
      <c r="J1664" s="66"/>
      <c r="K1664" s="66"/>
      <c r="L1664" s="53"/>
      <c r="M1664" s="36"/>
      <c r="N1664" s="36"/>
      <c r="O1664" s="36"/>
      <c r="P1664" s="36"/>
      <c r="Q1664" s="36"/>
      <c r="R1664" s="36"/>
      <c r="S1664" s="36"/>
      <c r="T1664" s="36"/>
      <c r="U1664" s="36"/>
      <c r="V1664" s="39"/>
      <c r="W1664" s="48">
        <f>SUM('2. FTNC CAD'!W1664,'3. FTNC USD'!W1664,'4. FTNC EUR'!W1664,'5. FTNC GBP'!W1664,'6. FTNC Autres (inclus)'!W1664)</f>
        <v>0</v>
      </c>
      <c r="Y1664"/>
    </row>
    <row r="1665" spans="1:25" s="71" customFormat="1" outlineLevel="1" x14ac:dyDescent="0.4">
      <c r="A1665" s="341"/>
      <c r="B1665" s="494"/>
      <c r="C1665" s="495"/>
      <c r="D1665" s="495"/>
      <c r="E1665" s="496"/>
      <c r="F1665" s="497" t="s">
        <v>116</v>
      </c>
      <c r="G1665" s="174">
        <f>SUM('2. FTNC CAD'!G1665,'3. FTNC USD'!G1665,'4. FTNC EUR'!G1665,'5. FTNC GBP'!G1665,'6. FTNC Autres (inclus)'!G1665)</f>
        <v>0</v>
      </c>
      <c r="H1665" s="69"/>
      <c r="I1665" s="66"/>
      <c r="J1665" s="66"/>
      <c r="K1665" s="66"/>
      <c r="L1665" s="53"/>
      <c r="M1665" s="36"/>
      <c r="N1665" s="36"/>
      <c r="O1665" s="36"/>
      <c r="P1665" s="36"/>
      <c r="Q1665" s="36"/>
      <c r="R1665" s="36"/>
      <c r="S1665" s="36"/>
      <c r="T1665" s="36"/>
      <c r="U1665" s="36"/>
      <c r="V1665" s="39"/>
      <c r="W1665" s="48">
        <f>SUM('2. FTNC CAD'!W1665,'3. FTNC USD'!W1665,'4. FTNC EUR'!W1665,'5. FTNC GBP'!W1665,'6. FTNC Autres (inclus)'!W1665)</f>
        <v>0</v>
      </c>
      <c r="Y1665"/>
    </row>
    <row r="1666" spans="1:25" s="71" customFormat="1" outlineLevel="1" x14ac:dyDescent="0.4">
      <c r="A1666" s="341"/>
      <c r="B1666" s="32"/>
      <c r="C1666" s="31"/>
      <c r="D1666" s="30"/>
      <c r="E1666" s="65"/>
      <c r="F1666" s="31"/>
      <c r="G1666" s="68"/>
      <c r="H1666" s="69"/>
      <c r="I1666" s="66"/>
      <c r="J1666" s="66"/>
      <c r="K1666" s="67"/>
      <c r="L1666" s="36"/>
      <c r="M1666" s="36"/>
      <c r="N1666" s="36"/>
      <c r="O1666" s="36"/>
      <c r="P1666" s="36"/>
      <c r="Q1666" s="36"/>
      <c r="R1666" s="36"/>
      <c r="S1666" s="36"/>
      <c r="T1666" s="36"/>
      <c r="U1666" s="36"/>
      <c r="V1666" s="36"/>
      <c r="W1666" s="35"/>
      <c r="Y1666"/>
    </row>
    <row r="1667" spans="1:25" s="71" customFormat="1" outlineLevel="1" x14ac:dyDescent="0.4">
      <c r="A1667" s="341"/>
      <c r="B1667" s="32"/>
      <c r="C1667" s="30" t="s">
        <v>201</v>
      </c>
      <c r="D1667" s="30"/>
      <c r="E1667" s="65"/>
      <c r="F1667" s="31"/>
      <c r="G1667" s="68"/>
      <c r="H1667" s="69"/>
      <c r="I1667" s="66"/>
      <c r="J1667" s="66"/>
      <c r="K1667" s="67"/>
      <c r="L1667" s="36"/>
      <c r="M1667" s="36"/>
      <c r="N1667" s="36"/>
      <c r="O1667" s="36"/>
      <c r="P1667" s="36"/>
      <c r="Q1667" s="36"/>
      <c r="R1667" s="36"/>
      <c r="S1667" s="36"/>
      <c r="T1667" s="36"/>
      <c r="U1667" s="36"/>
      <c r="V1667" s="36"/>
      <c r="W1667" s="35"/>
      <c r="Y1667"/>
    </row>
    <row r="1668" spans="1:25" s="71" customFormat="1" outlineLevel="1" x14ac:dyDescent="0.4">
      <c r="A1668" s="341"/>
      <c r="B1668" s="32"/>
      <c r="C1668" s="31"/>
      <c r="D1668" s="30"/>
      <c r="E1668" s="65"/>
      <c r="F1668" s="451" t="s">
        <v>169</v>
      </c>
      <c r="G1668" s="174">
        <f>SUM('2. FTNC CAD'!G1668,'3. FTNC USD'!G1668,'4. FTNC EUR'!G1668,'5. FTNC GBP'!G1668,'6. FTNC Autres (inclus)'!G1668)</f>
        <v>0</v>
      </c>
      <c r="H1668" s="225">
        <f>SUM('2. FTNC CAD'!H1668,'3. FTNC USD'!H1668,'4. FTNC EUR'!H1668,'5. FTNC GBP'!H1668,'6. FTNC Autres (inclus)'!H1668)</f>
        <v>0</v>
      </c>
      <c r="I1668" s="163">
        <f>SUM('2. FTNC CAD'!I1668,'3. FTNC USD'!I1668,'4. FTNC EUR'!I1668,'5. FTNC GBP'!I1668,'6. FTNC Autres (inclus)'!I1668)</f>
        <v>0</v>
      </c>
      <c r="J1668" s="163">
        <f>SUM('2. FTNC CAD'!J1668,'3. FTNC USD'!J1668,'4. FTNC EUR'!J1668,'5. FTNC GBP'!J1668,'6. FTNC Autres (inclus)'!J1668)</f>
        <v>0</v>
      </c>
      <c r="K1668" s="181">
        <f>SUM('2. FTNC CAD'!K1668,'3. FTNC USD'!K1668,'4. FTNC EUR'!K1668,'5. FTNC GBP'!K1668,'6. FTNC Autres (inclus)'!K1668)</f>
        <v>0</v>
      </c>
      <c r="L1668" s="162">
        <f>SUM('2. FTNC CAD'!L1668,'3. FTNC USD'!L1668,'4. FTNC EUR'!L1668,'5. FTNC GBP'!L1668,'6. FTNC Autres (inclus)'!L1668)</f>
        <v>0</v>
      </c>
      <c r="M1668" s="176">
        <f>SUM('2. FTNC CAD'!M1668,'3. FTNC USD'!M1668,'4. FTNC EUR'!M1668,'5. FTNC GBP'!M1668,'6. FTNC Autres (inclus)'!M1668)</f>
        <v>0</v>
      </c>
      <c r="N1668" s="166">
        <f>SUM('2. FTNC CAD'!N1668,'3. FTNC USD'!N1668,'4. FTNC EUR'!N1668,'5. FTNC GBP'!N1668,'6. FTNC Autres (inclus)'!N1668)</f>
        <v>0</v>
      </c>
      <c r="O1668" s="166">
        <f>SUM('2. FTNC CAD'!O1668,'3. FTNC USD'!O1668,'4. FTNC EUR'!O1668,'5. FTNC GBP'!O1668,'6. FTNC Autres (inclus)'!O1668)</f>
        <v>0</v>
      </c>
      <c r="P1668" s="166">
        <f>SUM('2. FTNC CAD'!P1668,'3. FTNC USD'!P1668,'4. FTNC EUR'!P1668,'5. FTNC GBP'!P1668,'6. FTNC Autres (inclus)'!P1668)</f>
        <v>0</v>
      </c>
      <c r="Q1668" s="166">
        <f>SUM('2. FTNC CAD'!Q1668,'3. FTNC USD'!Q1668,'4. FTNC EUR'!Q1668,'5. FTNC GBP'!Q1668,'6. FTNC Autres (inclus)'!Q1668)</f>
        <v>0</v>
      </c>
      <c r="R1668" s="166">
        <f>SUM('2. FTNC CAD'!R1668,'3. FTNC USD'!R1668,'4. FTNC EUR'!R1668,'5. FTNC GBP'!R1668,'6. FTNC Autres (inclus)'!R1668)</f>
        <v>0</v>
      </c>
      <c r="S1668" s="166">
        <f>SUM('2. FTNC CAD'!S1668,'3. FTNC USD'!S1668,'4. FTNC EUR'!S1668,'5. FTNC GBP'!S1668,'6. FTNC Autres (inclus)'!S1668)</f>
        <v>0</v>
      </c>
      <c r="T1668" s="166">
        <f>SUM('2. FTNC CAD'!T1668,'3. FTNC USD'!T1668,'4. FTNC EUR'!T1668,'5. FTNC GBP'!T1668,'6. FTNC Autres (inclus)'!T1668)</f>
        <v>0</v>
      </c>
      <c r="U1668" s="166">
        <f>SUM('2. FTNC CAD'!U1668,'3. FTNC USD'!U1668,'4. FTNC EUR'!U1668,'5. FTNC GBP'!U1668,'6. FTNC Autres (inclus)'!U1668)</f>
        <v>0</v>
      </c>
      <c r="V1668" s="179">
        <f>SUM('2. FTNC CAD'!V1668,'3. FTNC USD'!V1668,'4. FTNC EUR'!V1668,'5. FTNC GBP'!V1668,'6. FTNC Autres (inclus)'!V1668)</f>
        <v>0</v>
      </c>
      <c r="W1668" s="112">
        <f>SUM('2. FTNC CAD'!W1668,'3. FTNC USD'!W1668,'4. FTNC EUR'!W1668,'5. FTNC GBP'!W1668,'6. FTNC Autres (inclus)'!W1668)</f>
        <v>0</v>
      </c>
      <c r="Y1668"/>
    </row>
    <row r="1669" spans="1:25" s="71" customFormat="1" outlineLevel="1" x14ac:dyDescent="0.4">
      <c r="A1669" s="341"/>
      <c r="B1669" s="32"/>
      <c r="C1669" s="31"/>
      <c r="D1669" s="30"/>
      <c r="E1669" s="65"/>
      <c r="F1669" s="451" t="s">
        <v>170</v>
      </c>
      <c r="G1669" s="174">
        <f>SUM('2. FTNC CAD'!G1669,'3. FTNC USD'!G1669,'4. FTNC EUR'!G1669,'5. FTNC GBP'!G1669,'6. FTNC Autres (inclus)'!G1669)</f>
        <v>0</v>
      </c>
      <c r="H1669" s="225">
        <f>SUM('2. FTNC CAD'!H1669,'3. FTNC USD'!H1669,'4. FTNC EUR'!H1669,'5. FTNC GBP'!H1669,'6. FTNC Autres (inclus)'!H1669)</f>
        <v>0</v>
      </c>
      <c r="I1669" s="163">
        <f>SUM('2. FTNC CAD'!I1669,'3. FTNC USD'!I1669,'4. FTNC EUR'!I1669,'5. FTNC GBP'!I1669,'6. FTNC Autres (inclus)'!I1669)</f>
        <v>0</v>
      </c>
      <c r="J1669" s="163">
        <f>SUM('2. FTNC CAD'!J1669,'3. FTNC USD'!J1669,'4. FTNC EUR'!J1669,'5. FTNC GBP'!J1669,'6. FTNC Autres (inclus)'!J1669)</f>
        <v>0</v>
      </c>
      <c r="K1669" s="181">
        <f>SUM('2. FTNC CAD'!K1669,'3. FTNC USD'!K1669,'4. FTNC EUR'!K1669,'5. FTNC GBP'!K1669,'6. FTNC Autres (inclus)'!K1669)</f>
        <v>0</v>
      </c>
      <c r="L1669" s="162">
        <f>SUM('2. FTNC CAD'!L1669,'3. FTNC USD'!L1669,'4. FTNC EUR'!L1669,'5. FTNC GBP'!L1669,'6. FTNC Autres (inclus)'!L1669)</f>
        <v>0</v>
      </c>
      <c r="M1669" s="176">
        <f>SUM('2. FTNC CAD'!M1669,'3. FTNC USD'!M1669,'4. FTNC EUR'!M1669,'5. FTNC GBP'!M1669,'6. FTNC Autres (inclus)'!M1669)</f>
        <v>0</v>
      </c>
      <c r="N1669" s="166">
        <f>SUM('2. FTNC CAD'!N1669,'3. FTNC USD'!N1669,'4. FTNC EUR'!N1669,'5. FTNC GBP'!N1669,'6. FTNC Autres (inclus)'!N1669)</f>
        <v>0</v>
      </c>
      <c r="O1669" s="166">
        <f>SUM('2. FTNC CAD'!O1669,'3. FTNC USD'!O1669,'4. FTNC EUR'!O1669,'5. FTNC GBP'!O1669,'6. FTNC Autres (inclus)'!O1669)</f>
        <v>0</v>
      </c>
      <c r="P1669" s="166">
        <f>SUM('2. FTNC CAD'!P1669,'3. FTNC USD'!P1669,'4. FTNC EUR'!P1669,'5. FTNC GBP'!P1669,'6. FTNC Autres (inclus)'!P1669)</f>
        <v>0</v>
      </c>
      <c r="Q1669" s="166">
        <f>SUM('2. FTNC CAD'!Q1669,'3. FTNC USD'!Q1669,'4. FTNC EUR'!Q1669,'5. FTNC GBP'!Q1669,'6. FTNC Autres (inclus)'!Q1669)</f>
        <v>0</v>
      </c>
      <c r="R1669" s="166">
        <f>SUM('2. FTNC CAD'!R1669,'3. FTNC USD'!R1669,'4. FTNC EUR'!R1669,'5. FTNC GBP'!R1669,'6. FTNC Autres (inclus)'!R1669)</f>
        <v>0</v>
      </c>
      <c r="S1669" s="166">
        <f>SUM('2. FTNC CAD'!S1669,'3. FTNC USD'!S1669,'4. FTNC EUR'!S1669,'5. FTNC GBP'!S1669,'6. FTNC Autres (inclus)'!S1669)</f>
        <v>0</v>
      </c>
      <c r="T1669" s="166">
        <f>SUM('2. FTNC CAD'!T1669,'3. FTNC USD'!T1669,'4. FTNC EUR'!T1669,'5. FTNC GBP'!T1669,'6. FTNC Autres (inclus)'!T1669)</f>
        <v>0</v>
      </c>
      <c r="U1669" s="166">
        <f>SUM('2. FTNC CAD'!U1669,'3. FTNC USD'!U1669,'4. FTNC EUR'!U1669,'5. FTNC GBP'!U1669,'6. FTNC Autres (inclus)'!U1669)</f>
        <v>0</v>
      </c>
      <c r="V1669" s="179">
        <f>SUM('2. FTNC CAD'!V1669,'3. FTNC USD'!V1669,'4. FTNC EUR'!V1669,'5. FTNC GBP'!V1669,'6. FTNC Autres (inclus)'!V1669)</f>
        <v>0</v>
      </c>
      <c r="W1669" s="112">
        <f>SUM('2. FTNC CAD'!W1669,'3. FTNC USD'!W1669,'4. FTNC EUR'!W1669,'5. FTNC GBP'!W1669,'6. FTNC Autres (inclus)'!W1669)</f>
        <v>0</v>
      </c>
      <c r="Y1669"/>
    </row>
    <row r="1670" spans="1:25" s="71" customFormat="1" outlineLevel="1" x14ac:dyDescent="0.4">
      <c r="A1670" s="341"/>
      <c r="B1670" s="32"/>
      <c r="C1670" s="31"/>
      <c r="D1670" s="30"/>
      <c r="E1670" s="65"/>
      <c r="F1670" s="451" t="s">
        <v>171</v>
      </c>
      <c r="G1670" s="174">
        <f>SUM('2. FTNC CAD'!G1670,'3. FTNC USD'!G1670,'4. FTNC EUR'!G1670,'5. FTNC GBP'!G1670,'6. FTNC Autres (inclus)'!G1670)</f>
        <v>0</v>
      </c>
      <c r="H1670" s="225">
        <f>SUM('2. FTNC CAD'!H1670,'3. FTNC USD'!H1670,'4. FTNC EUR'!H1670,'5. FTNC GBP'!H1670,'6. FTNC Autres (inclus)'!H1670)</f>
        <v>0</v>
      </c>
      <c r="I1670" s="163">
        <f>SUM('2. FTNC CAD'!I1670,'3. FTNC USD'!I1670,'4. FTNC EUR'!I1670,'5. FTNC GBP'!I1670,'6. FTNC Autres (inclus)'!I1670)</f>
        <v>0</v>
      </c>
      <c r="J1670" s="163">
        <f>SUM('2. FTNC CAD'!J1670,'3. FTNC USD'!J1670,'4. FTNC EUR'!J1670,'5. FTNC GBP'!J1670,'6. FTNC Autres (inclus)'!J1670)</f>
        <v>0</v>
      </c>
      <c r="K1670" s="181">
        <f>SUM('2. FTNC CAD'!K1670,'3. FTNC USD'!K1670,'4. FTNC EUR'!K1670,'5. FTNC GBP'!K1670,'6. FTNC Autres (inclus)'!K1670)</f>
        <v>0</v>
      </c>
      <c r="L1670" s="162">
        <f>SUM('2. FTNC CAD'!L1670,'3. FTNC USD'!L1670,'4. FTNC EUR'!L1670,'5. FTNC GBP'!L1670,'6. FTNC Autres (inclus)'!L1670)</f>
        <v>0</v>
      </c>
      <c r="M1670" s="176">
        <f>SUM('2. FTNC CAD'!M1670,'3. FTNC USD'!M1670,'4. FTNC EUR'!M1670,'5. FTNC GBP'!M1670,'6. FTNC Autres (inclus)'!M1670)</f>
        <v>0</v>
      </c>
      <c r="N1670" s="166">
        <f>SUM('2. FTNC CAD'!N1670,'3. FTNC USD'!N1670,'4. FTNC EUR'!N1670,'5. FTNC GBP'!N1670,'6. FTNC Autres (inclus)'!N1670)</f>
        <v>0</v>
      </c>
      <c r="O1670" s="166">
        <f>SUM('2. FTNC CAD'!O1670,'3. FTNC USD'!O1670,'4. FTNC EUR'!O1670,'5. FTNC GBP'!O1670,'6. FTNC Autres (inclus)'!O1670)</f>
        <v>0</v>
      </c>
      <c r="P1670" s="166">
        <f>SUM('2. FTNC CAD'!P1670,'3. FTNC USD'!P1670,'4. FTNC EUR'!P1670,'5. FTNC GBP'!P1670,'6. FTNC Autres (inclus)'!P1670)</f>
        <v>0</v>
      </c>
      <c r="Q1670" s="166">
        <f>SUM('2. FTNC CAD'!Q1670,'3. FTNC USD'!Q1670,'4. FTNC EUR'!Q1670,'5. FTNC GBP'!Q1670,'6. FTNC Autres (inclus)'!Q1670)</f>
        <v>0</v>
      </c>
      <c r="R1670" s="166">
        <f>SUM('2. FTNC CAD'!R1670,'3. FTNC USD'!R1670,'4. FTNC EUR'!R1670,'5. FTNC GBP'!R1670,'6. FTNC Autres (inclus)'!R1670)</f>
        <v>0</v>
      </c>
      <c r="S1670" s="166">
        <f>SUM('2. FTNC CAD'!S1670,'3. FTNC USD'!S1670,'4. FTNC EUR'!S1670,'5. FTNC GBP'!S1670,'6. FTNC Autres (inclus)'!S1670)</f>
        <v>0</v>
      </c>
      <c r="T1670" s="166">
        <f>SUM('2. FTNC CAD'!T1670,'3. FTNC USD'!T1670,'4. FTNC EUR'!T1670,'5. FTNC GBP'!T1670,'6. FTNC Autres (inclus)'!T1670)</f>
        <v>0</v>
      </c>
      <c r="U1670" s="166">
        <f>SUM('2. FTNC CAD'!U1670,'3. FTNC USD'!U1670,'4. FTNC EUR'!U1670,'5. FTNC GBP'!U1670,'6. FTNC Autres (inclus)'!U1670)</f>
        <v>0</v>
      </c>
      <c r="V1670" s="179">
        <f>SUM('2. FTNC CAD'!V1670,'3. FTNC USD'!V1670,'4. FTNC EUR'!V1670,'5. FTNC GBP'!V1670,'6. FTNC Autres (inclus)'!V1670)</f>
        <v>0</v>
      </c>
      <c r="W1670" s="112">
        <f>SUM('2. FTNC CAD'!W1670,'3. FTNC USD'!W1670,'4. FTNC EUR'!W1670,'5. FTNC GBP'!W1670,'6. FTNC Autres (inclus)'!W1670)</f>
        <v>0</v>
      </c>
      <c r="Y1670"/>
    </row>
    <row r="1671" spans="1:25" s="71" customFormat="1" x14ac:dyDescent="0.4">
      <c r="A1671" s="341"/>
      <c r="B1671" s="32"/>
      <c r="C1671" s="30"/>
      <c r="D1671" s="30"/>
      <c r="E1671" s="31"/>
      <c r="F1671" s="31"/>
      <c r="G1671" s="68"/>
      <c r="H1671" s="66"/>
      <c r="I1671" s="66"/>
      <c r="J1671" s="66"/>
      <c r="K1671" s="66"/>
      <c r="L1671" s="53"/>
      <c r="M1671" s="36"/>
      <c r="N1671" s="36"/>
      <c r="O1671" s="36"/>
      <c r="P1671" s="36"/>
      <c r="Q1671" s="36"/>
      <c r="R1671" s="36"/>
      <c r="S1671" s="36"/>
      <c r="T1671" s="36"/>
      <c r="U1671" s="36"/>
      <c r="V1671" s="39"/>
      <c r="W1671" s="39"/>
      <c r="Y1671"/>
    </row>
    <row r="1672" spans="1:25" s="137" customFormat="1" ht="15.3" thickBot="1" x14ac:dyDescent="0.55000000000000004">
      <c r="A1672" s="338"/>
      <c r="B1672" s="503" t="s">
        <v>200</v>
      </c>
      <c r="C1672" s="76"/>
      <c r="D1672" s="76"/>
      <c r="E1672" s="76"/>
      <c r="F1672" s="76"/>
      <c r="G1672" s="188">
        <f t="shared" ref="G1672:W1672" si="356">SUBTOTAL(9,G1432:G1671)</f>
        <v>0</v>
      </c>
      <c r="H1672" s="189">
        <f t="shared" si="356"/>
        <v>0</v>
      </c>
      <c r="I1672" s="190">
        <f t="shared" si="356"/>
        <v>0</v>
      </c>
      <c r="J1672" s="190">
        <f t="shared" si="356"/>
        <v>0</v>
      </c>
      <c r="K1672" s="191">
        <f t="shared" si="356"/>
        <v>0</v>
      </c>
      <c r="L1672" s="192">
        <f t="shared" si="356"/>
        <v>0</v>
      </c>
      <c r="M1672" s="193">
        <f t="shared" si="356"/>
        <v>0</v>
      </c>
      <c r="N1672" s="193">
        <f t="shared" si="356"/>
        <v>0</v>
      </c>
      <c r="O1672" s="193">
        <f t="shared" si="356"/>
        <v>0</v>
      </c>
      <c r="P1672" s="193">
        <f t="shared" si="356"/>
        <v>0</v>
      </c>
      <c r="Q1672" s="193">
        <f t="shared" si="356"/>
        <v>0</v>
      </c>
      <c r="R1672" s="193">
        <f t="shared" si="356"/>
        <v>0</v>
      </c>
      <c r="S1672" s="193">
        <f t="shared" si="356"/>
        <v>0</v>
      </c>
      <c r="T1672" s="193">
        <f t="shared" si="356"/>
        <v>0</v>
      </c>
      <c r="U1672" s="193">
        <f t="shared" si="356"/>
        <v>0</v>
      </c>
      <c r="V1672" s="194">
        <f t="shared" si="356"/>
        <v>0</v>
      </c>
      <c r="W1672" s="188">
        <f t="shared" si="356"/>
        <v>0</v>
      </c>
      <c r="Y1672"/>
    </row>
    <row r="1673" spans="1:25" ht="12.6" thickBot="1" x14ac:dyDescent="0.4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row>
    <row r="1674" spans="1:25" s="116" customFormat="1" ht="15" x14ac:dyDescent="0.5">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row>
    <row r="1675" spans="1:25" s="116" customFormat="1" ht="15" x14ac:dyDescent="0.5">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row>
    <row r="1676" spans="1:25" s="116" customFormat="1" ht="12.75" customHeight="1" x14ac:dyDescent="0.5">
      <c r="A1676" s="337"/>
      <c r="B1676" s="614"/>
      <c r="C1676" s="236"/>
      <c r="D1676" s="236"/>
      <c r="E1676" s="236"/>
      <c r="F1676" s="617" t="s">
        <v>356</v>
      </c>
      <c r="G1676" s="174">
        <f>SUM('2. FTNC CAD'!G1676,'3. FTNC USD'!G1676,'4. FTNC EUR'!G1676,'5. FTNC GBP'!G1676,'6. FTNC Autres (inclus)'!G1676)</f>
        <v>0</v>
      </c>
      <c r="H1676" s="175">
        <f>SUM('2. FTNC CAD'!H1676,'3. FTNC USD'!H1676,'4. FTNC EUR'!H1676,'5. FTNC GBP'!H1676,'6. FTNC Autres (inclus)'!H1676)</f>
        <v>0</v>
      </c>
      <c r="I1676" s="163">
        <f>SUM('2. FTNC CAD'!I1676,'3. FTNC USD'!I1676,'4. FTNC EUR'!I1676,'5. FTNC GBP'!I1676,'6. FTNC Autres (inclus)'!I1676)</f>
        <v>0</v>
      </c>
      <c r="J1676" s="163">
        <f>SUM('2. FTNC CAD'!J1676,'3. FTNC USD'!J1676,'4. FTNC EUR'!J1676,'5. FTNC GBP'!J1676,'6. FTNC Autres (inclus)'!J1676)</f>
        <v>0</v>
      </c>
      <c r="K1676" s="181">
        <f>SUM('2. FTNC CAD'!K1676,'3. FTNC USD'!K1676,'4. FTNC EUR'!K1676,'5. FTNC GBP'!K1676,'6. FTNC Autres (inclus)'!K1676)</f>
        <v>0</v>
      </c>
      <c r="L1676" s="162">
        <f>SUM('2. FTNC CAD'!L1676,'3. FTNC USD'!L1676,'4. FTNC EUR'!L1676,'5. FTNC GBP'!L1676,'6. FTNC Autres (inclus)'!L1676)</f>
        <v>0</v>
      </c>
      <c r="M1676" s="176">
        <f>SUM('2. FTNC CAD'!M1676,'3. FTNC USD'!M1676,'4. FTNC EUR'!M1676,'5. FTNC GBP'!M1676,'6. FTNC Autres (inclus)'!M1676)</f>
        <v>0</v>
      </c>
      <c r="N1676" s="166">
        <f>SUM('2. FTNC CAD'!N1676,'3. FTNC USD'!N1676,'4. FTNC EUR'!N1676,'5. FTNC GBP'!N1676,'6. FTNC Autres (inclus)'!N1676)</f>
        <v>0</v>
      </c>
      <c r="O1676" s="166">
        <f>SUM('2. FTNC CAD'!O1676,'3. FTNC USD'!O1676,'4. FTNC EUR'!O1676,'5. FTNC GBP'!O1676,'6. FTNC Autres (inclus)'!O1676)</f>
        <v>0</v>
      </c>
      <c r="P1676" s="166">
        <f>SUM('2. FTNC CAD'!P1676,'3. FTNC USD'!P1676,'4. FTNC EUR'!P1676,'5. FTNC GBP'!P1676,'6. FTNC Autres (inclus)'!P1676)</f>
        <v>0</v>
      </c>
      <c r="Q1676" s="166">
        <f>SUM('2. FTNC CAD'!Q1676,'3. FTNC USD'!Q1676,'4. FTNC EUR'!Q1676,'5. FTNC GBP'!Q1676,'6. FTNC Autres (inclus)'!Q1676)</f>
        <v>0</v>
      </c>
      <c r="R1676" s="166">
        <f>SUM('2. FTNC CAD'!R1676,'3. FTNC USD'!R1676,'4. FTNC EUR'!R1676,'5. FTNC GBP'!R1676,'6. FTNC Autres (inclus)'!R1676)</f>
        <v>0</v>
      </c>
      <c r="S1676" s="166">
        <f>SUM('2. FTNC CAD'!S1676,'3. FTNC USD'!S1676,'4. FTNC EUR'!S1676,'5. FTNC GBP'!S1676,'6. FTNC Autres (inclus)'!S1676)</f>
        <v>0</v>
      </c>
      <c r="T1676" s="166">
        <f>SUM('2. FTNC CAD'!T1676,'3. FTNC USD'!T1676,'4. FTNC EUR'!T1676,'5. FTNC GBP'!T1676,'6. FTNC Autres (inclus)'!T1676)</f>
        <v>0</v>
      </c>
      <c r="U1676" s="166">
        <f>SUM('2. FTNC CAD'!U1676,'3. FTNC USD'!U1676,'4. FTNC EUR'!U1676,'5. FTNC GBP'!U1676,'6. FTNC Autres (inclus)'!U1676)</f>
        <v>0</v>
      </c>
      <c r="V1676" s="179">
        <f>SUM('2. FTNC CAD'!V1676,'3. FTNC USD'!V1676,'4. FTNC EUR'!V1676,'5. FTNC GBP'!V1676,'6. FTNC Autres (inclus)'!V1676)</f>
        <v>0</v>
      </c>
      <c r="W1676" s="48">
        <f>SUM('2. FTNC CAD'!W1676,'3. FTNC USD'!W1676,'4. FTNC EUR'!W1676,'5. FTNC GBP'!W1676,'6. FTNC Autres (inclus)'!W1676)</f>
        <v>0</v>
      </c>
      <c r="X1676" s="71"/>
      <c r="Y1676"/>
    </row>
    <row r="1677" spans="1:25" s="116" customFormat="1" ht="12.75" customHeight="1" x14ac:dyDescent="0.5">
      <c r="A1677" s="337"/>
      <c r="B1677" s="614"/>
      <c r="C1677" s="236"/>
      <c r="D1677" s="236"/>
      <c r="E1677" s="236"/>
      <c r="F1677" s="617" t="s">
        <v>357</v>
      </c>
      <c r="G1677" s="174">
        <f>SUM('2. FTNC CAD'!G1677,'3. FTNC USD'!G1677,'4. FTNC EUR'!G1677,'5. FTNC GBP'!G1677,'6. FTNC Autres (inclus)'!G1677)</f>
        <v>0</v>
      </c>
      <c r="H1677" s="175">
        <f>SUM('2. FTNC CAD'!H1677,'3. FTNC USD'!H1677,'4. FTNC EUR'!H1677,'5. FTNC GBP'!H1677,'6. FTNC Autres (inclus)'!H1677)</f>
        <v>0</v>
      </c>
      <c r="I1677" s="163">
        <f>SUM('2. FTNC CAD'!I1677,'3. FTNC USD'!I1677,'4. FTNC EUR'!I1677,'5. FTNC GBP'!I1677,'6. FTNC Autres (inclus)'!I1677)</f>
        <v>0</v>
      </c>
      <c r="J1677" s="163">
        <f>SUM('2. FTNC CAD'!J1677,'3. FTNC USD'!J1677,'4. FTNC EUR'!J1677,'5. FTNC GBP'!J1677,'6. FTNC Autres (inclus)'!J1677)</f>
        <v>0</v>
      </c>
      <c r="K1677" s="181">
        <f>SUM('2. FTNC CAD'!K1677,'3. FTNC USD'!K1677,'4. FTNC EUR'!K1677,'5. FTNC GBP'!K1677,'6. FTNC Autres (inclus)'!K1677)</f>
        <v>0</v>
      </c>
      <c r="L1677" s="162">
        <f>SUM('2. FTNC CAD'!L1677,'3. FTNC USD'!L1677,'4. FTNC EUR'!L1677,'5. FTNC GBP'!L1677,'6. FTNC Autres (inclus)'!L1677)</f>
        <v>0</v>
      </c>
      <c r="M1677" s="176">
        <f>SUM('2. FTNC CAD'!M1677,'3. FTNC USD'!M1677,'4. FTNC EUR'!M1677,'5. FTNC GBP'!M1677,'6. FTNC Autres (inclus)'!M1677)</f>
        <v>0</v>
      </c>
      <c r="N1677" s="166">
        <f>SUM('2. FTNC CAD'!N1677,'3. FTNC USD'!N1677,'4. FTNC EUR'!N1677,'5. FTNC GBP'!N1677,'6. FTNC Autres (inclus)'!N1677)</f>
        <v>0</v>
      </c>
      <c r="O1677" s="166">
        <f>SUM('2. FTNC CAD'!O1677,'3. FTNC USD'!O1677,'4. FTNC EUR'!O1677,'5. FTNC GBP'!O1677,'6. FTNC Autres (inclus)'!O1677)</f>
        <v>0</v>
      </c>
      <c r="P1677" s="166">
        <f>SUM('2. FTNC CAD'!P1677,'3. FTNC USD'!P1677,'4. FTNC EUR'!P1677,'5. FTNC GBP'!P1677,'6. FTNC Autres (inclus)'!P1677)</f>
        <v>0</v>
      </c>
      <c r="Q1677" s="166">
        <f>SUM('2. FTNC CAD'!Q1677,'3. FTNC USD'!Q1677,'4. FTNC EUR'!Q1677,'5. FTNC GBP'!Q1677,'6. FTNC Autres (inclus)'!Q1677)</f>
        <v>0</v>
      </c>
      <c r="R1677" s="166">
        <f>SUM('2. FTNC CAD'!R1677,'3. FTNC USD'!R1677,'4. FTNC EUR'!R1677,'5. FTNC GBP'!R1677,'6. FTNC Autres (inclus)'!R1677)</f>
        <v>0</v>
      </c>
      <c r="S1677" s="166">
        <f>SUM('2. FTNC CAD'!S1677,'3. FTNC USD'!S1677,'4. FTNC EUR'!S1677,'5. FTNC GBP'!S1677,'6. FTNC Autres (inclus)'!S1677)</f>
        <v>0</v>
      </c>
      <c r="T1677" s="166">
        <f>SUM('2. FTNC CAD'!T1677,'3. FTNC USD'!T1677,'4. FTNC EUR'!T1677,'5. FTNC GBP'!T1677,'6. FTNC Autres (inclus)'!T1677)</f>
        <v>0</v>
      </c>
      <c r="U1677" s="166">
        <f>SUM('2. FTNC CAD'!U1677,'3. FTNC USD'!U1677,'4. FTNC EUR'!U1677,'5. FTNC GBP'!U1677,'6. FTNC Autres (inclus)'!U1677)</f>
        <v>0</v>
      </c>
      <c r="V1677" s="179">
        <f>SUM('2. FTNC CAD'!V1677,'3. FTNC USD'!V1677,'4. FTNC EUR'!V1677,'5. FTNC GBP'!V1677,'6. FTNC Autres (inclus)'!V1677)</f>
        <v>0</v>
      </c>
      <c r="W1677" s="48">
        <f>SUM('2. FTNC CAD'!W1677,'3. FTNC USD'!W1677,'4. FTNC EUR'!W1677,'5. FTNC GBP'!W1677,'6. FTNC Autres (inclus)'!W1677)</f>
        <v>0</v>
      </c>
      <c r="X1677" s="71"/>
      <c r="Y1677"/>
    </row>
    <row r="1678" spans="1:25" s="116" customFormat="1" ht="12.75" customHeight="1" x14ac:dyDescent="0.5">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row>
    <row r="1679" spans="1:25" s="116" customFormat="1" ht="15" x14ac:dyDescent="0.5">
      <c r="A1679" s="337"/>
      <c r="B1679" s="32"/>
      <c r="C1679" s="30" t="s">
        <v>359</v>
      </c>
      <c r="D1679" s="30"/>
      <c r="E1679" s="65"/>
      <c r="F1679" s="31"/>
      <c r="G1679" s="411"/>
      <c r="H1679" s="430"/>
      <c r="I1679" s="407"/>
      <c r="J1679" s="407"/>
      <c r="K1679" s="407"/>
      <c r="L1679" s="430"/>
      <c r="M1679" s="408"/>
      <c r="N1679" s="407"/>
      <c r="O1679" s="407"/>
      <c r="P1679" s="407"/>
      <c r="Q1679" s="407"/>
      <c r="R1679" s="407"/>
      <c r="S1679" s="407"/>
      <c r="T1679" s="407"/>
      <c r="U1679" s="407"/>
      <c r="V1679" s="407"/>
      <c r="W1679" s="440"/>
      <c r="Y1679"/>
    </row>
    <row r="1680" spans="1:25" s="116" customFormat="1" ht="12.75" customHeight="1" x14ac:dyDescent="0.5">
      <c r="A1680" s="337"/>
      <c r="B1680" s="614"/>
      <c r="C1680" s="532"/>
      <c r="D1680" s="495" t="s">
        <v>118</v>
      </c>
      <c r="E1680" s="498"/>
      <c r="F1680" s="622"/>
      <c r="G1680" s="66">
        <f t="shared" ref="G1680:W1680" si="357">SUBTOTAL(9,G1681:G1684)</f>
        <v>0</v>
      </c>
      <c r="H1680" s="53">
        <f t="shared" si="357"/>
        <v>0</v>
      </c>
      <c r="I1680" s="36">
        <f t="shared" si="357"/>
        <v>0</v>
      </c>
      <c r="J1680" s="36">
        <f t="shared" si="357"/>
        <v>0</v>
      </c>
      <c r="K1680" s="36">
        <f t="shared" si="357"/>
        <v>0</v>
      </c>
      <c r="L1680" s="53">
        <f t="shared" si="357"/>
        <v>0</v>
      </c>
      <c r="M1680" s="38">
        <f t="shared" si="357"/>
        <v>0</v>
      </c>
      <c r="N1680" s="36">
        <f t="shared" si="357"/>
        <v>0</v>
      </c>
      <c r="O1680" s="36">
        <f t="shared" si="357"/>
        <v>0</v>
      </c>
      <c r="P1680" s="36">
        <f t="shared" si="357"/>
        <v>0</v>
      </c>
      <c r="Q1680" s="36">
        <f t="shared" si="357"/>
        <v>0</v>
      </c>
      <c r="R1680" s="36">
        <f t="shared" si="357"/>
        <v>0</v>
      </c>
      <c r="S1680" s="36">
        <f t="shared" si="357"/>
        <v>0</v>
      </c>
      <c r="T1680" s="36">
        <f t="shared" si="357"/>
        <v>0</v>
      </c>
      <c r="U1680" s="36">
        <f t="shared" si="357"/>
        <v>0</v>
      </c>
      <c r="V1680" s="36">
        <f t="shared" si="357"/>
        <v>0</v>
      </c>
      <c r="W1680" s="35">
        <f t="shared" si="357"/>
        <v>0</v>
      </c>
      <c r="Y1680"/>
    </row>
    <row r="1681" spans="1:25" s="116" customFormat="1" ht="12.75" customHeight="1" x14ac:dyDescent="0.5">
      <c r="A1681" s="337"/>
      <c r="B1681" s="614"/>
      <c r="C1681" s="532"/>
      <c r="D1681" s="495"/>
      <c r="E1681" s="496"/>
      <c r="F1681" s="617" t="s">
        <v>360</v>
      </c>
      <c r="G1681" s="174">
        <f>SUM('2. FTNC CAD'!G1681,'3. FTNC USD'!G1681,'4. FTNC EUR'!G1681,'5. FTNC GBP'!G1681,'6. FTNC Autres (inclus)'!G1681)</f>
        <v>0</v>
      </c>
      <c r="H1681" s="175">
        <f>SUM('2. FTNC CAD'!H1681,'3. FTNC USD'!H1681,'4. FTNC EUR'!H1681,'5. FTNC GBP'!H1681,'6. FTNC Autres (inclus)'!H1681)</f>
        <v>0</v>
      </c>
      <c r="I1681" s="163">
        <f>SUM('2. FTNC CAD'!I1681,'3. FTNC USD'!I1681,'4. FTNC EUR'!I1681,'5. FTNC GBP'!I1681,'6. FTNC Autres (inclus)'!I1681)</f>
        <v>0</v>
      </c>
      <c r="J1681" s="163">
        <f>SUM('2. FTNC CAD'!J1681,'3. FTNC USD'!J1681,'4. FTNC EUR'!J1681,'5. FTNC GBP'!J1681,'6. FTNC Autres (inclus)'!J1681)</f>
        <v>0</v>
      </c>
      <c r="K1681" s="181">
        <f>SUM('2. FTNC CAD'!K1681,'3. FTNC USD'!K1681,'4. FTNC EUR'!K1681,'5. FTNC GBP'!K1681,'6. FTNC Autres (inclus)'!K1681)</f>
        <v>0</v>
      </c>
      <c r="L1681" s="162">
        <f>SUM('2. FTNC CAD'!L1681,'3. FTNC USD'!L1681,'4. FTNC EUR'!L1681,'5. FTNC GBP'!L1681,'6. FTNC Autres (inclus)'!L1681)</f>
        <v>0</v>
      </c>
      <c r="M1681" s="176">
        <f>SUM('2. FTNC CAD'!M1681,'3. FTNC USD'!M1681,'4. FTNC EUR'!M1681,'5. FTNC GBP'!M1681,'6. FTNC Autres (inclus)'!M1681)</f>
        <v>0</v>
      </c>
      <c r="N1681" s="166">
        <f>SUM('2. FTNC CAD'!N1681,'3. FTNC USD'!N1681,'4. FTNC EUR'!N1681,'5. FTNC GBP'!N1681,'6. FTNC Autres (inclus)'!N1681)</f>
        <v>0</v>
      </c>
      <c r="O1681" s="166">
        <f>SUM('2. FTNC CAD'!O1681,'3. FTNC USD'!O1681,'4. FTNC EUR'!O1681,'5. FTNC GBP'!O1681,'6. FTNC Autres (inclus)'!O1681)</f>
        <v>0</v>
      </c>
      <c r="P1681" s="166">
        <f>SUM('2. FTNC CAD'!P1681,'3. FTNC USD'!P1681,'4. FTNC EUR'!P1681,'5. FTNC GBP'!P1681,'6. FTNC Autres (inclus)'!P1681)</f>
        <v>0</v>
      </c>
      <c r="Q1681" s="166">
        <f>SUM('2. FTNC CAD'!Q1681,'3. FTNC USD'!Q1681,'4. FTNC EUR'!Q1681,'5. FTNC GBP'!Q1681,'6. FTNC Autres (inclus)'!Q1681)</f>
        <v>0</v>
      </c>
      <c r="R1681" s="166">
        <f>SUM('2. FTNC CAD'!R1681,'3. FTNC USD'!R1681,'4. FTNC EUR'!R1681,'5. FTNC GBP'!R1681,'6. FTNC Autres (inclus)'!R1681)</f>
        <v>0</v>
      </c>
      <c r="S1681" s="166">
        <f>SUM('2. FTNC CAD'!S1681,'3. FTNC USD'!S1681,'4. FTNC EUR'!S1681,'5. FTNC GBP'!S1681,'6. FTNC Autres (inclus)'!S1681)</f>
        <v>0</v>
      </c>
      <c r="T1681" s="166">
        <f>SUM('2. FTNC CAD'!T1681,'3. FTNC USD'!T1681,'4. FTNC EUR'!T1681,'5. FTNC GBP'!T1681,'6. FTNC Autres (inclus)'!T1681)</f>
        <v>0</v>
      </c>
      <c r="U1681" s="166">
        <f>SUM('2. FTNC CAD'!U1681,'3. FTNC USD'!U1681,'4. FTNC EUR'!U1681,'5. FTNC GBP'!U1681,'6. FTNC Autres (inclus)'!U1681)</f>
        <v>0</v>
      </c>
      <c r="V1681" s="179">
        <f>SUM('2. FTNC CAD'!V1681,'3. FTNC USD'!V1681,'4. FTNC EUR'!V1681,'5. FTNC GBP'!V1681,'6. FTNC Autres (inclus)'!V1681)</f>
        <v>0</v>
      </c>
      <c r="W1681" s="48">
        <f>SUM('2. FTNC CAD'!W1681,'3. FTNC USD'!W1681,'4. FTNC EUR'!W1681,'5. FTNC GBP'!W1681,'6. FTNC Autres (inclus)'!W1681)</f>
        <v>0</v>
      </c>
      <c r="X1681" s="71"/>
      <c r="Y1681"/>
    </row>
    <row r="1682" spans="1:25" s="116" customFormat="1" ht="12.75" customHeight="1" x14ac:dyDescent="0.5">
      <c r="A1682" s="337"/>
      <c r="B1682" s="614"/>
      <c r="C1682" s="532"/>
      <c r="D1682" s="495"/>
      <c r="E1682" s="496"/>
      <c r="F1682" s="617" t="s">
        <v>361</v>
      </c>
      <c r="G1682" s="174">
        <f>SUM('2. FTNC CAD'!G1682,'3. FTNC USD'!G1682,'4. FTNC EUR'!G1682,'5. FTNC GBP'!G1682,'6. FTNC Autres (inclus)'!G1682)</f>
        <v>0</v>
      </c>
      <c r="H1682" s="175">
        <f>SUM('2. FTNC CAD'!H1682,'3. FTNC USD'!H1682,'4. FTNC EUR'!H1682,'5. FTNC GBP'!H1682,'6. FTNC Autres (inclus)'!H1682)</f>
        <v>0</v>
      </c>
      <c r="I1682" s="163">
        <f>SUM('2. FTNC CAD'!I1682,'3. FTNC USD'!I1682,'4. FTNC EUR'!I1682,'5. FTNC GBP'!I1682,'6. FTNC Autres (inclus)'!I1682)</f>
        <v>0</v>
      </c>
      <c r="J1682" s="163">
        <f>SUM('2. FTNC CAD'!J1682,'3. FTNC USD'!J1682,'4. FTNC EUR'!J1682,'5. FTNC GBP'!J1682,'6. FTNC Autres (inclus)'!J1682)</f>
        <v>0</v>
      </c>
      <c r="K1682" s="181">
        <f>SUM('2. FTNC CAD'!K1682,'3. FTNC USD'!K1682,'4. FTNC EUR'!K1682,'5. FTNC GBP'!K1682,'6. FTNC Autres (inclus)'!K1682)</f>
        <v>0</v>
      </c>
      <c r="L1682" s="162">
        <f>SUM('2. FTNC CAD'!L1682,'3. FTNC USD'!L1682,'4. FTNC EUR'!L1682,'5. FTNC GBP'!L1682,'6. FTNC Autres (inclus)'!L1682)</f>
        <v>0</v>
      </c>
      <c r="M1682" s="176">
        <f>SUM('2. FTNC CAD'!M1682,'3. FTNC USD'!M1682,'4. FTNC EUR'!M1682,'5. FTNC GBP'!M1682,'6. FTNC Autres (inclus)'!M1682)</f>
        <v>0</v>
      </c>
      <c r="N1682" s="166">
        <f>SUM('2. FTNC CAD'!N1682,'3. FTNC USD'!N1682,'4. FTNC EUR'!N1682,'5. FTNC GBP'!N1682,'6. FTNC Autres (inclus)'!N1682)</f>
        <v>0</v>
      </c>
      <c r="O1682" s="166">
        <f>SUM('2. FTNC CAD'!O1682,'3. FTNC USD'!O1682,'4. FTNC EUR'!O1682,'5. FTNC GBP'!O1682,'6. FTNC Autres (inclus)'!O1682)</f>
        <v>0</v>
      </c>
      <c r="P1682" s="166">
        <f>SUM('2. FTNC CAD'!P1682,'3. FTNC USD'!P1682,'4. FTNC EUR'!P1682,'5. FTNC GBP'!P1682,'6. FTNC Autres (inclus)'!P1682)</f>
        <v>0</v>
      </c>
      <c r="Q1682" s="166">
        <f>SUM('2. FTNC CAD'!Q1682,'3. FTNC USD'!Q1682,'4. FTNC EUR'!Q1682,'5. FTNC GBP'!Q1682,'6. FTNC Autres (inclus)'!Q1682)</f>
        <v>0</v>
      </c>
      <c r="R1682" s="166">
        <f>SUM('2. FTNC CAD'!R1682,'3. FTNC USD'!R1682,'4. FTNC EUR'!R1682,'5. FTNC GBP'!R1682,'6. FTNC Autres (inclus)'!R1682)</f>
        <v>0</v>
      </c>
      <c r="S1682" s="166">
        <f>SUM('2. FTNC CAD'!S1682,'3. FTNC USD'!S1682,'4. FTNC EUR'!S1682,'5. FTNC GBP'!S1682,'6. FTNC Autres (inclus)'!S1682)</f>
        <v>0</v>
      </c>
      <c r="T1682" s="166">
        <f>SUM('2. FTNC CAD'!T1682,'3. FTNC USD'!T1682,'4. FTNC EUR'!T1682,'5. FTNC GBP'!T1682,'6. FTNC Autres (inclus)'!T1682)</f>
        <v>0</v>
      </c>
      <c r="U1682" s="166">
        <f>SUM('2. FTNC CAD'!U1682,'3. FTNC USD'!U1682,'4. FTNC EUR'!U1682,'5. FTNC GBP'!U1682,'6. FTNC Autres (inclus)'!U1682)</f>
        <v>0</v>
      </c>
      <c r="V1682" s="179">
        <f>SUM('2. FTNC CAD'!V1682,'3. FTNC USD'!V1682,'4. FTNC EUR'!V1682,'5. FTNC GBP'!V1682,'6. FTNC Autres (inclus)'!V1682)</f>
        <v>0</v>
      </c>
      <c r="W1682" s="48">
        <f>SUM('2. FTNC CAD'!W1682,'3. FTNC USD'!W1682,'4. FTNC EUR'!W1682,'5. FTNC GBP'!W1682,'6. FTNC Autres (inclus)'!W1682)</f>
        <v>0</v>
      </c>
      <c r="X1682" s="71"/>
      <c r="Y1682"/>
    </row>
    <row r="1683" spans="1:25" s="116" customFormat="1" ht="12.75" customHeight="1" x14ac:dyDescent="0.5">
      <c r="A1683" s="337"/>
      <c r="B1683" s="614"/>
      <c r="C1683" s="532"/>
      <c r="D1683" s="495"/>
      <c r="E1683" s="496"/>
      <c r="F1683" s="617" t="s">
        <v>362</v>
      </c>
      <c r="G1683" s="174">
        <f>SUM('2. FTNC CAD'!G1683,'3. FTNC USD'!G1683,'4. FTNC EUR'!G1683,'5. FTNC GBP'!G1683,'6. FTNC Autres (inclus)'!G1683)</f>
        <v>0</v>
      </c>
      <c r="H1683" s="175">
        <f>SUM('2. FTNC CAD'!H1683,'3. FTNC USD'!H1683,'4. FTNC EUR'!H1683,'5. FTNC GBP'!H1683,'6. FTNC Autres (inclus)'!H1683)</f>
        <v>0</v>
      </c>
      <c r="I1683" s="163">
        <f>SUM('2. FTNC CAD'!I1683,'3. FTNC USD'!I1683,'4. FTNC EUR'!I1683,'5. FTNC GBP'!I1683,'6. FTNC Autres (inclus)'!I1683)</f>
        <v>0</v>
      </c>
      <c r="J1683" s="163">
        <f>SUM('2. FTNC CAD'!J1683,'3. FTNC USD'!J1683,'4. FTNC EUR'!J1683,'5. FTNC GBP'!J1683,'6. FTNC Autres (inclus)'!J1683)</f>
        <v>0</v>
      </c>
      <c r="K1683" s="181">
        <f>SUM('2. FTNC CAD'!K1683,'3. FTNC USD'!K1683,'4. FTNC EUR'!K1683,'5. FTNC GBP'!K1683,'6. FTNC Autres (inclus)'!K1683)</f>
        <v>0</v>
      </c>
      <c r="L1683" s="162">
        <f>SUM('2. FTNC CAD'!L1683,'3. FTNC USD'!L1683,'4. FTNC EUR'!L1683,'5. FTNC GBP'!L1683,'6. FTNC Autres (inclus)'!L1683)</f>
        <v>0</v>
      </c>
      <c r="M1683" s="176">
        <f>SUM('2. FTNC CAD'!M1683,'3. FTNC USD'!M1683,'4. FTNC EUR'!M1683,'5. FTNC GBP'!M1683,'6. FTNC Autres (inclus)'!M1683)</f>
        <v>0</v>
      </c>
      <c r="N1683" s="166">
        <f>SUM('2. FTNC CAD'!N1683,'3. FTNC USD'!N1683,'4. FTNC EUR'!N1683,'5. FTNC GBP'!N1683,'6. FTNC Autres (inclus)'!N1683)</f>
        <v>0</v>
      </c>
      <c r="O1683" s="166">
        <f>SUM('2. FTNC CAD'!O1683,'3. FTNC USD'!O1683,'4. FTNC EUR'!O1683,'5. FTNC GBP'!O1683,'6. FTNC Autres (inclus)'!O1683)</f>
        <v>0</v>
      </c>
      <c r="P1683" s="166">
        <f>SUM('2. FTNC CAD'!P1683,'3. FTNC USD'!P1683,'4. FTNC EUR'!P1683,'5. FTNC GBP'!P1683,'6. FTNC Autres (inclus)'!P1683)</f>
        <v>0</v>
      </c>
      <c r="Q1683" s="166">
        <f>SUM('2. FTNC CAD'!Q1683,'3. FTNC USD'!Q1683,'4. FTNC EUR'!Q1683,'5. FTNC GBP'!Q1683,'6. FTNC Autres (inclus)'!Q1683)</f>
        <v>0</v>
      </c>
      <c r="R1683" s="166">
        <f>SUM('2. FTNC CAD'!R1683,'3. FTNC USD'!R1683,'4. FTNC EUR'!R1683,'5. FTNC GBP'!R1683,'6. FTNC Autres (inclus)'!R1683)</f>
        <v>0</v>
      </c>
      <c r="S1683" s="166">
        <f>SUM('2. FTNC CAD'!S1683,'3. FTNC USD'!S1683,'4. FTNC EUR'!S1683,'5. FTNC GBP'!S1683,'6. FTNC Autres (inclus)'!S1683)</f>
        <v>0</v>
      </c>
      <c r="T1683" s="166">
        <f>SUM('2. FTNC CAD'!T1683,'3. FTNC USD'!T1683,'4. FTNC EUR'!T1683,'5. FTNC GBP'!T1683,'6. FTNC Autres (inclus)'!T1683)</f>
        <v>0</v>
      </c>
      <c r="U1683" s="166">
        <f>SUM('2. FTNC CAD'!U1683,'3. FTNC USD'!U1683,'4. FTNC EUR'!U1683,'5. FTNC GBP'!U1683,'6. FTNC Autres (inclus)'!U1683)</f>
        <v>0</v>
      </c>
      <c r="V1683" s="179">
        <f>SUM('2. FTNC CAD'!V1683,'3. FTNC USD'!V1683,'4. FTNC EUR'!V1683,'5. FTNC GBP'!V1683,'6. FTNC Autres (inclus)'!V1683)</f>
        <v>0</v>
      </c>
      <c r="W1683" s="48">
        <f>SUM('2. FTNC CAD'!W1683,'3. FTNC USD'!W1683,'4. FTNC EUR'!W1683,'5. FTNC GBP'!W1683,'6. FTNC Autres (inclus)'!W1683)</f>
        <v>0</v>
      </c>
      <c r="X1683" s="71"/>
      <c r="Y1683"/>
    </row>
    <row r="1684" spans="1:25" s="116" customFormat="1" ht="12.75" customHeight="1" x14ac:dyDescent="0.5">
      <c r="A1684" s="337"/>
      <c r="B1684" s="614"/>
      <c r="C1684" s="532"/>
      <c r="D1684" s="495"/>
      <c r="E1684" s="496"/>
      <c r="F1684" s="617" t="s">
        <v>363</v>
      </c>
      <c r="G1684" s="174">
        <f>SUM('2. FTNC CAD'!G1684,'3. FTNC USD'!G1684,'4. FTNC EUR'!G1684,'5. FTNC GBP'!G1684,'6. FTNC Autres (inclus)'!G1684)</f>
        <v>0</v>
      </c>
      <c r="H1684" s="175">
        <f>SUM('2. FTNC CAD'!H1684,'3. FTNC USD'!H1684,'4. FTNC EUR'!H1684,'5. FTNC GBP'!H1684,'6. FTNC Autres (inclus)'!H1684)</f>
        <v>0</v>
      </c>
      <c r="I1684" s="163">
        <f>SUM('2. FTNC CAD'!I1684,'3. FTNC USD'!I1684,'4. FTNC EUR'!I1684,'5. FTNC GBP'!I1684,'6. FTNC Autres (inclus)'!I1684)</f>
        <v>0</v>
      </c>
      <c r="J1684" s="163">
        <f>SUM('2. FTNC CAD'!J1684,'3. FTNC USD'!J1684,'4. FTNC EUR'!J1684,'5. FTNC GBP'!J1684,'6. FTNC Autres (inclus)'!J1684)</f>
        <v>0</v>
      </c>
      <c r="K1684" s="181">
        <f>SUM('2. FTNC CAD'!K1684,'3. FTNC USD'!K1684,'4. FTNC EUR'!K1684,'5. FTNC GBP'!K1684,'6. FTNC Autres (inclus)'!K1684)</f>
        <v>0</v>
      </c>
      <c r="L1684" s="162">
        <f>SUM('2. FTNC CAD'!L1684,'3. FTNC USD'!L1684,'4. FTNC EUR'!L1684,'5. FTNC GBP'!L1684,'6. FTNC Autres (inclus)'!L1684)</f>
        <v>0</v>
      </c>
      <c r="M1684" s="176">
        <f>SUM('2. FTNC CAD'!M1684,'3. FTNC USD'!M1684,'4. FTNC EUR'!M1684,'5. FTNC GBP'!M1684,'6. FTNC Autres (inclus)'!M1684)</f>
        <v>0</v>
      </c>
      <c r="N1684" s="166">
        <f>SUM('2. FTNC CAD'!N1684,'3. FTNC USD'!N1684,'4. FTNC EUR'!N1684,'5. FTNC GBP'!N1684,'6. FTNC Autres (inclus)'!N1684)</f>
        <v>0</v>
      </c>
      <c r="O1684" s="166">
        <f>SUM('2. FTNC CAD'!O1684,'3. FTNC USD'!O1684,'4. FTNC EUR'!O1684,'5. FTNC GBP'!O1684,'6. FTNC Autres (inclus)'!O1684)</f>
        <v>0</v>
      </c>
      <c r="P1684" s="166">
        <f>SUM('2. FTNC CAD'!P1684,'3. FTNC USD'!P1684,'4. FTNC EUR'!P1684,'5. FTNC GBP'!P1684,'6. FTNC Autres (inclus)'!P1684)</f>
        <v>0</v>
      </c>
      <c r="Q1684" s="166">
        <f>SUM('2. FTNC CAD'!Q1684,'3. FTNC USD'!Q1684,'4. FTNC EUR'!Q1684,'5. FTNC GBP'!Q1684,'6. FTNC Autres (inclus)'!Q1684)</f>
        <v>0</v>
      </c>
      <c r="R1684" s="166">
        <f>SUM('2. FTNC CAD'!R1684,'3. FTNC USD'!R1684,'4. FTNC EUR'!R1684,'5. FTNC GBP'!R1684,'6. FTNC Autres (inclus)'!R1684)</f>
        <v>0</v>
      </c>
      <c r="S1684" s="166">
        <f>SUM('2. FTNC CAD'!S1684,'3. FTNC USD'!S1684,'4. FTNC EUR'!S1684,'5. FTNC GBP'!S1684,'6. FTNC Autres (inclus)'!S1684)</f>
        <v>0</v>
      </c>
      <c r="T1684" s="166">
        <f>SUM('2. FTNC CAD'!T1684,'3. FTNC USD'!T1684,'4. FTNC EUR'!T1684,'5. FTNC GBP'!T1684,'6. FTNC Autres (inclus)'!T1684)</f>
        <v>0</v>
      </c>
      <c r="U1684" s="166">
        <f>SUM('2. FTNC CAD'!U1684,'3. FTNC USD'!U1684,'4. FTNC EUR'!U1684,'5. FTNC GBP'!U1684,'6. FTNC Autres (inclus)'!U1684)</f>
        <v>0</v>
      </c>
      <c r="V1684" s="179">
        <f>SUM('2. FTNC CAD'!V1684,'3. FTNC USD'!V1684,'4. FTNC EUR'!V1684,'5. FTNC GBP'!V1684,'6. FTNC Autres (inclus)'!V1684)</f>
        <v>0</v>
      </c>
      <c r="W1684" s="48">
        <f>SUM('2. FTNC CAD'!W1684,'3. FTNC USD'!W1684,'4. FTNC EUR'!W1684,'5. FTNC GBP'!W1684,'6. FTNC Autres (inclus)'!W1684)</f>
        <v>0</v>
      </c>
      <c r="X1684" s="71"/>
      <c r="Y1684"/>
    </row>
    <row r="1685" spans="1:25" s="116" customFormat="1" ht="12.75" customHeight="1" x14ac:dyDescent="0.5">
      <c r="A1685" s="337"/>
      <c r="B1685" s="614"/>
      <c r="C1685" s="532"/>
      <c r="D1685" s="495" t="s">
        <v>129</v>
      </c>
      <c r="E1685" s="498"/>
      <c r="F1685" s="622"/>
      <c r="G1685" s="69">
        <f t="shared" ref="G1685:W1685" si="358">SUBTOTAL(9,G1686:G1689)</f>
        <v>0</v>
      </c>
      <c r="H1685" s="53">
        <f t="shared" si="358"/>
        <v>0</v>
      </c>
      <c r="I1685" s="36">
        <f t="shared" si="358"/>
        <v>0</v>
      </c>
      <c r="J1685" s="36">
        <f t="shared" si="358"/>
        <v>0</v>
      </c>
      <c r="K1685" s="36">
        <f t="shared" si="358"/>
        <v>0</v>
      </c>
      <c r="L1685" s="53">
        <f t="shared" si="358"/>
        <v>0</v>
      </c>
      <c r="M1685" s="38">
        <f t="shared" si="358"/>
        <v>0</v>
      </c>
      <c r="N1685" s="36">
        <f t="shared" si="358"/>
        <v>0</v>
      </c>
      <c r="O1685" s="36">
        <f t="shared" si="358"/>
        <v>0</v>
      </c>
      <c r="P1685" s="36">
        <f t="shared" si="358"/>
        <v>0</v>
      </c>
      <c r="Q1685" s="36">
        <f t="shared" si="358"/>
        <v>0</v>
      </c>
      <c r="R1685" s="36">
        <f t="shared" si="358"/>
        <v>0</v>
      </c>
      <c r="S1685" s="36">
        <f t="shared" si="358"/>
        <v>0</v>
      </c>
      <c r="T1685" s="36">
        <f t="shared" si="358"/>
        <v>0</v>
      </c>
      <c r="U1685" s="36">
        <f t="shared" si="358"/>
        <v>0</v>
      </c>
      <c r="V1685" s="36">
        <f t="shared" si="358"/>
        <v>0</v>
      </c>
      <c r="W1685" s="35">
        <f t="shared" si="358"/>
        <v>0</v>
      </c>
      <c r="Y1685"/>
    </row>
    <row r="1686" spans="1:25" s="116" customFormat="1" ht="12.75" customHeight="1" x14ac:dyDescent="0.5">
      <c r="A1686" s="337"/>
      <c r="B1686" s="614"/>
      <c r="C1686" s="532"/>
      <c r="D1686" s="495"/>
      <c r="E1686" s="498"/>
      <c r="F1686" s="617" t="s">
        <v>360</v>
      </c>
      <c r="G1686" s="174">
        <f>SUM('2. FTNC CAD'!G1686,'3. FTNC USD'!G1686,'4. FTNC EUR'!G1686,'5. FTNC GBP'!G1686,'6. FTNC Autres (inclus)'!G1686)</f>
        <v>0</v>
      </c>
      <c r="H1686" s="175">
        <f>SUM('2. FTNC CAD'!H1686,'3. FTNC USD'!H1686,'4. FTNC EUR'!H1686,'5. FTNC GBP'!H1686,'6. FTNC Autres (inclus)'!H1686)</f>
        <v>0</v>
      </c>
      <c r="I1686" s="163">
        <f>SUM('2. FTNC CAD'!I1686,'3. FTNC USD'!I1686,'4. FTNC EUR'!I1686,'5. FTNC GBP'!I1686,'6. FTNC Autres (inclus)'!I1686)</f>
        <v>0</v>
      </c>
      <c r="J1686" s="163">
        <f>SUM('2. FTNC CAD'!J1686,'3. FTNC USD'!J1686,'4. FTNC EUR'!J1686,'5. FTNC GBP'!J1686,'6. FTNC Autres (inclus)'!J1686)</f>
        <v>0</v>
      </c>
      <c r="K1686" s="181">
        <f>SUM('2. FTNC CAD'!K1686,'3. FTNC USD'!K1686,'4. FTNC EUR'!K1686,'5. FTNC GBP'!K1686,'6. FTNC Autres (inclus)'!K1686)</f>
        <v>0</v>
      </c>
      <c r="L1686" s="162">
        <f>SUM('2. FTNC CAD'!L1686,'3. FTNC USD'!L1686,'4. FTNC EUR'!L1686,'5. FTNC GBP'!L1686,'6. FTNC Autres (inclus)'!L1686)</f>
        <v>0</v>
      </c>
      <c r="M1686" s="176">
        <f>SUM('2. FTNC CAD'!M1686,'3. FTNC USD'!M1686,'4. FTNC EUR'!M1686,'5. FTNC GBP'!M1686,'6. FTNC Autres (inclus)'!M1686)</f>
        <v>0</v>
      </c>
      <c r="N1686" s="166">
        <f>SUM('2. FTNC CAD'!N1686,'3. FTNC USD'!N1686,'4. FTNC EUR'!N1686,'5. FTNC GBP'!N1686,'6. FTNC Autres (inclus)'!N1686)</f>
        <v>0</v>
      </c>
      <c r="O1686" s="166">
        <f>SUM('2. FTNC CAD'!O1686,'3. FTNC USD'!O1686,'4. FTNC EUR'!O1686,'5. FTNC GBP'!O1686,'6. FTNC Autres (inclus)'!O1686)</f>
        <v>0</v>
      </c>
      <c r="P1686" s="166">
        <f>SUM('2. FTNC CAD'!P1686,'3. FTNC USD'!P1686,'4. FTNC EUR'!P1686,'5. FTNC GBP'!P1686,'6. FTNC Autres (inclus)'!P1686)</f>
        <v>0</v>
      </c>
      <c r="Q1686" s="166">
        <f>SUM('2. FTNC CAD'!Q1686,'3. FTNC USD'!Q1686,'4. FTNC EUR'!Q1686,'5. FTNC GBP'!Q1686,'6. FTNC Autres (inclus)'!Q1686)</f>
        <v>0</v>
      </c>
      <c r="R1686" s="166">
        <f>SUM('2. FTNC CAD'!R1686,'3. FTNC USD'!R1686,'4. FTNC EUR'!R1686,'5. FTNC GBP'!R1686,'6. FTNC Autres (inclus)'!R1686)</f>
        <v>0</v>
      </c>
      <c r="S1686" s="166">
        <f>SUM('2. FTNC CAD'!S1686,'3. FTNC USD'!S1686,'4. FTNC EUR'!S1686,'5. FTNC GBP'!S1686,'6. FTNC Autres (inclus)'!S1686)</f>
        <v>0</v>
      </c>
      <c r="T1686" s="166">
        <f>SUM('2. FTNC CAD'!T1686,'3. FTNC USD'!T1686,'4. FTNC EUR'!T1686,'5. FTNC GBP'!T1686,'6. FTNC Autres (inclus)'!T1686)</f>
        <v>0</v>
      </c>
      <c r="U1686" s="166">
        <f>SUM('2. FTNC CAD'!U1686,'3. FTNC USD'!U1686,'4. FTNC EUR'!U1686,'5. FTNC GBP'!U1686,'6. FTNC Autres (inclus)'!U1686)</f>
        <v>0</v>
      </c>
      <c r="V1686" s="179">
        <f>SUM('2. FTNC CAD'!V1686,'3. FTNC USD'!V1686,'4. FTNC EUR'!V1686,'5. FTNC GBP'!V1686,'6. FTNC Autres (inclus)'!V1686)</f>
        <v>0</v>
      </c>
      <c r="W1686" s="48">
        <f>SUM('2. FTNC CAD'!W1686,'3. FTNC USD'!W1686,'4. FTNC EUR'!W1686,'5. FTNC GBP'!W1686,'6. FTNC Autres (inclus)'!W1686)</f>
        <v>0</v>
      </c>
      <c r="X1686" s="71"/>
      <c r="Y1686"/>
    </row>
    <row r="1687" spans="1:25" s="116" customFormat="1" ht="12.75" customHeight="1" x14ac:dyDescent="0.5">
      <c r="A1687" s="337"/>
      <c r="B1687" s="614"/>
      <c r="C1687" s="532"/>
      <c r="D1687" s="495"/>
      <c r="E1687" s="498"/>
      <c r="F1687" s="617" t="s">
        <v>361</v>
      </c>
      <c r="G1687" s="174">
        <f>SUM('2. FTNC CAD'!G1687,'3. FTNC USD'!G1687,'4. FTNC EUR'!G1687,'5. FTNC GBP'!G1687,'6. FTNC Autres (inclus)'!G1687)</f>
        <v>0</v>
      </c>
      <c r="H1687" s="175">
        <f>SUM('2. FTNC CAD'!H1687,'3. FTNC USD'!H1687,'4. FTNC EUR'!H1687,'5. FTNC GBP'!H1687,'6. FTNC Autres (inclus)'!H1687)</f>
        <v>0</v>
      </c>
      <c r="I1687" s="163">
        <f>SUM('2. FTNC CAD'!I1687,'3. FTNC USD'!I1687,'4. FTNC EUR'!I1687,'5. FTNC GBP'!I1687,'6. FTNC Autres (inclus)'!I1687)</f>
        <v>0</v>
      </c>
      <c r="J1687" s="163">
        <f>SUM('2. FTNC CAD'!J1687,'3. FTNC USD'!J1687,'4. FTNC EUR'!J1687,'5. FTNC GBP'!J1687,'6. FTNC Autres (inclus)'!J1687)</f>
        <v>0</v>
      </c>
      <c r="K1687" s="181">
        <f>SUM('2. FTNC CAD'!K1687,'3. FTNC USD'!K1687,'4. FTNC EUR'!K1687,'5. FTNC GBP'!K1687,'6. FTNC Autres (inclus)'!K1687)</f>
        <v>0</v>
      </c>
      <c r="L1687" s="162">
        <f>SUM('2. FTNC CAD'!L1687,'3. FTNC USD'!L1687,'4. FTNC EUR'!L1687,'5. FTNC GBP'!L1687,'6. FTNC Autres (inclus)'!L1687)</f>
        <v>0</v>
      </c>
      <c r="M1687" s="176">
        <f>SUM('2. FTNC CAD'!M1687,'3. FTNC USD'!M1687,'4. FTNC EUR'!M1687,'5. FTNC GBP'!M1687,'6. FTNC Autres (inclus)'!M1687)</f>
        <v>0</v>
      </c>
      <c r="N1687" s="166">
        <f>SUM('2. FTNC CAD'!N1687,'3. FTNC USD'!N1687,'4. FTNC EUR'!N1687,'5. FTNC GBP'!N1687,'6. FTNC Autres (inclus)'!N1687)</f>
        <v>0</v>
      </c>
      <c r="O1687" s="166">
        <f>SUM('2. FTNC CAD'!O1687,'3. FTNC USD'!O1687,'4. FTNC EUR'!O1687,'5. FTNC GBP'!O1687,'6. FTNC Autres (inclus)'!O1687)</f>
        <v>0</v>
      </c>
      <c r="P1687" s="166">
        <f>SUM('2. FTNC CAD'!P1687,'3. FTNC USD'!P1687,'4. FTNC EUR'!P1687,'5. FTNC GBP'!P1687,'6. FTNC Autres (inclus)'!P1687)</f>
        <v>0</v>
      </c>
      <c r="Q1687" s="166">
        <f>SUM('2. FTNC CAD'!Q1687,'3. FTNC USD'!Q1687,'4. FTNC EUR'!Q1687,'5. FTNC GBP'!Q1687,'6. FTNC Autres (inclus)'!Q1687)</f>
        <v>0</v>
      </c>
      <c r="R1687" s="166">
        <f>SUM('2. FTNC CAD'!R1687,'3. FTNC USD'!R1687,'4. FTNC EUR'!R1687,'5. FTNC GBP'!R1687,'6. FTNC Autres (inclus)'!R1687)</f>
        <v>0</v>
      </c>
      <c r="S1687" s="166">
        <f>SUM('2. FTNC CAD'!S1687,'3. FTNC USD'!S1687,'4. FTNC EUR'!S1687,'5. FTNC GBP'!S1687,'6. FTNC Autres (inclus)'!S1687)</f>
        <v>0</v>
      </c>
      <c r="T1687" s="166">
        <f>SUM('2. FTNC CAD'!T1687,'3. FTNC USD'!T1687,'4. FTNC EUR'!T1687,'5. FTNC GBP'!T1687,'6. FTNC Autres (inclus)'!T1687)</f>
        <v>0</v>
      </c>
      <c r="U1687" s="166">
        <f>SUM('2. FTNC CAD'!U1687,'3. FTNC USD'!U1687,'4. FTNC EUR'!U1687,'5. FTNC GBP'!U1687,'6. FTNC Autres (inclus)'!U1687)</f>
        <v>0</v>
      </c>
      <c r="V1687" s="179">
        <f>SUM('2. FTNC CAD'!V1687,'3. FTNC USD'!V1687,'4. FTNC EUR'!V1687,'5. FTNC GBP'!V1687,'6. FTNC Autres (inclus)'!V1687)</f>
        <v>0</v>
      </c>
      <c r="W1687" s="48">
        <f>SUM('2. FTNC CAD'!W1687,'3. FTNC USD'!W1687,'4. FTNC EUR'!W1687,'5. FTNC GBP'!W1687,'6. FTNC Autres (inclus)'!W1687)</f>
        <v>0</v>
      </c>
      <c r="X1687" s="71"/>
      <c r="Y1687"/>
    </row>
    <row r="1688" spans="1:25" s="116" customFormat="1" ht="12.75" customHeight="1" x14ac:dyDescent="0.5">
      <c r="A1688" s="337"/>
      <c r="B1688" s="614"/>
      <c r="C1688" s="532"/>
      <c r="D1688" s="495"/>
      <c r="E1688" s="498"/>
      <c r="F1688" s="617" t="s">
        <v>362</v>
      </c>
      <c r="G1688" s="174">
        <f>SUM('2. FTNC CAD'!G1688,'3. FTNC USD'!G1688,'4. FTNC EUR'!G1688,'5. FTNC GBP'!G1688,'6. FTNC Autres (inclus)'!G1688)</f>
        <v>0</v>
      </c>
      <c r="H1688" s="175">
        <f>SUM('2. FTNC CAD'!H1688,'3. FTNC USD'!H1688,'4. FTNC EUR'!H1688,'5. FTNC GBP'!H1688,'6. FTNC Autres (inclus)'!H1688)</f>
        <v>0</v>
      </c>
      <c r="I1688" s="163">
        <f>SUM('2. FTNC CAD'!I1688,'3. FTNC USD'!I1688,'4. FTNC EUR'!I1688,'5. FTNC GBP'!I1688,'6. FTNC Autres (inclus)'!I1688)</f>
        <v>0</v>
      </c>
      <c r="J1688" s="163">
        <f>SUM('2. FTNC CAD'!J1688,'3. FTNC USD'!J1688,'4. FTNC EUR'!J1688,'5. FTNC GBP'!J1688,'6. FTNC Autres (inclus)'!J1688)</f>
        <v>0</v>
      </c>
      <c r="K1688" s="181">
        <f>SUM('2. FTNC CAD'!K1688,'3. FTNC USD'!K1688,'4. FTNC EUR'!K1688,'5. FTNC GBP'!K1688,'6. FTNC Autres (inclus)'!K1688)</f>
        <v>0</v>
      </c>
      <c r="L1688" s="162">
        <f>SUM('2. FTNC CAD'!L1688,'3. FTNC USD'!L1688,'4. FTNC EUR'!L1688,'5. FTNC GBP'!L1688,'6. FTNC Autres (inclus)'!L1688)</f>
        <v>0</v>
      </c>
      <c r="M1688" s="176">
        <f>SUM('2. FTNC CAD'!M1688,'3. FTNC USD'!M1688,'4. FTNC EUR'!M1688,'5. FTNC GBP'!M1688,'6. FTNC Autres (inclus)'!M1688)</f>
        <v>0</v>
      </c>
      <c r="N1688" s="166">
        <f>SUM('2. FTNC CAD'!N1688,'3. FTNC USD'!N1688,'4. FTNC EUR'!N1688,'5. FTNC GBP'!N1688,'6. FTNC Autres (inclus)'!N1688)</f>
        <v>0</v>
      </c>
      <c r="O1688" s="166">
        <f>SUM('2. FTNC CAD'!O1688,'3. FTNC USD'!O1688,'4. FTNC EUR'!O1688,'5. FTNC GBP'!O1688,'6. FTNC Autres (inclus)'!O1688)</f>
        <v>0</v>
      </c>
      <c r="P1688" s="166">
        <f>SUM('2. FTNC CAD'!P1688,'3. FTNC USD'!P1688,'4. FTNC EUR'!P1688,'5. FTNC GBP'!P1688,'6. FTNC Autres (inclus)'!P1688)</f>
        <v>0</v>
      </c>
      <c r="Q1688" s="166">
        <f>SUM('2. FTNC CAD'!Q1688,'3. FTNC USD'!Q1688,'4. FTNC EUR'!Q1688,'5. FTNC GBP'!Q1688,'6. FTNC Autres (inclus)'!Q1688)</f>
        <v>0</v>
      </c>
      <c r="R1688" s="166">
        <f>SUM('2. FTNC CAD'!R1688,'3. FTNC USD'!R1688,'4. FTNC EUR'!R1688,'5. FTNC GBP'!R1688,'6. FTNC Autres (inclus)'!R1688)</f>
        <v>0</v>
      </c>
      <c r="S1688" s="166">
        <f>SUM('2. FTNC CAD'!S1688,'3. FTNC USD'!S1688,'4. FTNC EUR'!S1688,'5. FTNC GBP'!S1688,'6. FTNC Autres (inclus)'!S1688)</f>
        <v>0</v>
      </c>
      <c r="T1688" s="166">
        <f>SUM('2. FTNC CAD'!T1688,'3. FTNC USD'!T1688,'4. FTNC EUR'!T1688,'5. FTNC GBP'!T1688,'6. FTNC Autres (inclus)'!T1688)</f>
        <v>0</v>
      </c>
      <c r="U1688" s="166">
        <f>SUM('2. FTNC CAD'!U1688,'3. FTNC USD'!U1688,'4. FTNC EUR'!U1688,'5. FTNC GBP'!U1688,'6. FTNC Autres (inclus)'!U1688)</f>
        <v>0</v>
      </c>
      <c r="V1688" s="179">
        <f>SUM('2. FTNC CAD'!V1688,'3. FTNC USD'!V1688,'4. FTNC EUR'!V1688,'5. FTNC GBP'!V1688,'6. FTNC Autres (inclus)'!V1688)</f>
        <v>0</v>
      </c>
      <c r="W1688" s="48">
        <f>SUM('2. FTNC CAD'!W1688,'3. FTNC USD'!W1688,'4. FTNC EUR'!W1688,'5. FTNC GBP'!W1688,'6. FTNC Autres (inclus)'!W1688)</f>
        <v>0</v>
      </c>
      <c r="X1688" s="71"/>
      <c r="Y1688"/>
    </row>
    <row r="1689" spans="1:25" s="116" customFormat="1" ht="12.75" customHeight="1" x14ac:dyDescent="0.5">
      <c r="A1689" s="337"/>
      <c r="B1689" s="614"/>
      <c r="C1689" s="532"/>
      <c r="D1689" s="495"/>
      <c r="E1689" s="498"/>
      <c r="F1689" s="617" t="s">
        <v>364</v>
      </c>
      <c r="G1689" s="174">
        <f>SUM('2. FTNC CAD'!G1689,'3. FTNC USD'!G1689,'4. FTNC EUR'!G1689,'5. FTNC GBP'!G1689,'6. FTNC Autres (inclus)'!G1689)</f>
        <v>0</v>
      </c>
      <c r="H1689" s="175">
        <f>SUM('2. FTNC CAD'!H1689,'3. FTNC USD'!H1689,'4. FTNC EUR'!H1689,'5. FTNC GBP'!H1689,'6. FTNC Autres (inclus)'!H1689)</f>
        <v>0</v>
      </c>
      <c r="I1689" s="163">
        <f>SUM('2. FTNC CAD'!I1689,'3. FTNC USD'!I1689,'4. FTNC EUR'!I1689,'5. FTNC GBP'!I1689,'6. FTNC Autres (inclus)'!I1689)</f>
        <v>0</v>
      </c>
      <c r="J1689" s="163">
        <f>SUM('2. FTNC CAD'!J1689,'3. FTNC USD'!J1689,'4. FTNC EUR'!J1689,'5. FTNC GBP'!J1689,'6. FTNC Autres (inclus)'!J1689)</f>
        <v>0</v>
      </c>
      <c r="K1689" s="181">
        <f>SUM('2. FTNC CAD'!K1689,'3. FTNC USD'!K1689,'4. FTNC EUR'!K1689,'5. FTNC GBP'!K1689,'6. FTNC Autres (inclus)'!K1689)</f>
        <v>0</v>
      </c>
      <c r="L1689" s="162">
        <f>SUM('2. FTNC CAD'!L1689,'3. FTNC USD'!L1689,'4. FTNC EUR'!L1689,'5. FTNC GBP'!L1689,'6. FTNC Autres (inclus)'!L1689)</f>
        <v>0</v>
      </c>
      <c r="M1689" s="176">
        <f>SUM('2. FTNC CAD'!M1689,'3. FTNC USD'!M1689,'4. FTNC EUR'!M1689,'5. FTNC GBP'!M1689,'6. FTNC Autres (inclus)'!M1689)</f>
        <v>0</v>
      </c>
      <c r="N1689" s="166">
        <f>SUM('2. FTNC CAD'!N1689,'3. FTNC USD'!N1689,'4. FTNC EUR'!N1689,'5. FTNC GBP'!N1689,'6. FTNC Autres (inclus)'!N1689)</f>
        <v>0</v>
      </c>
      <c r="O1689" s="166">
        <f>SUM('2. FTNC CAD'!O1689,'3. FTNC USD'!O1689,'4. FTNC EUR'!O1689,'5. FTNC GBP'!O1689,'6. FTNC Autres (inclus)'!O1689)</f>
        <v>0</v>
      </c>
      <c r="P1689" s="166">
        <f>SUM('2. FTNC CAD'!P1689,'3. FTNC USD'!P1689,'4. FTNC EUR'!P1689,'5. FTNC GBP'!P1689,'6. FTNC Autres (inclus)'!P1689)</f>
        <v>0</v>
      </c>
      <c r="Q1689" s="166">
        <f>SUM('2. FTNC CAD'!Q1689,'3. FTNC USD'!Q1689,'4. FTNC EUR'!Q1689,'5. FTNC GBP'!Q1689,'6. FTNC Autres (inclus)'!Q1689)</f>
        <v>0</v>
      </c>
      <c r="R1689" s="166">
        <f>SUM('2. FTNC CAD'!R1689,'3. FTNC USD'!R1689,'4. FTNC EUR'!R1689,'5. FTNC GBP'!R1689,'6. FTNC Autres (inclus)'!R1689)</f>
        <v>0</v>
      </c>
      <c r="S1689" s="166">
        <f>SUM('2. FTNC CAD'!S1689,'3. FTNC USD'!S1689,'4. FTNC EUR'!S1689,'5. FTNC GBP'!S1689,'6. FTNC Autres (inclus)'!S1689)</f>
        <v>0</v>
      </c>
      <c r="T1689" s="166">
        <f>SUM('2. FTNC CAD'!T1689,'3. FTNC USD'!T1689,'4. FTNC EUR'!T1689,'5. FTNC GBP'!T1689,'6. FTNC Autres (inclus)'!T1689)</f>
        <v>0</v>
      </c>
      <c r="U1689" s="166">
        <f>SUM('2. FTNC CAD'!U1689,'3. FTNC USD'!U1689,'4. FTNC EUR'!U1689,'5. FTNC GBP'!U1689,'6. FTNC Autres (inclus)'!U1689)</f>
        <v>0</v>
      </c>
      <c r="V1689" s="179">
        <f>SUM('2. FTNC CAD'!V1689,'3. FTNC USD'!V1689,'4. FTNC EUR'!V1689,'5. FTNC GBP'!V1689,'6. FTNC Autres (inclus)'!V1689)</f>
        <v>0</v>
      </c>
      <c r="W1689" s="48">
        <f>SUM('2. FTNC CAD'!W1689,'3. FTNC USD'!W1689,'4. FTNC EUR'!W1689,'5. FTNC GBP'!W1689,'6. FTNC Autres (inclus)'!W1689)</f>
        <v>0</v>
      </c>
      <c r="X1689" s="71"/>
      <c r="Y1689"/>
    </row>
    <row r="1690" spans="1:25" s="116" customFormat="1" ht="12.75" customHeight="1" x14ac:dyDescent="0.5">
      <c r="A1690" s="337"/>
      <c r="B1690" s="614"/>
      <c r="C1690" s="532"/>
      <c r="D1690" s="495" t="s">
        <v>365</v>
      </c>
      <c r="E1690" s="498"/>
      <c r="F1690" s="622"/>
      <c r="G1690" s="69">
        <f t="shared" ref="G1690:W1690" si="359">SUBTOTAL(9,G1691:G1692)</f>
        <v>0</v>
      </c>
      <c r="H1690" s="53">
        <f t="shared" si="359"/>
        <v>0</v>
      </c>
      <c r="I1690" s="36">
        <f t="shared" si="359"/>
        <v>0</v>
      </c>
      <c r="J1690" s="36">
        <f t="shared" si="359"/>
        <v>0</v>
      </c>
      <c r="K1690" s="36">
        <f t="shared" si="359"/>
        <v>0</v>
      </c>
      <c r="L1690" s="53">
        <f t="shared" si="359"/>
        <v>0</v>
      </c>
      <c r="M1690" s="38">
        <f t="shared" si="359"/>
        <v>0</v>
      </c>
      <c r="N1690" s="36">
        <f t="shared" si="359"/>
        <v>0</v>
      </c>
      <c r="O1690" s="36">
        <f t="shared" si="359"/>
        <v>0</v>
      </c>
      <c r="P1690" s="36">
        <f t="shared" si="359"/>
        <v>0</v>
      </c>
      <c r="Q1690" s="36">
        <f t="shared" si="359"/>
        <v>0</v>
      </c>
      <c r="R1690" s="36">
        <f t="shared" si="359"/>
        <v>0</v>
      </c>
      <c r="S1690" s="36">
        <f t="shared" si="359"/>
        <v>0</v>
      </c>
      <c r="T1690" s="36">
        <f t="shared" si="359"/>
        <v>0</v>
      </c>
      <c r="U1690" s="36">
        <f t="shared" si="359"/>
        <v>0</v>
      </c>
      <c r="V1690" s="36">
        <f t="shared" si="359"/>
        <v>0</v>
      </c>
      <c r="W1690" s="35">
        <f t="shared" si="359"/>
        <v>0</v>
      </c>
      <c r="Y1690"/>
    </row>
    <row r="1691" spans="1:25" s="116" customFormat="1" ht="12.75" customHeight="1" x14ac:dyDescent="0.5">
      <c r="A1691" s="337"/>
      <c r="B1691" s="614"/>
      <c r="C1691" s="532"/>
      <c r="D1691" s="495"/>
      <c r="E1691" s="498"/>
      <c r="F1691" s="617" t="s">
        <v>366</v>
      </c>
      <c r="G1691" s="174">
        <f>SUM('2. FTNC CAD'!G1691,'3. FTNC USD'!G1691,'4. FTNC EUR'!G1691,'5. FTNC GBP'!G1691,'6. FTNC Autres (inclus)'!G1691)</f>
        <v>0</v>
      </c>
      <c r="H1691" s="175">
        <f>SUM('2. FTNC CAD'!H1691,'3. FTNC USD'!H1691,'4. FTNC EUR'!H1691,'5. FTNC GBP'!H1691,'6. FTNC Autres (inclus)'!H1691)</f>
        <v>0</v>
      </c>
      <c r="I1691" s="163">
        <f>SUM('2. FTNC CAD'!I1691,'3. FTNC USD'!I1691,'4. FTNC EUR'!I1691,'5. FTNC GBP'!I1691,'6. FTNC Autres (inclus)'!I1691)</f>
        <v>0</v>
      </c>
      <c r="J1691" s="163">
        <f>SUM('2. FTNC CAD'!J1691,'3. FTNC USD'!J1691,'4. FTNC EUR'!J1691,'5. FTNC GBP'!J1691,'6. FTNC Autres (inclus)'!J1691)</f>
        <v>0</v>
      </c>
      <c r="K1691" s="181">
        <f>SUM('2. FTNC CAD'!K1691,'3. FTNC USD'!K1691,'4. FTNC EUR'!K1691,'5. FTNC GBP'!K1691,'6. FTNC Autres (inclus)'!K1691)</f>
        <v>0</v>
      </c>
      <c r="L1691" s="162">
        <f>SUM('2. FTNC CAD'!L1691,'3. FTNC USD'!L1691,'4. FTNC EUR'!L1691,'5. FTNC GBP'!L1691,'6. FTNC Autres (inclus)'!L1691)</f>
        <v>0</v>
      </c>
      <c r="M1691" s="176">
        <f>SUM('2. FTNC CAD'!M1691,'3. FTNC USD'!M1691,'4. FTNC EUR'!M1691,'5. FTNC GBP'!M1691,'6. FTNC Autres (inclus)'!M1691)</f>
        <v>0</v>
      </c>
      <c r="N1691" s="166">
        <f>SUM('2. FTNC CAD'!N1691,'3. FTNC USD'!N1691,'4. FTNC EUR'!N1691,'5. FTNC GBP'!N1691,'6. FTNC Autres (inclus)'!N1691)</f>
        <v>0</v>
      </c>
      <c r="O1691" s="166">
        <f>SUM('2. FTNC CAD'!O1691,'3. FTNC USD'!O1691,'4. FTNC EUR'!O1691,'5. FTNC GBP'!O1691,'6. FTNC Autres (inclus)'!O1691)</f>
        <v>0</v>
      </c>
      <c r="P1691" s="166">
        <f>SUM('2. FTNC CAD'!P1691,'3. FTNC USD'!P1691,'4. FTNC EUR'!P1691,'5. FTNC GBP'!P1691,'6. FTNC Autres (inclus)'!P1691)</f>
        <v>0</v>
      </c>
      <c r="Q1691" s="166">
        <f>SUM('2. FTNC CAD'!Q1691,'3. FTNC USD'!Q1691,'4. FTNC EUR'!Q1691,'5. FTNC GBP'!Q1691,'6. FTNC Autres (inclus)'!Q1691)</f>
        <v>0</v>
      </c>
      <c r="R1691" s="166">
        <f>SUM('2. FTNC CAD'!R1691,'3. FTNC USD'!R1691,'4. FTNC EUR'!R1691,'5. FTNC GBP'!R1691,'6. FTNC Autres (inclus)'!R1691)</f>
        <v>0</v>
      </c>
      <c r="S1691" s="166">
        <f>SUM('2. FTNC CAD'!S1691,'3. FTNC USD'!S1691,'4. FTNC EUR'!S1691,'5. FTNC GBP'!S1691,'6. FTNC Autres (inclus)'!S1691)</f>
        <v>0</v>
      </c>
      <c r="T1691" s="166">
        <f>SUM('2. FTNC CAD'!T1691,'3. FTNC USD'!T1691,'4. FTNC EUR'!T1691,'5. FTNC GBP'!T1691,'6. FTNC Autres (inclus)'!T1691)</f>
        <v>0</v>
      </c>
      <c r="U1691" s="166">
        <f>SUM('2. FTNC CAD'!U1691,'3. FTNC USD'!U1691,'4. FTNC EUR'!U1691,'5. FTNC GBP'!U1691,'6. FTNC Autres (inclus)'!U1691)</f>
        <v>0</v>
      </c>
      <c r="V1691" s="179">
        <f>SUM('2. FTNC CAD'!V1691,'3. FTNC USD'!V1691,'4. FTNC EUR'!V1691,'5. FTNC GBP'!V1691,'6. FTNC Autres (inclus)'!V1691)</f>
        <v>0</v>
      </c>
      <c r="W1691" s="48">
        <f>SUM('2. FTNC CAD'!W1691,'3. FTNC USD'!W1691,'4. FTNC EUR'!W1691,'5. FTNC GBP'!W1691,'6. FTNC Autres (inclus)'!W1691)</f>
        <v>0</v>
      </c>
      <c r="X1691" s="71"/>
      <c r="Y1691"/>
    </row>
    <row r="1692" spans="1:25" s="116" customFormat="1" ht="12.75" customHeight="1" x14ac:dyDescent="0.5">
      <c r="A1692" s="337"/>
      <c r="B1692" s="614"/>
      <c r="C1692" s="532"/>
      <c r="D1692" s="495"/>
      <c r="E1692" s="498"/>
      <c r="F1692" s="617" t="s">
        <v>367</v>
      </c>
      <c r="G1692" s="174">
        <f>SUM('2. FTNC CAD'!G1692,'3. FTNC USD'!G1692,'4. FTNC EUR'!G1692,'5. FTNC GBP'!G1692,'6. FTNC Autres (inclus)'!G1692)</f>
        <v>0</v>
      </c>
      <c r="H1692" s="175">
        <f>SUM('2. FTNC CAD'!H1692,'3. FTNC USD'!H1692,'4. FTNC EUR'!H1692,'5. FTNC GBP'!H1692,'6. FTNC Autres (inclus)'!H1692)</f>
        <v>0</v>
      </c>
      <c r="I1692" s="163">
        <f>SUM('2. FTNC CAD'!I1692,'3. FTNC USD'!I1692,'4. FTNC EUR'!I1692,'5. FTNC GBP'!I1692,'6. FTNC Autres (inclus)'!I1692)</f>
        <v>0</v>
      </c>
      <c r="J1692" s="163">
        <f>SUM('2. FTNC CAD'!J1692,'3. FTNC USD'!J1692,'4. FTNC EUR'!J1692,'5. FTNC GBP'!J1692,'6. FTNC Autres (inclus)'!J1692)</f>
        <v>0</v>
      </c>
      <c r="K1692" s="181">
        <f>SUM('2. FTNC CAD'!K1692,'3. FTNC USD'!K1692,'4. FTNC EUR'!K1692,'5. FTNC GBP'!K1692,'6. FTNC Autres (inclus)'!K1692)</f>
        <v>0</v>
      </c>
      <c r="L1692" s="162">
        <f>SUM('2. FTNC CAD'!L1692,'3. FTNC USD'!L1692,'4. FTNC EUR'!L1692,'5. FTNC GBP'!L1692,'6. FTNC Autres (inclus)'!L1692)</f>
        <v>0</v>
      </c>
      <c r="M1692" s="176">
        <f>SUM('2. FTNC CAD'!M1692,'3. FTNC USD'!M1692,'4. FTNC EUR'!M1692,'5. FTNC GBP'!M1692,'6. FTNC Autres (inclus)'!M1692)</f>
        <v>0</v>
      </c>
      <c r="N1692" s="166">
        <f>SUM('2. FTNC CAD'!N1692,'3. FTNC USD'!N1692,'4. FTNC EUR'!N1692,'5. FTNC GBP'!N1692,'6. FTNC Autres (inclus)'!N1692)</f>
        <v>0</v>
      </c>
      <c r="O1692" s="166">
        <f>SUM('2. FTNC CAD'!O1692,'3. FTNC USD'!O1692,'4. FTNC EUR'!O1692,'5. FTNC GBP'!O1692,'6. FTNC Autres (inclus)'!O1692)</f>
        <v>0</v>
      </c>
      <c r="P1692" s="166">
        <f>SUM('2. FTNC CAD'!P1692,'3. FTNC USD'!P1692,'4. FTNC EUR'!P1692,'5. FTNC GBP'!P1692,'6. FTNC Autres (inclus)'!P1692)</f>
        <v>0</v>
      </c>
      <c r="Q1692" s="166">
        <f>SUM('2. FTNC CAD'!Q1692,'3. FTNC USD'!Q1692,'4. FTNC EUR'!Q1692,'5. FTNC GBP'!Q1692,'6. FTNC Autres (inclus)'!Q1692)</f>
        <v>0</v>
      </c>
      <c r="R1692" s="166">
        <f>SUM('2. FTNC CAD'!R1692,'3. FTNC USD'!R1692,'4. FTNC EUR'!R1692,'5. FTNC GBP'!R1692,'6. FTNC Autres (inclus)'!R1692)</f>
        <v>0</v>
      </c>
      <c r="S1692" s="166">
        <f>SUM('2. FTNC CAD'!S1692,'3. FTNC USD'!S1692,'4. FTNC EUR'!S1692,'5. FTNC GBP'!S1692,'6. FTNC Autres (inclus)'!S1692)</f>
        <v>0</v>
      </c>
      <c r="T1692" s="166">
        <f>SUM('2. FTNC CAD'!T1692,'3. FTNC USD'!T1692,'4. FTNC EUR'!T1692,'5. FTNC GBP'!T1692,'6. FTNC Autres (inclus)'!T1692)</f>
        <v>0</v>
      </c>
      <c r="U1692" s="166">
        <f>SUM('2. FTNC CAD'!U1692,'3. FTNC USD'!U1692,'4. FTNC EUR'!U1692,'5. FTNC GBP'!U1692,'6. FTNC Autres (inclus)'!U1692)</f>
        <v>0</v>
      </c>
      <c r="V1692" s="179">
        <f>SUM('2. FTNC CAD'!V1692,'3. FTNC USD'!V1692,'4. FTNC EUR'!V1692,'5. FTNC GBP'!V1692,'6. FTNC Autres (inclus)'!V1692)</f>
        <v>0</v>
      </c>
      <c r="W1692" s="48">
        <f>SUM('2. FTNC CAD'!W1692,'3. FTNC USD'!W1692,'4. FTNC EUR'!W1692,'5. FTNC GBP'!W1692,'6. FTNC Autres (inclus)'!W1692)</f>
        <v>0</v>
      </c>
      <c r="X1692" s="71"/>
      <c r="Y1692"/>
    </row>
    <row r="1693" spans="1:25" s="116" customFormat="1" ht="12.75" customHeight="1" x14ac:dyDescent="0.5">
      <c r="A1693" s="337"/>
      <c r="B1693" s="614"/>
      <c r="C1693" s="532"/>
      <c r="D1693" s="495" t="s">
        <v>368</v>
      </c>
      <c r="E1693" s="496"/>
      <c r="F1693" s="623"/>
      <c r="G1693" s="69">
        <f t="shared" ref="G1693:W1693" si="360">SUBTOTAL(9,G1694:G1698)</f>
        <v>0</v>
      </c>
      <c r="H1693" s="53">
        <f t="shared" si="360"/>
        <v>0</v>
      </c>
      <c r="I1693" s="36">
        <f t="shared" si="360"/>
        <v>0</v>
      </c>
      <c r="J1693" s="36">
        <f t="shared" si="360"/>
        <v>0</v>
      </c>
      <c r="K1693" s="36">
        <f t="shared" si="360"/>
        <v>0</v>
      </c>
      <c r="L1693" s="53">
        <f t="shared" si="360"/>
        <v>0</v>
      </c>
      <c r="M1693" s="38">
        <f t="shared" si="360"/>
        <v>0</v>
      </c>
      <c r="N1693" s="36">
        <f t="shared" si="360"/>
        <v>0</v>
      </c>
      <c r="O1693" s="36">
        <f t="shared" si="360"/>
        <v>0</v>
      </c>
      <c r="P1693" s="36">
        <f t="shared" si="360"/>
        <v>0</v>
      </c>
      <c r="Q1693" s="36">
        <f t="shared" si="360"/>
        <v>0</v>
      </c>
      <c r="R1693" s="36">
        <f t="shared" si="360"/>
        <v>0</v>
      </c>
      <c r="S1693" s="36">
        <f t="shared" si="360"/>
        <v>0</v>
      </c>
      <c r="T1693" s="36">
        <f t="shared" si="360"/>
        <v>0</v>
      </c>
      <c r="U1693" s="36">
        <f t="shared" si="360"/>
        <v>0</v>
      </c>
      <c r="V1693" s="36">
        <f t="shared" si="360"/>
        <v>0</v>
      </c>
      <c r="W1693" s="35">
        <f t="shared" si="360"/>
        <v>0</v>
      </c>
      <c r="Y1693"/>
    </row>
    <row r="1694" spans="1:25" s="116" customFormat="1" ht="12.75" customHeight="1" x14ac:dyDescent="0.5">
      <c r="A1694" s="337"/>
      <c r="B1694" s="614"/>
      <c r="C1694" s="532"/>
      <c r="D1694" s="495"/>
      <c r="E1694" s="498"/>
      <c r="F1694" s="617" t="s">
        <v>369</v>
      </c>
      <c r="G1694" s="174">
        <f>SUM('2. FTNC CAD'!G1694,'3. FTNC USD'!G1694,'4. FTNC EUR'!G1694,'5. FTNC GBP'!G1694,'6. FTNC Autres (inclus)'!G1694)</f>
        <v>0</v>
      </c>
      <c r="H1694" s="175">
        <f>SUM('2. FTNC CAD'!H1694,'3. FTNC USD'!H1694,'4. FTNC EUR'!H1694,'5. FTNC GBP'!H1694,'6. FTNC Autres (inclus)'!H1694)</f>
        <v>0</v>
      </c>
      <c r="I1694" s="163">
        <f>SUM('2. FTNC CAD'!I1694,'3. FTNC USD'!I1694,'4. FTNC EUR'!I1694,'5. FTNC GBP'!I1694,'6. FTNC Autres (inclus)'!I1694)</f>
        <v>0</v>
      </c>
      <c r="J1694" s="163">
        <f>SUM('2. FTNC CAD'!J1694,'3. FTNC USD'!J1694,'4. FTNC EUR'!J1694,'5. FTNC GBP'!J1694,'6. FTNC Autres (inclus)'!J1694)</f>
        <v>0</v>
      </c>
      <c r="K1694" s="181">
        <f>SUM('2. FTNC CAD'!K1694,'3. FTNC USD'!K1694,'4. FTNC EUR'!K1694,'5. FTNC GBP'!K1694,'6. FTNC Autres (inclus)'!K1694)</f>
        <v>0</v>
      </c>
      <c r="L1694" s="162">
        <f>SUM('2. FTNC CAD'!L1694,'3. FTNC USD'!L1694,'4. FTNC EUR'!L1694,'5. FTNC GBP'!L1694,'6. FTNC Autres (inclus)'!L1694)</f>
        <v>0</v>
      </c>
      <c r="M1694" s="176">
        <f>SUM('2. FTNC CAD'!M1694,'3. FTNC USD'!M1694,'4. FTNC EUR'!M1694,'5. FTNC GBP'!M1694,'6. FTNC Autres (inclus)'!M1694)</f>
        <v>0</v>
      </c>
      <c r="N1694" s="166">
        <f>SUM('2. FTNC CAD'!N1694,'3. FTNC USD'!N1694,'4. FTNC EUR'!N1694,'5. FTNC GBP'!N1694,'6. FTNC Autres (inclus)'!N1694)</f>
        <v>0</v>
      </c>
      <c r="O1694" s="166">
        <f>SUM('2. FTNC CAD'!O1694,'3. FTNC USD'!O1694,'4. FTNC EUR'!O1694,'5. FTNC GBP'!O1694,'6. FTNC Autres (inclus)'!O1694)</f>
        <v>0</v>
      </c>
      <c r="P1694" s="166">
        <f>SUM('2. FTNC CAD'!P1694,'3. FTNC USD'!P1694,'4. FTNC EUR'!P1694,'5. FTNC GBP'!P1694,'6. FTNC Autres (inclus)'!P1694)</f>
        <v>0</v>
      </c>
      <c r="Q1694" s="166">
        <f>SUM('2. FTNC CAD'!Q1694,'3. FTNC USD'!Q1694,'4. FTNC EUR'!Q1694,'5. FTNC GBP'!Q1694,'6. FTNC Autres (inclus)'!Q1694)</f>
        <v>0</v>
      </c>
      <c r="R1694" s="166">
        <f>SUM('2. FTNC CAD'!R1694,'3. FTNC USD'!R1694,'4. FTNC EUR'!R1694,'5. FTNC GBP'!R1694,'6. FTNC Autres (inclus)'!R1694)</f>
        <v>0</v>
      </c>
      <c r="S1694" s="166">
        <f>SUM('2. FTNC CAD'!S1694,'3. FTNC USD'!S1694,'4. FTNC EUR'!S1694,'5. FTNC GBP'!S1694,'6. FTNC Autres (inclus)'!S1694)</f>
        <v>0</v>
      </c>
      <c r="T1694" s="166">
        <f>SUM('2. FTNC CAD'!T1694,'3. FTNC USD'!T1694,'4. FTNC EUR'!T1694,'5. FTNC GBP'!T1694,'6. FTNC Autres (inclus)'!T1694)</f>
        <v>0</v>
      </c>
      <c r="U1694" s="166">
        <f>SUM('2. FTNC CAD'!U1694,'3. FTNC USD'!U1694,'4. FTNC EUR'!U1694,'5. FTNC GBP'!U1694,'6. FTNC Autres (inclus)'!U1694)</f>
        <v>0</v>
      </c>
      <c r="V1694" s="179">
        <f>SUM('2. FTNC CAD'!V1694,'3. FTNC USD'!V1694,'4. FTNC EUR'!V1694,'5. FTNC GBP'!V1694,'6. FTNC Autres (inclus)'!V1694)</f>
        <v>0</v>
      </c>
      <c r="W1694" s="48">
        <f>SUM('2. FTNC CAD'!W1694,'3. FTNC USD'!W1694,'4. FTNC EUR'!W1694,'5. FTNC GBP'!W1694,'6. FTNC Autres (inclus)'!W1694)</f>
        <v>0</v>
      </c>
      <c r="X1694" s="71"/>
      <c r="Y1694"/>
    </row>
    <row r="1695" spans="1:25" s="116" customFormat="1" ht="12.75" customHeight="1" x14ac:dyDescent="0.5">
      <c r="A1695" s="337"/>
      <c r="B1695" s="614"/>
      <c r="C1695" s="532"/>
      <c r="D1695" s="495"/>
      <c r="E1695" s="498"/>
      <c r="F1695" s="617" t="s">
        <v>370</v>
      </c>
      <c r="G1695" s="174">
        <f>SUM('2. FTNC CAD'!G1695,'3. FTNC USD'!G1695,'4. FTNC EUR'!G1695,'5. FTNC GBP'!G1695,'6. FTNC Autres (inclus)'!G1695)</f>
        <v>0</v>
      </c>
      <c r="H1695" s="175">
        <f>SUM('2. FTNC CAD'!H1695,'3. FTNC USD'!H1695,'4. FTNC EUR'!H1695,'5. FTNC GBP'!H1695,'6. FTNC Autres (inclus)'!H1695)</f>
        <v>0</v>
      </c>
      <c r="I1695" s="163">
        <f>SUM('2. FTNC CAD'!I1695,'3. FTNC USD'!I1695,'4. FTNC EUR'!I1695,'5. FTNC GBP'!I1695,'6. FTNC Autres (inclus)'!I1695)</f>
        <v>0</v>
      </c>
      <c r="J1695" s="163">
        <f>SUM('2. FTNC CAD'!J1695,'3. FTNC USD'!J1695,'4. FTNC EUR'!J1695,'5. FTNC GBP'!J1695,'6. FTNC Autres (inclus)'!J1695)</f>
        <v>0</v>
      </c>
      <c r="K1695" s="181">
        <f>SUM('2. FTNC CAD'!K1695,'3. FTNC USD'!K1695,'4. FTNC EUR'!K1695,'5. FTNC GBP'!K1695,'6. FTNC Autres (inclus)'!K1695)</f>
        <v>0</v>
      </c>
      <c r="L1695" s="162">
        <f>SUM('2. FTNC CAD'!L1695,'3. FTNC USD'!L1695,'4. FTNC EUR'!L1695,'5. FTNC GBP'!L1695,'6. FTNC Autres (inclus)'!L1695)</f>
        <v>0</v>
      </c>
      <c r="M1695" s="176">
        <f>SUM('2. FTNC CAD'!M1695,'3. FTNC USD'!M1695,'4. FTNC EUR'!M1695,'5. FTNC GBP'!M1695,'6. FTNC Autres (inclus)'!M1695)</f>
        <v>0</v>
      </c>
      <c r="N1695" s="166">
        <f>SUM('2. FTNC CAD'!N1695,'3. FTNC USD'!N1695,'4. FTNC EUR'!N1695,'5. FTNC GBP'!N1695,'6. FTNC Autres (inclus)'!N1695)</f>
        <v>0</v>
      </c>
      <c r="O1695" s="166">
        <f>SUM('2. FTNC CAD'!O1695,'3. FTNC USD'!O1695,'4. FTNC EUR'!O1695,'5. FTNC GBP'!O1695,'6. FTNC Autres (inclus)'!O1695)</f>
        <v>0</v>
      </c>
      <c r="P1695" s="166">
        <f>SUM('2. FTNC CAD'!P1695,'3. FTNC USD'!P1695,'4. FTNC EUR'!P1695,'5. FTNC GBP'!P1695,'6. FTNC Autres (inclus)'!P1695)</f>
        <v>0</v>
      </c>
      <c r="Q1695" s="166">
        <f>SUM('2. FTNC CAD'!Q1695,'3. FTNC USD'!Q1695,'4. FTNC EUR'!Q1695,'5. FTNC GBP'!Q1695,'6. FTNC Autres (inclus)'!Q1695)</f>
        <v>0</v>
      </c>
      <c r="R1695" s="166">
        <f>SUM('2. FTNC CAD'!R1695,'3. FTNC USD'!R1695,'4. FTNC EUR'!R1695,'5. FTNC GBP'!R1695,'6. FTNC Autres (inclus)'!R1695)</f>
        <v>0</v>
      </c>
      <c r="S1695" s="166">
        <f>SUM('2. FTNC CAD'!S1695,'3. FTNC USD'!S1695,'4. FTNC EUR'!S1695,'5. FTNC GBP'!S1695,'6. FTNC Autres (inclus)'!S1695)</f>
        <v>0</v>
      </c>
      <c r="T1695" s="166">
        <f>SUM('2. FTNC CAD'!T1695,'3. FTNC USD'!T1695,'4. FTNC EUR'!T1695,'5. FTNC GBP'!T1695,'6. FTNC Autres (inclus)'!T1695)</f>
        <v>0</v>
      </c>
      <c r="U1695" s="166">
        <f>SUM('2. FTNC CAD'!U1695,'3. FTNC USD'!U1695,'4. FTNC EUR'!U1695,'5. FTNC GBP'!U1695,'6. FTNC Autres (inclus)'!U1695)</f>
        <v>0</v>
      </c>
      <c r="V1695" s="179">
        <f>SUM('2. FTNC CAD'!V1695,'3. FTNC USD'!V1695,'4. FTNC EUR'!V1695,'5. FTNC GBP'!V1695,'6. FTNC Autres (inclus)'!V1695)</f>
        <v>0</v>
      </c>
      <c r="W1695" s="48">
        <f>SUM('2. FTNC CAD'!W1695,'3. FTNC USD'!W1695,'4. FTNC EUR'!W1695,'5. FTNC GBP'!W1695,'6. FTNC Autres (inclus)'!W1695)</f>
        <v>0</v>
      </c>
      <c r="X1695" s="71"/>
      <c r="Y1695"/>
    </row>
    <row r="1696" spans="1:25" s="116" customFormat="1" ht="12.75" customHeight="1" x14ac:dyDescent="0.5">
      <c r="A1696" s="337"/>
      <c r="B1696" s="614"/>
      <c r="C1696" s="532"/>
      <c r="D1696" s="495"/>
      <c r="E1696" s="498"/>
      <c r="F1696" s="617" t="s">
        <v>371</v>
      </c>
      <c r="G1696" s="174">
        <f>SUM('2. FTNC CAD'!G1696,'3. FTNC USD'!G1696,'4. FTNC EUR'!G1696,'5. FTNC GBP'!G1696,'6. FTNC Autres (inclus)'!G1696)</f>
        <v>0</v>
      </c>
      <c r="H1696" s="175">
        <f>SUM('2. FTNC CAD'!H1696,'3. FTNC USD'!H1696,'4. FTNC EUR'!H1696,'5. FTNC GBP'!H1696,'6. FTNC Autres (inclus)'!H1696)</f>
        <v>0</v>
      </c>
      <c r="I1696" s="163">
        <f>SUM('2. FTNC CAD'!I1696,'3. FTNC USD'!I1696,'4. FTNC EUR'!I1696,'5. FTNC GBP'!I1696,'6. FTNC Autres (inclus)'!I1696)</f>
        <v>0</v>
      </c>
      <c r="J1696" s="163">
        <f>SUM('2. FTNC CAD'!J1696,'3. FTNC USD'!J1696,'4. FTNC EUR'!J1696,'5. FTNC GBP'!J1696,'6. FTNC Autres (inclus)'!J1696)</f>
        <v>0</v>
      </c>
      <c r="K1696" s="181">
        <f>SUM('2. FTNC CAD'!K1696,'3. FTNC USD'!K1696,'4. FTNC EUR'!K1696,'5. FTNC GBP'!K1696,'6. FTNC Autres (inclus)'!K1696)</f>
        <v>0</v>
      </c>
      <c r="L1696" s="162">
        <f>SUM('2. FTNC CAD'!L1696,'3. FTNC USD'!L1696,'4. FTNC EUR'!L1696,'5. FTNC GBP'!L1696,'6. FTNC Autres (inclus)'!L1696)</f>
        <v>0</v>
      </c>
      <c r="M1696" s="176">
        <f>SUM('2. FTNC CAD'!M1696,'3. FTNC USD'!M1696,'4. FTNC EUR'!M1696,'5. FTNC GBP'!M1696,'6. FTNC Autres (inclus)'!M1696)</f>
        <v>0</v>
      </c>
      <c r="N1696" s="166">
        <f>SUM('2. FTNC CAD'!N1696,'3. FTNC USD'!N1696,'4. FTNC EUR'!N1696,'5. FTNC GBP'!N1696,'6. FTNC Autres (inclus)'!N1696)</f>
        <v>0</v>
      </c>
      <c r="O1696" s="166">
        <f>SUM('2. FTNC CAD'!O1696,'3. FTNC USD'!O1696,'4. FTNC EUR'!O1696,'5. FTNC GBP'!O1696,'6. FTNC Autres (inclus)'!O1696)</f>
        <v>0</v>
      </c>
      <c r="P1696" s="166">
        <f>SUM('2. FTNC CAD'!P1696,'3. FTNC USD'!P1696,'4. FTNC EUR'!P1696,'5. FTNC GBP'!P1696,'6. FTNC Autres (inclus)'!P1696)</f>
        <v>0</v>
      </c>
      <c r="Q1696" s="166">
        <f>SUM('2. FTNC CAD'!Q1696,'3. FTNC USD'!Q1696,'4. FTNC EUR'!Q1696,'5. FTNC GBP'!Q1696,'6. FTNC Autres (inclus)'!Q1696)</f>
        <v>0</v>
      </c>
      <c r="R1696" s="166">
        <f>SUM('2. FTNC CAD'!R1696,'3. FTNC USD'!R1696,'4. FTNC EUR'!R1696,'5. FTNC GBP'!R1696,'6. FTNC Autres (inclus)'!R1696)</f>
        <v>0</v>
      </c>
      <c r="S1696" s="166">
        <f>SUM('2. FTNC CAD'!S1696,'3. FTNC USD'!S1696,'4. FTNC EUR'!S1696,'5. FTNC GBP'!S1696,'6. FTNC Autres (inclus)'!S1696)</f>
        <v>0</v>
      </c>
      <c r="T1696" s="166">
        <f>SUM('2. FTNC CAD'!T1696,'3. FTNC USD'!T1696,'4. FTNC EUR'!T1696,'5. FTNC GBP'!T1696,'6. FTNC Autres (inclus)'!T1696)</f>
        <v>0</v>
      </c>
      <c r="U1696" s="166">
        <f>SUM('2. FTNC CAD'!U1696,'3. FTNC USD'!U1696,'4. FTNC EUR'!U1696,'5. FTNC GBP'!U1696,'6. FTNC Autres (inclus)'!U1696)</f>
        <v>0</v>
      </c>
      <c r="V1696" s="179">
        <f>SUM('2. FTNC CAD'!V1696,'3. FTNC USD'!V1696,'4. FTNC EUR'!V1696,'5. FTNC GBP'!V1696,'6. FTNC Autres (inclus)'!V1696)</f>
        <v>0</v>
      </c>
      <c r="W1696" s="48">
        <f>SUM('2. FTNC CAD'!W1696,'3. FTNC USD'!W1696,'4. FTNC EUR'!W1696,'5. FTNC GBP'!W1696,'6. FTNC Autres (inclus)'!W1696)</f>
        <v>0</v>
      </c>
      <c r="X1696" s="71"/>
      <c r="Y1696"/>
    </row>
    <row r="1697" spans="1:25" s="116" customFormat="1" ht="12.75" customHeight="1" x14ac:dyDescent="0.5">
      <c r="A1697" s="337"/>
      <c r="B1697" s="614"/>
      <c r="C1697" s="532"/>
      <c r="D1697" s="495"/>
      <c r="E1697" s="498"/>
      <c r="F1697" s="617" t="s">
        <v>372</v>
      </c>
      <c r="G1697" s="174">
        <f>SUM('2. FTNC CAD'!G1697,'3. FTNC USD'!G1697,'4. FTNC EUR'!G1697,'5. FTNC GBP'!G1697,'6. FTNC Autres (inclus)'!G1697)</f>
        <v>0</v>
      </c>
      <c r="H1697" s="175">
        <f>SUM('2. FTNC CAD'!H1697,'3. FTNC USD'!H1697,'4. FTNC EUR'!H1697,'5. FTNC GBP'!H1697,'6. FTNC Autres (inclus)'!H1697)</f>
        <v>0</v>
      </c>
      <c r="I1697" s="163">
        <f>SUM('2. FTNC CAD'!I1697,'3. FTNC USD'!I1697,'4. FTNC EUR'!I1697,'5. FTNC GBP'!I1697,'6. FTNC Autres (inclus)'!I1697)</f>
        <v>0</v>
      </c>
      <c r="J1697" s="163">
        <f>SUM('2. FTNC CAD'!J1697,'3. FTNC USD'!J1697,'4. FTNC EUR'!J1697,'5. FTNC GBP'!J1697,'6. FTNC Autres (inclus)'!J1697)</f>
        <v>0</v>
      </c>
      <c r="K1697" s="181">
        <f>SUM('2. FTNC CAD'!K1697,'3. FTNC USD'!K1697,'4. FTNC EUR'!K1697,'5. FTNC GBP'!K1697,'6. FTNC Autres (inclus)'!K1697)</f>
        <v>0</v>
      </c>
      <c r="L1697" s="162">
        <f>SUM('2. FTNC CAD'!L1697,'3. FTNC USD'!L1697,'4. FTNC EUR'!L1697,'5. FTNC GBP'!L1697,'6. FTNC Autres (inclus)'!L1697)</f>
        <v>0</v>
      </c>
      <c r="M1697" s="176">
        <f>SUM('2. FTNC CAD'!M1697,'3. FTNC USD'!M1697,'4. FTNC EUR'!M1697,'5. FTNC GBP'!M1697,'6. FTNC Autres (inclus)'!M1697)</f>
        <v>0</v>
      </c>
      <c r="N1697" s="166">
        <f>SUM('2. FTNC CAD'!N1697,'3. FTNC USD'!N1697,'4. FTNC EUR'!N1697,'5. FTNC GBP'!N1697,'6. FTNC Autres (inclus)'!N1697)</f>
        <v>0</v>
      </c>
      <c r="O1697" s="166">
        <f>SUM('2. FTNC CAD'!O1697,'3. FTNC USD'!O1697,'4. FTNC EUR'!O1697,'5. FTNC GBP'!O1697,'6. FTNC Autres (inclus)'!O1697)</f>
        <v>0</v>
      </c>
      <c r="P1697" s="166">
        <f>SUM('2. FTNC CAD'!P1697,'3. FTNC USD'!P1697,'4. FTNC EUR'!P1697,'5. FTNC GBP'!P1697,'6. FTNC Autres (inclus)'!P1697)</f>
        <v>0</v>
      </c>
      <c r="Q1697" s="166">
        <f>SUM('2. FTNC CAD'!Q1697,'3. FTNC USD'!Q1697,'4. FTNC EUR'!Q1697,'5. FTNC GBP'!Q1697,'6. FTNC Autres (inclus)'!Q1697)</f>
        <v>0</v>
      </c>
      <c r="R1697" s="166">
        <f>SUM('2. FTNC CAD'!R1697,'3. FTNC USD'!R1697,'4. FTNC EUR'!R1697,'5. FTNC GBP'!R1697,'6. FTNC Autres (inclus)'!R1697)</f>
        <v>0</v>
      </c>
      <c r="S1697" s="166">
        <f>SUM('2. FTNC CAD'!S1697,'3. FTNC USD'!S1697,'4. FTNC EUR'!S1697,'5. FTNC GBP'!S1697,'6. FTNC Autres (inclus)'!S1697)</f>
        <v>0</v>
      </c>
      <c r="T1697" s="166">
        <f>SUM('2. FTNC CAD'!T1697,'3. FTNC USD'!T1697,'4. FTNC EUR'!T1697,'5. FTNC GBP'!T1697,'6. FTNC Autres (inclus)'!T1697)</f>
        <v>0</v>
      </c>
      <c r="U1697" s="166">
        <f>SUM('2. FTNC CAD'!U1697,'3. FTNC USD'!U1697,'4. FTNC EUR'!U1697,'5. FTNC GBP'!U1697,'6. FTNC Autres (inclus)'!U1697)</f>
        <v>0</v>
      </c>
      <c r="V1697" s="179">
        <f>SUM('2. FTNC CAD'!V1697,'3. FTNC USD'!V1697,'4. FTNC EUR'!V1697,'5. FTNC GBP'!V1697,'6. FTNC Autres (inclus)'!V1697)</f>
        <v>0</v>
      </c>
      <c r="W1697" s="48">
        <f>SUM('2. FTNC CAD'!W1697,'3. FTNC USD'!W1697,'4. FTNC EUR'!W1697,'5. FTNC GBP'!W1697,'6. FTNC Autres (inclus)'!W1697)</f>
        <v>0</v>
      </c>
      <c r="X1697" s="71"/>
      <c r="Y1697"/>
    </row>
    <row r="1698" spans="1:25" s="116" customFormat="1" ht="12.75" customHeight="1" x14ac:dyDescent="0.5">
      <c r="A1698" s="337"/>
      <c r="B1698" s="614"/>
      <c r="C1698" s="532"/>
      <c r="D1698" s="495"/>
      <c r="E1698" s="498"/>
      <c r="F1698" s="617" t="s">
        <v>373</v>
      </c>
      <c r="G1698" s="174">
        <f>SUM('2. FTNC CAD'!G1698,'3. FTNC USD'!G1698,'4. FTNC EUR'!G1698,'5. FTNC GBP'!G1698,'6. FTNC Autres (inclus)'!G1698)</f>
        <v>0</v>
      </c>
      <c r="H1698" s="175">
        <f>SUM('2. FTNC CAD'!H1698,'3. FTNC USD'!H1698,'4. FTNC EUR'!H1698,'5. FTNC GBP'!H1698,'6. FTNC Autres (inclus)'!H1698)</f>
        <v>0</v>
      </c>
      <c r="I1698" s="163">
        <f>SUM('2. FTNC CAD'!I1698,'3. FTNC USD'!I1698,'4. FTNC EUR'!I1698,'5. FTNC GBP'!I1698,'6. FTNC Autres (inclus)'!I1698)</f>
        <v>0</v>
      </c>
      <c r="J1698" s="163">
        <f>SUM('2. FTNC CAD'!J1698,'3. FTNC USD'!J1698,'4. FTNC EUR'!J1698,'5. FTNC GBP'!J1698,'6. FTNC Autres (inclus)'!J1698)</f>
        <v>0</v>
      </c>
      <c r="K1698" s="181">
        <f>SUM('2. FTNC CAD'!K1698,'3. FTNC USD'!K1698,'4. FTNC EUR'!K1698,'5. FTNC GBP'!K1698,'6. FTNC Autres (inclus)'!K1698)</f>
        <v>0</v>
      </c>
      <c r="L1698" s="162">
        <f>SUM('2. FTNC CAD'!L1698,'3. FTNC USD'!L1698,'4. FTNC EUR'!L1698,'5. FTNC GBP'!L1698,'6. FTNC Autres (inclus)'!L1698)</f>
        <v>0</v>
      </c>
      <c r="M1698" s="176">
        <f>SUM('2. FTNC CAD'!M1698,'3. FTNC USD'!M1698,'4. FTNC EUR'!M1698,'5. FTNC GBP'!M1698,'6. FTNC Autres (inclus)'!M1698)</f>
        <v>0</v>
      </c>
      <c r="N1698" s="166">
        <f>SUM('2. FTNC CAD'!N1698,'3. FTNC USD'!N1698,'4. FTNC EUR'!N1698,'5. FTNC GBP'!N1698,'6. FTNC Autres (inclus)'!N1698)</f>
        <v>0</v>
      </c>
      <c r="O1698" s="166">
        <f>SUM('2. FTNC CAD'!O1698,'3. FTNC USD'!O1698,'4. FTNC EUR'!O1698,'5. FTNC GBP'!O1698,'6. FTNC Autres (inclus)'!O1698)</f>
        <v>0</v>
      </c>
      <c r="P1698" s="166">
        <f>SUM('2. FTNC CAD'!P1698,'3. FTNC USD'!P1698,'4. FTNC EUR'!P1698,'5. FTNC GBP'!P1698,'6. FTNC Autres (inclus)'!P1698)</f>
        <v>0</v>
      </c>
      <c r="Q1698" s="166">
        <f>SUM('2. FTNC CAD'!Q1698,'3. FTNC USD'!Q1698,'4. FTNC EUR'!Q1698,'5. FTNC GBP'!Q1698,'6. FTNC Autres (inclus)'!Q1698)</f>
        <v>0</v>
      </c>
      <c r="R1698" s="166">
        <f>SUM('2. FTNC CAD'!R1698,'3. FTNC USD'!R1698,'4. FTNC EUR'!R1698,'5. FTNC GBP'!R1698,'6. FTNC Autres (inclus)'!R1698)</f>
        <v>0</v>
      </c>
      <c r="S1698" s="166">
        <f>SUM('2. FTNC CAD'!S1698,'3. FTNC USD'!S1698,'4. FTNC EUR'!S1698,'5. FTNC GBP'!S1698,'6. FTNC Autres (inclus)'!S1698)</f>
        <v>0</v>
      </c>
      <c r="T1698" s="166">
        <f>SUM('2. FTNC CAD'!T1698,'3. FTNC USD'!T1698,'4. FTNC EUR'!T1698,'5. FTNC GBP'!T1698,'6. FTNC Autres (inclus)'!T1698)</f>
        <v>0</v>
      </c>
      <c r="U1698" s="166">
        <f>SUM('2. FTNC CAD'!U1698,'3. FTNC USD'!U1698,'4. FTNC EUR'!U1698,'5. FTNC GBP'!U1698,'6. FTNC Autres (inclus)'!U1698)</f>
        <v>0</v>
      </c>
      <c r="V1698" s="179">
        <f>SUM('2. FTNC CAD'!V1698,'3. FTNC USD'!V1698,'4. FTNC EUR'!V1698,'5. FTNC GBP'!V1698,'6. FTNC Autres (inclus)'!V1698)</f>
        <v>0</v>
      </c>
      <c r="W1698" s="48">
        <f>SUM('2. FTNC CAD'!W1698,'3. FTNC USD'!W1698,'4. FTNC EUR'!W1698,'5. FTNC GBP'!W1698,'6. FTNC Autres (inclus)'!W1698)</f>
        <v>0</v>
      </c>
      <c r="X1698" s="71"/>
      <c r="Y1698"/>
    </row>
    <row r="1699" spans="1:25" s="116" customFormat="1" ht="12.75" customHeight="1" x14ac:dyDescent="0.5">
      <c r="A1699" s="337"/>
      <c r="B1699" s="614"/>
      <c r="C1699" s="532"/>
      <c r="D1699" s="495" t="s">
        <v>374</v>
      </c>
      <c r="E1699" s="495"/>
      <c r="F1699" s="618"/>
      <c r="G1699" s="69">
        <f t="shared" ref="G1699:W1699" si="361">SUBTOTAL(9,G1700:G1704)</f>
        <v>0</v>
      </c>
      <c r="H1699" s="53">
        <f t="shared" si="361"/>
        <v>0</v>
      </c>
      <c r="I1699" s="36">
        <f t="shared" si="361"/>
        <v>0</v>
      </c>
      <c r="J1699" s="36">
        <f t="shared" si="361"/>
        <v>0</v>
      </c>
      <c r="K1699" s="36">
        <f t="shared" si="361"/>
        <v>0</v>
      </c>
      <c r="L1699" s="53">
        <f t="shared" si="361"/>
        <v>0</v>
      </c>
      <c r="M1699" s="38">
        <f t="shared" si="361"/>
        <v>0</v>
      </c>
      <c r="N1699" s="36">
        <f t="shared" si="361"/>
        <v>0</v>
      </c>
      <c r="O1699" s="36">
        <f t="shared" si="361"/>
        <v>0</v>
      </c>
      <c r="P1699" s="36">
        <f t="shared" si="361"/>
        <v>0</v>
      </c>
      <c r="Q1699" s="36">
        <f t="shared" si="361"/>
        <v>0</v>
      </c>
      <c r="R1699" s="36">
        <f t="shared" si="361"/>
        <v>0</v>
      </c>
      <c r="S1699" s="36">
        <f t="shared" si="361"/>
        <v>0</v>
      </c>
      <c r="T1699" s="36">
        <f t="shared" si="361"/>
        <v>0</v>
      </c>
      <c r="U1699" s="36">
        <f t="shared" si="361"/>
        <v>0</v>
      </c>
      <c r="V1699" s="36">
        <f t="shared" si="361"/>
        <v>0</v>
      </c>
      <c r="W1699" s="35">
        <f t="shared" si="361"/>
        <v>0</v>
      </c>
      <c r="Y1699"/>
    </row>
    <row r="1700" spans="1:25" s="116" customFormat="1" ht="12.75" customHeight="1" x14ac:dyDescent="0.5">
      <c r="A1700" s="337"/>
      <c r="B1700" s="614"/>
      <c r="C1700" s="532"/>
      <c r="D1700" s="495"/>
      <c r="E1700" s="498"/>
      <c r="F1700" s="617" t="s">
        <v>375</v>
      </c>
      <c r="G1700" s="174">
        <f>SUM('2. FTNC CAD'!G1700,'3. FTNC USD'!G1700,'4. FTNC EUR'!G1700,'5. FTNC GBP'!G1700,'6. FTNC Autres (inclus)'!G1700)</f>
        <v>0</v>
      </c>
      <c r="H1700" s="175">
        <f>SUM('2. FTNC CAD'!H1700,'3. FTNC USD'!H1700,'4. FTNC EUR'!H1700,'5. FTNC GBP'!H1700,'6. FTNC Autres (inclus)'!H1700)</f>
        <v>0</v>
      </c>
      <c r="I1700" s="163">
        <f>SUM('2. FTNC CAD'!I1700,'3. FTNC USD'!I1700,'4. FTNC EUR'!I1700,'5. FTNC GBP'!I1700,'6. FTNC Autres (inclus)'!I1700)</f>
        <v>0</v>
      </c>
      <c r="J1700" s="163">
        <f>SUM('2. FTNC CAD'!J1700,'3. FTNC USD'!J1700,'4. FTNC EUR'!J1700,'5. FTNC GBP'!J1700,'6. FTNC Autres (inclus)'!J1700)</f>
        <v>0</v>
      </c>
      <c r="K1700" s="181">
        <f>SUM('2. FTNC CAD'!K1700,'3. FTNC USD'!K1700,'4. FTNC EUR'!K1700,'5. FTNC GBP'!K1700,'6. FTNC Autres (inclus)'!K1700)</f>
        <v>0</v>
      </c>
      <c r="L1700" s="162">
        <f>SUM('2. FTNC CAD'!L1700,'3. FTNC USD'!L1700,'4. FTNC EUR'!L1700,'5. FTNC GBP'!L1700,'6. FTNC Autres (inclus)'!L1700)</f>
        <v>0</v>
      </c>
      <c r="M1700" s="176">
        <f>SUM('2. FTNC CAD'!M1700,'3. FTNC USD'!M1700,'4. FTNC EUR'!M1700,'5. FTNC GBP'!M1700,'6. FTNC Autres (inclus)'!M1700)</f>
        <v>0</v>
      </c>
      <c r="N1700" s="166">
        <f>SUM('2. FTNC CAD'!N1700,'3. FTNC USD'!N1700,'4. FTNC EUR'!N1700,'5. FTNC GBP'!N1700,'6. FTNC Autres (inclus)'!N1700)</f>
        <v>0</v>
      </c>
      <c r="O1700" s="166">
        <f>SUM('2. FTNC CAD'!O1700,'3. FTNC USD'!O1700,'4. FTNC EUR'!O1700,'5. FTNC GBP'!O1700,'6. FTNC Autres (inclus)'!O1700)</f>
        <v>0</v>
      </c>
      <c r="P1700" s="166">
        <f>SUM('2. FTNC CAD'!P1700,'3. FTNC USD'!P1700,'4. FTNC EUR'!P1700,'5. FTNC GBP'!P1700,'6. FTNC Autres (inclus)'!P1700)</f>
        <v>0</v>
      </c>
      <c r="Q1700" s="166">
        <f>SUM('2. FTNC CAD'!Q1700,'3. FTNC USD'!Q1700,'4. FTNC EUR'!Q1700,'5. FTNC GBP'!Q1700,'6. FTNC Autres (inclus)'!Q1700)</f>
        <v>0</v>
      </c>
      <c r="R1700" s="166">
        <f>SUM('2. FTNC CAD'!R1700,'3. FTNC USD'!R1700,'4. FTNC EUR'!R1700,'5. FTNC GBP'!R1700,'6. FTNC Autres (inclus)'!R1700)</f>
        <v>0</v>
      </c>
      <c r="S1700" s="166">
        <f>SUM('2. FTNC CAD'!S1700,'3. FTNC USD'!S1700,'4. FTNC EUR'!S1700,'5. FTNC GBP'!S1700,'6. FTNC Autres (inclus)'!S1700)</f>
        <v>0</v>
      </c>
      <c r="T1700" s="166">
        <f>SUM('2. FTNC CAD'!T1700,'3. FTNC USD'!T1700,'4. FTNC EUR'!T1700,'5. FTNC GBP'!T1700,'6. FTNC Autres (inclus)'!T1700)</f>
        <v>0</v>
      </c>
      <c r="U1700" s="166">
        <f>SUM('2. FTNC CAD'!U1700,'3. FTNC USD'!U1700,'4. FTNC EUR'!U1700,'5. FTNC GBP'!U1700,'6. FTNC Autres (inclus)'!U1700)</f>
        <v>0</v>
      </c>
      <c r="V1700" s="179">
        <f>SUM('2. FTNC CAD'!V1700,'3. FTNC USD'!V1700,'4. FTNC EUR'!V1700,'5. FTNC GBP'!V1700,'6. FTNC Autres (inclus)'!V1700)</f>
        <v>0</v>
      </c>
      <c r="W1700" s="48">
        <f>SUM('2. FTNC CAD'!W1700,'3. FTNC USD'!W1700,'4. FTNC EUR'!W1700,'5. FTNC GBP'!W1700,'6. FTNC Autres (inclus)'!W1700)</f>
        <v>0</v>
      </c>
      <c r="X1700" s="71"/>
      <c r="Y1700"/>
    </row>
    <row r="1701" spans="1:25" s="116" customFormat="1" ht="12.75" customHeight="1" x14ac:dyDescent="0.5">
      <c r="A1701" s="337"/>
      <c r="B1701" s="614"/>
      <c r="C1701" s="532"/>
      <c r="D1701" s="495"/>
      <c r="E1701" s="498"/>
      <c r="F1701" s="617" t="s">
        <v>376</v>
      </c>
      <c r="G1701" s="174">
        <f>SUM('2. FTNC CAD'!G1701,'3. FTNC USD'!G1701,'4. FTNC EUR'!G1701,'5. FTNC GBP'!G1701,'6. FTNC Autres (inclus)'!G1701)</f>
        <v>0</v>
      </c>
      <c r="H1701" s="175">
        <f>SUM('2. FTNC CAD'!H1701,'3. FTNC USD'!H1701,'4. FTNC EUR'!H1701,'5. FTNC GBP'!H1701,'6. FTNC Autres (inclus)'!H1701)</f>
        <v>0</v>
      </c>
      <c r="I1701" s="163">
        <f>SUM('2. FTNC CAD'!I1701,'3. FTNC USD'!I1701,'4. FTNC EUR'!I1701,'5. FTNC GBP'!I1701,'6. FTNC Autres (inclus)'!I1701)</f>
        <v>0</v>
      </c>
      <c r="J1701" s="163">
        <f>SUM('2. FTNC CAD'!J1701,'3. FTNC USD'!J1701,'4. FTNC EUR'!J1701,'5. FTNC GBP'!J1701,'6. FTNC Autres (inclus)'!J1701)</f>
        <v>0</v>
      </c>
      <c r="K1701" s="181">
        <f>SUM('2. FTNC CAD'!K1701,'3. FTNC USD'!K1701,'4. FTNC EUR'!K1701,'5. FTNC GBP'!K1701,'6. FTNC Autres (inclus)'!K1701)</f>
        <v>0</v>
      </c>
      <c r="L1701" s="162">
        <f>SUM('2. FTNC CAD'!L1701,'3. FTNC USD'!L1701,'4. FTNC EUR'!L1701,'5. FTNC GBP'!L1701,'6. FTNC Autres (inclus)'!L1701)</f>
        <v>0</v>
      </c>
      <c r="M1701" s="176">
        <f>SUM('2. FTNC CAD'!M1701,'3. FTNC USD'!M1701,'4. FTNC EUR'!M1701,'5. FTNC GBP'!M1701,'6. FTNC Autres (inclus)'!M1701)</f>
        <v>0</v>
      </c>
      <c r="N1701" s="166">
        <f>SUM('2. FTNC CAD'!N1701,'3. FTNC USD'!N1701,'4. FTNC EUR'!N1701,'5. FTNC GBP'!N1701,'6. FTNC Autres (inclus)'!N1701)</f>
        <v>0</v>
      </c>
      <c r="O1701" s="166">
        <f>SUM('2. FTNC CAD'!O1701,'3. FTNC USD'!O1701,'4. FTNC EUR'!O1701,'5. FTNC GBP'!O1701,'6. FTNC Autres (inclus)'!O1701)</f>
        <v>0</v>
      </c>
      <c r="P1701" s="166">
        <f>SUM('2. FTNC CAD'!P1701,'3. FTNC USD'!P1701,'4. FTNC EUR'!P1701,'5. FTNC GBP'!P1701,'6. FTNC Autres (inclus)'!P1701)</f>
        <v>0</v>
      </c>
      <c r="Q1701" s="166">
        <f>SUM('2. FTNC CAD'!Q1701,'3. FTNC USD'!Q1701,'4. FTNC EUR'!Q1701,'5. FTNC GBP'!Q1701,'6. FTNC Autres (inclus)'!Q1701)</f>
        <v>0</v>
      </c>
      <c r="R1701" s="166">
        <f>SUM('2. FTNC CAD'!R1701,'3. FTNC USD'!R1701,'4. FTNC EUR'!R1701,'5. FTNC GBP'!R1701,'6. FTNC Autres (inclus)'!R1701)</f>
        <v>0</v>
      </c>
      <c r="S1701" s="166">
        <f>SUM('2. FTNC CAD'!S1701,'3. FTNC USD'!S1701,'4. FTNC EUR'!S1701,'5. FTNC GBP'!S1701,'6. FTNC Autres (inclus)'!S1701)</f>
        <v>0</v>
      </c>
      <c r="T1701" s="166">
        <f>SUM('2. FTNC CAD'!T1701,'3. FTNC USD'!T1701,'4. FTNC EUR'!T1701,'5. FTNC GBP'!T1701,'6. FTNC Autres (inclus)'!T1701)</f>
        <v>0</v>
      </c>
      <c r="U1701" s="166">
        <f>SUM('2. FTNC CAD'!U1701,'3. FTNC USD'!U1701,'4. FTNC EUR'!U1701,'5. FTNC GBP'!U1701,'6. FTNC Autres (inclus)'!U1701)</f>
        <v>0</v>
      </c>
      <c r="V1701" s="179">
        <f>SUM('2. FTNC CAD'!V1701,'3. FTNC USD'!V1701,'4. FTNC EUR'!V1701,'5. FTNC GBP'!V1701,'6. FTNC Autres (inclus)'!V1701)</f>
        <v>0</v>
      </c>
      <c r="W1701" s="48">
        <f>SUM('2. FTNC CAD'!W1701,'3. FTNC USD'!W1701,'4. FTNC EUR'!W1701,'5. FTNC GBP'!W1701,'6. FTNC Autres (inclus)'!W1701)</f>
        <v>0</v>
      </c>
      <c r="X1701" s="71"/>
      <c r="Y1701"/>
    </row>
    <row r="1702" spans="1:25" s="116" customFormat="1" ht="12.75" customHeight="1" x14ac:dyDescent="0.5">
      <c r="A1702" s="337"/>
      <c r="B1702" s="614"/>
      <c r="C1702" s="532"/>
      <c r="D1702" s="495"/>
      <c r="E1702" s="498"/>
      <c r="F1702" s="617" t="s">
        <v>377</v>
      </c>
      <c r="G1702" s="174">
        <f>SUM('2. FTNC CAD'!G1702,'3. FTNC USD'!G1702,'4. FTNC EUR'!G1702,'5. FTNC GBP'!G1702,'6. FTNC Autres (inclus)'!G1702)</f>
        <v>0</v>
      </c>
      <c r="H1702" s="175">
        <f>SUM('2. FTNC CAD'!H1702,'3. FTNC USD'!H1702,'4. FTNC EUR'!H1702,'5. FTNC GBP'!H1702,'6. FTNC Autres (inclus)'!H1702)</f>
        <v>0</v>
      </c>
      <c r="I1702" s="163">
        <f>SUM('2. FTNC CAD'!I1702,'3. FTNC USD'!I1702,'4. FTNC EUR'!I1702,'5. FTNC GBP'!I1702,'6. FTNC Autres (inclus)'!I1702)</f>
        <v>0</v>
      </c>
      <c r="J1702" s="163">
        <f>SUM('2. FTNC CAD'!J1702,'3. FTNC USD'!J1702,'4. FTNC EUR'!J1702,'5. FTNC GBP'!J1702,'6. FTNC Autres (inclus)'!J1702)</f>
        <v>0</v>
      </c>
      <c r="K1702" s="181">
        <f>SUM('2. FTNC CAD'!K1702,'3. FTNC USD'!K1702,'4. FTNC EUR'!K1702,'5. FTNC GBP'!K1702,'6. FTNC Autres (inclus)'!K1702)</f>
        <v>0</v>
      </c>
      <c r="L1702" s="162">
        <f>SUM('2. FTNC CAD'!L1702,'3. FTNC USD'!L1702,'4. FTNC EUR'!L1702,'5. FTNC GBP'!L1702,'6. FTNC Autres (inclus)'!L1702)</f>
        <v>0</v>
      </c>
      <c r="M1702" s="176">
        <f>SUM('2. FTNC CAD'!M1702,'3. FTNC USD'!M1702,'4. FTNC EUR'!M1702,'5. FTNC GBP'!M1702,'6. FTNC Autres (inclus)'!M1702)</f>
        <v>0</v>
      </c>
      <c r="N1702" s="166">
        <f>SUM('2. FTNC CAD'!N1702,'3. FTNC USD'!N1702,'4. FTNC EUR'!N1702,'5. FTNC GBP'!N1702,'6. FTNC Autres (inclus)'!N1702)</f>
        <v>0</v>
      </c>
      <c r="O1702" s="166">
        <f>SUM('2. FTNC CAD'!O1702,'3. FTNC USD'!O1702,'4. FTNC EUR'!O1702,'5. FTNC GBP'!O1702,'6. FTNC Autres (inclus)'!O1702)</f>
        <v>0</v>
      </c>
      <c r="P1702" s="166">
        <f>SUM('2. FTNC CAD'!P1702,'3. FTNC USD'!P1702,'4. FTNC EUR'!P1702,'5. FTNC GBP'!P1702,'6. FTNC Autres (inclus)'!P1702)</f>
        <v>0</v>
      </c>
      <c r="Q1702" s="166">
        <f>SUM('2. FTNC CAD'!Q1702,'3. FTNC USD'!Q1702,'4. FTNC EUR'!Q1702,'5. FTNC GBP'!Q1702,'6. FTNC Autres (inclus)'!Q1702)</f>
        <v>0</v>
      </c>
      <c r="R1702" s="166">
        <f>SUM('2. FTNC CAD'!R1702,'3. FTNC USD'!R1702,'4. FTNC EUR'!R1702,'5. FTNC GBP'!R1702,'6. FTNC Autres (inclus)'!R1702)</f>
        <v>0</v>
      </c>
      <c r="S1702" s="166">
        <f>SUM('2. FTNC CAD'!S1702,'3. FTNC USD'!S1702,'4. FTNC EUR'!S1702,'5. FTNC GBP'!S1702,'6. FTNC Autres (inclus)'!S1702)</f>
        <v>0</v>
      </c>
      <c r="T1702" s="166">
        <f>SUM('2. FTNC CAD'!T1702,'3. FTNC USD'!T1702,'4. FTNC EUR'!T1702,'5. FTNC GBP'!T1702,'6. FTNC Autres (inclus)'!T1702)</f>
        <v>0</v>
      </c>
      <c r="U1702" s="166">
        <f>SUM('2. FTNC CAD'!U1702,'3. FTNC USD'!U1702,'4. FTNC EUR'!U1702,'5. FTNC GBP'!U1702,'6. FTNC Autres (inclus)'!U1702)</f>
        <v>0</v>
      </c>
      <c r="V1702" s="179">
        <f>SUM('2. FTNC CAD'!V1702,'3. FTNC USD'!V1702,'4. FTNC EUR'!V1702,'5. FTNC GBP'!V1702,'6. FTNC Autres (inclus)'!V1702)</f>
        <v>0</v>
      </c>
      <c r="W1702" s="48">
        <f>SUM('2. FTNC CAD'!W1702,'3. FTNC USD'!W1702,'4. FTNC EUR'!W1702,'5. FTNC GBP'!W1702,'6. FTNC Autres (inclus)'!W1702)</f>
        <v>0</v>
      </c>
      <c r="X1702" s="71"/>
      <c r="Y1702"/>
    </row>
    <row r="1703" spans="1:25" s="116" customFormat="1" ht="12.75" customHeight="1" x14ac:dyDescent="0.5">
      <c r="A1703" s="337"/>
      <c r="B1703" s="614"/>
      <c r="C1703" s="532"/>
      <c r="D1703" s="495"/>
      <c r="E1703" s="498"/>
      <c r="F1703" s="617" t="s">
        <v>378</v>
      </c>
      <c r="G1703" s="174">
        <f>SUM('2. FTNC CAD'!G1703,'3. FTNC USD'!G1703,'4. FTNC EUR'!G1703,'5. FTNC GBP'!G1703,'6. FTNC Autres (inclus)'!G1703)</f>
        <v>0</v>
      </c>
      <c r="H1703" s="175">
        <f>SUM('2. FTNC CAD'!H1703,'3. FTNC USD'!H1703,'4. FTNC EUR'!H1703,'5. FTNC GBP'!H1703,'6. FTNC Autres (inclus)'!H1703)</f>
        <v>0</v>
      </c>
      <c r="I1703" s="163">
        <f>SUM('2. FTNC CAD'!I1703,'3. FTNC USD'!I1703,'4. FTNC EUR'!I1703,'5. FTNC GBP'!I1703,'6. FTNC Autres (inclus)'!I1703)</f>
        <v>0</v>
      </c>
      <c r="J1703" s="163">
        <f>SUM('2. FTNC CAD'!J1703,'3. FTNC USD'!J1703,'4. FTNC EUR'!J1703,'5. FTNC GBP'!J1703,'6. FTNC Autres (inclus)'!J1703)</f>
        <v>0</v>
      </c>
      <c r="K1703" s="181">
        <f>SUM('2. FTNC CAD'!K1703,'3. FTNC USD'!K1703,'4. FTNC EUR'!K1703,'5. FTNC GBP'!K1703,'6. FTNC Autres (inclus)'!K1703)</f>
        <v>0</v>
      </c>
      <c r="L1703" s="162">
        <f>SUM('2. FTNC CAD'!L1703,'3. FTNC USD'!L1703,'4. FTNC EUR'!L1703,'5. FTNC GBP'!L1703,'6. FTNC Autres (inclus)'!L1703)</f>
        <v>0</v>
      </c>
      <c r="M1703" s="176">
        <f>SUM('2. FTNC CAD'!M1703,'3. FTNC USD'!M1703,'4. FTNC EUR'!M1703,'5. FTNC GBP'!M1703,'6. FTNC Autres (inclus)'!M1703)</f>
        <v>0</v>
      </c>
      <c r="N1703" s="166">
        <f>SUM('2. FTNC CAD'!N1703,'3. FTNC USD'!N1703,'4. FTNC EUR'!N1703,'5. FTNC GBP'!N1703,'6. FTNC Autres (inclus)'!N1703)</f>
        <v>0</v>
      </c>
      <c r="O1703" s="166">
        <f>SUM('2. FTNC CAD'!O1703,'3. FTNC USD'!O1703,'4. FTNC EUR'!O1703,'5. FTNC GBP'!O1703,'6. FTNC Autres (inclus)'!O1703)</f>
        <v>0</v>
      </c>
      <c r="P1703" s="166">
        <f>SUM('2. FTNC CAD'!P1703,'3. FTNC USD'!P1703,'4. FTNC EUR'!P1703,'5. FTNC GBP'!P1703,'6. FTNC Autres (inclus)'!P1703)</f>
        <v>0</v>
      </c>
      <c r="Q1703" s="166">
        <f>SUM('2. FTNC CAD'!Q1703,'3. FTNC USD'!Q1703,'4. FTNC EUR'!Q1703,'5. FTNC GBP'!Q1703,'6. FTNC Autres (inclus)'!Q1703)</f>
        <v>0</v>
      </c>
      <c r="R1703" s="166">
        <f>SUM('2. FTNC CAD'!R1703,'3. FTNC USD'!R1703,'4. FTNC EUR'!R1703,'5. FTNC GBP'!R1703,'6. FTNC Autres (inclus)'!R1703)</f>
        <v>0</v>
      </c>
      <c r="S1703" s="166">
        <f>SUM('2. FTNC CAD'!S1703,'3. FTNC USD'!S1703,'4. FTNC EUR'!S1703,'5. FTNC GBP'!S1703,'6. FTNC Autres (inclus)'!S1703)</f>
        <v>0</v>
      </c>
      <c r="T1703" s="166">
        <f>SUM('2. FTNC CAD'!T1703,'3. FTNC USD'!T1703,'4. FTNC EUR'!T1703,'5. FTNC GBP'!T1703,'6. FTNC Autres (inclus)'!T1703)</f>
        <v>0</v>
      </c>
      <c r="U1703" s="166">
        <f>SUM('2. FTNC CAD'!U1703,'3. FTNC USD'!U1703,'4. FTNC EUR'!U1703,'5. FTNC GBP'!U1703,'6. FTNC Autres (inclus)'!U1703)</f>
        <v>0</v>
      </c>
      <c r="V1703" s="179">
        <f>SUM('2. FTNC CAD'!V1703,'3. FTNC USD'!V1703,'4. FTNC EUR'!V1703,'5. FTNC GBP'!V1703,'6. FTNC Autres (inclus)'!V1703)</f>
        <v>0</v>
      </c>
      <c r="W1703" s="48">
        <f>SUM('2. FTNC CAD'!W1703,'3. FTNC USD'!W1703,'4. FTNC EUR'!W1703,'5. FTNC GBP'!W1703,'6. FTNC Autres (inclus)'!W1703)</f>
        <v>0</v>
      </c>
      <c r="X1703" s="71"/>
      <c r="Y1703"/>
    </row>
    <row r="1704" spans="1:25" s="116" customFormat="1" ht="12.75" customHeight="1" x14ac:dyDescent="0.5">
      <c r="A1704" s="337"/>
      <c r="B1704" s="614"/>
      <c r="C1704" s="532"/>
      <c r="D1704" s="495"/>
      <c r="E1704" s="498"/>
      <c r="F1704" s="617" t="s">
        <v>379</v>
      </c>
      <c r="G1704" s="174">
        <f>SUM('2. FTNC CAD'!G1704,'3. FTNC USD'!G1704,'4. FTNC EUR'!G1704,'5. FTNC GBP'!G1704,'6. FTNC Autres (inclus)'!G1704)</f>
        <v>0</v>
      </c>
      <c r="H1704" s="175">
        <f>SUM('2. FTNC CAD'!H1704,'3. FTNC USD'!H1704,'4. FTNC EUR'!H1704,'5. FTNC GBP'!H1704,'6. FTNC Autres (inclus)'!H1704)</f>
        <v>0</v>
      </c>
      <c r="I1704" s="163">
        <f>SUM('2. FTNC CAD'!I1704,'3. FTNC USD'!I1704,'4. FTNC EUR'!I1704,'5. FTNC GBP'!I1704,'6. FTNC Autres (inclus)'!I1704)</f>
        <v>0</v>
      </c>
      <c r="J1704" s="163">
        <f>SUM('2. FTNC CAD'!J1704,'3. FTNC USD'!J1704,'4. FTNC EUR'!J1704,'5. FTNC GBP'!J1704,'6. FTNC Autres (inclus)'!J1704)</f>
        <v>0</v>
      </c>
      <c r="K1704" s="181">
        <f>SUM('2. FTNC CAD'!K1704,'3. FTNC USD'!K1704,'4. FTNC EUR'!K1704,'5. FTNC GBP'!K1704,'6. FTNC Autres (inclus)'!K1704)</f>
        <v>0</v>
      </c>
      <c r="L1704" s="162">
        <f>SUM('2. FTNC CAD'!L1704,'3. FTNC USD'!L1704,'4. FTNC EUR'!L1704,'5. FTNC GBP'!L1704,'6. FTNC Autres (inclus)'!L1704)</f>
        <v>0</v>
      </c>
      <c r="M1704" s="176">
        <f>SUM('2. FTNC CAD'!M1704,'3. FTNC USD'!M1704,'4. FTNC EUR'!M1704,'5. FTNC GBP'!M1704,'6. FTNC Autres (inclus)'!M1704)</f>
        <v>0</v>
      </c>
      <c r="N1704" s="166">
        <f>SUM('2. FTNC CAD'!N1704,'3. FTNC USD'!N1704,'4. FTNC EUR'!N1704,'5. FTNC GBP'!N1704,'6. FTNC Autres (inclus)'!N1704)</f>
        <v>0</v>
      </c>
      <c r="O1704" s="166">
        <f>SUM('2. FTNC CAD'!O1704,'3. FTNC USD'!O1704,'4. FTNC EUR'!O1704,'5. FTNC GBP'!O1704,'6. FTNC Autres (inclus)'!O1704)</f>
        <v>0</v>
      </c>
      <c r="P1704" s="166">
        <f>SUM('2. FTNC CAD'!P1704,'3. FTNC USD'!P1704,'4. FTNC EUR'!P1704,'5. FTNC GBP'!P1704,'6. FTNC Autres (inclus)'!P1704)</f>
        <v>0</v>
      </c>
      <c r="Q1704" s="166">
        <f>SUM('2. FTNC CAD'!Q1704,'3. FTNC USD'!Q1704,'4. FTNC EUR'!Q1704,'5. FTNC GBP'!Q1704,'6. FTNC Autres (inclus)'!Q1704)</f>
        <v>0</v>
      </c>
      <c r="R1704" s="166">
        <f>SUM('2. FTNC CAD'!R1704,'3. FTNC USD'!R1704,'4. FTNC EUR'!R1704,'5. FTNC GBP'!R1704,'6. FTNC Autres (inclus)'!R1704)</f>
        <v>0</v>
      </c>
      <c r="S1704" s="166">
        <f>SUM('2. FTNC CAD'!S1704,'3. FTNC USD'!S1704,'4. FTNC EUR'!S1704,'5. FTNC GBP'!S1704,'6. FTNC Autres (inclus)'!S1704)</f>
        <v>0</v>
      </c>
      <c r="T1704" s="166">
        <f>SUM('2. FTNC CAD'!T1704,'3. FTNC USD'!T1704,'4. FTNC EUR'!T1704,'5. FTNC GBP'!T1704,'6. FTNC Autres (inclus)'!T1704)</f>
        <v>0</v>
      </c>
      <c r="U1704" s="166">
        <f>SUM('2. FTNC CAD'!U1704,'3. FTNC USD'!U1704,'4. FTNC EUR'!U1704,'5. FTNC GBP'!U1704,'6. FTNC Autres (inclus)'!U1704)</f>
        <v>0</v>
      </c>
      <c r="V1704" s="179">
        <f>SUM('2. FTNC CAD'!V1704,'3. FTNC USD'!V1704,'4. FTNC EUR'!V1704,'5. FTNC GBP'!V1704,'6. FTNC Autres (inclus)'!V1704)</f>
        <v>0</v>
      </c>
      <c r="W1704" s="48">
        <f>SUM('2. FTNC CAD'!W1704,'3. FTNC USD'!W1704,'4. FTNC EUR'!W1704,'5. FTNC GBP'!W1704,'6. FTNC Autres (inclus)'!W1704)</f>
        <v>0</v>
      </c>
      <c r="X1704" s="71"/>
      <c r="Y1704"/>
    </row>
    <row r="1705" spans="1:25" s="71" customFormat="1" outlineLevel="1" x14ac:dyDescent="0.4">
      <c r="A1705" s="337"/>
      <c r="B1705" s="32"/>
      <c r="C1705" s="31"/>
      <c r="D1705" s="30"/>
      <c r="E1705" s="65"/>
      <c r="F1705" s="31"/>
      <c r="G1705" s="68"/>
      <c r="H1705" s="69"/>
      <c r="I1705" s="66"/>
      <c r="J1705" s="66"/>
      <c r="K1705" s="67"/>
      <c r="L1705" s="36"/>
      <c r="M1705" s="36"/>
      <c r="N1705" s="36"/>
      <c r="O1705" s="36"/>
      <c r="P1705" s="36"/>
      <c r="Q1705" s="36"/>
      <c r="R1705" s="36"/>
      <c r="S1705" s="36"/>
      <c r="T1705" s="36"/>
      <c r="U1705" s="36"/>
      <c r="V1705" s="36"/>
      <c r="W1705" s="35"/>
      <c r="Y1705"/>
    </row>
    <row r="1706" spans="1:25" s="71" customFormat="1" outlineLevel="1" x14ac:dyDescent="0.4">
      <c r="A1706" s="337"/>
      <c r="B1706" s="32"/>
      <c r="C1706" s="30" t="s">
        <v>386</v>
      </c>
      <c r="D1706" s="30"/>
      <c r="E1706" s="65"/>
      <c r="F1706" s="31"/>
      <c r="G1706" s="68"/>
      <c r="H1706" s="69"/>
      <c r="I1706" s="66"/>
      <c r="J1706" s="66"/>
      <c r="K1706" s="67"/>
      <c r="L1706" s="36"/>
      <c r="M1706" s="36"/>
      <c r="N1706" s="36"/>
      <c r="O1706" s="36"/>
      <c r="P1706" s="36"/>
      <c r="Q1706" s="36"/>
      <c r="R1706" s="36"/>
      <c r="S1706" s="36"/>
      <c r="T1706" s="36"/>
      <c r="U1706" s="36"/>
      <c r="V1706" s="36"/>
      <c r="W1706" s="35"/>
      <c r="Y1706"/>
    </row>
    <row r="1707" spans="1:25" s="71" customFormat="1" outlineLevel="1" x14ac:dyDescent="0.4">
      <c r="A1707" s="337"/>
      <c r="B1707" s="32"/>
      <c r="C1707" s="31"/>
      <c r="D1707" s="30"/>
      <c r="E1707" s="65"/>
      <c r="F1707" s="451" t="s">
        <v>169</v>
      </c>
      <c r="G1707" s="174">
        <f>SUM('2. FTNC CAD'!G1707,'3. FTNC USD'!G1707,'4. FTNC EUR'!G1707,'5. FTNC GBP'!G1707,'6. FTNC Autres (inclus)'!G1707)</f>
        <v>0</v>
      </c>
      <c r="H1707" s="225">
        <f>SUM('2. FTNC CAD'!H1707,'3. FTNC USD'!H1707,'4. FTNC EUR'!H1707,'5. FTNC GBP'!H1707,'6. FTNC Autres (inclus)'!H1707)</f>
        <v>0</v>
      </c>
      <c r="I1707" s="163">
        <f>SUM('2. FTNC CAD'!I1707,'3. FTNC USD'!I1707,'4. FTNC EUR'!I1707,'5. FTNC GBP'!I1707,'6. FTNC Autres (inclus)'!I1707)</f>
        <v>0</v>
      </c>
      <c r="J1707" s="163">
        <f>SUM('2. FTNC CAD'!J1707,'3. FTNC USD'!J1707,'4. FTNC EUR'!J1707,'5. FTNC GBP'!J1707,'6. FTNC Autres (inclus)'!J1707)</f>
        <v>0</v>
      </c>
      <c r="K1707" s="181">
        <f>SUM('2. FTNC CAD'!K1707,'3. FTNC USD'!K1707,'4. FTNC EUR'!K1707,'5. FTNC GBP'!K1707,'6. FTNC Autres (inclus)'!K1707)</f>
        <v>0</v>
      </c>
      <c r="L1707" s="162">
        <f>SUM('2. FTNC CAD'!L1707,'3. FTNC USD'!L1707,'4. FTNC EUR'!L1707,'5. FTNC GBP'!L1707,'6. FTNC Autres (inclus)'!L1707)</f>
        <v>0</v>
      </c>
      <c r="M1707" s="176">
        <f>SUM('2. FTNC CAD'!M1707,'3. FTNC USD'!M1707,'4. FTNC EUR'!M1707,'5. FTNC GBP'!M1707,'6. FTNC Autres (inclus)'!M1707)</f>
        <v>0</v>
      </c>
      <c r="N1707" s="166">
        <f>SUM('2. FTNC CAD'!N1707,'3. FTNC USD'!N1707,'4. FTNC EUR'!N1707,'5. FTNC GBP'!N1707,'6. FTNC Autres (inclus)'!N1707)</f>
        <v>0</v>
      </c>
      <c r="O1707" s="166">
        <f>SUM('2. FTNC CAD'!O1707,'3. FTNC USD'!O1707,'4. FTNC EUR'!O1707,'5. FTNC GBP'!O1707,'6. FTNC Autres (inclus)'!O1707)</f>
        <v>0</v>
      </c>
      <c r="P1707" s="166">
        <f>SUM('2. FTNC CAD'!P1707,'3. FTNC USD'!P1707,'4. FTNC EUR'!P1707,'5. FTNC GBP'!P1707,'6. FTNC Autres (inclus)'!P1707)</f>
        <v>0</v>
      </c>
      <c r="Q1707" s="166">
        <f>SUM('2. FTNC CAD'!Q1707,'3. FTNC USD'!Q1707,'4. FTNC EUR'!Q1707,'5. FTNC GBP'!Q1707,'6. FTNC Autres (inclus)'!Q1707)</f>
        <v>0</v>
      </c>
      <c r="R1707" s="166">
        <f>SUM('2. FTNC CAD'!R1707,'3. FTNC USD'!R1707,'4. FTNC EUR'!R1707,'5. FTNC GBP'!R1707,'6. FTNC Autres (inclus)'!R1707)</f>
        <v>0</v>
      </c>
      <c r="S1707" s="166">
        <f>SUM('2. FTNC CAD'!S1707,'3. FTNC USD'!S1707,'4. FTNC EUR'!S1707,'5. FTNC GBP'!S1707,'6. FTNC Autres (inclus)'!S1707)</f>
        <v>0</v>
      </c>
      <c r="T1707" s="166">
        <f>SUM('2. FTNC CAD'!T1707,'3. FTNC USD'!T1707,'4. FTNC EUR'!T1707,'5. FTNC GBP'!T1707,'6. FTNC Autres (inclus)'!T1707)</f>
        <v>0</v>
      </c>
      <c r="U1707" s="166">
        <f>SUM('2. FTNC CAD'!U1707,'3. FTNC USD'!U1707,'4. FTNC EUR'!U1707,'5. FTNC GBP'!U1707,'6. FTNC Autres (inclus)'!U1707)</f>
        <v>0</v>
      </c>
      <c r="V1707" s="179">
        <f>SUM('2. FTNC CAD'!V1707,'3. FTNC USD'!V1707,'4. FTNC EUR'!V1707,'5. FTNC GBP'!V1707,'6. FTNC Autres (inclus)'!V1707)</f>
        <v>0</v>
      </c>
      <c r="W1707" s="112">
        <f>SUM('2. FTNC CAD'!W1707,'3. FTNC USD'!W1707,'4. FTNC EUR'!W1707,'5. FTNC GBP'!W1707,'6. FTNC Autres (inclus)'!W1707)</f>
        <v>0</v>
      </c>
      <c r="Y1707"/>
    </row>
    <row r="1708" spans="1:25" s="71" customFormat="1" outlineLevel="1" x14ac:dyDescent="0.4">
      <c r="A1708" s="337"/>
      <c r="B1708" s="32"/>
      <c r="C1708" s="31"/>
      <c r="D1708" s="30"/>
      <c r="E1708" s="65"/>
      <c r="F1708" s="451" t="s">
        <v>170</v>
      </c>
      <c r="G1708" s="174">
        <f>SUM('2. FTNC CAD'!G1708,'3. FTNC USD'!G1708,'4. FTNC EUR'!G1708,'5. FTNC GBP'!G1708,'6. FTNC Autres (inclus)'!G1708)</f>
        <v>0</v>
      </c>
      <c r="H1708" s="225">
        <f>SUM('2. FTNC CAD'!H1708,'3. FTNC USD'!H1708,'4. FTNC EUR'!H1708,'5. FTNC GBP'!H1708,'6. FTNC Autres (inclus)'!H1708)</f>
        <v>0</v>
      </c>
      <c r="I1708" s="163">
        <f>SUM('2. FTNC CAD'!I1708,'3. FTNC USD'!I1708,'4. FTNC EUR'!I1708,'5. FTNC GBP'!I1708,'6. FTNC Autres (inclus)'!I1708)</f>
        <v>0</v>
      </c>
      <c r="J1708" s="163">
        <f>SUM('2. FTNC CAD'!J1708,'3. FTNC USD'!J1708,'4. FTNC EUR'!J1708,'5. FTNC GBP'!J1708,'6. FTNC Autres (inclus)'!J1708)</f>
        <v>0</v>
      </c>
      <c r="K1708" s="181">
        <f>SUM('2. FTNC CAD'!K1708,'3. FTNC USD'!K1708,'4. FTNC EUR'!K1708,'5. FTNC GBP'!K1708,'6. FTNC Autres (inclus)'!K1708)</f>
        <v>0</v>
      </c>
      <c r="L1708" s="162">
        <f>SUM('2. FTNC CAD'!L1708,'3. FTNC USD'!L1708,'4. FTNC EUR'!L1708,'5. FTNC GBP'!L1708,'6. FTNC Autres (inclus)'!L1708)</f>
        <v>0</v>
      </c>
      <c r="M1708" s="176">
        <f>SUM('2. FTNC CAD'!M1708,'3. FTNC USD'!M1708,'4. FTNC EUR'!M1708,'5. FTNC GBP'!M1708,'6. FTNC Autres (inclus)'!M1708)</f>
        <v>0</v>
      </c>
      <c r="N1708" s="166">
        <f>SUM('2. FTNC CAD'!N1708,'3. FTNC USD'!N1708,'4. FTNC EUR'!N1708,'5. FTNC GBP'!N1708,'6. FTNC Autres (inclus)'!N1708)</f>
        <v>0</v>
      </c>
      <c r="O1708" s="166">
        <f>SUM('2. FTNC CAD'!O1708,'3. FTNC USD'!O1708,'4. FTNC EUR'!O1708,'5. FTNC GBP'!O1708,'6. FTNC Autres (inclus)'!O1708)</f>
        <v>0</v>
      </c>
      <c r="P1708" s="166">
        <f>SUM('2. FTNC CAD'!P1708,'3. FTNC USD'!P1708,'4. FTNC EUR'!P1708,'5. FTNC GBP'!P1708,'6. FTNC Autres (inclus)'!P1708)</f>
        <v>0</v>
      </c>
      <c r="Q1708" s="166">
        <f>SUM('2. FTNC CAD'!Q1708,'3. FTNC USD'!Q1708,'4. FTNC EUR'!Q1708,'5. FTNC GBP'!Q1708,'6. FTNC Autres (inclus)'!Q1708)</f>
        <v>0</v>
      </c>
      <c r="R1708" s="166">
        <f>SUM('2. FTNC CAD'!R1708,'3. FTNC USD'!R1708,'4. FTNC EUR'!R1708,'5. FTNC GBP'!R1708,'6. FTNC Autres (inclus)'!R1708)</f>
        <v>0</v>
      </c>
      <c r="S1708" s="166">
        <f>SUM('2. FTNC CAD'!S1708,'3. FTNC USD'!S1708,'4. FTNC EUR'!S1708,'5. FTNC GBP'!S1708,'6. FTNC Autres (inclus)'!S1708)</f>
        <v>0</v>
      </c>
      <c r="T1708" s="166">
        <f>SUM('2. FTNC CAD'!T1708,'3. FTNC USD'!T1708,'4. FTNC EUR'!T1708,'5. FTNC GBP'!T1708,'6. FTNC Autres (inclus)'!T1708)</f>
        <v>0</v>
      </c>
      <c r="U1708" s="166">
        <f>SUM('2. FTNC CAD'!U1708,'3. FTNC USD'!U1708,'4. FTNC EUR'!U1708,'5. FTNC GBP'!U1708,'6. FTNC Autres (inclus)'!U1708)</f>
        <v>0</v>
      </c>
      <c r="V1708" s="179">
        <f>SUM('2. FTNC CAD'!V1708,'3. FTNC USD'!V1708,'4. FTNC EUR'!V1708,'5. FTNC GBP'!V1708,'6. FTNC Autres (inclus)'!V1708)</f>
        <v>0</v>
      </c>
      <c r="W1708" s="112">
        <f>SUM('2. FTNC CAD'!W1708,'3. FTNC USD'!W1708,'4. FTNC EUR'!W1708,'5. FTNC GBP'!W1708,'6. FTNC Autres (inclus)'!W1708)</f>
        <v>0</v>
      </c>
      <c r="Y1708"/>
    </row>
    <row r="1709" spans="1:25" s="71" customFormat="1" outlineLevel="1" x14ac:dyDescent="0.4">
      <c r="A1709" s="337"/>
      <c r="B1709" s="32"/>
      <c r="C1709" s="31"/>
      <c r="D1709" s="30"/>
      <c r="E1709" s="65"/>
      <c r="F1709" s="451" t="s">
        <v>171</v>
      </c>
      <c r="G1709" s="174">
        <f>SUM('2. FTNC CAD'!G1709,'3. FTNC USD'!G1709,'4. FTNC EUR'!G1709,'5. FTNC GBP'!G1709,'6. FTNC Autres (inclus)'!G1709)</f>
        <v>0</v>
      </c>
      <c r="H1709" s="225">
        <f>SUM('2. FTNC CAD'!H1709,'3. FTNC USD'!H1709,'4. FTNC EUR'!H1709,'5. FTNC GBP'!H1709,'6. FTNC Autres (inclus)'!H1709)</f>
        <v>0</v>
      </c>
      <c r="I1709" s="163">
        <f>SUM('2. FTNC CAD'!I1709,'3. FTNC USD'!I1709,'4. FTNC EUR'!I1709,'5. FTNC GBP'!I1709,'6. FTNC Autres (inclus)'!I1709)</f>
        <v>0</v>
      </c>
      <c r="J1709" s="163">
        <f>SUM('2. FTNC CAD'!J1709,'3. FTNC USD'!J1709,'4. FTNC EUR'!J1709,'5. FTNC GBP'!J1709,'6. FTNC Autres (inclus)'!J1709)</f>
        <v>0</v>
      </c>
      <c r="K1709" s="181">
        <f>SUM('2. FTNC CAD'!K1709,'3. FTNC USD'!K1709,'4. FTNC EUR'!K1709,'5. FTNC GBP'!K1709,'6. FTNC Autres (inclus)'!K1709)</f>
        <v>0</v>
      </c>
      <c r="L1709" s="162">
        <f>SUM('2. FTNC CAD'!L1709,'3. FTNC USD'!L1709,'4. FTNC EUR'!L1709,'5. FTNC GBP'!L1709,'6. FTNC Autres (inclus)'!L1709)</f>
        <v>0</v>
      </c>
      <c r="M1709" s="176">
        <f>SUM('2. FTNC CAD'!M1709,'3. FTNC USD'!M1709,'4. FTNC EUR'!M1709,'5. FTNC GBP'!M1709,'6. FTNC Autres (inclus)'!M1709)</f>
        <v>0</v>
      </c>
      <c r="N1709" s="166">
        <f>SUM('2. FTNC CAD'!N1709,'3. FTNC USD'!N1709,'4. FTNC EUR'!N1709,'5. FTNC GBP'!N1709,'6. FTNC Autres (inclus)'!N1709)</f>
        <v>0</v>
      </c>
      <c r="O1709" s="166">
        <f>SUM('2. FTNC CAD'!O1709,'3. FTNC USD'!O1709,'4. FTNC EUR'!O1709,'5. FTNC GBP'!O1709,'6. FTNC Autres (inclus)'!O1709)</f>
        <v>0</v>
      </c>
      <c r="P1709" s="166">
        <f>SUM('2. FTNC CAD'!P1709,'3. FTNC USD'!P1709,'4. FTNC EUR'!P1709,'5. FTNC GBP'!P1709,'6. FTNC Autres (inclus)'!P1709)</f>
        <v>0</v>
      </c>
      <c r="Q1709" s="166">
        <f>SUM('2. FTNC CAD'!Q1709,'3. FTNC USD'!Q1709,'4. FTNC EUR'!Q1709,'5. FTNC GBP'!Q1709,'6. FTNC Autres (inclus)'!Q1709)</f>
        <v>0</v>
      </c>
      <c r="R1709" s="166">
        <f>SUM('2. FTNC CAD'!R1709,'3. FTNC USD'!R1709,'4. FTNC EUR'!R1709,'5. FTNC GBP'!R1709,'6. FTNC Autres (inclus)'!R1709)</f>
        <v>0</v>
      </c>
      <c r="S1709" s="166">
        <f>SUM('2. FTNC CAD'!S1709,'3. FTNC USD'!S1709,'4. FTNC EUR'!S1709,'5. FTNC GBP'!S1709,'6. FTNC Autres (inclus)'!S1709)</f>
        <v>0</v>
      </c>
      <c r="T1709" s="166">
        <f>SUM('2. FTNC CAD'!T1709,'3. FTNC USD'!T1709,'4. FTNC EUR'!T1709,'5. FTNC GBP'!T1709,'6. FTNC Autres (inclus)'!T1709)</f>
        <v>0</v>
      </c>
      <c r="U1709" s="166">
        <f>SUM('2. FTNC CAD'!U1709,'3. FTNC USD'!U1709,'4. FTNC EUR'!U1709,'5. FTNC GBP'!U1709,'6. FTNC Autres (inclus)'!U1709)</f>
        <v>0</v>
      </c>
      <c r="V1709" s="179">
        <f>SUM('2. FTNC CAD'!V1709,'3. FTNC USD'!V1709,'4. FTNC EUR'!V1709,'5. FTNC GBP'!V1709,'6. FTNC Autres (inclus)'!V1709)</f>
        <v>0</v>
      </c>
      <c r="W1709" s="112">
        <f>SUM('2. FTNC CAD'!W1709,'3. FTNC USD'!W1709,'4. FTNC EUR'!W1709,'5. FTNC GBP'!W1709,'6. FTNC Autres (inclus)'!W1709)</f>
        <v>0</v>
      </c>
      <c r="Y1709"/>
    </row>
    <row r="1710" spans="1:25" s="116" customFormat="1" ht="12.75" customHeight="1" thickBot="1" x14ac:dyDescent="0.55000000000000004">
      <c r="A1710" s="337"/>
      <c r="B1710" s="624"/>
      <c r="C1710" s="625"/>
      <c r="D1710" s="626"/>
      <c r="E1710" s="627"/>
      <c r="F1710" s="628"/>
      <c r="G1710" s="445"/>
      <c r="H1710" s="446"/>
      <c r="I1710" s="447"/>
      <c r="J1710" s="447"/>
      <c r="K1710" s="447"/>
      <c r="L1710" s="450"/>
      <c r="M1710" s="448"/>
      <c r="N1710" s="447"/>
      <c r="O1710" s="447"/>
      <c r="P1710" s="447"/>
      <c r="Q1710" s="447"/>
      <c r="R1710" s="447"/>
      <c r="S1710" s="447"/>
      <c r="T1710" s="447"/>
      <c r="U1710" s="447"/>
      <c r="V1710" s="447"/>
      <c r="W1710" s="449"/>
      <c r="Y1710"/>
    </row>
    <row r="1711" spans="1:25" s="71" customFormat="1" ht="12.6" thickBot="1" x14ac:dyDescent="0.4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row>
    <row r="1712" spans="1:25" s="71" customFormat="1" ht="15" x14ac:dyDescent="0.5">
      <c r="A1712" s="341"/>
      <c r="B1712" s="526" t="s">
        <v>203</v>
      </c>
      <c r="C1712" s="527"/>
      <c r="D1712" s="527"/>
      <c r="E1712" s="528"/>
      <c r="F1712" s="528"/>
      <c r="G1712" s="348"/>
      <c r="H1712" s="229">
        <f>SUM('2. FTNC CAD'!H1712,'3. FTNC USD'!H1712,'4. FTNC EUR'!H1712,'5. FTNC GBP'!H1712,'6. FTNC Autres (inclus)'!H1712)</f>
        <v>0</v>
      </c>
      <c r="I1712" s="230">
        <f>SUM('2. FTNC CAD'!I1712,'3. FTNC USD'!I1712,'4. FTNC EUR'!I1712,'5. FTNC GBP'!I1712,'6. FTNC Autres (inclus)'!I1712)</f>
        <v>0</v>
      </c>
      <c r="J1712" s="230">
        <f>SUM('2. FTNC CAD'!J1712,'3. FTNC USD'!J1712,'4. FTNC EUR'!J1712,'5. FTNC GBP'!J1712,'6. FTNC Autres (inclus)'!J1712)</f>
        <v>0</v>
      </c>
      <c r="K1712" s="231">
        <f>SUM('2. FTNC CAD'!K1712,'3. FTNC USD'!K1712,'4. FTNC EUR'!K1712,'5. FTNC GBP'!K1712,'6. FTNC Autres (inclus)'!K1712)</f>
        <v>0</v>
      </c>
      <c r="L1712" s="232">
        <f>SUM('2. FTNC CAD'!L1712,'3. FTNC USD'!L1712,'4. FTNC EUR'!L1712,'5. FTNC GBP'!L1712,'6. FTNC Autres (inclus)'!L1712)</f>
        <v>0</v>
      </c>
      <c r="M1712" s="233">
        <f>SUM('2. FTNC CAD'!M1712,'3. FTNC USD'!M1712,'4. FTNC EUR'!M1712,'5. FTNC GBP'!M1712,'6. FTNC Autres (inclus)'!M1712)</f>
        <v>0</v>
      </c>
      <c r="N1712" s="233">
        <f>SUM('2. FTNC CAD'!N1712,'3. FTNC USD'!N1712,'4. FTNC EUR'!N1712,'5. FTNC GBP'!N1712,'6. FTNC Autres (inclus)'!N1712)</f>
        <v>0</v>
      </c>
      <c r="O1712" s="233">
        <f>SUM('2. FTNC CAD'!O1712,'3. FTNC USD'!O1712,'4. FTNC EUR'!O1712,'5. FTNC GBP'!O1712,'6. FTNC Autres (inclus)'!O1712)</f>
        <v>0</v>
      </c>
      <c r="P1712" s="233">
        <f>SUM('2. FTNC CAD'!P1712,'3. FTNC USD'!P1712,'4. FTNC EUR'!P1712,'5. FTNC GBP'!P1712,'6. FTNC Autres (inclus)'!P1712)</f>
        <v>0</v>
      </c>
      <c r="Q1712" s="233">
        <f>SUM('2. FTNC CAD'!Q1712,'3. FTNC USD'!Q1712,'4. FTNC EUR'!Q1712,'5. FTNC GBP'!Q1712,'6. FTNC Autres (inclus)'!Q1712)</f>
        <v>0</v>
      </c>
      <c r="R1712" s="233">
        <f>SUM('2. FTNC CAD'!R1712,'3. FTNC USD'!R1712,'4. FTNC EUR'!R1712,'5. FTNC GBP'!R1712,'6. FTNC Autres (inclus)'!R1712)</f>
        <v>0</v>
      </c>
      <c r="S1712" s="233">
        <f>SUM('2. FTNC CAD'!S1712,'3. FTNC USD'!S1712,'4. FTNC EUR'!S1712,'5. FTNC GBP'!S1712,'6. FTNC Autres (inclus)'!S1712)</f>
        <v>0</v>
      </c>
      <c r="T1712" s="233">
        <f>SUM('2. FTNC CAD'!T1712,'3. FTNC USD'!T1712,'4. FTNC EUR'!T1712,'5. FTNC GBP'!T1712,'6. FTNC Autres (inclus)'!T1712)</f>
        <v>0</v>
      </c>
      <c r="U1712" s="233">
        <f>SUM('2. FTNC CAD'!U1712,'3. FTNC USD'!U1712,'4. FTNC EUR'!U1712,'5. FTNC GBP'!U1712,'6. FTNC Autres (inclus)'!U1712)</f>
        <v>0</v>
      </c>
      <c r="V1712" s="234">
        <f>SUM('2. FTNC CAD'!V1712,'3. FTNC USD'!V1712,'4. FTNC EUR'!V1712,'5. FTNC GBP'!V1712,'6. FTNC Autres (inclus)'!V1712)</f>
        <v>0</v>
      </c>
      <c r="W1712" s="235">
        <f>SUM('2. FTNC CAD'!W1712,'3. FTNC USD'!W1712,'4. FTNC EUR'!W1712,'5. FTNC GBP'!W1712,'6. FTNC Autres (inclus)'!W1712)</f>
        <v>0</v>
      </c>
      <c r="Y1712"/>
    </row>
    <row r="1713" spans="1:39" ht="15" x14ac:dyDescent="0.4">
      <c r="A1713" s="337"/>
      <c r="B1713" s="529" t="s">
        <v>204</v>
      </c>
      <c r="C1713" s="530"/>
      <c r="D1713" s="530"/>
      <c r="E1713" s="530"/>
      <c r="F1713" s="530"/>
      <c r="G1713" s="346"/>
      <c r="H1713" s="237">
        <f>SUM('2. FTNC CAD'!H1713,'3. FTNC USD'!H1713,'4. FTNC EUR'!H1713,'5. FTNC GBP'!H1713,'6. FTNC Autres (inclus)'!H1713)</f>
        <v>0</v>
      </c>
      <c r="I1713" s="238">
        <f>SUM('2. FTNC CAD'!I1713,'3. FTNC USD'!I1713,'4. FTNC EUR'!I1713,'5. FTNC GBP'!I1713,'6. FTNC Autres (inclus)'!I1713)</f>
        <v>0</v>
      </c>
      <c r="J1713" s="238">
        <f>SUM('2. FTNC CAD'!J1713,'3. FTNC USD'!J1713,'4. FTNC EUR'!J1713,'5. FTNC GBP'!J1713,'6. FTNC Autres (inclus)'!J1713)</f>
        <v>0</v>
      </c>
      <c r="K1713" s="239">
        <f>SUM('2. FTNC CAD'!K1713,'3. FTNC USD'!K1713,'4. FTNC EUR'!K1713,'5. FTNC GBP'!K1713,'6. FTNC Autres (inclus)'!K1713)</f>
        <v>0</v>
      </c>
      <c r="L1713" s="240">
        <f>SUM('2. FTNC CAD'!L1713,'3. FTNC USD'!L1713,'4. FTNC EUR'!L1713,'5. FTNC GBP'!L1713,'6. FTNC Autres (inclus)'!L1713)</f>
        <v>0</v>
      </c>
      <c r="M1713" s="241">
        <f>SUM('2. FTNC CAD'!M1713,'3. FTNC USD'!M1713,'4. FTNC EUR'!M1713,'5. FTNC GBP'!M1713,'6. FTNC Autres (inclus)'!M1713)</f>
        <v>0</v>
      </c>
      <c r="N1713" s="241">
        <f>SUM('2. FTNC CAD'!N1713,'3. FTNC USD'!N1713,'4. FTNC EUR'!N1713,'5. FTNC GBP'!N1713,'6. FTNC Autres (inclus)'!N1713)</f>
        <v>0</v>
      </c>
      <c r="O1713" s="241">
        <f>SUM('2. FTNC CAD'!O1713,'3. FTNC USD'!O1713,'4. FTNC EUR'!O1713,'5. FTNC GBP'!O1713,'6. FTNC Autres (inclus)'!O1713)</f>
        <v>0</v>
      </c>
      <c r="P1713" s="241">
        <f>SUM('2. FTNC CAD'!P1713,'3. FTNC USD'!P1713,'4. FTNC EUR'!P1713,'5. FTNC GBP'!P1713,'6. FTNC Autres (inclus)'!P1713)</f>
        <v>0</v>
      </c>
      <c r="Q1713" s="241">
        <f>SUM('2. FTNC CAD'!Q1713,'3. FTNC USD'!Q1713,'4. FTNC EUR'!Q1713,'5. FTNC GBP'!Q1713,'6. FTNC Autres (inclus)'!Q1713)</f>
        <v>0</v>
      </c>
      <c r="R1713" s="241">
        <f>SUM('2. FTNC CAD'!R1713,'3. FTNC USD'!R1713,'4. FTNC EUR'!R1713,'5. FTNC GBP'!R1713,'6. FTNC Autres (inclus)'!R1713)</f>
        <v>0</v>
      </c>
      <c r="S1713" s="241">
        <f>SUM('2. FTNC CAD'!S1713,'3. FTNC USD'!S1713,'4. FTNC EUR'!S1713,'5. FTNC GBP'!S1713,'6. FTNC Autres (inclus)'!S1713)</f>
        <v>0</v>
      </c>
      <c r="T1713" s="241">
        <f>SUM('2. FTNC CAD'!T1713,'3. FTNC USD'!T1713,'4. FTNC EUR'!T1713,'5. FTNC GBP'!T1713,'6. FTNC Autres (inclus)'!T1713)</f>
        <v>0</v>
      </c>
      <c r="U1713" s="241">
        <f>SUM('2. FTNC CAD'!U1713,'3. FTNC USD'!U1713,'4. FTNC EUR'!U1713,'5. FTNC GBP'!U1713,'6. FTNC Autres (inclus)'!U1713)</f>
        <v>0</v>
      </c>
      <c r="V1713" s="242">
        <f>SUM('2. FTNC CAD'!V1713,'3. FTNC USD'!V1713,'4. FTNC EUR'!V1713,'5. FTNC GBP'!V1713,'6. FTNC Autres (inclus)'!V1713)</f>
        <v>0</v>
      </c>
      <c r="W1713" s="243">
        <f>SUM('2. FTNC CAD'!W1713,'3. FTNC USD'!W1713,'4. FTNC EUR'!W1713,'5. FTNC GBP'!W1713,'6. FTNC Autres (inclus)'!W1713)</f>
        <v>0</v>
      </c>
      <c r="Y1713"/>
    </row>
    <row r="1714" spans="1:39" ht="15" x14ac:dyDescent="0.4">
      <c r="A1714" s="337"/>
      <c r="B1714" s="529" t="s">
        <v>205</v>
      </c>
      <c r="C1714" s="530"/>
      <c r="D1714" s="530"/>
      <c r="E1714" s="530"/>
      <c r="F1714" s="530"/>
      <c r="G1714" s="346"/>
      <c r="H1714" s="237">
        <f t="shared" ref="H1714:W1714" si="362">SUM(H1712:H1713)</f>
        <v>0</v>
      </c>
      <c r="I1714" s="238">
        <f t="shared" si="362"/>
        <v>0</v>
      </c>
      <c r="J1714" s="238">
        <f t="shared" si="362"/>
        <v>0</v>
      </c>
      <c r="K1714" s="239">
        <f t="shared" si="362"/>
        <v>0</v>
      </c>
      <c r="L1714" s="240">
        <f t="shared" si="362"/>
        <v>0</v>
      </c>
      <c r="M1714" s="241">
        <f t="shared" si="362"/>
        <v>0</v>
      </c>
      <c r="N1714" s="241">
        <f t="shared" si="362"/>
        <v>0</v>
      </c>
      <c r="O1714" s="241">
        <f t="shared" si="362"/>
        <v>0</v>
      </c>
      <c r="P1714" s="241">
        <f t="shared" si="362"/>
        <v>0</v>
      </c>
      <c r="Q1714" s="241">
        <f t="shared" si="362"/>
        <v>0</v>
      </c>
      <c r="R1714" s="241">
        <f t="shared" si="362"/>
        <v>0</v>
      </c>
      <c r="S1714" s="241">
        <f t="shared" si="362"/>
        <v>0</v>
      </c>
      <c r="T1714" s="241">
        <f t="shared" si="362"/>
        <v>0</v>
      </c>
      <c r="U1714" s="241">
        <f t="shared" si="362"/>
        <v>0</v>
      </c>
      <c r="V1714" s="242">
        <f t="shared" si="362"/>
        <v>0</v>
      </c>
      <c r="W1714" s="243">
        <f t="shared" si="362"/>
        <v>0</v>
      </c>
      <c r="Y1714"/>
    </row>
    <row r="1715" spans="1:39" s="114" customFormat="1" ht="15" x14ac:dyDescent="0.5">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row>
    <row r="1716" spans="1:39" ht="16.5" customHeight="1" thickBot="1" x14ac:dyDescent="0.55000000000000004">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row>
    <row r="1717" spans="1:39" ht="12.6" thickBot="1" x14ac:dyDescent="0.45">
      <c r="A1717" s="341"/>
      <c r="F1717" s="2"/>
      <c r="G1717" s="150"/>
      <c r="H1717" s="71"/>
      <c r="I1717" s="71"/>
      <c r="J1717" s="151"/>
      <c r="K1717" s="114"/>
      <c r="L1717" s="114"/>
      <c r="M1717" s="470"/>
      <c r="N1717" s="114"/>
      <c r="O1717" s="114"/>
      <c r="P1717" s="114"/>
      <c r="Q1717" s="114"/>
      <c r="R1717" s="114"/>
      <c r="S1717" s="114"/>
      <c r="T1717" s="114"/>
      <c r="U1717" s="114"/>
      <c r="V1717" s="114"/>
      <c r="W1717" s="114"/>
      <c r="Y1717" s="471"/>
    </row>
    <row r="1718" spans="1:39" s="137" customFormat="1" ht="15" x14ac:dyDescent="0.5">
      <c r="A1718" s="341"/>
      <c r="B1718" s="492" t="s">
        <v>207</v>
      </c>
      <c r="C1718" s="493"/>
      <c r="D1718" s="493"/>
      <c r="E1718" s="493"/>
      <c r="F1718" s="493"/>
      <c r="G1718" s="143"/>
      <c r="H1718" s="144"/>
      <c r="I1718" s="144"/>
      <c r="J1718" s="144"/>
      <c r="K1718" s="144"/>
      <c r="L1718" s="145"/>
      <c r="M1718" s="144"/>
      <c r="N1718" s="144"/>
      <c r="O1718" s="144"/>
      <c r="P1718" s="144"/>
      <c r="Q1718" s="144"/>
      <c r="R1718" s="144"/>
      <c r="S1718" s="144"/>
      <c r="T1718" s="144"/>
      <c r="U1718" s="144"/>
      <c r="V1718" s="144"/>
      <c r="W1718" s="143"/>
      <c r="X1718" s="118"/>
      <c r="Y1718" s="387"/>
      <c r="Z1718" s="118"/>
      <c r="AA1718" s="118"/>
      <c r="AB1718" s="118"/>
      <c r="AC1718" s="118"/>
      <c r="AD1718" s="118"/>
      <c r="AE1718" s="118"/>
      <c r="AF1718" s="118"/>
      <c r="AG1718" s="118"/>
      <c r="AH1718" s="118"/>
      <c r="AI1718" s="118"/>
      <c r="AJ1718" s="118"/>
      <c r="AK1718" s="118"/>
      <c r="AL1718" s="118"/>
      <c r="AM1718" s="118"/>
    </row>
    <row r="1719" spans="1:39" x14ac:dyDescent="0.4">
      <c r="A1719" s="341"/>
      <c r="B1719" s="494"/>
      <c r="C1719" s="496"/>
      <c r="D1719" s="495" t="s">
        <v>208</v>
      </c>
      <c r="E1719" s="496"/>
      <c r="F1719" s="496"/>
      <c r="G1719" s="68">
        <f>'3. FTNC USD'!G1719</f>
        <v>0</v>
      </c>
      <c r="H1719" s="74">
        <f>'3. FTNC USD'!H1719</f>
        <v>0</v>
      </c>
      <c r="I1719" s="74">
        <f>'3. FTNC USD'!I1719</f>
        <v>0</v>
      </c>
      <c r="J1719" s="74">
        <f>'3. FTNC USD'!J1719</f>
        <v>0</v>
      </c>
      <c r="K1719" s="74">
        <f>'3. FTNC USD'!K1719</f>
        <v>0</v>
      </c>
      <c r="L1719" s="45">
        <f>'3. FTNC USD'!L1719</f>
        <v>0</v>
      </c>
      <c r="M1719" s="44">
        <f>'3. FTNC USD'!M1719</f>
        <v>0</v>
      </c>
      <c r="N1719" s="44">
        <f>'3. FTNC USD'!N1719</f>
        <v>0</v>
      </c>
      <c r="O1719" s="44">
        <f>'3. FTNC USD'!O1719</f>
        <v>0</v>
      </c>
      <c r="P1719" s="44">
        <f>'3. FTNC USD'!P1719</f>
        <v>0</v>
      </c>
      <c r="Q1719" s="44">
        <f>'3. FTNC USD'!Q1719</f>
        <v>0</v>
      </c>
      <c r="R1719" s="44">
        <f>'3. FTNC USD'!R1719</f>
        <v>0</v>
      </c>
      <c r="S1719" s="44">
        <f>'3. FTNC USD'!S1719</f>
        <v>0</v>
      </c>
      <c r="T1719" s="44">
        <f>'3. FTNC USD'!T1719</f>
        <v>0</v>
      </c>
      <c r="U1719" s="44">
        <f>'3. FTNC USD'!U1719</f>
        <v>0</v>
      </c>
      <c r="V1719" s="44">
        <f>'3. FTNC USD'!V1719</f>
        <v>0</v>
      </c>
      <c r="W1719" s="68">
        <f>'3. FTNC USD'!W1719</f>
        <v>0</v>
      </c>
      <c r="X1719" s="71"/>
      <c r="Y1719" s="382"/>
      <c r="Z1719" s="71"/>
      <c r="AA1719" s="71"/>
      <c r="AB1719" s="71"/>
      <c r="AC1719" s="71"/>
      <c r="AD1719" s="71"/>
      <c r="AE1719" s="71"/>
      <c r="AF1719" s="71"/>
      <c r="AG1719" s="71"/>
      <c r="AH1719" s="71"/>
      <c r="AI1719" s="71"/>
      <c r="AJ1719" s="71"/>
      <c r="AK1719" s="71"/>
      <c r="AL1719" s="71"/>
      <c r="AM1719" s="71"/>
    </row>
    <row r="1720" spans="1:39" outlineLevel="1" x14ac:dyDescent="0.4">
      <c r="A1720" s="341"/>
      <c r="B1720" s="494"/>
      <c r="C1720" s="496"/>
      <c r="D1720" s="496"/>
      <c r="E1720" s="496"/>
      <c r="F1720" s="497" t="s">
        <v>13</v>
      </c>
      <c r="G1720" s="172">
        <f>'3. FTNC USD'!G1720</f>
        <v>0</v>
      </c>
      <c r="H1720" s="225">
        <f>'3. FTNC USD'!H1720</f>
        <v>0</v>
      </c>
      <c r="I1720" s="163">
        <f>'3. FTNC USD'!I1720</f>
        <v>0</v>
      </c>
      <c r="J1720" s="163">
        <f>'3. FTNC USD'!J1720</f>
        <v>0</v>
      </c>
      <c r="K1720" s="164">
        <f>'3. FTNC USD'!K1720</f>
        <v>0</v>
      </c>
      <c r="L1720" s="180">
        <f>'3. FTNC USD'!L1720</f>
        <v>0</v>
      </c>
      <c r="M1720" s="166">
        <f>'3. FTNC USD'!M1720</f>
        <v>0</v>
      </c>
      <c r="N1720" s="166">
        <f>'3. FTNC USD'!N1720</f>
        <v>0</v>
      </c>
      <c r="O1720" s="166">
        <f>'3. FTNC USD'!O1720</f>
        <v>0</v>
      </c>
      <c r="P1720" s="166">
        <f>'3. FTNC USD'!P1720</f>
        <v>0</v>
      </c>
      <c r="Q1720" s="166">
        <f>'3. FTNC USD'!Q1720</f>
        <v>0</v>
      </c>
      <c r="R1720" s="166">
        <f>'3. FTNC USD'!R1720</f>
        <v>0</v>
      </c>
      <c r="S1720" s="166">
        <f>'3. FTNC USD'!S1720</f>
        <v>0</v>
      </c>
      <c r="T1720" s="166">
        <f>'3. FTNC USD'!T1720</f>
        <v>0</v>
      </c>
      <c r="U1720" s="162">
        <f>'3. FTNC USD'!U1720</f>
        <v>0</v>
      </c>
      <c r="V1720" s="167">
        <f>'3. FTNC USD'!V1720</f>
        <v>0</v>
      </c>
      <c r="W1720" s="226">
        <f>'3. FTNC USD'!W1720</f>
        <v>0</v>
      </c>
      <c r="X1720" s="71"/>
      <c r="Y1720" s="383"/>
      <c r="Z1720" s="71"/>
      <c r="AA1720" s="71"/>
      <c r="AB1720" s="71"/>
      <c r="AC1720" s="71"/>
      <c r="AD1720" s="71"/>
      <c r="AE1720" s="71"/>
      <c r="AF1720" s="71"/>
      <c r="AG1720" s="71"/>
      <c r="AH1720" s="71"/>
      <c r="AI1720" s="71"/>
      <c r="AJ1720" s="71"/>
      <c r="AK1720" s="71"/>
      <c r="AL1720" s="71"/>
      <c r="AM1720" s="71"/>
    </row>
    <row r="1721" spans="1:39" outlineLevel="1" x14ac:dyDescent="0.4">
      <c r="A1721" s="341"/>
      <c r="B1721" s="494"/>
      <c r="C1721" s="496"/>
      <c r="D1721" s="496"/>
      <c r="E1721" s="496"/>
      <c r="F1721" s="497" t="s">
        <v>14</v>
      </c>
      <c r="G1721" s="172">
        <f>'3. FTNC USD'!G1721</f>
        <v>0</v>
      </c>
      <c r="H1721" s="225">
        <f>'3. FTNC USD'!H1721</f>
        <v>0</v>
      </c>
      <c r="I1721" s="163">
        <f>'3. FTNC USD'!I1721</f>
        <v>0</v>
      </c>
      <c r="J1721" s="163">
        <f>'3. FTNC USD'!J1721</f>
        <v>0</v>
      </c>
      <c r="K1721" s="164">
        <f>'3. FTNC USD'!K1721</f>
        <v>0</v>
      </c>
      <c r="L1721" s="180">
        <f>'3. FTNC USD'!L1721</f>
        <v>0</v>
      </c>
      <c r="M1721" s="166">
        <f>'3. FTNC USD'!M1721</f>
        <v>0</v>
      </c>
      <c r="N1721" s="166">
        <f>'3. FTNC USD'!N1721</f>
        <v>0</v>
      </c>
      <c r="O1721" s="166">
        <f>'3. FTNC USD'!O1721</f>
        <v>0</v>
      </c>
      <c r="P1721" s="166">
        <f>'3. FTNC USD'!P1721</f>
        <v>0</v>
      </c>
      <c r="Q1721" s="166">
        <f>'3. FTNC USD'!Q1721</f>
        <v>0</v>
      </c>
      <c r="R1721" s="166">
        <f>'3. FTNC USD'!R1721</f>
        <v>0</v>
      </c>
      <c r="S1721" s="166">
        <f>'3. FTNC USD'!S1721</f>
        <v>0</v>
      </c>
      <c r="T1721" s="166">
        <f>'3. FTNC USD'!T1721</f>
        <v>0</v>
      </c>
      <c r="U1721" s="162">
        <f>'3. FTNC USD'!U1721</f>
        <v>0</v>
      </c>
      <c r="V1721" s="167">
        <f>'3. FTNC USD'!V1721</f>
        <v>0</v>
      </c>
      <c r="W1721" s="226">
        <f>'3. FTNC USD'!W1721</f>
        <v>0</v>
      </c>
      <c r="X1721" s="71"/>
      <c r="Y1721" s="383"/>
      <c r="Z1721" s="71"/>
      <c r="AA1721" s="71"/>
      <c r="AB1721" s="71"/>
      <c r="AC1721" s="71"/>
      <c r="AD1721" s="71"/>
      <c r="AE1721" s="71"/>
      <c r="AF1721" s="71"/>
      <c r="AG1721" s="71"/>
      <c r="AH1721" s="71"/>
      <c r="AI1721" s="71"/>
      <c r="AJ1721" s="71"/>
      <c r="AK1721" s="71"/>
      <c r="AL1721" s="71"/>
      <c r="AM1721" s="71"/>
    </row>
    <row r="1722" spans="1:39" outlineLevel="1" x14ac:dyDescent="0.4">
      <c r="A1722" s="341"/>
      <c r="B1722" s="494"/>
      <c r="C1722" s="496"/>
      <c r="D1722" s="496"/>
      <c r="E1722" s="496"/>
      <c r="F1722" s="497" t="s">
        <v>15</v>
      </c>
      <c r="G1722" s="172">
        <f>'3. FTNC USD'!G1722</f>
        <v>0</v>
      </c>
      <c r="H1722" s="225">
        <f>'3. FTNC USD'!H1722</f>
        <v>0</v>
      </c>
      <c r="I1722" s="163">
        <f>'3. FTNC USD'!I1722</f>
        <v>0</v>
      </c>
      <c r="J1722" s="163">
        <f>'3. FTNC USD'!J1722</f>
        <v>0</v>
      </c>
      <c r="K1722" s="164">
        <f>'3. FTNC USD'!K1722</f>
        <v>0</v>
      </c>
      <c r="L1722" s="180">
        <f>'3. FTNC USD'!L1722</f>
        <v>0</v>
      </c>
      <c r="M1722" s="166">
        <f>'3. FTNC USD'!M1722</f>
        <v>0</v>
      </c>
      <c r="N1722" s="166">
        <f>'3. FTNC USD'!N1722</f>
        <v>0</v>
      </c>
      <c r="O1722" s="166">
        <f>'3. FTNC USD'!O1722</f>
        <v>0</v>
      </c>
      <c r="P1722" s="166">
        <f>'3. FTNC USD'!P1722</f>
        <v>0</v>
      </c>
      <c r="Q1722" s="166">
        <f>'3. FTNC USD'!Q1722</f>
        <v>0</v>
      </c>
      <c r="R1722" s="166">
        <f>'3. FTNC USD'!R1722</f>
        <v>0</v>
      </c>
      <c r="S1722" s="166">
        <f>'3. FTNC USD'!S1722</f>
        <v>0</v>
      </c>
      <c r="T1722" s="166">
        <f>'3. FTNC USD'!T1722</f>
        <v>0</v>
      </c>
      <c r="U1722" s="162">
        <f>'3. FTNC USD'!U1722</f>
        <v>0</v>
      </c>
      <c r="V1722" s="167">
        <f>'3. FTNC USD'!V1722</f>
        <v>0</v>
      </c>
      <c r="W1722" s="226">
        <f>'3. FTNC USD'!W1722</f>
        <v>0</v>
      </c>
      <c r="X1722" s="71"/>
      <c r="Y1722" s="383"/>
      <c r="Z1722" s="71"/>
      <c r="AA1722" s="71"/>
      <c r="AB1722" s="71"/>
      <c r="AC1722" s="71"/>
      <c r="AD1722" s="71"/>
      <c r="AE1722" s="71"/>
      <c r="AF1722" s="71"/>
      <c r="AG1722" s="71"/>
      <c r="AH1722" s="71"/>
      <c r="AI1722" s="71"/>
      <c r="AJ1722" s="71"/>
      <c r="AK1722" s="71"/>
      <c r="AL1722" s="71"/>
      <c r="AM1722" s="71"/>
    </row>
    <row r="1723" spans="1:39" outlineLevel="1" x14ac:dyDescent="0.4">
      <c r="A1723" s="341"/>
      <c r="B1723" s="502"/>
      <c r="C1723" s="498"/>
      <c r="D1723" s="498"/>
      <c r="E1723" s="496"/>
      <c r="F1723" s="497" t="s">
        <v>16</v>
      </c>
      <c r="G1723" s="172">
        <f>'3. FTNC USD'!G1723</f>
        <v>0</v>
      </c>
      <c r="H1723" s="225">
        <f>'3. FTNC USD'!H1723</f>
        <v>0</v>
      </c>
      <c r="I1723" s="163">
        <f>'3. FTNC USD'!I1723</f>
        <v>0</v>
      </c>
      <c r="J1723" s="163">
        <f>'3. FTNC USD'!J1723</f>
        <v>0</v>
      </c>
      <c r="K1723" s="164">
        <f>'3. FTNC USD'!K1723</f>
        <v>0</v>
      </c>
      <c r="L1723" s="180">
        <f>'3. FTNC USD'!L1723</f>
        <v>0</v>
      </c>
      <c r="M1723" s="166">
        <f>'3. FTNC USD'!M1723</f>
        <v>0</v>
      </c>
      <c r="N1723" s="166">
        <f>'3. FTNC USD'!N1723</f>
        <v>0</v>
      </c>
      <c r="O1723" s="166">
        <f>'3. FTNC USD'!O1723</f>
        <v>0</v>
      </c>
      <c r="P1723" s="166">
        <f>'3. FTNC USD'!P1723</f>
        <v>0</v>
      </c>
      <c r="Q1723" s="166">
        <f>'3. FTNC USD'!Q1723</f>
        <v>0</v>
      </c>
      <c r="R1723" s="166">
        <f>'3. FTNC USD'!R1723</f>
        <v>0</v>
      </c>
      <c r="S1723" s="166">
        <f>'3. FTNC USD'!S1723</f>
        <v>0</v>
      </c>
      <c r="T1723" s="166">
        <f>'3. FTNC USD'!T1723</f>
        <v>0</v>
      </c>
      <c r="U1723" s="162">
        <f>'3. FTNC USD'!U1723</f>
        <v>0</v>
      </c>
      <c r="V1723" s="167">
        <f>'3. FTNC USD'!V1723</f>
        <v>0</v>
      </c>
      <c r="W1723" s="226">
        <f>'3. FTNC USD'!W1723</f>
        <v>0</v>
      </c>
      <c r="X1723" s="71"/>
      <c r="Y1723" s="383"/>
      <c r="Z1723" s="71"/>
      <c r="AA1723" s="71"/>
      <c r="AB1723" s="71"/>
      <c r="AC1723" s="71"/>
      <c r="AD1723" s="71"/>
      <c r="AE1723" s="71"/>
      <c r="AF1723" s="71"/>
      <c r="AG1723" s="71"/>
      <c r="AH1723" s="71"/>
      <c r="AI1723" s="71"/>
      <c r="AJ1723" s="71"/>
      <c r="AK1723" s="71"/>
      <c r="AL1723" s="71"/>
      <c r="AM1723" s="71"/>
    </row>
    <row r="1724" spans="1:39" outlineLevel="1" x14ac:dyDescent="0.4">
      <c r="A1724" s="341"/>
      <c r="B1724" s="502"/>
      <c r="C1724" s="498"/>
      <c r="D1724" s="498"/>
      <c r="E1724" s="496"/>
      <c r="F1724" s="497" t="s">
        <v>19</v>
      </c>
      <c r="G1724" s="172">
        <f>'3. FTNC USD'!G1724</f>
        <v>0</v>
      </c>
      <c r="H1724" s="225">
        <f>'3. FTNC USD'!H1724</f>
        <v>0</v>
      </c>
      <c r="I1724" s="163">
        <f>'3. FTNC USD'!I1724</f>
        <v>0</v>
      </c>
      <c r="J1724" s="163">
        <f>'3. FTNC USD'!J1724</f>
        <v>0</v>
      </c>
      <c r="K1724" s="164">
        <f>'3. FTNC USD'!K1724</f>
        <v>0</v>
      </c>
      <c r="L1724" s="180">
        <f>'3. FTNC USD'!L1724</f>
        <v>0</v>
      </c>
      <c r="M1724" s="166">
        <f>'3. FTNC USD'!M1724</f>
        <v>0</v>
      </c>
      <c r="N1724" s="166">
        <f>'3. FTNC USD'!N1724</f>
        <v>0</v>
      </c>
      <c r="O1724" s="166">
        <f>'3. FTNC USD'!O1724</f>
        <v>0</v>
      </c>
      <c r="P1724" s="166">
        <f>'3. FTNC USD'!P1724</f>
        <v>0</v>
      </c>
      <c r="Q1724" s="166">
        <f>'3. FTNC USD'!Q1724</f>
        <v>0</v>
      </c>
      <c r="R1724" s="166">
        <f>'3. FTNC USD'!R1724</f>
        <v>0</v>
      </c>
      <c r="S1724" s="166">
        <f>'3. FTNC USD'!S1724</f>
        <v>0</v>
      </c>
      <c r="T1724" s="166">
        <f>'3. FTNC USD'!T1724</f>
        <v>0</v>
      </c>
      <c r="U1724" s="162">
        <f>'3. FTNC USD'!U1724</f>
        <v>0</v>
      </c>
      <c r="V1724" s="167">
        <f>'3. FTNC USD'!V1724</f>
        <v>0</v>
      </c>
      <c r="W1724" s="226">
        <f>'3. FTNC USD'!W1724</f>
        <v>0</v>
      </c>
      <c r="X1724" s="71"/>
      <c r="Y1724" s="383"/>
      <c r="Z1724" s="71"/>
      <c r="AA1724" s="71"/>
      <c r="AB1724" s="71"/>
      <c r="AC1724" s="71"/>
      <c r="AD1724" s="71"/>
      <c r="AE1724" s="71"/>
      <c r="AF1724" s="71"/>
      <c r="AG1724" s="71"/>
      <c r="AH1724" s="71"/>
      <c r="AI1724" s="71"/>
      <c r="AJ1724" s="71"/>
      <c r="AK1724" s="71"/>
      <c r="AL1724" s="71"/>
      <c r="AM1724" s="71"/>
    </row>
    <row r="1725" spans="1:39" outlineLevel="1" x14ac:dyDescent="0.4">
      <c r="A1725" s="341"/>
      <c r="B1725" s="502"/>
      <c r="C1725" s="498"/>
      <c r="D1725" s="498"/>
      <c r="E1725" s="496"/>
      <c r="F1725" s="497" t="s">
        <v>20</v>
      </c>
      <c r="G1725" s="172">
        <f>'3. FTNC USD'!G1725</f>
        <v>0</v>
      </c>
      <c r="H1725" s="225">
        <f>'3. FTNC USD'!H1725</f>
        <v>0</v>
      </c>
      <c r="I1725" s="163">
        <f>'3. FTNC USD'!I1725</f>
        <v>0</v>
      </c>
      <c r="J1725" s="163">
        <f>'3. FTNC USD'!J1725</f>
        <v>0</v>
      </c>
      <c r="K1725" s="164">
        <f>'3. FTNC USD'!K1725</f>
        <v>0</v>
      </c>
      <c r="L1725" s="180">
        <f>'3. FTNC USD'!L1725</f>
        <v>0</v>
      </c>
      <c r="M1725" s="166">
        <f>'3. FTNC USD'!M1725</f>
        <v>0</v>
      </c>
      <c r="N1725" s="166">
        <f>'3. FTNC USD'!N1725</f>
        <v>0</v>
      </c>
      <c r="O1725" s="166">
        <f>'3. FTNC USD'!O1725</f>
        <v>0</v>
      </c>
      <c r="P1725" s="166">
        <f>'3. FTNC USD'!P1725</f>
        <v>0</v>
      </c>
      <c r="Q1725" s="166">
        <f>'3. FTNC USD'!Q1725</f>
        <v>0</v>
      </c>
      <c r="R1725" s="166">
        <f>'3. FTNC USD'!R1725</f>
        <v>0</v>
      </c>
      <c r="S1725" s="166">
        <f>'3. FTNC USD'!S1725</f>
        <v>0</v>
      </c>
      <c r="T1725" s="166">
        <f>'3. FTNC USD'!T1725</f>
        <v>0</v>
      </c>
      <c r="U1725" s="162">
        <f>'3. FTNC USD'!U1725</f>
        <v>0</v>
      </c>
      <c r="V1725" s="167">
        <f>'3. FTNC USD'!V1725</f>
        <v>0</v>
      </c>
      <c r="W1725" s="226">
        <f>'3. FTNC USD'!W1725</f>
        <v>0</v>
      </c>
      <c r="X1725" s="71"/>
      <c r="Y1725" s="383"/>
      <c r="Z1725" s="71"/>
      <c r="AA1725" s="71"/>
      <c r="AB1725" s="71"/>
      <c r="AC1725" s="71"/>
      <c r="AD1725" s="71"/>
      <c r="AE1725" s="71"/>
      <c r="AF1725" s="71"/>
      <c r="AG1725" s="71"/>
      <c r="AH1725" s="71"/>
      <c r="AI1725" s="71"/>
      <c r="AJ1725" s="71"/>
      <c r="AK1725" s="71"/>
      <c r="AL1725" s="71"/>
      <c r="AM1725" s="71"/>
    </row>
    <row r="1726" spans="1:39" outlineLevel="1" x14ac:dyDescent="0.4">
      <c r="A1726" s="341"/>
      <c r="B1726" s="502"/>
      <c r="C1726" s="498"/>
      <c r="D1726" s="498"/>
      <c r="E1726" s="496"/>
      <c r="F1726" s="497" t="s">
        <v>209</v>
      </c>
      <c r="G1726" s="172">
        <f>'3. FTNC USD'!G1726</f>
        <v>0</v>
      </c>
      <c r="H1726" s="225">
        <f>'3. FTNC USD'!H1726</f>
        <v>0</v>
      </c>
      <c r="I1726" s="163">
        <f>'3. FTNC USD'!I1726</f>
        <v>0</v>
      </c>
      <c r="J1726" s="163">
        <f>'3. FTNC USD'!J1726</f>
        <v>0</v>
      </c>
      <c r="K1726" s="164">
        <f>'3. FTNC USD'!K1726</f>
        <v>0</v>
      </c>
      <c r="L1726" s="180">
        <f>'3. FTNC USD'!L1726</f>
        <v>0</v>
      </c>
      <c r="M1726" s="166">
        <f>'3. FTNC USD'!M1726</f>
        <v>0</v>
      </c>
      <c r="N1726" s="166">
        <f>'3. FTNC USD'!N1726</f>
        <v>0</v>
      </c>
      <c r="O1726" s="166">
        <f>'3. FTNC USD'!O1726</f>
        <v>0</v>
      </c>
      <c r="P1726" s="166">
        <f>'3. FTNC USD'!P1726</f>
        <v>0</v>
      </c>
      <c r="Q1726" s="166">
        <f>'3. FTNC USD'!Q1726</f>
        <v>0</v>
      </c>
      <c r="R1726" s="166">
        <f>'3. FTNC USD'!R1726</f>
        <v>0</v>
      </c>
      <c r="S1726" s="166">
        <f>'3. FTNC USD'!S1726</f>
        <v>0</v>
      </c>
      <c r="T1726" s="166">
        <f>'3. FTNC USD'!T1726</f>
        <v>0</v>
      </c>
      <c r="U1726" s="162">
        <f>'3. FTNC USD'!U1726</f>
        <v>0</v>
      </c>
      <c r="V1726" s="167">
        <f>'3. FTNC USD'!V1726</f>
        <v>0</v>
      </c>
      <c r="W1726" s="226">
        <f>'3. FTNC USD'!W1726</f>
        <v>0</v>
      </c>
      <c r="X1726" s="71"/>
      <c r="Y1726" s="383"/>
      <c r="Z1726" s="71"/>
      <c r="AA1726" s="71"/>
      <c r="AB1726" s="71"/>
      <c r="AC1726" s="71"/>
      <c r="AD1726" s="71"/>
      <c r="AE1726" s="71"/>
      <c r="AF1726" s="71"/>
      <c r="AG1726" s="71"/>
      <c r="AH1726" s="71"/>
      <c r="AI1726" s="71"/>
      <c r="AJ1726" s="71"/>
      <c r="AK1726" s="71"/>
      <c r="AL1726" s="71"/>
      <c r="AM1726" s="71"/>
    </row>
    <row r="1727" spans="1:39" x14ac:dyDescent="0.4">
      <c r="A1727" s="341"/>
      <c r="B1727" s="494"/>
      <c r="C1727" s="496"/>
      <c r="D1727" s="496"/>
      <c r="E1727" s="496"/>
      <c r="F1727" s="496"/>
      <c r="G1727" s="73"/>
      <c r="H1727" s="74"/>
      <c r="I1727" s="74"/>
      <c r="J1727" s="74"/>
      <c r="K1727" s="74"/>
      <c r="L1727" s="45"/>
      <c r="M1727" s="44"/>
      <c r="N1727" s="44"/>
      <c r="O1727" s="44"/>
      <c r="P1727" s="44"/>
      <c r="Q1727" s="44"/>
      <c r="R1727" s="44"/>
      <c r="S1727" s="44"/>
      <c r="T1727" s="44"/>
      <c r="U1727" s="44"/>
      <c r="V1727" s="44"/>
      <c r="W1727" s="51"/>
      <c r="X1727" s="71"/>
      <c r="Y1727" s="382"/>
      <c r="Z1727" s="71"/>
      <c r="AA1727" s="71"/>
      <c r="AB1727" s="71"/>
      <c r="AC1727" s="71"/>
      <c r="AD1727" s="71"/>
      <c r="AE1727" s="71"/>
      <c r="AF1727" s="71"/>
      <c r="AG1727" s="71"/>
      <c r="AH1727" s="71"/>
      <c r="AI1727" s="71"/>
      <c r="AJ1727" s="71"/>
      <c r="AK1727" s="71"/>
      <c r="AL1727" s="71"/>
      <c r="AM1727" s="71"/>
    </row>
    <row r="1728" spans="1:39" x14ac:dyDescent="0.4">
      <c r="A1728" s="341"/>
      <c r="B1728" s="494"/>
      <c r="C1728" s="496"/>
      <c r="D1728" s="495" t="s">
        <v>210</v>
      </c>
      <c r="E1728" s="496"/>
      <c r="F1728" s="496"/>
      <c r="G1728" s="68">
        <f>'3. FTNC USD'!G1728</f>
        <v>0</v>
      </c>
      <c r="H1728" s="74">
        <f>'3. FTNC USD'!H1728</f>
        <v>0</v>
      </c>
      <c r="I1728" s="74">
        <f>'3. FTNC USD'!I1728</f>
        <v>0</v>
      </c>
      <c r="J1728" s="74">
        <f>'3. FTNC USD'!J1728</f>
        <v>0</v>
      </c>
      <c r="K1728" s="74">
        <f>'3. FTNC USD'!K1728</f>
        <v>0</v>
      </c>
      <c r="L1728" s="45">
        <f>'3. FTNC USD'!L1728</f>
        <v>0</v>
      </c>
      <c r="M1728" s="44">
        <f>'3. FTNC USD'!M1728</f>
        <v>0</v>
      </c>
      <c r="N1728" s="44">
        <f>'3. FTNC USD'!N1728</f>
        <v>0</v>
      </c>
      <c r="O1728" s="44">
        <f>'3. FTNC USD'!O1728</f>
        <v>0</v>
      </c>
      <c r="P1728" s="44">
        <f>'3. FTNC USD'!P1728</f>
        <v>0</v>
      </c>
      <c r="Q1728" s="44">
        <f>'3. FTNC USD'!Q1728</f>
        <v>0</v>
      </c>
      <c r="R1728" s="44">
        <f>'3. FTNC USD'!R1728</f>
        <v>0</v>
      </c>
      <c r="S1728" s="44">
        <f>'3. FTNC USD'!S1728</f>
        <v>0</v>
      </c>
      <c r="T1728" s="44">
        <f>'3. FTNC USD'!T1728</f>
        <v>0</v>
      </c>
      <c r="U1728" s="44">
        <f>'3. FTNC USD'!U1728</f>
        <v>0</v>
      </c>
      <c r="V1728" s="44">
        <f>'3. FTNC USD'!V1728</f>
        <v>0</v>
      </c>
      <c r="W1728" s="68">
        <f>'3. FTNC USD'!W1728</f>
        <v>0</v>
      </c>
      <c r="X1728" s="71"/>
      <c r="Y1728" s="382"/>
      <c r="Z1728" s="71"/>
      <c r="AA1728" s="71"/>
      <c r="AB1728" s="71"/>
      <c r="AC1728" s="71"/>
      <c r="AD1728" s="71"/>
      <c r="AE1728" s="71"/>
      <c r="AF1728" s="71"/>
      <c r="AG1728" s="71"/>
      <c r="AH1728" s="71"/>
      <c r="AI1728" s="71"/>
      <c r="AJ1728" s="71"/>
      <c r="AK1728" s="71"/>
      <c r="AL1728" s="71"/>
      <c r="AM1728" s="71"/>
    </row>
    <row r="1729" spans="1:39" outlineLevel="1" x14ac:dyDescent="0.4">
      <c r="A1729" s="341"/>
      <c r="B1729" s="494"/>
      <c r="C1729" s="496"/>
      <c r="D1729" s="496"/>
      <c r="E1729" s="496"/>
      <c r="F1729" s="497" t="s">
        <v>13</v>
      </c>
      <c r="G1729" s="172">
        <f>'3. FTNC USD'!G1729</f>
        <v>0</v>
      </c>
      <c r="H1729" s="225">
        <f>'3. FTNC USD'!H1729</f>
        <v>0</v>
      </c>
      <c r="I1729" s="163">
        <f>'3. FTNC USD'!I1729</f>
        <v>0</v>
      </c>
      <c r="J1729" s="163">
        <f>'3. FTNC USD'!J1729</f>
        <v>0</v>
      </c>
      <c r="K1729" s="164">
        <f>'3. FTNC USD'!K1729</f>
        <v>0</v>
      </c>
      <c r="L1729" s="180">
        <f>'3. FTNC USD'!L1729</f>
        <v>0</v>
      </c>
      <c r="M1729" s="166">
        <f>'3. FTNC USD'!M1729</f>
        <v>0</v>
      </c>
      <c r="N1729" s="166">
        <f>'3. FTNC USD'!N1729</f>
        <v>0</v>
      </c>
      <c r="O1729" s="166">
        <f>'3. FTNC USD'!O1729</f>
        <v>0</v>
      </c>
      <c r="P1729" s="166">
        <f>'3. FTNC USD'!P1729</f>
        <v>0</v>
      </c>
      <c r="Q1729" s="166">
        <f>'3. FTNC USD'!Q1729</f>
        <v>0</v>
      </c>
      <c r="R1729" s="166">
        <f>'3. FTNC USD'!R1729</f>
        <v>0</v>
      </c>
      <c r="S1729" s="166">
        <f>'3. FTNC USD'!S1729</f>
        <v>0</v>
      </c>
      <c r="T1729" s="166">
        <f>'3. FTNC USD'!T1729</f>
        <v>0</v>
      </c>
      <c r="U1729" s="162">
        <f>'3. FTNC USD'!U1729</f>
        <v>0</v>
      </c>
      <c r="V1729" s="167">
        <f>'3. FTNC USD'!V1729</f>
        <v>0</v>
      </c>
      <c r="W1729" s="226">
        <f>'3. FTNC USD'!W1729</f>
        <v>0</v>
      </c>
      <c r="X1729" s="71"/>
      <c r="Y1729" s="383"/>
      <c r="Z1729" s="71"/>
      <c r="AA1729" s="71"/>
      <c r="AB1729" s="71"/>
      <c r="AC1729" s="71"/>
      <c r="AD1729" s="71"/>
      <c r="AE1729" s="71"/>
      <c r="AF1729" s="71"/>
      <c r="AG1729" s="71"/>
      <c r="AH1729" s="71"/>
      <c r="AI1729" s="71"/>
      <c r="AJ1729" s="71"/>
      <c r="AK1729" s="71"/>
      <c r="AL1729" s="71"/>
      <c r="AM1729" s="71"/>
    </row>
    <row r="1730" spans="1:39" outlineLevel="1" x14ac:dyDescent="0.4">
      <c r="A1730" s="341"/>
      <c r="B1730" s="494"/>
      <c r="C1730" s="496"/>
      <c r="D1730" s="496"/>
      <c r="E1730" s="496"/>
      <c r="F1730" s="497" t="s">
        <v>14</v>
      </c>
      <c r="G1730" s="172">
        <f>'3. FTNC USD'!G1730</f>
        <v>0</v>
      </c>
      <c r="H1730" s="225">
        <f>'3. FTNC USD'!H1730</f>
        <v>0</v>
      </c>
      <c r="I1730" s="163">
        <f>'3. FTNC USD'!I1730</f>
        <v>0</v>
      </c>
      <c r="J1730" s="163">
        <f>'3. FTNC USD'!J1730</f>
        <v>0</v>
      </c>
      <c r="K1730" s="164">
        <f>'3. FTNC USD'!K1730</f>
        <v>0</v>
      </c>
      <c r="L1730" s="180">
        <f>'3. FTNC USD'!L1730</f>
        <v>0</v>
      </c>
      <c r="M1730" s="166">
        <f>'3. FTNC USD'!M1730</f>
        <v>0</v>
      </c>
      <c r="N1730" s="166">
        <f>'3. FTNC USD'!N1730</f>
        <v>0</v>
      </c>
      <c r="O1730" s="166">
        <f>'3. FTNC USD'!O1730</f>
        <v>0</v>
      </c>
      <c r="P1730" s="166">
        <f>'3. FTNC USD'!P1730</f>
        <v>0</v>
      </c>
      <c r="Q1730" s="166">
        <f>'3. FTNC USD'!Q1730</f>
        <v>0</v>
      </c>
      <c r="R1730" s="166">
        <f>'3. FTNC USD'!R1730</f>
        <v>0</v>
      </c>
      <c r="S1730" s="166">
        <f>'3. FTNC USD'!S1730</f>
        <v>0</v>
      </c>
      <c r="T1730" s="166">
        <f>'3. FTNC USD'!T1730</f>
        <v>0</v>
      </c>
      <c r="U1730" s="162">
        <f>'3. FTNC USD'!U1730</f>
        <v>0</v>
      </c>
      <c r="V1730" s="167">
        <f>'3. FTNC USD'!V1730</f>
        <v>0</v>
      </c>
      <c r="W1730" s="226">
        <f>'3. FTNC USD'!W1730</f>
        <v>0</v>
      </c>
      <c r="X1730" s="71"/>
      <c r="Y1730" s="383"/>
      <c r="Z1730" s="71"/>
      <c r="AA1730" s="71"/>
      <c r="AB1730" s="71"/>
      <c r="AC1730" s="71"/>
      <c r="AD1730" s="71"/>
      <c r="AE1730" s="71"/>
      <c r="AF1730" s="71"/>
      <c r="AG1730" s="71"/>
      <c r="AH1730" s="71"/>
      <c r="AI1730" s="71"/>
      <c r="AJ1730" s="71"/>
      <c r="AK1730" s="71"/>
      <c r="AL1730" s="71"/>
      <c r="AM1730" s="71"/>
    </row>
    <row r="1731" spans="1:39" outlineLevel="1" x14ac:dyDescent="0.4">
      <c r="A1731" s="341"/>
      <c r="B1731" s="494"/>
      <c r="C1731" s="496"/>
      <c r="D1731" s="496"/>
      <c r="E1731" s="496"/>
      <c r="F1731" s="497" t="s">
        <v>15</v>
      </c>
      <c r="G1731" s="172">
        <f>'3. FTNC USD'!G1731</f>
        <v>0</v>
      </c>
      <c r="H1731" s="225">
        <f>'3. FTNC USD'!H1731</f>
        <v>0</v>
      </c>
      <c r="I1731" s="163">
        <f>'3. FTNC USD'!I1731</f>
        <v>0</v>
      </c>
      <c r="J1731" s="163">
        <f>'3. FTNC USD'!J1731</f>
        <v>0</v>
      </c>
      <c r="K1731" s="164">
        <f>'3. FTNC USD'!K1731</f>
        <v>0</v>
      </c>
      <c r="L1731" s="180">
        <f>'3. FTNC USD'!L1731</f>
        <v>0</v>
      </c>
      <c r="M1731" s="166">
        <f>'3. FTNC USD'!M1731</f>
        <v>0</v>
      </c>
      <c r="N1731" s="166">
        <f>'3. FTNC USD'!N1731</f>
        <v>0</v>
      </c>
      <c r="O1731" s="166">
        <f>'3. FTNC USD'!O1731</f>
        <v>0</v>
      </c>
      <c r="P1731" s="166">
        <f>'3. FTNC USD'!P1731</f>
        <v>0</v>
      </c>
      <c r="Q1731" s="166">
        <f>'3. FTNC USD'!Q1731</f>
        <v>0</v>
      </c>
      <c r="R1731" s="166">
        <f>'3. FTNC USD'!R1731</f>
        <v>0</v>
      </c>
      <c r="S1731" s="166">
        <f>'3. FTNC USD'!S1731</f>
        <v>0</v>
      </c>
      <c r="T1731" s="166">
        <f>'3. FTNC USD'!T1731</f>
        <v>0</v>
      </c>
      <c r="U1731" s="162">
        <f>'3. FTNC USD'!U1731</f>
        <v>0</v>
      </c>
      <c r="V1731" s="167">
        <f>'3. FTNC USD'!V1731</f>
        <v>0</v>
      </c>
      <c r="W1731" s="226">
        <f>'3. FTNC USD'!W1731</f>
        <v>0</v>
      </c>
      <c r="X1731" s="71"/>
      <c r="Y1731" s="383"/>
      <c r="Z1731" s="71"/>
      <c r="AA1731" s="71"/>
      <c r="AB1731" s="71"/>
      <c r="AC1731" s="71"/>
      <c r="AD1731" s="71"/>
      <c r="AE1731" s="71"/>
      <c r="AF1731" s="71"/>
      <c r="AG1731" s="71"/>
      <c r="AH1731" s="71"/>
      <c r="AI1731" s="71"/>
      <c r="AJ1731" s="71"/>
      <c r="AK1731" s="71"/>
      <c r="AL1731" s="71"/>
      <c r="AM1731" s="71"/>
    </row>
    <row r="1732" spans="1:39" outlineLevel="1" x14ac:dyDescent="0.4">
      <c r="A1732" s="341"/>
      <c r="B1732" s="502"/>
      <c r="C1732" s="498"/>
      <c r="D1732" s="498"/>
      <c r="E1732" s="496"/>
      <c r="F1732" s="497" t="s">
        <v>16</v>
      </c>
      <c r="G1732" s="172">
        <f>'3. FTNC USD'!G1732</f>
        <v>0</v>
      </c>
      <c r="H1732" s="225">
        <f>'3. FTNC USD'!H1732</f>
        <v>0</v>
      </c>
      <c r="I1732" s="163">
        <f>'3. FTNC USD'!I1732</f>
        <v>0</v>
      </c>
      <c r="J1732" s="163">
        <f>'3. FTNC USD'!J1732</f>
        <v>0</v>
      </c>
      <c r="K1732" s="164">
        <f>'3. FTNC USD'!K1732</f>
        <v>0</v>
      </c>
      <c r="L1732" s="180">
        <f>'3. FTNC USD'!L1732</f>
        <v>0</v>
      </c>
      <c r="M1732" s="166">
        <f>'3. FTNC USD'!M1732</f>
        <v>0</v>
      </c>
      <c r="N1732" s="166">
        <f>'3. FTNC USD'!N1732</f>
        <v>0</v>
      </c>
      <c r="O1732" s="166">
        <f>'3. FTNC USD'!O1732</f>
        <v>0</v>
      </c>
      <c r="P1732" s="166">
        <f>'3. FTNC USD'!P1732</f>
        <v>0</v>
      </c>
      <c r="Q1732" s="166">
        <f>'3. FTNC USD'!Q1732</f>
        <v>0</v>
      </c>
      <c r="R1732" s="166">
        <f>'3. FTNC USD'!R1732</f>
        <v>0</v>
      </c>
      <c r="S1732" s="166">
        <f>'3. FTNC USD'!S1732</f>
        <v>0</v>
      </c>
      <c r="T1732" s="166">
        <f>'3. FTNC USD'!T1732</f>
        <v>0</v>
      </c>
      <c r="U1732" s="162">
        <f>'3. FTNC USD'!U1732</f>
        <v>0</v>
      </c>
      <c r="V1732" s="167">
        <f>'3. FTNC USD'!V1732</f>
        <v>0</v>
      </c>
      <c r="W1732" s="226">
        <f>'3. FTNC USD'!W1732</f>
        <v>0</v>
      </c>
      <c r="X1732" s="71"/>
      <c r="Y1732" s="383"/>
      <c r="Z1732" s="71"/>
      <c r="AA1732" s="71"/>
      <c r="AB1732" s="71"/>
      <c r="AC1732" s="71"/>
      <c r="AD1732" s="71"/>
      <c r="AE1732" s="71"/>
      <c r="AF1732" s="71"/>
      <c r="AG1732" s="71"/>
      <c r="AH1732" s="71"/>
      <c r="AI1732" s="71"/>
      <c r="AJ1732" s="71"/>
      <c r="AK1732" s="71"/>
      <c r="AL1732" s="71"/>
      <c r="AM1732" s="71"/>
    </row>
    <row r="1733" spans="1:39" outlineLevel="1" x14ac:dyDescent="0.4">
      <c r="A1733" s="341"/>
      <c r="B1733" s="502"/>
      <c r="C1733" s="498"/>
      <c r="D1733" s="498"/>
      <c r="E1733" s="496"/>
      <c r="F1733" s="497" t="s">
        <v>19</v>
      </c>
      <c r="G1733" s="172">
        <f>'3. FTNC USD'!G1733</f>
        <v>0</v>
      </c>
      <c r="H1733" s="225">
        <f>'3. FTNC USD'!H1733</f>
        <v>0</v>
      </c>
      <c r="I1733" s="163">
        <f>'3. FTNC USD'!I1733</f>
        <v>0</v>
      </c>
      <c r="J1733" s="163">
        <f>'3. FTNC USD'!J1733</f>
        <v>0</v>
      </c>
      <c r="K1733" s="164">
        <f>'3. FTNC USD'!K1733</f>
        <v>0</v>
      </c>
      <c r="L1733" s="180">
        <f>'3. FTNC USD'!L1733</f>
        <v>0</v>
      </c>
      <c r="M1733" s="166">
        <f>'3. FTNC USD'!M1733</f>
        <v>0</v>
      </c>
      <c r="N1733" s="166">
        <f>'3. FTNC USD'!N1733</f>
        <v>0</v>
      </c>
      <c r="O1733" s="166">
        <f>'3. FTNC USD'!O1733</f>
        <v>0</v>
      </c>
      <c r="P1733" s="166">
        <f>'3. FTNC USD'!P1733</f>
        <v>0</v>
      </c>
      <c r="Q1733" s="166">
        <f>'3. FTNC USD'!Q1733</f>
        <v>0</v>
      </c>
      <c r="R1733" s="166">
        <f>'3. FTNC USD'!R1733</f>
        <v>0</v>
      </c>
      <c r="S1733" s="166">
        <f>'3. FTNC USD'!S1733</f>
        <v>0</v>
      </c>
      <c r="T1733" s="166">
        <f>'3. FTNC USD'!T1733</f>
        <v>0</v>
      </c>
      <c r="U1733" s="162">
        <f>'3. FTNC USD'!U1733</f>
        <v>0</v>
      </c>
      <c r="V1733" s="167">
        <f>'3. FTNC USD'!V1733</f>
        <v>0</v>
      </c>
      <c r="W1733" s="226">
        <f>'3. FTNC USD'!W1733</f>
        <v>0</v>
      </c>
      <c r="X1733" s="71"/>
      <c r="Y1733" s="383"/>
      <c r="Z1733" s="71"/>
      <c r="AA1733" s="71"/>
      <c r="AB1733" s="71"/>
      <c r="AC1733" s="71"/>
      <c r="AD1733" s="71"/>
      <c r="AE1733" s="71"/>
      <c r="AF1733" s="71"/>
      <c r="AG1733" s="71"/>
      <c r="AH1733" s="71"/>
      <c r="AI1733" s="71"/>
      <c r="AJ1733" s="71"/>
      <c r="AK1733" s="71"/>
      <c r="AL1733" s="71"/>
      <c r="AM1733" s="71"/>
    </row>
    <row r="1734" spans="1:39" outlineLevel="1" x14ac:dyDescent="0.4">
      <c r="A1734" s="341"/>
      <c r="B1734" s="502"/>
      <c r="C1734" s="498"/>
      <c r="D1734" s="498"/>
      <c r="E1734" s="496"/>
      <c r="F1734" s="497" t="s">
        <v>20</v>
      </c>
      <c r="G1734" s="172">
        <f>'3. FTNC USD'!G1734</f>
        <v>0</v>
      </c>
      <c r="H1734" s="225">
        <f>'3. FTNC USD'!H1734</f>
        <v>0</v>
      </c>
      <c r="I1734" s="163">
        <f>'3. FTNC USD'!I1734</f>
        <v>0</v>
      </c>
      <c r="J1734" s="163">
        <f>'3. FTNC USD'!J1734</f>
        <v>0</v>
      </c>
      <c r="K1734" s="164">
        <f>'3. FTNC USD'!K1734</f>
        <v>0</v>
      </c>
      <c r="L1734" s="180">
        <f>'3. FTNC USD'!L1734</f>
        <v>0</v>
      </c>
      <c r="M1734" s="166">
        <f>'3. FTNC USD'!M1734</f>
        <v>0</v>
      </c>
      <c r="N1734" s="166">
        <f>'3. FTNC USD'!N1734</f>
        <v>0</v>
      </c>
      <c r="O1734" s="166">
        <f>'3. FTNC USD'!O1734</f>
        <v>0</v>
      </c>
      <c r="P1734" s="166">
        <f>'3. FTNC USD'!P1734</f>
        <v>0</v>
      </c>
      <c r="Q1734" s="166">
        <f>'3. FTNC USD'!Q1734</f>
        <v>0</v>
      </c>
      <c r="R1734" s="166">
        <f>'3. FTNC USD'!R1734</f>
        <v>0</v>
      </c>
      <c r="S1734" s="166">
        <f>'3. FTNC USD'!S1734</f>
        <v>0</v>
      </c>
      <c r="T1734" s="166">
        <f>'3. FTNC USD'!T1734</f>
        <v>0</v>
      </c>
      <c r="U1734" s="162">
        <f>'3. FTNC USD'!U1734</f>
        <v>0</v>
      </c>
      <c r="V1734" s="167">
        <f>'3. FTNC USD'!V1734</f>
        <v>0</v>
      </c>
      <c r="W1734" s="226">
        <f>'3. FTNC USD'!W1734</f>
        <v>0</v>
      </c>
      <c r="X1734" s="71"/>
      <c r="Y1734" s="383"/>
      <c r="Z1734" s="71"/>
      <c r="AA1734" s="71"/>
      <c r="AB1734" s="71"/>
      <c r="AC1734" s="71"/>
      <c r="AD1734" s="71"/>
      <c r="AE1734" s="71"/>
      <c r="AF1734" s="71"/>
      <c r="AG1734" s="71"/>
      <c r="AH1734" s="71"/>
      <c r="AI1734" s="71"/>
      <c r="AJ1734" s="71"/>
      <c r="AK1734" s="71"/>
      <c r="AL1734" s="71"/>
      <c r="AM1734" s="71"/>
    </row>
    <row r="1735" spans="1:39" outlineLevel="1" x14ac:dyDescent="0.4">
      <c r="A1735" s="341"/>
      <c r="B1735" s="502"/>
      <c r="C1735" s="498"/>
      <c r="D1735" s="498"/>
      <c r="E1735" s="496"/>
      <c r="F1735" s="497" t="s">
        <v>209</v>
      </c>
      <c r="G1735" s="172">
        <f>'3. FTNC USD'!G1735</f>
        <v>0</v>
      </c>
      <c r="H1735" s="225">
        <f>'3. FTNC USD'!H1735</f>
        <v>0</v>
      </c>
      <c r="I1735" s="163">
        <f>'3. FTNC USD'!I1735</f>
        <v>0</v>
      </c>
      <c r="J1735" s="163">
        <f>'3. FTNC USD'!J1735</f>
        <v>0</v>
      </c>
      <c r="K1735" s="164">
        <f>'3. FTNC USD'!K1735</f>
        <v>0</v>
      </c>
      <c r="L1735" s="180">
        <f>'3. FTNC USD'!L1735</f>
        <v>0</v>
      </c>
      <c r="M1735" s="166">
        <f>'3. FTNC USD'!M1735</f>
        <v>0</v>
      </c>
      <c r="N1735" s="166">
        <f>'3. FTNC USD'!N1735</f>
        <v>0</v>
      </c>
      <c r="O1735" s="166">
        <f>'3. FTNC USD'!O1735</f>
        <v>0</v>
      </c>
      <c r="P1735" s="166">
        <f>'3. FTNC USD'!P1735</f>
        <v>0</v>
      </c>
      <c r="Q1735" s="166">
        <f>'3. FTNC USD'!Q1735</f>
        <v>0</v>
      </c>
      <c r="R1735" s="166">
        <f>'3. FTNC USD'!R1735</f>
        <v>0</v>
      </c>
      <c r="S1735" s="166">
        <f>'3. FTNC USD'!S1735</f>
        <v>0</v>
      </c>
      <c r="T1735" s="166">
        <f>'3. FTNC USD'!T1735</f>
        <v>0</v>
      </c>
      <c r="U1735" s="162">
        <f>'3. FTNC USD'!U1735</f>
        <v>0</v>
      </c>
      <c r="V1735" s="167">
        <f>'3. FTNC USD'!V1735</f>
        <v>0</v>
      </c>
      <c r="W1735" s="226">
        <f>'3. FTNC USD'!W1735</f>
        <v>0</v>
      </c>
      <c r="X1735" s="71"/>
      <c r="Y1735" s="383"/>
      <c r="Z1735" s="71"/>
      <c r="AA1735" s="71"/>
      <c r="AB1735" s="71"/>
      <c r="AC1735" s="71"/>
      <c r="AD1735" s="71"/>
      <c r="AE1735" s="71"/>
      <c r="AF1735" s="71"/>
      <c r="AG1735" s="71"/>
      <c r="AH1735" s="71"/>
      <c r="AI1735" s="71"/>
      <c r="AJ1735" s="71"/>
      <c r="AK1735" s="71"/>
      <c r="AL1735" s="71"/>
      <c r="AM1735" s="71"/>
    </row>
    <row r="1736" spans="1:39" x14ac:dyDescent="0.4">
      <c r="A1736" s="341"/>
      <c r="B1736" s="494"/>
      <c r="C1736" s="498"/>
      <c r="D1736" s="498"/>
      <c r="E1736" s="496"/>
      <c r="F1736" s="496"/>
      <c r="G1736" s="51"/>
      <c r="H1736" s="74"/>
      <c r="I1736" s="74"/>
      <c r="J1736" s="74"/>
      <c r="K1736" s="74"/>
      <c r="L1736" s="45"/>
      <c r="M1736" s="44"/>
      <c r="N1736" s="44"/>
      <c r="O1736" s="44"/>
      <c r="P1736" s="44"/>
      <c r="Q1736" s="44"/>
      <c r="R1736" s="44"/>
      <c r="S1736" s="44"/>
      <c r="T1736" s="44"/>
      <c r="U1736" s="44"/>
      <c r="V1736" s="146"/>
      <c r="W1736" s="46"/>
      <c r="X1736" s="71"/>
      <c r="Y1736" s="380"/>
      <c r="Z1736" s="71"/>
      <c r="AA1736" s="71"/>
      <c r="AB1736" s="71"/>
      <c r="AC1736" s="71"/>
      <c r="AD1736" s="71"/>
      <c r="AE1736" s="71"/>
      <c r="AF1736" s="71"/>
      <c r="AG1736" s="71"/>
      <c r="AH1736" s="71"/>
      <c r="AI1736" s="71"/>
      <c r="AJ1736" s="71"/>
      <c r="AK1736" s="71"/>
      <c r="AL1736" s="71"/>
      <c r="AM1736" s="71"/>
    </row>
    <row r="1737" spans="1:39" s="137" customFormat="1" ht="15.3" thickBot="1" x14ac:dyDescent="0.55000000000000004">
      <c r="A1737" s="341"/>
      <c r="B1737" s="503" t="s">
        <v>211</v>
      </c>
      <c r="C1737" s="504"/>
      <c r="D1737" s="504"/>
      <c r="E1737" s="504"/>
      <c r="F1737" s="504"/>
      <c r="G1737" s="77">
        <f>'3. FTNC USD'!G1737</f>
        <v>0</v>
      </c>
      <c r="H1737" s="249">
        <f>'3. FTNC USD'!H1737</f>
        <v>0</v>
      </c>
      <c r="I1737" s="250">
        <f>'3. FTNC USD'!I1737</f>
        <v>0</v>
      </c>
      <c r="J1737" s="250">
        <f>'3. FTNC USD'!J1737</f>
        <v>0</v>
      </c>
      <c r="K1737" s="251">
        <f>'3. FTNC USD'!K1737</f>
        <v>0</v>
      </c>
      <c r="L1737" s="252">
        <f>'3. FTNC USD'!L1737</f>
        <v>0</v>
      </c>
      <c r="M1737" s="253">
        <f>'3. FTNC USD'!M1737</f>
        <v>0</v>
      </c>
      <c r="N1737" s="253">
        <f>'3. FTNC USD'!N1737</f>
        <v>0</v>
      </c>
      <c r="O1737" s="253">
        <f>'3. FTNC USD'!O1737</f>
        <v>0</v>
      </c>
      <c r="P1737" s="253">
        <f>'3. FTNC USD'!P1737</f>
        <v>0</v>
      </c>
      <c r="Q1737" s="253">
        <f>'3. FTNC USD'!Q1737</f>
        <v>0</v>
      </c>
      <c r="R1737" s="253">
        <f>'3. FTNC USD'!R1737</f>
        <v>0</v>
      </c>
      <c r="S1737" s="253">
        <f>'3. FTNC USD'!S1737</f>
        <v>0</v>
      </c>
      <c r="T1737" s="253">
        <f>'3. FTNC USD'!T1737</f>
        <v>0</v>
      </c>
      <c r="U1737" s="253">
        <f>'3. FTNC USD'!U1737</f>
        <v>0</v>
      </c>
      <c r="V1737" s="254">
        <f>'3. FTNC USD'!V1737</f>
        <v>0</v>
      </c>
      <c r="W1737" s="82">
        <f>'3. FTNC USD'!W1737</f>
        <v>0</v>
      </c>
      <c r="Y1737" s="385"/>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4:V1154">
    <cfRule type="cellIs" dxfId="21" priority="3" stopIfTrue="1" operator="lessThan">
      <formula>0</formula>
    </cfRule>
    <cfRule type="cellIs" dxfId="20"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2" min="1" max="22" man="1"/>
    <brk id="1065" min="1" max="22" man="1"/>
    <brk id="1183" min="1" max="22" man="1"/>
    <brk id="1270" min="1" max="22" man="1"/>
    <brk id="1374"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2202180</xdr:colOff>
                <xdr:row>2</xdr:row>
                <xdr:rowOff>30480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2202180</xdr:colOff>
                <xdr:row>2</xdr:row>
                <xdr:rowOff>30480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AU1716"/>
  <sheetViews>
    <sheetView zoomScaleNormal="100" workbookViewId="0"/>
  </sheetViews>
  <sheetFormatPr defaultColWidth="9.27734375" defaultRowHeight="12.3" outlineLevelRow="2" x14ac:dyDescent="0.4"/>
  <cols>
    <col min="1" max="1" width="3.27734375" style="135" customWidth="1"/>
    <col min="2" max="2" width="2.5546875" style="2" customWidth="1"/>
    <col min="3" max="4" width="9" style="64" customWidth="1"/>
    <col min="5" max="5" width="9.44140625" style="64" customWidth="1"/>
    <col min="6" max="6" width="107.44140625" style="64" bestFit="1" customWidth="1"/>
    <col min="7" max="7" width="15.44140625" style="147" bestFit="1" customWidth="1"/>
    <col min="8" max="9" width="19.27734375" style="131" customWidth="1"/>
    <col min="10" max="10" width="19.27734375" style="148" customWidth="1"/>
    <col min="11" max="12" width="19.27734375" style="135" customWidth="1"/>
    <col min="13" max="13" width="19.27734375" style="149" customWidth="1"/>
    <col min="14" max="19" width="19.27734375" style="135" customWidth="1"/>
    <col min="20" max="20" width="21.27734375" style="135" customWidth="1"/>
    <col min="21" max="21" width="21.44140625" style="135" customWidth="1"/>
    <col min="22" max="22" width="21" style="135" customWidth="1"/>
    <col min="23" max="23" width="19.27734375" style="135" customWidth="1"/>
    <col min="24" max="24" width="3.44140625" style="135" customWidth="1"/>
    <col min="25" max="25" width="78.27734375" style="135" customWidth="1"/>
    <col min="26" max="26" width="25.5546875" style="135" bestFit="1" customWidth="1"/>
    <col min="27" max="27" width="11.1640625" customWidth="1"/>
    <col min="28" max="29" width="9.27734375" customWidth="1"/>
    <col min="30" max="30" width="19" bestFit="1" customWidth="1"/>
    <col min="31" max="31" width="14.5546875" customWidth="1"/>
    <col min="35" max="35" width="28.5546875" style="135" customWidth="1"/>
    <col min="36" max="36" width="17.5546875" style="135" customWidth="1"/>
    <col min="37" max="16384" width="9.27734375" style="135"/>
  </cols>
  <sheetData>
    <row r="2" spans="2:35" x14ac:dyDescent="0.4">
      <c r="K2" s="390"/>
      <c r="L2" s="390"/>
    </row>
    <row r="3" spans="2:35" s="116" customFormat="1" ht="15.3" thickBot="1" x14ac:dyDescent="0.55000000000000004">
      <c r="B3" s="94" t="s">
        <v>24</v>
      </c>
      <c r="C3" s="95"/>
      <c r="D3" s="95"/>
      <c r="E3" s="95"/>
      <c r="F3" s="505" t="s">
        <v>173</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6">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5.3" thickBot="1" x14ac:dyDescent="0.55000000000000004">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5.3" thickBot="1" x14ac:dyDescent="0.4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 x14ac:dyDescent="0.5">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4">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4">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4">
      <c r="B10" s="494"/>
      <c r="C10" s="495"/>
      <c r="D10" s="495" t="s">
        <v>33</v>
      </c>
      <c r="E10" s="496"/>
      <c r="F10" s="496"/>
      <c r="G10" s="52">
        <f>SUBTOTAL(9,G11:G12)</f>
        <v>0</v>
      </c>
      <c r="H10" s="53">
        <f t="shared" ref="H10:M10" si="0">SUBTOTAL(9,H11)</f>
        <v>0</v>
      </c>
      <c r="I10" s="36">
        <f t="shared" si="0"/>
        <v>0</v>
      </c>
      <c r="J10" s="36">
        <f t="shared" si="0"/>
        <v>0</v>
      </c>
      <c r="K10" s="39">
        <f t="shared" si="0"/>
        <v>0</v>
      </c>
      <c r="L10" s="36">
        <f t="shared" si="0"/>
        <v>0</v>
      </c>
      <c r="M10" s="38">
        <f t="shared" si="0"/>
        <v>0</v>
      </c>
      <c r="N10" s="38">
        <f t="shared" ref="N10:W10" si="1">SUBTOTAL(9,N11)</f>
        <v>0</v>
      </c>
      <c r="O10" s="38">
        <f t="shared" si="1"/>
        <v>0</v>
      </c>
      <c r="P10" s="38">
        <f t="shared" si="1"/>
        <v>0</v>
      </c>
      <c r="Q10" s="38">
        <f t="shared" si="1"/>
        <v>0</v>
      </c>
      <c r="R10" s="38">
        <f t="shared" si="1"/>
        <v>0</v>
      </c>
      <c r="S10" s="38">
        <f t="shared" si="1"/>
        <v>0</v>
      </c>
      <c r="T10" s="38">
        <f t="shared" si="1"/>
        <v>0</v>
      </c>
      <c r="U10" s="38">
        <f t="shared" si="1"/>
        <v>0</v>
      </c>
      <c r="V10" s="36">
        <f t="shared" si="1"/>
        <v>0</v>
      </c>
      <c r="W10" s="35">
        <f t="shared" si="1"/>
        <v>0</v>
      </c>
      <c r="Y10" s="605"/>
      <c r="AA10"/>
      <c r="AB10"/>
      <c r="AC10"/>
      <c r="AD10"/>
      <c r="AE10"/>
      <c r="AF10"/>
      <c r="AG10"/>
      <c r="AH10"/>
    </row>
    <row r="11" spans="2:35" s="71" customFormat="1" outlineLevel="1" x14ac:dyDescent="0.4">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4">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4">
      <c r="B13" s="494"/>
      <c r="C13" s="498"/>
      <c r="D13" s="499" t="s">
        <v>36</v>
      </c>
      <c r="E13" s="498"/>
      <c r="F13" s="496"/>
      <c r="G13" s="73">
        <f>SUBTOTAL(9,G14:G15)</f>
        <v>0</v>
      </c>
      <c r="H13" s="45">
        <f t="shared" ref="H13:W13" si="2">SUBTOTAL(9,H14:H15)</f>
        <v>0</v>
      </c>
      <c r="I13" s="44">
        <f t="shared" si="2"/>
        <v>0</v>
      </c>
      <c r="J13" s="44">
        <f t="shared" si="2"/>
        <v>0</v>
      </c>
      <c r="K13" s="46">
        <f t="shared" si="2"/>
        <v>0</v>
      </c>
      <c r="L13" s="44">
        <f t="shared" si="2"/>
        <v>0</v>
      </c>
      <c r="M13" s="44">
        <f t="shared" si="2"/>
        <v>0</v>
      </c>
      <c r="N13" s="44">
        <f t="shared" si="2"/>
        <v>0</v>
      </c>
      <c r="O13" s="44">
        <f t="shared" si="2"/>
        <v>0</v>
      </c>
      <c r="P13" s="44">
        <f t="shared" si="2"/>
        <v>0</v>
      </c>
      <c r="Q13" s="44">
        <f t="shared" si="2"/>
        <v>0</v>
      </c>
      <c r="R13" s="44">
        <f t="shared" si="2"/>
        <v>0</v>
      </c>
      <c r="S13" s="44">
        <f t="shared" si="2"/>
        <v>0</v>
      </c>
      <c r="T13" s="44">
        <f t="shared" si="2"/>
        <v>0</v>
      </c>
      <c r="U13" s="44">
        <f t="shared" si="2"/>
        <v>0</v>
      </c>
      <c r="V13" s="44">
        <f t="shared" si="2"/>
        <v>0</v>
      </c>
      <c r="W13" s="51">
        <f t="shared" si="2"/>
        <v>0</v>
      </c>
      <c r="Y13" s="382"/>
      <c r="AA13"/>
      <c r="AB13"/>
      <c r="AC13"/>
      <c r="AD13"/>
      <c r="AE13"/>
      <c r="AF13"/>
      <c r="AG13"/>
      <c r="AH13"/>
    </row>
    <row r="14" spans="2:35" s="71" customFormat="1" outlineLevel="1" x14ac:dyDescent="0.4">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4">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4">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4">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4">
      <c r="B18" s="494"/>
      <c r="C18" s="495"/>
      <c r="D18" s="495"/>
      <c r="E18" s="496" t="s">
        <v>41</v>
      </c>
      <c r="F18" s="496"/>
      <c r="G18" s="68">
        <f t="shared" ref="G18:M18" si="3">SUBTOTAL(9,G19:G22)</f>
        <v>0</v>
      </c>
      <c r="H18" s="69">
        <f t="shared" si="3"/>
        <v>0</v>
      </c>
      <c r="I18" s="66">
        <f t="shared" si="3"/>
        <v>0</v>
      </c>
      <c r="J18" s="66">
        <f t="shared" si="3"/>
        <v>0</v>
      </c>
      <c r="K18" s="67">
        <f t="shared" si="3"/>
        <v>0</v>
      </c>
      <c r="L18" s="36">
        <f t="shared" si="3"/>
        <v>0</v>
      </c>
      <c r="M18" s="36">
        <f t="shared" si="3"/>
        <v>0</v>
      </c>
      <c r="N18" s="36">
        <f t="shared" ref="N18:W18" si="4">SUBTOTAL(9,N19:N22)</f>
        <v>0</v>
      </c>
      <c r="O18" s="36">
        <f t="shared" si="4"/>
        <v>0</v>
      </c>
      <c r="P18" s="36">
        <f t="shared" si="4"/>
        <v>0</v>
      </c>
      <c r="Q18" s="36">
        <f t="shared" si="4"/>
        <v>0</v>
      </c>
      <c r="R18" s="36">
        <f t="shared" si="4"/>
        <v>0</v>
      </c>
      <c r="S18" s="36">
        <f t="shared" si="4"/>
        <v>0</v>
      </c>
      <c r="T18" s="36">
        <f t="shared" si="4"/>
        <v>0</v>
      </c>
      <c r="U18" s="36">
        <f t="shared" si="4"/>
        <v>0</v>
      </c>
      <c r="V18" s="36">
        <f t="shared" si="4"/>
        <v>0</v>
      </c>
      <c r="W18" s="35">
        <f t="shared" si="4"/>
        <v>0</v>
      </c>
      <c r="Y18" s="605"/>
      <c r="AA18"/>
      <c r="AB18"/>
      <c r="AC18"/>
      <c r="AD18"/>
      <c r="AE18"/>
      <c r="AF18"/>
      <c r="AG18"/>
      <c r="AH18"/>
    </row>
    <row r="19" spans="2:34" s="71" customFormat="1" outlineLevel="1" x14ac:dyDescent="0.4">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4">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4">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4">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4">
      <c r="B23" s="494"/>
      <c r="C23" s="495"/>
      <c r="D23" s="495"/>
      <c r="E23" s="496" t="s">
        <v>46</v>
      </c>
      <c r="F23" s="496"/>
      <c r="G23" s="68">
        <f t="shared" ref="G23:M23" si="5">SUBTOTAL(9,G24:G27)</f>
        <v>0</v>
      </c>
      <c r="H23" s="69">
        <f t="shared" si="5"/>
        <v>0</v>
      </c>
      <c r="I23" s="66">
        <f t="shared" si="5"/>
        <v>0</v>
      </c>
      <c r="J23" s="66">
        <f t="shared" si="5"/>
        <v>0</v>
      </c>
      <c r="K23" s="67">
        <f t="shared" si="5"/>
        <v>0</v>
      </c>
      <c r="L23" s="36">
        <f t="shared" si="5"/>
        <v>0</v>
      </c>
      <c r="M23" s="36">
        <f t="shared" si="5"/>
        <v>0</v>
      </c>
      <c r="N23" s="36">
        <f t="shared" ref="N23:W23" si="6">SUBTOTAL(9,N24:N27)</f>
        <v>0</v>
      </c>
      <c r="O23" s="36">
        <f t="shared" si="6"/>
        <v>0</v>
      </c>
      <c r="P23" s="36">
        <f t="shared" si="6"/>
        <v>0</v>
      </c>
      <c r="Q23" s="36">
        <f t="shared" si="6"/>
        <v>0</v>
      </c>
      <c r="R23" s="36">
        <f t="shared" si="6"/>
        <v>0</v>
      </c>
      <c r="S23" s="36">
        <f t="shared" si="6"/>
        <v>0</v>
      </c>
      <c r="T23" s="36">
        <f t="shared" si="6"/>
        <v>0</v>
      </c>
      <c r="U23" s="36">
        <f t="shared" si="6"/>
        <v>0</v>
      </c>
      <c r="V23" s="36">
        <f t="shared" si="6"/>
        <v>0</v>
      </c>
      <c r="W23" s="35">
        <f t="shared" si="6"/>
        <v>0</v>
      </c>
      <c r="Y23" s="384"/>
      <c r="AA23"/>
      <c r="AB23"/>
      <c r="AC23"/>
      <c r="AD23"/>
      <c r="AE23"/>
      <c r="AF23"/>
      <c r="AG23"/>
      <c r="AH23"/>
    </row>
    <row r="24" spans="2:34" s="71" customFormat="1" outlineLevel="1" x14ac:dyDescent="0.4">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4">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4">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4">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4">
      <c r="B28" s="494"/>
      <c r="C28" s="495"/>
      <c r="D28" s="495"/>
      <c r="E28" s="496" t="s">
        <v>51</v>
      </c>
      <c r="F28" s="496"/>
      <c r="G28" s="68">
        <f t="shared" ref="G28:M28" si="7">SUBTOTAL(9,G29:G32)</f>
        <v>0</v>
      </c>
      <c r="H28" s="69">
        <f t="shared" si="7"/>
        <v>0</v>
      </c>
      <c r="I28" s="66">
        <f t="shared" si="7"/>
        <v>0</v>
      </c>
      <c r="J28" s="66">
        <f t="shared" si="7"/>
        <v>0</v>
      </c>
      <c r="K28" s="67">
        <f t="shared" si="7"/>
        <v>0</v>
      </c>
      <c r="L28" s="36">
        <f t="shared" si="7"/>
        <v>0</v>
      </c>
      <c r="M28" s="36">
        <f t="shared" si="7"/>
        <v>0</v>
      </c>
      <c r="N28" s="36">
        <f t="shared" ref="N28:W28" si="8">SUBTOTAL(9,N29:N32)</f>
        <v>0</v>
      </c>
      <c r="O28" s="36">
        <f t="shared" si="8"/>
        <v>0</v>
      </c>
      <c r="P28" s="36">
        <f t="shared" si="8"/>
        <v>0</v>
      </c>
      <c r="Q28" s="36">
        <f t="shared" si="8"/>
        <v>0</v>
      </c>
      <c r="R28" s="36">
        <f t="shared" si="8"/>
        <v>0</v>
      </c>
      <c r="S28" s="36">
        <f t="shared" si="8"/>
        <v>0</v>
      </c>
      <c r="T28" s="36">
        <f t="shared" si="8"/>
        <v>0</v>
      </c>
      <c r="U28" s="36">
        <f t="shared" si="8"/>
        <v>0</v>
      </c>
      <c r="V28" s="36">
        <f t="shared" si="8"/>
        <v>0</v>
      </c>
      <c r="W28" s="35">
        <f t="shared" si="8"/>
        <v>0</v>
      </c>
      <c r="Y28" s="384"/>
      <c r="AA28"/>
      <c r="AB28"/>
      <c r="AC28"/>
      <c r="AD28"/>
      <c r="AE28"/>
      <c r="AF28"/>
      <c r="AG28"/>
      <c r="AH28"/>
    </row>
    <row r="29" spans="2:34" s="71" customFormat="1" outlineLevel="1" x14ac:dyDescent="0.4">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4">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4">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4">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4">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4">
      <c r="B34" s="494"/>
      <c r="C34" s="495"/>
      <c r="D34" s="495"/>
      <c r="E34" s="498" t="s">
        <v>57</v>
      </c>
      <c r="F34" s="496"/>
      <c r="G34" s="68">
        <f t="shared" ref="G34:W34" si="9">SUBTOTAL(9,G35:G37)</f>
        <v>0</v>
      </c>
      <c r="H34" s="69">
        <f t="shared" si="9"/>
        <v>0</v>
      </c>
      <c r="I34" s="66">
        <f t="shared" si="9"/>
        <v>0</v>
      </c>
      <c r="J34" s="66">
        <f t="shared" si="9"/>
        <v>0</v>
      </c>
      <c r="K34" s="67">
        <f t="shared" si="9"/>
        <v>0</v>
      </c>
      <c r="L34" s="36">
        <f t="shared" si="9"/>
        <v>0</v>
      </c>
      <c r="M34" s="36">
        <f t="shared" si="9"/>
        <v>0</v>
      </c>
      <c r="N34" s="36">
        <f t="shared" si="9"/>
        <v>0</v>
      </c>
      <c r="O34" s="36">
        <f t="shared" si="9"/>
        <v>0</v>
      </c>
      <c r="P34" s="36">
        <f t="shared" si="9"/>
        <v>0</v>
      </c>
      <c r="Q34" s="36">
        <f t="shared" si="9"/>
        <v>0</v>
      </c>
      <c r="R34" s="36">
        <f t="shared" si="9"/>
        <v>0</v>
      </c>
      <c r="S34" s="36">
        <f t="shared" si="9"/>
        <v>0</v>
      </c>
      <c r="T34" s="36">
        <f t="shared" si="9"/>
        <v>0</v>
      </c>
      <c r="U34" s="36">
        <f t="shared" si="9"/>
        <v>0</v>
      </c>
      <c r="V34" s="36">
        <f t="shared" si="9"/>
        <v>0</v>
      </c>
      <c r="W34" s="35">
        <f t="shared" si="9"/>
        <v>0</v>
      </c>
      <c r="Y34" s="607"/>
      <c r="AA34"/>
      <c r="AB34"/>
      <c r="AC34"/>
      <c r="AD34"/>
      <c r="AE34"/>
      <c r="AF34"/>
      <c r="AG34"/>
      <c r="AH34"/>
    </row>
    <row r="35" spans="2:34" s="71" customFormat="1" outlineLevel="1" x14ac:dyDescent="0.4">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4">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4">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4">
      <c r="B38" s="494"/>
      <c r="C38" s="495"/>
      <c r="D38" s="495"/>
      <c r="E38" s="496" t="s">
        <v>61</v>
      </c>
      <c r="F38" s="496"/>
      <c r="G38" s="68">
        <f t="shared" ref="G38:W38" si="10">SUBTOTAL(9,G39:G41)</f>
        <v>0</v>
      </c>
      <c r="H38" s="69">
        <f t="shared" si="10"/>
        <v>0</v>
      </c>
      <c r="I38" s="66">
        <f t="shared" si="10"/>
        <v>0</v>
      </c>
      <c r="J38" s="66">
        <f t="shared" si="10"/>
        <v>0</v>
      </c>
      <c r="K38" s="67">
        <f t="shared" si="10"/>
        <v>0</v>
      </c>
      <c r="L38" s="36">
        <f t="shared" si="10"/>
        <v>0</v>
      </c>
      <c r="M38" s="36">
        <f t="shared" si="10"/>
        <v>0</v>
      </c>
      <c r="N38" s="36">
        <f t="shared" si="10"/>
        <v>0</v>
      </c>
      <c r="O38" s="36">
        <f t="shared" si="10"/>
        <v>0</v>
      </c>
      <c r="P38" s="36">
        <f t="shared" si="10"/>
        <v>0</v>
      </c>
      <c r="Q38" s="36">
        <f t="shared" si="10"/>
        <v>0</v>
      </c>
      <c r="R38" s="36">
        <f t="shared" si="10"/>
        <v>0</v>
      </c>
      <c r="S38" s="36">
        <f t="shared" si="10"/>
        <v>0</v>
      </c>
      <c r="T38" s="36">
        <f t="shared" si="10"/>
        <v>0</v>
      </c>
      <c r="U38" s="36">
        <f t="shared" si="10"/>
        <v>0</v>
      </c>
      <c r="V38" s="36">
        <f t="shared" si="10"/>
        <v>0</v>
      </c>
      <c r="W38" s="35">
        <f t="shared" si="10"/>
        <v>0</v>
      </c>
      <c r="Y38" s="384"/>
      <c r="AA38"/>
      <c r="AB38"/>
      <c r="AC38"/>
      <c r="AD38"/>
      <c r="AE38"/>
      <c r="AF38"/>
      <c r="AG38"/>
      <c r="AH38"/>
    </row>
    <row r="39" spans="2:34" s="71" customFormat="1" outlineLevel="1" x14ac:dyDescent="0.4">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4">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4">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4">
      <c r="B42" s="494"/>
      <c r="C42" s="495"/>
      <c r="D42" s="495"/>
      <c r="E42" s="496" t="s">
        <v>65</v>
      </c>
      <c r="F42" s="496"/>
      <c r="G42" s="68">
        <f t="shared" ref="G42:W42" si="11">SUBTOTAL(9,G43:G45)</f>
        <v>0</v>
      </c>
      <c r="H42" s="69">
        <f t="shared" si="11"/>
        <v>0</v>
      </c>
      <c r="I42" s="66">
        <f t="shared" si="11"/>
        <v>0</v>
      </c>
      <c r="J42" s="66">
        <f t="shared" si="11"/>
        <v>0</v>
      </c>
      <c r="K42" s="67">
        <f t="shared" si="11"/>
        <v>0</v>
      </c>
      <c r="L42" s="36">
        <f t="shared" si="11"/>
        <v>0</v>
      </c>
      <c r="M42" s="36">
        <f t="shared" si="11"/>
        <v>0</v>
      </c>
      <c r="N42" s="36">
        <f t="shared" si="11"/>
        <v>0</v>
      </c>
      <c r="O42" s="36">
        <f t="shared" si="11"/>
        <v>0</v>
      </c>
      <c r="P42" s="36">
        <f t="shared" si="11"/>
        <v>0</v>
      </c>
      <c r="Q42" s="36">
        <f t="shared" si="11"/>
        <v>0</v>
      </c>
      <c r="R42" s="36">
        <f t="shared" si="11"/>
        <v>0</v>
      </c>
      <c r="S42" s="36">
        <f t="shared" si="11"/>
        <v>0</v>
      </c>
      <c r="T42" s="36">
        <f t="shared" si="11"/>
        <v>0</v>
      </c>
      <c r="U42" s="36">
        <f t="shared" si="11"/>
        <v>0</v>
      </c>
      <c r="V42" s="36">
        <f t="shared" si="11"/>
        <v>0</v>
      </c>
      <c r="W42" s="35">
        <f t="shared" si="11"/>
        <v>0</v>
      </c>
      <c r="Y42" s="384"/>
      <c r="AA42"/>
      <c r="AB42"/>
      <c r="AC42"/>
      <c r="AD42"/>
      <c r="AE42"/>
      <c r="AF42"/>
      <c r="AG42"/>
      <c r="AH42"/>
    </row>
    <row r="43" spans="2:34" s="71" customFormat="1" outlineLevel="1" x14ac:dyDescent="0.4">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4">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4">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4">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4">
      <c r="B47" s="494"/>
      <c r="C47" s="495"/>
      <c r="D47" s="495"/>
      <c r="E47" s="496" t="s">
        <v>70</v>
      </c>
      <c r="F47" s="496"/>
      <c r="G47" s="68">
        <f t="shared" ref="G47:M47" si="12">SUBTOTAL(9,G48:G49)</f>
        <v>0</v>
      </c>
      <c r="H47" s="69">
        <f t="shared" si="12"/>
        <v>0</v>
      </c>
      <c r="I47" s="66">
        <f t="shared" si="12"/>
        <v>0</v>
      </c>
      <c r="J47" s="66">
        <f t="shared" si="12"/>
        <v>0</v>
      </c>
      <c r="K47" s="67">
        <f t="shared" si="12"/>
        <v>0</v>
      </c>
      <c r="L47" s="36">
        <f t="shared" si="12"/>
        <v>0</v>
      </c>
      <c r="M47" s="36">
        <f t="shared" si="12"/>
        <v>0</v>
      </c>
      <c r="N47" s="36">
        <f t="shared" ref="N47:W47" si="13">SUBTOTAL(9,N48:N49)</f>
        <v>0</v>
      </c>
      <c r="O47" s="36">
        <f t="shared" si="13"/>
        <v>0</v>
      </c>
      <c r="P47" s="36">
        <f t="shared" si="13"/>
        <v>0</v>
      </c>
      <c r="Q47" s="36">
        <f t="shared" si="13"/>
        <v>0</v>
      </c>
      <c r="R47" s="36">
        <f t="shared" si="13"/>
        <v>0</v>
      </c>
      <c r="S47" s="36">
        <f t="shared" si="13"/>
        <v>0</v>
      </c>
      <c r="T47" s="36">
        <f t="shared" si="13"/>
        <v>0</v>
      </c>
      <c r="U47" s="36">
        <f t="shared" si="13"/>
        <v>0</v>
      </c>
      <c r="V47" s="36">
        <f t="shared" si="13"/>
        <v>0</v>
      </c>
      <c r="W47" s="35">
        <f t="shared" si="13"/>
        <v>0</v>
      </c>
      <c r="Y47" s="607"/>
      <c r="AA47"/>
      <c r="AB47"/>
      <c r="AC47"/>
      <c r="AD47"/>
      <c r="AE47"/>
      <c r="AF47"/>
      <c r="AG47"/>
      <c r="AH47"/>
    </row>
    <row r="48" spans="2:34" s="71" customFormat="1" outlineLevel="1" x14ac:dyDescent="0.4">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4">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4">
      <c r="B50" s="494"/>
      <c r="C50" s="495"/>
      <c r="D50" s="495"/>
      <c r="E50" s="496" t="s">
        <v>73</v>
      </c>
      <c r="F50" s="496"/>
      <c r="G50" s="68">
        <f t="shared" ref="G50:W50" si="14">SUBTOTAL(9,G51:G53)</f>
        <v>0</v>
      </c>
      <c r="H50" s="69">
        <f t="shared" si="14"/>
        <v>0</v>
      </c>
      <c r="I50" s="66">
        <f t="shared" si="14"/>
        <v>0</v>
      </c>
      <c r="J50" s="66">
        <f t="shared" si="14"/>
        <v>0</v>
      </c>
      <c r="K50" s="67">
        <f t="shared" si="14"/>
        <v>0</v>
      </c>
      <c r="L50" s="36">
        <f t="shared" si="14"/>
        <v>0</v>
      </c>
      <c r="M50" s="36">
        <f t="shared" si="14"/>
        <v>0</v>
      </c>
      <c r="N50" s="36">
        <f t="shared" si="14"/>
        <v>0</v>
      </c>
      <c r="O50" s="36">
        <f t="shared" si="14"/>
        <v>0</v>
      </c>
      <c r="P50" s="36">
        <f t="shared" si="14"/>
        <v>0</v>
      </c>
      <c r="Q50" s="36">
        <f t="shared" si="14"/>
        <v>0</v>
      </c>
      <c r="R50" s="36">
        <f t="shared" si="14"/>
        <v>0</v>
      </c>
      <c r="S50" s="36">
        <f t="shared" si="14"/>
        <v>0</v>
      </c>
      <c r="T50" s="36">
        <f t="shared" si="14"/>
        <v>0</v>
      </c>
      <c r="U50" s="36">
        <f t="shared" si="14"/>
        <v>0</v>
      </c>
      <c r="V50" s="36">
        <f t="shared" si="14"/>
        <v>0</v>
      </c>
      <c r="W50" s="35">
        <f t="shared" si="14"/>
        <v>0</v>
      </c>
      <c r="Y50" s="384"/>
      <c r="AA50"/>
      <c r="AB50"/>
      <c r="AC50"/>
      <c r="AD50"/>
      <c r="AE50"/>
      <c r="AF50"/>
      <c r="AG50"/>
      <c r="AH50"/>
    </row>
    <row r="51" spans="2:34" s="71" customFormat="1" outlineLevel="1" x14ac:dyDescent="0.4">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4">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4">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4">
      <c r="B54" s="494"/>
      <c r="C54" s="495"/>
      <c r="D54" s="495"/>
      <c r="E54" s="496" t="s">
        <v>77</v>
      </c>
      <c r="F54" s="496"/>
      <c r="G54" s="68">
        <f t="shared" ref="G54:M54" si="15">SUBTOTAL(9,G55:G56)</f>
        <v>0</v>
      </c>
      <c r="H54" s="69">
        <f t="shared" si="15"/>
        <v>0</v>
      </c>
      <c r="I54" s="66">
        <f t="shared" si="15"/>
        <v>0</v>
      </c>
      <c r="J54" s="66">
        <f t="shared" si="15"/>
        <v>0</v>
      </c>
      <c r="K54" s="67">
        <f t="shared" si="15"/>
        <v>0</v>
      </c>
      <c r="L54" s="36">
        <f t="shared" si="15"/>
        <v>0</v>
      </c>
      <c r="M54" s="36">
        <f t="shared" si="15"/>
        <v>0</v>
      </c>
      <c r="N54" s="36">
        <f t="shared" ref="N54:W54" si="16">SUBTOTAL(9,N55:N56)</f>
        <v>0</v>
      </c>
      <c r="O54" s="36">
        <f t="shared" si="16"/>
        <v>0</v>
      </c>
      <c r="P54" s="36">
        <f t="shared" si="16"/>
        <v>0</v>
      </c>
      <c r="Q54" s="36">
        <f t="shared" si="16"/>
        <v>0</v>
      </c>
      <c r="R54" s="36">
        <f t="shared" si="16"/>
        <v>0</v>
      </c>
      <c r="S54" s="36">
        <f t="shared" si="16"/>
        <v>0</v>
      </c>
      <c r="T54" s="36">
        <f t="shared" si="16"/>
        <v>0</v>
      </c>
      <c r="U54" s="36">
        <f t="shared" si="16"/>
        <v>0</v>
      </c>
      <c r="V54" s="36">
        <f t="shared" si="16"/>
        <v>0</v>
      </c>
      <c r="W54" s="35">
        <f t="shared" si="16"/>
        <v>0</v>
      </c>
      <c r="Y54" s="384"/>
      <c r="AA54"/>
      <c r="AB54"/>
      <c r="AC54"/>
      <c r="AD54"/>
      <c r="AE54"/>
      <c r="AF54"/>
      <c r="AG54"/>
      <c r="AH54"/>
    </row>
    <row r="55" spans="2:34" s="71" customFormat="1" outlineLevel="1" x14ac:dyDescent="0.4">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4">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4">
      <c r="B57" s="494"/>
      <c r="C57" s="495"/>
      <c r="D57" s="495"/>
      <c r="E57" s="496" t="s">
        <v>80</v>
      </c>
      <c r="F57" s="496"/>
      <c r="G57" s="68">
        <f t="shared" ref="G57:W57" si="17">SUBTOTAL(9,G58:G60)</f>
        <v>0</v>
      </c>
      <c r="H57" s="69">
        <f t="shared" si="17"/>
        <v>0</v>
      </c>
      <c r="I57" s="66">
        <f t="shared" si="17"/>
        <v>0</v>
      </c>
      <c r="J57" s="66">
        <f t="shared" si="17"/>
        <v>0</v>
      </c>
      <c r="K57" s="67">
        <f t="shared" si="17"/>
        <v>0</v>
      </c>
      <c r="L57" s="36">
        <f t="shared" si="17"/>
        <v>0</v>
      </c>
      <c r="M57" s="36">
        <f t="shared" si="17"/>
        <v>0</v>
      </c>
      <c r="N57" s="36">
        <f t="shared" si="17"/>
        <v>0</v>
      </c>
      <c r="O57" s="36">
        <f t="shared" si="17"/>
        <v>0</v>
      </c>
      <c r="P57" s="36">
        <f t="shared" si="17"/>
        <v>0</v>
      </c>
      <c r="Q57" s="36">
        <f t="shared" si="17"/>
        <v>0</v>
      </c>
      <c r="R57" s="36">
        <f t="shared" si="17"/>
        <v>0</v>
      </c>
      <c r="S57" s="36">
        <f t="shared" si="17"/>
        <v>0</v>
      </c>
      <c r="T57" s="36">
        <f t="shared" si="17"/>
        <v>0</v>
      </c>
      <c r="U57" s="36">
        <f t="shared" si="17"/>
        <v>0</v>
      </c>
      <c r="V57" s="36">
        <f t="shared" si="17"/>
        <v>0</v>
      </c>
      <c r="W57" s="35">
        <f t="shared" si="17"/>
        <v>0</v>
      </c>
      <c r="Y57" s="384"/>
      <c r="AA57"/>
      <c r="AB57"/>
      <c r="AC57"/>
      <c r="AD57"/>
      <c r="AE57"/>
      <c r="AF57"/>
      <c r="AG57"/>
      <c r="AH57"/>
    </row>
    <row r="58" spans="2:34" s="71" customFormat="1" outlineLevel="1" x14ac:dyDescent="0.4">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4">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4">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4">
      <c r="B61" s="494"/>
      <c r="C61" s="495"/>
      <c r="D61" s="495"/>
      <c r="E61" s="496" t="s">
        <v>84</v>
      </c>
      <c r="F61" s="496"/>
      <c r="G61" s="68">
        <f t="shared" ref="G61:M61" si="18">SUBTOTAL(9,G62:G63)</f>
        <v>0</v>
      </c>
      <c r="H61" s="69">
        <f t="shared" si="18"/>
        <v>0</v>
      </c>
      <c r="I61" s="66">
        <f t="shared" si="18"/>
        <v>0</v>
      </c>
      <c r="J61" s="66">
        <f t="shared" si="18"/>
        <v>0</v>
      </c>
      <c r="K61" s="67">
        <f t="shared" si="18"/>
        <v>0</v>
      </c>
      <c r="L61" s="36">
        <f t="shared" si="18"/>
        <v>0</v>
      </c>
      <c r="M61" s="36">
        <f t="shared" si="18"/>
        <v>0</v>
      </c>
      <c r="N61" s="36">
        <f t="shared" ref="N61:W61" si="19">SUBTOTAL(9,N62:N63)</f>
        <v>0</v>
      </c>
      <c r="O61" s="36">
        <f t="shared" si="19"/>
        <v>0</v>
      </c>
      <c r="P61" s="36">
        <f t="shared" si="19"/>
        <v>0</v>
      </c>
      <c r="Q61" s="36">
        <f t="shared" si="19"/>
        <v>0</v>
      </c>
      <c r="R61" s="36">
        <f t="shared" si="19"/>
        <v>0</v>
      </c>
      <c r="S61" s="36">
        <f t="shared" si="19"/>
        <v>0</v>
      </c>
      <c r="T61" s="36">
        <f t="shared" si="19"/>
        <v>0</v>
      </c>
      <c r="U61" s="36">
        <f t="shared" si="19"/>
        <v>0</v>
      </c>
      <c r="V61" s="36">
        <f t="shared" si="19"/>
        <v>0</v>
      </c>
      <c r="W61" s="35">
        <f t="shared" si="19"/>
        <v>0</v>
      </c>
      <c r="Y61" s="384"/>
      <c r="AA61"/>
      <c r="AB61"/>
      <c r="AC61"/>
      <c r="AD61"/>
      <c r="AE61"/>
      <c r="AF61"/>
      <c r="AG61"/>
      <c r="AH61"/>
    </row>
    <row r="62" spans="2:34" s="71" customFormat="1" outlineLevel="1" x14ac:dyDescent="0.4">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4">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4">
      <c r="B64" s="494"/>
      <c r="C64" s="495"/>
      <c r="D64" s="495"/>
      <c r="E64" s="496" t="s">
        <v>87</v>
      </c>
      <c r="F64" s="496"/>
      <c r="G64" s="68">
        <f t="shared" ref="G64:W64" si="20">SUBTOTAL(9,G65:G67)</f>
        <v>0</v>
      </c>
      <c r="H64" s="69">
        <f t="shared" si="20"/>
        <v>0</v>
      </c>
      <c r="I64" s="66">
        <f t="shared" si="20"/>
        <v>0</v>
      </c>
      <c r="J64" s="66">
        <f t="shared" si="20"/>
        <v>0</v>
      </c>
      <c r="K64" s="67">
        <f t="shared" si="20"/>
        <v>0</v>
      </c>
      <c r="L64" s="36">
        <f t="shared" si="20"/>
        <v>0</v>
      </c>
      <c r="M64" s="36">
        <f t="shared" si="20"/>
        <v>0</v>
      </c>
      <c r="N64" s="36">
        <f t="shared" si="20"/>
        <v>0</v>
      </c>
      <c r="O64" s="36">
        <f t="shared" si="20"/>
        <v>0</v>
      </c>
      <c r="P64" s="36">
        <f t="shared" si="20"/>
        <v>0</v>
      </c>
      <c r="Q64" s="36">
        <f t="shared" si="20"/>
        <v>0</v>
      </c>
      <c r="R64" s="36">
        <f t="shared" si="20"/>
        <v>0</v>
      </c>
      <c r="S64" s="36">
        <f t="shared" si="20"/>
        <v>0</v>
      </c>
      <c r="T64" s="36">
        <f t="shared" si="20"/>
        <v>0</v>
      </c>
      <c r="U64" s="36">
        <f t="shared" si="20"/>
        <v>0</v>
      </c>
      <c r="V64" s="36">
        <f t="shared" si="20"/>
        <v>0</v>
      </c>
      <c r="W64" s="35">
        <f t="shared" si="20"/>
        <v>0</v>
      </c>
      <c r="Y64" s="384"/>
      <c r="AA64"/>
      <c r="AB64"/>
      <c r="AC64"/>
      <c r="AD64"/>
      <c r="AE64"/>
      <c r="AF64"/>
      <c r="AG64"/>
      <c r="AH64"/>
    </row>
    <row r="65" spans="2:34" s="71" customFormat="1" outlineLevel="1" x14ac:dyDescent="0.4">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4">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4">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4">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4">
      <c r="B69" s="494"/>
      <c r="C69" s="495"/>
      <c r="D69" s="495"/>
      <c r="E69" s="496" t="s">
        <v>92</v>
      </c>
      <c r="F69" s="496"/>
      <c r="G69" s="68">
        <f t="shared" ref="G69:M69" si="21">SUBTOTAL(9,G70:G71)</f>
        <v>0</v>
      </c>
      <c r="H69" s="69">
        <f t="shared" si="21"/>
        <v>0</v>
      </c>
      <c r="I69" s="66">
        <f t="shared" si="21"/>
        <v>0</v>
      </c>
      <c r="J69" s="66">
        <f t="shared" si="21"/>
        <v>0</v>
      </c>
      <c r="K69" s="67">
        <f t="shared" si="21"/>
        <v>0</v>
      </c>
      <c r="L69" s="36">
        <f t="shared" si="21"/>
        <v>0</v>
      </c>
      <c r="M69" s="36">
        <f t="shared" si="21"/>
        <v>0</v>
      </c>
      <c r="N69" s="36">
        <f t="shared" ref="N69:W69" si="22">SUBTOTAL(9,N70:N71)</f>
        <v>0</v>
      </c>
      <c r="O69" s="36">
        <f t="shared" si="22"/>
        <v>0</v>
      </c>
      <c r="P69" s="36">
        <f t="shared" si="22"/>
        <v>0</v>
      </c>
      <c r="Q69" s="36">
        <f t="shared" si="22"/>
        <v>0</v>
      </c>
      <c r="R69" s="36">
        <f t="shared" si="22"/>
        <v>0</v>
      </c>
      <c r="S69" s="36">
        <f t="shared" si="22"/>
        <v>0</v>
      </c>
      <c r="T69" s="36">
        <f t="shared" si="22"/>
        <v>0</v>
      </c>
      <c r="U69" s="36">
        <f t="shared" si="22"/>
        <v>0</v>
      </c>
      <c r="V69" s="36">
        <f t="shared" si="22"/>
        <v>0</v>
      </c>
      <c r="W69" s="35">
        <f t="shared" si="22"/>
        <v>0</v>
      </c>
      <c r="Y69" s="607"/>
      <c r="AA69"/>
      <c r="AB69"/>
      <c r="AC69"/>
      <c r="AD69"/>
      <c r="AE69"/>
      <c r="AF69"/>
      <c r="AG69"/>
      <c r="AH69"/>
    </row>
    <row r="70" spans="2:34" s="71" customFormat="1" outlineLevel="1" x14ac:dyDescent="0.4">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4">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4">
      <c r="B72" s="494"/>
      <c r="C72" s="495"/>
      <c r="D72" s="495"/>
      <c r="E72" s="496" t="s">
        <v>95</v>
      </c>
      <c r="F72" s="496"/>
      <c r="G72" s="68">
        <f t="shared" ref="G72:M72" si="23">SUBTOTAL(9,G73:G74)</f>
        <v>0</v>
      </c>
      <c r="H72" s="69">
        <f t="shared" si="23"/>
        <v>0</v>
      </c>
      <c r="I72" s="66">
        <f t="shared" si="23"/>
        <v>0</v>
      </c>
      <c r="J72" s="66">
        <f t="shared" si="23"/>
        <v>0</v>
      </c>
      <c r="K72" s="67">
        <f t="shared" si="23"/>
        <v>0</v>
      </c>
      <c r="L72" s="36">
        <f t="shared" si="23"/>
        <v>0</v>
      </c>
      <c r="M72" s="36">
        <f t="shared" si="23"/>
        <v>0</v>
      </c>
      <c r="N72" s="36">
        <f t="shared" ref="N72:W72" si="24">SUBTOTAL(9,N73:N74)</f>
        <v>0</v>
      </c>
      <c r="O72" s="36">
        <f t="shared" si="24"/>
        <v>0</v>
      </c>
      <c r="P72" s="36">
        <f t="shared" si="24"/>
        <v>0</v>
      </c>
      <c r="Q72" s="36">
        <f t="shared" si="24"/>
        <v>0</v>
      </c>
      <c r="R72" s="36">
        <f t="shared" si="24"/>
        <v>0</v>
      </c>
      <c r="S72" s="36">
        <f t="shared" si="24"/>
        <v>0</v>
      </c>
      <c r="T72" s="36">
        <f t="shared" si="24"/>
        <v>0</v>
      </c>
      <c r="U72" s="36">
        <f t="shared" si="24"/>
        <v>0</v>
      </c>
      <c r="V72" s="36">
        <f t="shared" si="24"/>
        <v>0</v>
      </c>
      <c r="W72" s="35">
        <f t="shared" si="24"/>
        <v>0</v>
      </c>
      <c r="Y72" s="384"/>
      <c r="AA72"/>
      <c r="AB72"/>
      <c r="AC72"/>
      <c r="AD72"/>
      <c r="AE72"/>
      <c r="AF72"/>
      <c r="AG72"/>
      <c r="AH72"/>
    </row>
    <row r="73" spans="2:34" s="71" customFormat="1" outlineLevel="1" x14ac:dyDescent="0.4">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4">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4">
      <c r="B75" s="494"/>
      <c r="C75" s="495"/>
      <c r="D75" s="495"/>
      <c r="E75" s="496" t="s">
        <v>98</v>
      </c>
      <c r="F75" s="496"/>
      <c r="G75" s="68">
        <f t="shared" ref="G75:M75" si="25">SUBTOTAL(9,G76:G77)</f>
        <v>0</v>
      </c>
      <c r="H75" s="69">
        <f t="shared" si="25"/>
        <v>0</v>
      </c>
      <c r="I75" s="66">
        <f t="shared" si="25"/>
        <v>0</v>
      </c>
      <c r="J75" s="66">
        <f t="shared" si="25"/>
        <v>0</v>
      </c>
      <c r="K75" s="67">
        <f t="shared" si="25"/>
        <v>0</v>
      </c>
      <c r="L75" s="36">
        <f t="shared" si="25"/>
        <v>0</v>
      </c>
      <c r="M75" s="36">
        <f t="shared" si="25"/>
        <v>0</v>
      </c>
      <c r="N75" s="36">
        <f t="shared" ref="N75:W75" si="26">SUBTOTAL(9,N76:N77)</f>
        <v>0</v>
      </c>
      <c r="O75" s="36">
        <f t="shared" si="26"/>
        <v>0</v>
      </c>
      <c r="P75" s="36">
        <f t="shared" si="26"/>
        <v>0</v>
      </c>
      <c r="Q75" s="36">
        <f t="shared" si="26"/>
        <v>0</v>
      </c>
      <c r="R75" s="36">
        <f t="shared" si="26"/>
        <v>0</v>
      </c>
      <c r="S75" s="36">
        <f t="shared" si="26"/>
        <v>0</v>
      </c>
      <c r="T75" s="36">
        <f t="shared" si="26"/>
        <v>0</v>
      </c>
      <c r="U75" s="36">
        <f t="shared" si="26"/>
        <v>0</v>
      </c>
      <c r="V75" s="36">
        <f t="shared" si="26"/>
        <v>0</v>
      </c>
      <c r="W75" s="35">
        <f t="shared" si="26"/>
        <v>0</v>
      </c>
      <c r="Y75" s="384"/>
      <c r="AA75"/>
      <c r="AB75"/>
      <c r="AC75"/>
      <c r="AD75"/>
      <c r="AE75"/>
      <c r="AF75"/>
      <c r="AG75"/>
      <c r="AH75"/>
    </row>
    <row r="76" spans="2:34" s="71" customFormat="1" outlineLevel="1" x14ac:dyDescent="0.4">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4">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4">
      <c r="B78" s="494"/>
      <c r="C78" s="495"/>
      <c r="D78" s="495"/>
      <c r="E78" s="496" t="s">
        <v>101</v>
      </c>
      <c r="F78" s="496"/>
      <c r="G78" s="68">
        <f t="shared" ref="G78:M78" si="27">SUBTOTAL(9,G79:G80)</f>
        <v>0</v>
      </c>
      <c r="H78" s="69">
        <f t="shared" si="27"/>
        <v>0</v>
      </c>
      <c r="I78" s="66">
        <f t="shared" si="27"/>
        <v>0</v>
      </c>
      <c r="J78" s="66">
        <f t="shared" si="27"/>
        <v>0</v>
      </c>
      <c r="K78" s="67">
        <f t="shared" si="27"/>
        <v>0</v>
      </c>
      <c r="L78" s="36">
        <f t="shared" si="27"/>
        <v>0</v>
      </c>
      <c r="M78" s="36">
        <f t="shared" si="27"/>
        <v>0</v>
      </c>
      <c r="N78" s="36">
        <f t="shared" ref="N78:W78" si="28">SUBTOTAL(9,N79:N80)</f>
        <v>0</v>
      </c>
      <c r="O78" s="36">
        <f t="shared" si="28"/>
        <v>0</v>
      </c>
      <c r="P78" s="36">
        <f t="shared" si="28"/>
        <v>0</v>
      </c>
      <c r="Q78" s="36">
        <f t="shared" si="28"/>
        <v>0</v>
      </c>
      <c r="R78" s="36">
        <f t="shared" si="28"/>
        <v>0</v>
      </c>
      <c r="S78" s="36">
        <f t="shared" si="28"/>
        <v>0</v>
      </c>
      <c r="T78" s="36">
        <f t="shared" si="28"/>
        <v>0</v>
      </c>
      <c r="U78" s="36">
        <f t="shared" si="28"/>
        <v>0</v>
      </c>
      <c r="V78" s="36">
        <f t="shared" si="28"/>
        <v>0</v>
      </c>
      <c r="W78" s="35">
        <f t="shared" si="28"/>
        <v>0</v>
      </c>
      <c r="Y78" s="384"/>
      <c r="AA78"/>
      <c r="AB78"/>
      <c r="AC78"/>
      <c r="AD78"/>
      <c r="AE78"/>
      <c r="AF78"/>
      <c r="AG78"/>
      <c r="AH78"/>
    </row>
    <row r="79" spans="2:34" s="71" customFormat="1" outlineLevel="1" x14ac:dyDescent="0.4">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4">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4">
      <c r="B81" s="494"/>
      <c r="C81" s="495"/>
      <c r="D81" s="495"/>
      <c r="E81" s="496" t="s">
        <v>104</v>
      </c>
      <c r="F81" s="496"/>
      <c r="G81" s="68">
        <f t="shared" ref="G81:M81" si="29">SUBTOTAL(9,G82:G83)</f>
        <v>0</v>
      </c>
      <c r="H81" s="69">
        <f t="shared" si="29"/>
        <v>0</v>
      </c>
      <c r="I81" s="66">
        <f t="shared" si="29"/>
        <v>0</v>
      </c>
      <c r="J81" s="66">
        <f t="shared" si="29"/>
        <v>0</v>
      </c>
      <c r="K81" s="67">
        <f t="shared" si="29"/>
        <v>0</v>
      </c>
      <c r="L81" s="36">
        <f t="shared" si="29"/>
        <v>0</v>
      </c>
      <c r="M81" s="36">
        <f t="shared" si="29"/>
        <v>0</v>
      </c>
      <c r="N81" s="36">
        <f t="shared" ref="N81:W81" si="30">SUBTOTAL(9,N82:N83)</f>
        <v>0</v>
      </c>
      <c r="O81" s="36">
        <f t="shared" si="30"/>
        <v>0</v>
      </c>
      <c r="P81" s="36">
        <f t="shared" si="30"/>
        <v>0</v>
      </c>
      <c r="Q81" s="36">
        <f t="shared" si="30"/>
        <v>0</v>
      </c>
      <c r="R81" s="36">
        <f t="shared" si="30"/>
        <v>0</v>
      </c>
      <c r="S81" s="36">
        <f t="shared" si="30"/>
        <v>0</v>
      </c>
      <c r="T81" s="36">
        <f t="shared" si="30"/>
        <v>0</v>
      </c>
      <c r="U81" s="36">
        <f t="shared" si="30"/>
        <v>0</v>
      </c>
      <c r="V81" s="36">
        <f t="shared" si="30"/>
        <v>0</v>
      </c>
      <c r="W81" s="35">
        <f t="shared" si="30"/>
        <v>0</v>
      </c>
      <c r="Y81" s="384"/>
      <c r="AA81"/>
      <c r="AB81"/>
      <c r="AC81"/>
      <c r="AD81"/>
      <c r="AE81"/>
      <c r="AF81"/>
      <c r="AG81"/>
      <c r="AH81"/>
    </row>
    <row r="82" spans="2:34" s="71" customFormat="1" outlineLevel="1" x14ac:dyDescent="0.4">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4">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4">
      <c r="B84" s="494"/>
      <c r="C84" s="495"/>
      <c r="D84" s="495"/>
      <c r="E84" s="496" t="s">
        <v>107</v>
      </c>
      <c r="F84" s="496"/>
      <c r="G84" s="68">
        <f t="shared" ref="G84:M84" si="31">SUBTOTAL(9,G85:G86)</f>
        <v>0</v>
      </c>
      <c r="H84" s="69">
        <f t="shared" si="31"/>
        <v>0</v>
      </c>
      <c r="I84" s="66">
        <f t="shared" si="31"/>
        <v>0</v>
      </c>
      <c r="J84" s="66">
        <f t="shared" si="31"/>
        <v>0</v>
      </c>
      <c r="K84" s="67">
        <f t="shared" si="31"/>
        <v>0</v>
      </c>
      <c r="L84" s="36">
        <f t="shared" si="31"/>
        <v>0</v>
      </c>
      <c r="M84" s="36">
        <f t="shared" si="31"/>
        <v>0</v>
      </c>
      <c r="N84" s="36">
        <f t="shared" ref="N84:W84" si="32">SUBTOTAL(9,N85:N86)</f>
        <v>0</v>
      </c>
      <c r="O84" s="36">
        <f t="shared" si="32"/>
        <v>0</v>
      </c>
      <c r="P84" s="36">
        <f t="shared" si="32"/>
        <v>0</v>
      </c>
      <c r="Q84" s="36">
        <f t="shared" si="32"/>
        <v>0</v>
      </c>
      <c r="R84" s="36">
        <f t="shared" si="32"/>
        <v>0</v>
      </c>
      <c r="S84" s="36">
        <f t="shared" si="32"/>
        <v>0</v>
      </c>
      <c r="T84" s="36">
        <f t="shared" si="32"/>
        <v>0</v>
      </c>
      <c r="U84" s="36">
        <f t="shared" si="32"/>
        <v>0</v>
      </c>
      <c r="V84" s="36">
        <f t="shared" si="32"/>
        <v>0</v>
      </c>
      <c r="W84" s="35">
        <f t="shared" si="32"/>
        <v>0</v>
      </c>
      <c r="Y84" s="384"/>
      <c r="AA84"/>
      <c r="AB84"/>
      <c r="AC84"/>
      <c r="AD84"/>
      <c r="AE84"/>
      <c r="AF84"/>
      <c r="AG84"/>
      <c r="AH84"/>
    </row>
    <row r="85" spans="2:34" s="71" customFormat="1" outlineLevel="1" x14ac:dyDescent="0.4">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4">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4">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4">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4">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4">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4">
      <c r="B91" s="494"/>
      <c r="C91" s="498"/>
      <c r="D91" s="495" t="s">
        <v>114</v>
      </c>
      <c r="E91" s="496"/>
      <c r="F91" s="496"/>
      <c r="G91" s="68">
        <f>SUBTOTAL(9,G92:G93)</f>
        <v>0</v>
      </c>
      <c r="H91" s="69">
        <f t="shared" ref="H91:W91" si="33">SUBTOTAL(9,H92:H93)</f>
        <v>0</v>
      </c>
      <c r="I91" s="66">
        <f t="shared" si="33"/>
        <v>0</v>
      </c>
      <c r="J91" s="66">
        <f t="shared" si="33"/>
        <v>0</v>
      </c>
      <c r="K91" s="67">
        <f t="shared" si="33"/>
        <v>0</v>
      </c>
      <c r="L91" s="36">
        <f t="shared" si="33"/>
        <v>0</v>
      </c>
      <c r="M91" s="36">
        <f t="shared" si="33"/>
        <v>0</v>
      </c>
      <c r="N91" s="36">
        <f t="shared" si="33"/>
        <v>0</v>
      </c>
      <c r="O91" s="36">
        <f t="shared" si="33"/>
        <v>0</v>
      </c>
      <c r="P91" s="36">
        <f t="shared" si="33"/>
        <v>0</v>
      </c>
      <c r="Q91" s="36">
        <f t="shared" si="33"/>
        <v>0</v>
      </c>
      <c r="R91" s="36">
        <f t="shared" si="33"/>
        <v>0</v>
      </c>
      <c r="S91" s="36">
        <f t="shared" si="33"/>
        <v>0</v>
      </c>
      <c r="T91" s="36">
        <f t="shared" si="33"/>
        <v>0</v>
      </c>
      <c r="U91" s="36">
        <f t="shared" si="33"/>
        <v>0</v>
      </c>
      <c r="V91" s="36">
        <f t="shared" si="33"/>
        <v>0</v>
      </c>
      <c r="W91" s="35">
        <f t="shared" si="33"/>
        <v>0</v>
      </c>
      <c r="Y91" s="384"/>
      <c r="AA91"/>
      <c r="AB91"/>
      <c r="AC91"/>
      <c r="AD91"/>
      <c r="AE91"/>
      <c r="AF91"/>
      <c r="AG91"/>
      <c r="AH91"/>
    </row>
    <row r="92" spans="2:34" s="71" customFormat="1" outlineLevel="1" x14ac:dyDescent="0.4">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4">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4">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4">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4">
      <c r="B96" s="494"/>
      <c r="C96" s="495"/>
      <c r="D96" s="495"/>
      <c r="E96" s="495" t="s">
        <v>119</v>
      </c>
      <c r="F96" s="496"/>
      <c r="G96" s="68">
        <f t="shared" ref="G96:M96" si="34">SUBTOTAL(9,G97:G100)</f>
        <v>0</v>
      </c>
      <c r="H96" s="69">
        <f t="shared" si="34"/>
        <v>0</v>
      </c>
      <c r="I96" s="66">
        <f t="shared" si="34"/>
        <v>0</v>
      </c>
      <c r="J96" s="66">
        <f t="shared" si="34"/>
        <v>0</v>
      </c>
      <c r="K96" s="67">
        <f t="shared" si="34"/>
        <v>0</v>
      </c>
      <c r="L96" s="36">
        <f t="shared" si="34"/>
        <v>0</v>
      </c>
      <c r="M96" s="36">
        <f t="shared" si="34"/>
        <v>0</v>
      </c>
      <c r="N96" s="36">
        <f t="shared" ref="N96:W96" si="35">SUBTOTAL(9,N97:N100)</f>
        <v>0</v>
      </c>
      <c r="O96" s="36">
        <f t="shared" si="35"/>
        <v>0</v>
      </c>
      <c r="P96" s="36">
        <f t="shared" si="35"/>
        <v>0</v>
      </c>
      <c r="Q96" s="36">
        <f t="shared" si="35"/>
        <v>0</v>
      </c>
      <c r="R96" s="36">
        <f t="shared" si="35"/>
        <v>0</v>
      </c>
      <c r="S96" s="36">
        <f t="shared" si="35"/>
        <v>0</v>
      </c>
      <c r="T96" s="36">
        <f t="shared" si="35"/>
        <v>0</v>
      </c>
      <c r="U96" s="36">
        <f t="shared" si="35"/>
        <v>0</v>
      </c>
      <c r="V96" s="36">
        <f t="shared" si="35"/>
        <v>0</v>
      </c>
      <c r="W96" s="35">
        <f t="shared" si="35"/>
        <v>0</v>
      </c>
      <c r="Y96" s="607"/>
      <c r="AA96"/>
      <c r="AB96"/>
      <c r="AC96"/>
      <c r="AD96"/>
      <c r="AE96"/>
      <c r="AF96"/>
      <c r="AG96"/>
      <c r="AH96"/>
    </row>
    <row r="97" spans="2:34" s="71" customFormat="1" outlineLevel="1" x14ac:dyDescent="0.4">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4">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4">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4">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4">
      <c r="B101" s="494"/>
      <c r="C101" s="496"/>
      <c r="D101" s="498"/>
      <c r="E101" s="495" t="s">
        <v>124</v>
      </c>
      <c r="F101" s="496"/>
      <c r="G101" s="68">
        <f t="shared" ref="G101:M101" si="36">SUBTOTAL(9,G102:G103)</f>
        <v>0</v>
      </c>
      <c r="H101" s="69">
        <f t="shared" si="36"/>
        <v>0</v>
      </c>
      <c r="I101" s="66">
        <f t="shared" si="36"/>
        <v>0</v>
      </c>
      <c r="J101" s="66">
        <f t="shared" si="36"/>
        <v>0</v>
      </c>
      <c r="K101" s="67">
        <f t="shared" si="36"/>
        <v>0</v>
      </c>
      <c r="L101" s="36">
        <f t="shared" si="36"/>
        <v>0</v>
      </c>
      <c r="M101" s="36">
        <f t="shared" si="36"/>
        <v>0</v>
      </c>
      <c r="N101" s="36">
        <f t="shared" ref="N101:W101" si="37">SUBTOTAL(9,N102:N103)</f>
        <v>0</v>
      </c>
      <c r="O101" s="36">
        <f t="shared" si="37"/>
        <v>0</v>
      </c>
      <c r="P101" s="36">
        <f t="shared" si="37"/>
        <v>0</v>
      </c>
      <c r="Q101" s="36">
        <f t="shared" si="37"/>
        <v>0</v>
      </c>
      <c r="R101" s="36">
        <f t="shared" si="37"/>
        <v>0</v>
      </c>
      <c r="S101" s="36">
        <f t="shared" si="37"/>
        <v>0</v>
      </c>
      <c r="T101" s="36">
        <f t="shared" si="37"/>
        <v>0</v>
      </c>
      <c r="U101" s="36">
        <f t="shared" si="37"/>
        <v>0</v>
      </c>
      <c r="V101" s="36">
        <f t="shared" si="37"/>
        <v>0</v>
      </c>
      <c r="W101" s="35">
        <f t="shared" si="37"/>
        <v>0</v>
      </c>
      <c r="Y101" s="384"/>
      <c r="AA101"/>
      <c r="AB101"/>
      <c r="AC101"/>
      <c r="AD101"/>
      <c r="AE101"/>
      <c r="AF101"/>
      <c r="AG101"/>
      <c r="AH101"/>
    </row>
    <row r="102" spans="2:34" s="71" customFormat="1" outlineLevel="1" x14ac:dyDescent="0.4">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4">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4">
      <c r="B104" s="494"/>
      <c r="C104" s="496"/>
      <c r="D104" s="498"/>
      <c r="E104" s="495" t="s">
        <v>127</v>
      </c>
      <c r="F104" s="496"/>
      <c r="G104" s="68">
        <f t="shared" ref="G104:M104" si="38">SUBTOTAL(9,G105:G106)</f>
        <v>0</v>
      </c>
      <c r="H104" s="69">
        <f t="shared" si="38"/>
        <v>0</v>
      </c>
      <c r="I104" s="66">
        <f t="shared" si="38"/>
        <v>0</v>
      </c>
      <c r="J104" s="66">
        <f t="shared" si="38"/>
        <v>0</v>
      </c>
      <c r="K104" s="67">
        <f t="shared" si="38"/>
        <v>0</v>
      </c>
      <c r="L104" s="36">
        <f t="shared" si="38"/>
        <v>0</v>
      </c>
      <c r="M104" s="36">
        <f t="shared" si="38"/>
        <v>0</v>
      </c>
      <c r="N104" s="36">
        <f t="shared" ref="N104:W104" si="39">SUBTOTAL(9,N105:N106)</f>
        <v>0</v>
      </c>
      <c r="O104" s="36">
        <f t="shared" si="39"/>
        <v>0</v>
      </c>
      <c r="P104" s="36">
        <f t="shared" si="39"/>
        <v>0</v>
      </c>
      <c r="Q104" s="36">
        <f t="shared" si="39"/>
        <v>0</v>
      </c>
      <c r="R104" s="36">
        <f t="shared" si="39"/>
        <v>0</v>
      </c>
      <c r="S104" s="36">
        <f t="shared" si="39"/>
        <v>0</v>
      </c>
      <c r="T104" s="36">
        <f t="shared" si="39"/>
        <v>0</v>
      </c>
      <c r="U104" s="36">
        <f t="shared" si="39"/>
        <v>0</v>
      </c>
      <c r="V104" s="36">
        <f t="shared" si="39"/>
        <v>0</v>
      </c>
      <c r="W104" s="35">
        <f t="shared" si="39"/>
        <v>0</v>
      </c>
      <c r="Y104" s="384"/>
      <c r="AA104"/>
      <c r="AB104"/>
      <c r="AC104"/>
      <c r="AD104"/>
      <c r="AE104"/>
      <c r="AF104"/>
      <c r="AG104"/>
      <c r="AH104"/>
    </row>
    <row r="105" spans="2:34" s="71" customFormat="1" outlineLevel="1" x14ac:dyDescent="0.4">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4">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4">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4">
      <c r="B108" s="494"/>
      <c r="C108" s="495"/>
      <c r="D108" s="495"/>
      <c r="E108" s="495" t="s">
        <v>130</v>
      </c>
      <c r="F108" s="496"/>
      <c r="G108" s="68">
        <f t="shared" ref="G108:M108" si="40">SUBTOTAL(9,G109:G112)</f>
        <v>0</v>
      </c>
      <c r="H108" s="69">
        <f t="shared" si="40"/>
        <v>0</v>
      </c>
      <c r="I108" s="66">
        <f t="shared" si="40"/>
        <v>0</v>
      </c>
      <c r="J108" s="66">
        <f t="shared" si="40"/>
        <v>0</v>
      </c>
      <c r="K108" s="67">
        <f t="shared" si="40"/>
        <v>0</v>
      </c>
      <c r="L108" s="36">
        <f t="shared" si="40"/>
        <v>0</v>
      </c>
      <c r="M108" s="36">
        <f t="shared" si="40"/>
        <v>0</v>
      </c>
      <c r="N108" s="36">
        <f t="shared" ref="N108:W108" si="41">SUBTOTAL(9,N109:N112)</f>
        <v>0</v>
      </c>
      <c r="O108" s="36">
        <f t="shared" si="41"/>
        <v>0</v>
      </c>
      <c r="P108" s="36">
        <f t="shared" si="41"/>
        <v>0</v>
      </c>
      <c r="Q108" s="36">
        <f t="shared" si="41"/>
        <v>0</v>
      </c>
      <c r="R108" s="36">
        <f t="shared" si="41"/>
        <v>0</v>
      </c>
      <c r="S108" s="36">
        <f t="shared" si="41"/>
        <v>0</v>
      </c>
      <c r="T108" s="36">
        <f t="shared" si="41"/>
        <v>0</v>
      </c>
      <c r="U108" s="36">
        <f t="shared" si="41"/>
        <v>0</v>
      </c>
      <c r="V108" s="36">
        <f t="shared" si="41"/>
        <v>0</v>
      </c>
      <c r="W108" s="35">
        <f t="shared" si="41"/>
        <v>0</v>
      </c>
      <c r="Y108" s="607"/>
      <c r="AA108"/>
      <c r="AB108"/>
      <c r="AC108"/>
      <c r="AD108"/>
      <c r="AE108"/>
      <c r="AF108"/>
      <c r="AG108"/>
      <c r="AH108"/>
    </row>
    <row r="109" spans="2:34" s="71" customFormat="1" outlineLevel="1" x14ac:dyDescent="0.4">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4">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4">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4">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4">
      <c r="B113" s="494"/>
      <c r="C113" s="496"/>
      <c r="D113" s="498"/>
      <c r="E113" s="495" t="s">
        <v>135</v>
      </c>
      <c r="F113" s="496"/>
      <c r="G113" s="68">
        <f t="shared" ref="G113:M113" si="42">SUBTOTAL(9,G114:G115)</f>
        <v>0</v>
      </c>
      <c r="H113" s="69">
        <f t="shared" si="42"/>
        <v>0</v>
      </c>
      <c r="I113" s="66">
        <f t="shared" si="42"/>
        <v>0</v>
      </c>
      <c r="J113" s="66">
        <f t="shared" si="42"/>
        <v>0</v>
      </c>
      <c r="K113" s="67">
        <f t="shared" si="42"/>
        <v>0</v>
      </c>
      <c r="L113" s="36">
        <f t="shared" si="42"/>
        <v>0</v>
      </c>
      <c r="M113" s="36">
        <f t="shared" si="42"/>
        <v>0</v>
      </c>
      <c r="N113" s="36">
        <f t="shared" ref="N113:W113" si="43">SUBTOTAL(9,N114:N115)</f>
        <v>0</v>
      </c>
      <c r="O113" s="36">
        <f t="shared" si="43"/>
        <v>0</v>
      </c>
      <c r="P113" s="36">
        <f t="shared" si="43"/>
        <v>0</v>
      </c>
      <c r="Q113" s="36">
        <f t="shared" si="43"/>
        <v>0</v>
      </c>
      <c r="R113" s="36">
        <f t="shared" si="43"/>
        <v>0</v>
      </c>
      <c r="S113" s="36">
        <f t="shared" si="43"/>
        <v>0</v>
      </c>
      <c r="T113" s="36">
        <f t="shared" si="43"/>
        <v>0</v>
      </c>
      <c r="U113" s="36">
        <f t="shared" si="43"/>
        <v>0</v>
      </c>
      <c r="V113" s="36">
        <f t="shared" si="43"/>
        <v>0</v>
      </c>
      <c r="W113" s="35">
        <f t="shared" si="43"/>
        <v>0</v>
      </c>
      <c r="Y113" s="384"/>
      <c r="AA113"/>
      <c r="AB113"/>
      <c r="AC113"/>
      <c r="AD113"/>
      <c r="AE113"/>
      <c r="AF113"/>
      <c r="AG113"/>
      <c r="AH113"/>
    </row>
    <row r="114" spans="2:34" s="71" customFormat="1" outlineLevel="1" x14ac:dyDescent="0.4">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4">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4">
      <c r="B116" s="494"/>
      <c r="C116" s="496"/>
      <c r="D116" s="498"/>
      <c r="E116" s="495" t="s">
        <v>138</v>
      </c>
      <c r="F116" s="496"/>
      <c r="G116" s="68">
        <f t="shared" ref="G116:M116" si="44">SUBTOTAL(9,G117:G118)</f>
        <v>0</v>
      </c>
      <c r="H116" s="69">
        <f t="shared" si="44"/>
        <v>0</v>
      </c>
      <c r="I116" s="66">
        <f t="shared" si="44"/>
        <v>0</v>
      </c>
      <c r="J116" s="66">
        <f t="shared" si="44"/>
        <v>0</v>
      </c>
      <c r="K116" s="67">
        <f t="shared" si="44"/>
        <v>0</v>
      </c>
      <c r="L116" s="36">
        <f t="shared" si="44"/>
        <v>0</v>
      </c>
      <c r="M116" s="36">
        <f t="shared" si="44"/>
        <v>0</v>
      </c>
      <c r="N116" s="36">
        <f t="shared" ref="N116:W116" si="45">SUBTOTAL(9,N117:N118)</f>
        <v>0</v>
      </c>
      <c r="O116" s="36">
        <f t="shared" si="45"/>
        <v>0</v>
      </c>
      <c r="P116" s="36">
        <f t="shared" si="45"/>
        <v>0</v>
      </c>
      <c r="Q116" s="36">
        <f t="shared" si="45"/>
        <v>0</v>
      </c>
      <c r="R116" s="36">
        <f t="shared" si="45"/>
        <v>0</v>
      </c>
      <c r="S116" s="36">
        <f t="shared" si="45"/>
        <v>0</v>
      </c>
      <c r="T116" s="36">
        <f t="shared" si="45"/>
        <v>0</v>
      </c>
      <c r="U116" s="36">
        <f t="shared" si="45"/>
        <v>0</v>
      </c>
      <c r="V116" s="36">
        <f t="shared" si="45"/>
        <v>0</v>
      </c>
      <c r="W116" s="35">
        <f t="shared" si="45"/>
        <v>0</v>
      </c>
      <c r="Y116" s="384"/>
      <c r="AA116"/>
      <c r="AB116"/>
      <c r="AC116"/>
      <c r="AD116"/>
      <c r="AE116"/>
      <c r="AF116"/>
      <c r="AG116"/>
      <c r="AH116"/>
    </row>
    <row r="117" spans="2:34" s="71" customFormat="1" outlineLevel="1" x14ac:dyDescent="0.4">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4">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4">
      <c r="B119" s="494"/>
      <c r="C119" s="496"/>
      <c r="D119" s="499" t="s">
        <v>141</v>
      </c>
      <c r="E119" s="498"/>
      <c r="F119" s="496"/>
      <c r="G119" s="68">
        <f>SUBTOTAL(9,G120:G122)</f>
        <v>0</v>
      </c>
      <c r="H119" s="69">
        <f t="shared" ref="H119:M119" si="46">SUBTOTAL(9,H120:H121)</f>
        <v>0</v>
      </c>
      <c r="I119" s="66">
        <f t="shared" si="46"/>
        <v>0</v>
      </c>
      <c r="J119" s="66">
        <f t="shared" si="46"/>
        <v>0</v>
      </c>
      <c r="K119" s="67">
        <f t="shared" si="46"/>
        <v>0</v>
      </c>
      <c r="L119" s="36">
        <f t="shared" si="46"/>
        <v>0</v>
      </c>
      <c r="M119" s="36">
        <f t="shared" si="46"/>
        <v>0</v>
      </c>
      <c r="N119" s="36">
        <f t="shared" ref="N119:W119" si="47">SUBTOTAL(9,N120:N121)</f>
        <v>0</v>
      </c>
      <c r="O119" s="36">
        <f t="shared" si="47"/>
        <v>0</v>
      </c>
      <c r="P119" s="36">
        <f t="shared" si="47"/>
        <v>0</v>
      </c>
      <c r="Q119" s="36">
        <f t="shared" si="47"/>
        <v>0</v>
      </c>
      <c r="R119" s="36">
        <f t="shared" si="47"/>
        <v>0</v>
      </c>
      <c r="S119" s="36">
        <f t="shared" si="47"/>
        <v>0</v>
      </c>
      <c r="T119" s="36">
        <f t="shared" si="47"/>
        <v>0</v>
      </c>
      <c r="U119" s="36">
        <f t="shared" si="47"/>
        <v>0</v>
      </c>
      <c r="V119" s="36">
        <f t="shared" si="47"/>
        <v>0</v>
      </c>
      <c r="W119" s="35">
        <f t="shared" si="47"/>
        <v>0</v>
      </c>
      <c r="Y119" s="384"/>
      <c r="AA119"/>
      <c r="AB119"/>
      <c r="AC119"/>
      <c r="AD119"/>
      <c r="AE119"/>
      <c r="AF119"/>
      <c r="AG119"/>
      <c r="AH119"/>
    </row>
    <row r="120" spans="2:34" s="71" customFormat="1" outlineLevel="1" x14ac:dyDescent="0.4">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4">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4">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4">
      <c r="B123" s="494"/>
      <c r="C123" s="496"/>
      <c r="D123" s="495" t="s">
        <v>145</v>
      </c>
      <c r="E123" s="498"/>
      <c r="F123" s="496"/>
      <c r="G123" s="68">
        <f>SUBTOTAL(9,G124:G126)</f>
        <v>0</v>
      </c>
      <c r="H123" s="69">
        <f t="shared" ref="H123:M123" si="48">SUBTOTAL(9,H124:H125)</f>
        <v>0</v>
      </c>
      <c r="I123" s="66">
        <f t="shared" si="48"/>
        <v>0</v>
      </c>
      <c r="J123" s="66">
        <f t="shared" si="48"/>
        <v>0</v>
      </c>
      <c r="K123" s="67">
        <f t="shared" si="48"/>
        <v>0</v>
      </c>
      <c r="L123" s="36">
        <f t="shared" si="48"/>
        <v>0</v>
      </c>
      <c r="M123" s="36">
        <f t="shared" si="48"/>
        <v>0</v>
      </c>
      <c r="N123" s="36">
        <f t="shared" ref="N123:W123" si="49">SUBTOTAL(9,N124:N125)</f>
        <v>0</v>
      </c>
      <c r="O123" s="36">
        <f t="shared" si="49"/>
        <v>0</v>
      </c>
      <c r="P123" s="36">
        <f t="shared" si="49"/>
        <v>0</v>
      </c>
      <c r="Q123" s="36">
        <f t="shared" si="49"/>
        <v>0</v>
      </c>
      <c r="R123" s="36">
        <f t="shared" si="49"/>
        <v>0</v>
      </c>
      <c r="S123" s="36">
        <f t="shared" si="49"/>
        <v>0</v>
      </c>
      <c r="T123" s="36">
        <f t="shared" si="49"/>
        <v>0</v>
      </c>
      <c r="U123" s="36">
        <f t="shared" si="49"/>
        <v>0</v>
      </c>
      <c r="V123" s="36">
        <f t="shared" si="49"/>
        <v>0</v>
      </c>
      <c r="W123" s="35">
        <f t="shared" si="49"/>
        <v>0</v>
      </c>
      <c r="Y123" s="384"/>
      <c r="AA123"/>
      <c r="AB123"/>
      <c r="AC123"/>
      <c r="AD123"/>
      <c r="AE123"/>
      <c r="AF123"/>
      <c r="AG123"/>
      <c r="AH123"/>
    </row>
    <row r="124" spans="2:34" s="71" customFormat="1" outlineLevel="1" x14ac:dyDescent="0.4">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4">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4">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4">
      <c r="B127" s="494"/>
      <c r="C127" s="496"/>
      <c r="D127" s="495" t="s">
        <v>149</v>
      </c>
      <c r="E127" s="498"/>
      <c r="F127" s="498"/>
      <c r="G127" s="68">
        <f>SUBTOTAL(9,G128:G129)</f>
        <v>0</v>
      </c>
      <c r="H127" s="69">
        <f t="shared" ref="H127:M127" si="50">SUBTOTAL(9,H128)</f>
        <v>0</v>
      </c>
      <c r="I127" s="66">
        <f t="shared" si="50"/>
        <v>0</v>
      </c>
      <c r="J127" s="66">
        <f t="shared" si="50"/>
        <v>0</v>
      </c>
      <c r="K127" s="67">
        <f t="shared" si="50"/>
        <v>0</v>
      </c>
      <c r="L127" s="36">
        <f t="shared" si="50"/>
        <v>0</v>
      </c>
      <c r="M127" s="36">
        <f t="shared" si="50"/>
        <v>0</v>
      </c>
      <c r="N127" s="36">
        <f t="shared" ref="N127:W127" si="51">SUBTOTAL(9,N128)</f>
        <v>0</v>
      </c>
      <c r="O127" s="36">
        <f t="shared" si="51"/>
        <v>0</v>
      </c>
      <c r="P127" s="36">
        <f t="shared" si="51"/>
        <v>0</v>
      </c>
      <c r="Q127" s="36">
        <f t="shared" si="51"/>
        <v>0</v>
      </c>
      <c r="R127" s="36">
        <f t="shared" si="51"/>
        <v>0</v>
      </c>
      <c r="S127" s="36">
        <f t="shared" si="51"/>
        <v>0</v>
      </c>
      <c r="T127" s="36">
        <f t="shared" si="51"/>
        <v>0</v>
      </c>
      <c r="U127" s="36">
        <f t="shared" si="51"/>
        <v>0</v>
      </c>
      <c r="V127" s="36">
        <f t="shared" si="51"/>
        <v>0</v>
      </c>
      <c r="W127" s="35">
        <f t="shared" si="51"/>
        <v>0</v>
      </c>
      <c r="Y127" s="384"/>
      <c r="AA127"/>
      <c r="AB127"/>
      <c r="AC127"/>
      <c r="AD127"/>
      <c r="AE127"/>
      <c r="AF127"/>
      <c r="AG127"/>
      <c r="AH127"/>
    </row>
    <row r="128" spans="2:34" s="71" customFormat="1" outlineLevel="1" x14ac:dyDescent="0.4">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4">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4">
      <c r="B130" s="494"/>
      <c r="C130" s="496"/>
      <c r="D130" s="495" t="s">
        <v>152</v>
      </c>
      <c r="E130" s="498"/>
      <c r="F130" s="496"/>
      <c r="G130" s="68">
        <f t="shared" ref="G130:W130" si="52">SUBTOTAL(9,G131:G134)</f>
        <v>0</v>
      </c>
      <c r="H130" s="69">
        <f t="shared" si="52"/>
        <v>0</v>
      </c>
      <c r="I130" s="66">
        <f t="shared" si="52"/>
        <v>0</v>
      </c>
      <c r="J130" s="66">
        <f t="shared" si="52"/>
        <v>0</v>
      </c>
      <c r="K130" s="67">
        <f t="shared" si="52"/>
        <v>0</v>
      </c>
      <c r="L130" s="36">
        <f t="shared" si="52"/>
        <v>0</v>
      </c>
      <c r="M130" s="36">
        <f t="shared" si="52"/>
        <v>0</v>
      </c>
      <c r="N130" s="36">
        <f t="shared" si="52"/>
        <v>0</v>
      </c>
      <c r="O130" s="36">
        <f t="shared" si="52"/>
        <v>0</v>
      </c>
      <c r="P130" s="36">
        <f t="shared" si="52"/>
        <v>0</v>
      </c>
      <c r="Q130" s="36">
        <f t="shared" si="52"/>
        <v>0</v>
      </c>
      <c r="R130" s="36">
        <f t="shared" si="52"/>
        <v>0</v>
      </c>
      <c r="S130" s="36">
        <f t="shared" si="52"/>
        <v>0</v>
      </c>
      <c r="T130" s="36">
        <f t="shared" si="52"/>
        <v>0</v>
      </c>
      <c r="U130" s="36">
        <f t="shared" si="52"/>
        <v>0</v>
      </c>
      <c r="V130" s="36">
        <f t="shared" si="52"/>
        <v>0</v>
      </c>
      <c r="W130" s="35">
        <f t="shared" si="52"/>
        <v>0</v>
      </c>
      <c r="Y130" s="384"/>
      <c r="AA130"/>
      <c r="AB130"/>
      <c r="AC130"/>
      <c r="AD130"/>
      <c r="AE130"/>
      <c r="AF130"/>
      <c r="AG130"/>
      <c r="AH130"/>
    </row>
    <row r="131" spans="2:34" s="71" customFormat="1" outlineLevel="1" x14ac:dyDescent="0.4">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4">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4">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4">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4">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4">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4">
      <c r="B137" s="494"/>
      <c r="C137" s="495"/>
      <c r="D137" s="495"/>
      <c r="E137" s="496" t="s">
        <v>41</v>
      </c>
      <c r="F137" s="496"/>
      <c r="G137" s="68">
        <f t="shared" ref="G137:W137" si="53">SUBTOTAL(9,G138:G141)</f>
        <v>0</v>
      </c>
      <c r="H137" s="69">
        <f t="shared" si="53"/>
        <v>0</v>
      </c>
      <c r="I137" s="66">
        <f t="shared" si="53"/>
        <v>0</v>
      </c>
      <c r="J137" s="66">
        <f t="shared" si="53"/>
        <v>0</v>
      </c>
      <c r="K137" s="67">
        <f t="shared" si="53"/>
        <v>0</v>
      </c>
      <c r="L137" s="36">
        <f t="shared" si="53"/>
        <v>0</v>
      </c>
      <c r="M137" s="36">
        <f t="shared" si="53"/>
        <v>0</v>
      </c>
      <c r="N137" s="36">
        <f t="shared" si="53"/>
        <v>0</v>
      </c>
      <c r="O137" s="36">
        <f t="shared" si="53"/>
        <v>0</v>
      </c>
      <c r="P137" s="36">
        <f t="shared" si="53"/>
        <v>0</v>
      </c>
      <c r="Q137" s="36">
        <f t="shared" si="53"/>
        <v>0</v>
      </c>
      <c r="R137" s="36">
        <f t="shared" si="53"/>
        <v>0</v>
      </c>
      <c r="S137" s="36">
        <f t="shared" si="53"/>
        <v>0</v>
      </c>
      <c r="T137" s="36">
        <f t="shared" si="53"/>
        <v>0</v>
      </c>
      <c r="U137" s="36">
        <f t="shared" si="53"/>
        <v>0</v>
      </c>
      <c r="V137" s="36">
        <f t="shared" si="53"/>
        <v>0</v>
      </c>
      <c r="W137" s="35">
        <f t="shared" si="53"/>
        <v>0</v>
      </c>
      <c r="Y137" s="607"/>
      <c r="AA137"/>
      <c r="AB137"/>
      <c r="AC137"/>
      <c r="AD137"/>
      <c r="AE137"/>
      <c r="AF137"/>
      <c r="AG137"/>
      <c r="AH137"/>
    </row>
    <row r="138" spans="2:34" s="71" customFormat="1" outlineLevel="1" x14ac:dyDescent="0.4">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4">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4">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4">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4">
      <c r="B142" s="494"/>
      <c r="C142" s="495"/>
      <c r="D142" s="495"/>
      <c r="E142" s="496" t="s">
        <v>46</v>
      </c>
      <c r="F142" s="496"/>
      <c r="G142" s="68">
        <f t="shared" ref="G142:W142" si="54">SUBTOTAL(9,G143:G146)</f>
        <v>0</v>
      </c>
      <c r="H142" s="69">
        <f t="shared" si="54"/>
        <v>0</v>
      </c>
      <c r="I142" s="66">
        <f t="shared" si="54"/>
        <v>0</v>
      </c>
      <c r="J142" s="66">
        <f t="shared" si="54"/>
        <v>0</v>
      </c>
      <c r="K142" s="67">
        <f t="shared" si="54"/>
        <v>0</v>
      </c>
      <c r="L142" s="36">
        <f t="shared" si="54"/>
        <v>0</v>
      </c>
      <c r="M142" s="36">
        <f t="shared" si="54"/>
        <v>0</v>
      </c>
      <c r="N142" s="36">
        <f t="shared" si="54"/>
        <v>0</v>
      </c>
      <c r="O142" s="36">
        <f t="shared" si="54"/>
        <v>0</v>
      </c>
      <c r="P142" s="36">
        <f t="shared" si="54"/>
        <v>0</v>
      </c>
      <c r="Q142" s="36">
        <f t="shared" si="54"/>
        <v>0</v>
      </c>
      <c r="R142" s="36">
        <f t="shared" si="54"/>
        <v>0</v>
      </c>
      <c r="S142" s="36">
        <f t="shared" si="54"/>
        <v>0</v>
      </c>
      <c r="T142" s="36">
        <f t="shared" si="54"/>
        <v>0</v>
      </c>
      <c r="U142" s="36">
        <f t="shared" si="54"/>
        <v>0</v>
      </c>
      <c r="V142" s="36">
        <f t="shared" si="54"/>
        <v>0</v>
      </c>
      <c r="W142" s="35">
        <f t="shared" si="54"/>
        <v>0</v>
      </c>
      <c r="Y142" s="384"/>
      <c r="AA142"/>
      <c r="AB142"/>
      <c r="AC142"/>
      <c r="AD142"/>
      <c r="AE142"/>
      <c r="AF142"/>
      <c r="AG142"/>
      <c r="AH142"/>
    </row>
    <row r="143" spans="2:34" s="71" customFormat="1" outlineLevel="1" x14ac:dyDescent="0.4">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4">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4">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4">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4">
      <c r="B147" s="494"/>
      <c r="C147" s="495"/>
      <c r="D147" s="495"/>
      <c r="E147" s="496" t="s">
        <v>51</v>
      </c>
      <c r="F147" s="496"/>
      <c r="G147" s="68">
        <f t="shared" ref="G147:W147" si="55">SUBTOTAL(9,G148:G151)</f>
        <v>0</v>
      </c>
      <c r="H147" s="69">
        <f t="shared" si="55"/>
        <v>0</v>
      </c>
      <c r="I147" s="66">
        <f t="shared" si="55"/>
        <v>0</v>
      </c>
      <c r="J147" s="66">
        <f t="shared" si="55"/>
        <v>0</v>
      </c>
      <c r="K147" s="67">
        <f t="shared" si="55"/>
        <v>0</v>
      </c>
      <c r="L147" s="36">
        <f t="shared" si="55"/>
        <v>0</v>
      </c>
      <c r="M147" s="36">
        <f t="shared" si="55"/>
        <v>0</v>
      </c>
      <c r="N147" s="36">
        <f t="shared" si="55"/>
        <v>0</v>
      </c>
      <c r="O147" s="36">
        <f t="shared" si="55"/>
        <v>0</v>
      </c>
      <c r="P147" s="36">
        <f t="shared" si="55"/>
        <v>0</v>
      </c>
      <c r="Q147" s="36">
        <f t="shared" si="55"/>
        <v>0</v>
      </c>
      <c r="R147" s="36">
        <f t="shared" si="55"/>
        <v>0</v>
      </c>
      <c r="S147" s="36">
        <f t="shared" si="55"/>
        <v>0</v>
      </c>
      <c r="T147" s="36">
        <f t="shared" si="55"/>
        <v>0</v>
      </c>
      <c r="U147" s="36">
        <f t="shared" si="55"/>
        <v>0</v>
      </c>
      <c r="V147" s="36">
        <f t="shared" si="55"/>
        <v>0</v>
      </c>
      <c r="W147" s="35">
        <f t="shared" si="55"/>
        <v>0</v>
      </c>
      <c r="Y147" s="384"/>
      <c r="AA147"/>
      <c r="AB147"/>
      <c r="AC147"/>
      <c r="AD147"/>
      <c r="AE147"/>
      <c r="AF147"/>
      <c r="AG147"/>
      <c r="AH147"/>
    </row>
    <row r="148" spans="2:34" s="71" customFormat="1" outlineLevel="1" x14ac:dyDescent="0.4">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4">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4">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4">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4">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4">
      <c r="B153" s="494"/>
      <c r="C153" s="495"/>
      <c r="D153" s="495"/>
      <c r="E153" s="498" t="s">
        <v>57</v>
      </c>
      <c r="F153" s="496"/>
      <c r="G153" s="68">
        <f t="shared" ref="G153:W153" si="56">SUBTOTAL(9,G154:G156)</f>
        <v>0</v>
      </c>
      <c r="H153" s="69">
        <f t="shared" si="56"/>
        <v>0</v>
      </c>
      <c r="I153" s="66">
        <f t="shared" si="56"/>
        <v>0</v>
      </c>
      <c r="J153" s="66">
        <f t="shared" si="56"/>
        <v>0</v>
      </c>
      <c r="K153" s="67">
        <f t="shared" si="56"/>
        <v>0</v>
      </c>
      <c r="L153" s="36">
        <f t="shared" si="56"/>
        <v>0</v>
      </c>
      <c r="M153" s="36">
        <f t="shared" si="56"/>
        <v>0</v>
      </c>
      <c r="N153" s="36">
        <f t="shared" si="56"/>
        <v>0</v>
      </c>
      <c r="O153" s="36">
        <f t="shared" si="56"/>
        <v>0</v>
      </c>
      <c r="P153" s="36">
        <f t="shared" si="56"/>
        <v>0</v>
      </c>
      <c r="Q153" s="36">
        <f t="shared" si="56"/>
        <v>0</v>
      </c>
      <c r="R153" s="36">
        <f t="shared" si="56"/>
        <v>0</v>
      </c>
      <c r="S153" s="36">
        <f t="shared" si="56"/>
        <v>0</v>
      </c>
      <c r="T153" s="36">
        <f t="shared" si="56"/>
        <v>0</v>
      </c>
      <c r="U153" s="36">
        <f t="shared" si="56"/>
        <v>0</v>
      </c>
      <c r="V153" s="36">
        <f t="shared" si="56"/>
        <v>0</v>
      </c>
      <c r="W153" s="35">
        <f t="shared" si="56"/>
        <v>0</v>
      </c>
      <c r="Y153" s="607"/>
      <c r="AA153"/>
      <c r="AB153"/>
      <c r="AC153"/>
      <c r="AD153"/>
      <c r="AE153"/>
      <c r="AF153"/>
      <c r="AG153"/>
      <c r="AH153"/>
    </row>
    <row r="154" spans="2:34" s="71" customFormat="1" outlineLevel="1" x14ac:dyDescent="0.4">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4">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4">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4">
      <c r="B157" s="494"/>
      <c r="C157" s="495"/>
      <c r="D157" s="495"/>
      <c r="E157" s="496" t="s">
        <v>61</v>
      </c>
      <c r="F157" s="496"/>
      <c r="G157" s="68">
        <f t="shared" ref="G157:W157" si="57">SUBTOTAL(9,G158:G160)</f>
        <v>0</v>
      </c>
      <c r="H157" s="69">
        <f t="shared" si="57"/>
        <v>0</v>
      </c>
      <c r="I157" s="66">
        <f t="shared" si="57"/>
        <v>0</v>
      </c>
      <c r="J157" s="66">
        <f t="shared" si="57"/>
        <v>0</v>
      </c>
      <c r="K157" s="67">
        <f t="shared" si="57"/>
        <v>0</v>
      </c>
      <c r="L157" s="36">
        <f t="shared" si="57"/>
        <v>0</v>
      </c>
      <c r="M157" s="36">
        <f t="shared" si="57"/>
        <v>0</v>
      </c>
      <c r="N157" s="36">
        <f t="shared" si="57"/>
        <v>0</v>
      </c>
      <c r="O157" s="36">
        <f t="shared" si="57"/>
        <v>0</v>
      </c>
      <c r="P157" s="36">
        <f t="shared" si="57"/>
        <v>0</v>
      </c>
      <c r="Q157" s="36">
        <f t="shared" si="57"/>
        <v>0</v>
      </c>
      <c r="R157" s="36">
        <f t="shared" si="57"/>
        <v>0</v>
      </c>
      <c r="S157" s="36">
        <f t="shared" si="57"/>
        <v>0</v>
      </c>
      <c r="T157" s="36">
        <f t="shared" si="57"/>
        <v>0</v>
      </c>
      <c r="U157" s="36">
        <f t="shared" si="57"/>
        <v>0</v>
      </c>
      <c r="V157" s="36">
        <f t="shared" si="57"/>
        <v>0</v>
      </c>
      <c r="W157" s="35">
        <f t="shared" si="57"/>
        <v>0</v>
      </c>
      <c r="Y157" s="384"/>
      <c r="AA157"/>
      <c r="AB157"/>
      <c r="AC157"/>
      <c r="AD157"/>
      <c r="AE157"/>
      <c r="AF157"/>
      <c r="AG157"/>
      <c r="AH157"/>
    </row>
    <row r="158" spans="2:34" s="71" customFormat="1" outlineLevel="1" x14ac:dyDescent="0.4">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4">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4">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4">
      <c r="B161" s="494"/>
      <c r="C161" s="495"/>
      <c r="D161" s="495"/>
      <c r="E161" s="496" t="s">
        <v>65</v>
      </c>
      <c r="F161" s="496"/>
      <c r="G161" s="68">
        <f t="shared" ref="G161:W161" si="58">SUBTOTAL(9,G162:G164)</f>
        <v>0</v>
      </c>
      <c r="H161" s="69">
        <f t="shared" si="58"/>
        <v>0</v>
      </c>
      <c r="I161" s="66">
        <f t="shared" si="58"/>
        <v>0</v>
      </c>
      <c r="J161" s="66">
        <f t="shared" si="58"/>
        <v>0</v>
      </c>
      <c r="K161" s="67">
        <f t="shared" si="58"/>
        <v>0</v>
      </c>
      <c r="L161" s="36">
        <f t="shared" si="58"/>
        <v>0</v>
      </c>
      <c r="M161" s="36">
        <f t="shared" si="58"/>
        <v>0</v>
      </c>
      <c r="N161" s="36">
        <f t="shared" si="58"/>
        <v>0</v>
      </c>
      <c r="O161" s="36">
        <f t="shared" si="58"/>
        <v>0</v>
      </c>
      <c r="P161" s="36">
        <f t="shared" si="58"/>
        <v>0</v>
      </c>
      <c r="Q161" s="36">
        <f t="shared" si="58"/>
        <v>0</v>
      </c>
      <c r="R161" s="36">
        <f t="shared" si="58"/>
        <v>0</v>
      </c>
      <c r="S161" s="36">
        <f t="shared" si="58"/>
        <v>0</v>
      </c>
      <c r="T161" s="36">
        <f t="shared" si="58"/>
        <v>0</v>
      </c>
      <c r="U161" s="36">
        <f t="shared" si="58"/>
        <v>0</v>
      </c>
      <c r="V161" s="36">
        <f t="shared" si="58"/>
        <v>0</v>
      </c>
      <c r="W161" s="35">
        <f t="shared" si="58"/>
        <v>0</v>
      </c>
      <c r="Y161" s="384"/>
      <c r="AA161"/>
      <c r="AB161"/>
      <c r="AC161"/>
      <c r="AD161"/>
      <c r="AE161"/>
      <c r="AF161"/>
      <c r="AG161"/>
      <c r="AH161"/>
    </row>
    <row r="162" spans="2:34" s="71" customFormat="1" outlineLevel="1" x14ac:dyDescent="0.4">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4">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4">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4">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4">
      <c r="B166" s="494"/>
      <c r="C166" s="495"/>
      <c r="D166" s="495"/>
      <c r="E166" s="496" t="s">
        <v>70</v>
      </c>
      <c r="F166" s="496"/>
      <c r="G166" s="68">
        <f t="shared" ref="G166:W166" si="59">SUBTOTAL(9,G167:G168)</f>
        <v>0</v>
      </c>
      <c r="H166" s="69">
        <f t="shared" si="59"/>
        <v>0</v>
      </c>
      <c r="I166" s="66">
        <f t="shared" si="59"/>
        <v>0</v>
      </c>
      <c r="J166" s="66">
        <f t="shared" si="59"/>
        <v>0</v>
      </c>
      <c r="K166" s="67">
        <f t="shared" si="59"/>
        <v>0</v>
      </c>
      <c r="L166" s="36">
        <f t="shared" si="59"/>
        <v>0</v>
      </c>
      <c r="M166" s="36">
        <f t="shared" si="59"/>
        <v>0</v>
      </c>
      <c r="N166" s="36">
        <f t="shared" si="59"/>
        <v>0</v>
      </c>
      <c r="O166" s="36">
        <f t="shared" si="59"/>
        <v>0</v>
      </c>
      <c r="P166" s="36">
        <f t="shared" si="59"/>
        <v>0</v>
      </c>
      <c r="Q166" s="36">
        <f t="shared" si="59"/>
        <v>0</v>
      </c>
      <c r="R166" s="36">
        <f t="shared" si="59"/>
        <v>0</v>
      </c>
      <c r="S166" s="36">
        <f t="shared" si="59"/>
        <v>0</v>
      </c>
      <c r="T166" s="36">
        <f t="shared" si="59"/>
        <v>0</v>
      </c>
      <c r="U166" s="36">
        <f t="shared" si="59"/>
        <v>0</v>
      </c>
      <c r="V166" s="36">
        <f t="shared" si="59"/>
        <v>0</v>
      </c>
      <c r="W166" s="35">
        <f t="shared" si="59"/>
        <v>0</v>
      </c>
      <c r="Y166" s="607"/>
      <c r="AA166"/>
      <c r="AB166"/>
      <c r="AC166"/>
      <c r="AD166"/>
      <c r="AE166"/>
      <c r="AF166"/>
      <c r="AG166"/>
      <c r="AH166"/>
    </row>
    <row r="167" spans="2:34" s="71" customFormat="1" outlineLevel="1" x14ac:dyDescent="0.4">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4">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4">
      <c r="B169" s="494"/>
      <c r="C169" s="495"/>
      <c r="D169" s="495"/>
      <c r="E169" s="496" t="s">
        <v>73</v>
      </c>
      <c r="F169" s="496"/>
      <c r="G169" s="68">
        <f t="shared" ref="G169:W169" si="60">SUBTOTAL(9,G170:G172)</f>
        <v>0</v>
      </c>
      <c r="H169" s="69">
        <f t="shared" si="60"/>
        <v>0</v>
      </c>
      <c r="I169" s="66">
        <f t="shared" si="60"/>
        <v>0</v>
      </c>
      <c r="J169" s="66">
        <f t="shared" si="60"/>
        <v>0</v>
      </c>
      <c r="K169" s="67">
        <f t="shared" si="60"/>
        <v>0</v>
      </c>
      <c r="L169" s="36">
        <f t="shared" si="60"/>
        <v>0</v>
      </c>
      <c r="M169" s="36">
        <f t="shared" si="60"/>
        <v>0</v>
      </c>
      <c r="N169" s="36">
        <f t="shared" si="60"/>
        <v>0</v>
      </c>
      <c r="O169" s="36">
        <f t="shared" si="60"/>
        <v>0</v>
      </c>
      <c r="P169" s="36">
        <f t="shared" si="60"/>
        <v>0</v>
      </c>
      <c r="Q169" s="36">
        <f t="shared" si="60"/>
        <v>0</v>
      </c>
      <c r="R169" s="36">
        <f t="shared" si="60"/>
        <v>0</v>
      </c>
      <c r="S169" s="36">
        <f t="shared" si="60"/>
        <v>0</v>
      </c>
      <c r="T169" s="36">
        <f t="shared" si="60"/>
        <v>0</v>
      </c>
      <c r="U169" s="36">
        <f t="shared" si="60"/>
        <v>0</v>
      </c>
      <c r="V169" s="36">
        <f t="shared" si="60"/>
        <v>0</v>
      </c>
      <c r="W169" s="35">
        <f t="shared" si="60"/>
        <v>0</v>
      </c>
      <c r="Y169" s="384"/>
      <c r="AA169"/>
      <c r="AB169"/>
      <c r="AC169"/>
      <c r="AD169"/>
      <c r="AE169"/>
      <c r="AF169"/>
      <c r="AG169"/>
      <c r="AH169"/>
    </row>
    <row r="170" spans="2:34" s="71" customFormat="1" outlineLevel="1" x14ac:dyDescent="0.4">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4">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4">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4">
      <c r="B173" s="494"/>
      <c r="C173" s="495"/>
      <c r="D173" s="495"/>
      <c r="E173" s="496" t="s">
        <v>77</v>
      </c>
      <c r="F173" s="496"/>
      <c r="G173" s="68">
        <f t="shared" ref="G173:W173" si="61">SUBTOTAL(9,G174:G175)</f>
        <v>0</v>
      </c>
      <c r="H173" s="69">
        <f t="shared" si="61"/>
        <v>0</v>
      </c>
      <c r="I173" s="66">
        <f t="shared" si="61"/>
        <v>0</v>
      </c>
      <c r="J173" s="66">
        <f t="shared" si="61"/>
        <v>0</v>
      </c>
      <c r="K173" s="67">
        <f t="shared" si="61"/>
        <v>0</v>
      </c>
      <c r="L173" s="36">
        <f t="shared" si="61"/>
        <v>0</v>
      </c>
      <c r="M173" s="36">
        <f t="shared" si="61"/>
        <v>0</v>
      </c>
      <c r="N173" s="36">
        <f t="shared" si="61"/>
        <v>0</v>
      </c>
      <c r="O173" s="36">
        <f t="shared" si="61"/>
        <v>0</v>
      </c>
      <c r="P173" s="36">
        <f t="shared" si="61"/>
        <v>0</v>
      </c>
      <c r="Q173" s="36">
        <f t="shared" si="61"/>
        <v>0</v>
      </c>
      <c r="R173" s="36">
        <f t="shared" si="61"/>
        <v>0</v>
      </c>
      <c r="S173" s="36">
        <f t="shared" si="61"/>
        <v>0</v>
      </c>
      <c r="T173" s="36">
        <f t="shared" si="61"/>
        <v>0</v>
      </c>
      <c r="U173" s="36">
        <f t="shared" si="61"/>
        <v>0</v>
      </c>
      <c r="V173" s="36">
        <f t="shared" si="61"/>
        <v>0</v>
      </c>
      <c r="W173" s="35">
        <f t="shared" si="61"/>
        <v>0</v>
      </c>
      <c r="Y173" s="384"/>
      <c r="AA173"/>
      <c r="AB173"/>
      <c r="AC173"/>
      <c r="AD173"/>
      <c r="AE173"/>
      <c r="AF173"/>
      <c r="AG173"/>
      <c r="AH173"/>
    </row>
    <row r="174" spans="2:34" s="71" customFormat="1" outlineLevel="1" x14ac:dyDescent="0.4">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4">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4">
      <c r="B176" s="494"/>
      <c r="C176" s="495"/>
      <c r="D176" s="495"/>
      <c r="E176" s="496" t="s">
        <v>80</v>
      </c>
      <c r="F176" s="496"/>
      <c r="G176" s="68">
        <f t="shared" ref="G176:W176" si="62">SUBTOTAL(9,G177:G179)</f>
        <v>0</v>
      </c>
      <c r="H176" s="69">
        <f t="shared" si="62"/>
        <v>0</v>
      </c>
      <c r="I176" s="66">
        <f t="shared" si="62"/>
        <v>0</v>
      </c>
      <c r="J176" s="66">
        <f t="shared" si="62"/>
        <v>0</v>
      </c>
      <c r="K176" s="67">
        <f t="shared" si="62"/>
        <v>0</v>
      </c>
      <c r="L176" s="36">
        <f t="shared" si="62"/>
        <v>0</v>
      </c>
      <c r="M176" s="36">
        <f t="shared" si="62"/>
        <v>0</v>
      </c>
      <c r="N176" s="36">
        <f t="shared" si="62"/>
        <v>0</v>
      </c>
      <c r="O176" s="36">
        <f t="shared" si="62"/>
        <v>0</v>
      </c>
      <c r="P176" s="36">
        <f t="shared" si="62"/>
        <v>0</v>
      </c>
      <c r="Q176" s="36">
        <f t="shared" si="62"/>
        <v>0</v>
      </c>
      <c r="R176" s="36">
        <f t="shared" si="62"/>
        <v>0</v>
      </c>
      <c r="S176" s="36">
        <f t="shared" si="62"/>
        <v>0</v>
      </c>
      <c r="T176" s="36">
        <f t="shared" si="62"/>
        <v>0</v>
      </c>
      <c r="U176" s="36">
        <f t="shared" si="62"/>
        <v>0</v>
      </c>
      <c r="V176" s="36">
        <f t="shared" si="62"/>
        <v>0</v>
      </c>
      <c r="W176" s="35">
        <f t="shared" si="62"/>
        <v>0</v>
      </c>
      <c r="Y176" s="384"/>
      <c r="AA176"/>
      <c r="AB176"/>
      <c r="AC176"/>
      <c r="AD176"/>
      <c r="AE176"/>
      <c r="AF176"/>
      <c r="AG176"/>
      <c r="AH176"/>
    </row>
    <row r="177" spans="2:34" s="71" customFormat="1" outlineLevel="1" x14ac:dyDescent="0.4">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4">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4">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4">
      <c r="B180" s="494"/>
      <c r="C180" s="495"/>
      <c r="D180" s="495"/>
      <c r="E180" s="496" t="s">
        <v>84</v>
      </c>
      <c r="F180" s="496"/>
      <c r="G180" s="68">
        <f t="shared" ref="G180:W180" si="63">SUBTOTAL(9,G181:G182)</f>
        <v>0</v>
      </c>
      <c r="H180" s="69">
        <f t="shared" si="63"/>
        <v>0</v>
      </c>
      <c r="I180" s="66">
        <f t="shared" si="63"/>
        <v>0</v>
      </c>
      <c r="J180" s="66">
        <f t="shared" si="63"/>
        <v>0</v>
      </c>
      <c r="K180" s="67">
        <f t="shared" si="63"/>
        <v>0</v>
      </c>
      <c r="L180" s="36">
        <f t="shared" si="63"/>
        <v>0</v>
      </c>
      <c r="M180" s="36">
        <f t="shared" si="63"/>
        <v>0</v>
      </c>
      <c r="N180" s="36">
        <f t="shared" si="63"/>
        <v>0</v>
      </c>
      <c r="O180" s="36">
        <f t="shared" si="63"/>
        <v>0</v>
      </c>
      <c r="P180" s="36">
        <f t="shared" si="63"/>
        <v>0</v>
      </c>
      <c r="Q180" s="36">
        <f t="shared" si="63"/>
        <v>0</v>
      </c>
      <c r="R180" s="36">
        <f t="shared" si="63"/>
        <v>0</v>
      </c>
      <c r="S180" s="36">
        <f t="shared" si="63"/>
        <v>0</v>
      </c>
      <c r="T180" s="36">
        <f t="shared" si="63"/>
        <v>0</v>
      </c>
      <c r="U180" s="36">
        <f t="shared" si="63"/>
        <v>0</v>
      </c>
      <c r="V180" s="36">
        <f t="shared" si="63"/>
        <v>0</v>
      </c>
      <c r="W180" s="35">
        <f t="shared" si="63"/>
        <v>0</v>
      </c>
      <c r="Y180" s="384"/>
      <c r="AA180"/>
      <c r="AB180"/>
      <c r="AC180"/>
      <c r="AD180"/>
      <c r="AE180"/>
      <c r="AF180"/>
      <c r="AG180"/>
      <c r="AH180"/>
    </row>
    <row r="181" spans="2:34" s="71" customFormat="1" outlineLevel="1" x14ac:dyDescent="0.4">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4">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4">
      <c r="B183" s="494"/>
      <c r="C183" s="495"/>
      <c r="D183" s="495"/>
      <c r="E183" s="496" t="s">
        <v>87</v>
      </c>
      <c r="F183" s="496"/>
      <c r="G183" s="68">
        <f t="shared" ref="G183:W183" si="64">SUBTOTAL(9,G184:G186)</f>
        <v>0</v>
      </c>
      <c r="H183" s="69">
        <f t="shared" si="64"/>
        <v>0</v>
      </c>
      <c r="I183" s="66">
        <f t="shared" si="64"/>
        <v>0</v>
      </c>
      <c r="J183" s="66">
        <f t="shared" si="64"/>
        <v>0</v>
      </c>
      <c r="K183" s="67">
        <f t="shared" si="64"/>
        <v>0</v>
      </c>
      <c r="L183" s="36">
        <f t="shared" si="64"/>
        <v>0</v>
      </c>
      <c r="M183" s="36">
        <f t="shared" si="64"/>
        <v>0</v>
      </c>
      <c r="N183" s="36">
        <f t="shared" si="64"/>
        <v>0</v>
      </c>
      <c r="O183" s="36">
        <f t="shared" si="64"/>
        <v>0</v>
      </c>
      <c r="P183" s="36">
        <f t="shared" si="64"/>
        <v>0</v>
      </c>
      <c r="Q183" s="36">
        <f t="shared" si="64"/>
        <v>0</v>
      </c>
      <c r="R183" s="36">
        <f t="shared" si="64"/>
        <v>0</v>
      </c>
      <c r="S183" s="36">
        <f t="shared" si="64"/>
        <v>0</v>
      </c>
      <c r="T183" s="36">
        <f t="shared" si="64"/>
        <v>0</v>
      </c>
      <c r="U183" s="36">
        <f t="shared" si="64"/>
        <v>0</v>
      </c>
      <c r="V183" s="36">
        <f t="shared" si="64"/>
        <v>0</v>
      </c>
      <c r="W183" s="35">
        <f t="shared" si="64"/>
        <v>0</v>
      </c>
      <c r="Y183" s="384"/>
      <c r="AA183"/>
      <c r="AB183"/>
      <c r="AC183"/>
      <c r="AD183"/>
      <c r="AE183"/>
      <c r="AF183"/>
      <c r="AG183"/>
      <c r="AH183"/>
    </row>
    <row r="184" spans="2:34" s="71" customFormat="1" outlineLevel="1" x14ac:dyDescent="0.4">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4">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4">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4">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4">
      <c r="B188" s="494"/>
      <c r="C188" s="495"/>
      <c r="D188" s="495"/>
      <c r="E188" s="496" t="s">
        <v>92</v>
      </c>
      <c r="F188" s="496"/>
      <c r="G188" s="68">
        <f t="shared" ref="G188:W188" si="65">SUBTOTAL(9,G189:G190)</f>
        <v>0</v>
      </c>
      <c r="H188" s="69">
        <f t="shared" si="65"/>
        <v>0</v>
      </c>
      <c r="I188" s="66">
        <f t="shared" si="65"/>
        <v>0</v>
      </c>
      <c r="J188" s="66">
        <f t="shared" si="65"/>
        <v>0</v>
      </c>
      <c r="K188" s="67">
        <f t="shared" si="65"/>
        <v>0</v>
      </c>
      <c r="L188" s="36">
        <f t="shared" si="65"/>
        <v>0</v>
      </c>
      <c r="M188" s="36">
        <f t="shared" si="65"/>
        <v>0</v>
      </c>
      <c r="N188" s="36">
        <f t="shared" si="65"/>
        <v>0</v>
      </c>
      <c r="O188" s="36">
        <f t="shared" si="65"/>
        <v>0</v>
      </c>
      <c r="P188" s="36">
        <f t="shared" si="65"/>
        <v>0</v>
      </c>
      <c r="Q188" s="36">
        <f t="shared" si="65"/>
        <v>0</v>
      </c>
      <c r="R188" s="36">
        <f t="shared" si="65"/>
        <v>0</v>
      </c>
      <c r="S188" s="36">
        <f t="shared" si="65"/>
        <v>0</v>
      </c>
      <c r="T188" s="36">
        <f t="shared" si="65"/>
        <v>0</v>
      </c>
      <c r="U188" s="36">
        <f t="shared" si="65"/>
        <v>0</v>
      </c>
      <c r="V188" s="36">
        <f t="shared" si="65"/>
        <v>0</v>
      </c>
      <c r="W188" s="35">
        <f t="shared" si="65"/>
        <v>0</v>
      </c>
      <c r="Y188" s="607"/>
      <c r="AA188"/>
      <c r="AB188"/>
      <c r="AC188"/>
      <c r="AD188"/>
      <c r="AE188"/>
      <c r="AF188"/>
      <c r="AG188"/>
      <c r="AH188"/>
    </row>
    <row r="189" spans="2:34" s="71" customFormat="1" outlineLevel="1" x14ac:dyDescent="0.4">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4">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4">
      <c r="B191" s="494"/>
      <c r="C191" s="495"/>
      <c r="D191" s="495"/>
      <c r="E191" s="496" t="s">
        <v>95</v>
      </c>
      <c r="F191" s="496"/>
      <c r="G191" s="68">
        <f t="shared" ref="G191:W191" si="66">SUBTOTAL(9,G192:G193)</f>
        <v>0</v>
      </c>
      <c r="H191" s="69">
        <f t="shared" si="66"/>
        <v>0</v>
      </c>
      <c r="I191" s="66">
        <f t="shared" si="66"/>
        <v>0</v>
      </c>
      <c r="J191" s="66">
        <f t="shared" si="66"/>
        <v>0</v>
      </c>
      <c r="K191" s="67">
        <f t="shared" si="66"/>
        <v>0</v>
      </c>
      <c r="L191" s="36">
        <f t="shared" si="66"/>
        <v>0</v>
      </c>
      <c r="M191" s="36">
        <f t="shared" si="66"/>
        <v>0</v>
      </c>
      <c r="N191" s="36">
        <f t="shared" si="66"/>
        <v>0</v>
      </c>
      <c r="O191" s="36">
        <f t="shared" si="66"/>
        <v>0</v>
      </c>
      <c r="P191" s="36">
        <f t="shared" si="66"/>
        <v>0</v>
      </c>
      <c r="Q191" s="36">
        <f t="shared" si="66"/>
        <v>0</v>
      </c>
      <c r="R191" s="36">
        <f t="shared" si="66"/>
        <v>0</v>
      </c>
      <c r="S191" s="36">
        <f t="shared" si="66"/>
        <v>0</v>
      </c>
      <c r="T191" s="36">
        <f t="shared" si="66"/>
        <v>0</v>
      </c>
      <c r="U191" s="36">
        <f t="shared" si="66"/>
        <v>0</v>
      </c>
      <c r="V191" s="36">
        <f t="shared" si="66"/>
        <v>0</v>
      </c>
      <c r="W191" s="35">
        <f t="shared" si="66"/>
        <v>0</v>
      </c>
      <c r="Y191" s="384"/>
      <c r="AA191"/>
      <c r="AB191"/>
      <c r="AC191"/>
      <c r="AD191"/>
      <c r="AE191"/>
      <c r="AF191"/>
      <c r="AG191"/>
      <c r="AH191"/>
    </row>
    <row r="192" spans="2:34" s="71" customFormat="1" outlineLevel="1" x14ac:dyDescent="0.4">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4">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4">
      <c r="B194" s="494"/>
      <c r="C194" s="495"/>
      <c r="D194" s="495"/>
      <c r="E194" s="496" t="s">
        <v>98</v>
      </c>
      <c r="F194" s="496"/>
      <c r="G194" s="68">
        <f t="shared" ref="G194:W194" si="67">SUBTOTAL(9,G195:G196)</f>
        <v>0</v>
      </c>
      <c r="H194" s="69">
        <f t="shared" si="67"/>
        <v>0</v>
      </c>
      <c r="I194" s="66">
        <f t="shared" si="67"/>
        <v>0</v>
      </c>
      <c r="J194" s="66">
        <f t="shared" si="67"/>
        <v>0</v>
      </c>
      <c r="K194" s="67">
        <f t="shared" si="67"/>
        <v>0</v>
      </c>
      <c r="L194" s="36">
        <f t="shared" si="67"/>
        <v>0</v>
      </c>
      <c r="M194" s="36">
        <f t="shared" si="67"/>
        <v>0</v>
      </c>
      <c r="N194" s="36">
        <f t="shared" si="67"/>
        <v>0</v>
      </c>
      <c r="O194" s="36">
        <f t="shared" si="67"/>
        <v>0</v>
      </c>
      <c r="P194" s="36">
        <f t="shared" si="67"/>
        <v>0</v>
      </c>
      <c r="Q194" s="36">
        <f t="shared" si="67"/>
        <v>0</v>
      </c>
      <c r="R194" s="36">
        <f t="shared" si="67"/>
        <v>0</v>
      </c>
      <c r="S194" s="36">
        <f t="shared" si="67"/>
        <v>0</v>
      </c>
      <c r="T194" s="36">
        <f t="shared" si="67"/>
        <v>0</v>
      </c>
      <c r="U194" s="36">
        <f t="shared" si="67"/>
        <v>0</v>
      </c>
      <c r="V194" s="36">
        <f t="shared" si="67"/>
        <v>0</v>
      </c>
      <c r="W194" s="35">
        <f t="shared" si="67"/>
        <v>0</v>
      </c>
      <c r="Y194" s="384"/>
      <c r="AA194"/>
      <c r="AB194"/>
      <c r="AC194"/>
      <c r="AD194"/>
      <c r="AE194"/>
      <c r="AF194"/>
      <c r="AG194"/>
      <c r="AH194"/>
    </row>
    <row r="195" spans="2:34" s="71" customFormat="1" outlineLevel="1" x14ac:dyDescent="0.4">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4">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4">
      <c r="B197" s="494"/>
      <c r="C197" s="495"/>
      <c r="D197" s="495"/>
      <c r="E197" s="496" t="s">
        <v>101</v>
      </c>
      <c r="F197" s="496"/>
      <c r="G197" s="68">
        <f t="shared" ref="G197:W197" si="68">SUBTOTAL(9,G198:G199)</f>
        <v>0</v>
      </c>
      <c r="H197" s="69">
        <f t="shared" si="68"/>
        <v>0</v>
      </c>
      <c r="I197" s="66">
        <f t="shared" si="68"/>
        <v>0</v>
      </c>
      <c r="J197" s="66">
        <f t="shared" si="68"/>
        <v>0</v>
      </c>
      <c r="K197" s="67">
        <f t="shared" si="68"/>
        <v>0</v>
      </c>
      <c r="L197" s="36">
        <f t="shared" si="68"/>
        <v>0</v>
      </c>
      <c r="M197" s="36">
        <f t="shared" si="68"/>
        <v>0</v>
      </c>
      <c r="N197" s="36">
        <f t="shared" si="68"/>
        <v>0</v>
      </c>
      <c r="O197" s="36">
        <f t="shared" si="68"/>
        <v>0</v>
      </c>
      <c r="P197" s="36">
        <f t="shared" si="68"/>
        <v>0</v>
      </c>
      <c r="Q197" s="36">
        <f t="shared" si="68"/>
        <v>0</v>
      </c>
      <c r="R197" s="36">
        <f t="shared" si="68"/>
        <v>0</v>
      </c>
      <c r="S197" s="36">
        <f t="shared" si="68"/>
        <v>0</v>
      </c>
      <c r="T197" s="36">
        <f t="shared" si="68"/>
        <v>0</v>
      </c>
      <c r="U197" s="36">
        <f t="shared" si="68"/>
        <v>0</v>
      </c>
      <c r="V197" s="36">
        <f t="shared" si="68"/>
        <v>0</v>
      </c>
      <c r="W197" s="35">
        <f t="shared" si="68"/>
        <v>0</v>
      </c>
      <c r="Y197" s="384"/>
      <c r="AA197"/>
      <c r="AB197"/>
      <c r="AC197"/>
      <c r="AD197"/>
      <c r="AE197"/>
      <c r="AF197"/>
      <c r="AG197"/>
      <c r="AH197"/>
    </row>
    <row r="198" spans="2:34" s="71" customFormat="1" outlineLevel="1" x14ac:dyDescent="0.4">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4">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4">
      <c r="B200" s="494"/>
      <c r="C200" s="495"/>
      <c r="D200" s="495"/>
      <c r="E200" s="496" t="s">
        <v>104</v>
      </c>
      <c r="F200" s="496"/>
      <c r="G200" s="68">
        <f t="shared" ref="G200:W200" si="69">SUBTOTAL(9,G201:G202)</f>
        <v>0</v>
      </c>
      <c r="H200" s="69">
        <f t="shared" si="69"/>
        <v>0</v>
      </c>
      <c r="I200" s="66">
        <f t="shared" si="69"/>
        <v>0</v>
      </c>
      <c r="J200" s="66">
        <f t="shared" si="69"/>
        <v>0</v>
      </c>
      <c r="K200" s="67">
        <f t="shared" si="69"/>
        <v>0</v>
      </c>
      <c r="L200" s="36">
        <f t="shared" si="69"/>
        <v>0</v>
      </c>
      <c r="M200" s="36">
        <f t="shared" si="69"/>
        <v>0</v>
      </c>
      <c r="N200" s="36">
        <f t="shared" si="69"/>
        <v>0</v>
      </c>
      <c r="O200" s="36">
        <f t="shared" si="69"/>
        <v>0</v>
      </c>
      <c r="P200" s="36">
        <f t="shared" si="69"/>
        <v>0</v>
      </c>
      <c r="Q200" s="36">
        <f t="shared" si="69"/>
        <v>0</v>
      </c>
      <c r="R200" s="36">
        <f t="shared" si="69"/>
        <v>0</v>
      </c>
      <c r="S200" s="36">
        <f t="shared" si="69"/>
        <v>0</v>
      </c>
      <c r="T200" s="36">
        <f t="shared" si="69"/>
        <v>0</v>
      </c>
      <c r="U200" s="36">
        <f t="shared" si="69"/>
        <v>0</v>
      </c>
      <c r="V200" s="36">
        <f t="shared" si="69"/>
        <v>0</v>
      </c>
      <c r="W200" s="35">
        <f t="shared" si="69"/>
        <v>0</v>
      </c>
      <c r="Y200" s="384"/>
      <c r="AA200"/>
      <c r="AB200"/>
      <c r="AC200"/>
      <c r="AD200"/>
      <c r="AE200"/>
      <c r="AF200"/>
      <c r="AG200"/>
      <c r="AH200"/>
    </row>
    <row r="201" spans="2:34" s="71" customFormat="1" outlineLevel="1" x14ac:dyDescent="0.4">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4">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4">
      <c r="B203" s="494"/>
      <c r="C203" s="495"/>
      <c r="D203" s="495"/>
      <c r="E203" s="496" t="s">
        <v>107</v>
      </c>
      <c r="F203" s="496"/>
      <c r="G203" s="68">
        <f t="shared" ref="G203:W203" si="70">SUBTOTAL(9,G204:G205)</f>
        <v>0</v>
      </c>
      <c r="H203" s="66">
        <f t="shared" si="70"/>
        <v>0</v>
      </c>
      <c r="I203" s="66">
        <f t="shared" si="70"/>
        <v>0</v>
      </c>
      <c r="J203" s="66">
        <f t="shared" si="70"/>
        <v>0</v>
      </c>
      <c r="K203" s="480">
        <f t="shared" si="70"/>
        <v>0</v>
      </c>
      <c r="L203" s="53">
        <f t="shared" si="70"/>
        <v>0</v>
      </c>
      <c r="M203" s="36">
        <f t="shared" si="70"/>
        <v>0</v>
      </c>
      <c r="N203" s="36">
        <f t="shared" si="70"/>
        <v>0</v>
      </c>
      <c r="O203" s="36">
        <f t="shared" si="70"/>
        <v>0</v>
      </c>
      <c r="P203" s="36">
        <f t="shared" si="70"/>
        <v>0</v>
      </c>
      <c r="Q203" s="36">
        <f t="shared" si="70"/>
        <v>0</v>
      </c>
      <c r="R203" s="36">
        <f t="shared" si="70"/>
        <v>0</v>
      </c>
      <c r="S203" s="36">
        <f t="shared" si="70"/>
        <v>0</v>
      </c>
      <c r="T203" s="36">
        <f t="shared" si="70"/>
        <v>0</v>
      </c>
      <c r="U203" s="36">
        <f t="shared" si="70"/>
        <v>0</v>
      </c>
      <c r="V203" s="39">
        <f t="shared" si="70"/>
        <v>0</v>
      </c>
      <c r="W203" s="39">
        <f t="shared" si="70"/>
        <v>0</v>
      </c>
      <c r="Y203" s="384"/>
      <c r="AA203"/>
      <c r="AB203"/>
      <c r="AC203"/>
      <c r="AD203"/>
      <c r="AE203"/>
      <c r="AF203"/>
      <c r="AG203"/>
      <c r="AH203"/>
    </row>
    <row r="204" spans="2:34" s="71" customFormat="1" outlineLevel="1" x14ac:dyDescent="0.4">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4">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4">
      <c r="B206" s="494"/>
      <c r="C206" s="495"/>
      <c r="D206" s="495" t="s">
        <v>110</v>
      </c>
      <c r="E206" s="496"/>
      <c r="F206" s="496"/>
      <c r="G206" s="68">
        <f>SUBTOTAL(9,G207:G209)</f>
        <v>0</v>
      </c>
      <c r="H206" s="69">
        <f t="shared" ref="H206:W206" si="71">SUBTOTAL(9,H207:H209)</f>
        <v>0</v>
      </c>
      <c r="I206" s="66">
        <f t="shared" si="71"/>
        <v>0</v>
      </c>
      <c r="J206" s="66">
        <f t="shared" si="71"/>
        <v>0</v>
      </c>
      <c r="K206" s="67">
        <f t="shared" si="71"/>
        <v>0</v>
      </c>
      <c r="L206" s="36">
        <f t="shared" si="71"/>
        <v>0</v>
      </c>
      <c r="M206" s="36">
        <f t="shared" si="71"/>
        <v>0</v>
      </c>
      <c r="N206" s="36">
        <f t="shared" si="71"/>
        <v>0</v>
      </c>
      <c r="O206" s="36">
        <f t="shared" si="71"/>
        <v>0</v>
      </c>
      <c r="P206" s="36">
        <f t="shared" si="71"/>
        <v>0</v>
      </c>
      <c r="Q206" s="36">
        <f t="shared" si="71"/>
        <v>0</v>
      </c>
      <c r="R206" s="36">
        <f t="shared" si="71"/>
        <v>0</v>
      </c>
      <c r="S206" s="36">
        <f t="shared" si="71"/>
        <v>0</v>
      </c>
      <c r="T206" s="36">
        <f t="shared" si="71"/>
        <v>0</v>
      </c>
      <c r="U206" s="36">
        <f t="shared" si="71"/>
        <v>0</v>
      </c>
      <c r="V206" s="36">
        <f t="shared" si="71"/>
        <v>0</v>
      </c>
      <c r="W206" s="35">
        <f t="shared" si="71"/>
        <v>0</v>
      </c>
      <c r="Y206" s="384"/>
      <c r="AA206"/>
      <c r="AB206"/>
      <c r="AC206"/>
      <c r="AD206"/>
      <c r="AE206"/>
      <c r="AF206"/>
      <c r="AG206"/>
      <c r="AH206"/>
    </row>
    <row r="207" spans="2:34" s="71" customFormat="1" outlineLevel="1" x14ac:dyDescent="0.4">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4">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4">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4">
      <c r="B210" s="494"/>
      <c r="C210" s="498"/>
      <c r="D210" s="495" t="s">
        <v>114</v>
      </c>
      <c r="E210" s="496"/>
      <c r="F210" s="496"/>
      <c r="G210" s="68">
        <f>SUBTOTAL(9,G211:G212)</f>
        <v>0</v>
      </c>
      <c r="H210" s="69">
        <f t="shared" ref="H210:W210" si="72">SUBTOTAL(9,H211:H212)</f>
        <v>0</v>
      </c>
      <c r="I210" s="66">
        <f t="shared" si="72"/>
        <v>0</v>
      </c>
      <c r="J210" s="66">
        <f t="shared" si="72"/>
        <v>0</v>
      </c>
      <c r="K210" s="67">
        <f t="shared" si="72"/>
        <v>0</v>
      </c>
      <c r="L210" s="36">
        <f t="shared" si="72"/>
        <v>0</v>
      </c>
      <c r="M210" s="36">
        <f t="shared" si="72"/>
        <v>0</v>
      </c>
      <c r="N210" s="36">
        <f t="shared" si="72"/>
        <v>0</v>
      </c>
      <c r="O210" s="36">
        <f t="shared" si="72"/>
        <v>0</v>
      </c>
      <c r="P210" s="36">
        <f t="shared" si="72"/>
        <v>0</v>
      </c>
      <c r="Q210" s="36">
        <f t="shared" si="72"/>
        <v>0</v>
      </c>
      <c r="R210" s="36">
        <f t="shared" si="72"/>
        <v>0</v>
      </c>
      <c r="S210" s="36">
        <f t="shared" si="72"/>
        <v>0</v>
      </c>
      <c r="T210" s="36">
        <f t="shared" si="72"/>
        <v>0</v>
      </c>
      <c r="U210" s="36">
        <f t="shared" si="72"/>
        <v>0</v>
      </c>
      <c r="V210" s="36">
        <f t="shared" si="72"/>
        <v>0</v>
      </c>
      <c r="W210" s="35">
        <f t="shared" si="72"/>
        <v>0</v>
      </c>
      <c r="Y210" s="384"/>
      <c r="AA210"/>
      <c r="AB210"/>
      <c r="AC210"/>
      <c r="AD210"/>
      <c r="AE210"/>
      <c r="AF210"/>
      <c r="AG210"/>
      <c r="AH210"/>
    </row>
    <row r="211" spans="2:34" s="71" customFormat="1" outlineLevel="1" x14ac:dyDescent="0.4">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4">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4">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4">
      <c r="B214" s="494"/>
      <c r="C214" s="495"/>
      <c r="D214" s="495" t="s">
        <v>159</v>
      </c>
      <c r="E214" s="496"/>
      <c r="F214" s="498"/>
      <c r="G214" s="68">
        <f>SUBTOTAL(9,G215:G216)</f>
        <v>0</v>
      </c>
      <c r="H214" s="69">
        <f t="shared" ref="H214:M214" si="73">SUBTOTAL(9,H216)</f>
        <v>0</v>
      </c>
      <c r="I214" s="66">
        <f t="shared" si="73"/>
        <v>0</v>
      </c>
      <c r="J214" s="66">
        <f t="shared" si="73"/>
        <v>0</v>
      </c>
      <c r="K214" s="67">
        <f t="shared" si="73"/>
        <v>0</v>
      </c>
      <c r="L214" s="36">
        <f t="shared" si="73"/>
        <v>0</v>
      </c>
      <c r="M214" s="36">
        <f t="shared" si="73"/>
        <v>0</v>
      </c>
      <c r="N214" s="36">
        <f t="shared" ref="N214:W214" si="74">SUBTOTAL(9,N216)</f>
        <v>0</v>
      </c>
      <c r="O214" s="36">
        <f t="shared" si="74"/>
        <v>0</v>
      </c>
      <c r="P214" s="36">
        <f t="shared" si="74"/>
        <v>0</v>
      </c>
      <c r="Q214" s="36">
        <f t="shared" si="74"/>
        <v>0</v>
      </c>
      <c r="R214" s="36">
        <f t="shared" si="74"/>
        <v>0</v>
      </c>
      <c r="S214" s="36">
        <f t="shared" si="74"/>
        <v>0</v>
      </c>
      <c r="T214" s="36">
        <f t="shared" si="74"/>
        <v>0</v>
      </c>
      <c r="U214" s="36">
        <f t="shared" si="74"/>
        <v>0</v>
      </c>
      <c r="V214" s="36">
        <f t="shared" si="74"/>
        <v>0</v>
      </c>
      <c r="W214" s="35">
        <f t="shared" si="74"/>
        <v>0</v>
      </c>
      <c r="Y214" s="607"/>
      <c r="AA214"/>
      <c r="AB214"/>
      <c r="AC214"/>
      <c r="AD214"/>
      <c r="AE214"/>
      <c r="AF214"/>
      <c r="AG214"/>
      <c r="AH214"/>
    </row>
    <row r="215" spans="2:34" s="71" customFormat="1" outlineLevel="1" x14ac:dyDescent="0.4">
      <c r="B215" s="494"/>
      <c r="C215" s="496"/>
      <c r="D215" s="496"/>
      <c r="E215" s="496"/>
      <c r="F215" s="501" t="s">
        <v>160</v>
      </c>
      <c r="G215" s="352"/>
      <c r="H215" s="69"/>
      <c r="I215" s="66"/>
      <c r="J215" s="66"/>
      <c r="K215" s="67"/>
      <c r="L215" s="36"/>
      <c r="M215" s="36"/>
      <c r="N215" s="36"/>
      <c r="O215" s="36"/>
      <c r="P215" s="36"/>
      <c r="Q215" s="36"/>
      <c r="R215" s="36"/>
      <c r="S215" s="36"/>
      <c r="T215" s="36"/>
      <c r="U215" s="36"/>
      <c r="V215" s="36"/>
      <c r="W215" s="35"/>
      <c r="Y215" s="381"/>
      <c r="AA215"/>
      <c r="AB215"/>
      <c r="AC215"/>
      <c r="AD215"/>
      <c r="AE215"/>
      <c r="AF215"/>
      <c r="AG215"/>
      <c r="AH215"/>
    </row>
    <row r="216" spans="2:34" s="71" customFormat="1" outlineLevel="1" x14ac:dyDescent="0.4">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4">
      <c r="B217" s="502"/>
      <c r="C217" s="496"/>
      <c r="D217" s="495" t="s">
        <v>162</v>
      </c>
      <c r="E217" s="496"/>
      <c r="F217" s="496"/>
      <c r="G217" s="68">
        <f>SUBTOTAL(9,G218:G220)</f>
        <v>0</v>
      </c>
      <c r="H217" s="69">
        <f t="shared" ref="H217:W217" si="75">SUBTOTAL(9,H218:H220)</f>
        <v>0</v>
      </c>
      <c r="I217" s="66">
        <f t="shared" si="75"/>
        <v>0</v>
      </c>
      <c r="J217" s="66">
        <f t="shared" si="75"/>
        <v>0</v>
      </c>
      <c r="K217" s="67">
        <f t="shared" si="75"/>
        <v>0</v>
      </c>
      <c r="L217" s="36">
        <f t="shared" si="75"/>
        <v>0</v>
      </c>
      <c r="M217" s="36">
        <f t="shared" si="75"/>
        <v>0</v>
      </c>
      <c r="N217" s="36">
        <f t="shared" si="75"/>
        <v>0</v>
      </c>
      <c r="O217" s="36">
        <f t="shared" si="75"/>
        <v>0</v>
      </c>
      <c r="P217" s="36">
        <f t="shared" si="75"/>
        <v>0</v>
      </c>
      <c r="Q217" s="36">
        <f t="shared" si="75"/>
        <v>0</v>
      </c>
      <c r="R217" s="36">
        <f t="shared" si="75"/>
        <v>0</v>
      </c>
      <c r="S217" s="36">
        <f t="shared" si="75"/>
        <v>0</v>
      </c>
      <c r="T217" s="36">
        <f t="shared" si="75"/>
        <v>0</v>
      </c>
      <c r="U217" s="36">
        <f t="shared" si="75"/>
        <v>0</v>
      </c>
      <c r="V217" s="36">
        <f t="shared" si="75"/>
        <v>0</v>
      </c>
      <c r="W217" s="35">
        <f t="shared" si="75"/>
        <v>0</v>
      </c>
      <c r="Y217" s="384"/>
      <c r="AA217"/>
      <c r="AB217"/>
      <c r="AC217"/>
      <c r="AD217"/>
      <c r="AE217"/>
      <c r="AF217"/>
      <c r="AG217"/>
      <c r="AH217"/>
    </row>
    <row r="218" spans="2:34" s="71" customFormat="1" outlineLevel="1" x14ac:dyDescent="0.4">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4">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4">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4">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4">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4">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4">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4">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4">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4">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4">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4">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4">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4">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4">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5.3" thickBot="1" x14ac:dyDescent="0.55000000000000004">
      <c r="B233" s="503" t="s">
        <v>172</v>
      </c>
      <c r="C233" s="504"/>
      <c r="D233" s="504"/>
      <c r="E233" s="504"/>
      <c r="F233" s="504"/>
      <c r="G233" s="88">
        <f>SUBTOTAL(9,G8:G232)</f>
        <v>0</v>
      </c>
      <c r="H233" s="89">
        <f t="shared" ref="H233:W233" si="76">SUBTOTAL(9,H8:H232)</f>
        <v>0</v>
      </c>
      <c r="I233" s="90">
        <f t="shared" si="76"/>
        <v>0</v>
      </c>
      <c r="J233" s="90">
        <f t="shared" si="76"/>
        <v>0</v>
      </c>
      <c r="K233" s="91">
        <f t="shared" si="76"/>
        <v>0</v>
      </c>
      <c r="L233" s="90">
        <f t="shared" si="76"/>
        <v>0</v>
      </c>
      <c r="M233" s="92">
        <f t="shared" si="76"/>
        <v>0</v>
      </c>
      <c r="N233" s="90">
        <f t="shared" si="76"/>
        <v>0</v>
      </c>
      <c r="O233" s="90">
        <f t="shared" si="76"/>
        <v>0</v>
      </c>
      <c r="P233" s="90">
        <f t="shared" si="76"/>
        <v>0</v>
      </c>
      <c r="Q233" s="90">
        <f t="shared" si="76"/>
        <v>0</v>
      </c>
      <c r="R233" s="90">
        <f t="shared" si="76"/>
        <v>0</v>
      </c>
      <c r="S233" s="90">
        <f t="shared" si="76"/>
        <v>0</v>
      </c>
      <c r="T233" s="90">
        <f t="shared" si="76"/>
        <v>0</v>
      </c>
      <c r="U233" s="90">
        <f t="shared" si="76"/>
        <v>0</v>
      </c>
      <c r="V233" s="90">
        <f t="shared" si="76"/>
        <v>0</v>
      </c>
      <c r="W233" s="93">
        <f t="shared" si="76"/>
        <v>0</v>
      </c>
      <c r="Y233" s="608"/>
      <c r="AA233"/>
      <c r="AB233"/>
      <c r="AC233"/>
      <c r="AD233"/>
      <c r="AE233"/>
      <c r="AF233"/>
      <c r="AG233"/>
      <c r="AH233"/>
    </row>
    <row r="234" spans="2:34" s="116" customFormat="1" ht="15.3" thickBot="1" x14ac:dyDescent="0.55000000000000004">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 x14ac:dyDescent="0.5">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4">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4">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4">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4">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4">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4">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4">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4">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4">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4">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4">
      <c r="B246" s="70"/>
      <c r="C246" s="65"/>
      <c r="D246" s="499"/>
      <c r="E246" s="499" t="s">
        <v>222</v>
      </c>
      <c r="F246" s="498"/>
      <c r="G246" s="68">
        <f t="shared" ref="G246:W246" si="77">SUBTOTAL(9,G247:G252)</f>
        <v>0</v>
      </c>
      <c r="H246" s="36">
        <f t="shared" si="77"/>
        <v>0</v>
      </c>
      <c r="I246" s="36">
        <f t="shared" si="77"/>
        <v>0</v>
      </c>
      <c r="J246" s="36">
        <f t="shared" si="77"/>
        <v>0</v>
      </c>
      <c r="K246" s="39">
        <f t="shared" si="77"/>
        <v>0</v>
      </c>
      <c r="L246" s="38">
        <f t="shared" si="77"/>
        <v>0</v>
      </c>
      <c r="M246" s="38">
        <f t="shared" si="77"/>
        <v>0</v>
      </c>
      <c r="N246" s="38">
        <f t="shared" si="77"/>
        <v>0</v>
      </c>
      <c r="O246" s="38">
        <f t="shared" si="77"/>
        <v>0</v>
      </c>
      <c r="P246" s="38">
        <f t="shared" si="77"/>
        <v>0</v>
      </c>
      <c r="Q246" s="38">
        <f t="shared" si="77"/>
        <v>0</v>
      </c>
      <c r="R246" s="38">
        <f t="shared" si="77"/>
        <v>0</v>
      </c>
      <c r="S246" s="38">
        <f t="shared" si="77"/>
        <v>0</v>
      </c>
      <c r="T246" s="38">
        <f t="shared" si="77"/>
        <v>0</v>
      </c>
      <c r="U246" s="38">
        <f t="shared" si="77"/>
        <v>0</v>
      </c>
      <c r="V246" s="39">
        <f t="shared" si="77"/>
        <v>0</v>
      </c>
      <c r="W246" s="39">
        <f t="shared" si="77"/>
        <v>0</v>
      </c>
      <c r="Y246" s="607"/>
      <c r="AA246"/>
      <c r="AB246"/>
      <c r="AC246"/>
      <c r="AD246"/>
      <c r="AE246"/>
      <c r="AF246"/>
      <c r="AG246"/>
      <c r="AH246"/>
    </row>
    <row r="247" spans="2:34" s="131" customFormat="1" outlineLevel="1" x14ac:dyDescent="0.4">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4">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4">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4">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4">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4">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4">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78">SUBTOTAL(9,L254:L259)</f>
        <v>0</v>
      </c>
      <c r="M253" s="38">
        <f t="shared" si="78"/>
        <v>0</v>
      </c>
      <c r="N253" s="38">
        <f t="shared" si="78"/>
        <v>0</v>
      </c>
      <c r="O253" s="38">
        <f t="shared" si="78"/>
        <v>0</v>
      </c>
      <c r="P253" s="38">
        <f t="shared" si="78"/>
        <v>0</v>
      </c>
      <c r="Q253" s="38">
        <f t="shared" si="78"/>
        <v>0</v>
      </c>
      <c r="R253" s="38">
        <f t="shared" si="78"/>
        <v>0</v>
      </c>
      <c r="S253" s="38">
        <f t="shared" si="78"/>
        <v>0</v>
      </c>
      <c r="T253" s="38">
        <f t="shared" si="78"/>
        <v>0</v>
      </c>
      <c r="U253" s="38">
        <f t="shared" si="78"/>
        <v>0</v>
      </c>
      <c r="V253" s="39">
        <f t="shared" si="78"/>
        <v>0</v>
      </c>
      <c r="W253" s="39">
        <f t="shared" si="78"/>
        <v>0</v>
      </c>
      <c r="Y253" s="384"/>
      <c r="AA253"/>
      <c r="AB253"/>
      <c r="AC253"/>
      <c r="AD253"/>
      <c r="AE253"/>
      <c r="AF253"/>
      <c r="AG253"/>
      <c r="AH253"/>
    </row>
    <row r="254" spans="2:34" s="131" customFormat="1" outlineLevel="1" x14ac:dyDescent="0.4">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4">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4">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4">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4">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4">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4">
      <c r="B260" s="32"/>
      <c r="C260" s="31"/>
      <c r="D260" s="496"/>
      <c r="E260" s="495" t="s">
        <v>236</v>
      </c>
      <c r="F260" s="498"/>
      <c r="G260" s="68">
        <f t="shared" ref="G260:W260" si="79">SUBTOTAL(9,G261:G266)</f>
        <v>0</v>
      </c>
      <c r="H260" s="36">
        <f t="shared" si="79"/>
        <v>0</v>
      </c>
      <c r="I260" s="36">
        <f t="shared" si="79"/>
        <v>0</v>
      </c>
      <c r="J260" s="36">
        <f t="shared" si="79"/>
        <v>0</v>
      </c>
      <c r="K260" s="39">
        <f t="shared" si="79"/>
        <v>0</v>
      </c>
      <c r="L260" s="38">
        <f t="shared" si="79"/>
        <v>0</v>
      </c>
      <c r="M260" s="38">
        <f t="shared" si="79"/>
        <v>0</v>
      </c>
      <c r="N260" s="38">
        <f t="shared" si="79"/>
        <v>0</v>
      </c>
      <c r="O260" s="38">
        <f t="shared" si="79"/>
        <v>0</v>
      </c>
      <c r="P260" s="38">
        <f t="shared" si="79"/>
        <v>0</v>
      </c>
      <c r="Q260" s="38">
        <f t="shared" si="79"/>
        <v>0</v>
      </c>
      <c r="R260" s="38">
        <f t="shared" si="79"/>
        <v>0</v>
      </c>
      <c r="S260" s="38">
        <f t="shared" si="79"/>
        <v>0</v>
      </c>
      <c r="T260" s="38">
        <f t="shared" si="79"/>
        <v>0</v>
      </c>
      <c r="U260" s="38">
        <f t="shared" si="79"/>
        <v>0</v>
      </c>
      <c r="V260" s="39">
        <f t="shared" si="79"/>
        <v>0</v>
      </c>
      <c r="W260" s="39">
        <f t="shared" si="79"/>
        <v>0</v>
      </c>
      <c r="Y260" s="384"/>
      <c r="AA260"/>
      <c r="AB260"/>
      <c r="AC260"/>
      <c r="AD260"/>
      <c r="AE260"/>
      <c r="AF260"/>
      <c r="AG260"/>
      <c r="AH260"/>
    </row>
    <row r="261" spans="2:34" s="131" customFormat="1" outlineLevel="1" x14ac:dyDescent="0.4">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4">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4">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4">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4">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4">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4">
      <c r="B267" s="32"/>
      <c r="C267" s="31"/>
      <c r="D267" s="496"/>
      <c r="E267" s="495" t="s">
        <v>243</v>
      </c>
      <c r="F267" s="498"/>
      <c r="G267" s="68">
        <f t="shared" ref="G267:W267" si="80">SUBTOTAL(9,G268:G273)</f>
        <v>0</v>
      </c>
      <c r="H267" s="36">
        <f t="shared" si="80"/>
        <v>0</v>
      </c>
      <c r="I267" s="36">
        <f t="shared" si="80"/>
        <v>0</v>
      </c>
      <c r="J267" s="36">
        <f t="shared" si="80"/>
        <v>0</v>
      </c>
      <c r="K267" s="39">
        <f t="shared" si="80"/>
        <v>0</v>
      </c>
      <c r="L267" s="38">
        <f t="shared" si="80"/>
        <v>0</v>
      </c>
      <c r="M267" s="38">
        <f t="shared" si="80"/>
        <v>0</v>
      </c>
      <c r="N267" s="38">
        <f t="shared" si="80"/>
        <v>0</v>
      </c>
      <c r="O267" s="38">
        <f t="shared" si="80"/>
        <v>0</v>
      </c>
      <c r="P267" s="38">
        <f t="shared" si="80"/>
        <v>0</v>
      </c>
      <c r="Q267" s="38">
        <f t="shared" si="80"/>
        <v>0</v>
      </c>
      <c r="R267" s="38">
        <f t="shared" si="80"/>
        <v>0</v>
      </c>
      <c r="S267" s="38">
        <f t="shared" si="80"/>
        <v>0</v>
      </c>
      <c r="T267" s="38">
        <f t="shared" si="80"/>
        <v>0</v>
      </c>
      <c r="U267" s="38">
        <f t="shared" si="80"/>
        <v>0</v>
      </c>
      <c r="V267" s="39">
        <f t="shared" si="80"/>
        <v>0</v>
      </c>
      <c r="W267" s="39">
        <f t="shared" si="80"/>
        <v>0</v>
      </c>
      <c r="Y267" s="384"/>
      <c r="AA267"/>
      <c r="AB267"/>
      <c r="AC267"/>
      <c r="AD267"/>
      <c r="AE267"/>
      <c r="AF267"/>
      <c r="AG267"/>
      <c r="AH267"/>
    </row>
    <row r="268" spans="2:34" s="131" customFormat="1" outlineLevel="1" x14ac:dyDescent="0.4">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4">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4">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4">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4">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4">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4">
      <c r="B274" s="32"/>
      <c r="C274" s="31"/>
      <c r="D274" s="496"/>
      <c r="E274" s="495" t="s">
        <v>249</v>
      </c>
      <c r="F274" s="498"/>
      <c r="G274" s="68">
        <f t="shared" ref="G274:W274" si="81">SUBTOTAL(9,G275:G280)</f>
        <v>0</v>
      </c>
      <c r="H274" s="36">
        <f t="shared" si="81"/>
        <v>0</v>
      </c>
      <c r="I274" s="36">
        <f t="shared" si="81"/>
        <v>0</v>
      </c>
      <c r="J274" s="36">
        <f t="shared" si="81"/>
        <v>0</v>
      </c>
      <c r="K274" s="39">
        <f t="shared" si="81"/>
        <v>0</v>
      </c>
      <c r="L274" s="38">
        <f t="shared" si="81"/>
        <v>0</v>
      </c>
      <c r="M274" s="38">
        <f t="shared" si="81"/>
        <v>0</v>
      </c>
      <c r="N274" s="38">
        <f t="shared" si="81"/>
        <v>0</v>
      </c>
      <c r="O274" s="38">
        <f t="shared" si="81"/>
        <v>0</v>
      </c>
      <c r="P274" s="38">
        <f t="shared" si="81"/>
        <v>0</v>
      </c>
      <c r="Q274" s="38">
        <f t="shared" si="81"/>
        <v>0</v>
      </c>
      <c r="R274" s="38">
        <f t="shared" si="81"/>
        <v>0</v>
      </c>
      <c r="S274" s="38">
        <f t="shared" si="81"/>
        <v>0</v>
      </c>
      <c r="T274" s="38">
        <f t="shared" si="81"/>
        <v>0</v>
      </c>
      <c r="U274" s="38">
        <f t="shared" si="81"/>
        <v>0</v>
      </c>
      <c r="V274" s="39">
        <f t="shared" si="81"/>
        <v>0</v>
      </c>
      <c r="W274" s="39">
        <f t="shared" si="81"/>
        <v>0</v>
      </c>
      <c r="Y274" s="384"/>
      <c r="AA274"/>
      <c r="AB274"/>
      <c r="AC274"/>
      <c r="AD274"/>
      <c r="AE274"/>
      <c r="AF274"/>
      <c r="AG274"/>
      <c r="AH274"/>
    </row>
    <row r="275" spans="2:34" s="131" customFormat="1" outlineLevel="1" x14ac:dyDescent="0.4">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4">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4">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4">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4">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4">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4">
      <c r="B281" s="32"/>
      <c r="C281" s="31"/>
      <c r="D281" s="496"/>
      <c r="E281" s="495" t="s">
        <v>256</v>
      </c>
      <c r="F281" s="498"/>
      <c r="G281" s="68">
        <f t="shared" ref="G281:W281" si="82">SUBTOTAL(9,G282:G287)</f>
        <v>0</v>
      </c>
      <c r="H281" s="36">
        <f t="shared" si="82"/>
        <v>0</v>
      </c>
      <c r="I281" s="36">
        <f t="shared" si="82"/>
        <v>0</v>
      </c>
      <c r="J281" s="36">
        <f t="shared" si="82"/>
        <v>0</v>
      </c>
      <c r="K281" s="39">
        <f t="shared" si="82"/>
        <v>0</v>
      </c>
      <c r="L281" s="38">
        <f t="shared" si="82"/>
        <v>0</v>
      </c>
      <c r="M281" s="38">
        <f t="shared" si="82"/>
        <v>0</v>
      </c>
      <c r="N281" s="38">
        <f t="shared" si="82"/>
        <v>0</v>
      </c>
      <c r="O281" s="38">
        <f t="shared" si="82"/>
        <v>0</v>
      </c>
      <c r="P281" s="38">
        <f t="shared" si="82"/>
        <v>0</v>
      </c>
      <c r="Q281" s="38">
        <f t="shared" si="82"/>
        <v>0</v>
      </c>
      <c r="R281" s="38">
        <f t="shared" si="82"/>
        <v>0</v>
      </c>
      <c r="S281" s="38">
        <f t="shared" si="82"/>
        <v>0</v>
      </c>
      <c r="T281" s="38">
        <f t="shared" si="82"/>
        <v>0</v>
      </c>
      <c r="U281" s="38">
        <f t="shared" si="82"/>
        <v>0</v>
      </c>
      <c r="V281" s="39">
        <f t="shared" si="82"/>
        <v>0</v>
      </c>
      <c r="W281" s="39">
        <f t="shared" si="82"/>
        <v>0</v>
      </c>
      <c r="Y281" s="384"/>
      <c r="AA281"/>
      <c r="AB281"/>
      <c r="AC281"/>
      <c r="AD281"/>
      <c r="AE281"/>
      <c r="AF281"/>
      <c r="AG281"/>
      <c r="AH281"/>
    </row>
    <row r="282" spans="2:34" s="131" customFormat="1" outlineLevel="1" x14ac:dyDescent="0.4">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4">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4">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4">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4">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4">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4">
      <c r="B288" s="32"/>
      <c r="C288" s="31"/>
      <c r="D288" s="31"/>
      <c r="E288" s="495" t="s">
        <v>317</v>
      </c>
      <c r="F288" s="498"/>
      <c r="G288" s="68">
        <f t="shared" ref="G288:W288" si="83">SUBTOTAL(9,G289:G294)</f>
        <v>0</v>
      </c>
      <c r="H288" s="36">
        <f t="shared" si="83"/>
        <v>0</v>
      </c>
      <c r="I288" s="36">
        <f t="shared" si="83"/>
        <v>0</v>
      </c>
      <c r="J288" s="36">
        <f t="shared" si="83"/>
        <v>0</v>
      </c>
      <c r="K288" s="39">
        <f t="shared" si="83"/>
        <v>0</v>
      </c>
      <c r="L288" s="38">
        <f t="shared" si="83"/>
        <v>0</v>
      </c>
      <c r="M288" s="38">
        <f t="shared" si="83"/>
        <v>0</v>
      </c>
      <c r="N288" s="38">
        <f t="shared" si="83"/>
        <v>0</v>
      </c>
      <c r="O288" s="38">
        <f t="shared" si="83"/>
        <v>0</v>
      </c>
      <c r="P288" s="38">
        <f t="shared" si="83"/>
        <v>0</v>
      </c>
      <c r="Q288" s="38">
        <f t="shared" si="83"/>
        <v>0</v>
      </c>
      <c r="R288" s="38">
        <f t="shared" si="83"/>
        <v>0</v>
      </c>
      <c r="S288" s="38">
        <f t="shared" si="83"/>
        <v>0</v>
      </c>
      <c r="T288" s="38">
        <f t="shared" si="83"/>
        <v>0</v>
      </c>
      <c r="U288" s="38">
        <f t="shared" si="83"/>
        <v>0</v>
      </c>
      <c r="V288" s="39">
        <f t="shared" si="83"/>
        <v>0</v>
      </c>
      <c r="W288" s="39">
        <f t="shared" si="83"/>
        <v>0</v>
      </c>
      <c r="Y288" s="384"/>
      <c r="AA288"/>
      <c r="AB288"/>
      <c r="AC288"/>
      <c r="AD288"/>
      <c r="AE288"/>
      <c r="AF288"/>
      <c r="AG288"/>
      <c r="AH288"/>
    </row>
    <row r="289" spans="2:47" s="131" customFormat="1" outlineLevel="1" x14ac:dyDescent="0.4">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4">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4">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4">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4">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4">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4">
      <c r="B295" s="70"/>
      <c r="C295" s="65"/>
      <c r="D295" s="499" t="s">
        <v>269</v>
      </c>
      <c r="E295" s="496"/>
      <c r="F295" s="496"/>
      <c r="G295" s="68">
        <f t="shared" ref="G295:M295" si="84">SUBTOTAL(9,G296:G297)</f>
        <v>0</v>
      </c>
      <c r="H295" s="69">
        <f t="shared" si="84"/>
        <v>0</v>
      </c>
      <c r="I295" s="66">
        <f t="shared" si="84"/>
        <v>0</v>
      </c>
      <c r="J295" s="66">
        <f t="shared" si="84"/>
        <v>0</v>
      </c>
      <c r="K295" s="67">
        <f t="shared" si="84"/>
        <v>0</v>
      </c>
      <c r="L295" s="36">
        <f t="shared" si="84"/>
        <v>0</v>
      </c>
      <c r="M295" s="36">
        <f t="shared" si="84"/>
        <v>0</v>
      </c>
      <c r="N295" s="36">
        <f t="shared" ref="N295:W295" si="85">SUBTOTAL(9,N296:N297)</f>
        <v>0</v>
      </c>
      <c r="O295" s="36">
        <f t="shared" si="85"/>
        <v>0</v>
      </c>
      <c r="P295" s="36">
        <f t="shared" si="85"/>
        <v>0</v>
      </c>
      <c r="Q295" s="36">
        <f t="shared" si="85"/>
        <v>0</v>
      </c>
      <c r="R295" s="36">
        <f t="shared" si="85"/>
        <v>0</v>
      </c>
      <c r="S295" s="36">
        <f t="shared" si="85"/>
        <v>0</v>
      </c>
      <c r="T295" s="36">
        <f t="shared" si="85"/>
        <v>0</v>
      </c>
      <c r="U295" s="36">
        <f t="shared" si="85"/>
        <v>0</v>
      </c>
      <c r="V295" s="36">
        <f t="shared" si="85"/>
        <v>0</v>
      </c>
      <c r="W295" s="35">
        <f t="shared" si="85"/>
        <v>0</v>
      </c>
      <c r="Y295" s="384"/>
      <c r="AA295"/>
      <c r="AB295"/>
      <c r="AC295"/>
      <c r="AD295"/>
      <c r="AE295"/>
      <c r="AF295"/>
      <c r="AG295"/>
      <c r="AH295"/>
    </row>
    <row r="296" spans="2:47" s="131" customFormat="1" outlineLevel="1" x14ac:dyDescent="0.4">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4">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4">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4">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4">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4">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4">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4">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4">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4">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4">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4">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4">
      <c r="B308" s="32"/>
      <c r="C308" s="31"/>
      <c r="D308" s="31"/>
      <c r="E308" s="612" t="s">
        <v>387</v>
      </c>
      <c r="F308" s="31"/>
      <c r="G308" s="68">
        <f>SUBTOTAL(9,G309)</f>
        <v>0</v>
      </c>
      <c r="H308" s="44">
        <f t="shared" ref="H308:W308" si="86">SUBTOTAL(9,H309)</f>
        <v>0</v>
      </c>
      <c r="I308" s="44">
        <f t="shared" si="86"/>
        <v>0</v>
      </c>
      <c r="J308" s="44">
        <f t="shared" si="86"/>
        <v>0</v>
      </c>
      <c r="K308" s="46">
        <f t="shared" si="86"/>
        <v>0</v>
      </c>
      <c r="L308" s="44">
        <f t="shared" si="86"/>
        <v>0</v>
      </c>
      <c r="M308" s="44">
        <f t="shared" si="86"/>
        <v>0</v>
      </c>
      <c r="N308" s="44">
        <f t="shared" si="86"/>
        <v>0</v>
      </c>
      <c r="O308" s="44">
        <f t="shared" si="86"/>
        <v>0</v>
      </c>
      <c r="P308" s="44">
        <f t="shared" si="86"/>
        <v>0</v>
      </c>
      <c r="Q308" s="44">
        <f t="shared" si="86"/>
        <v>0</v>
      </c>
      <c r="R308" s="44">
        <f t="shared" si="86"/>
        <v>0</v>
      </c>
      <c r="S308" s="44">
        <f t="shared" si="86"/>
        <v>0</v>
      </c>
      <c r="T308" s="44">
        <f t="shared" si="86"/>
        <v>0</v>
      </c>
      <c r="U308" s="44">
        <f t="shared" si="86"/>
        <v>0</v>
      </c>
      <c r="V308" s="46">
        <f t="shared" si="86"/>
        <v>0</v>
      </c>
      <c r="W308" s="46">
        <f t="shared" si="86"/>
        <v>0</v>
      </c>
      <c r="X308" s="71"/>
      <c r="Y308" s="384"/>
      <c r="Z308" s="71"/>
      <c r="AI308" s="131"/>
      <c r="AJ308" s="131"/>
      <c r="AK308" s="131"/>
      <c r="AL308" s="131"/>
      <c r="AM308" s="131"/>
      <c r="AN308" s="131"/>
      <c r="AO308" s="131"/>
      <c r="AP308" s="131"/>
      <c r="AQ308" s="131"/>
      <c r="AR308" s="131"/>
      <c r="AS308" s="131"/>
      <c r="AT308" s="131"/>
      <c r="AU308" s="131"/>
    </row>
    <row r="309" spans="2:47" outlineLevel="1" x14ac:dyDescent="0.4">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4">
      <c r="B310" s="32"/>
      <c r="C310" s="31"/>
      <c r="D310" s="31"/>
      <c r="E310" s="612" t="s">
        <v>405</v>
      </c>
      <c r="F310" s="31"/>
      <c r="G310" s="68">
        <f>SUBTOTAL(9,G311:G313)</f>
        <v>0</v>
      </c>
      <c r="H310" s="44">
        <f t="shared" ref="H310:W310" si="87">SUBTOTAL(9,H311:H313)</f>
        <v>0</v>
      </c>
      <c r="I310" s="44">
        <f t="shared" si="87"/>
        <v>0</v>
      </c>
      <c r="J310" s="44">
        <f t="shared" si="87"/>
        <v>0</v>
      </c>
      <c r="K310" s="46">
        <f t="shared" si="87"/>
        <v>0</v>
      </c>
      <c r="L310" s="44">
        <f t="shared" si="87"/>
        <v>0</v>
      </c>
      <c r="M310" s="44">
        <f t="shared" si="87"/>
        <v>0</v>
      </c>
      <c r="N310" s="44">
        <f t="shared" si="87"/>
        <v>0</v>
      </c>
      <c r="O310" s="44">
        <f t="shared" si="87"/>
        <v>0</v>
      </c>
      <c r="P310" s="44">
        <f t="shared" si="87"/>
        <v>0</v>
      </c>
      <c r="Q310" s="44">
        <f t="shared" si="87"/>
        <v>0</v>
      </c>
      <c r="R310" s="44">
        <f t="shared" si="87"/>
        <v>0</v>
      </c>
      <c r="S310" s="44">
        <f t="shared" si="87"/>
        <v>0</v>
      </c>
      <c r="T310" s="44">
        <f t="shared" si="87"/>
        <v>0</v>
      </c>
      <c r="U310" s="44">
        <f t="shared" si="87"/>
        <v>0</v>
      </c>
      <c r="V310" s="46">
        <f t="shared" si="87"/>
        <v>0</v>
      </c>
      <c r="W310" s="46">
        <f t="shared" si="87"/>
        <v>0</v>
      </c>
      <c r="X310" s="71"/>
      <c r="Y310" s="384"/>
      <c r="Z310" s="71"/>
      <c r="AI310" s="131"/>
      <c r="AJ310" s="131"/>
      <c r="AK310" s="131"/>
      <c r="AL310" s="131"/>
      <c r="AM310" s="131"/>
      <c r="AN310" s="131"/>
      <c r="AO310" s="131"/>
      <c r="AP310" s="131"/>
      <c r="AQ310" s="131"/>
      <c r="AR310" s="131"/>
      <c r="AS310" s="131"/>
      <c r="AT310" s="131"/>
      <c r="AU310" s="131"/>
    </row>
    <row r="311" spans="2:47" outlineLevel="1" x14ac:dyDescent="0.4">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4">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4">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4">
      <c r="B314" s="32"/>
      <c r="C314" s="31"/>
      <c r="D314" s="31"/>
      <c r="E314" s="65" t="s">
        <v>407</v>
      </c>
      <c r="F314" s="31"/>
      <c r="G314" s="68">
        <f t="shared" ref="G314:W314" si="88">SUBTOTAL(9,G315:G317)</f>
        <v>0</v>
      </c>
      <c r="H314" s="472">
        <f t="shared" si="88"/>
        <v>0</v>
      </c>
      <c r="I314" s="473">
        <f t="shared" si="88"/>
        <v>0</v>
      </c>
      <c r="J314" s="473">
        <f t="shared" si="88"/>
        <v>0</v>
      </c>
      <c r="K314" s="182">
        <f t="shared" si="88"/>
        <v>0</v>
      </c>
      <c r="L314" s="441">
        <f t="shared" si="88"/>
        <v>0</v>
      </c>
      <c r="M314" s="441">
        <f t="shared" si="88"/>
        <v>0</v>
      </c>
      <c r="N314" s="441">
        <f t="shared" si="88"/>
        <v>0</v>
      </c>
      <c r="O314" s="441">
        <f t="shared" si="88"/>
        <v>0</v>
      </c>
      <c r="P314" s="441">
        <f t="shared" si="88"/>
        <v>0</v>
      </c>
      <c r="Q314" s="441">
        <f t="shared" si="88"/>
        <v>0</v>
      </c>
      <c r="R314" s="441">
        <f t="shared" si="88"/>
        <v>0</v>
      </c>
      <c r="S314" s="441">
        <f t="shared" si="88"/>
        <v>0</v>
      </c>
      <c r="T314" s="441">
        <f t="shared" si="88"/>
        <v>0</v>
      </c>
      <c r="U314" s="441">
        <f t="shared" si="88"/>
        <v>0</v>
      </c>
      <c r="V314" s="426">
        <f t="shared" si="88"/>
        <v>0</v>
      </c>
      <c r="W314" s="426">
        <f t="shared" si="88"/>
        <v>0</v>
      </c>
      <c r="X314" s="71"/>
      <c r="Y314" s="384"/>
      <c r="Z314" s="71"/>
      <c r="AI314" s="131"/>
      <c r="AJ314" s="131"/>
      <c r="AK314" s="131"/>
      <c r="AL314" s="131"/>
      <c r="AM314" s="131"/>
      <c r="AN314" s="131"/>
      <c r="AO314" s="131"/>
      <c r="AP314" s="131"/>
      <c r="AQ314" s="131"/>
      <c r="AR314" s="131"/>
      <c r="AS314" s="131"/>
      <c r="AT314" s="131"/>
      <c r="AU314" s="131"/>
    </row>
    <row r="315" spans="2:47" outlineLevel="1" x14ac:dyDescent="0.4">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4">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4">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4">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4">
      <c r="B319" s="70"/>
      <c r="C319" s="30"/>
      <c r="D319" s="495"/>
      <c r="E319" s="496" t="s">
        <v>283</v>
      </c>
      <c r="F319" s="496"/>
      <c r="G319" s="68">
        <f t="shared" ref="G319:M319" si="89">SUBTOTAL(9,G320:G322)</f>
        <v>0</v>
      </c>
      <c r="H319" s="69">
        <f t="shared" si="89"/>
        <v>0</v>
      </c>
      <c r="I319" s="66">
        <f t="shared" si="89"/>
        <v>0</v>
      </c>
      <c r="J319" s="66">
        <f t="shared" si="89"/>
        <v>0</v>
      </c>
      <c r="K319" s="67">
        <f t="shared" si="89"/>
        <v>0</v>
      </c>
      <c r="L319" s="36">
        <f t="shared" si="89"/>
        <v>0</v>
      </c>
      <c r="M319" s="36">
        <f t="shared" si="89"/>
        <v>0</v>
      </c>
      <c r="N319" s="36"/>
      <c r="O319" s="36"/>
      <c r="P319" s="36"/>
      <c r="Q319" s="36"/>
      <c r="R319" s="36"/>
      <c r="S319" s="36"/>
      <c r="T319" s="36"/>
      <c r="U319" s="36"/>
      <c r="V319" s="36"/>
      <c r="W319" s="35"/>
      <c r="Y319" s="607"/>
    </row>
    <row r="320" spans="2:47" outlineLevel="1" x14ac:dyDescent="0.4">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4">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4">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4">
      <c r="B323" s="70"/>
      <c r="C323" s="30"/>
      <c r="D323" s="495"/>
      <c r="E323" s="496" t="s">
        <v>287</v>
      </c>
      <c r="F323" s="496"/>
      <c r="G323" s="68">
        <f>SUBTOTAL(9,G324:G325)</f>
        <v>0</v>
      </c>
      <c r="H323" s="69">
        <f t="shared" ref="H323:W323" si="90">SUBTOTAL(9,H324:H325)</f>
        <v>0</v>
      </c>
      <c r="I323" s="66">
        <f t="shared" si="90"/>
        <v>0</v>
      </c>
      <c r="J323" s="66">
        <f t="shared" si="90"/>
        <v>0</v>
      </c>
      <c r="K323" s="67">
        <f t="shared" si="90"/>
        <v>0</v>
      </c>
      <c r="L323" s="36">
        <f t="shared" si="90"/>
        <v>0</v>
      </c>
      <c r="M323" s="36">
        <f t="shared" si="90"/>
        <v>0</v>
      </c>
      <c r="N323" s="36">
        <f t="shared" si="90"/>
        <v>0</v>
      </c>
      <c r="O323" s="36">
        <f t="shared" si="90"/>
        <v>0</v>
      </c>
      <c r="P323" s="36">
        <f t="shared" si="90"/>
        <v>0</v>
      </c>
      <c r="Q323" s="36">
        <f t="shared" si="90"/>
        <v>0</v>
      </c>
      <c r="R323" s="36">
        <f t="shared" si="90"/>
        <v>0</v>
      </c>
      <c r="S323" s="36">
        <f t="shared" si="90"/>
        <v>0</v>
      </c>
      <c r="T323" s="36">
        <f t="shared" si="90"/>
        <v>0</v>
      </c>
      <c r="U323" s="36">
        <f t="shared" si="90"/>
        <v>0</v>
      </c>
      <c r="V323" s="36">
        <f t="shared" si="90"/>
        <v>0</v>
      </c>
      <c r="W323" s="35">
        <f t="shared" si="90"/>
        <v>0</v>
      </c>
      <c r="Y323" s="384"/>
    </row>
    <row r="324" spans="2:47" outlineLevel="1" x14ac:dyDescent="0.4">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4">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4">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4">
      <c r="B327" s="70"/>
      <c r="C327" s="495"/>
      <c r="D327" s="495" t="s">
        <v>291</v>
      </c>
      <c r="E327" s="496"/>
      <c r="F327" s="496"/>
      <c r="G327" s="73">
        <f>SUBTOTAL(9,G328:G333)</f>
        <v>0</v>
      </c>
      <c r="H327" s="44">
        <f t="shared" ref="H327:W327" si="91">SUBTOTAL(9,H328:H333)</f>
        <v>0</v>
      </c>
      <c r="I327" s="44">
        <f t="shared" si="91"/>
        <v>0</v>
      </c>
      <c r="J327" s="44">
        <f t="shared" si="91"/>
        <v>0</v>
      </c>
      <c r="K327" s="46">
        <f t="shared" si="91"/>
        <v>0</v>
      </c>
      <c r="L327" s="44">
        <f t="shared" si="91"/>
        <v>0</v>
      </c>
      <c r="M327" s="44">
        <f t="shared" si="91"/>
        <v>0</v>
      </c>
      <c r="N327" s="44">
        <f t="shared" si="91"/>
        <v>0</v>
      </c>
      <c r="O327" s="44">
        <f t="shared" si="91"/>
        <v>0</v>
      </c>
      <c r="P327" s="44">
        <f t="shared" si="91"/>
        <v>0</v>
      </c>
      <c r="Q327" s="44">
        <f t="shared" si="91"/>
        <v>0</v>
      </c>
      <c r="R327" s="44">
        <f t="shared" si="91"/>
        <v>0</v>
      </c>
      <c r="S327" s="44">
        <f t="shared" si="91"/>
        <v>0</v>
      </c>
      <c r="T327" s="44">
        <f t="shared" si="91"/>
        <v>0</v>
      </c>
      <c r="U327" s="44">
        <f t="shared" si="91"/>
        <v>0</v>
      </c>
      <c r="V327" s="46">
        <f t="shared" si="91"/>
        <v>0</v>
      </c>
      <c r="W327" s="46">
        <f t="shared" si="91"/>
        <v>0</v>
      </c>
      <c r="Y327" s="607"/>
    </row>
    <row r="328" spans="2:47" outlineLevel="1" x14ac:dyDescent="0.4">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4">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4">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4">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4">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4">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4">
      <c r="B334" s="70"/>
      <c r="C334" s="496"/>
      <c r="D334" s="495" t="s">
        <v>298</v>
      </c>
      <c r="E334" s="498"/>
      <c r="F334" s="496"/>
      <c r="G334" s="73">
        <f t="shared" ref="G334:M334" si="92">SUBTOTAL(9,G335:G339)</f>
        <v>0</v>
      </c>
      <c r="H334" s="44">
        <f t="shared" si="92"/>
        <v>0</v>
      </c>
      <c r="I334" s="44">
        <f t="shared" si="92"/>
        <v>0</v>
      </c>
      <c r="J334" s="44">
        <f t="shared" si="92"/>
        <v>0</v>
      </c>
      <c r="K334" s="46">
        <f t="shared" si="92"/>
        <v>0</v>
      </c>
      <c r="L334" s="44">
        <f t="shared" si="92"/>
        <v>0</v>
      </c>
      <c r="M334" s="44">
        <f t="shared" si="92"/>
        <v>0</v>
      </c>
      <c r="N334" s="44">
        <f t="shared" ref="N334:W334" si="93">SUBTOTAL(9,N335:N339)</f>
        <v>0</v>
      </c>
      <c r="O334" s="44">
        <f t="shared" si="93"/>
        <v>0</v>
      </c>
      <c r="P334" s="44">
        <f t="shared" si="93"/>
        <v>0</v>
      </c>
      <c r="Q334" s="44">
        <f t="shared" si="93"/>
        <v>0</v>
      </c>
      <c r="R334" s="44">
        <f t="shared" si="93"/>
        <v>0</v>
      </c>
      <c r="S334" s="44">
        <f t="shared" si="93"/>
        <v>0</v>
      </c>
      <c r="T334" s="44">
        <f t="shared" si="93"/>
        <v>0</v>
      </c>
      <c r="U334" s="44">
        <f t="shared" si="93"/>
        <v>0</v>
      </c>
      <c r="V334" s="46">
        <f t="shared" si="93"/>
        <v>0</v>
      </c>
      <c r="W334" s="46">
        <f t="shared" si="93"/>
        <v>0</v>
      </c>
      <c r="Y334" s="384"/>
    </row>
    <row r="335" spans="2:47" outlineLevel="1" x14ac:dyDescent="0.4">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4">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4">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4">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4">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4">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4">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4">
      <c r="B342" s="32"/>
      <c r="C342" s="495"/>
      <c r="D342" s="495"/>
      <c r="E342" s="496" t="s">
        <v>41</v>
      </c>
      <c r="F342" s="496"/>
      <c r="G342" s="68">
        <f t="shared" ref="G342:M342" si="94">SUBTOTAL(9,G343:G346)</f>
        <v>0</v>
      </c>
      <c r="H342" s="69">
        <f t="shared" si="94"/>
        <v>0</v>
      </c>
      <c r="I342" s="66">
        <f t="shared" si="94"/>
        <v>0</v>
      </c>
      <c r="J342" s="66">
        <f t="shared" si="94"/>
        <v>0</v>
      </c>
      <c r="K342" s="67">
        <f t="shared" si="94"/>
        <v>0</v>
      </c>
      <c r="L342" s="36">
        <f t="shared" si="94"/>
        <v>0</v>
      </c>
      <c r="M342" s="36">
        <f t="shared" si="94"/>
        <v>0</v>
      </c>
      <c r="N342" s="36">
        <f t="shared" ref="N342:W342" si="95">SUBTOTAL(9,N343:N346)</f>
        <v>0</v>
      </c>
      <c r="O342" s="36">
        <f t="shared" si="95"/>
        <v>0</v>
      </c>
      <c r="P342" s="36">
        <f t="shared" si="95"/>
        <v>0</v>
      </c>
      <c r="Q342" s="36">
        <f t="shared" si="95"/>
        <v>0</v>
      </c>
      <c r="R342" s="36">
        <f t="shared" si="95"/>
        <v>0</v>
      </c>
      <c r="S342" s="36">
        <f t="shared" si="95"/>
        <v>0</v>
      </c>
      <c r="T342" s="36">
        <f t="shared" si="95"/>
        <v>0</v>
      </c>
      <c r="U342" s="36">
        <f t="shared" si="95"/>
        <v>0</v>
      </c>
      <c r="V342" s="36">
        <f t="shared" si="95"/>
        <v>0</v>
      </c>
      <c r="W342" s="35">
        <f t="shared" si="95"/>
        <v>0</v>
      </c>
      <c r="Y342" s="607"/>
      <c r="AA342"/>
      <c r="AB342"/>
      <c r="AC342"/>
      <c r="AD342"/>
      <c r="AE342"/>
      <c r="AF342"/>
      <c r="AG342"/>
      <c r="AH342"/>
    </row>
    <row r="343" spans="2:34" s="71" customFormat="1" outlineLevel="1" x14ac:dyDescent="0.4">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4">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4">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4">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4">
      <c r="B347" s="32"/>
      <c r="C347" s="495"/>
      <c r="D347" s="495"/>
      <c r="E347" s="496" t="s">
        <v>46</v>
      </c>
      <c r="F347" s="496"/>
      <c r="G347" s="68">
        <f t="shared" ref="G347:M347" si="96">SUBTOTAL(9,G348:G351)</f>
        <v>0</v>
      </c>
      <c r="H347" s="69">
        <f t="shared" si="96"/>
        <v>0</v>
      </c>
      <c r="I347" s="66">
        <f t="shared" si="96"/>
        <v>0</v>
      </c>
      <c r="J347" s="66">
        <f t="shared" si="96"/>
        <v>0</v>
      </c>
      <c r="K347" s="67">
        <f t="shared" si="96"/>
        <v>0</v>
      </c>
      <c r="L347" s="36">
        <f t="shared" si="96"/>
        <v>0</v>
      </c>
      <c r="M347" s="36">
        <f t="shared" si="96"/>
        <v>0</v>
      </c>
      <c r="N347" s="36">
        <f t="shared" ref="N347:W347" si="97">SUBTOTAL(9,N348:N351)</f>
        <v>0</v>
      </c>
      <c r="O347" s="36">
        <f t="shared" si="97"/>
        <v>0</v>
      </c>
      <c r="P347" s="36">
        <f t="shared" si="97"/>
        <v>0</v>
      </c>
      <c r="Q347" s="36">
        <f t="shared" si="97"/>
        <v>0</v>
      </c>
      <c r="R347" s="36">
        <f t="shared" si="97"/>
        <v>0</v>
      </c>
      <c r="S347" s="36">
        <f t="shared" si="97"/>
        <v>0</v>
      </c>
      <c r="T347" s="36">
        <f t="shared" si="97"/>
        <v>0</v>
      </c>
      <c r="U347" s="36">
        <f t="shared" si="97"/>
        <v>0</v>
      </c>
      <c r="V347" s="36">
        <f t="shared" si="97"/>
        <v>0</v>
      </c>
      <c r="W347" s="35">
        <f t="shared" si="97"/>
        <v>0</v>
      </c>
      <c r="Y347" s="384"/>
      <c r="AA347"/>
      <c r="AB347"/>
      <c r="AC347"/>
      <c r="AD347"/>
      <c r="AE347"/>
      <c r="AF347"/>
      <c r="AG347"/>
      <c r="AH347"/>
    </row>
    <row r="348" spans="2:34" s="71" customFormat="1" outlineLevel="1" x14ac:dyDescent="0.4">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4">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4">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4">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4">
      <c r="B352" s="32"/>
      <c r="C352" s="495"/>
      <c r="D352" s="495"/>
      <c r="E352" s="496" t="s">
        <v>51</v>
      </c>
      <c r="F352" s="496"/>
      <c r="G352" s="68">
        <f t="shared" ref="G352:M352" si="98">SUBTOTAL(9,G353:G356)</f>
        <v>0</v>
      </c>
      <c r="H352" s="69">
        <f t="shared" si="98"/>
        <v>0</v>
      </c>
      <c r="I352" s="66">
        <f t="shared" si="98"/>
        <v>0</v>
      </c>
      <c r="J352" s="66">
        <f t="shared" si="98"/>
        <v>0</v>
      </c>
      <c r="K352" s="67">
        <f t="shared" si="98"/>
        <v>0</v>
      </c>
      <c r="L352" s="36">
        <f t="shared" si="98"/>
        <v>0</v>
      </c>
      <c r="M352" s="36">
        <f t="shared" si="98"/>
        <v>0</v>
      </c>
      <c r="N352" s="36">
        <f t="shared" ref="N352:W352" si="99">SUBTOTAL(9,N353:N356)</f>
        <v>0</v>
      </c>
      <c r="O352" s="36">
        <f t="shared" si="99"/>
        <v>0</v>
      </c>
      <c r="P352" s="36">
        <f t="shared" si="99"/>
        <v>0</v>
      </c>
      <c r="Q352" s="36">
        <f t="shared" si="99"/>
        <v>0</v>
      </c>
      <c r="R352" s="36">
        <f t="shared" si="99"/>
        <v>0</v>
      </c>
      <c r="S352" s="36">
        <f t="shared" si="99"/>
        <v>0</v>
      </c>
      <c r="T352" s="36">
        <f t="shared" si="99"/>
        <v>0</v>
      </c>
      <c r="U352" s="36">
        <f t="shared" si="99"/>
        <v>0</v>
      </c>
      <c r="V352" s="36">
        <f t="shared" si="99"/>
        <v>0</v>
      </c>
      <c r="W352" s="35">
        <f t="shared" si="99"/>
        <v>0</v>
      </c>
      <c r="Y352" s="384"/>
      <c r="AA352"/>
      <c r="AB352"/>
      <c r="AC352"/>
      <c r="AD352"/>
      <c r="AE352"/>
      <c r="AF352"/>
      <c r="AG352"/>
      <c r="AH352"/>
    </row>
    <row r="353" spans="2:34" s="71" customFormat="1" outlineLevel="1" x14ac:dyDescent="0.4">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4">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4">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4">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4">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4">
      <c r="B358" s="32"/>
      <c r="C358" s="495"/>
      <c r="D358" s="495"/>
      <c r="E358" s="498" t="s">
        <v>57</v>
      </c>
      <c r="F358" s="496"/>
      <c r="G358" s="68">
        <f t="shared" ref="G358:W358" si="100">SUBTOTAL(9,G359:G361)</f>
        <v>0</v>
      </c>
      <c r="H358" s="69">
        <f t="shared" si="100"/>
        <v>0</v>
      </c>
      <c r="I358" s="66">
        <f t="shared" si="100"/>
        <v>0</v>
      </c>
      <c r="J358" s="66">
        <f t="shared" si="100"/>
        <v>0</v>
      </c>
      <c r="K358" s="67">
        <f t="shared" si="100"/>
        <v>0</v>
      </c>
      <c r="L358" s="36">
        <f t="shared" si="100"/>
        <v>0</v>
      </c>
      <c r="M358" s="36">
        <f t="shared" si="100"/>
        <v>0</v>
      </c>
      <c r="N358" s="36">
        <f t="shared" si="100"/>
        <v>0</v>
      </c>
      <c r="O358" s="36">
        <f t="shared" si="100"/>
        <v>0</v>
      </c>
      <c r="P358" s="36">
        <f t="shared" si="100"/>
        <v>0</v>
      </c>
      <c r="Q358" s="36">
        <f t="shared" si="100"/>
        <v>0</v>
      </c>
      <c r="R358" s="36">
        <f t="shared" si="100"/>
        <v>0</v>
      </c>
      <c r="S358" s="36">
        <f t="shared" si="100"/>
        <v>0</v>
      </c>
      <c r="T358" s="36">
        <f t="shared" si="100"/>
        <v>0</v>
      </c>
      <c r="U358" s="36">
        <f t="shared" si="100"/>
        <v>0</v>
      </c>
      <c r="V358" s="36">
        <f t="shared" si="100"/>
        <v>0</v>
      </c>
      <c r="W358" s="35">
        <f t="shared" si="100"/>
        <v>0</v>
      </c>
      <c r="Y358" s="607"/>
      <c r="AA358"/>
      <c r="AB358"/>
      <c r="AC358"/>
      <c r="AD358"/>
      <c r="AE358"/>
      <c r="AF358"/>
      <c r="AG358"/>
      <c r="AH358"/>
    </row>
    <row r="359" spans="2:34" s="71" customFormat="1" outlineLevel="1" x14ac:dyDescent="0.4">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4">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4">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4">
      <c r="B362" s="32"/>
      <c r="C362" s="495"/>
      <c r="D362" s="495"/>
      <c r="E362" s="496" t="s">
        <v>61</v>
      </c>
      <c r="F362" s="496"/>
      <c r="G362" s="68">
        <f t="shared" ref="G362:W362" si="101">SUBTOTAL(9,G363:G365)</f>
        <v>0</v>
      </c>
      <c r="H362" s="69">
        <f t="shared" si="101"/>
        <v>0</v>
      </c>
      <c r="I362" s="66">
        <f t="shared" si="101"/>
        <v>0</v>
      </c>
      <c r="J362" s="66">
        <f t="shared" si="101"/>
        <v>0</v>
      </c>
      <c r="K362" s="67">
        <f t="shared" si="101"/>
        <v>0</v>
      </c>
      <c r="L362" s="36">
        <f t="shared" si="101"/>
        <v>0</v>
      </c>
      <c r="M362" s="36">
        <f t="shared" si="101"/>
        <v>0</v>
      </c>
      <c r="N362" s="36">
        <f t="shared" si="101"/>
        <v>0</v>
      </c>
      <c r="O362" s="36">
        <f t="shared" si="101"/>
        <v>0</v>
      </c>
      <c r="P362" s="36">
        <f t="shared" si="101"/>
        <v>0</v>
      </c>
      <c r="Q362" s="36">
        <f t="shared" si="101"/>
        <v>0</v>
      </c>
      <c r="R362" s="36">
        <f t="shared" si="101"/>
        <v>0</v>
      </c>
      <c r="S362" s="36">
        <f t="shared" si="101"/>
        <v>0</v>
      </c>
      <c r="T362" s="36">
        <f t="shared" si="101"/>
        <v>0</v>
      </c>
      <c r="U362" s="36">
        <f t="shared" si="101"/>
        <v>0</v>
      </c>
      <c r="V362" s="36">
        <f t="shared" si="101"/>
        <v>0</v>
      </c>
      <c r="W362" s="35">
        <f t="shared" si="101"/>
        <v>0</v>
      </c>
      <c r="Y362" s="384"/>
      <c r="AA362"/>
      <c r="AB362"/>
      <c r="AC362"/>
      <c r="AD362"/>
      <c r="AE362"/>
      <c r="AF362"/>
      <c r="AG362"/>
      <c r="AH362"/>
    </row>
    <row r="363" spans="2:34" s="71" customFormat="1" outlineLevel="1" x14ac:dyDescent="0.4">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4">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4">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4">
      <c r="B366" s="32"/>
      <c r="C366" s="495"/>
      <c r="D366" s="495"/>
      <c r="E366" s="496" t="s">
        <v>65</v>
      </c>
      <c r="F366" s="496"/>
      <c r="G366" s="68">
        <f t="shared" ref="G366:W366" si="102">SUBTOTAL(9,G367:G369)</f>
        <v>0</v>
      </c>
      <c r="H366" s="69">
        <f t="shared" si="102"/>
        <v>0</v>
      </c>
      <c r="I366" s="66">
        <f t="shared" si="102"/>
        <v>0</v>
      </c>
      <c r="J366" s="66">
        <f t="shared" si="102"/>
        <v>0</v>
      </c>
      <c r="K366" s="67">
        <f t="shared" si="102"/>
        <v>0</v>
      </c>
      <c r="L366" s="36">
        <f t="shared" si="102"/>
        <v>0</v>
      </c>
      <c r="M366" s="36">
        <f t="shared" si="102"/>
        <v>0</v>
      </c>
      <c r="N366" s="36">
        <f t="shared" si="102"/>
        <v>0</v>
      </c>
      <c r="O366" s="36">
        <f t="shared" si="102"/>
        <v>0</v>
      </c>
      <c r="P366" s="36">
        <f t="shared" si="102"/>
        <v>0</v>
      </c>
      <c r="Q366" s="36">
        <f t="shared" si="102"/>
        <v>0</v>
      </c>
      <c r="R366" s="36">
        <f t="shared" si="102"/>
        <v>0</v>
      </c>
      <c r="S366" s="36">
        <f t="shared" si="102"/>
        <v>0</v>
      </c>
      <c r="T366" s="36">
        <f t="shared" si="102"/>
        <v>0</v>
      </c>
      <c r="U366" s="36">
        <f t="shared" si="102"/>
        <v>0</v>
      </c>
      <c r="V366" s="36">
        <f t="shared" si="102"/>
        <v>0</v>
      </c>
      <c r="W366" s="35">
        <f t="shared" si="102"/>
        <v>0</v>
      </c>
      <c r="Y366" s="384"/>
      <c r="AA366"/>
      <c r="AB366"/>
      <c r="AC366"/>
      <c r="AD366"/>
      <c r="AE366"/>
      <c r="AF366"/>
      <c r="AG366"/>
      <c r="AH366"/>
    </row>
    <row r="367" spans="2:34" s="71" customFormat="1" outlineLevel="1" x14ac:dyDescent="0.4">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4">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4">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4">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4">
      <c r="B371" s="32"/>
      <c r="C371" s="30"/>
      <c r="D371" s="495"/>
      <c r="E371" s="496" t="s">
        <v>70</v>
      </c>
      <c r="F371" s="496"/>
      <c r="G371" s="68">
        <f t="shared" ref="G371:M371" si="103">SUBTOTAL(9,G372:G373)</f>
        <v>0</v>
      </c>
      <c r="H371" s="69">
        <f t="shared" si="103"/>
        <v>0</v>
      </c>
      <c r="I371" s="66">
        <f t="shared" si="103"/>
        <v>0</v>
      </c>
      <c r="J371" s="66">
        <f t="shared" si="103"/>
        <v>0</v>
      </c>
      <c r="K371" s="67">
        <f t="shared" si="103"/>
        <v>0</v>
      </c>
      <c r="L371" s="36">
        <f t="shared" si="103"/>
        <v>0</v>
      </c>
      <c r="M371" s="36">
        <f t="shared" si="103"/>
        <v>0</v>
      </c>
      <c r="N371" s="36">
        <f t="shared" ref="N371:W371" si="104">SUBTOTAL(9,N372:N373)</f>
        <v>0</v>
      </c>
      <c r="O371" s="36">
        <f t="shared" si="104"/>
        <v>0</v>
      </c>
      <c r="P371" s="36">
        <f t="shared" si="104"/>
        <v>0</v>
      </c>
      <c r="Q371" s="36">
        <f t="shared" si="104"/>
        <v>0</v>
      </c>
      <c r="R371" s="36">
        <f t="shared" si="104"/>
        <v>0</v>
      </c>
      <c r="S371" s="36">
        <f t="shared" si="104"/>
        <v>0</v>
      </c>
      <c r="T371" s="36">
        <f t="shared" si="104"/>
        <v>0</v>
      </c>
      <c r="U371" s="36">
        <f t="shared" si="104"/>
        <v>0</v>
      </c>
      <c r="V371" s="36">
        <f t="shared" si="104"/>
        <v>0</v>
      </c>
      <c r="W371" s="35">
        <f t="shared" si="104"/>
        <v>0</v>
      </c>
      <c r="Y371" s="607"/>
      <c r="AA371"/>
      <c r="AB371"/>
      <c r="AC371"/>
      <c r="AD371"/>
      <c r="AE371"/>
      <c r="AF371"/>
      <c r="AG371"/>
      <c r="AH371"/>
    </row>
    <row r="372" spans="2:34" s="71" customFormat="1" outlineLevel="1" x14ac:dyDescent="0.4">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4">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4">
      <c r="B374" s="32"/>
      <c r="C374" s="30"/>
      <c r="D374" s="495"/>
      <c r="E374" s="496" t="s">
        <v>73</v>
      </c>
      <c r="F374" s="496"/>
      <c r="G374" s="68">
        <f t="shared" ref="G374:W374" si="105">SUBTOTAL(9,G375:G377)</f>
        <v>0</v>
      </c>
      <c r="H374" s="69">
        <f t="shared" si="105"/>
        <v>0</v>
      </c>
      <c r="I374" s="66">
        <f t="shared" si="105"/>
        <v>0</v>
      </c>
      <c r="J374" s="66">
        <f t="shared" si="105"/>
        <v>0</v>
      </c>
      <c r="K374" s="67">
        <f t="shared" si="105"/>
        <v>0</v>
      </c>
      <c r="L374" s="36">
        <f t="shared" si="105"/>
        <v>0</v>
      </c>
      <c r="M374" s="36">
        <f t="shared" si="105"/>
        <v>0</v>
      </c>
      <c r="N374" s="36">
        <f t="shared" si="105"/>
        <v>0</v>
      </c>
      <c r="O374" s="36">
        <f t="shared" si="105"/>
        <v>0</v>
      </c>
      <c r="P374" s="36">
        <f t="shared" si="105"/>
        <v>0</v>
      </c>
      <c r="Q374" s="36">
        <f t="shared" si="105"/>
        <v>0</v>
      </c>
      <c r="R374" s="36">
        <f t="shared" si="105"/>
        <v>0</v>
      </c>
      <c r="S374" s="36">
        <f t="shared" si="105"/>
        <v>0</v>
      </c>
      <c r="T374" s="36">
        <f t="shared" si="105"/>
        <v>0</v>
      </c>
      <c r="U374" s="36">
        <f t="shared" si="105"/>
        <v>0</v>
      </c>
      <c r="V374" s="36">
        <f t="shared" si="105"/>
        <v>0</v>
      </c>
      <c r="W374" s="35">
        <f t="shared" si="105"/>
        <v>0</v>
      </c>
      <c r="Y374" s="384"/>
      <c r="AA374"/>
      <c r="AB374"/>
      <c r="AC374"/>
      <c r="AD374"/>
      <c r="AE374"/>
      <c r="AF374"/>
      <c r="AG374"/>
      <c r="AH374"/>
    </row>
    <row r="375" spans="2:34" s="71" customFormat="1" outlineLevel="1" x14ac:dyDescent="0.4">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4">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4">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4">
      <c r="B378" s="32"/>
      <c r="C378" s="30"/>
      <c r="D378" s="495"/>
      <c r="E378" s="496" t="s">
        <v>77</v>
      </c>
      <c r="F378" s="496"/>
      <c r="G378" s="68">
        <f t="shared" ref="G378:W378" si="106">SUBTOTAL(9,G379:G380)</f>
        <v>0</v>
      </c>
      <c r="H378" s="69">
        <f t="shared" si="106"/>
        <v>0</v>
      </c>
      <c r="I378" s="66">
        <f t="shared" si="106"/>
        <v>0</v>
      </c>
      <c r="J378" s="66">
        <f t="shared" si="106"/>
        <v>0</v>
      </c>
      <c r="K378" s="67">
        <f t="shared" si="106"/>
        <v>0</v>
      </c>
      <c r="L378" s="36">
        <f t="shared" si="106"/>
        <v>0</v>
      </c>
      <c r="M378" s="36">
        <f t="shared" si="106"/>
        <v>0</v>
      </c>
      <c r="N378" s="36">
        <f t="shared" si="106"/>
        <v>0</v>
      </c>
      <c r="O378" s="36">
        <f t="shared" si="106"/>
        <v>0</v>
      </c>
      <c r="P378" s="36">
        <f t="shared" si="106"/>
        <v>0</v>
      </c>
      <c r="Q378" s="36">
        <f t="shared" si="106"/>
        <v>0</v>
      </c>
      <c r="R378" s="36">
        <f t="shared" si="106"/>
        <v>0</v>
      </c>
      <c r="S378" s="36">
        <f t="shared" si="106"/>
        <v>0</v>
      </c>
      <c r="T378" s="36">
        <f t="shared" si="106"/>
        <v>0</v>
      </c>
      <c r="U378" s="36">
        <f t="shared" si="106"/>
        <v>0</v>
      </c>
      <c r="V378" s="36">
        <f t="shared" si="106"/>
        <v>0</v>
      </c>
      <c r="W378" s="35">
        <f t="shared" si="106"/>
        <v>0</v>
      </c>
      <c r="Y378" s="384"/>
      <c r="AA378"/>
      <c r="AB378"/>
      <c r="AC378"/>
      <c r="AD378"/>
      <c r="AE378"/>
      <c r="AF378"/>
      <c r="AG378"/>
      <c r="AH378"/>
    </row>
    <row r="379" spans="2:34" s="71" customFormat="1" outlineLevel="1" x14ac:dyDescent="0.4">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4">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4">
      <c r="B381" s="32"/>
      <c r="C381" s="30"/>
      <c r="D381" s="495"/>
      <c r="E381" s="496" t="s">
        <v>80</v>
      </c>
      <c r="F381" s="496"/>
      <c r="G381" s="68">
        <f t="shared" ref="G381:W381" si="107">SUBTOTAL(9,G382:G384)</f>
        <v>0</v>
      </c>
      <c r="H381" s="69">
        <f t="shared" si="107"/>
        <v>0</v>
      </c>
      <c r="I381" s="66">
        <f t="shared" si="107"/>
        <v>0</v>
      </c>
      <c r="J381" s="66">
        <f t="shared" si="107"/>
        <v>0</v>
      </c>
      <c r="K381" s="67">
        <f t="shared" si="107"/>
        <v>0</v>
      </c>
      <c r="L381" s="36">
        <f t="shared" si="107"/>
        <v>0</v>
      </c>
      <c r="M381" s="36">
        <f t="shared" si="107"/>
        <v>0</v>
      </c>
      <c r="N381" s="36">
        <f t="shared" si="107"/>
        <v>0</v>
      </c>
      <c r="O381" s="36">
        <f t="shared" si="107"/>
        <v>0</v>
      </c>
      <c r="P381" s="36">
        <f t="shared" si="107"/>
        <v>0</v>
      </c>
      <c r="Q381" s="36">
        <f t="shared" si="107"/>
        <v>0</v>
      </c>
      <c r="R381" s="36">
        <f t="shared" si="107"/>
        <v>0</v>
      </c>
      <c r="S381" s="36">
        <f t="shared" si="107"/>
        <v>0</v>
      </c>
      <c r="T381" s="36">
        <f t="shared" si="107"/>
        <v>0</v>
      </c>
      <c r="U381" s="36">
        <f t="shared" si="107"/>
        <v>0</v>
      </c>
      <c r="V381" s="36">
        <f t="shared" si="107"/>
        <v>0</v>
      </c>
      <c r="W381" s="35">
        <f t="shared" si="107"/>
        <v>0</v>
      </c>
      <c r="Y381" s="384"/>
      <c r="AA381"/>
      <c r="AB381"/>
      <c r="AC381"/>
      <c r="AD381"/>
      <c r="AE381"/>
      <c r="AF381"/>
      <c r="AG381"/>
      <c r="AH381"/>
    </row>
    <row r="382" spans="2:34" s="71" customFormat="1" outlineLevel="1" x14ac:dyDescent="0.4">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4">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4">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4">
      <c r="B385" s="32"/>
      <c r="C385" s="30"/>
      <c r="D385" s="495"/>
      <c r="E385" s="496" t="s">
        <v>84</v>
      </c>
      <c r="F385" s="496"/>
      <c r="G385" s="68">
        <f t="shared" ref="G385:M385" si="108">SUBTOTAL(9,G386:G387)</f>
        <v>0</v>
      </c>
      <c r="H385" s="69">
        <f t="shared" si="108"/>
        <v>0</v>
      </c>
      <c r="I385" s="66">
        <f t="shared" si="108"/>
        <v>0</v>
      </c>
      <c r="J385" s="66">
        <f t="shared" si="108"/>
        <v>0</v>
      </c>
      <c r="K385" s="67">
        <f t="shared" si="108"/>
        <v>0</v>
      </c>
      <c r="L385" s="36">
        <f t="shared" si="108"/>
        <v>0</v>
      </c>
      <c r="M385" s="36">
        <f t="shared" si="108"/>
        <v>0</v>
      </c>
      <c r="N385" s="36">
        <f t="shared" ref="N385:W385" si="109">SUBTOTAL(9,N386:N387)</f>
        <v>0</v>
      </c>
      <c r="O385" s="36">
        <f t="shared" si="109"/>
        <v>0</v>
      </c>
      <c r="P385" s="36">
        <f t="shared" si="109"/>
        <v>0</v>
      </c>
      <c r="Q385" s="36">
        <f t="shared" si="109"/>
        <v>0</v>
      </c>
      <c r="R385" s="36">
        <f t="shared" si="109"/>
        <v>0</v>
      </c>
      <c r="S385" s="36">
        <f t="shared" si="109"/>
        <v>0</v>
      </c>
      <c r="T385" s="36">
        <f t="shared" si="109"/>
        <v>0</v>
      </c>
      <c r="U385" s="36">
        <f t="shared" si="109"/>
        <v>0</v>
      </c>
      <c r="V385" s="36">
        <f t="shared" si="109"/>
        <v>0</v>
      </c>
      <c r="W385" s="35">
        <f t="shared" si="109"/>
        <v>0</v>
      </c>
      <c r="Y385" s="384"/>
      <c r="AA385"/>
      <c r="AB385"/>
      <c r="AC385"/>
      <c r="AD385"/>
      <c r="AE385"/>
      <c r="AF385"/>
      <c r="AG385"/>
      <c r="AH385"/>
    </row>
    <row r="386" spans="2:34" s="71" customFormat="1" outlineLevel="1" x14ac:dyDescent="0.4">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4">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4">
      <c r="B388" s="32"/>
      <c r="C388" s="30"/>
      <c r="D388" s="495"/>
      <c r="E388" s="496" t="s">
        <v>87</v>
      </c>
      <c r="F388" s="496"/>
      <c r="G388" s="68">
        <f t="shared" ref="G388:W388" si="110">SUBTOTAL(9,G389:G391)</f>
        <v>0</v>
      </c>
      <c r="H388" s="69">
        <f t="shared" si="110"/>
        <v>0</v>
      </c>
      <c r="I388" s="66">
        <f t="shared" si="110"/>
        <v>0</v>
      </c>
      <c r="J388" s="66">
        <f t="shared" si="110"/>
        <v>0</v>
      </c>
      <c r="K388" s="67">
        <f t="shared" si="110"/>
        <v>0</v>
      </c>
      <c r="L388" s="36">
        <f t="shared" si="110"/>
        <v>0</v>
      </c>
      <c r="M388" s="36">
        <f t="shared" si="110"/>
        <v>0</v>
      </c>
      <c r="N388" s="36">
        <f t="shared" si="110"/>
        <v>0</v>
      </c>
      <c r="O388" s="36">
        <f t="shared" si="110"/>
        <v>0</v>
      </c>
      <c r="P388" s="36">
        <f t="shared" si="110"/>
        <v>0</v>
      </c>
      <c r="Q388" s="36">
        <f t="shared" si="110"/>
        <v>0</v>
      </c>
      <c r="R388" s="36">
        <f t="shared" si="110"/>
        <v>0</v>
      </c>
      <c r="S388" s="36">
        <f t="shared" si="110"/>
        <v>0</v>
      </c>
      <c r="T388" s="36">
        <f t="shared" si="110"/>
        <v>0</v>
      </c>
      <c r="U388" s="36">
        <f t="shared" si="110"/>
        <v>0</v>
      </c>
      <c r="V388" s="36">
        <f t="shared" si="110"/>
        <v>0</v>
      </c>
      <c r="W388" s="35">
        <f t="shared" si="110"/>
        <v>0</v>
      </c>
      <c r="Y388" s="384"/>
      <c r="AA388"/>
      <c r="AB388"/>
      <c r="AC388"/>
      <c r="AD388"/>
      <c r="AE388"/>
      <c r="AF388"/>
      <c r="AG388"/>
      <c r="AH388"/>
    </row>
    <row r="389" spans="2:34" s="71" customFormat="1" outlineLevel="1" x14ac:dyDescent="0.4">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4">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4">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4">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4">
      <c r="B393" s="32"/>
      <c r="C393" s="30"/>
      <c r="D393" s="495"/>
      <c r="E393" s="496" t="s">
        <v>92</v>
      </c>
      <c r="F393" s="496"/>
      <c r="G393" s="68">
        <f t="shared" ref="G393:M393" si="111">SUBTOTAL(9,G394:G395)</f>
        <v>0</v>
      </c>
      <c r="H393" s="69">
        <f t="shared" si="111"/>
        <v>0</v>
      </c>
      <c r="I393" s="66">
        <f t="shared" si="111"/>
        <v>0</v>
      </c>
      <c r="J393" s="66">
        <f t="shared" si="111"/>
        <v>0</v>
      </c>
      <c r="K393" s="67">
        <f t="shared" si="111"/>
        <v>0</v>
      </c>
      <c r="L393" s="36">
        <f t="shared" si="111"/>
        <v>0</v>
      </c>
      <c r="M393" s="36">
        <f t="shared" si="111"/>
        <v>0</v>
      </c>
      <c r="N393" s="36">
        <f t="shared" ref="N393:W393" si="112">SUBTOTAL(9,N394:N395)</f>
        <v>0</v>
      </c>
      <c r="O393" s="36">
        <f t="shared" si="112"/>
        <v>0</v>
      </c>
      <c r="P393" s="36">
        <f t="shared" si="112"/>
        <v>0</v>
      </c>
      <c r="Q393" s="36">
        <f t="shared" si="112"/>
        <v>0</v>
      </c>
      <c r="R393" s="36">
        <f t="shared" si="112"/>
        <v>0</v>
      </c>
      <c r="S393" s="36">
        <f t="shared" si="112"/>
        <v>0</v>
      </c>
      <c r="T393" s="36">
        <f t="shared" si="112"/>
        <v>0</v>
      </c>
      <c r="U393" s="36">
        <f t="shared" si="112"/>
        <v>0</v>
      </c>
      <c r="V393" s="36">
        <f t="shared" si="112"/>
        <v>0</v>
      </c>
      <c r="W393" s="35">
        <f t="shared" si="112"/>
        <v>0</v>
      </c>
      <c r="Y393" s="607"/>
      <c r="AA393"/>
      <c r="AB393"/>
      <c r="AC393"/>
      <c r="AD393"/>
      <c r="AE393"/>
      <c r="AF393"/>
      <c r="AG393"/>
      <c r="AH393"/>
    </row>
    <row r="394" spans="2:34" s="71" customFormat="1" outlineLevel="1" x14ac:dyDescent="0.4">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4">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4">
      <c r="B396" s="32"/>
      <c r="C396" s="30"/>
      <c r="D396" s="495"/>
      <c r="E396" s="496" t="s">
        <v>95</v>
      </c>
      <c r="F396" s="496"/>
      <c r="G396" s="68">
        <f t="shared" ref="G396:M396" si="113">SUBTOTAL(9,G397:G398)</f>
        <v>0</v>
      </c>
      <c r="H396" s="69">
        <f t="shared" si="113"/>
        <v>0</v>
      </c>
      <c r="I396" s="66">
        <f t="shared" si="113"/>
        <v>0</v>
      </c>
      <c r="J396" s="66">
        <f t="shared" si="113"/>
        <v>0</v>
      </c>
      <c r="K396" s="67">
        <f t="shared" si="113"/>
        <v>0</v>
      </c>
      <c r="L396" s="36">
        <f t="shared" si="113"/>
        <v>0</v>
      </c>
      <c r="M396" s="36">
        <f t="shared" si="113"/>
        <v>0</v>
      </c>
      <c r="N396" s="36">
        <f t="shared" ref="N396:W396" si="114">SUBTOTAL(9,N397:N398)</f>
        <v>0</v>
      </c>
      <c r="O396" s="36">
        <f t="shared" si="114"/>
        <v>0</v>
      </c>
      <c r="P396" s="36">
        <f t="shared" si="114"/>
        <v>0</v>
      </c>
      <c r="Q396" s="36">
        <f t="shared" si="114"/>
        <v>0</v>
      </c>
      <c r="R396" s="36">
        <f t="shared" si="114"/>
        <v>0</v>
      </c>
      <c r="S396" s="36">
        <f t="shared" si="114"/>
        <v>0</v>
      </c>
      <c r="T396" s="36">
        <f t="shared" si="114"/>
        <v>0</v>
      </c>
      <c r="U396" s="36">
        <f t="shared" si="114"/>
        <v>0</v>
      </c>
      <c r="V396" s="36">
        <f t="shared" si="114"/>
        <v>0</v>
      </c>
      <c r="W396" s="35">
        <f t="shared" si="114"/>
        <v>0</v>
      </c>
      <c r="Y396" s="384"/>
      <c r="AA396"/>
      <c r="AB396"/>
      <c r="AC396"/>
      <c r="AD396"/>
      <c r="AE396"/>
      <c r="AF396"/>
      <c r="AG396"/>
      <c r="AH396"/>
    </row>
    <row r="397" spans="2:34" s="71" customFormat="1" outlineLevel="1" x14ac:dyDescent="0.4">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4">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4">
      <c r="B399" s="32"/>
      <c r="C399" s="30"/>
      <c r="D399" s="495"/>
      <c r="E399" s="496" t="s">
        <v>98</v>
      </c>
      <c r="F399" s="496"/>
      <c r="G399" s="68">
        <f t="shared" ref="G399:M399" si="115">SUBTOTAL(9,G400:G401)</f>
        <v>0</v>
      </c>
      <c r="H399" s="69">
        <f t="shared" si="115"/>
        <v>0</v>
      </c>
      <c r="I399" s="66">
        <f t="shared" si="115"/>
        <v>0</v>
      </c>
      <c r="J399" s="66">
        <f t="shared" si="115"/>
        <v>0</v>
      </c>
      <c r="K399" s="67">
        <f t="shared" si="115"/>
        <v>0</v>
      </c>
      <c r="L399" s="36">
        <f t="shared" si="115"/>
        <v>0</v>
      </c>
      <c r="M399" s="36">
        <f t="shared" si="115"/>
        <v>0</v>
      </c>
      <c r="N399" s="36">
        <f t="shared" ref="N399:W399" si="116">SUBTOTAL(9,N400:N401)</f>
        <v>0</v>
      </c>
      <c r="O399" s="36">
        <f t="shared" si="116"/>
        <v>0</v>
      </c>
      <c r="P399" s="36">
        <f t="shared" si="116"/>
        <v>0</v>
      </c>
      <c r="Q399" s="36">
        <f t="shared" si="116"/>
        <v>0</v>
      </c>
      <c r="R399" s="36">
        <f t="shared" si="116"/>
        <v>0</v>
      </c>
      <c r="S399" s="36">
        <f t="shared" si="116"/>
        <v>0</v>
      </c>
      <c r="T399" s="36">
        <f t="shared" si="116"/>
        <v>0</v>
      </c>
      <c r="U399" s="36">
        <f t="shared" si="116"/>
        <v>0</v>
      </c>
      <c r="V399" s="36">
        <f t="shared" si="116"/>
        <v>0</v>
      </c>
      <c r="W399" s="35">
        <f t="shared" si="116"/>
        <v>0</v>
      </c>
      <c r="Y399" s="384"/>
      <c r="AA399"/>
      <c r="AB399"/>
      <c r="AC399"/>
      <c r="AD399"/>
      <c r="AE399"/>
      <c r="AF399"/>
      <c r="AG399"/>
      <c r="AH399"/>
    </row>
    <row r="400" spans="2:34" s="71" customFormat="1" outlineLevel="1" x14ac:dyDescent="0.4">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4">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4">
      <c r="B402" s="32"/>
      <c r="C402" s="30"/>
      <c r="D402" s="495"/>
      <c r="E402" s="496" t="s">
        <v>101</v>
      </c>
      <c r="F402" s="496"/>
      <c r="G402" s="68">
        <f t="shared" ref="G402:M402" si="117">SUBTOTAL(9,G403:G404)</f>
        <v>0</v>
      </c>
      <c r="H402" s="69">
        <f t="shared" si="117"/>
        <v>0</v>
      </c>
      <c r="I402" s="66">
        <f t="shared" si="117"/>
        <v>0</v>
      </c>
      <c r="J402" s="66">
        <f t="shared" si="117"/>
        <v>0</v>
      </c>
      <c r="K402" s="67">
        <f t="shared" si="117"/>
        <v>0</v>
      </c>
      <c r="L402" s="36">
        <f t="shared" si="117"/>
        <v>0</v>
      </c>
      <c r="M402" s="36">
        <f t="shared" si="117"/>
        <v>0</v>
      </c>
      <c r="N402" s="36">
        <f t="shared" ref="N402:W402" si="118">SUBTOTAL(9,N403:N404)</f>
        <v>0</v>
      </c>
      <c r="O402" s="36">
        <f t="shared" si="118"/>
        <v>0</v>
      </c>
      <c r="P402" s="36">
        <f t="shared" si="118"/>
        <v>0</v>
      </c>
      <c r="Q402" s="36">
        <f t="shared" si="118"/>
        <v>0</v>
      </c>
      <c r="R402" s="36">
        <f t="shared" si="118"/>
        <v>0</v>
      </c>
      <c r="S402" s="36">
        <f t="shared" si="118"/>
        <v>0</v>
      </c>
      <c r="T402" s="36">
        <f t="shared" si="118"/>
        <v>0</v>
      </c>
      <c r="U402" s="36">
        <f t="shared" si="118"/>
        <v>0</v>
      </c>
      <c r="V402" s="36">
        <f t="shared" si="118"/>
        <v>0</v>
      </c>
      <c r="W402" s="35">
        <f t="shared" si="118"/>
        <v>0</v>
      </c>
      <c r="Y402" s="384"/>
      <c r="AA402"/>
      <c r="AB402"/>
      <c r="AC402"/>
      <c r="AD402"/>
      <c r="AE402"/>
      <c r="AF402"/>
      <c r="AG402"/>
      <c r="AH402"/>
    </row>
    <row r="403" spans="2:34" s="71" customFormat="1" outlineLevel="1" x14ac:dyDescent="0.4">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4">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4">
      <c r="B405" s="32"/>
      <c r="C405" s="30"/>
      <c r="D405" s="495"/>
      <c r="E405" s="496" t="s">
        <v>104</v>
      </c>
      <c r="F405" s="496"/>
      <c r="G405" s="68">
        <f t="shared" ref="G405:M405" si="119">SUBTOTAL(9,G406:G407)</f>
        <v>0</v>
      </c>
      <c r="H405" s="69">
        <f t="shared" si="119"/>
        <v>0</v>
      </c>
      <c r="I405" s="66">
        <f t="shared" si="119"/>
        <v>0</v>
      </c>
      <c r="J405" s="66">
        <f t="shared" si="119"/>
        <v>0</v>
      </c>
      <c r="K405" s="67">
        <f t="shared" si="119"/>
        <v>0</v>
      </c>
      <c r="L405" s="36">
        <f t="shared" si="119"/>
        <v>0</v>
      </c>
      <c r="M405" s="36">
        <f t="shared" si="119"/>
        <v>0</v>
      </c>
      <c r="N405" s="36">
        <f t="shared" ref="N405:W405" si="120">SUBTOTAL(9,N406:N407)</f>
        <v>0</v>
      </c>
      <c r="O405" s="36">
        <f t="shared" si="120"/>
        <v>0</v>
      </c>
      <c r="P405" s="36">
        <f t="shared" si="120"/>
        <v>0</v>
      </c>
      <c r="Q405" s="36">
        <f t="shared" si="120"/>
        <v>0</v>
      </c>
      <c r="R405" s="36">
        <f t="shared" si="120"/>
        <v>0</v>
      </c>
      <c r="S405" s="36">
        <f t="shared" si="120"/>
        <v>0</v>
      </c>
      <c r="T405" s="36">
        <f t="shared" si="120"/>
        <v>0</v>
      </c>
      <c r="U405" s="36">
        <f t="shared" si="120"/>
        <v>0</v>
      </c>
      <c r="V405" s="36">
        <f t="shared" si="120"/>
        <v>0</v>
      </c>
      <c r="W405" s="35">
        <f t="shared" si="120"/>
        <v>0</v>
      </c>
      <c r="Y405" s="384"/>
      <c r="AA405"/>
      <c r="AB405"/>
      <c r="AC405"/>
      <c r="AD405"/>
      <c r="AE405"/>
      <c r="AF405"/>
      <c r="AG405"/>
      <c r="AH405"/>
    </row>
    <row r="406" spans="2:34" s="71" customFormat="1" outlineLevel="1" x14ac:dyDescent="0.4">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4">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4">
      <c r="B408" s="32"/>
      <c r="C408" s="30"/>
      <c r="D408" s="495"/>
      <c r="E408" s="496" t="s">
        <v>107</v>
      </c>
      <c r="F408" s="496"/>
      <c r="G408" s="68">
        <f t="shared" ref="G408:M408" si="121">SUBTOTAL(9,G409:G410)</f>
        <v>0</v>
      </c>
      <c r="H408" s="69">
        <f t="shared" si="121"/>
        <v>0</v>
      </c>
      <c r="I408" s="66">
        <f t="shared" si="121"/>
        <v>0</v>
      </c>
      <c r="J408" s="66">
        <f t="shared" si="121"/>
        <v>0</v>
      </c>
      <c r="K408" s="67">
        <f t="shared" si="121"/>
        <v>0</v>
      </c>
      <c r="L408" s="36">
        <f t="shared" si="121"/>
        <v>0</v>
      </c>
      <c r="M408" s="36">
        <f t="shared" si="121"/>
        <v>0</v>
      </c>
      <c r="N408" s="36">
        <f t="shared" ref="N408:W408" si="122">SUBTOTAL(9,N409:N410)</f>
        <v>0</v>
      </c>
      <c r="O408" s="36">
        <f t="shared" si="122"/>
        <v>0</v>
      </c>
      <c r="P408" s="36">
        <f t="shared" si="122"/>
        <v>0</v>
      </c>
      <c r="Q408" s="36">
        <f t="shared" si="122"/>
        <v>0</v>
      </c>
      <c r="R408" s="36">
        <f t="shared" si="122"/>
        <v>0</v>
      </c>
      <c r="S408" s="36">
        <f t="shared" si="122"/>
        <v>0</v>
      </c>
      <c r="T408" s="36">
        <f t="shared" si="122"/>
        <v>0</v>
      </c>
      <c r="U408" s="36">
        <f t="shared" si="122"/>
        <v>0</v>
      </c>
      <c r="V408" s="36">
        <f t="shared" si="122"/>
        <v>0</v>
      </c>
      <c r="W408" s="35">
        <f t="shared" si="122"/>
        <v>0</v>
      </c>
      <c r="Y408" s="384"/>
      <c r="AA408"/>
      <c r="AB408"/>
      <c r="AC408"/>
      <c r="AD408"/>
      <c r="AE408"/>
      <c r="AF408"/>
      <c r="AG408"/>
      <c r="AH408"/>
    </row>
    <row r="409" spans="2:34" s="71" customFormat="1" outlineLevel="1" x14ac:dyDescent="0.4">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4">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4">
      <c r="B411" s="32"/>
      <c r="C411" s="30"/>
      <c r="D411" s="495" t="s">
        <v>110</v>
      </c>
      <c r="E411" s="496"/>
      <c r="F411" s="496"/>
      <c r="G411" s="68">
        <f>SUBTOTAL(9,G412:G414)</f>
        <v>0</v>
      </c>
      <c r="H411" s="66">
        <f t="shared" ref="H411:W411" si="123">SUBTOTAL(9,H412:H414)</f>
        <v>0</v>
      </c>
      <c r="I411" s="66">
        <f t="shared" si="123"/>
        <v>0</v>
      </c>
      <c r="J411" s="66">
        <f t="shared" si="123"/>
        <v>0</v>
      </c>
      <c r="K411" s="67">
        <f t="shared" si="123"/>
        <v>0</v>
      </c>
      <c r="L411" s="36">
        <f t="shared" si="123"/>
        <v>0</v>
      </c>
      <c r="M411" s="36">
        <f t="shared" si="123"/>
        <v>0</v>
      </c>
      <c r="N411" s="36">
        <f t="shared" si="123"/>
        <v>0</v>
      </c>
      <c r="O411" s="36">
        <f t="shared" si="123"/>
        <v>0</v>
      </c>
      <c r="P411" s="36">
        <f t="shared" si="123"/>
        <v>0</v>
      </c>
      <c r="Q411" s="36">
        <f t="shared" si="123"/>
        <v>0</v>
      </c>
      <c r="R411" s="36">
        <f t="shared" si="123"/>
        <v>0</v>
      </c>
      <c r="S411" s="36">
        <f t="shared" si="123"/>
        <v>0</v>
      </c>
      <c r="T411" s="36">
        <f t="shared" si="123"/>
        <v>0</v>
      </c>
      <c r="U411" s="36">
        <f t="shared" si="123"/>
        <v>0</v>
      </c>
      <c r="V411" s="39">
        <f t="shared" si="123"/>
        <v>0</v>
      </c>
      <c r="W411" s="39">
        <f t="shared" si="123"/>
        <v>0</v>
      </c>
      <c r="Y411" s="384"/>
      <c r="AA411"/>
      <c r="AB411"/>
      <c r="AC411"/>
      <c r="AD411"/>
      <c r="AE411"/>
      <c r="AF411"/>
      <c r="AG411"/>
      <c r="AH411"/>
    </row>
    <row r="412" spans="2:34" s="71" customFormat="1" outlineLevel="1" x14ac:dyDescent="0.4">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4">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4">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4">
      <c r="B415" s="32"/>
      <c r="C415" s="65"/>
      <c r="D415" s="495" t="s">
        <v>114</v>
      </c>
      <c r="E415" s="496"/>
      <c r="F415" s="496"/>
      <c r="G415" s="68">
        <f>SUBTOTAL(9,G416:G417)</f>
        <v>0</v>
      </c>
      <c r="H415" s="66">
        <f t="shared" ref="H415:W415" si="124">SUBTOTAL(9,H416:H417)</f>
        <v>0</v>
      </c>
      <c r="I415" s="66">
        <f t="shared" si="124"/>
        <v>0</v>
      </c>
      <c r="J415" s="66">
        <f t="shared" si="124"/>
        <v>0</v>
      </c>
      <c r="K415" s="67">
        <f t="shared" si="124"/>
        <v>0</v>
      </c>
      <c r="L415" s="36">
        <f t="shared" si="124"/>
        <v>0</v>
      </c>
      <c r="M415" s="36">
        <f t="shared" si="124"/>
        <v>0</v>
      </c>
      <c r="N415" s="36">
        <f t="shared" si="124"/>
        <v>0</v>
      </c>
      <c r="O415" s="36">
        <f t="shared" si="124"/>
        <v>0</v>
      </c>
      <c r="P415" s="36">
        <f t="shared" si="124"/>
        <v>0</v>
      </c>
      <c r="Q415" s="36">
        <f t="shared" si="124"/>
        <v>0</v>
      </c>
      <c r="R415" s="36">
        <f t="shared" si="124"/>
        <v>0</v>
      </c>
      <c r="S415" s="36">
        <f t="shared" si="124"/>
        <v>0</v>
      </c>
      <c r="T415" s="36">
        <f t="shared" si="124"/>
        <v>0</v>
      </c>
      <c r="U415" s="36">
        <f t="shared" si="124"/>
        <v>0</v>
      </c>
      <c r="V415" s="39">
        <f t="shared" si="124"/>
        <v>0</v>
      </c>
      <c r="W415" s="39">
        <f t="shared" si="124"/>
        <v>0</v>
      </c>
      <c r="Y415" s="384"/>
      <c r="AA415"/>
      <c r="AB415"/>
      <c r="AC415"/>
      <c r="AD415"/>
      <c r="AE415"/>
      <c r="AF415"/>
      <c r="AG415"/>
      <c r="AH415"/>
    </row>
    <row r="416" spans="2:34" s="71" customFormat="1" outlineLevel="1" x14ac:dyDescent="0.4">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4">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4">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4">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4">
      <c r="B420" s="32"/>
      <c r="C420" s="495"/>
      <c r="D420" s="495"/>
      <c r="E420" s="496" t="s">
        <v>41</v>
      </c>
      <c r="F420" s="496"/>
      <c r="G420" s="68">
        <f t="shared" ref="G420:W420" si="125">SUBTOTAL(9,G421:G424)</f>
        <v>0</v>
      </c>
      <c r="H420" s="69">
        <f t="shared" si="125"/>
        <v>0</v>
      </c>
      <c r="I420" s="66">
        <f t="shared" si="125"/>
        <v>0</v>
      </c>
      <c r="J420" s="66">
        <f t="shared" si="125"/>
        <v>0</v>
      </c>
      <c r="K420" s="67">
        <f t="shared" si="125"/>
        <v>0</v>
      </c>
      <c r="L420" s="36">
        <f t="shared" si="125"/>
        <v>0</v>
      </c>
      <c r="M420" s="36">
        <f t="shared" si="125"/>
        <v>0</v>
      </c>
      <c r="N420" s="36">
        <f t="shared" si="125"/>
        <v>0</v>
      </c>
      <c r="O420" s="36">
        <f t="shared" si="125"/>
        <v>0</v>
      </c>
      <c r="P420" s="36">
        <f t="shared" si="125"/>
        <v>0</v>
      </c>
      <c r="Q420" s="36">
        <f t="shared" si="125"/>
        <v>0</v>
      </c>
      <c r="R420" s="36">
        <f t="shared" si="125"/>
        <v>0</v>
      </c>
      <c r="S420" s="36">
        <f t="shared" si="125"/>
        <v>0</v>
      </c>
      <c r="T420" s="36">
        <f t="shared" si="125"/>
        <v>0</v>
      </c>
      <c r="U420" s="36">
        <f t="shared" si="125"/>
        <v>0</v>
      </c>
      <c r="V420" s="36">
        <f t="shared" si="125"/>
        <v>0</v>
      </c>
      <c r="W420" s="35">
        <f t="shared" si="125"/>
        <v>0</v>
      </c>
      <c r="Y420" s="607"/>
      <c r="AA420"/>
      <c r="AB420"/>
      <c r="AC420"/>
      <c r="AD420"/>
      <c r="AE420"/>
      <c r="AF420"/>
      <c r="AG420"/>
      <c r="AH420"/>
    </row>
    <row r="421" spans="2:34" s="71" customFormat="1" outlineLevel="1" x14ac:dyDescent="0.4">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4">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4">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4">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4">
      <c r="B425" s="32"/>
      <c r="C425" s="495"/>
      <c r="D425" s="495"/>
      <c r="E425" s="496" t="s">
        <v>46</v>
      </c>
      <c r="F425" s="496"/>
      <c r="G425" s="68">
        <f t="shared" ref="G425:W425" si="126">SUBTOTAL(9,G426:G429)</f>
        <v>0</v>
      </c>
      <c r="H425" s="69">
        <f t="shared" si="126"/>
        <v>0</v>
      </c>
      <c r="I425" s="66">
        <f t="shared" si="126"/>
        <v>0</v>
      </c>
      <c r="J425" s="66">
        <f t="shared" si="126"/>
        <v>0</v>
      </c>
      <c r="K425" s="67">
        <f t="shared" si="126"/>
        <v>0</v>
      </c>
      <c r="L425" s="36">
        <f t="shared" si="126"/>
        <v>0</v>
      </c>
      <c r="M425" s="36">
        <f t="shared" si="126"/>
        <v>0</v>
      </c>
      <c r="N425" s="36">
        <f t="shared" si="126"/>
        <v>0</v>
      </c>
      <c r="O425" s="36">
        <f t="shared" si="126"/>
        <v>0</v>
      </c>
      <c r="P425" s="36">
        <f t="shared" si="126"/>
        <v>0</v>
      </c>
      <c r="Q425" s="36">
        <f t="shared" si="126"/>
        <v>0</v>
      </c>
      <c r="R425" s="36">
        <f t="shared" si="126"/>
        <v>0</v>
      </c>
      <c r="S425" s="36">
        <f t="shared" si="126"/>
        <v>0</v>
      </c>
      <c r="T425" s="36">
        <f t="shared" si="126"/>
        <v>0</v>
      </c>
      <c r="U425" s="36">
        <f t="shared" si="126"/>
        <v>0</v>
      </c>
      <c r="V425" s="36">
        <f t="shared" si="126"/>
        <v>0</v>
      </c>
      <c r="W425" s="35">
        <f t="shared" si="126"/>
        <v>0</v>
      </c>
      <c r="Y425" s="384"/>
      <c r="AA425"/>
      <c r="AB425"/>
      <c r="AC425"/>
      <c r="AD425"/>
      <c r="AE425"/>
      <c r="AF425"/>
      <c r="AG425"/>
      <c r="AH425"/>
    </row>
    <row r="426" spans="2:34" s="71" customFormat="1" outlineLevel="1" x14ac:dyDescent="0.4">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4">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4">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4">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4">
      <c r="B430" s="32"/>
      <c r="C430" s="495"/>
      <c r="D430" s="495"/>
      <c r="E430" s="496" t="s">
        <v>51</v>
      </c>
      <c r="F430" s="496"/>
      <c r="G430" s="68">
        <f t="shared" ref="G430:W430" si="127">SUBTOTAL(9,G431:G434)</f>
        <v>0</v>
      </c>
      <c r="H430" s="69">
        <f t="shared" si="127"/>
        <v>0</v>
      </c>
      <c r="I430" s="66">
        <f t="shared" si="127"/>
        <v>0</v>
      </c>
      <c r="J430" s="66">
        <f t="shared" si="127"/>
        <v>0</v>
      </c>
      <c r="K430" s="67">
        <f t="shared" si="127"/>
        <v>0</v>
      </c>
      <c r="L430" s="36">
        <f t="shared" si="127"/>
        <v>0</v>
      </c>
      <c r="M430" s="36">
        <f t="shared" si="127"/>
        <v>0</v>
      </c>
      <c r="N430" s="36">
        <f t="shared" si="127"/>
        <v>0</v>
      </c>
      <c r="O430" s="36">
        <f t="shared" si="127"/>
        <v>0</v>
      </c>
      <c r="P430" s="36">
        <f t="shared" si="127"/>
        <v>0</v>
      </c>
      <c r="Q430" s="36">
        <f t="shared" si="127"/>
        <v>0</v>
      </c>
      <c r="R430" s="36">
        <f t="shared" si="127"/>
        <v>0</v>
      </c>
      <c r="S430" s="36">
        <f t="shared" si="127"/>
        <v>0</v>
      </c>
      <c r="T430" s="36">
        <f t="shared" si="127"/>
        <v>0</v>
      </c>
      <c r="U430" s="36">
        <f t="shared" si="127"/>
        <v>0</v>
      </c>
      <c r="V430" s="36">
        <f t="shared" si="127"/>
        <v>0</v>
      </c>
      <c r="W430" s="35">
        <f t="shared" si="127"/>
        <v>0</v>
      </c>
      <c r="Y430" s="384"/>
      <c r="AA430"/>
      <c r="AB430"/>
      <c r="AC430"/>
      <c r="AD430"/>
      <c r="AE430"/>
      <c r="AF430"/>
      <c r="AG430"/>
      <c r="AH430"/>
    </row>
    <row r="431" spans="2:34" s="71" customFormat="1" outlineLevel="1" x14ac:dyDescent="0.4">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4">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4">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4">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4">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4">
      <c r="B436" s="32"/>
      <c r="C436" s="495"/>
      <c r="D436" s="495"/>
      <c r="E436" s="498" t="s">
        <v>57</v>
      </c>
      <c r="F436" s="496"/>
      <c r="G436" s="68">
        <f t="shared" ref="G436:W436" si="128">SUBTOTAL(9,G437:G439)</f>
        <v>0</v>
      </c>
      <c r="H436" s="69">
        <f t="shared" si="128"/>
        <v>0</v>
      </c>
      <c r="I436" s="66">
        <f t="shared" si="128"/>
        <v>0</v>
      </c>
      <c r="J436" s="66">
        <f t="shared" si="128"/>
        <v>0</v>
      </c>
      <c r="K436" s="67">
        <f t="shared" si="128"/>
        <v>0</v>
      </c>
      <c r="L436" s="36">
        <f t="shared" si="128"/>
        <v>0</v>
      </c>
      <c r="M436" s="36">
        <f t="shared" si="128"/>
        <v>0</v>
      </c>
      <c r="N436" s="36">
        <f t="shared" si="128"/>
        <v>0</v>
      </c>
      <c r="O436" s="36">
        <f t="shared" si="128"/>
        <v>0</v>
      </c>
      <c r="P436" s="36">
        <f t="shared" si="128"/>
        <v>0</v>
      </c>
      <c r="Q436" s="36">
        <f t="shared" si="128"/>
        <v>0</v>
      </c>
      <c r="R436" s="36">
        <f t="shared" si="128"/>
        <v>0</v>
      </c>
      <c r="S436" s="36">
        <f t="shared" si="128"/>
        <v>0</v>
      </c>
      <c r="T436" s="36">
        <f t="shared" si="128"/>
        <v>0</v>
      </c>
      <c r="U436" s="36">
        <f t="shared" si="128"/>
        <v>0</v>
      </c>
      <c r="V436" s="36">
        <f t="shared" si="128"/>
        <v>0</v>
      </c>
      <c r="W436" s="35">
        <f t="shared" si="128"/>
        <v>0</v>
      </c>
      <c r="Y436" s="607"/>
      <c r="AA436"/>
      <c r="AB436"/>
      <c r="AC436"/>
      <c r="AD436"/>
      <c r="AE436"/>
      <c r="AF436"/>
      <c r="AG436"/>
      <c r="AH436"/>
    </row>
    <row r="437" spans="2:34" s="71" customFormat="1" outlineLevel="1" x14ac:dyDescent="0.4">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4">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4">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4">
      <c r="B440" s="32"/>
      <c r="C440" s="495"/>
      <c r="D440" s="495"/>
      <c r="E440" s="496" t="s">
        <v>61</v>
      </c>
      <c r="F440" s="496"/>
      <c r="G440" s="68">
        <f t="shared" ref="G440:W440" si="129">SUBTOTAL(9,G441:G443)</f>
        <v>0</v>
      </c>
      <c r="H440" s="69">
        <f t="shared" si="129"/>
        <v>0</v>
      </c>
      <c r="I440" s="66">
        <f t="shared" si="129"/>
        <v>0</v>
      </c>
      <c r="J440" s="66">
        <f t="shared" si="129"/>
        <v>0</v>
      </c>
      <c r="K440" s="67">
        <f t="shared" si="129"/>
        <v>0</v>
      </c>
      <c r="L440" s="36">
        <f t="shared" si="129"/>
        <v>0</v>
      </c>
      <c r="M440" s="36">
        <f t="shared" si="129"/>
        <v>0</v>
      </c>
      <c r="N440" s="36">
        <f t="shared" si="129"/>
        <v>0</v>
      </c>
      <c r="O440" s="36">
        <f t="shared" si="129"/>
        <v>0</v>
      </c>
      <c r="P440" s="36">
        <f t="shared" si="129"/>
        <v>0</v>
      </c>
      <c r="Q440" s="36">
        <f t="shared" si="129"/>
        <v>0</v>
      </c>
      <c r="R440" s="36">
        <f t="shared" si="129"/>
        <v>0</v>
      </c>
      <c r="S440" s="36">
        <f t="shared" si="129"/>
        <v>0</v>
      </c>
      <c r="T440" s="36">
        <f t="shared" si="129"/>
        <v>0</v>
      </c>
      <c r="U440" s="36">
        <f t="shared" si="129"/>
        <v>0</v>
      </c>
      <c r="V440" s="36">
        <f t="shared" si="129"/>
        <v>0</v>
      </c>
      <c r="W440" s="35">
        <f t="shared" si="129"/>
        <v>0</v>
      </c>
      <c r="Y440" s="384"/>
      <c r="AA440"/>
      <c r="AB440"/>
      <c r="AC440"/>
      <c r="AD440"/>
      <c r="AE440"/>
      <c r="AF440"/>
      <c r="AG440"/>
      <c r="AH440"/>
    </row>
    <row r="441" spans="2:34" s="71" customFormat="1" outlineLevel="1" x14ac:dyDescent="0.4">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4">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4">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4">
      <c r="B444" s="32"/>
      <c r="C444" s="495"/>
      <c r="D444" s="495"/>
      <c r="E444" s="496" t="s">
        <v>65</v>
      </c>
      <c r="F444" s="496"/>
      <c r="G444" s="68">
        <f t="shared" ref="G444:W444" si="130">SUBTOTAL(9,G445:G447)</f>
        <v>0</v>
      </c>
      <c r="H444" s="69">
        <f t="shared" si="130"/>
        <v>0</v>
      </c>
      <c r="I444" s="66">
        <f t="shared" si="130"/>
        <v>0</v>
      </c>
      <c r="J444" s="66">
        <f t="shared" si="130"/>
        <v>0</v>
      </c>
      <c r="K444" s="67">
        <f t="shared" si="130"/>
        <v>0</v>
      </c>
      <c r="L444" s="36">
        <f t="shared" si="130"/>
        <v>0</v>
      </c>
      <c r="M444" s="36">
        <f t="shared" si="130"/>
        <v>0</v>
      </c>
      <c r="N444" s="36">
        <f t="shared" si="130"/>
        <v>0</v>
      </c>
      <c r="O444" s="36">
        <f t="shared" si="130"/>
        <v>0</v>
      </c>
      <c r="P444" s="36">
        <f t="shared" si="130"/>
        <v>0</v>
      </c>
      <c r="Q444" s="36">
        <f t="shared" si="130"/>
        <v>0</v>
      </c>
      <c r="R444" s="36">
        <f t="shared" si="130"/>
        <v>0</v>
      </c>
      <c r="S444" s="36">
        <f t="shared" si="130"/>
        <v>0</v>
      </c>
      <c r="T444" s="36">
        <f t="shared" si="130"/>
        <v>0</v>
      </c>
      <c r="U444" s="36">
        <f t="shared" si="130"/>
        <v>0</v>
      </c>
      <c r="V444" s="36">
        <f t="shared" si="130"/>
        <v>0</v>
      </c>
      <c r="W444" s="35">
        <f t="shared" si="130"/>
        <v>0</v>
      </c>
      <c r="Y444" s="384"/>
      <c r="AA444"/>
      <c r="AB444"/>
      <c r="AC444"/>
      <c r="AD444"/>
      <c r="AE444"/>
      <c r="AF444"/>
      <c r="AG444"/>
      <c r="AH444"/>
    </row>
    <row r="445" spans="2:34" s="71" customFormat="1" outlineLevel="1" x14ac:dyDescent="0.4">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4">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4">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4">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4">
      <c r="B449" s="32"/>
      <c r="C449" s="495"/>
      <c r="D449" s="495"/>
      <c r="E449" s="496" t="s">
        <v>70</v>
      </c>
      <c r="F449" s="496"/>
      <c r="G449" s="68">
        <f t="shared" ref="G449:W449" si="131">SUBTOTAL(9,G450:G451)</f>
        <v>0</v>
      </c>
      <c r="H449" s="69">
        <f t="shared" si="131"/>
        <v>0</v>
      </c>
      <c r="I449" s="66">
        <f t="shared" si="131"/>
        <v>0</v>
      </c>
      <c r="J449" s="66">
        <f t="shared" si="131"/>
        <v>0</v>
      </c>
      <c r="K449" s="67">
        <f t="shared" si="131"/>
        <v>0</v>
      </c>
      <c r="L449" s="36">
        <f t="shared" si="131"/>
        <v>0</v>
      </c>
      <c r="M449" s="36">
        <f t="shared" si="131"/>
        <v>0</v>
      </c>
      <c r="N449" s="36">
        <f t="shared" si="131"/>
        <v>0</v>
      </c>
      <c r="O449" s="36">
        <f t="shared" si="131"/>
        <v>0</v>
      </c>
      <c r="P449" s="36">
        <f t="shared" si="131"/>
        <v>0</v>
      </c>
      <c r="Q449" s="36">
        <f t="shared" si="131"/>
        <v>0</v>
      </c>
      <c r="R449" s="36">
        <f t="shared" si="131"/>
        <v>0</v>
      </c>
      <c r="S449" s="36">
        <f t="shared" si="131"/>
        <v>0</v>
      </c>
      <c r="T449" s="36">
        <f t="shared" si="131"/>
        <v>0</v>
      </c>
      <c r="U449" s="36">
        <f t="shared" si="131"/>
        <v>0</v>
      </c>
      <c r="V449" s="36">
        <f t="shared" si="131"/>
        <v>0</v>
      </c>
      <c r="W449" s="35">
        <f t="shared" si="131"/>
        <v>0</v>
      </c>
      <c r="Y449" s="607"/>
      <c r="AA449"/>
      <c r="AB449"/>
      <c r="AC449"/>
      <c r="AD449"/>
      <c r="AE449"/>
      <c r="AF449"/>
      <c r="AG449"/>
      <c r="AH449"/>
    </row>
    <row r="450" spans="2:34" s="71" customFormat="1" outlineLevel="1" x14ac:dyDescent="0.4">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4">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4">
      <c r="B452" s="32"/>
      <c r="C452" s="495"/>
      <c r="D452" s="495"/>
      <c r="E452" s="496" t="s">
        <v>73</v>
      </c>
      <c r="F452" s="496"/>
      <c r="G452" s="68">
        <f t="shared" ref="G452:W452" si="132">SUBTOTAL(9,G453:G455)</f>
        <v>0</v>
      </c>
      <c r="H452" s="69">
        <f t="shared" si="132"/>
        <v>0</v>
      </c>
      <c r="I452" s="66">
        <f t="shared" si="132"/>
        <v>0</v>
      </c>
      <c r="J452" s="66">
        <f t="shared" si="132"/>
        <v>0</v>
      </c>
      <c r="K452" s="67">
        <f t="shared" si="132"/>
        <v>0</v>
      </c>
      <c r="L452" s="36">
        <f t="shared" si="132"/>
        <v>0</v>
      </c>
      <c r="M452" s="36">
        <f t="shared" si="132"/>
        <v>0</v>
      </c>
      <c r="N452" s="36">
        <f t="shared" si="132"/>
        <v>0</v>
      </c>
      <c r="O452" s="36">
        <f t="shared" si="132"/>
        <v>0</v>
      </c>
      <c r="P452" s="36">
        <f t="shared" si="132"/>
        <v>0</v>
      </c>
      <c r="Q452" s="36">
        <f t="shared" si="132"/>
        <v>0</v>
      </c>
      <c r="R452" s="36">
        <f t="shared" si="132"/>
        <v>0</v>
      </c>
      <c r="S452" s="36">
        <f t="shared" si="132"/>
        <v>0</v>
      </c>
      <c r="T452" s="36">
        <f t="shared" si="132"/>
        <v>0</v>
      </c>
      <c r="U452" s="36">
        <f t="shared" si="132"/>
        <v>0</v>
      </c>
      <c r="V452" s="36">
        <f t="shared" si="132"/>
        <v>0</v>
      </c>
      <c r="W452" s="35">
        <f t="shared" si="132"/>
        <v>0</v>
      </c>
      <c r="Y452" s="384"/>
      <c r="AA452"/>
      <c r="AB452"/>
      <c r="AC452"/>
      <c r="AD452"/>
      <c r="AE452"/>
      <c r="AF452"/>
      <c r="AG452"/>
      <c r="AH452"/>
    </row>
    <row r="453" spans="2:34" s="71" customFormat="1" outlineLevel="1" x14ac:dyDescent="0.4">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4">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4">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4">
      <c r="B456" s="32"/>
      <c r="C456" s="495"/>
      <c r="D456" s="495"/>
      <c r="E456" s="496" t="s">
        <v>77</v>
      </c>
      <c r="F456" s="496"/>
      <c r="G456" s="68">
        <f t="shared" ref="G456:W456" si="133">SUBTOTAL(9,G457:G458)</f>
        <v>0</v>
      </c>
      <c r="H456" s="69">
        <f t="shared" si="133"/>
        <v>0</v>
      </c>
      <c r="I456" s="66">
        <f t="shared" si="133"/>
        <v>0</v>
      </c>
      <c r="J456" s="66">
        <f t="shared" si="133"/>
        <v>0</v>
      </c>
      <c r="K456" s="67">
        <f t="shared" si="133"/>
        <v>0</v>
      </c>
      <c r="L456" s="36">
        <f t="shared" si="133"/>
        <v>0</v>
      </c>
      <c r="M456" s="36">
        <f t="shared" si="133"/>
        <v>0</v>
      </c>
      <c r="N456" s="36">
        <f t="shared" si="133"/>
        <v>0</v>
      </c>
      <c r="O456" s="36">
        <f t="shared" si="133"/>
        <v>0</v>
      </c>
      <c r="P456" s="36">
        <f t="shared" si="133"/>
        <v>0</v>
      </c>
      <c r="Q456" s="36">
        <f t="shared" si="133"/>
        <v>0</v>
      </c>
      <c r="R456" s="36">
        <f t="shared" si="133"/>
        <v>0</v>
      </c>
      <c r="S456" s="36">
        <f t="shared" si="133"/>
        <v>0</v>
      </c>
      <c r="T456" s="36">
        <f t="shared" si="133"/>
        <v>0</v>
      </c>
      <c r="U456" s="36">
        <f t="shared" si="133"/>
        <v>0</v>
      </c>
      <c r="V456" s="36">
        <f t="shared" si="133"/>
        <v>0</v>
      </c>
      <c r="W456" s="35">
        <f t="shared" si="133"/>
        <v>0</v>
      </c>
      <c r="Y456" s="384"/>
      <c r="AA456"/>
      <c r="AB456"/>
      <c r="AC456"/>
      <c r="AD456"/>
      <c r="AE456"/>
      <c r="AF456"/>
      <c r="AG456"/>
      <c r="AH456"/>
    </row>
    <row r="457" spans="2:34" s="71" customFormat="1" outlineLevel="1" x14ac:dyDescent="0.4">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4">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4">
      <c r="B459" s="32"/>
      <c r="C459" s="495"/>
      <c r="D459" s="495"/>
      <c r="E459" s="496" t="s">
        <v>80</v>
      </c>
      <c r="F459" s="496"/>
      <c r="G459" s="68">
        <f t="shared" ref="G459:W459" si="134">SUBTOTAL(9,G460:G462)</f>
        <v>0</v>
      </c>
      <c r="H459" s="69">
        <f t="shared" si="134"/>
        <v>0</v>
      </c>
      <c r="I459" s="66">
        <f t="shared" si="134"/>
        <v>0</v>
      </c>
      <c r="J459" s="66">
        <f t="shared" si="134"/>
        <v>0</v>
      </c>
      <c r="K459" s="67">
        <f t="shared" si="134"/>
        <v>0</v>
      </c>
      <c r="L459" s="36">
        <f t="shared" si="134"/>
        <v>0</v>
      </c>
      <c r="M459" s="36">
        <f t="shared" si="134"/>
        <v>0</v>
      </c>
      <c r="N459" s="36">
        <f t="shared" si="134"/>
        <v>0</v>
      </c>
      <c r="O459" s="36">
        <f t="shared" si="134"/>
        <v>0</v>
      </c>
      <c r="P459" s="36">
        <f t="shared" si="134"/>
        <v>0</v>
      </c>
      <c r="Q459" s="36">
        <f t="shared" si="134"/>
        <v>0</v>
      </c>
      <c r="R459" s="36">
        <f t="shared" si="134"/>
        <v>0</v>
      </c>
      <c r="S459" s="36">
        <f t="shared" si="134"/>
        <v>0</v>
      </c>
      <c r="T459" s="36">
        <f t="shared" si="134"/>
        <v>0</v>
      </c>
      <c r="U459" s="36">
        <f t="shared" si="134"/>
        <v>0</v>
      </c>
      <c r="V459" s="36">
        <f t="shared" si="134"/>
        <v>0</v>
      </c>
      <c r="W459" s="35">
        <f t="shared" si="134"/>
        <v>0</v>
      </c>
      <c r="Y459" s="384"/>
      <c r="AA459"/>
      <c r="AB459"/>
      <c r="AC459"/>
      <c r="AD459"/>
      <c r="AE459"/>
      <c r="AF459"/>
      <c r="AG459"/>
      <c r="AH459"/>
    </row>
    <row r="460" spans="2:34" s="71" customFormat="1" outlineLevel="1" x14ac:dyDescent="0.4">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4">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4">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4">
      <c r="B463" s="32"/>
      <c r="C463" s="495"/>
      <c r="D463" s="495"/>
      <c r="E463" s="496" t="s">
        <v>84</v>
      </c>
      <c r="F463" s="496"/>
      <c r="G463" s="68">
        <f t="shared" ref="G463:W463" si="135">SUBTOTAL(9,G464:G465)</f>
        <v>0</v>
      </c>
      <c r="H463" s="69">
        <f t="shared" si="135"/>
        <v>0</v>
      </c>
      <c r="I463" s="66">
        <f t="shared" si="135"/>
        <v>0</v>
      </c>
      <c r="J463" s="66">
        <f t="shared" si="135"/>
        <v>0</v>
      </c>
      <c r="K463" s="67">
        <f t="shared" si="135"/>
        <v>0</v>
      </c>
      <c r="L463" s="36">
        <f t="shared" si="135"/>
        <v>0</v>
      </c>
      <c r="M463" s="36">
        <f t="shared" si="135"/>
        <v>0</v>
      </c>
      <c r="N463" s="36">
        <f t="shared" si="135"/>
        <v>0</v>
      </c>
      <c r="O463" s="36">
        <f t="shared" si="135"/>
        <v>0</v>
      </c>
      <c r="P463" s="36">
        <f t="shared" si="135"/>
        <v>0</v>
      </c>
      <c r="Q463" s="36">
        <f t="shared" si="135"/>
        <v>0</v>
      </c>
      <c r="R463" s="36">
        <f t="shared" si="135"/>
        <v>0</v>
      </c>
      <c r="S463" s="36">
        <f t="shared" si="135"/>
        <v>0</v>
      </c>
      <c r="T463" s="36">
        <f t="shared" si="135"/>
        <v>0</v>
      </c>
      <c r="U463" s="36">
        <f t="shared" si="135"/>
        <v>0</v>
      </c>
      <c r="V463" s="36">
        <f t="shared" si="135"/>
        <v>0</v>
      </c>
      <c r="W463" s="35">
        <f t="shared" si="135"/>
        <v>0</v>
      </c>
      <c r="Y463" s="384"/>
      <c r="AA463"/>
      <c r="AB463"/>
      <c r="AC463"/>
      <c r="AD463"/>
      <c r="AE463"/>
      <c r="AF463"/>
      <c r="AG463"/>
      <c r="AH463"/>
    </row>
    <row r="464" spans="2:34" s="71" customFormat="1" outlineLevel="1" x14ac:dyDescent="0.4">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4">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4">
      <c r="B466" s="32"/>
      <c r="C466" s="495"/>
      <c r="D466" s="495"/>
      <c r="E466" s="496" t="s">
        <v>87</v>
      </c>
      <c r="F466" s="496"/>
      <c r="G466" s="68">
        <f t="shared" ref="G466:W466" si="136">SUBTOTAL(9,G467:G469)</f>
        <v>0</v>
      </c>
      <c r="H466" s="69">
        <f t="shared" si="136"/>
        <v>0</v>
      </c>
      <c r="I466" s="66">
        <f t="shared" si="136"/>
        <v>0</v>
      </c>
      <c r="J466" s="66">
        <f t="shared" si="136"/>
        <v>0</v>
      </c>
      <c r="K466" s="67">
        <f t="shared" si="136"/>
        <v>0</v>
      </c>
      <c r="L466" s="36">
        <f t="shared" si="136"/>
        <v>0</v>
      </c>
      <c r="M466" s="36">
        <f t="shared" si="136"/>
        <v>0</v>
      </c>
      <c r="N466" s="36">
        <f t="shared" si="136"/>
        <v>0</v>
      </c>
      <c r="O466" s="36">
        <f t="shared" si="136"/>
        <v>0</v>
      </c>
      <c r="P466" s="36">
        <f t="shared" si="136"/>
        <v>0</v>
      </c>
      <c r="Q466" s="36">
        <f t="shared" si="136"/>
        <v>0</v>
      </c>
      <c r="R466" s="36">
        <f t="shared" si="136"/>
        <v>0</v>
      </c>
      <c r="S466" s="36">
        <f t="shared" si="136"/>
        <v>0</v>
      </c>
      <c r="T466" s="36">
        <f t="shared" si="136"/>
        <v>0</v>
      </c>
      <c r="U466" s="36">
        <f t="shared" si="136"/>
        <v>0</v>
      </c>
      <c r="V466" s="36">
        <f t="shared" si="136"/>
        <v>0</v>
      </c>
      <c r="W466" s="35">
        <f t="shared" si="136"/>
        <v>0</v>
      </c>
      <c r="Y466" s="384"/>
      <c r="AA466"/>
      <c r="AB466"/>
      <c r="AC466"/>
      <c r="AD466"/>
      <c r="AE466"/>
      <c r="AF466"/>
      <c r="AG466"/>
      <c r="AH466"/>
    </row>
    <row r="467" spans="2:34" s="71" customFormat="1" outlineLevel="1" x14ac:dyDescent="0.4">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4">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4">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4">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4">
      <c r="B471" s="32"/>
      <c r="C471" s="495"/>
      <c r="D471" s="495"/>
      <c r="E471" s="496" t="s">
        <v>92</v>
      </c>
      <c r="F471" s="496"/>
      <c r="G471" s="68">
        <f t="shared" ref="G471:W471" si="137">SUBTOTAL(9,G472:G473)</f>
        <v>0</v>
      </c>
      <c r="H471" s="69">
        <f t="shared" si="137"/>
        <v>0</v>
      </c>
      <c r="I471" s="66">
        <f t="shared" si="137"/>
        <v>0</v>
      </c>
      <c r="J471" s="66">
        <f t="shared" si="137"/>
        <v>0</v>
      </c>
      <c r="K471" s="67">
        <f t="shared" si="137"/>
        <v>0</v>
      </c>
      <c r="L471" s="36">
        <f t="shared" si="137"/>
        <v>0</v>
      </c>
      <c r="M471" s="36">
        <f t="shared" si="137"/>
        <v>0</v>
      </c>
      <c r="N471" s="36">
        <f t="shared" si="137"/>
        <v>0</v>
      </c>
      <c r="O471" s="36">
        <f t="shared" si="137"/>
        <v>0</v>
      </c>
      <c r="P471" s="36">
        <f t="shared" si="137"/>
        <v>0</v>
      </c>
      <c r="Q471" s="36">
        <f t="shared" si="137"/>
        <v>0</v>
      </c>
      <c r="R471" s="36">
        <f t="shared" si="137"/>
        <v>0</v>
      </c>
      <c r="S471" s="36">
        <f t="shared" si="137"/>
        <v>0</v>
      </c>
      <c r="T471" s="36">
        <f t="shared" si="137"/>
        <v>0</v>
      </c>
      <c r="U471" s="36">
        <f t="shared" si="137"/>
        <v>0</v>
      </c>
      <c r="V471" s="36">
        <f t="shared" si="137"/>
        <v>0</v>
      </c>
      <c r="W471" s="35">
        <f t="shared" si="137"/>
        <v>0</v>
      </c>
      <c r="Y471" s="607"/>
      <c r="AA471"/>
      <c r="AB471"/>
      <c r="AC471"/>
      <c r="AD471"/>
      <c r="AE471"/>
      <c r="AF471"/>
      <c r="AG471"/>
      <c r="AH471"/>
    </row>
    <row r="472" spans="2:34" s="71" customFormat="1" outlineLevel="1" x14ac:dyDescent="0.4">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4">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4">
      <c r="B474" s="32"/>
      <c r="C474" s="495"/>
      <c r="D474" s="495"/>
      <c r="E474" s="496" t="s">
        <v>95</v>
      </c>
      <c r="F474" s="496"/>
      <c r="G474" s="68">
        <f t="shared" ref="G474:W474" si="138">SUBTOTAL(9,G475:G476)</f>
        <v>0</v>
      </c>
      <c r="H474" s="69">
        <f t="shared" si="138"/>
        <v>0</v>
      </c>
      <c r="I474" s="66">
        <f t="shared" si="138"/>
        <v>0</v>
      </c>
      <c r="J474" s="66">
        <f t="shared" si="138"/>
        <v>0</v>
      </c>
      <c r="K474" s="67">
        <f t="shared" si="138"/>
        <v>0</v>
      </c>
      <c r="L474" s="36">
        <f t="shared" si="138"/>
        <v>0</v>
      </c>
      <c r="M474" s="36">
        <f t="shared" si="138"/>
        <v>0</v>
      </c>
      <c r="N474" s="36">
        <f t="shared" si="138"/>
        <v>0</v>
      </c>
      <c r="O474" s="36">
        <f t="shared" si="138"/>
        <v>0</v>
      </c>
      <c r="P474" s="36">
        <f t="shared" si="138"/>
        <v>0</v>
      </c>
      <c r="Q474" s="36">
        <f t="shared" si="138"/>
        <v>0</v>
      </c>
      <c r="R474" s="36">
        <f t="shared" si="138"/>
        <v>0</v>
      </c>
      <c r="S474" s="36">
        <f t="shared" si="138"/>
        <v>0</v>
      </c>
      <c r="T474" s="36">
        <f t="shared" si="138"/>
        <v>0</v>
      </c>
      <c r="U474" s="36">
        <f t="shared" si="138"/>
        <v>0</v>
      </c>
      <c r="V474" s="36">
        <f t="shared" si="138"/>
        <v>0</v>
      </c>
      <c r="W474" s="35">
        <f t="shared" si="138"/>
        <v>0</v>
      </c>
      <c r="Y474" s="384"/>
      <c r="AA474"/>
      <c r="AB474"/>
      <c r="AC474"/>
      <c r="AD474"/>
      <c r="AE474"/>
      <c r="AF474"/>
      <c r="AG474"/>
      <c r="AH474"/>
    </row>
    <row r="475" spans="2:34" s="71" customFormat="1" outlineLevel="1" x14ac:dyDescent="0.4">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4">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4">
      <c r="B477" s="32"/>
      <c r="C477" s="495"/>
      <c r="D477" s="495"/>
      <c r="E477" s="496" t="s">
        <v>98</v>
      </c>
      <c r="F477" s="496"/>
      <c r="G477" s="68">
        <f t="shared" ref="G477:W477" si="139">SUBTOTAL(9,G478:G479)</f>
        <v>0</v>
      </c>
      <c r="H477" s="69">
        <f t="shared" si="139"/>
        <v>0</v>
      </c>
      <c r="I477" s="66">
        <f t="shared" si="139"/>
        <v>0</v>
      </c>
      <c r="J477" s="66">
        <f t="shared" si="139"/>
        <v>0</v>
      </c>
      <c r="K477" s="67">
        <f t="shared" si="139"/>
        <v>0</v>
      </c>
      <c r="L477" s="36">
        <f t="shared" si="139"/>
        <v>0</v>
      </c>
      <c r="M477" s="36">
        <f t="shared" si="139"/>
        <v>0</v>
      </c>
      <c r="N477" s="36">
        <f t="shared" si="139"/>
        <v>0</v>
      </c>
      <c r="O477" s="36">
        <f t="shared" si="139"/>
        <v>0</v>
      </c>
      <c r="P477" s="36">
        <f t="shared" si="139"/>
        <v>0</v>
      </c>
      <c r="Q477" s="36">
        <f t="shared" si="139"/>
        <v>0</v>
      </c>
      <c r="R477" s="36">
        <f t="shared" si="139"/>
        <v>0</v>
      </c>
      <c r="S477" s="36">
        <f t="shared" si="139"/>
        <v>0</v>
      </c>
      <c r="T477" s="36">
        <f t="shared" si="139"/>
        <v>0</v>
      </c>
      <c r="U477" s="36">
        <f t="shared" si="139"/>
        <v>0</v>
      </c>
      <c r="V477" s="36">
        <f t="shared" si="139"/>
        <v>0</v>
      </c>
      <c r="W477" s="35">
        <f t="shared" si="139"/>
        <v>0</v>
      </c>
      <c r="Y477" s="384"/>
      <c r="AA477"/>
      <c r="AB477"/>
      <c r="AC477"/>
      <c r="AD477"/>
      <c r="AE477"/>
      <c r="AF477"/>
      <c r="AG477"/>
      <c r="AH477"/>
    </row>
    <row r="478" spans="2:34" s="71" customFormat="1" outlineLevel="1" x14ac:dyDescent="0.4">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4">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4">
      <c r="B480" s="32"/>
      <c r="C480" s="495"/>
      <c r="D480" s="495"/>
      <c r="E480" s="496" t="s">
        <v>101</v>
      </c>
      <c r="F480" s="496"/>
      <c r="G480" s="68">
        <f t="shared" ref="G480:W480" si="140">SUBTOTAL(9,G481:G482)</f>
        <v>0</v>
      </c>
      <c r="H480" s="69">
        <f t="shared" si="140"/>
        <v>0</v>
      </c>
      <c r="I480" s="66">
        <f t="shared" si="140"/>
        <v>0</v>
      </c>
      <c r="J480" s="66">
        <f t="shared" si="140"/>
        <v>0</v>
      </c>
      <c r="K480" s="67">
        <f t="shared" si="140"/>
        <v>0</v>
      </c>
      <c r="L480" s="36">
        <f t="shared" si="140"/>
        <v>0</v>
      </c>
      <c r="M480" s="36">
        <f t="shared" si="140"/>
        <v>0</v>
      </c>
      <c r="N480" s="36">
        <f t="shared" si="140"/>
        <v>0</v>
      </c>
      <c r="O480" s="36">
        <f t="shared" si="140"/>
        <v>0</v>
      </c>
      <c r="P480" s="36">
        <f t="shared" si="140"/>
        <v>0</v>
      </c>
      <c r="Q480" s="36">
        <f t="shared" si="140"/>
        <v>0</v>
      </c>
      <c r="R480" s="36">
        <f t="shared" si="140"/>
        <v>0</v>
      </c>
      <c r="S480" s="36">
        <f t="shared" si="140"/>
        <v>0</v>
      </c>
      <c r="T480" s="36">
        <f t="shared" si="140"/>
        <v>0</v>
      </c>
      <c r="U480" s="36">
        <f t="shared" si="140"/>
        <v>0</v>
      </c>
      <c r="V480" s="36">
        <f t="shared" si="140"/>
        <v>0</v>
      </c>
      <c r="W480" s="35">
        <f t="shared" si="140"/>
        <v>0</v>
      </c>
      <c r="Y480" s="384"/>
      <c r="AA480"/>
      <c r="AB480"/>
      <c r="AC480"/>
      <c r="AD480"/>
      <c r="AE480"/>
      <c r="AF480"/>
      <c r="AG480"/>
      <c r="AH480"/>
    </row>
    <row r="481" spans="2:34" s="71" customFormat="1" outlineLevel="1" x14ac:dyDescent="0.4">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4">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4">
      <c r="B483" s="32"/>
      <c r="C483" s="495"/>
      <c r="D483" s="495"/>
      <c r="E483" s="496" t="s">
        <v>104</v>
      </c>
      <c r="F483" s="496"/>
      <c r="G483" s="68">
        <f t="shared" ref="G483:W483" si="141">SUBTOTAL(9,G484:G485)</f>
        <v>0</v>
      </c>
      <c r="H483" s="69">
        <f t="shared" si="141"/>
        <v>0</v>
      </c>
      <c r="I483" s="66">
        <f t="shared" si="141"/>
        <v>0</v>
      </c>
      <c r="J483" s="66">
        <f t="shared" si="141"/>
        <v>0</v>
      </c>
      <c r="K483" s="67">
        <f t="shared" si="141"/>
        <v>0</v>
      </c>
      <c r="L483" s="36">
        <f t="shared" si="141"/>
        <v>0</v>
      </c>
      <c r="M483" s="36">
        <f t="shared" si="141"/>
        <v>0</v>
      </c>
      <c r="N483" s="36">
        <f t="shared" si="141"/>
        <v>0</v>
      </c>
      <c r="O483" s="36">
        <f t="shared" si="141"/>
        <v>0</v>
      </c>
      <c r="P483" s="36">
        <f t="shared" si="141"/>
        <v>0</v>
      </c>
      <c r="Q483" s="36">
        <f t="shared" si="141"/>
        <v>0</v>
      </c>
      <c r="R483" s="36">
        <f t="shared" si="141"/>
        <v>0</v>
      </c>
      <c r="S483" s="36">
        <f t="shared" si="141"/>
        <v>0</v>
      </c>
      <c r="T483" s="36">
        <f t="shared" si="141"/>
        <v>0</v>
      </c>
      <c r="U483" s="36">
        <f t="shared" si="141"/>
        <v>0</v>
      </c>
      <c r="V483" s="36">
        <f t="shared" si="141"/>
        <v>0</v>
      </c>
      <c r="W483" s="35">
        <f t="shared" si="141"/>
        <v>0</v>
      </c>
      <c r="Y483" s="384"/>
      <c r="AA483"/>
      <c r="AB483"/>
      <c r="AC483"/>
      <c r="AD483"/>
      <c r="AE483"/>
      <c r="AF483"/>
      <c r="AG483"/>
      <c r="AH483"/>
    </row>
    <row r="484" spans="2:34" s="71" customFormat="1" outlineLevel="1" x14ac:dyDescent="0.4">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4">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4">
      <c r="B486" s="32"/>
      <c r="C486" s="495"/>
      <c r="D486" s="495"/>
      <c r="E486" s="496" t="s">
        <v>107</v>
      </c>
      <c r="F486" s="496"/>
      <c r="G486" s="68">
        <f t="shared" ref="G486:W486" si="142">SUBTOTAL(9,G487:G488)</f>
        <v>0</v>
      </c>
      <c r="H486" s="69">
        <f t="shared" si="142"/>
        <v>0</v>
      </c>
      <c r="I486" s="66">
        <f t="shared" si="142"/>
        <v>0</v>
      </c>
      <c r="J486" s="66">
        <f t="shared" si="142"/>
        <v>0</v>
      </c>
      <c r="K486" s="67">
        <f t="shared" si="142"/>
        <v>0</v>
      </c>
      <c r="L486" s="36">
        <f t="shared" si="142"/>
        <v>0</v>
      </c>
      <c r="M486" s="36">
        <f t="shared" si="142"/>
        <v>0</v>
      </c>
      <c r="N486" s="36">
        <f t="shared" si="142"/>
        <v>0</v>
      </c>
      <c r="O486" s="36">
        <f t="shared" si="142"/>
        <v>0</v>
      </c>
      <c r="P486" s="36">
        <f t="shared" si="142"/>
        <v>0</v>
      </c>
      <c r="Q486" s="36">
        <f t="shared" si="142"/>
        <v>0</v>
      </c>
      <c r="R486" s="36">
        <f t="shared" si="142"/>
        <v>0</v>
      </c>
      <c r="S486" s="36">
        <f t="shared" si="142"/>
        <v>0</v>
      </c>
      <c r="T486" s="36">
        <f t="shared" si="142"/>
        <v>0</v>
      </c>
      <c r="U486" s="36">
        <f t="shared" si="142"/>
        <v>0</v>
      </c>
      <c r="V486" s="36">
        <f t="shared" si="142"/>
        <v>0</v>
      </c>
      <c r="W486" s="35">
        <f t="shared" si="142"/>
        <v>0</v>
      </c>
      <c r="Y486" s="384"/>
      <c r="AA486"/>
      <c r="AB486"/>
      <c r="AC486"/>
      <c r="AD486"/>
      <c r="AE486"/>
      <c r="AF486"/>
      <c r="AG486"/>
      <c r="AH486"/>
    </row>
    <row r="487" spans="2:34" s="71" customFormat="1" outlineLevel="1" x14ac:dyDescent="0.4">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4">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4">
      <c r="B489" s="32"/>
      <c r="C489" s="495"/>
      <c r="D489" s="495" t="s">
        <v>110</v>
      </c>
      <c r="E489" s="496"/>
      <c r="F489" s="496"/>
      <c r="G489" s="68">
        <f>SUBTOTAL(9,G490:G492)</f>
        <v>0</v>
      </c>
      <c r="H489" s="66">
        <f t="shared" ref="H489:W489" si="143">SUBTOTAL(9,H490:H492)</f>
        <v>0</v>
      </c>
      <c r="I489" s="66">
        <f t="shared" si="143"/>
        <v>0</v>
      </c>
      <c r="J489" s="66">
        <f t="shared" si="143"/>
        <v>0</v>
      </c>
      <c r="K489" s="67">
        <f t="shared" si="143"/>
        <v>0</v>
      </c>
      <c r="L489" s="36">
        <f t="shared" si="143"/>
        <v>0</v>
      </c>
      <c r="M489" s="36">
        <f t="shared" si="143"/>
        <v>0</v>
      </c>
      <c r="N489" s="36">
        <f t="shared" si="143"/>
        <v>0</v>
      </c>
      <c r="O489" s="36">
        <f t="shared" si="143"/>
        <v>0</v>
      </c>
      <c r="P489" s="36">
        <f t="shared" si="143"/>
        <v>0</v>
      </c>
      <c r="Q489" s="36">
        <f t="shared" si="143"/>
        <v>0</v>
      </c>
      <c r="R489" s="36">
        <f t="shared" si="143"/>
        <v>0</v>
      </c>
      <c r="S489" s="36">
        <f t="shared" si="143"/>
        <v>0</v>
      </c>
      <c r="T489" s="36">
        <f t="shared" si="143"/>
        <v>0</v>
      </c>
      <c r="U489" s="36">
        <f t="shared" si="143"/>
        <v>0</v>
      </c>
      <c r="V489" s="39">
        <f t="shared" si="143"/>
        <v>0</v>
      </c>
      <c r="W489" s="39">
        <f t="shared" si="143"/>
        <v>0</v>
      </c>
      <c r="Y489" s="384"/>
      <c r="AA489"/>
      <c r="AB489"/>
      <c r="AC489"/>
      <c r="AD489"/>
      <c r="AE489"/>
      <c r="AF489"/>
      <c r="AG489"/>
      <c r="AH489"/>
    </row>
    <row r="490" spans="2:34" s="71" customFormat="1" outlineLevel="1" x14ac:dyDescent="0.4">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4">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4">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4">
      <c r="B493" s="32"/>
      <c r="C493" s="498"/>
      <c r="D493" s="495" t="s">
        <v>114</v>
      </c>
      <c r="E493" s="496"/>
      <c r="F493" s="496"/>
      <c r="G493" s="68">
        <f>SUBTOTAL(9,G494:G495)</f>
        <v>0</v>
      </c>
      <c r="H493" s="66">
        <f t="shared" ref="H493:W493" si="144">SUBTOTAL(9,H494:H495)</f>
        <v>0</v>
      </c>
      <c r="I493" s="66">
        <f t="shared" si="144"/>
        <v>0</v>
      </c>
      <c r="J493" s="66">
        <f t="shared" si="144"/>
        <v>0</v>
      </c>
      <c r="K493" s="67">
        <f t="shared" si="144"/>
        <v>0</v>
      </c>
      <c r="L493" s="36">
        <f t="shared" si="144"/>
        <v>0</v>
      </c>
      <c r="M493" s="36">
        <f t="shared" si="144"/>
        <v>0</v>
      </c>
      <c r="N493" s="36">
        <f t="shared" si="144"/>
        <v>0</v>
      </c>
      <c r="O493" s="36">
        <f t="shared" si="144"/>
        <v>0</v>
      </c>
      <c r="P493" s="36">
        <f t="shared" si="144"/>
        <v>0</v>
      </c>
      <c r="Q493" s="36">
        <f t="shared" si="144"/>
        <v>0</v>
      </c>
      <c r="R493" s="36">
        <f t="shared" si="144"/>
        <v>0</v>
      </c>
      <c r="S493" s="36">
        <f t="shared" si="144"/>
        <v>0</v>
      </c>
      <c r="T493" s="36">
        <f t="shared" si="144"/>
        <v>0</v>
      </c>
      <c r="U493" s="36">
        <f t="shared" si="144"/>
        <v>0</v>
      </c>
      <c r="V493" s="39">
        <f t="shared" si="144"/>
        <v>0</v>
      </c>
      <c r="W493" s="39">
        <f t="shared" si="144"/>
        <v>0</v>
      </c>
      <c r="Y493" s="384"/>
      <c r="AA493"/>
      <c r="AB493"/>
      <c r="AC493"/>
      <c r="AD493"/>
      <c r="AE493"/>
      <c r="AF493"/>
      <c r="AG493"/>
      <c r="AH493"/>
    </row>
    <row r="494" spans="2:34" s="71" customFormat="1" outlineLevel="1" x14ac:dyDescent="0.4">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4">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4">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4">
      <c r="B497" s="32"/>
      <c r="C497" s="495"/>
      <c r="D497" s="495" t="s">
        <v>307</v>
      </c>
      <c r="E497" s="496"/>
      <c r="F497" s="498"/>
      <c r="G497" s="68">
        <f>SUBTOTAL(9,G498:G499)</f>
        <v>0</v>
      </c>
      <c r="H497" s="69">
        <f t="shared" ref="H497:M497" si="145">SUBTOTAL(9,H499)</f>
        <v>0</v>
      </c>
      <c r="I497" s="66">
        <f t="shared" si="145"/>
        <v>0</v>
      </c>
      <c r="J497" s="66">
        <f t="shared" si="145"/>
        <v>0</v>
      </c>
      <c r="K497" s="67">
        <f t="shared" si="145"/>
        <v>0</v>
      </c>
      <c r="L497" s="36">
        <f t="shared" si="145"/>
        <v>0</v>
      </c>
      <c r="M497" s="36">
        <f t="shared" si="145"/>
        <v>0</v>
      </c>
      <c r="N497" s="36">
        <f t="shared" ref="N497:W497" si="146">SUBTOTAL(9,N499)</f>
        <v>0</v>
      </c>
      <c r="O497" s="36">
        <f t="shared" si="146"/>
        <v>0</v>
      </c>
      <c r="P497" s="36">
        <f t="shared" si="146"/>
        <v>0</v>
      </c>
      <c r="Q497" s="36">
        <f t="shared" si="146"/>
        <v>0</v>
      </c>
      <c r="R497" s="36">
        <f t="shared" si="146"/>
        <v>0</v>
      </c>
      <c r="S497" s="36">
        <f t="shared" si="146"/>
        <v>0</v>
      </c>
      <c r="T497" s="36">
        <f t="shared" si="146"/>
        <v>0</v>
      </c>
      <c r="U497" s="36">
        <f t="shared" si="146"/>
        <v>0</v>
      </c>
      <c r="V497" s="36">
        <f t="shared" si="146"/>
        <v>0</v>
      </c>
      <c r="W497" s="35">
        <f t="shared" si="146"/>
        <v>0</v>
      </c>
      <c r="Y497" s="607"/>
      <c r="AA497"/>
      <c r="AB497"/>
      <c r="AC497"/>
      <c r="AD497"/>
      <c r="AE497"/>
      <c r="AF497"/>
      <c r="AG497"/>
      <c r="AH497"/>
    </row>
    <row r="498" spans="2:34" s="71" customFormat="1" outlineLevel="1" x14ac:dyDescent="0.4">
      <c r="B498" s="32"/>
      <c r="C498" s="496"/>
      <c r="D498" s="496"/>
      <c r="E498" s="496"/>
      <c r="F498" s="501" t="s">
        <v>308</v>
      </c>
      <c r="G498" s="355"/>
      <c r="H498" s="66"/>
      <c r="I498" s="66"/>
      <c r="J498" s="66"/>
      <c r="K498" s="67"/>
      <c r="L498" s="36"/>
      <c r="M498" s="36"/>
      <c r="N498" s="36"/>
      <c r="O498" s="36"/>
      <c r="P498" s="36"/>
      <c r="Q498" s="36"/>
      <c r="R498" s="36"/>
      <c r="S498" s="36"/>
      <c r="T498" s="36"/>
      <c r="U498" s="36"/>
      <c r="V498" s="39"/>
      <c r="W498" s="39"/>
      <c r="Y498" s="381"/>
      <c r="AA498"/>
      <c r="AB498"/>
      <c r="AC498"/>
      <c r="AD498"/>
      <c r="AE498"/>
      <c r="AF498"/>
      <c r="AG498"/>
      <c r="AH498"/>
    </row>
    <row r="499" spans="2:34" s="71" customFormat="1" outlineLevel="1" x14ac:dyDescent="0.4">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4">
      <c r="B500" s="32"/>
      <c r="C500" s="496"/>
      <c r="D500" s="495" t="s">
        <v>310</v>
      </c>
      <c r="E500" s="496"/>
      <c r="F500" s="496"/>
      <c r="G500" s="68">
        <f>SUBTOTAL(9,G501:G503)</f>
        <v>0</v>
      </c>
      <c r="H500" s="69">
        <f t="shared" ref="H500:W500" si="147">SUBTOTAL(9,H501:H503)</f>
        <v>0</v>
      </c>
      <c r="I500" s="66">
        <f t="shared" si="147"/>
        <v>0</v>
      </c>
      <c r="J500" s="66">
        <f t="shared" si="147"/>
        <v>0</v>
      </c>
      <c r="K500" s="67">
        <f t="shared" si="147"/>
        <v>0</v>
      </c>
      <c r="L500" s="36">
        <f t="shared" si="147"/>
        <v>0</v>
      </c>
      <c r="M500" s="36">
        <f t="shared" si="147"/>
        <v>0</v>
      </c>
      <c r="N500" s="36">
        <f t="shared" si="147"/>
        <v>0</v>
      </c>
      <c r="O500" s="36">
        <f t="shared" si="147"/>
        <v>0</v>
      </c>
      <c r="P500" s="36">
        <f t="shared" si="147"/>
        <v>0</v>
      </c>
      <c r="Q500" s="36">
        <f t="shared" si="147"/>
        <v>0</v>
      </c>
      <c r="R500" s="36">
        <f t="shared" si="147"/>
        <v>0</v>
      </c>
      <c r="S500" s="36">
        <f t="shared" si="147"/>
        <v>0</v>
      </c>
      <c r="T500" s="36">
        <f t="shared" si="147"/>
        <v>0</v>
      </c>
      <c r="U500" s="36">
        <f t="shared" si="147"/>
        <v>0</v>
      </c>
      <c r="V500" s="36">
        <f t="shared" si="147"/>
        <v>0</v>
      </c>
      <c r="W500" s="35">
        <f t="shared" si="147"/>
        <v>0</v>
      </c>
      <c r="Y500" s="384"/>
      <c r="AA500"/>
      <c r="AB500"/>
      <c r="AC500"/>
      <c r="AD500"/>
      <c r="AE500"/>
      <c r="AF500"/>
      <c r="AG500"/>
      <c r="AH500"/>
    </row>
    <row r="501" spans="2:34" s="71" customFormat="1" outlineLevel="1" x14ac:dyDescent="0.4">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4">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4">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4">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4">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4">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4">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4">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4">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4">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4">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4">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4">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4">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4">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4">
      <c r="B516" s="537" t="s">
        <v>319</v>
      </c>
      <c r="C516" s="75"/>
      <c r="D516" s="75"/>
      <c r="E516" s="75"/>
      <c r="F516" s="75"/>
      <c r="G516" s="48">
        <f t="shared" ref="G516:W516" si="148">SUBTOTAL(9,G236:G515)</f>
        <v>0</v>
      </c>
      <c r="H516" s="47">
        <f t="shared" si="148"/>
        <v>0</v>
      </c>
      <c r="I516" s="47">
        <f t="shared" si="148"/>
        <v>0</v>
      </c>
      <c r="J516" s="47">
        <f t="shared" si="148"/>
        <v>0</v>
      </c>
      <c r="K516" s="50">
        <f t="shared" si="148"/>
        <v>0</v>
      </c>
      <c r="L516" s="47">
        <f t="shared" si="148"/>
        <v>0</v>
      </c>
      <c r="M516" s="47">
        <f t="shared" si="148"/>
        <v>0</v>
      </c>
      <c r="N516" s="47">
        <f t="shared" si="148"/>
        <v>0</v>
      </c>
      <c r="O516" s="47">
        <f t="shared" si="148"/>
        <v>0</v>
      </c>
      <c r="P516" s="47">
        <f t="shared" si="148"/>
        <v>0</v>
      </c>
      <c r="Q516" s="47">
        <f t="shared" si="148"/>
        <v>0</v>
      </c>
      <c r="R516" s="47">
        <f t="shared" si="148"/>
        <v>0</v>
      </c>
      <c r="S516" s="47">
        <f t="shared" si="148"/>
        <v>0</v>
      </c>
      <c r="T516" s="47">
        <f t="shared" si="148"/>
        <v>0</v>
      </c>
      <c r="U516" s="47">
        <f t="shared" si="148"/>
        <v>0</v>
      </c>
      <c r="V516" s="50">
        <f t="shared" si="148"/>
        <v>0</v>
      </c>
      <c r="W516" s="50">
        <f t="shared" si="148"/>
        <v>0</v>
      </c>
      <c r="Y516" s="384"/>
    </row>
    <row r="517" spans="2:47" x14ac:dyDescent="0.4">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4">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4">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5.3" thickBot="1" x14ac:dyDescent="0.55000000000000004">
      <c r="B520" s="503" t="s">
        <v>321</v>
      </c>
      <c r="C520" s="76"/>
      <c r="D520" s="76"/>
      <c r="E520" s="76"/>
      <c r="F520" s="76"/>
      <c r="G520" s="77">
        <f>SUM(G516:G519)</f>
        <v>0</v>
      </c>
      <c r="H520" s="78">
        <f t="shared" ref="H520:W520" si="149">SUM(H516:H519)</f>
        <v>0</v>
      </c>
      <c r="I520" s="78">
        <f t="shared" si="149"/>
        <v>0</v>
      </c>
      <c r="J520" s="78">
        <f t="shared" si="149"/>
        <v>0</v>
      </c>
      <c r="K520" s="483">
        <f t="shared" si="149"/>
        <v>0</v>
      </c>
      <c r="L520" s="80">
        <f t="shared" si="149"/>
        <v>0</v>
      </c>
      <c r="M520" s="80">
        <f t="shared" si="149"/>
        <v>0</v>
      </c>
      <c r="N520" s="80">
        <f t="shared" si="149"/>
        <v>0</v>
      </c>
      <c r="O520" s="80">
        <f t="shared" si="149"/>
        <v>0</v>
      </c>
      <c r="P520" s="80">
        <f t="shared" si="149"/>
        <v>0</v>
      </c>
      <c r="Q520" s="80">
        <f t="shared" si="149"/>
        <v>0</v>
      </c>
      <c r="R520" s="80">
        <f t="shared" si="149"/>
        <v>0</v>
      </c>
      <c r="S520" s="80">
        <f t="shared" si="149"/>
        <v>0</v>
      </c>
      <c r="T520" s="80">
        <f t="shared" si="149"/>
        <v>0</v>
      </c>
      <c r="U520" s="80">
        <f t="shared" si="149"/>
        <v>0</v>
      </c>
      <c r="V520" s="81">
        <f t="shared" si="149"/>
        <v>0</v>
      </c>
      <c r="W520" s="81">
        <f t="shared" si="149"/>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2.6" thickBot="1" x14ac:dyDescent="0.4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 x14ac:dyDescent="0.5">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5">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5">
      <c r="B524" s="614"/>
      <c r="C524" s="236"/>
      <c r="D524" s="495" t="s">
        <v>325</v>
      </c>
      <c r="E524" s="30"/>
      <c r="F524" s="616"/>
      <c r="G524" s="66">
        <f t="shared" ref="G524:W524" si="150">SUBTOTAL(9,G525:G532)</f>
        <v>0</v>
      </c>
      <c r="H524" s="53">
        <f t="shared" si="150"/>
        <v>0</v>
      </c>
      <c r="I524" s="36">
        <f t="shared" si="150"/>
        <v>0</v>
      </c>
      <c r="J524" s="36">
        <f t="shared" si="150"/>
        <v>0</v>
      </c>
      <c r="K524" s="39">
        <f t="shared" si="150"/>
        <v>0</v>
      </c>
      <c r="L524" s="36">
        <f t="shared" si="150"/>
        <v>0</v>
      </c>
      <c r="M524" s="38">
        <f t="shared" si="150"/>
        <v>0</v>
      </c>
      <c r="N524" s="36">
        <f t="shared" si="150"/>
        <v>0</v>
      </c>
      <c r="O524" s="36">
        <f t="shared" si="150"/>
        <v>0</v>
      </c>
      <c r="P524" s="36">
        <f t="shared" si="150"/>
        <v>0</v>
      </c>
      <c r="Q524" s="36">
        <f t="shared" si="150"/>
        <v>0</v>
      </c>
      <c r="R524" s="36">
        <f t="shared" si="150"/>
        <v>0</v>
      </c>
      <c r="S524" s="36">
        <f t="shared" si="150"/>
        <v>0</v>
      </c>
      <c r="T524" s="36">
        <f t="shared" si="150"/>
        <v>0</v>
      </c>
      <c r="U524" s="36">
        <f t="shared" si="150"/>
        <v>0</v>
      </c>
      <c r="V524" s="36">
        <f t="shared" si="150"/>
        <v>0</v>
      </c>
      <c r="W524" s="35">
        <f t="shared" si="150"/>
        <v>0</v>
      </c>
      <c r="Y524" s="607"/>
      <c r="AA524"/>
      <c r="AB524"/>
      <c r="AC524"/>
      <c r="AD524"/>
      <c r="AE524"/>
      <c r="AF524"/>
      <c r="AG524"/>
      <c r="AH524"/>
    </row>
    <row r="525" spans="2:47" s="116" customFormat="1" ht="12.75" customHeight="1" outlineLevel="1" x14ac:dyDescent="0.5">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5">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5">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5">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5">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5">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5">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5">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5">
      <c r="B533" s="614"/>
      <c r="C533" s="236"/>
      <c r="D533" s="495" t="s">
        <v>412</v>
      </c>
      <c r="E533" s="30"/>
      <c r="F533" s="30"/>
      <c r="G533" s="68">
        <f t="shared" ref="G533:W533" si="151">SUBTOTAL(9,G534:G541)</f>
        <v>0</v>
      </c>
      <c r="H533" s="36">
        <f t="shared" si="151"/>
        <v>0</v>
      </c>
      <c r="I533" s="36">
        <f t="shared" si="151"/>
        <v>0</v>
      </c>
      <c r="J533" s="36">
        <f t="shared" si="151"/>
        <v>0</v>
      </c>
      <c r="K533" s="39">
        <f t="shared" si="151"/>
        <v>0</v>
      </c>
      <c r="L533" s="36">
        <f t="shared" si="151"/>
        <v>0</v>
      </c>
      <c r="M533" s="38">
        <f t="shared" si="151"/>
        <v>0</v>
      </c>
      <c r="N533" s="36">
        <f t="shared" si="151"/>
        <v>0</v>
      </c>
      <c r="O533" s="36">
        <f t="shared" si="151"/>
        <v>0</v>
      </c>
      <c r="P533" s="36">
        <f t="shared" si="151"/>
        <v>0</v>
      </c>
      <c r="Q533" s="36">
        <f t="shared" si="151"/>
        <v>0</v>
      </c>
      <c r="R533" s="36">
        <f t="shared" si="151"/>
        <v>0</v>
      </c>
      <c r="S533" s="36">
        <f t="shared" si="151"/>
        <v>0</v>
      </c>
      <c r="T533" s="36">
        <f t="shared" si="151"/>
        <v>0</v>
      </c>
      <c r="U533" s="36">
        <f t="shared" si="151"/>
        <v>0</v>
      </c>
      <c r="V533" s="36">
        <f t="shared" si="151"/>
        <v>0</v>
      </c>
      <c r="W533" s="35">
        <f t="shared" si="151"/>
        <v>0</v>
      </c>
      <c r="Y533" s="384"/>
      <c r="AA533"/>
      <c r="AB533"/>
      <c r="AC533"/>
      <c r="AD533"/>
      <c r="AE533"/>
      <c r="AF533"/>
      <c r="AG533"/>
      <c r="AH533"/>
    </row>
    <row r="534" spans="2:34" s="116" customFormat="1" ht="12.75" customHeight="1" outlineLevel="2" x14ac:dyDescent="0.5">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5">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5">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5">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5">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5">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5">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5">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5">
      <c r="B542" s="614"/>
      <c r="C542" s="236"/>
      <c r="D542" s="495" t="s">
        <v>336</v>
      </c>
      <c r="E542" s="495"/>
      <c r="F542" s="618"/>
      <c r="G542" s="68">
        <f>SUBTOTAL(9,G543:G544)</f>
        <v>0</v>
      </c>
      <c r="H542" s="36">
        <f t="shared" ref="H542:W542" si="152">SUBTOTAL(9,H543:H544)</f>
        <v>0</v>
      </c>
      <c r="I542" s="36">
        <f t="shared" si="152"/>
        <v>0</v>
      </c>
      <c r="J542" s="36">
        <f t="shared" si="152"/>
        <v>0</v>
      </c>
      <c r="K542" s="39">
        <f t="shared" si="152"/>
        <v>0</v>
      </c>
      <c r="L542" s="36">
        <f t="shared" si="152"/>
        <v>0</v>
      </c>
      <c r="M542" s="38">
        <f t="shared" si="152"/>
        <v>0</v>
      </c>
      <c r="N542" s="36">
        <f t="shared" si="152"/>
        <v>0</v>
      </c>
      <c r="O542" s="36">
        <f t="shared" si="152"/>
        <v>0</v>
      </c>
      <c r="P542" s="36">
        <f t="shared" si="152"/>
        <v>0</v>
      </c>
      <c r="Q542" s="36">
        <f t="shared" si="152"/>
        <v>0</v>
      </c>
      <c r="R542" s="36">
        <f t="shared" si="152"/>
        <v>0</v>
      </c>
      <c r="S542" s="36">
        <f t="shared" si="152"/>
        <v>0</v>
      </c>
      <c r="T542" s="36">
        <f t="shared" si="152"/>
        <v>0</v>
      </c>
      <c r="U542" s="36">
        <f t="shared" si="152"/>
        <v>0</v>
      </c>
      <c r="V542" s="36">
        <f t="shared" si="152"/>
        <v>0</v>
      </c>
      <c r="W542" s="35">
        <f t="shared" si="152"/>
        <v>0</v>
      </c>
      <c r="X542" s="71"/>
      <c r="Y542" s="384"/>
      <c r="AA542"/>
      <c r="AB542"/>
      <c r="AC542"/>
      <c r="AD542"/>
      <c r="AE542"/>
      <c r="AF542"/>
      <c r="AG542"/>
      <c r="AH542"/>
    </row>
    <row r="543" spans="2:34" s="116" customFormat="1" ht="12.75" customHeight="1" outlineLevel="2" x14ac:dyDescent="0.5">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5">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5">
      <c r="B545" s="614"/>
      <c r="C545" s="236"/>
      <c r="D545" s="495" t="s">
        <v>335</v>
      </c>
      <c r="E545" s="30"/>
      <c r="F545" s="30"/>
      <c r="G545" s="68">
        <f t="shared" ref="G545:W545" si="153">SUBTOTAL(9,G546:G550)</f>
        <v>0</v>
      </c>
      <c r="H545" s="36">
        <f t="shared" si="153"/>
        <v>0</v>
      </c>
      <c r="I545" s="36">
        <f t="shared" si="153"/>
        <v>0</v>
      </c>
      <c r="J545" s="36">
        <f t="shared" si="153"/>
        <v>0</v>
      </c>
      <c r="K545" s="39">
        <f t="shared" si="153"/>
        <v>0</v>
      </c>
      <c r="L545" s="36">
        <f t="shared" si="153"/>
        <v>0</v>
      </c>
      <c r="M545" s="38">
        <f t="shared" si="153"/>
        <v>0</v>
      </c>
      <c r="N545" s="36">
        <f t="shared" si="153"/>
        <v>0</v>
      </c>
      <c r="O545" s="36">
        <f t="shared" si="153"/>
        <v>0</v>
      </c>
      <c r="P545" s="36">
        <f t="shared" si="153"/>
        <v>0</v>
      </c>
      <c r="Q545" s="36">
        <f t="shared" si="153"/>
        <v>0</v>
      </c>
      <c r="R545" s="36">
        <f t="shared" si="153"/>
        <v>0</v>
      </c>
      <c r="S545" s="36">
        <f t="shared" si="153"/>
        <v>0</v>
      </c>
      <c r="T545" s="36">
        <f t="shared" si="153"/>
        <v>0</v>
      </c>
      <c r="U545" s="36">
        <f t="shared" si="153"/>
        <v>0</v>
      </c>
      <c r="V545" s="36">
        <f t="shared" si="153"/>
        <v>0</v>
      </c>
      <c r="W545" s="35">
        <f t="shared" si="153"/>
        <v>0</v>
      </c>
      <c r="Y545" s="384"/>
      <c r="AA545"/>
      <c r="AB545"/>
      <c r="AC545"/>
      <c r="AD545"/>
      <c r="AE545"/>
      <c r="AF545"/>
      <c r="AG545"/>
      <c r="AH545"/>
    </row>
    <row r="546" spans="2:34" s="116" customFormat="1" ht="12.75" customHeight="1" outlineLevel="1" x14ac:dyDescent="0.5">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5">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5">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5">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5">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5">
      <c r="B551" s="614"/>
      <c r="C551" s="236"/>
      <c r="D551" s="495" t="s">
        <v>350</v>
      </c>
      <c r="E551" s="30"/>
      <c r="F551" s="30"/>
      <c r="G551" s="68">
        <f>SUBTOTAL(9,G552:G553)</f>
        <v>0</v>
      </c>
      <c r="H551" s="36">
        <f t="shared" ref="H551:W551" si="154">SUBTOTAL(9,H552:H553)</f>
        <v>0</v>
      </c>
      <c r="I551" s="36">
        <f t="shared" si="154"/>
        <v>0</v>
      </c>
      <c r="J551" s="36">
        <f t="shared" si="154"/>
        <v>0</v>
      </c>
      <c r="K551" s="39">
        <f t="shared" si="154"/>
        <v>0</v>
      </c>
      <c r="L551" s="36">
        <f t="shared" si="154"/>
        <v>0</v>
      </c>
      <c r="M551" s="38">
        <f t="shared" si="154"/>
        <v>0</v>
      </c>
      <c r="N551" s="36">
        <f t="shared" si="154"/>
        <v>0</v>
      </c>
      <c r="O551" s="36">
        <f t="shared" si="154"/>
        <v>0</v>
      </c>
      <c r="P551" s="36">
        <f t="shared" si="154"/>
        <v>0</v>
      </c>
      <c r="Q551" s="36">
        <f t="shared" si="154"/>
        <v>0</v>
      </c>
      <c r="R551" s="36">
        <f t="shared" si="154"/>
        <v>0</v>
      </c>
      <c r="S551" s="36">
        <f t="shared" si="154"/>
        <v>0</v>
      </c>
      <c r="T551" s="36">
        <f t="shared" si="154"/>
        <v>0</v>
      </c>
      <c r="U551" s="36">
        <f t="shared" si="154"/>
        <v>0</v>
      </c>
      <c r="V551" s="36">
        <f t="shared" si="154"/>
        <v>0</v>
      </c>
      <c r="W551" s="35">
        <f t="shared" si="154"/>
        <v>0</v>
      </c>
      <c r="Y551" s="384"/>
      <c r="AA551"/>
      <c r="AB551"/>
      <c r="AC551"/>
      <c r="AD551"/>
      <c r="AE551"/>
      <c r="AF551"/>
      <c r="AG551"/>
      <c r="AH551"/>
    </row>
    <row r="552" spans="2:34" s="116" customFormat="1" ht="12.75" customHeight="1" outlineLevel="1" x14ac:dyDescent="0.5">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5">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5">
      <c r="B554" s="614"/>
      <c r="C554" s="236"/>
      <c r="D554" s="495" t="s">
        <v>342</v>
      </c>
      <c r="E554" s="495"/>
      <c r="F554" s="618"/>
      <c r="G554" s="68">
        <f>SUBTOTAL(9,G555:G561)</f>
        <v>0</v>
      </c>
      <c r="H554" s="36">
        <f t="shared" ref="H554:W554" si="155">SUBTOTAL(9,H555:H561)</f>
        <v>0</v>
      </c>
      <c r="I554" s="36">
        <f t="shared" si="155"/>
        <v>0</v>
      </c>
      <c r="J554" s="36">
        <f t="shared" si="155"/>
        <v>0</v>
      </c>
      <c r="K554" s="39">
        <f t="shared" si="155"/>
        <v>0</v>
      </c>
      <c r="L554" s="36">
        <f t="shared" si="155"/>
        <v>0</v>
      </c>
      <c r="M554" s="38">
        <f t="shared" si="155"/>
        <v>0</v>
      </c>
      <c r="N554" s="36">
        <f t="shared" si="155"/>
        <v>0</v>
      </c>
      <c r="O554" s="36">
        <f t="shared" si="155"/>
        <v>0</v>
      </c>
      <c r="P554" s="36">
        <f t="shared" si="155"/>
        <v>0</v>
      </c>
      <c r="Q554" s="36">
        <f t="shared" si="155"/>
        <v>0</v>
      </c>
      <c r="R554" s="36">
        <f t="shared" si="155"/>
        <v>0</v>
      </c>
      <c r="S554" s="36">
        <f t="shared" si="155"/>
        <v>0</v>
      </c>
      <c r="T554" s="36">
        <f t="shared" si="155"/>
        <v>0</v>
      </c>
      <c r="U554" s="36">
        <f t="shared" si="155"/>
        <v>0</v>
      </c>
      <c r="V554" s="36">
        <f t="shared" si="155"/>
        <v>0</v>
      </c>
      <c r="W554" s="35">
        <f t="shared" si="155"/>
        <v>0</v>
      </c>
      <c r="Y554" s="384"/>
      <c r="AA554"/>
      <c r="AB554"/>
      <c r="AC554"/>
      <c r="AD554"/>
      <c r="AE554"/>
      <c r="AF554"/>
      <c r="AG554"/>
      <c r="AH554"/>
    </row>
    <row r="555" spans="2:34" s="116" customFormat="1" ht="12.75" customHeight="1" outlineLevel="1" x14ac:dyDescent="0.5">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5">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5">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5">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5">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5">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5">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5">
      <c r="B562" s="614"/>
      <c r="C562" s="236"/>
      <c r="D562" s="495" t="s">
        <v>337</v>
      </c>
      <c r="E562" s="495"/>
      <c r="F562" s="618"/>
      <c r="G562" s="68">
        <f>SUBTOTAL(9,G563:G564)</f>
        <v>0</v>
      </c>
      <c r="H562" s="36">
        <f t="shared" ref="H562:W562" si="156">SUBTOTAL(9,H563:H564)</f>
        <v>0</v>
      </c>
      <c r="I562" s="36">
        <f t="shared" si="156"/>
        <v>0</v>
      </c>
      <c r="J562" s="36">
        <f t="shared" si="156"/>
        <v>0</v>
      </c>
      <c r="K562" s="39">
        <f t="shared" si="156"/>
        <v>0</v>
      </c>
      <c r="L562" s="36">
        <f t="shared" si="156"/>
        <v>0</v>
      </c>
      <c r="M562" s="38">
        <f t="shared" si="156"/>
        <v>0</v>
      </c>
      <c r="N562" s="36">
        <f t="shared" si="156"/>
        <v>0</v>
      </c>
      <c r="O562" s="36">
        <f t="shared" si="156"/>
        <v>0</v>
      </c>
      <c r="P562" s="36">
        <f t="shared" si="156"/>
        <v>0</v>
      </c>
      <c r="Q562" s="36">
        <f t="shared" si="156"/>
        <v>0</v>
      </c>
      <c r="R562" s="36">
        <f t="shared" si="156"/>
        <v>0</v>
      </c>
      <c r="S562" s="36">
        <f t="shared" si="156"/>
        <v>0</v>
      </c>
      <c r="T562" s="36">
        <f t="shared" si="156"/>
        <v>0</v>
      </c>
      <c r="U562" s="36">
        <f t="shared" si="156"/>
        <v>0</v>
      </c>
      <c r="V562" s="36">
        <f t="shared" si="156"/>
        <v>0</v>
      </c>
      <c r="W562" s="35">
        <f t="shared" si="156"/>
        <v>0</v>
      </c>
      <c r="Y562" s="384"/>
      <c r="AA562"/>
      <c r="AB562"/>
      <c r="AC562"/>
      <c r="AD562"/>
      <c r="AE562"/>
      <c r="AF562"/>
      <c r="AG562"/>
      <c r="AH562"/>
    </row>
    <row r="563" spans="2:47" s="116" customFormat="1" ht="12.75" customHeight="1" outlineLevel="1" x14ac:dyDescent="0.5">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5">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5">
      <c r="B565" s="614"/>
      <c r="C565" s="236"/>
      <c r="D565" s="495" t="s">
        <v>340</v>
      </c>
      <c r="E565" s="532"/>
      <c r="F565" s="532"/>
      <c r="G565" s="68">
        <f>SUBTOTAL(9,G566)</f>
        <v>0</v>
      </c>
      <c r="H565" s="36">
        <f t="shared" ref="H565:W565" si="157">SUBTOTAL(9,H566)</f>
        <v>0</v>
      </c>
      <c r="I565" s="36">
        <f t="shared" si="157"/>
        <v>0</v>
      </c>
      <c r="J565" s="36">
        <f t="shared" si="157"/>
        <v>0</v>
      </c>
      <c r="K565" s="39">
        <f t="shared" si="157"/>
        <v>0</v>
      </c>
      <c r="L565" s="36">
        <f t="shared" si="157"/>
        <v>0</v>
      </c>
      <c r="M565" s="38">
        <f t="shared" si="157"/>
        <v>0</v>
      </c>
      <c r="N565" s="36">
        <f t="shared" si="157"/>
        <v>0</v>
      </c>
      <c r="O565" s="36">
        <f t="shared" si="157"/>
        <v>0</v>
      </c>
      <c r="P565" s="36">
        <f t="shared" si="157"/>
        <v>0</v>
      </c>
      <c r="Q565" s="36">
        <f t="shared" si="157"/>
        <v>0</v>
      </c>
      <c r="R565" s="36">
        <f t="shared" si="157"/>
        <v>0</v>
      </c>
      <c r="S565" s="36">
        <f t="shared" si="157"/>
        <v>0</v>
      </c>
      <c r="T565" s="36">
        <f t="shared" si="157"/>
        <v>0</v>
      </c>
      <c r="U565" s="36">
        <f t="shared" si="157"/>
        <v>0</v>
      </c>
      <c r="V565" s="36">
        <f t="shared" si="157"/>
        <v>0</v>
      </c>
      <c r="W565" s="35">
        <f t="shared" si="157"/>
        <v>0</v>
      </c>
      <c r="Y565" s="384"/>
      <c r="AA565"/>
      <c r="AB565"/>
      <c r="AC565"/>
      <c r="AD565"/>
      <c r="AE565"/>
      <c r="AF565"/>
      <c r="AG565"/>
      <c r="AH565"/>
    </row>
    <row r="566" spans="2:47" s="116" customFormat="1" ht="12.75" customHeight="1" outlineLevel="1" x14ac:dyDescent="0.5">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4">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4">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4">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4">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4">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5">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5.3" thickBot="1" x14ac:dyDescent="0.55000000000000004">
      <c r="B573" s="503" t="s">
        <v>349</v>
      </c>
      <c r="C573" s="76"/>
      <c r="D573" s="76"/>
      <c r="E573" s="76"/>
      <c r="F573" s="76"/>
      <c r="G573" s="88">
        <f t="shared" ref="G573:W573" si="158">SUBTOTAL(9,G523:G572)</f>
        <v>0</v>
      </c>
      <c r="H573" s="434">
        <f t="shared" si="158"/>
        <v>0</v>
      </c>
      <c r="I573" s="435">
        <f t="shared" si="158"/>
        <v>0</v>
      </c>
      <c r="J573" s="435">
        <f t="shared" si="158"/>
        <v>0</v>
      </c>
      <c r="K573" s="436">
        <f t="shared" si="158"/>
        <v>0</v>
      </c>
      <c r="L573" s="437">
        <f t="shared" si="158"/>
        <v>0</v>
      </c>
      <c r="M573" s="439">
        <f t="shared" si="158"/>
        <v>0</v>
      </c>
      <c r="N573" s="438">
        <f t="shared" si="158"/>
        <v>0</v>
      </c>
      <c r="O573" s="438">
        <f t="shared" si="158"/>
        <v>0</v>
      </c>
      <c r="P573" s="438">
        <f t="shared" si="158"/>
        <v>0</v>
      </c>
      <c r="Q573" s="438">
        <f t="shared" si="158"/>
        <v>0</v>
      </c>
      <c r="R573" s="438">
        <f t="shared" si="158"/>
        <v>0</v>
      </c>
      <c r="S573" s="438">
        <f t="shared" si="158"/>
        <v>0</v>
      </c>
      <c r="T573" s="438">
        <f t="shared" si="158"/>
        <v>0</v>
      </c>
      <c r="U573" s="438">
        <f t="shared" si="158"/>
        <v>0</v>
      </c>
      <c r="V573" s="90">
        <f t="shared" si="158"/>
        <v>0</v>
      </c>
      <c r="W573" s="93">
        <f t="shared" si="158"/>
        <v>0</v>
      </c>
      <c r="X573" s="71"/>
      <c r="Y573" s="608"/>
      <c r="AA573"/>
      <c r="AB573"/>
      <c r="AC573"/>
      <c r="AD573"/>
      <c r="AE573"/>
      <c r="AF573"/>
      <c r="AG573"/>
      <c r="AH573"/>
    </row>
    <row r="574" spans="2:47" s="71" customFormat="1" ht="12.6" thickBot="1" x14ac:dyDescent="0.4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 x14ac:dyDescent="0.5">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4">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4">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4">
      <c r="B578" s="494"/>
      <c r="C578" s="495"/>
      <c r="D578" s="495"/>
      <c r="E578" s="496" t="s">
        <v>41</v>
      </c>
      <c r="F578" s="496"/>
      <c r="G578" s="68">
        <f t="shared" ref="G578:M578" si="159">SUBTOTAL(9,G579:G582)</f>
        <v>0</v>
      </c>
      <c r="H578" s="69">
        <f t="shared" si="159"/>
        <v>0</v>
      </c>
      <c r="I578" s="66">
        <f t="shared" si="159"/>
        <v>0</v>
      </c>
      <c r="J578" s="66">
        <f t="shared" si="159"/>
        <v>0</v>
      </c>
      <c r="K578" s="67">
        <f t="shared" si="159"/>
        <v>0</v>
      </c>
      <c r="L578" s="36">
        <f t="shared" si="159"/>
        <v>0</v>
      </c>
      <c r="M578" s="36">
        <f t="shared" si="159"/>
        <v>0</v>
      </c>
      <c r="N578" s="36">
        <f t="shared" ref="N578:W578" si="160">SUBTOTAL(9,N579:N582)</f>
        <v>0</v>
      </c>
      <c r="O578" s="36">
        <f t="shared" si="160"/>
        <v>0</v>
      </c>
      <c r="P578" s="36">
        <f t="shared" si="160"/>
        <v>0</v>
      </c>
      <c r="Q578" s="36">
        <f t="shared" si="160"/>
        <v>0</v>
      </c>
      <c r="R578" s="36">
        <f t="shared" si="160"/>
        <v>0</v>
      </c>
      <c r="S578" s="36">
        <f t="shared" si="160"/>
        <v>0</v>
      </c>
      <c r="T578" s="36">
        <f t="shared" si="160"/>
        <v>0</v>
      </c>
      <c r="U578" s="36">
        <f t="shared" si="160"/>
        <v>0</v>
      </c>
      <c r="V578" s="36">
        <f t="shared" si="160"/>
        <v>0</v>
      </c>
      <c r="W578" s="35">
        <f t="shared" si="160"/>
        <v>0</v>
      </c>
      <c r="Y578" s="607"/>
      <c r="AA578"/>
      <c r="AB578"/>
      <c r="AC578"/>
      <c r="AD578"/>
      <c r="AE578"/>
      <c r="AF578"/>
      <c r="AG578"/>
      <c r="AH578"/>
    </row>
    <row r="579" spans="2:34" s="71" customFormat="1" outlineLevel="1" x14ac:dyDescent="0.4">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4">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4">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4">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4">
      <c r="B583" s="494"/>
      <c r="C583" s="495"/>
      <c r="D583" s="495"/>
      <c r="E583" s="496" t="s">
        <v>46</v>
      </c>
      <c r="F583" s="496"/>
      <c r="G583" s="68">
        <f t="shared" ref="G583:M583" si="161">SUBTOTAL(9,G584:G587)</f>
        <v>0</v>
      </c>
      <c r="H583" s="69">
        <f t="shared" si="161"/>
        <v>0</v>
      </c>
      <c r="I583" s="66">
        <f t="shared" si="161"/>
        <v>0</v>
      </c>
      <c r="J583" s="66">
        <f t="shared" si="161"/>
        <v>0</v>
      </c>
      <c r="K583" s="67">
        <f t="shared" si="161"/>
        <v>0</v>
      </c>
      <c r="L583" s="36">
        <f t="shared" si="161"/>
        <v>0</v>
      </c>
      <c r="M583" s="36">
        <f t="shared" si="161"/>
        <v>0</v>
      </c>
      <c r="N583" s="36">
        <f t="shared" ref="N583:W583" si="162">SUBTOTAL(9,N584:N587)</f>
        <v>0</v>
      </c>
      <c r="O583" s="36">
        <f t="shared" si="162"/>
        <v>0</v>
      </c>
      <c r="P583" s="36">
        <f t="shared" si="162"/>
        <v>0</v>
      </c>
      <c r="Q583" s="36">
        <f t="shared" si="162"/>
        <v>0</v>
      </c>
      <c r="R583" s="36">
        <f t="shared" si="162"/>
        <v>0</v>
      </c>
      <c r="S583" s="36">
        <f t="shared" si="162"/>
        <v>0</v>
      </c>
      <c r="T583" s="36">
        <f t="shared" si="162"/>
        <v>0</v>
      </c>
      <c r="U583" s="36">
        <f t="shared" si="162"/>
        <v>0</v>
      </c>
      <c r="V583" s="36">
        <f t="shared" si="162"/>
        <v>0</v>
      </c>
      <c r="W583" s="35">
        <f t="shared" si="162"/>
        <v>0</v>
      </c>
      <c r="Y583" s="384"/>
      <c r="AA583"/>
      <c r="AB583"/>
      <c r="AC583"/>
      <c r="AD583"/>
      <c r="AE583"/>
      <c r="AF583"/>
      <c r="AG583"/>
      <c r="AH583"/>
    </row>
    <row r="584" spans="2:34" s="71" customFormat="1" outlineLevel="1" x14ac:dyDescent="0.4">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4">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4">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4">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4">
      <c r="B588" s="494"/>
      <c r="C588" s="495"/>
      <c r="D588" s="495"/>
      <c r="E588" s="496" t="s">
        <v>51</v>
      </c>
      <c r="F588" s="496"/>
      <c r="G588" s="68">
        <f t="shared" ref="G588:M588" si="163">SUBTOTAL(9,G589:G592)</f>
        <v>0</v>
      </c>
      <c r="H588" s="69">
        <f t="shared" si="163"/>
        <v>0</v>
      </c>
      <c r="I588" s="66">
        <f t="shared" si="163"/>
        <v>0</v>
      </c>
      <c r="J588" s="66">
        <f t="shared" si="163"/>
        <v>0</v>
      </c>
      <c r="K588" s="67">
        <f t="shared" si="163"/>
        <v>0</v>
      </c>
      <c r="L588" s="36">
        <f t="shared" si="163"/>
        <v>0</v>
      </c>
      <c r="M588" s="36">
        <f t="shared" si="163"/>
        <v>0</v>
      </c>
      <c r="N588" s="36">
        <f t="shared" ref="N588:W588" si="164">SUBTOTAL(9,N589:N592)</f>
        <v>0</v>
      </c>
      <c r="O588" s="36">
        <f t="shared" si="164"/>
        <v>0</v>
      </c>
      <c r="P588" s="36">
        <f t="shared" si="164"/>
        <v>0</v>
      </c>
      <c r="Q588" s="36">
        <f t="shared" si="164"/>
        <v>0</v>
      </c>
      <c r="R588" s="36">
        <f t="shared" si="164"/>
        <v>0</v>
      </c>
      <c r="S588" s="36">
        <f t="shared" si="164"/>
        <v>0</v>
      </c>
      <c r="T588" s="36">
        <f t="shared" si="164"/>
        <v>0</v>
      </c>
      <c r="U588" s="36">
        <f t="shared" si="164"/>
        <v>0</v>
      </c>
      <c r="V588" s="36">
        <f t="shared" si="164"/>
        <v>0</v>
      </c>
      <c r="W588" s="35">
        <f t="shared" si="164"/>
        <v>0</v>
      </c>
      <c r="Y588" s="384"/>
      <c r="AA588"/>
      <c r="AB588"/>
      <c r="AC588"/>
      <c r="AD588"/>
      <c r="AE588"/>
      <c r="AF588"/>
      <c r="AG588"/>
      <c r="AH588"/>
    </row>
    <row r="589" spans="2:34" s="71" customFormat="1" outlineLevel="1" x14ac:dyDescent="0.4">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4">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4">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4">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4">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4">
      <c r="B594" s="494"/>
      <c r="C594" s="495"/>
      <c r="D594" s="495"/>
      <c r="E594" s="498" t="s">
        <v>57</v>
      </c>
      <c r="F594" s="496"/>
      <c r="G594" s="68">
        <f t="shared" ref="G594:W594" si="165">SUBTOTAL(9,G595:G597)</f>
        <v>0</v>
      </c>
      <c r="H594" s="69">
        <f t="shared" si="165"/>
        <v>0</v>
      </c>
      <c r="I594" s="66">
        <f t="shared" si="165"/>
        <v>0</v>
      </c>
      <c r="J594" s="66">
        <f t="shared" si="165"/>
        <v>0</v>
      </c>
      <c r="K594" s="67">
        <f t="shared" si="165"/>
        <v>0</v>
      </c>
      <c r="L594" s="36">
        <f t="shared" si="165"/>
        <v>0</v>
      </c>
      <c r="M594" s="36">
        <f t="shared" si="165"/>
        <v>0</v>
      </c>
      <c r="N594" s="36">
        <f t="shared" si="165"/>
        <v>0</v>
      </c>
      <c r="O594" s="36">
        <f t="shared" si="165"/>
        <v>0</v>
      </c>
      <c r="P594" s="36">
        <f t="shared" si="165"/>
        <v>0</v>
      </c>
      <c r="Q594" s="36">
        <f t="shared" si="165"/>
        <v>0</v>
      </c>
      <c r="R594" s="36">
        <f t="shared" si="165"/>
        <v>0</v>
      </c>
      <c r="S594" s="36">
        <f t="shared" si="165"/>
        <v>0</v>
      </c>
      <c r="T594" s="36">
        <f t="shared" si="165"/>
        <v>0</v>
      </c>
      <c r="U594" s="36">
        <f t="shared" si="165"/>
        <v>0</v>
      </c>
      <c r="V594" s="36">
        <f t="shared" si="165"/>
        <v>0</v>
      </c>
      <c r="W594" s="35">
        <f t="shared" si="165"/>
        <v>0</v>
      </c>
      <c r="Y594" s="607"/>
      <c r="AA594"/>
      <c r="AB594"/>
      <c r="AC594"/>
      <c r="AD594"/>
      <c r="AE594"/>
      <c r="AF594"/>
      <c r="AG594"/>
      <c r="AH594"/>
    </row>
    <row r="595" spans="2:34" s="71" customFormat="1" outlineLevel="1" x14ac:dyDescent="0.4">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4">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4">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4">
      <c r="B598" s="494"/>
      <c r="C598" s="495"/>
      <c r="D598" s="495"/>
      <c r="E598" s="496" t="s">
        <v>61</v>
      </c>
      <c r="F598" s="496"/>
      <c r="G598" s="68">
        <f>SUBTOTAL(9,G599:G601)</f>
        <v>0</v>
      </c>
      <c r="H598" s="69">
        <f>SUBTOTAL(9,H599:H601)</f>
        <v>0</v>
      </c>
      <c r="I598" s="66">
        <f>SUBTOTAL(9,I599:I601)</f>
        <v>0</v>
      </c>
      <c r="J598" s="66">
        <f>SUBTOTAL(9,J599:J601)</f>
        <v>0</v>
      </c>
      <c r="K598" s="67">
        <f>SUBTOTAL(9,K599:K601)</f>
        <v>0</v>
      </c>
      <c r="L598" s="36">
        <f t="shared" ref="L598:T598" si="166">SUBTOTAL(9,L599:L601)</f>
        <v>0</v>
      </c>
      <c r="M598" s="36">
        <f t="shared" si="166"/>
        <v>0</v>
      </c>
      <c r="N598" s="36">
        <f t="shared" si="166"/>
        <v>0</v>
      </c>
      <c r="O598" s="36">
        <f t="shared" si="166"/>
        <v>0</v>
      </c>
      <c r="P598" s="36">
        <f t="shared" si="166"/>
        <v>0</v>
      </c>
      <c r="Q598" s="36">
        <f t="shared" si="166"/>
        <v>0</v>
      </c>
      <c r="R598" s="36">
        <f t="shared" si="166"/>
        <v>0</v>
      </c>
      <c r="S598" s="36">
        <f t="shared" si="166"/>
        <v>0</v>
      </c>
      <c r="T598" s="36">
        <f t="shared" si="166"/>
        <v>0</v>
      </c>
      <c r="U598" s="36">
        <f>SUBTOTAL(9,U599:U601)</f>
        <v>0</v>
      </c>
      <c r="V598" s="36">
        <f>SUBTOTAL(9,V599:V601)</f>
        <v>0</v>
      </c>
      <c r="W598" s="35">
        <f>SUBTOTAL(9,W599:W601)</f>
        <v>0</v>
      </c>
      <c r="Y598" s="384"/>
      <c r="AA598"/>
      <c r="AB598"/>
      <c r="AC598"/>
      <c r="AD598"/>
      <c r="AE598"/>
      <c r="AF598"/>
      <c r="AG598"/>
      <c r="AH598"/>
    </row>
    <row r="599" spans="2:34" s="71" customFormat="1" outlineLevel="1" x14ac:dyDescent="0.4">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4">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4">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4">
      <c r="B602" s="494"/>
      <c r="C602" s="495"/>
      <c r="D602" s="495"/>
      <c r="E602" s="496" t="s">
        <v>65</v>
      </c>
      <c r="F602" s="496"/>
      <c r="G602" s="68">
        <f t="shared" ref="G602:W602" si="167">SUBTOTAL(9,G603:G605)</f>
        <v>0</v>
      </c>
      <c r="H602" s="69">
        <f t="shared" si="167"/>
        <v>0</v>
      </c>
      <c r="I602" s="66">
        <f t="shared" si="167"/>
        <v>0</v>
      </c>
      <c r="J602" s="66">
        <f t="shared" si="167"/>
        <v>0</v>
      </c>
      <c r="K602" s="67">
        <f t="shared" si="167"/>
        <v>0</v>
      </c>
      <c r="L602" s="36">
        <f t="shared" si="167"/>
        <v>0</v>
      </c>
      <c r="M602" s="36">
        <f t="shared" si="167"/>
        <v>0</v>
      </c>
      <c r="N602" s="36">
        <f t="shared" si="167"/>
        <v>0</v>
      </c>
      <c r="O602" s="36">
        <f t="shared" si="167"/>
        <v>0</v>
      </c>
      <c r="P602" s="36">
        <f t="shared" si="167"/>
        <v>0</v>
      </c>
      <c r="Q602" s="36">
        <f t="shared" si="167"/>
        <v>0</v>
      </c>
      <c r="R602" s="36">
        <f t="shared" si="167"/>
        <v>0</v>
      </c>
      <c r="S602" s="36">
        <f t="shared" si="167"/>
        <v>0</v>
      </c>
      <c r="T602" s="36">
        <f t="shared" si="167"/>
        <v>0</v>
      </c>
      <c r="U602" s="36">
        <f t="shared" si="167"/>
        <v>0</v>
      </c>
      <c r="V602" s="36">
        <f t="shared" si="167"/>
        <v>0</v>
      </c>
      <c r="W602" s="35">
        <f t="shared" si="167"/>
        <v>0</v>
      </c>
      <c r="Y602" s="384"/>
      <c r="AA602"/>
      <c r="AB602"/>
      <c r="AC602"/>
      <c r="AD602"/>
      <c r="AE602"/>
      <c r="AF602"/>
      <c r="AG602"/>
      <c r="AH602"/>
    </row>
    <row r="603" spans="2:34" s="71" customFormat="1" outlineLevel="1" x14ac:dyDescent="0.4">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4">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4">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4">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4">
      <c r="B607" s="494"/>
      <c r="C607" s="495"/>
      <c r="D607" s="495"/>
      <c r="E607" s="496" t="s">
        <v>70</v>
      </c>
      <c r="F607" s="496"/>
      <c r="G607" s="68">
        <f t="shared" ref="G607:M607" si="168">SUBTOTAL(9,G608:G609)</f>
        <v>0</v>
      </c>
      <c r="H607" s="69">
        <f t="shared" si="168"/>
        <v>0</v>
      </c>
      <c r="I607" s="66">
        <f t="shared" si="168"/>
        <v>0</v>
      </c>
      <c r="J607" s="66">
        <f t="shared" si="168"/>
        <v>0</v>
      </c>
      <c r="K607" s="67">
        <f t="shared" si="168"/>
        <v>0</v>
      </c>
      <c r="L607" s="36">
        <f t="shared" si="168"/>
        <v>0</v>
      </c>
      <c r="M607" s="36">
        <f t="shared" si="168"/>
        <v>0</v>
      </c>
      <c r="N607" s="36">
        <f t="shared" ref="N607:W607" si="169">SUBTOTAL(9,N608:N609)</f>
        <v>0</v>
      </c>
      <c r="O607" s="36">
        <f t="shared" si="169"/>
        <v>0</v>
      </c>
      <c r="P607" s="36">
        <f t="shared" si="169"/>
        <v>0</v>
      </c>
      <c r="Q607" s="36">
        <f t="shared" si="169"/>
        <v>0</v>
      </c>
      <c r="R607" s="36">
        <f t="shared" si="169"/>
        <v>0</v>
      </c>
      <c r="S607" s="36">
        <f t="shared" si="169"/>
        <v>0</v>
      </c>
      <c r="T607" s="36">
        <f t="shared" si="169"/>
        <v>0</v>
      </c>
      <c r="U607" s="36">
        <f t="shared" si="169"/>
        <v>0</v>
      </c>
      <c r="V607" s="36">
        <f t="shared" si="169"/>
        <v>0</v>
      </c>
      <c r="W607" s="35">
        <f t="shared" si="169"/>
        <v>0</v>
      </c>
      <c r="Y607" s="607"/>
      <c r="AA607"/>
      <c r="AB607"/>
      <c r="AC607"/>
      <c r="AD607"/>
      <c r="AE607"/>
      <c r="AF607"/>
      <c r="AG607"/>
      <c r="AH607"/>
    </row>
    <row r="608" spans="2:34" s="71" customFormat="1" outlineLevel="1" x14ac:dyDescent="0.4">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4">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4">
      <c r="B610" s="494"/>
      <c r="C610" s="495"/>
      <c r="D610" s="495"/>
      <c r="E610" s="496" t="s">
        <v>73</v>
      </c>
      <c r="F610" s="496"/>
      <c r="G610" s="68">
        <f t="shared" ref="G610:W610" si="170">SUBTOTAL(9,G611:G613)</f>
        <v>0</v>
      </c>
      <c r="H610" s="69">
        <f t="shared" si="170"/>
        <v>0</v>
      </c>
      <c r="I610" s="66">
        <f t="shared" si="170"/>
        <v>0</v>
      </c>
      <c r="J610" s="66">
        <f t="shared" si="170"/>
        <v>0</v>
      </c>
      <c r="K610" s="67">
        <f t="shared" si="170"/>
        <v>0</v>
      </c>
      <c r="L610" s="36">
        <f t="shared" si="170"/>
        <v>0</v>
      </c>
      <c r="M610" s="36">
        <f t="shared" si="170"/>
        <v>0</v>
      </c>
      <c r="N610" s="36">
        <f t="shared" si="170"/>
        <v>0</v>
      </c>
      <c r="O610" s="36">
        <f t="shared" si="170"/>
        <v>0</v>
      </c>
      <c r="P610" s="36">
        <f t="shared" si="170"/>
        <v>0</v>
      </c>
      <c r="Q610" s="36">
        <f t="shared" si="170"/>
        <v>0</v>
      </c>
      <c r="R610" s="36">
        <f t="shared" si="170"/>
        <v>0</v>
      </c>
      <c r="S610" s="36">
        <f t="shared" si="170"/>
        <v>0</v>
      </c>
      <c r="T610" s="36">
        <f t="shared" si="170"/>
        <v>0</v>
      </c>
      <c r="U610" s="36">
        <f t="shared" si="170"/>
        <v>0</v>
      </c>
      <c r="V610" s="36">
        <f t="shared" si="170"/>
        <v>0</v>
      </c>
      <c r="W610" s="35">
        <f t="shared" si="170"/>
        <v>0</v>
      </c>
      <c r="Y610" s="384"/>
      <c r="AA610"/>
      <c r="AB610"/>
      <c r="AC610"/>
      <c r="AD610"/>
      <c r="AE610"/>
      <c r="AF610"/>
      <c r="AG610"/>
      <c r="AH610"/>
    </row>
    <row r="611" spans="2:34" s="71" customFormat="1" outlineLevel="1" x14ac:dyDescent="0.4">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4">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4">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4">
      <c r="B614" s="494"/>
      <c r="C614" s="495"/>
      <c r="D614" s="495"/>
      <c r="E614" s="496" t="s">
        <v>77</v>
      </c>
      <c r="F614" s="496"/>
      <c r="G614" s="68">
        <f t="shared" ref="G614:M614" si="171">SUBTOTAL(9,G615:G616)</f>
        <v>0</v>
      </c>
      <c r="H614" s="69">
        <f t="shared" si="171"/>
        <v>0</v>
      </c>
      <c r="I614" s="66">
        <f t="shared" si="171"/>
        <v>0</v>
      </c>
      <c r="J614" s="66">
        <f t="shared" si="171"/>
        <v>0</v>
      </c>
      <c r="K614" s="67">
        <f t="shared" si="171"/>
        <v>0</v>
      </c>
      <c r="L614" s="36">
        <f t="shared" si="171"/>
        <v>0</v>
      </c>
      <c r="M614" s="36">
        <f t="shared" si="171"/>
        <v>0</v>
      </c>
      <c r="N614" s="36">
        <f t="shared" ref="N614:W614" si="172">SUBTOTAL(9,N615:N616)</f>
        <v>0</v>
      </c>
      <c r="O614" s="36">
        <f t="shared" si="172"/>
        <v>0</v>
      </c>
      <c r="P614" s="36">
        <f t="shared" si="172"/>
        <v>0</v>
      </c>
      <c r="Q614" s="36">
        <f t="shared" si="172"/>
        <v>0</v>
      </c>
      <c r="R614" s="36">
        <f t="shared" si="172"/>
        <v>0</v>
      </c>
      <c r="S614" s="36">
        <f t="shared" si="172"/>
        <v>0</v>
      </c>
      <c r="T614" s="36">
        <f t="shared" si="172"/>
        <v>0</v>
      </c>
      <c r="U614" s="36">
        <f t="shared" si="172"/>
        <v>0</v>
      </c>
      <c r="V614" s="36">
        <f t="shared" si="172"/>
        <v>0</v>
      </c>
      <c r="W614" s="35">
        <f t="shared" si="172"/>
        <v>0</v>
      </c>
      <c r="Y614" s="384"/>
      <c r="AA614"/>
      <c r="AB614"/>
      <c r="AC614"/>
      <c r="AD614"/>
      <c r="AE614"/>
      <c r="AF614"/>
      <c r="AG614"/>
      <c r="AH614"/>
    </row>
    <row r="615" spans="2:34" s="71" customFormat="1" outlineLevel="1" x14ac:dyDescent="0.4">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4">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4">
      <c r="B617" s="494"/>
      <c r="C617" s="495"/>
      <c r="D617" s="495"/>
      <c r="E617" s="496" t="s">
        <v>80</v>
      </c>
      <c r="F617" s="496"/>
      <c r="G617" s="68">
        <f t="shared" ref="G617:W617" si="173">SUBTOTAL(9,G618:G620)</f>
        <v>0</v>
      </c>
      <c r="H617" s="69">
        <f t="shared" si="173"/>
        <v>0</v>
      </c>
      <c r="I617" s="66">
        <f t="shared" si="173"/>
        <v>0</v>
      </c>
      <c r="J617" s="66">
        <f t="shared" si="173"/>
        <v>0</v>
      </c>
      <c r="K617" s="67">
        <f t="shared" si="173"/>
        <v>0</v>
      </c>
      <c r="L617" s="36">
        <f t="shared" si="173"/>
        <v>0</v>
      </c>
      <c r="M617" s="36">
        <f t="shared" si="173"/>
        <v>0</v>
      </c>
      <c r="N617" s="36">
        <f t="shared" si="173"/>
        <v>0</v>
      </c>
      <c r="O617" s="36">
        <f t="shared" si="173"/>
        <v>0</v>
      </c>
      <c r="P617" s="36">
        <f t="shared" si="173"/>
        <v>0</v>
      </c>
      <c r="Q617" s="36">
        <f t="shared" si="173"/>
        <v>0</v>
      </c>
      <c r="R617" s="36">
        <f t="shared" si="173"/>
        <v>0</v>
      </c>
      <c r="S617" s="36">
        <f t="shared" si="173"/>
        <v>0</v>
      </c>
      <c r="T617" s="36">
        <f t="shared" si="173"/>
        <v>0</v>
      </c>
      <c r="U617" s="36">
        <f t="shared" si="173"/>
        <v>0</v>
      </c>
      <c r="V617" s="36">
        <f t="shared" si="173"/>
        <v>0</v>
      </c>
      <c r="W617" s="35">
        <f t="shared" si="173"/>
        <v>0</v>
      </c>
      <c r="Y617" s="384"/>
      <c r="AA617"/>
      <c r="AB617"/>
      <c r="AC617"/>
      <c r="AD617"/>
      <c r="AE617"/>
      <c r="AF617"/>
      <c r="AG617"/>
      <c r="AH617"/>
    </row>
    <row r="618" spans="2:34" s="71" customFormat="1" outlineLevel="1" x14ac:dyDescent="0.4">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4">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4">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4">
      <c r="B621" s="494"/>
      <c r="C621" s="495"/>
      <c r="D621" s="495"/>
      <c r="E621" s="496" t="s">
        <v>84</v>
      </c>
      <c r="F621" s="496"/>
      <c r="G621" s="68">
        <f t="shared" ref="G621:M621" si="174">SUBTOTAL(9,G622:G623)</f>
        <v>0</v>
      </c>
      <c r="H621" s="69">
        <f t="shared" si="174"/>
        <v>0</v>
      </c>
      <c r="I621" s="66">
        <f t="shared" si="174"/>
        <v>0</v>
      </c>
      <c r="J621" s="66">
        <f t="shared" si="174"/>
        <v>0</v>
      </c>
      <c r="K621" s="67">
        <f t="shared" si="174"/>
        <v>0</v>
      </c>
      <c r="L621" s="36">
        <f t="shared" si="174"/>
        <v>0</v>
      </c>
      <c r="M621" s="36">
        <f t="shared" si="174"/>
        <v>0</v>
      </c>
      <c r="N621" s="36">
        <f t="shared" ref="N621:W621" si="175">SUBTOTAL(9,N622:N623)</f>
        <v>0</v>
      </c>
      <c r="O621" s="36">
        <f t="shared" si="175"/>
        <v>0</v>
      </c>
      <c r="P621" s="36">
        <f t="shared" si="175"/>
        <v>0</v>
      </c>
      <c r="Q621" s="36">
        <f t="shared" si="175"/>
        <v>0</v>
      </c>
      <c r="R621" s="36">
        <f t="shared" si="175"/>
        <v>0</v>
      </c>
      <c r="S621" s="36">
        <f t="shared" si="175"/>
        <v>0</v>
      </c>
      <c r="T621" s="36">
        <f t="shared" si="175"/>
        <v>0</v>
      </c>
      <c r="U621" s="36">
        <f t="shared" si="175"/>
        <v>0</v>
      </c>
      <c r="V621" s="36">
        <f t="shared" si="175"/>
        <v>0</v>
      </c>
      <c r="W621" s="35">
        <f t="shared" si="175"/>
        <v>0</v>
      </c>
      <c r="Y621" s="384"/>
      <c r="AA621"/>
      <c r="AB621"/>
      <c r="AC621"/>
      <c r="AD621"/>
      <c r="AE621"/>
      <c r="AF621"/>
      <c r="AG621"/>
      <c r="AH621"/>
    </row>
    <row r="622" spans="2:34" s="71" customFormat="1" outlineLevel="1" x14ac:dyDescent="0.4">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4">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4">
      <c r="B624" s="494"/>
      <c r="C624" s="495"/>
      <c r="D624" s="495"/>
      <c r="E624" s="496" t="s">
        <v>87</v>
      </c>
      <c r="F624" s="496"/>
      <c r="G624" s="68">
        <f t="shared" ref="G624:W624" si="176">SUBTOTAL(9,G625:G627)</f>
        <v>0</v>
      </c>
      <c r="H624" s="69">
        <f t="shared" si="176"/>
        <v>0</v>
      </c>
      <c r="I624" s="66">
        <f t="shared" si="176"/>
        <v>0</v>
      </c>
      <c r="J624" s="66">
        <f t="shared" si="176"/>
        <v>0</v>
      </c>
      <c r="K624" s="67">
        <f t="shared" si="176"/>
        <v>0</v>
      </c>
      <c r="L624" s="36">
        <f t="shared" si="176"/>
        <v>0</v>
      </c>
      <c r="M624" s="36">
        <f t="shared" si="176"/>
        <v>0</v>
      </c>
      <c r="N624" s="36">
        <f t="shared" si="176"/>
        <v>0</v>
      </c>
      <c r="O624" s="36">
        <f t="shared" si="176"/>
        <v>0</v>
      </c>
      <c r="P624" s="36">
        <f t="shared" si="176"/>
        <v>0</v>
      </c>
      <c r="Q624" s="36">
        <f t="shared" si="176"/>
        <v>0</v>
      </c>
      <c r="R624" s="36">
        <f t="shared" si="176"/>
        <v>0</v>
      </c>
      <c r="S624" s="36">
        <f t="shared" si="176"/>
        <v>0</v>
      </c>
      <c r="T624" s="36">
        <f t="shared" si="176"/>
        <v>0</v>
      </c>
      <c r="U624" s="36">
        <f t="shared" si="176"/>
        <v>0</v>
      </c>
      <c r="V624" s="36">
        <f t="shared" si="176"/>
        <v>0</v>
      </c>
      <c r="W624" s="35">
        <f t="shared" si="176"/>
        <v>0</v>
      </c>
      <c r="Y624" s="384"/>
      <c r="AA624"/>
      <c r="AB624"/>
      <c r="AC624"/>
      <c r="AD624"/>
      <c r="AE624"/>
      <c r="AF624"/>
      <c r="AG624"/>
      <c r="AH624"/>
    </row>
    <row r="625" spans="2:34" s="71" customFormat="1" outlineLevel="1" x14ac:dyDescent="0.4">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4">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4">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4">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4">
      <c r="B629" s="494"/>
      <c r="C629" s="495"/>
      <c r="D629" s="495"/>
      <c r="E629" s="496" t="s">
        <v>92</v>
      </c>
      <c r="F629" s="496"/>
      <c r="G629" s="68">
        <f t="shared" ref="G629:M629" si="177">SUBTOTAL(9,G630:G631)</f>
        <v>0</v>
      </c>
      <c r="H629" s="69">
        <f t="shared" si="177"/>
        <v>0</v>
      </c>
      <c r="I629" s="66">
        <f t="shared" si="177"/>
        <v>0</v>
      </c>
      <c r="J629" s="66">
        <f t="shared" si="177"/>
        <v>0</v>
      </c>
      <c r="K629" s="67">
        <f t="shared" si="177"/>
        <v>0</v>
      </c>
      <c r="L629" s="36">
        <f t="shared" si="177"/>
        <v>0</v>
      </c>
      <c r="M629" s="36">
        <f t="shared" si="177"/>
        <v>0</v>
      </c>
      <c r="N629" s="36">
        <f t="shared" ref="N629:W629" si="178">SUBTOTAL(9,N630:N631)</f>
        <v>0</v>
      </c>
      <c r="O629" s="36">
        <f t="shared" si="178"/>
        <v>0</v>
      </c>
      <c r="P629" s="36">
        <f t="shared" si="178"/>
        <v>0</v>
      </c>
      <c r="Q629" s="36">
        <f t="shared" si="178"/>
        <v>0</v>
      </c>
      <c r="R629" s="36">
        <f t="shared" si="178"/>
        <v>0</v>
      </c>
      <c r="S629" s="36">
        <f t="shared" si="178"/>
        <v>0</v>
      </c>
      <c r="T629" s="36">
        <f t="shared" si="178"/>
        <v>0</v>
      </c>
      <c r="U629" s="36">
        <f t="shared" si="178"/>
        <v>0</v>
      </c>
      <c r="V629" s="36">
        <f t="shared" si="178"/>
        <v>0</v>
      </c>
      <c r="W629" s="35">
        <f t="shared" si="178"/>
        <v>0</v>
      </c>
      <c r="Y629" s="607"/>
      <c r="AA629"/>
      <c r="AB629"/>
      <c r="AC629"/>
      <c r="AD629"/>
      <c r="AE629"/>
      <c r="AF629"/>
      <c r="AG629"/>
      <c r="AH629"/>
    </row>
    <row r="630" spans="2:34" s="71" customFormat="1" outlineLevel="1" x14ac:dyDescent="0.4">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4">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4">
      <c r="B632" s="494"/>
      <c r="C632" s="495"/>
      <c r="D632" s="495"/>
      <c r="E632" s="496" t="s">
        <v>95</v>
      </c>
      <c r="F632" s="496"/>
      <c r="G632" s="68">
        <f t="shared" ref="G632:M632" si="179">SUBTOTAL(9,G633:G634)</f>
        <v>0</v>
      </c>
      <c r="H632" s="69">
        <f t="shared" si="179"/>
        <v>0</v>
      </c>
      <c r="I632" s="66">
        <f t="shared" si="179"/>
        <v>0</v>
      </c>
      <c r="J632" s="66">
        <f t="shared" si="179"/>
        <v>0</v>
      </c>
      <c r="K632" s="67">
        <f t="shared" si="179"/>
        <v>0</v>
      </c>
      <c r="L632" s="36">
        <f t="shared" si="179"/>
        <v>0</v>
      </c>
      <c r="M632" s="36">
        <f t="shared" si="179"/>
        <v>0</v>
      </c>
      <c r="N632" s="36">
        <f t="shared" ref="N632:W632" si="180">SUBTOTAL(9,N633:N634)</f>
        <v>0</v>
      </c>
      <c r="O632" s="36">
        <f t="shared" si="180"/>
        <v>0</v>
      </c>
      <c r="P632" s="36">
        <f t="shared" si="180"/>
        <v>0</v>
      </c>
      <c r="Q632" s="36">
        <f t="shared" si="180"/>
        <v>0</v>
      </c>
      <c r="R632" s="36">
        <f t="shared" si="180"/>
        <v>0</v>
      </c>
      <c r="S632" s="36">
        <f t="shared" si="180"/>
        <v>0</v>
      </c>
      <c r="T632" s="36">
        <f t="shared" si="180"/>
        <v>0</v>
      </c>
      <c r="U632" s="36">
        <f t="shared" si="180"/>
        <v>0</v>
      </c>
      <c r="V632" s="36">
        <f t="shared" si="180"/>
        <v>0</v>
      </c>
      <c r="W632" s="35">
        <f t="shared" si="180"/>
        <v>0</v>
      </c>
      <c r="Y632" s="384"/>
      <c r="AA632"/>
      <c r="AB632"/>
      <c r="AC632"/>
      <c r="AD632"/>
      <c r="AE632"/>
      <c r="AF632"/>
      <c r="AG632"/>
      <c r="AH632"/>
    </row>
    <row r="633" spans="2:34" s="71" customFormat="1" outlineLevel="1" x14ac:dyDescent="0.4">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4">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4">
      <c r="B635" s="494"/>
      <c r="C635" s="495"/>
      <c r="D635" s="495"/>
      <c r="E635" s="496" t="s">
        <v>98</v>
      </c>
      <c r="F635" s="496"/>
      <c r="G635" s="68">
        <f t="shared" ref="G635:W635" si="181">SUBTOTAL(9,G636:G637)</f>
        <v>0</v>
      </c>
      <c r="H635" s="69">
        <f t="shared" si="181"/>
        <v>0</v>
      </c>
      <c r="I635" s="66">
        <f t="shared" si="181"/>
        <v>0</v>
      </c>
      <c r="J635" s="66">
        <f t="shared" si="181"/>
        <v>0</v>
      </c>
      <c r="K635" s="67">
        <f t="shared" si="181"/>
        <v>0</v>
      </c>
      <c r="L635" s="36">
        <f t="shared" si="181"/>
        <v>0</v>
      </c>
      <c r="M635" s="36">
        <f t="shared" si="181"/>
        <v>0</v>
      </c>
      <c r="N635" s="36">
        <f t="shared" si="181"/>
        <v>0</v>
      </c>
      <c r="O635" s="36">
        <f t="shared" si="181"/>
        <v>0</v>
      </c>
      <c r="P635" s="36">
        <f t="shared" si="181"/>
        <v>0</v>
      </c>
      <c r="Q635" s="36">
        <f t="shared" si="181"/>
        <v>0</v>
      </c>
      <c r="R635" s="36">
        <f t="shared" si="181"/>
        <v>0</v>
      </c>
      <c r="S635" s="36">
        <f t="shared" si="181"/>
        <v>0</v>
      </c>
      <c r="T635" s="36">
        <f t="shared" si="181"/>
        <v>0</v>
      </c>
      <c r="U635" s="36">
        <f t="shared" si="181"/>
        <v>0</v>
      </c>
      <c r="V635" s="36">
        <f t="shared" si="181"/>
        <v>0</v>
      </c>
      <c r="W635" s="35">
        <f t="shared" si="181"/>
        <v>0</v>
      </c>
      <c r="Y635" s="384"/>
      <c r="AA635"/>
      <c r="AB635"/>
      <c r="AC635"/>
      <c r="AD635"/>
      <c r="AE635"/>
      <c r="AF635"/>
      <c r="AG635"/>
      <c r="AH635"/>
    </row>
    <row r="636" spans="2:34" s="71" customFormat="1" outlineLevel="1" x14ac:dyDescent="0.4">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4">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4">
      <c r="B638" s="494"/>
      <c r="C638" s="495"/>
      <c r="D638" s="495"/>
      <c r="E638" s="496" t="s">
        <v>101</v>
      </c>
      <c r="F638" s="496"/>
      <c r="G638" s="68">
        <f t="shared" ref="G638:W638" si="182">SUBTOTAL(9,G639:G640)</f>
        <v>0</v>
      </c>
      <c r="H638" s="69">
        <f t="shared" si="182"/>
        <v>0</v>
      </c>
      <c r="I638" s="66">
        <f t="shared" si="182"/>
        <v>0</v>
      </c>
      <c r="J638" s="66">
        <f t="shared" si="182"/>
        <v>0</v>
      </c>
      <c r="K638" s="67">
        <f t="shared" si="182"/>
        <v>0</v>
      </c>
      <c r="L638" s="36">
        <f t="shared" si="182"/>
        <v>0</v>
      </c>
      <c r="M638" s="36">
        <f t="shared" si="182"/>
        <v>0</v>
      </c>
      <c r="N638" s="36">
        <f t="shared" si="182"/>
        <v>0</v>
      </c>
      <c r="O638" s="36">
        <f t="shared" si="182"/>
        <v>0</v>
      </c>
      <c r="P638" s="36">
        <f t="shared" si="182"/>
        <v>0</v>
      </c>
      <c r="Q638" s="36">
        <f t="shared" si="182"/>
        <v>0</v>
      </c>
      <c r="R638" s="36">
        <f t="shared" si="182"/>
        <v>0</v>
      </c>
      <c r="S638" s="36">
        <f t="shared" si="182"/>
        <v>0</v>
      </c>
      <c r="T638" s="36">
        <f t="shared" si="182"/>
        <v>0</v>
      </c>
      <c r="U638" s="36">
        <f t="shared" si="182"/>
        <v>0</v>
      </c>
      <c r="V638" s="36">
        <f t="shared" si="182"/>
        <v>0</v>
      </c>
      <c r="W638" s="35">
        <f t="shared" si="182"/>
        <v>0</v>
      </c>
      <c r="Y638" s="384"/>
      <c r="AA638"/>
      <c r="AB638"/>
      <c r="AC638"/>
      <c r="AD638"/>
      <c r="AE638"/>
      <c r="AF638"/>
      <c r="AG638"/>
      <c r="AH638"/>
    </row>
    <row r="639" spans="2:34" s="71" customFormat="1" outlineLevel="1" x14ac:dyDescent="0.4">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4">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4">
      <c r="B641" s="494"/>
      <c r="C641" s="495"/>
      <c r="D641" s="495"/>
      <c r="E641" s="496" t="s">
        <v>104</v>
      </c>
      <c r="F641" s="496"/>
      <c r="G641" s="68">
        <f t="shared" ref="G641:M641" si="183">SUBTOTAL(9,G642:G643)</f>
        <v>0</v>
      </c>
      <c r="H641" s="69">
        <f t="shared" si="183"/>
        <v>0</v>
      </c>
      <c r="I641" s="66">
        <f t="shared" si="183"/>
        <v>0</v>
      </c>
      <c r="J641" s="66">
        <f t="shared" si="183"/>
        <v>0</v>
      </c>
      <c r="K641" s="67">
        <f t="shared" si="183"/>
        <v>0</v>
      </c>
      <c r="L641" s="36">
        <f t="shared" si="183"/>
        <v>0</v>
      </c>
      <c r="M641" s="36">
        <f t="shared" si="183"/>
        <v>0</v>
      </c>
      <c r="N641" s="36">
        <f t="shared" ref="N641:W641" si="184">SUBTOTAL(9,N642:N643)</f>
        <v>0</v>
      </c>
      <c r="O641" s="36">
        <f t="shared" si="184"/>
        <v>0</v>
      </c>
      <c r="P641" s="36">
        <f t="shared" si="184"/>
        <v>0</v>
      </c>
      <c r="Q641" s="36">
        <f t="shared" si="184"/>
        <v>0</v>
      </c>
      <c r="R641" s="36">
        <f t="shared" si="184"/>
        <v>0</v>
      </c>
      <c r="S641" s="36">
        <f t="shared" si="184"/>
        <v>0</v>
      </c>
      <c r="T641" s="36">
        <f t="shared" si="184"/>
        <v>0</v>
      </c>
      <c r="U641" s="36">
        <f t="shared" si="184"/>
        <v>0</v>
      </c>
      <c r="V641" s="36">
        <f t="shared" si="184"/>
        <v>0</v>
      </c>
      <c r="W641" s="35">
        <f t="shared" si="184"/>
        <v>0</v>
      </c>
      <c r="Y641" s="384"/>
      <c r="AA641"/>
      <c r="AB641"/>
      <c r="AC641"/>
      <c r="AD641"/>
      <c r="AE641"/>
      <c r="AF641"/>
      <c r="AG641"/>
      <c r="AH641"/>
    </row>
    <row r="642" spans="2:47" s="71" customFormat="1" outlineLevel="1" x14ac:dyDescent="0.4">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4">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4">
      <c r="B644" s="494"/>
      <c r="C644" s="495"/>
      <c r="D644" s="495"/>
      <c r="E644" s="496" t="s">
        <v>107</v>
      </c>
      <c r="F644" s="496"/>
      <c r="G644" s="68">
        <f t="shared" ref="G644:M644" si="185">SUBTOTAL(9,G645:G646)</f>
        <v>0</v>
      </c>
      <c r="H644" s="69">
        <f t="shared" si="185"/>
        <v>0</v>
      </c>
      <c r="I644" s="66">
        <f t="shared" si="185"/>
        <v>0</v>
      </c>
      <c r="J644" s="66">
        <f t="shared" si="185"/>
        <v>0</v>
      </c>
      <c r="K644" s="67">
        <f t="shared" si="185"/>
        <v>0</v>
      </c>
      <c r="L644" s="36">
        <f t="shared" si="185"/>
        <v>0</v>
      </c>
      <c r="M644" s="36">
        <f t="shared" si="185"/>
        <v>0</v>
      </c>
      <c r="N644" s="36">
        <f t="shared" ref="N644:W644" si="186">SUBTOTAL(9,N645:N646)</f>
        <v>0</v>
      </c>
      <c r="O644" s="36">
        <f t="shared" si="186"/>
        <v>0</v>
      </c>
      <c r="P644" s="36">
        <f t="shared" si="186"/>
        <v>0</v>
      </c>
      <c r="Q644" s="36">
        <f t="shared" si="186"/>
        <v>0</v>
      </c>
      <c r="R644" s="36">
        <f t="shared" si="186"/>
        <v>0</v>
      </c>
      <c r="S644" s="36">
        <f t="shared" si="186"/>
        <v>0</v>
      </c>
      <c r="T644" s="36">
        <f t="shared" si="186"/>
        <v>0</v>
      </c>
      <c r="U644" s="36">
        <f t="shared" si="186"/>
        <v>0</v>
      </c>
      <c r="V644" s="36">
        <f t="shared" si="186"/>
        <v>0</v>
      </c>
      <c r="W644" s="35">
        <f t="shared" si="186"/>
        <v>0</v>
      </c>
      <c r="Y644" s="384"/>
      <c r="AA644"/>
      <c r="AB644"/>
      <c r="AC644"/>
      <c r="AD644"/>
      <c r="AE644"/>
      <c r="AF644"/>
      <c r="AG644"/>
      <c r="AH644"/>
    </row>
    <row r="645" spans="2:47" s="71" customFormat="1" outlineLevel="1" x14ac:dyDescent="0.4">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4">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4">
      <c r="B647" s="494"/>
      <c r="C647" s="495"/>
      <c r="D647" s="495" t="s">
        <v>110</v>
      </c>
      <c r="E647" s="496"/>
      <c r="F647" s="496"/>
      <c r="G647" s="68">
        <f t="shared" ref="G647:W647" si="187">SUBTOTAL(9,G648:G650)</f>
        <v>0</v>
      </c>
      <c r="H647" s="69">
        <f t="shared" si="187"/>
        <v>0</v>
      </c>
      <c r="I647" s="66">
        <f t="shared" si="187"/>
        <v>0</v>
      </c>
      <c r="J647" s="66">
        <f t="shared" si="187"/>
        <v>0</v>
      </c>
      <c r="K647" s="67">
        <f t="shared" si="187"/>
        <v>0</v>
      </c>
      <c r="L647" s="36">
        <f t="shared" si="187"/>
        <v>0</v>
      </c>
      <c r="M647" s="36">
        <f t="shared" si="187"/>
        <v>0</v>
      </c>
      <c r="N647" s="36">
        <f t="shared" si="187"/>
        <v>0</v>
      </c>
      <c r="O647" s="36">
        <f t="shared" si="187"/>
        <v>0</v>
      </c>
      <c r="P647" s="36">
        <f t="shared" si="187"/>
        <v>0</v>
      </c>
      <c r="Q647" s="36">
        <f t="shared" si="187"/>
        <v>0</v>
      </c>
      <c r="R647" s="36">
        <f t="shared" si="187"/>
        <v>0</v>
      </c>
      <c r="S647" s="36">
        <f t="shared" si="187"/>
        <v>0</v>
      </c>
      <c r="T647" s="36">
        <f t="shared" si="187"/>
        <v>0</v>
      </c>
      <c r="U647" s="36">
        <f t="shared" si="187"/>
        <v>0</v>
      </c>
      <c r="V647" s="36">
        <f t="shared" si="187"/>
        <v>0</v>
      </c>
      <c r="W647" s="35">
        <f t="shared" si="187"/>
        <v>0</v>
      </c>
      <c r="Y647" s="384"/>
      <c r="AA647"/>
      <c r="AB647"/>
      <c r="AC647"/>
      <c r="AD647"/>
      <c r="AE647"/>
      <c r="AF647"/>
      <c r="AG647"/>
      <c r="AH647"/>
    </row>
    <row r="648" spans="2:47" s="71" customFormat="1" outlineLevel="1" x14ac:dyDescent="0.4">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4">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4">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4">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4">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4">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4">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4">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4">
      <c r="B656" s="494"/>
      <c r="C656" s="495"/>
      <c r="D656" s="495"/>
      <c r="E656" s="496" t="s">
        <v>41</v>
      </c>
      <c r="F656" s="496"/>
      <c r="G656" s="68">
        <f t="shared" ref="G656:W656" si="188">SUBTOTAL(9,G657:G660)</f>
        <v>0</v>
      </c>
      <c r="H656" s="69">
        <f t="shared" si="188"/>
        <v>0</v>
      </c>
      <c r="I656" s="66">
        <f t="shared" si="188"/>
        <v>0</v>
      </c>
      <c r="J656" s="66">
        <f t="shared" si="188"/>
        <v>0</v>
      </c>
      <c r="K656" s="67">
        <f t="shared" si="188"/>
        <v>0</v>
      </c>
      <c r="L656" s="36">
        <f t="shared" si="188"/>
        <v>0</v>
      </c>
      <c r="M656" s="36">
        <f t="shared" si="188"/>
        <v>0</v>
      </c>
      <c r="N656" s="36">
        <f t="shared" si="188"/>
        <v>0</v>
      </c>
      <c r="O656" s="36">
        <f t="shared" si="188"/>
        <v>0</v>
      </c>
      <c r="P656" s="36">
        <f t="shared" si="188"/>
        <v>0</v>
      </c>
      <c r="Q656" s="36">
        <f t="shared" si="188"/>
        <v>0</v>
      </c>
      <c r="R656" s="36">
        <f t="shared" si="188"/>
        <v>0</v>
      </c>
      <c r="S656" s="36">
        <f t="shared" si="188"/>
        <v>0</v>
      </c>
      <c r="T656" s="36">
        <f t="shared" si="188"/>
        <v>0</v>
      </c>
      <c r="U656" s="36">
        <f t="shared" si="188"/>
        <v>0</v>
      </c>
      <c r="V656" s="36">
        <f t="shared" si="188"/>
        <v>0</v>
      </c>
      <c r="W656" s="35">
        <f t="shared" si="188"/>
        <v>0</v>
      </c>
      <c r="Y656" s="607"/>
      <c r="AA656"/>
      <c r="AB656"/>
      <c r="AC656"/>
      <c r="AD656"/>
      <c r="AE656"/>
      <c r="AF656"/>
      <c r="AG656"/>
      <c r="AH656"/>
    </row>
    <row r="657" spans="2:34" s="71" customFormat="1" outlineLevel="1" x14ac:dyDescent="0.4">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4">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4">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4">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4">
      <c r="B661" s="494"/>
      <c r="C661" s="495"/>
      <c r="D661" s="495"/>
      <c r="E661" s="496" t="s">
        <v>46</v>
      </c>
      <c r="F661" s="496"/>
      <c r="G661" s="68">
        <f t="shared" ref="G661:W661" si="189">SUBTOTAL(9,G662:G665)</f>
        <v>0</v>
      </c>
      <c r="H661" s="69">
        <f t="shared" si="189"/>
        <v>0</v>
      </c>
      <c r="I661" s="66">
        <f t="shared" si="189"/>
        <v>0</v>
      </c>
      <c r="J661" s="66">
        <f t="shared" si="189"/>
        <v>0</v>
      </c>
      <c r="K661" s="67">
        <f t="shared" si="189"/>
        <v>0</v>
      </c>
      <c r="L661" s="36">
        <f t="shared" si="189"/>
        <v>0</v>
      </c>
      <c r="M661" s="36">
        <f t="shared" si="189"/>
        <v>0</v>
      </c>
      <c r="N661" s="36">
        <f t="shared" si="189"/>
        <v>0</v>
      </c>
      <c r="O661" s="36">
        <f t="shared" si="189"/>
        <v>0</v>
      </c>
      <c r="P661" s="36">
        <f t="shared" si="189"/>
        <v>0</v>
      </c>
      <c r="Q661" s="36">
        <f t="shared" si="189"/>
        <v>0</v>
      </c>
      <c r="R661" s="36">
        <f t="shared" si="189"/>
        <v>0</v>
      </c>
      <c r="S661" s="36">
        <f t="shared" si="189"/>
        <v>0</v>
      </c>
      <c r="T661" s="36">
        <f t="shared" si="189"/>
        <v>0</v>
      </c>
      <c r="U661" s="36">
        <f t="shared" si="189"/>
        <v>0</v>
      </c>
      <c r="V661" s="36">
        <f t="shared" si="189"/>
        <v>0</v>
      </c>
      <c r="W661" s="35">
        <f t="shared" si="189"/>
        <v>0</v>
      </c>
      <c r="Y661" s="384"/>
      <c r="AA661"/>
      <c r="AB661"/>
      <c r="AC661"/>
      <c r="AD661"/>
      <c r="AE661"/>
      <c r="AF661"/>
      <c r="AG661"/>
      <c r="AH661"/>
    </row>
    <row r="662" spans="2:34" s="71" customFormat="1" outlineLevel="1" x14ac:dyDescent="0.4">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4">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4">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4">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4">
      <c r="B666" s="494"/>
      <c r="C666" s="495"/>
      <c r="D666" s="495"/>
      <c r="E666" s="496" t="s">
        <v>51</v>
      </c>
      <c r="F666" s="496"/>
      <c r="G666" s="68">
        <f t="shared" ref="G666:W666" si="190">SUBTOTAL(9,G667:G670)</f>
        <v>0</v>
      </c>
      <c r="H666" s="69">
        <f t="shared" si="190"/>
        <v>0</v>
      </c>
      <c r="I666" s="66">
        <f t="shared" si="190"/>
        <v>0</v>
      </c>
      <c r="J666" s="66">
        <f t="shared" si="190"/>
        <v>0</v>
      </c>
      <c r="K666" s="67">
        <f t="shared" si="190"/>
        <v>0</v>
      </c>
      <c r="L666" s="36">
        <f t="shared" si="190"/>
        <v>0</v>
      </c>
      <c r="M666" s="36">
        <f t="shared" si="190"/>
        <v>0</v>
      </c>
      <c r="N666" s="36">
        <f t="shared" si="190"/>
        <v>0</v>
      </c>
      <c r="O666" s="36">
        <f t="shared" si="190"/>
        <v>0</v>
      </c>
      <c r="P666" s="36">
        <f t="shared" si="190"/>
        <v>0</v>
      </c>
      <c r="Q666" s="36">
        <f t="shared" si="190"/>
        <v>0</v>
      </c>
      <c r="R666" s="36">
        <f t="shared" si="190"/>
        <v>0</v>
      </c>
      <c r="S666" s="36">
        <f t="shared" si="190"/>
        <v>0</v>
      </c>
      <c r="T666" s="36">
        <f t="shared" si="190"/>
        <v>0</v>
      </c>
      <c r="U666" s="36">
        <f t="shared" si="190"/>
        <v>0</v>
      </c>
      <c r="V666" s="36">
        <f t="shared" si="190"/>
        <v>0</v>
      </c>
      <c r="W666" s="35">
        <f t="shared" si="190"/>
        <v>0</v>
      </c>
      <c r="Y666" s="384"/>
      <c r="AA666"/>
      <c r="AB666"/>
      <c r="AC666"/>
      <c r="AD666"/>
      <c r="AE666"/>
      <c r="AF666"/>
      <c r="AG666"/>
      <c r="AH666"/>
    </row>
    <row r="667" spans="2:34" s="71" customFormat="1" outlineLevel="1" x14ac:dyDescent="0.4">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4">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4">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4">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4">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4">
      <c r="B672" s="494"/>
      <c r="C672" s="495"/>
      <c r="D672" s="495"/>
      <c r="E672" s="498" t="s">
        <v>57</v>
      </c>
      <c r="F672" s="496"/>
      <c r="G672" s="68">
        <f t="shared" ref="G672:W672" si="191">SUBTOTAL(9,G673:G675)</f>
        <v>0</v>
      </c>
      <c r="H672" s="69">
        <f t="shared" si="191"/>
        <v>0</v>
      </c>
      <c r="I672" s="66">
        <f t="shared" si="191"/>
        <v>0</v>
      </c>
      <c r="J672" s="66">
        <f t="shared" si="191"/>
        <v>0</v>
      </c>
      <c r="K672" s="67">
        <f t="shared" si="191"/>
        <v>0</v>
      </c>
      <c r="L672" s="36">
        <f t="shared" si="191"/>
        <v>0</v>
      </c>
      <c r="M672" s="36">
        <f t="shared" si="191"/>
        <v>0</v>
      </c>
      <c r="N672" s="36">
        <f t="shared" si="191"/>
        <v>0</v>
      </c>
      <c r="O672" s="36">
        <f t="shared" si="191"/>
        <v>0</v>
      </c>
      <c r="P672" s="36">
        <f t="shared" si="191"/>
        <v>0</v>
      </c>
      <c r="Q672" s="36">
        <f t="shared" si="191"/>
        <v>0</v>
      </c>
      <c r="R672" s="36">
        <f t="shared" si="191"/>
        <v>0</v>
      </c>
      <c r="S672" s="36">
        <f t="shared" si="191"/>
        <v>0</v>
      </c>
      <c r="T672" s="36">
        <f t="shared" si="191"/>
        <v>0</v>
      </c>
      <c r="U672" s="36">
        <f t="shared" si="191"/>
        <v>0</v>
      </c>
      <c r="V672" s="36">
        <f t="shared" si="191"/>
        <v>0</v>
      </c>
      <c r="W672" s="35">
        <f t="shared" si="191"/>
        <v>0</v>
      </c>
      <c r="Y672" s="607"/>
      <c r="AA672"/>
      <c r="AB672"/>
      <c r="AC672"/>
      <c r="AD672"/>
      <c r="AE672"/>
      <c r="AF672"/>
      <c r="AG672"/>
      <c r="AH672"/>
    </row>
    <row r="673" spans="2:34" s="71" customFormat="1" outlineLevel="1" x14ac:dyDescent="0.4">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4">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4">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4">
      <c r="B676" s="494"/>
      <c r="C676" s="495"/>
      <c r="D676" s="495"/>
      <c r="E676" s="496" t="s">
        <v>61</v>
      </c>
      <c r="F676" s="496"/>
      <c r="G676" s="68">
        <f t="shared" ref="G676:W676" si="192">SUBTOTAL(9,G677:G679)</f>
        <v>0</v>
      </c>
      <c r="H676" s="69">
        <f t="shared" si="192"/>
        <v>0</v>
      </c>
      <c r="I676" s="66">
        <f t="shared" si="192"/>
        <v>0</v>
      </c>
      <c r="J676" s="66">
        <f t="shared" si="192"/>
        <v>0</v>
      </c>
      <c r="K676" s="67">
        <f t="shared" si="192"/>
        <v>0</v>
      </c>
      <c r="L676" s="36">
        <f t="shared" si="192"/>
        <v>0</v>
      </c>
      <c r="M676" s="36">
        <f t="shared" si="192"/>
        <v>0</v>
      </c>
      <c r="N676" s="36">
        <f t="shared" si="192"/>
        <v>0</v>
      </c>
      <c r="O676" s="36">
        <f t="shared" si="192"/>
        <v>0</v>
      </c>
      <c r="P676" s="36">
        <f t="shared" si="192"/>
        <v>0</v>
      </c>
      <c r="Q676" s="36">
        <f t="shared" si="192"/>
        <v>0</v>
      </c>
      <c r="R676" s="36">
        <f t="shared" si="192"/>
        <v>0</v>
      </c>
      <c r="S676" s="36">
        <f t="shared" si="192"/>
        <v>0</v>
      </c>
      <c r="T676" s="36">
        <f t="shared" si="192"/>
        <v>0</v>
      </c>
      <c r="U676" s="36">
        <f t="shared" si="192"/>
        <v>0</v>
      </c>
      <c r="V676" s="36">
        <f t="shared" si="192"/>
        <v>0</v>
      </c>
      <c r="W676" s="35">
        <f t="shared" si="192"/>
        <v>0</v>
      </c>
      <c r="Y676" s="384"/>
      <c r="AA676"/>
      <c r="AB676"/>
      <c r="AC676"/>
      <c r="AD676"/>
      <c r="AE676"/>
      <c r="AF676"/>
      <c r="AG676"/>
      <c r="AH676"/>
    </row>
    <row r="677" spans="2:34" s="71" customFormat="1" outlineLevel="1" x14ac:dyDescent="0.4">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4">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4">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4">
      <c r="B680" s="494"/>
      <c r="C680" s="495"/>
      <c r="D680" s="495"/>
      <c r="E680" s="496" t="s">
        <v>65</v>
      </c>
      <c r="F680" s="496"/>
      <c r="G680" s="68">
        <f t="shared" ref="G680:W680" si="193">SUBTOTAL(9,G681:G683)</f>
        <v>0</v>
      </c>
      <c r="H680" s="69">
        <f t="shared" si="193"/>
        <v>0</v>
      </c>
      <c r="I680" s="66">
        <f t="shared" si="193"/>
        <v>0</v>
      </c>
      <c r="J680" s="66">
        <f t="shared" si="193"/>
        <v>0</v>
      </c>
      <c r="K680" s="67">
        <f t="shared" si="193"/>
        <v>0</v>
      </c>
      <c r="L680" s="36">
        <f t="shared" si="193"/>
        <v>0</v>
      </c>
      <c r="M680" s="36">
        <f t="shared" si="193"/>
        <v>0</v>
      </c>
      <c r="N680" s="36">
        <f t="shared" si="193"/>
        <v>0</v>
      </c>
      <c r="O680" s="36">
        <f t="shared" si="193"/>
        <v>0</v>
      </c>
      <c r="P680" s="36">
        <f t="shared" si="193"/>
        <v>0</v>
      </c>
      <c r="Q680" s="36">
        <f t="shared" si="193"/>
        <v>0</v>
      </c>
      <c r="R680" s="36">
        <f t="shared" si="193"/>
        <v>0</v>
      </c>
      <c r="S680" s="36">
        <f t="shared" si="193"/>
        <v>0</v>
      </c>
      <c r="T680" s="36">
        <f t="shared" si="193"/>
        <v>0</v>
      </c>
      <c r="U680" s="36">
        <f t="shared" si="193"/>
        <v>0</v>
      </c>
      <c r="V680" s="36">
        <f t="shared" si="193"/>
        <v>0</v>
      </c>
      <c r="W680" s="35">
        <f t="shared" si="193"/>
        <v>0</v>
      </c>
      <c r="Y680" s="384"/>
      <c r="AA680"/>
      <c r="AB680"/>
      <c r="AC680"/>
      <c r="AD680"/>
      <c r="AE680"/>
      <c r="AF680"/>
      <c r="AG680"/>
      <c r="AH680"/>
    </row>
    <row r="681" spans="2:34" s="71" customFormat="1" outlineLevel="1" x14ac:dyDescent="0.4">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4">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4">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4">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4">
      <c r="B685" s="494"/>
      <c r="C685" s="495"/>
      <c r="D685" s="495"/>
      <c r="E685" s="496" t="s">
        <v>70</v>
      </c>
      <c r="F685" s="496"/>
      <c r="G685" s="68">
        <f t="shared" ref="G685:W685" si="194">SUBTOTAL(9,G686:G687)</f>
        <v>0</v>
      </c>
      <c r="H685" s="69">
        <f t="shared" si="194"/>
        <v>0</v>
      </c>
      <c r="I685" s="66">
        <f t="shared" si="194"/>
        <v>0</v>
      </c>
      <c r="J685" s="66">
        <f t="shared" si="194"/>
        <v>0</v>
      </c>
      <c r="K685" s="67">
        <f t="shared" si="194"/>
        <v>0</v>
      </c>
      <c r="L685" s="36">
        <f t="shared" si="194"/>
        <v>0</v>
      </c>
      <c r="M685" s="36">
        <f t="shared" si="194"/>
        <v>0</v>
      </c>
      <c r="N685" s="36">
        <f t="shared" si="194"/>
        <v>0</v>
      </c>
      <c r="O685" s="36">
        <f t="shared" si="194"/>
        <v>0</v>
      </c>
      <c r="P685" s="36">
        <f t="shared" si="194"/>
        <v>0</v>
      </c>
      <c r="Q685" s="36">
        <f t="shared" si="194"/>
        <v>0</v>
      </c>
      <c r="R685" s="36">
        <f t="shared" si="194"/>
        <v>0</v>
      </c>
      <c r="S685" s="36">
        <f t="shared" si="194"/>
        <v>0</v>
      </c>
      <c r="T685" s="36">
        <f t="shared" si="194"/>
        <v>0</v>
      </c>
      <c r="U685" s="36">
        <f t="shared" si="194"/>
        <v>0</v>
      </c>
      <c r="V685" s="36">
        <f t="shared" si="194"/>
        <v>0</v>
      </c>
      <c r="W685" s="35">
        <f t="shared" si="194"/>
        <v>0</v>
      </c>
      <c r="Y685" s="607"/>
      <c r="AA685"/>
      <c r="AB685"/>
      <c r="AC685"/>
      <c r="AD685"/>
      <c r="AE685"/>
      <c r="AF685"/>
      <c r="AG685"/>
      <c r="AH685"/>
    </row>
    <row r="686" spans="2:34" s="71" customFormat="1" outlineLevel="1" x14ac:dyDescent="0.4">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4">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4">
      <c r="B688" s="494"/>
      <c r="C688" s="495"/>
      <c r="D688" s="495"/>
      <c r="E688" s="496" t="s">
        <v>73</v>
      </c>
      <c r="F688" s="496"/>
      <c r="G688" s="68">
        <f t="shared" ref="G688:W688" si="195">SUBTOTAL(9,G689:G691)</f>
        <v>0</v>
      </c>
      <c r="H688" s="69">
        <f t="shared" si="195"/>
        <v>0</v>
      </c>
      <c r="I688" s="66">
        <f t="shared" si="195"/>
        <v>0</v>
      </c>
      <c r="J688" s="66">
        <f t="shared" si="195"/>
        <v>0</v>
      </c>
      <c r="K688" s="67">
        <f t="shared" si="195"/>
        <v>0</v>
      </c>
      <c r="L688" s="36">
        <f t="shared" si="195"/>
        <v>0</v>
      </c>
      <c r="M688" s="36">
        <f t="shared" si="195"/>
        <v>0</v>
      </c>
      <c r="N688" s="36">
        <f t="shared" si="195"/>
        <v>0</v>
      </c>
      <c r="O688" s="36">
        <f t="shared" si="195"/>
        <v>0</v>
      </c>
      <c r="P688" s="36">
        <f t="shared" si="195"/>
        <v>0</v>
      </c>
      <c r="Q688" s="36">
        <f t="shared" si="195"/>
        <v>0</v>
      </c>
      <c r="R688" s="36">
        <f t="shared" si="195"/>
        <v>0</v>
      </c>
      <c r="S688" s="36">
        <f t="shared" si="195"/>
        <v>0</v>
      </c>
      <c r="T688" s="36">
        <f t="shared" si="195"/>
        <v>0</v>
      </c>
      <c r="U688" s="36">
        <f t="shared" si="195"/>
        <v>0</v>
      </c>
      <c r="V688" s="36">
        <f t="shared" si="195"/>
        <v>0</v>
      </c>
      <c r="W688" s="35">
        <f t="shared" si="195"/>
        <v>0</v>
      </c>
      <c r="Y688" s="384"/>
      <c r="AA688"/>
      <c r="AB688"/>
      <c r="AC688"/>
      <c r="AD688"/>
      <c r="AE688"/>
      <c r="AF688"/>
      <c r="AG688"/>
      <c r="AH688"/>
    </row>
    <row r="689" spans="2:34" s="71" customFormat="1" outlineLevel="1" x14ac:dyDescent="0.4">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4">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4">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4">
      <c r="B692" s="494"/>
      <c r="C692" s="495"/>
      <c r="D692" s="495"/>
      <c r="E692" s="496" t="s">
        <v>77</v>
      </c>
      <c r="F692" s="496"/>
      <c r="G692" s="68">
        <f t="shared" ref="G692:W692" si="196">SUBTOTAL(9,G693:G694)</f>
        <v>0</v>
      </c>
      <c r="H692" s="69">
        <f t="shared" si="196"/>
        <v>0</v>
      </c>
      <c r="I692" s="66">
        <f t="shared" si="196"/>
        <v>0</v>
      </c>
      <c r="J692" s="66">
        <f t="shared" si="196"/>
        <v>0</v>
      </c>
      <c r="K692" s="67">
        <f t="shared" si="196"/>
        <v>0</v>
      </c>
      <c r="L692" s="36">
        <f t="shared" si="196"/>
        <v>0</v>
      </c>
      <c r="M692" s="36">
        <f t="shared" si="196"/>
        <v>0</v>
      </c>
      <c r="N692" s="36">
        <f t="shared" si="196"/>
        <v>0</v>
      </c>
      <c r="O692" s="36">
        <f t="shared" si="196"/>
        <v>0</v>
      </c>
      <c r="P692" s="36">
        <f t="shared" si="196"/>
        <v>0</v>
      </c>
      <c r="Q692" s="36">
        <f t="shared" si="196"/>
        <v>0</v>
      </c>
      <c r="R692" s="36">
        <f t="shared" si="196"/>
        <v>0</v>
      </c>
      <c r="S692" s="36">
        <f t="shared" si="196"/>
        <v>0</v>
      </c>
      <c r="T692" s="36">
        <f t="shared" si="196"/>
        <v>0</v>
      </c>
      <c r="U692" s="36">
        <f t="shared" si="196"/>
        <v>0</v>
      </c>
      <c r="V692" s="36">
        <f t="shared" si="196"/>
        <v>0</v>
      </c>
      <c r="W692" s="35">
        <f t="shared" si="196"/>
        <v>0</v>
      </c>
      <c r="Y692" s="384"/>
      <c r="AA692"/>
      <c r="AB692"/>
      <c r="AC692"/>
      <c r="AD692"/>
      <c r="AE692"/>
      <c r="AF692"/>
      <c r="AG692"/>
      <c r="AH692"/>
    </row>
    <row r="693" spans="2:34" s="71" customFormat="1" outlineLevel="1" x14ac:dyDescent="0.4">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4">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4">
      <c r="B695" s="494"/>
      <c r="C695" s="495"/>
      <c r="D695" s="495"/>
      <c r="E695" s="496" t="s">
        <v>80</v>
      </c>
      <c r="F695" s="496"/>
      <c r="G695" s="68">
        <f t="shared" ref="G695:W695" si="197">SUBTOTAL(9,G696:G698)</f>
        <v>0</v>
      </c>
      <c r="H695" s="69">
        <f t="shared" si="197"/>
        <v>0</v>
      </c>
      <c r="I695" s="66">
        <f t="shared" si="197"/>
        <v>0</v>
      </c>
      <c r="J695" s="66">
        <f t="shared" si="197"/>
        <v>0</v>
      </c>
      <c r="K695" s="67">
        <f t="shared" si="197"/>
        <v>0</v>
      </c>
      <c r="L695" s="36">
        <f t="shared" si="197"/>
        <v>0</v>
      </c>
      <c r="M695" s="36">
        <f t="shared" si="197"/>
        <v>0</v>
      </c>
      <c r="N695" s="36">
        <f t="shared" si="197"/>
        <v>0</v>
      </c>
      <c r="O695" s="36">
        <f t="shared" si="197"/>
        <v>0</v>
      </c>
      <c r="P695" s="36">
        <f t="shared" si="197"/>
        <v>0</v>
      </c>
      <c r="Q695" s="36">
        <f t="shared" si="197"/>
        <v>0</v>
      </c>
      <c r="R695" s="36">
        <f t="shared" si="197"/>
        <v>0</v>
      </c>
      <c r="S695" s="36">
        <f t="shared" si="197"/>
        <v>0</v>
      </c>
      <c r="T695" s="36">
        <f t="shared" si="197"/>
        <v>0</v>
      </c>
      <c r="U695" s="36">
        <f t="shared" si="197"/>
        <v>0</v>
      </c>
      <c r="V695" s="36">
        <f t="shared" si="197"/>
        <v>0</v>
      </c>
      <c r="W695" s="35">
        <f t="shared" si="197"/>
        <v>0</v>
      </c>
      <c r="Y695" s="384"/>
      <c r="AA695"/>
      <c r="AB695"/>
      <c r="AC695"/>
      <c r="AD695"/>
      <c r="AE695"/>
      <c r="AF695"/>
      <c r="AG695"/>
      <c r="AH695"/>
    </row>
    <row r="696" spans="2:34" s="71" customFormat="1" outlineLevel="1" x14ac:dyDescent="0.4">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4">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4">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4">
      <c r="B699" s="494"/>
      <c r="C699" s="495"/>
      <c r="D699" s="495"/>
      <c r="E699" s="496" t="s">
        <v>84</v>
      </c>
      <c r="F699" s="496"/>
      <c r="G699" s="68">
        <f t="shared" ref="G699:W699" si="198">SUBTOTAL(9,G700:G701)</f>
        <v>0</v>
      </c>
      <c r="H699" s="69">
        <f t="shared" si="198"/>
        <v>0</v>
      </c>
      <c r="I699" s="66">
        <f t="shared" si="198"/>
        <v>0</v>
      </c>
      <c r="J699" s="66">
        <f t="shared" si="198"/>
        <v>0</v>
      </c>
      <c r="K699" s="67">
        <f t="shared" si="198"/>
        <v>0</v>
      </c>
      <c r="L699" s="36">
        <f t="shared" si="198"/>
        <v>0</v>
      </c>
      <c r="M699" s="36">
        <f t="shared" si="198"/>
        <v>0</v>
      </c>
      <c r="N699" s="36">
        <f t="shared" si="198"/>
        <v>0</v>
      </c>
      <c r="O699" s="36">
        <f t="shared" si="198"/>
        <v>0</v>
      </c>
      <c r="P699" s="36">
        <f t="shared" si="198"/>
        <v>0</v>
      </c>
      <c r="Q699" s="36">
        <f t="shared" si="198"/>
        <v>0</v>
      </c>
      <c r="R699" s="36">
        <f t="shared" si="198"/>
        <v>0</v>
      </c>
      <c r="S699" s="36">
        <f t="shared" si="198"/>
        <v>0</v>
      </c>
      <c r="T699" s="36">
        <f t="shared" si="198"/>
        <v>0</v>
      </c>
      <c r="U699" s="36">
        <f t="shared" si="198"/>
        <v>0</v>
      </c>
      <c r="V699" s="36">
        <f t="shared" si="198"/>
        <v>0</v>
      </c>
      <c r="W699" s="35">
        <f t="shared" si="198"/>
        <v>0</v>
      </c>
      <c r="Y699" s="384"/>
      <c r="AA699"/>
      <c r="AB699"/>
      <c r="AC699"/>
      <c r="AD699"/>
      <c r="AE699"/>
      <c r="AF699"/>
      <c r="AG699"/>
      <c r="AH699"/>
    </row>
    <row r="700" spans="2:34" s="71" customFormat="1" outlineLevel="1" x14ac:dyDescent="0.4">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4">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4">
      <c r="B702" s="494"/>
      <c r="C702" s="495"/>
      <c r="D702" s="495"/>
      <c r="E702" s="496" t="s">
        <v>87</v>
      </c>
      <c r="F702" s="496"/>
      <c r="G702" s="68">
        <f t="shared" ref="G702:W702" si="199">SUBTOTAL(9,G703:G705)</f>
        <v>0</v>
      </c>
      <c r="H702" s="69">
        <f t="shared" si="199"/>
        <v>0</v>
      </c>
      <c r="I702" s="66">
        <f t="shared" si="199"/>
        <v>0</v>
      </c>
      <c r="J702" s="66">
        <f t="shared" si="199"/>
        <v>0</v>
      </c>
      <c r="K702" s="67">
        <f t="shared" si="199"/>
        <v>0</v>
      </c>
      <c r="L702" s="36">
        <f t="shared" si="199"/>
        <v>0</v>
      </c>
      <c r="M702" s="36">
        <f t="shared" si="199"/>
        <v>0</v>
      </c>
      <c r="N702" s="36">
        <f t="shared" si="199"/>
        <v>0</v>
      </c>
      <c r="O702" s="36">
        <f t="shared" si="199"/>
        <v>0</v>
      </c>
      <c r="P702" s="36">
        <f t="shared" si="199"/>
        <v>0</v>
      </c>
      <c r="Q702" s="36">
        <f t="shared" si="199"/>
        <v>0</v>
      </c>
      <c r="R702" s="36">
        <f t="shared" si="199"/>
        <v>0</v>
      </c>
      <c r="S702" s="36">
        <f t="shared" si="199"/>
        <v>0</v>
      </c>
      <c r="T702" s="36">
        <f t="shared" si="199"/>
        <v>0</v>
      </c>
      <c r="U702" s="36">
        <f t="shared" si="199"/>
        <v>0</v>
      </c>
      <c r="V702" s="36">
        <f t="shared" si="199"/>
        <v>0</v>
      </c>
      <c r="W702" s="35">
        <f t="shared" si="199"/>
        <v>0</v>
      </c>
      <c r="Y702" s="384"/>
      <c r="AA702"/>
      <c r="AB702"/>
      <c r="AC702"/>
      <c r="AD702"/>
      <c r="AE702"/>
      <c r="AF702"/>
      <c r="AG702"/>
      <c r="AH702"/>
    </row>
    <row r="703" spans="2:34" s="71" customFormat="1" outlineLevel="1" x14ac:dyDescent="0.4">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4">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4">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4">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4">
      <c r="B707" s="494"/>
      <c r="C707" s="495"/>
      <c r="D707" s="495"/>
      <c r="E707" s="496" t="s">
        <v>92</v>
      </c>
      <c r="F707" s="496"/>
      <c r="G707" s="68">
        <f t="shared" ref="G707:W707" si="200">SUBTOTAL(9,G708:G709)</f>
        <v>0</v>
      </c>
      <c r="H707" s="69">
        <f t="shared" si="200"/>
        <v>0</v>
      </c>
      <c r="I707" s="66">
        <f t="shared" si="200"/>
        <v>0</v>
      </c>
      <c r="J707" s="66">
        <f t="shared" si="200"/>
        <v>0</v>
      </c>
      <c r="K707" s="67">
        <f t="shared" si="200"/>
        <v>0</v>
      </c>
      <c r="L707" s="36">
        <f t="shared" si="200"/>
        <v>0</v>
      </c>
      <c r="M707" s="36">
        <f t="shared" si="200"/>
        <v>0</v>
      </c>
      <c r="N707" s="36">
        <f t="shared" si="200"/>
        <v>0</v>
      </c>
      <c r="O707" s="36">
        <f t="shared" si="200"/>
        <v>0</v>
      </c>
      <c r="P707" s="36">
        <f t="shared" si="200"/>
        <v>0</v>
      </c>
      <c r="Q707" s="36">
        <f t="shared" si="200"/>
        <v>0</v>
      </c>
      <c r="R707" s="36">
        <f t="shared" si="200"/>
        <v>0</v>
      </c>
      <c r="S707" s="36">
        <f t="shared" si="200"/>
        <v>0</v>
      </c>
      <c r="T707" s="36">
        <f t="shared" si="200"/>
        <v>0</v>
      </c>
      <c r="U707" s="36">
        <f t="shared" si="200"/>
        <v>0</v>
      </c>
      <c r="V707" s="36">
        <f t="shared" si="200"/>
        <v>0</v>
      </c>
      <c r="W707" s="35">
        <f t="shared" si="200"/>
        <v>0</v>
      </c>
      <c r="Y707" s="607"/>
      <c r="AA707"/>
      <c r="AB707"/>
      <c r="AC707"/>
      <c r="AD707"/>
      <c r="AE707"/>
      <c r="AF707"/>
      <c r="AG707"/>
      <c r="AH707"/>
    </row>
    <row r="708" spans="2:34" s="71" customFormat="1" outlineLevel="1" x14ac:dyDescent="0.4">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4">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4">
      <c r="B710" s="494"/>
      <c r="C710" s="495"/>
      <c r="D710" s="495"/>
      <c r="E710" s="496" t="s">
        <v>95</v>
      </c>
      <c r="F710" s="496"/>
      <c r="G710" s="68">
        <f t="shared" ref="G710:W710" si="201">SUBTOTAL(9,G711:G712)</f>
        <v>0</v>
      </c>
      <c r="H710" s="69">
        <f t="shared" si="201"/>
        <v>0</v>
      </c>
      <c r="I710" s="66">
        <f t="shared" si="201"/>
        <v>0</v>
      </c>
      <c r="J710" s="66">
        <f t="shared" si="201"/>
        <v>0</v>
      </c>
      <c r="K710" s="67">
        <f t="shared" si="201"/>
        <v>0</v>
      </c>
      <c r="L710" s="36">
        <f t="shared" si="201"/>
        <v>0</v>
      </c>
      <c r="M710" s="36">
        <f t="shared" si="201"/>
        <v>0</v>
      </c>
      <c r="N710" s="36">
        <f t="shared" si="201"/>
        <v>0</v>
      </c>
      <c r="O710" s="36">
        <f t="shared" si="201"/>
        <v>0</v>
      </c>
      <c r="P710" s="36">
        <f t="shared" si="201"/>
        <v>0</v>
      </c>
      <c r="Q710" s="36">
        <f t="shared" si="201"/>
        <v>0</v>
      </c>
      <c r="R710" s="36">
        <f t="shared" si="201"/>
        <v>0</v>
      </c>
      <c r="S710" s="36">
        <f t="shared" si="201"/>
        <v>0</v>
      </c>
      <c r="T710" s="36">
        <f t="shared" si="201"/>
        <v>0</v>
      </c>
      <c r="U710" s="36">
        <f t="shared" si="201"/>
        <v>0</v>
      </c>
      <c r="V710" s="36">
        <f t="shared" si="201"/>
        <v>0</v>
      </c>
      <c r="W710" s="35">
        <f t="shared" si="201"/>
        <v>0</v>
      </c>
      <c r="Y710" s="384"/>
      <c r="AA710"/>
      <c r="AB710"/>
      <c r="AC710"/>
      <c r="AD710"/>
      <c r="AE710"/>
      <c r="AF710"/>
      <c r="AG710"/>
      <c r="AH710"/>
    </row>
    <row r="711" spans="2:34" s="71" customFormat="1" outlineLevel="1" x14ac:dyDescent="0.4">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4">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4">
      <c r="B713" s="494"/>
      <c r="C713" s="495"/>
      <c r="D713" s="495"/>
      <c r="E713" s="496" t="s">
        <v>98</v>
      </c>
      <c r="F713" s="496"/>
      <c r="G713" s="68">
        <f t="shared" ref="G713:W713" si="202">SUBTOTAL(9,G714:G715)</f>
        <v>0</v>
      </c>
      <c r="H713" s="69">
        <f t="shared" si="202"/>
        <v>0</v>
      </c>
      <c r="I713" s="66">
        <f t="shared" si="202"/>
        <v>0</v>
      </c>
      <c r="J713" s="66">
        <f t="shared" si="202"/>
        <v>0</v>
      </c>
      <c r="K713" s="67">
        <f t="shared" si="202"/>
        <v>0</v>
      </c>
      <c r="L713" s="36">
        <f t="shared" si="202"/>
        <v>0</v>
      </c>
      <c r="M713" s="36">
        <f t="shared" si="202"/>
        <v>0</v>
      </c>
      <c r="N713" s="36">
        <f t="shared" si="202"/>
        <v>0</v>
      </c>
      <c r="O713" s="36">
        <f t="shared" si="202"/>
        <v>0</v>
      </c>
      <c r="P713" s="36">
        <f t="shared" si="202"/>
        <v>0</v>
      </c>
      <c r="Q713" s="36">
        <f t="shared" si="202"/>
        <v>0</v>
      </c>
      <c r="R713" s="36">
        <f t="shared" si="202"/>
        <v>0</v>
      </c>
      <c r="S713" s="36">
        <f t="shared" si="202"/>
        <v>0</v>
      </c>
      <c r="T713" s="36">
        <f t="shared" si="202"/>
        <v>0</v>
      </c>
      <c r="U713" s="36">
        <f t="shared" si="202"/>
        <v>0</v>
      </c>
      <c r="V713" s="36">
        <f t="shared" si="202"/>
        <v>0</v>
      </c>
      <c r="W713" s="35">
        <f t="shared" si="202"/>
        <v>0</v>
      </c>
      <c r="Y713" s="384"/>
      <c r="AA713"/>
      <c r="AB713"/>
      <c r="AC713"/>
      <c r="AD713"/>
      <c r="AE713"/>
      <c r="AF713"/>
      <c r="AG713"/>
      <c r="AH713"/>
    </row>
    <row r="714" spans="2:34" s="71" customFormat="1" outlineLevel="1" x14ac:dyDescent="0.4">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4">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4">
      <c r="B716" s="494"/>
      <c r="C716" s="495"/>
      <c r="D716" s="495"/>
      <c r="E716" s="496" t="s">
        <v>101</v>
      </c>
      <c r="F716" s="496"/>
      <c r="G716" s="68">
        <f t="shared" ref="G716:W716" si="203">SUBTOTAL(9,G717:G718)</f>
        <v>0</v>
      </c>
      <c r="H716" s="69">
        <f t="shared" si="203"/>
        <v>0</v>
      </c>
      <c r="I716" s="66">
        <f t="shared" si="203"/>
        <v>0</v>
      </c>
      <c r="J716" s="66">
        <f t="shared" si="203"/>
        <v>0</v>
      </c>
      <c r="K716" s="67">
        <f t="shared" si="203"/>
        <v>0</v>
      </c>
      <c r="L716" s="36">
        <f t="shared" si="203"/>
        <v>0</v>
      </c>
      <c r="M716" s="36">
        <f t="shared" si="203"/>
        <v>0</v>
      </c>
      <c r="N716" s="36">
        <f t="shared" si="203"/>
        <v>0</v>
      </c>
      <c r="O716" s="36">
        <f t="shared" si="203"/>
        <v>0</v>
      </c>
      <c r="P716" s="36">
        <f t="shared" si="203"/>
        <v>0</v>
      </c>
      <c r="Q716" s="36">
        <f t="shared" si="203"/>
        <v>0</v>
      </c>
      <c r="R716" s="36">
        <f t="shared" si="203"/>
        <v>0</v>
      </c>
      <c r="S716" s="36">
        <f t="shared" si="203"/>
        <v>0</v>
      </c>
      <c r="T716" s="36">
        <f t="shared" si="203"/>
        <v>0</v>
      </c>
      <c r="U716" s="36">
        <f t="shared" si="203"/>
        <v>0</v>
      </c>
      <c r="V716" s="36">
        <f t="shared" si="203"/>
        <v>0</v>
      </c>
      <c r="W716" s="35">
        <f t="shared" si="203"/>
        <v>0</v>
      </c>
      <c r="Y716" s="384"/>
      <c r="AA716"/>
      <c r="AB716"/>
      <c r="AC716"/>
      <c r="AD716"/>
      <c r="AE716"/>
      <c r="AF716"/>
      <c r="AG716"/>
      <c r="AH716"/>
    </row>
    <row r="717" spans="2:34" s="71" customFormat="1" outlineLevel="1" x14ac:dyDescent="0.4">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4">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4">
      <c r="B719" s="494"/>
      <c r="C719" s="495"/>
      <c r="D719" s="495"/>
      <c r="E719" s="496" t="s">
        <v>104</v>
      </c>
      <c r="F719" s="496"/>
      <c r="G719" s="68">
        <f t="shared" ref="G719:W719" si="204">SUBTOTAL(9,G720:G721)</f>
        <v>0</v>
      </c>
      <c r="H719" s="69">
        <f t="shared" si="204"/>
        <v>0</v>
      </c>
      <c r="I719" s="66">
        <f t="shared" si="204"/>
        <v>0</v>
      </c>
      <c r="J719" s="66">
        <f t="shared" si="204"/>
        <v>0</v>
      </c>
      <c r="K719" s="67">
        <f t="shared" si="204"/>
        <v>0</v>
      </c>
      <c r="L719" s="36">
        <f t="shared" si="204"/>
        <v>0</v>
      </c>
      <c r="M719" s="36">
        <f t="shared" si="204"/>
        <v>0</v>
      </c>
      <c r="N719" s="36">
        <f t="shared" si="204"/>
        <v>0</v>
      </c>
      <c r="O719" s="36">
        <f t="shared" si="204"/>
        <v>0</v>
      </c>
      <c r="P719" s="36">
        <f t="shared" si="204"/>
        <v>0</v>
      </c>
      <c r="Q719" s="36">
        <f t="shared" si="204"/>
        <v>0</v>
      </c>
      <c r="R719" s="36">
        <f t="shared" si="204"/>
        <v>0</v>
      </c>
      <c r="S719" s="36">
        <f t="shared" si="204"/>
        <v>0</v>
      </c>
      <c r="T719" s="36">
        <f t="shared" si="204"/>
        <v>0</v>
      </c>
      <c r="U719" s="36">
        <f t="shared" si="204"/>
        <v>0</v>
      </c>
      <c r="V719" s="36">
        <f t="shared" si="204"/>
        <v>0</v>
      </c>
      <c r="W719" s="35">
        <f t="shared" si="204"/>
        <v>0</v>
      </c>
      <c r="Y719" s="384"/>
      <c r="AA719"/>
      <c r="AB719"/>
      <c r="AC719"/>
      <c r="AD719"/>
      <c r="AE719"/>
      <c r="AF719"/>
      <c r="AG719"/>
      <c r="AH719"/>
    </row>
    <row r="720" spans="2:34" s="71" customFormat="1" outlineLevel="1" x14ac:dyDescent="0.4">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4">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4">
      <c r="B722" s="494"/>
      <c r="C722" s="495"/>
      <c r="D722" s="495"/>
      <c r="E722" s="496" t="s">
        <v>107</v>
      </c>
      <c r="F722" s="496"/>
      <c r="G722" s="68">
        <f t="shared" ref="G722:W722" si="205">SUBTOTAL(9,G723:G724)</f>
        <v>0</v>
      </c>
      <c r="H722" s="69">
        <f t="shared" si="205"/>
        <v>0</v>
      </c>
      <c r="I722" s="66">
        <f t="shared" si="205"/>
        <v>0</v>
      </c>
      <c r="J722" s="66">
        <f t="shared" si="205"/>
        <v>0</v>
      </c>
      <c r="K722" s="67">
        <f t="shared" si="205"/>
        <v>0</v>
      </c>
      <c r="L722" s="36">
        <f t="shared" si="205"/>
        <v>0</v>
      </c>
      <c r="M722" s="36">
        <f t="shared" si="205"/>
        <v>0</v>
      </c>
      <c r="N722" s="36">
        <f t="shared" si="205"/>
        <v>0</v>
      </c>
      <c r="O722" s="36">
        <f t="shared" si="205"/>
        <v>0</v>
      </c>
      <c r="P722" s="36">
        <f t="shared" si="205"/>
        <v>0</v>
      </c>
      <c r="Q722" s="36">
        <f t="shared" si="205"/>
        <v>0</v>
      </c>
      <c r="R722" s="36">
        <f t="shared" si="205"/>
        <v>0</v>
      </c>
      <c r="S722" s="36">
        <f t="shared" si="205"/>
        <v>0</v>
      </c>
      <c r="T722" s="36">
        <f t="shared" si="205"/>
        <v>0</v>
      </c>
      <c r="U722" s="36">
        <f t="shared" si="205"/>
        <v>0</v>
      </c>
      <c r="V722" s="36">
        <f t="shared" si="205"/>
        <v>0</v>
      </c>
      <c r="W722" s="35">
        <f t="shared" si="205"/>
        <v>0</v>
      </c>
      <c r="Y722" s="384"/>
      <c r="AA722"/>
      <c r="AB722"/>
      <c r="AC722"/>
      <c r="AD722"/>
      <c r="AE722"/>
      <c r="AF722"/>
      <c r="AG722"/>
      <c r="AH722"/>
    </row>
    <row r="723" spans="2:47" s="71" customFormat="1" outlineLevel="1" x14ac:dyDescent="0.4">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4">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4">
      <c r="B725" s="494"/>
      <c r="C725" s="495"/>
      <c r="D725" s="495" t="s">
        <v>110</v>
      </c>
      <c r="E725" s="496"/>
      <c r="F725" s="496"/>
      <c r="G725" s="68">
        <f>SUBTOTAL(9,G726:G728)</f>
        <v>0</v>
      </c>
      <c r="H725" s="66">
        <f t="shared" ref="H725:W725" si="206">SUBTOTAL(9,H726:H728)</f>
        <v>0</v>
      </c>
      <c r="I725" s="66">
        <f t="shared" si="206"/>
        <v>0</v>
      </c>
      <c r="J725" s="66">
        <f t="shared" si="206"/>
        <v>0</v>
      </c>
      <c r="K725" s="67">
        <f t="shared" si="206"/>
        <v>0</v>
      </c>
      <c r="L725" s="53">
        <f t="shared" si="206"/>
        <v>0</v>
      </c>
      <c r="M725" s="36">
        <f t="shared" si="206"/>
        <v>0</v>
      </c>
      <c r="N725" s="36">
        <f t="shared" si="206"/>
        <v>0</v>
      </c>
      <c r="O725" s="36">
        <f t="shared" si="206"/>
        <v>0</v>
      </c>
      <c r="P725" s="36">
        <f t="shared" si="206"/>
        <v>0</v>
      </c>
      <c r="Q725" s="36">
        <f t="shared" si="206"/>
        <v>0</v>
      </c>
      <c r="R725" s="36">
        <f t="shared" si="206"/>
        <v>0</v>
      </c>
      <c r="S725" s="36">
        <f t="shared" si="206"/>
        <v>0</v>
      </c>
      <c r="T725" s="36">
        <f t="shared" si="206"/>
        <v>0</v>
      </c>
      <c r="U725" s="36">
        <f t="shared" si="206"/>
        <v>0</v>
      </c>
      <c r="V725" s="39">
        <f t="shared" si="206"/>
        <v>0</v>
      </c>
      <c r="W725" s="39">
        <f t="shared" si="206"/>
        <v>0</v>
      </c>
      <c r="Y725" s="384"/>
      <c r="AA725"/>
      <c r="AB725"/>
      <c r="AC725"/>
      <c r="AD725"/>
      <c r="AE725"/>
      <c r="AF725"/>
      <c r="AG725"/>
      <c r="AH725"/>
    </row>
    <row r="726" spans="2:47" s="71" customFormat="1" outlineLevel="1" x14ac:dyDescent="0.4">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4">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4">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4">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4">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4">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4">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4">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4">
      <c r="B734" s="494"/>
      <c r="C734" s="495"/>
      <c r="D734" s="495"/>
      <c r="E734" s="496" t="s">
        <v>41</v>
      </c>
      <c r="F734" s="496"/>
      <c r="G734" s="68">
        <f t="shared" ref="G734:W734" si="207">SUBTOTAL(9,G735:G738)</f>
        <v>0</v>
      </c>
      <c r="H734" s="69">
        <f t="shared" si="207"/>
        <v>0</v>
      </c>
      <c r="I734" s="66">
        <f t="shared" si="207"/>
        <v>0</v>
      </c>
      <c r="J734" s="66">
        <f t="shared" si="207"/>
        <v>0</v>
      </c>
      <c r="K734" s="67">
        <f t="shared" si="207"/>
        <v>0</v>
      </c>
      <c r="L734" s="36">
        <f t="shared" si="207"/>
        <v>0</v>
      </c>
      <c r="M734" s="36">
        <f t="shared" si="207"/>
        <v>0</v>
      </c>
      <c r="N734" s="36">
        <f t="shared" si="207"/>
        <v>0</v>
      </c>
      <c r="O734" s="36">
        <f t="shared" si="207"/>
        <v>0</v>
      </c>
      <c r="P734" s="36">
        <f t="shared" si="207"/>
        <v>0</v>
      </c>
      <c r="Q734" s="36">
        <f t="shared" si="207"/>
        <v>0</v>
      </c>
      <c r="R734" s="36">
        <f t="shared" si="207"/>
        <v>0</v>
      </c>
      <c r="S734" s="36">
        <f t="shared" si="207"/>
        <v>0</v>
      </c>
      <c r="T734" s="36">
        <f t="shared" si="207"/>
        <v>0</v>
      </c>
      <c r="U734" s="36">
        <f t="shared" si="207"/>
        <v>0</v>
      </c>
      <c r="V734" s="36">
        <f t="shared" si="207"/>
        <v>0</v>
      </c>
      <c r="W734" s="35">
        <f t="shared" si="207"/>
        <v>0</v>
      </c>
      <c r="Y734" s="607"/>
      <c r="AA734"/>
      <c r="AB734"/>
      <c r="AC734"/>
      <c r="AD734"/>
      <c r="AE734"/>
      <c r="AF734"/>
      <c r="AG734"/>
      <c r="AH734"/>
    </row>
    <row r="735" spans="2:47" s="71" customFormat="1" outlineLevel="1" x14ac:dyDescent="0.4">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4">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4">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4">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4">
      <c r="B739" s="494"/>
      <c r="C739" s="495"/>
      <c r="D739" s="495"/>
      <c r="E739" s="496" t="s">
        <v>46</v>
      </c>
      <c r="F739" s="496"/>
      <c r="G739" s="68">
        <f t="shared" ref="G739:W739" si="208">SUBTOTAL(9,G740:G743)</f>
        <v>0</v>
      </c>
      <c r="H739" s="69">
        <f t="shared" si="208"/>
        <v>0</v>
      </c>
      <c r="I739" s="66">
        <f t="shared" si="208"/>
        <v>0</v>
      </c>
      <c r="J739" s="66">
        <f t="shared" si="208"/>
        <v>0</v>
      </c>
      <c r="K739" s="67">
        <f t="shared" si="208"/>
        <v>0</v>
      </c>
      <c r="L739" s="36">
        <f t="shared" si="208"/>
        <v>0</v>
      </c>
      <c r="M739" s="36">
        <f t="shared" si="208"/>
        <v>0</v>
      </c>
      <c r="N739" s="36">
        <f t="shared" si="208"/>
        <v>0</v>
      </c>
      <c r="O739" s="36">
        <f t="shared" si="208"/>
        <v>0</v>
      </c>
      <c r="P739" s="36">
        <f t="shared" si="208"/>
        <v>0</v>
      </c>
      <c r="Q739" s="36">
        <f t="shared" si="208"/>
        <v>0</v>
      </c>
      <c r="R739" s="36">
        <f t="shared" si="208"/>
        <v>0</v>
      </c>
      <c r="S739" s="36">
        <f t="shared" si="208"/>
        <v>0</v>
      </c>
      <c r="T739" s="36">
        <f t="shared" si="208"/>
        <v>0</v>
      </c>
      <c r="U739" s="36">
        <f t="shared" si="208"/>
        <v>0</v>
      </c>
      <c r="V739" s="36">
        <f t="shared" si="208"/>
        <v>0</v>
      </c>
      <c r="W739" s="35">
        <f t="shared" si="208"/>
        <v>0</v>
      </c>
      <c r="Y739" s="384"/>
      <c r="AA739"/>
      <c r="AB739"/>
      <c r="AC739"/>
      <c r="AD739"/>
      <c r="AE739"/>
      <c r="AF739"/>
      <c r="AG739"/>
      <c r="AH739"/>
    </row>
    <row r="740" spans="2:34" s="71" customFormat="1" outlineLevel="1" x14ac:dyDescent="0.4">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4">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4">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4">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4">
      <c r="B744" s="494"/>
      <c r="C744" s="495"/>
      <c r="D744" s="495"/>
      <c r="E744" s="496" t="s">
        <v>51</v>
      </c>
      <c r="F744" s="496"/>
      <c r="G744" s="68">
        <f t="shared" ref="G744:W744" si="209">SUBTOTAL(9,G745:G748)</f>
        <v>0</v>
      </c>
      <c r="H744" s="69">
        <f t="shared" si="209"/>
        <v>0</v>
      </c>
      <c r="I744" s="66">
        <f t="shared" si="209"/>
        <v>0</v>
      </c>
      <c r="J744" s="66">
        <f t="shared" si="209"/>
        <v>0</v>
      </c>
      <c r="K744" s="67">
        <f t="shared" si="209"/>
        <v>0</v>
      </c>
      <c r="L744" s="36">
        <f t="shared" si="209"/>
        <v>0</v>
      </c>
      <c r="M744" s="36">
        <f t="shared" si="209"/>
        <v>0</v>
      </c>
      <c r="N744" s="36">
        <f t="shared" si="209"/>
        <v>0</v>
      </c>
      <c r="O744" s="36">
        <f t="shared" si="209"/>
        <v>0</v>
      </c>
      <c r="P744" s="36">
        <f t="shared" si="209"/>
        <v>0</v>
      </c>
      <c r="Q744" s="36">
        <f t="shared" si="209"/>
        <v>0</v>
      </c>
      <c r="R744" s="36">
        <f t="shared" si="209"/>
        <v>0</v>
      </c>
      <c r="S744" s="36">
        <f t="shared" si="209"/>
        <v>0</v>
      </c>
      <c r="T744" s="36">
        <f t="shared" si="209"/>
        <v>0</v>
      </c>
      <c r="U744" s="36">
        <f t="shared" si="209"/>
        <v>0</v>
      </c>
      <c r="V744" s="36">
        <f t="shared" si="209"/>
        <v>0</v>
      </c>
      <c r="W744" s="35">
        <f t="shared" si="209"/>
        <v>0</v>
      </c>
      <c r="Y744" s="384"/>
      <c r="AA744"/>
      <c r="AB744"/>
      <c r="AC744"/>
      <c r="AD744"/>
      <c r="AE744"/>
      <c r="AF744"/>
      <c r="AG744"/>
      <c r="AH744"/>
    </row>
    <row r="745" spans="2:34" s="71" customFormat="1" outlineLevel="1" x14ac:dyDescent="0.4">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4">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4">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4">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4">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4">
      <c r="B750" s="494"/>
      <c r="C750" s="495"/>
      <c r="D750" s="495"/>
      <c r="E750" s="498" t="s">
        <v>57</v>
      </c>
      <c r="F750" s="496"/>
      <c r="G750" s="68">
        <f t="shared" ref="G750:W750" si="210">SUBTOTAL(9,G751:G753)</f>
        <v>0</v>
      </c>
      <c r="H750" s="69">
        <f t="shared" si="210"/>
        <v>0</v>
      </c>
      <c r="I750" s="66">
        <f t="shared" si="210"/>
        <v>0</v>
      </c>
      <c r="J750" s="66">
        <f t="shared" si="210"/>
        <v>0</v>
      </c>
      <c r="K750" s="67">
        <f t="shared" si="210"/>
        <v>0</v>
      </c>
      <c r="L750" s="36">
        <f t="shared" si="210"/>
        <v>0</v>
      </c>
      <c r="M750" s="36">
        <f t="shared" si="210"/>
        <v>0</v>
      </c>
      <c r="N750" s="36">
        <f t="shared" si="210"/>
        <v>0</v>
      </c>
      <c r="O750" s="36">
        <f t="shared" si="210"/>
        <v>0</v>
      </c>
      <c r="P750" s="36">
        <f t="shared" si="210"/>
        <v>0</v>
      </c>
      <c r="Q750" s="36">
        <f t="shared" si="210"/>
        <v>0</v>
      </c>
      <c r="R750" s="36">
        <f t="shared" si="210"/>
        <v>0</v>
      </c>
      <c r="S750" s="36">
        <f t="shared" si="210"/>
        <v>0</v>
      </c>
      <c r="T750" s="36">
        <f t="shared" si="210"/>
        <v>0</v>
      </c>
      <c r="U750" s="36">
        <f t="shared" si="210"/>
        <v>0</v>
      </c>
      <c r="V750" s="36">
        <f t="shared" si="210"/>
        <v>0</v>
      </c>
      <c r="W750" s="35">
        <f t="shared" si="210"/>
        <v>0</v>
      </c>
      <c r="Y750" s="607"/>
      <c r="AA750"/>
      <c r="AB750"/>
      <c r="AC750"/>
      <c r="AD750"/>
      <c r="AE750"/>
      <c r="AF750"/>
      <c r="AG750"/>
      <c r="AH750"/>
    </row>
    <row r="751" spans="2:34" s="71" customFormat="1" outlineLevel="1" x14ac:dyDescent="0.4">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4">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4">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4">
      <c r="B754" s="494"/>
      <c r="C754" s="495"/>
      <c r="D754" s="495"/>
      <c r="E754" s="496" t="s">
        <v>61</v>
      </c>
      <c r="F754" s="496"/>
      <c r="G754" s="68">
        <f t="shared" ref="G754:W754" si="211">SUBTOTAL(9,G755:G757)</f>
        <v>0</v>
      </c>
      <c r="H754" s="69">
        <f t="shared" si="211"/>
        <v>0</v>
      </c>
      <c r="I754" s="66">
        <f t="shared" si="211"/>
        <v>0</v>
      </c>
      <c r="J754" s="66">
        <f t="shared" si="211"/>
        <v>0</v>
      </c>
      <c r="K754" s="67">
        <f t="shared" si="211"/>
        <v>0</v>
      </c>
      <c r="L754" s="36">
        <f t="shared" si="211"/>
        <v>0</v>
      </c>
      <c r="M754" s="36">
        <f t="shared" si="211"/>
        <v>0</v>
      </c>
      <c r="N754" s="36">
        <f t="shared" si="211"/>
        <v>0</v>
      </c>
      <c r="O754" s="36">
        <f t="shared" si="211"/>
        <v>0</v>
      </c>
      <c r="P754" s="36">
        <f t="shared" si="211"/>
        <v>0</v>
      </c>
      <c r="Q754" s="36">
        <f t="shared" si="211"/>
        <v>0</v>
      </c>
      <c r="R754" s="36">
        <f t="shared" si="211"/>
        <v>0</v>
      </c>
      <c r="S754" s="36">
        <f t="shared" si="211"/>
        <v>0</v>
      </c>
      <c r="T754" s="36">
        <f t="shared" si="211"/>
        <v>0</v>
      </c>
      <c r="U754" s="36">
        <f t="shared" si="211"/>
        <v>0</v>
      </c>
      <c r="V754" s="36">
        <f t="shared" si="211"/>
        <v>0</v>
      </c>
      <c r="W754" s="35">
        <f t="shared" si="211"/>
        <v>0</v>
      </c>
      <c r="Y754" s="384"/>
      <c r="AA754"/>
      <c r="AB754"/>
      <c r="AC754"/>
      <c r="AD754"/>
      <c r="AE754"/>
      <c r="AF754"/>
      <c r="AG754"/>
      <c r="AH754"/>
    </row>
    <row r="755" spans="2:34" s="71" customFormat="1" outlineLevel="1" x14ac:dyDescent="0.4">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4">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4">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4">
      <c r="B758" s="494"/>
      <c r="C758" s="495"/>
      <c r="D758" s="495"/>
      <c r="E758" s="496" t="s">
        <v>65</v>
      </c>
      <c r="F758" s="496"/>
      <c r="G758" s="68">
        <f t="shared" ref="G758:W758" si="212">SUBTOTAL(9,G759:G761)</f>
        <v>0</v>
      </c>
      <c r="H758" s="69">
        <f t="shared" si="212"/>
        <v>0</v>
      </c>
      <c r="I758" s="66">
        <f t="shared" si="212"/>
        <v>0</v>
      </c>
      <c r="J758" s="66">
        <f t="shared" si="212"/>
        <v>0</v>
      </c>
      <c r="K758" s="67">
        <f t="shared" si="212"/>
        <v>0</v>
      </c>
      <c r="L758" s="36">
        <f t="shared" si="212"/>
        <v>0</v>
      </c>
      <c r="M758" s="36">
        <f t="shared" si="212"/>
        <v>0</v>
      </c>
      <c r="N758" s="36">
        <f t="shared" si="212"/>
        <v>0</v>
      </c>
      <c r="O758" s="36">
        <f t="shared" si="212"/>
        <v>0</v>
      </c>
      <c r="P758" s="36">
        <f t="shared" si="212"/>
        <v>0</v>
      </c>
      <c r="Q758" s="36">
        <f t="shared" si="212"/>
        <v>0</v>
      </c>
      <c r="R758" s="36">
        <f t="shared" si="212"/>
        <v>0</v>
      </c>
      <c r="S758" s="36">
        <f t="shared" si="212"/>
        <v>0</v>
      </c>
      <c r="T758" s="36">
        <f t="shared" si="212"/>
        <v>0</v>
      </c>
      <c r="U758" s="36">
        <f t="shared" si="212"/>
        <v>0</v>
      </c>
      <c r="V758" s="36">
        <f t="shared" si="212"/>
        <v>0</v>
      </c>
      <c r="W758" s="35">
        <f t="shared" si="212"/>
        <v>0</v>
      </c>
      <c r="Y758" s="384"/>
      <c r="AA758"/>
      <c r="AB758"/>
      <c r="AC758"/>
      <c r="AD758"/>
      <c r="AE758"/>
      <c r="AF758"/>
      <c r="AG758"/>
      <c r="AH758"/>
    </row>
    <row r="759" spans="2:34" s="71" customFormat="1" outlineLevel="1" x14ac:dyDescent="0.4">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4">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4">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4">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4">
      <c r="B763" s="494"/>
      <c r="C763" s="495"/>
      <c r="D763" s="495"/>
      <c r="E763" s="496" t="s">
        <v>70</v>
      </c>
      <c r="F763" s="496"/>
      <c r="G763" s="68">
        <f t="shared" ref="G763:W763" si="213">SUBTOTAL(9,G764:G765)</f>
        <v>0</v>
      </c>
      <c r="H763" s="69">
        <f t="shared" si="213"/>
        <v>0</v>
      </c>
      <c r="I763" s="66">
        <f t="shared" si="213"/>
        <v>0</v>
      </c>
      <c r="J763" s="66">
        <f t="shared" si="213"/>
        <v>0</v>
      </c>
      <c r="K763" s="67">
        <f t="shared" si="213"/>
        <v>0</v>
      </c>
      <c r="L763" s="36">
        <f t="shared" si="213"/>
        <v>0</v>
      </c>
      <c r="M763" s="36">
        <f t="shared" si="213"/>
        <v>0</v>
      </c>
      <c r="N763" s="36">
        <f t="shared" si="213"/>
        <v>0</v>
      </c>
      <c r="O763" s="36">
        <f t="shared" si="213"/>
        <v>0</v>
      </c>
      <c r="P763" s="36">
        <f t="shared" si="213"/>
        <v>0</v>
      </c>
      <c r="Q763" s="36">
        <f t="shared" si="213"/>
        <v>0</v>
      </c>
      <c r="R763" s="36">
        <f t="shared" si="213"/>
        <v>0</v>
      </c>
      <c r="S763" s="36">
        <f t="shared" si="213"/>
        <v>0</v>
      </c>
      <c r="T763" s="36">
        <f t="shared" si="213"/>
        <v>0</v>
      </c>
      <c r="U763" s="36">
        <f t="shared" si="213"/>
        <v>0</v>
      </c>
      <c r="V763" s="36">
        <f t="shared" si="213"/>
        <v>0</v>
      </c>
      <c r="W763" s="35">
        <f t="shared" si="213"/>
        <v>0</v>
      </c>
      <c r="Y763" s="607"/>
      <c r="AA763"/>
      <c r="AB763"/>
      <c r="AC763"/>
      <c r="AD763"/>
      <c r="AE763"/>
      <c r="AF763"/>
      <c r="AG763"/>
      <c r="AH763"/>
    </row>
    <row r="764" spans="2:34" s="71" customFormat="1" outlineLevel="1" x14ac:dyDescent="0.4">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4">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4">
      <c r="B766" s="494"/>
      <c r="C766" s="495"/>
      <c r="D766" s="495"/>
      <c r="E766" s="496" t="s">
        <v>73</v>
      </c>
      <c r="F766" s="496"/>
      <c r="G766" s="68">
        <f t="shared" ref="G766:W766" si="214">SUBTOTAL(9,G767:G769)</f>
        <v>0</v>
      </c>
      <c r="H766" s="69">
        <f t="shared" si="214"/>
        <v>0</v>
      </c>
      <c r="I766" s="66">
        <f t="shared" si="214"/>
        <v>0</v>
      </c>
      <c r="J766" s="66">
        <f t="shared" si="214"/>
        <v>0</v>
      </c>
      <c r="K766" s="67">
        <f t="shared" si="214"/>
        <v>0</v>
      </c>
      <c r="L766" s="36">
        <f t="shared" si="214"/>
        <v>0</v>
      </c>
      <c r="M766" s="36">
        <f t="shared" si="214"/>
        <v>0</v>
      </c>
      <c r="N766" s="36">
        <f t="shared" si="214"/>
        <v>0</v>
      </c>
      <c r="O766" s="36">
        <f t="shared" si="214"/>
        <v>0</v>
      </c>
      <c r="P766" s="36">
        <f t="shared" si="214"/>
        <v>0</v>
      </c>
      <c r="Q766" s="36">
        <f t="shared" si="214"/>
        <v>0</v>
      </c>
      <c r="R766" s="36">
        <f t="shared" si="214"/>
        <v>0</v>
      </c>
      <c r="S766" s="36">
        <f t="shared" si="214"/>
        <v>0</v>
      </c>
      <c r="T766" s="36">
        <f t="shared" si="214"/>
        <v>0</v>
      </c>
      <c r="U766" s="36">
        <f t="shared" si="214"/>
        <v>0</v>
      </c>
      <c r="V766" s="36">
        <f t="shared" si="214"/>
        <v>0</v>
      </c>
      <c r="W766" s="35">
        <f t="shared" si="214"/>
        <v>0</v>
      </c>
      <c r="Y766" s="384"/>
      <c r="AA766"/>
      <c r="AB766"/>
      <c r="AC766"/>
      <c r="AD766"/>
      <c r="AE766"/>
      <c r="AF766"/>
      <c r="AG766"/>
      <c r="AH766"/>
    </row>
    <row r="767" spans="2:34" s="71" customFormat="1" outlineLevel="1" x14ac:dyDescent="0.4">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4">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4">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4">
      <c r="B770" s="494"/>
      <c r="C770" s="495"/>
      <c r="D770" s="495"/>
      <c r="E770" s="496" t="s">
        <v>77</v>
      </c>
      <c r="F770" s="496"/>
      <c r="G770" s="68">
        <f t="shared" ref="G770:W770" si="215">SUBTOTAL(9,G771:G772)</f>
        <v>0</v>
      </c>
      <c r="H770" s="69">
        <f t="shared" si="215"/>
        <v>0</v>
      </c>
      <c r="I770" s="66">
        <f t="shared" si="215"/>
        <v>0</v>
      </c>
      <c r="J770" s="66">
        <f t="shared" si="215"/>
        <v>0</v>
      </c>
      <c r="K770" s="67">
        <f t="shared" si="215"/>
        <v>0</v>
      </c>
      <c r="L770" s="36">
        <f t="shared" si="215"/>
        <v>0</v>
      </c>
      <c r="M770" s="36">
        <f t="shared" si="215"/>
        <v>0</v>
      </c>
      <c r="N770" s="36">
        <f t="shared" si="215"/>
        <v>0</v>
      </c>
      <c r="O770" s="36">
        <f t="shared" si="215"/>
        <v>0</v>
      </c>
      <c r="P770" s="36">
        <f t="shared" si="215"/>
        <v>0</v>
      </c>
      <c r="Q770" s="36">
        <f t="shared" si="215"/>
        <v>0</v>
      </c>
      <c r="R770" s="36">
        <f t="shared" si="215"/>
        <v>0</v>
      </c>
      <c r="S770" s="36">
        <f t="shared" si="215"/>
        <v>0</v>
      </c>
      <c r="T770" s="36">
        <f t="shared" si="215"/>
        <v>0</v>
      </c>
      <c r="U770" s="36">
        <f t="shared" si="215"/>
        <v>0</v>
      </c>
      <c r="V770" s="36">
        <f t="shared" si="215"/>
        <v>0</v>
      </c>
      <c r="W770" s="35">
        <f t="shared" si="215"/>
        <v>0</v>
      </c>
      <c r="Y770" s="384"/>
      <c r="AA770"/>
      <c r="AB770"/>
      <c r="AC770"/>
      <c r="AD770"/>
      <c r="AE770"/>
      <c r="AF770"/>
      <c r="AG770"/>
      <c r="AH770"/>
    </row>
    <row r="771" spans="2:34" s="71" customFormat="1" outlineLevel="1" x14ac:dyDescent="0.4">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4">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4">
      <c r="B773" s="494"/>
      <c r="C773" s="495"/>
      <c r="D773" s="495"/>
      <c r="E773" s="496" t="s">
        <v>80</v>
      </c>
      <c r="F773" s="496"/>
      <c r="G773" s="68">
        <f t="shared" ref="G773:W773" si="216">SUBTOTAL(9,G774:G776)</f>
        <v>0</v>
      </c>
      <c r="H773" s="69">
        <f t="shared" si="216"/>
        <v>0</v>
      </c>
      <c r="I773" s="66">
        <f t="shared" si="216"/>
        <v>0</v>
      </c>
      <c r="J773" s="66">
        <f t="shared" si="216"/>
        <v>0</v>
      </c>
      <c r="K773" s="67">
        <f t="shared" si="216"/>
        <v>0</v>
      </c>
      <c r="L773" s="36">
        <f t="shared" si="216"/>
        <v>0</v>
      </c>
      <c r="M773" s="36">
        <f t="shared" si="216"/>
        <v>0</v>
      </c>
      <c r="N773" s="36">
        <f t="shared" si="216"/>
        <v>0</v>
      </c>
      <c r="O773" s="36">
        <f t="shared" si="216"/>
        <v>0</v>
      </c>
      <c r="P773" s="36">
        <f t="shared" si="216"/>
        <v>0</v>
      </c>
      <c r="Q773" s="36">
        <f t="shared" si="216"/>
        <v>0</v>
      </c>
      <c r="R773" s="36">
        <f t="shared" si="216"/>
        <v>0</v>
      </c>
      <c r="S773" s="36">
        <f t="shared" si="216"/>
        <v>0</v>
      </c>
      <c r="T773" s="36">
        <f t="shared" si="216"/>
        <v>0</v>
      </c>
      <c r="U773" s="36">
        <f t="shared" si="216"/>
        <v>0</v>
      </c>
      <c r="V773" s="36">
        <f t="shared" si="216"/>
        <v>0</v>
      </c>
      <c r="W773" s="35">
        <f t="shared" si="216"/>
        <v>0</v>
      </c>
      <c r="Y773" s="384"/>
      <c r="AA773"/>
      <c r="AB773"/>
      <c r="AC773"/>
      <c r="AD773"/>
      <c r="AE773"/>
      <c r="AF773"/>
      <c r="AG773"/>
      <c r="AH773"/>
    </row>
    <row r="774" spans="2:34" s="71" customFormat="1" outlineLevel="1" x14ac:dyDescent="0.4">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4">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4">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4">
      <c r="B777" s="494"/>
      <c r="C777" s="495"/>
      <c r="D777" s="495"/>
      <c r="E777" s="496" t="s">
        <v>84</v>
      </c>
      <c r="F777" s="496"/>
      <c r="G777" s="68">
        <f t="shared" ref="G777:W777" si="217">SUBTOTAL(9,G778:G779)</f>
        <v>0</v>
      </c>
      <c r="H777" s="69">
        <f t="shared" si="217"/>
        <v>0</v>
      </c>
      <c r="I777" s="66">
        <f t="shared" si="217"/>
        <v>0</v>
      </c>
      <c r="J777" s="66">
        <f t="shared" si="217"/>
        <v>0</v>
      </c>
      <c r="K777" s="67">
        <f t="shared" si="217"/>
        <v>0</v>
      </c>
      <c r="L777" s="36">
        <f t="shared" si="217"/>
        <v>0</v>
      </c>
      <c r="M777" s="36">
        <f t="shared" si="217"/>
        <v>0</v>
      </c>
      <c r="N777" s="36">
        <f t="shared" si="217"/>
        <v>0</v>
      </c>
      <c r="O777" s="36">
        <f t="shared" si="217"/>
        <v>0</v>
      </c>
      <c r="P777" s="36">
        <f t="shared" si="217"/>
        <v>0</v>
      </c>
      <c r="Q777" s="36">
        <f t="shared" si="217"/>
        <v>0</v>
      </c>
      <c r="R777" s="36">
        <f t="shared" si="217"/>
        <v>0</v>
      </c>
      <c r="S777" s="36">
        <f t="shared" si="217"/>
        <v>0</v>
      </c>
      <c r="T777" s="36">
        <f t="shared" si="217"/>
        <v>0</v>
      </c>
      <c r="U777" s="36">
        <f t="shared" si="217"/>
        <v>0</v>
      </c>
      <c r="V777" s="36">
        <f t="shared" si="217"/>
        <v>0</v>
      </c>
      <c r="W777" s="35">
        <f t="shared" si="217"/>
        <v>0</v>
      </c>
      <c r="Y777" s="384"/>
      <c r="AA777"/>
      <c r="AB777"/>
      <c r="AC777"/>
      <c r="AD777"/>
      <c r="AE777"/>
      <c r="AF777"/>
      <c r="AG777"/>
      <c r="AH777"/>
    </row>
    <row r="778" spans="2:34" s="71" customFormat="1" outlineLevel="1" x14ac:dyDescent="0.4">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4">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4">
      <c r="B780" s="494"/>
      <c r="C780" s="495"/>
      <c r="D780" s="495"/>
      <c r="E780" s="496" t="s">
        <v>87</v>
      </c>
      <c r="F780" s="496"/>
      <c r="G780" s="68">
        <f t="shared" ref="G780:W780" si="218">SUBTOTAL(9,G781:G783)</f>
        <v>0</v>
      </c>
      <c r="H780" s="69">
        <f t="shared" si="218"/>
        <v>0</v>
      </c>
      <c r="I780" s="66">
        <f t="shared" si="218"/>
        <v>0</v>
      </c>
      <c r="J780" s="66">
        <f t="shared" si="218"/>
        <v>0</v>
      </c>
      <c r="K780" s="67">
        <f t="shared" si="218"/>
        <v>0</v>
      </c>
      <c r="L780" s="36">
        <f t="shared" si="218"/>
        <v>0</v>
      </c>
      <c r="M780" s="36">
        <f t="shared" si="218"/>
        <v>0</v>
      </c>
      <c r="N780" s="36">
        <f t="shared" si="218"/>
        <v>0</v>
      </c>
      <c r="O780" s="36">
        <f t="shared" si="218"/>
        <v>0</v>
      </c>
      <c r="P780" s="36">
        <f t="shared" si="218"/>
        <v>0</v>
      </c>
      <c r="Q780" s="36">
        <f t="shared" si="218"/>
        <v>0</v>
      </c>
      <c r="R780" s="36">
        <f t="shared" si="218"/>
        <v>0</v>
      </c>
      <c r="S780" s="36">
        <f t="shared" si="218"/>
        <v>0</v>
      </c>
      <c r="T780" s="36">
        <f t="shared" si="218"/>
        <v>0</v>
      </c>
      <c r="U780" s="36">
        <f t="shared" si="218"/>
        <v>0</v>
      </c>
      <c r="V780" s="36">
        <f t="shared" si="218"/>
        <v>0</v>
      </c>
      <c r="W780" s="35">
        <f t="shared" si="218"/>
        <v>0</v>
      </c>
      <c r="Y780" s="384"/>
      <c r="AA780"/>
      <c r="AB780"/>
      <c r="AC780"/>
      <c r="AD780"/>
      <c r="AE780"/>
      <c r="AF780"/>
      <c r="AG780"/>
      <c r="AH780"/>
    </row>
    <row r="781" spans="2:34" s="71" customFormat="1" outlineLevel="1" x14ac:dyDescent="0.4">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4">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4">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4">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4">
      <c r="B785" s="494"/>
      <c r="C785" s="495"/>
      <c r="D785" s="495"/>
      <c r="E785" s="496" t="s">
        <v>92</v>
      </c>
      <c r="F785" s="496"/>
      <c r="G785" s="68">
        <f t="shared" ref="G785:W785" si="219">SUBTOTAL(9,G786:G787)</f>
        <v>0</v>
      </c>
      <c r="H785" s="69">
        <f t="shared" si="219"/>
        <v>0</v>
      </c>
      <c r="I785" s="66">
        <f t="shared" si="219"/>
        <v>0</v>
      </c>
      <c r="J785" s="66">
        <f t="shared" si="219"/>
        <v>0</v>
      </c>
      <c r="K785" s="67">
        <f t="shared" si="219"/>
        <v>0</v>
      </c>
      <c r="L785" s="36">
        <f t="shared" si="219"/>
        <v>0</v>
      </c>
      <c r="M785" s="36">
        <f t="shared" si="219"/>
        <v>0</v>
      </c>
      <c r="N785" s="36">
        <f t="shared" si="219"/>
        <v>0</v>
      </c>
      <c r="O785" s="36">
        <f t="shared" si="219"/>
        <v>0</v>
      </c>
      <c r="P785" s="36">
        <f t="shared" si="219"/>
        <v>0</v>
      </c>
      <c r="Q785" s="36">
        <f t="shared" si="219"/>
        <v>0</v>
      </c>
      <c r="R785" s="36">
        <f t="shared" si="219"/>
        <v>0</v>
      </c>
      <c r="S785" s="36">
        <f t="shared" si="219"/>
        <v>0</v>
      </c>
      <c r="T785" s="36">
        <f t="shared" si="219"/>
        <v>0</v>
      </c>
      <c r="U785" s="36">
        <f t="shared" si="219"/>
        <v>0</v>
      </c>
      <c r="V785" s="36">
        <f t="shared" si="219"/>
        <v>0</v>
      </c>
      <c r="W785" s="35">
        <f t="shared" si="219"/>
        <v>0</v>
      </c>
      <c r="Y785" s="607"/>
      <c r="AA785"/>
      <c r="AB785"/>
      <c r="AC785"/>
      <c r="AD785"/>
      <c r="AE785"/>
      <c r="AF785"/>
      <c r="AG785"/>
      <c r="AH785"/>
    </row>
    <row r="786" spans="2:34" s="71" customFormat="1" outlineLevel="1" x14ac:dyDescent="0.4">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4">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4">
      <c r="B788" s="494"/>
      <c r="C788" s="495"/>
      <c r="D788" s="495"/>
      <c r="E788" s="496" t="s">
        <v>95</v>
      </c>
      <c r="F788" s="496"/>
      <c r="G788" s="68">
        <f t="shared" ref="G788:W788" si="220">SUBTOTAL(9,G789:G790)</f>
        <v>0</v>
      </c>
      <c r="H788" s="69">
        <f t="shared" si="220"/>
        <v>0</v>
      </c>
      <c r="I788" s="66">
        <f t="shared" si="220"/>
        <v>0</v>
      </c>
      <c r="J788" s="66">
        <f t="shared" si="220"/>
        <v>0</v>
      </c>
      <c r="K788" s="67">
        <f t="shared" si="220"/>
        <v>0</v>
      </c>
      <c r="L788" s="36">
        <f t="shared" si="220"/>
        <v>0</v>
      </c>
      <c r="M788" s="36">
        <f t="shared" si="220"/>
        <v>0</v>
      </c>
      <c r="N788" s="36">
        <f t="shared" si="220"/>
        <v>0</v>
      </c>
      <c r="O788" s="36">
        <f t="shared" si="220"/>
        <v>0</v>
      </c>
      <c r="P788" s="36">
        <f t="shared" si="220"/>
        <v>0</v>
      </c>
      <c r="Q788" s="36">
        <f t="shared" si="220"/>
        <v>0</v>
      </c>
      <c r="R788" s="36">
        <f t="shared" si="220"/>
        <v>0</v>
      </c>
      <c r="S788" s="36">
        <f t="shared" si="220"/>
        <v>0</v>
      </c>
      <c r="T788" s="36">
        <f t="shared" si="220"/>
        <v>0</v>
      </c>
      <c r="U788" s="36">
        <f t="shared" si="220"/>
        <v>0</v>
      </c>
      <c r="V788" s="36">
        <f t="shared" si="220"/>
        <v>0</v>
      </c>
      <c r="W788" s="35">
        <f t="shared" si="220"/>
        <v>0</v>
      </c>
      <c r="Y788" s="384"/>
      <c r="AA788"/>
      <c r="AB788"/>
      <c r="AC788"/>
      <c r="AD788"/>
      <c r="AE788"/>
      <c r="AF788"/>
      <c r="AG788"/>
      <c r="AH788"/>
    </row>
    <row r="789" spans="2:34" s="71" customFormat="1" outlineLevel="1" x14ac:dyDescent="0.4">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4">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4">
      <c r="B791" s="494"/>
      <c r="C791" s="495"/>
      <c r="D791" s="495"/>
      <c r="E791" s="496" t="s">
        <v>98</v>
      </c>
      <c r="F791" s="496"/>
      <c r="G791" s="68">
        <f t="shared" ref="G791:W791" si="221">SUBTOTAL(9,G792:G793)</f>
        <v>0</v>
      </c>
      <c r="H791" s="69">
        <f t="shared" si="221"/>
        <v>0</v>
      </c>
      <c r="I791" s="66">
        <f t="shared" si="221"/>
        <v>0</v>
      </c>
      <c r="J791" s="66">
        <f t="shared" si="221"/>
        <v>0</v>
      </c>
      <c r="K791" s="67">
        <f t="shared" si="221"/>
        <v>0</v>
      </c>
      <c r="L791" s="36">
        <f t="shared" si="221"/>
        <v>0</v>
      </c>
      <c r="M791" s="36">
        <f t="shared" si="221"/>
        <v>0</v>
      </c>
      <c r="N791" s="36">
        <f t="shared" si="221"/>
        <v>0</v>
      </c>
      <c r="O791" s="36">
        <f t="shared" si="221"/>
        <v>0</v>
      </c>
      <c r="P791" s="36">
        <f t="shared" si="221"/>
        <v>0</v>
      </c>
      <c r="Q791" s="36">
        <f t="shared" si="221"/>
        <v>0</v>
      </c>
      <c r="R791" s="36">
        <f t="shared" si="221"/>
        <v>0</v>
      </c>
      <c r="S791" s="36">
        <f t="shared" si="221"/>
        <v>0</v>
      </c>
      <c r="T791" s="36">
        <f t="shared" si="221"/>
        <v>0</v>
      </c>
      <c r="U791" s="36">
        <f t="shared" si="221"/>
        <v>0</v>
      </c>
      <c r="V791" s="36">
        <f t="shared" si="221"/>
        <v>0</v>
      </c>
      <c r="W791" s="35">
        <f t="shared" si="221"/>
        <v>0</v>
      </c>
      <c r="Y791" s="384"/>
      <c r="AA791"/>
      <c r="AB791"/>
      <c r="AC791"/>
      <c r="AD791"/>
      <c r="AE791"/>
      <c r="AF791"/>
      <c r="AG791"/>
      <c r="AH791"/>
    </row>
    <row r="792" spans="2:34" s="71" customFormat="1" outlineLevel="1" x14ac:dyDescent="0.4">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4">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4">
      <c r="B794" s="494"/>
      <c r="C794" s="495"/>
      <c r="D794" s="495"/>
      <c r="E794" s="496" t="s">
        <v>101</v>
      </c>
      <c r="F794" s="496"/>
      <c r="G794" s="68">
        <f t="shared" ref="G794:W794" si="222">SUBTOTAL(9,G795:G796)</f>
        <v>0</v>
      </c>
      <c r="H794" s="69">
        <f t="shared" si="222"/>
        <v>0</v>
      </c>
      <c r="I794" s="66">
        <f t="shared" si="222"/>
        <v>0</v>
      </c>
      <c r="J794" s="66">
        <f t="shared" si="222"/>
        <v>0</v>
      </c>
      <c r="K794" s="67">
        <f t="shared" si="222"/>
        <v>0</v>
      </c>
      <c r="L794" s="36">
        <f t="shared" si="222"/>
        <v>0</v>
      </c>
      <c r="M794" s="36">
        <f t="shared" si="222"/>
        <v>0</v>
      </c>
      <c r="N794" s="36">
        <f t="shared" si="222"/>
        <v>0</v>
      </c>
      <c r="O794" s="36">
        <f t="shared" si="222"/>
        <v>0</v>
      </c>
      <c r="P794" s="36">
        <f t="shared" si="222"/>
        <v>0</v>
      </c>
      <c r="Q794" s="36">
        <f t="shared" si="222"/>
        <v>0</v>
      </c>
      <c r="R794" s="36">
        <f t="shared" si="222"/>
        <v>0</v>
      </c>
      <c r="S794" s="36">
        <f t="shared" si="222"/>
        <v>0</v>
      </c>
      <c r="T794" s="36">
        <f t="shared" si="222"/>
        <v>0</v>
      </c>
      <c r="U794" s="36">
        <f t="shared" si="222"/>
        <v>0</v>
      </c>
      <c r="V794" s="36">
        <f t="shared" si="222"/>
        <v>0</v>
      </c>
      <c r="W794" s="35">
        <f t="shared" si="222"/>
        <v>0</v>
      </c>
      <c r="Y794" s="384"/>
      <c r="AA794"/>
      <c r="AB794"/>
      <c r="AC794"/>
      <c r="AD794"/>
      <c r="AE794"/>
      <c r="AF794"/>
      <c r="AG794"/>
      <c r="AH794"/>
    </row>
    <row r="795" spans="2:34" s="71" customFormat="1" outlineLevel="1" x14ac:dyDescent="0.4">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4">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4">
      <c r="B797" s="494"/>
      <c r="C797" s="495"/>
      <c r="D797" s="495"/>
      <c r="E797" s="496" t="s">
        <v>104</v>
      </c>
      <c r="F797" s="496"/>
      <c r="G797" s="68">
        <f t="shared" ref="G797:W797" si="223">SUBTOTAL(9,G798:G799)</f>
        <v>0</v>
      </c>
      <c r="H797" s="69">
        <f t="shared" si="223"/>
        <v>0</v>
      </c>
      <c r="I797" s="66">
        <f t="shared" si="223"/>
        <v>0</v>
      </c>
      <c r="J797" s="66">
        <f t="shared" si="223"/>
        <v>0</v>
      </c>
      <c r="K797" s="67">
        <f t="shared" si="223"/>
        <v>0</v>
      </c>
      <c r="L797" s="36">
        <f t="shared" si="223"/>
        <v>0</v>
      </c>
      <c r="M797" s="36">
        <f t="shared" si="223"/>
        <v>0</v>
      </c>
      <c r="N797" s="36">
        <f t="shared" si="223"/>
        <v>0</v>
      </c>
      <c r="O797" s="36">
        <f t="shared" si="223"/>
        <v>0</v>
      </c>
      <c r="P797" s="36">
        <f t="shared" si="223"/>
        <v>0</v>
      </c>
      <c r="Q797" s="36">
        <f t="shared" si="223"/>
        <v>0</v>
      </c>
      <c r="R797" s="36">
        <f t="shared" si="223"/>
        <v>0</v>
      </c>
      <c r="S797" s="36">
        <f t="shared" si="223"/>
        <v>0</v>
      </c>
      <c r="T797" s="36">
        <f t="shared" si="223"/>
        <v>0</v>
      </c>
      <c r="U797" s="36">
        <f t="shared" si="223"/>
        <v>0</v>
      </c>
      <c r="V797" s="36">
        <f t="shared" si="223"/>
        <v>0</v>
      </c>
      <c r="W797" s="35">
        <f t="shared" si="223"/>
        <v>0</v>
      </c>
      <c r="Y797" s="384"/>
      <c r="AA797"/>
      <c r="AB797"/>
      <c r="AC797"/>
      <c r="AD797"/>
      <c r="AE797"/>
      <c r="AF797"/>
      <c r="AG797"/>
      <c r="AH797"/>
    </row>
    <row r="798" spans="2:34" s="71" customFormat="1" outlineLevel="1" x14ac:dyDescent="0.4">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4">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4">
      <c r="B800" s="494"/>
      <c r="C800" s="495"/>
      <c r="D800" s="495"/>
      <c r="E800" s="496" t="s">
        <v>107</v>
      </c>
      <c r="F800" s="496"/>
      <c r="G800" s="68">
        <f t="shared" ref="G800:W800" si="224">SUBTOTAL(9,G801:G802)</f>
        <v>0</v>
      </c>
      <c r="H800" s="66">
        <f t="shared" si="224"/>
        <v>0</v>
      </c>
      <c r="I800" s="66">
        <f t="shared" si="224"/>
        <v>0</v>
      </c>
      <c r="J800" s="66">
        <f t="shared" si="224"/>
        <v>0</v>
      </c>
      <c r="K800" s="67">
        <f t="shared" si="224"/>
        <v>0</v>
      </c>
      <c r="L800" s="53">
        <f t="shared" si="224"/>
        <v>0</v>
      </c>
      <c r="M800" s="36">
        <f t="shared" si="224"/>
        <v>0</v>
      </c>
      <c r="N800" s="36">
        <f t="shared" si="224"/>
        <v>0</v>
      </c>
      <c r="O800" s="36">
        <f t="shared" si="224"/>
        <v>0</v>
      </c>
      <c r="P800" s="36">
        <f t="shared" si="224"/>
        <v>0</v>
      </c>
      <c r="Q800" s="36">
        <f t="shared" si="224"/>
        <v>0</v>
      </c>
      <c r="R800" s="36">
        <f t="shared" si="224"/>
        <v>0</v>
      </c>
      <c r="S800" s="36">
        <f t="shared" si="224"/>
        <v>0</v>
      </c>
      <c r="T800" s="36">
        <f t="shared" si="224"/>
        <v>0</v>
      </c>
      <c r="U800" s="36">
        <f t="shared" si="224"/>
        <v>0</v>
      </c>
      <c r="V800" s="39">
        <f t="shared" si="224"/>
        <v>0</v>
      </c>
      <c r="W800" s="39">
        <f t="shared" si="224"/>
        <v>0</v>
      </c>
      <c r="Y800" s="384"/>
      <c r="AA800"/>
      <c r="AB800"/>
      <c r="AC800"/>
      <c r="AD800"/>
      <c r="AE800"/>
      <c r="AF800"/>
      <c r="AG800"/>
      <c r="AH800"/>
    </row>
    <row r="801" spans="2:34" s="71" customFormat="1" outlineLevel="1" x14ac:dyDescent="0.4">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4">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4">
      <c r="B803" s="494"/>
      <c r="C803" s="495"/>
      <c r="D803" s="495" t="s">
        <v>110</v>
      </c>
      <c r="E803" s="496"/>
      <c r="F803" s="496"/>
      <c r="G803" s="68">
        <f>SUBTOTAL(9,G804:G806)</f>
        <v>0</v>
      </c>
      <c r="H803" s="69">
        <f t="shared" ref="H803:W803" si="225">SUBTOTAL(9,H804:H806)</f>
        <v>0</v>
      </c>
      <c r="I803" s="66">
        <f t="shared" si="225"/>
        <v>0</v>
      </c>
      <c r="J803" s="66">
        <f t="shared" si="225"/>
        <v>0</v>
      </c>
      <c r="K803" s="67">
        <f t="shared" si="225"/>
        <v>0</v>
      </c>
      <c r="L803" s="36">
        <f t="shared" si="225"/>
        <v>0</v>
      </c>
      <c r="M803" s="36">
        <f t="shared" si="225"/>
        <v>0</v>
      </c>
      <c r="N803" s="36">
        <f t="shared" si="225"/>
        <v>0</v>
      </c>
      <c r="O803" s="36">
        <f t="shared" si="225"/>
        <v>0</v>
      </c>
      <c r="P803" s="36">
        <f t="shared" si="225"/>
        <v>0</v>
      </c>
      <c r="Q803" s="36">
        <f t="shared" si="225"/>
        <v>0</v>
      </c>
      <c r="R803" s="36">
        <f t="shared" si="225"/>
        <v>0</v>
      </c>
      <c r="S803" s="36">
        <f t="shared" si="225"/>
        <v>0</v>
      </c>
      <c r="T803" s="36">
        <f t="shared" si="225"/>
        <v>0</v>
      </c>
      <c r="U803" s="36">
        <f t="shared" si="225"/>
        <v>0</v>
      </c>
      <c r="V803" s="36">
        <f t="shared" si="225"/>
        <v>0</v>
      </c>
      <c r="W803" s="35">
        <f t="shared" si="225"/>
        <v>0</v>
      </c>
      <c r="Y803" s="384"/>
      <c r="AA803"/>
      <c r="AB803"/>
      <c r="AC803"/>
      <c r="AD803"/>
      <c r="AE803"/>
      <c r="AF803"/>
      <c r="AG803"/>
      <c r="AH803"/>
    </row>
    <row r="804" spans="2:34" s="71" customFormat="1" outlineLevel="1" x14ac:dyDescent="0.4">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4">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4">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4">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4">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4">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4">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4">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4">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4">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4">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4">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5.3" thickBot="1" x14ac:dyDescent="0.55000000000000004">
      <c r="B816" s="503" t="s">
        <v>200</v>
      </c>
      <c r="C816" s="76"/>
      <c r="D816" s="76"/>
      <c r="E816" s="76"/>
      <c r="F816" s="76"/>
      <c r="G816" s="77">
        <f>SUBTOTAL(9,G576:G815)</f>
        <v>0</v>
      </c>
      <c r="H816" s="78">
        <f t="shared" ref="H816:W816" si="226">SUBTOTAL(9,H576:H815)</f>
        <v>0</v>
      </c>
      <c r="I816" s="78">
        <f t="shared" si="226"/>
        <v>0</v>
      </c>
      <c r="J816" s="78">
        <f t="shared" si="226"/>
        <v>0</v>
      </c>
      <c r="K816" s="483">
        <f t="shared" si="226"/>
        <v>0</v>
      </c>
      <c r="L816" s="79">
        <f t="shared" si="226"/>
        <v>0</v>
      </c>
      <c r="M816" s="80">
        <f t="shared" si="226"/>
        <v>0</v>
      </c>
      <c r="N816" s="80">
        <f t="shared" si="226"/>
        <v>0</v>
      </c>
      <c r="O816" s="80">
        <f t="shared" si="226"/>
        <v>0</v>
      </c>
      <c r="P816" s="80">
        <f t="shared" si="226"/>
        <v>0</v>
      </c>
      <c r="Q816" s="80">
        <f t="shared" si="226"/>
        <v>0</v>
      </c>
      <c r="R816" s="80">
        <f t="shared" si="226"/>
        <v>0</v>
      </c>
      <c r="S816" s="80">
        <f t="shared" si="226"/>
        <v>0</v>
      </c>
      <c r="T816" s="80">
        <f t="shared" si="226"/>
        <v>0</v>
      </c>
      <c r="U816" s="80">
        <f t="shared" si="226"/>
        <v>0</v>
      </c>
      <c r="V816" s="81">
        <f t="shared" si="226"/>
        <v>0</v>
      </c>
      <c r="W816" s="81">
        <f t="shared" si="226"/>
        <v>0</v>
      </c>
      <c r="Y816" s="385"/>
      <c r="AA816"/>
      <c r="AB816"/>
      <c r="AC816"/>
      <c r="AD816"/>
      <c r="AE816"/>
      <c r="AF816"/>
      <c r="AG816"/>
      <c r="AH816"/>
    </row>
    <row r="817" spans="2:34" s="71" customFormat="1" ht="12.6" thickBot="1" x14ac:dyDescent="0.4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 x14ac:dyDescent="0.5">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5">
      <c r="B819" s="619"/>
      <c r="C819" s="620" t="s">
        <v>358</v>
      </c>
      <c r="D819" s="236"/>
      <c r="E819" s="236"/>
      <c r="F819" s="621"/>
      <c r="G819" s="69">
        <f>SUBTOTAL(9,G820:G821)</f>
        <v>0</v>
      </c>
      <c r="H819" s="53">
        <f t="shared" ref="H819:W819" si="227">SUBTOTAL(9,H820:H821)</f>
        <v>0</v>
      </c>
      <c r="I819" s="36">
        <f t="shared" si="227"/>
        <v>0</v>
      </c>
      <c r="J819" s="36">
        <f t="shared" si="227"/>
        <v>0</v>
      </c>
      <c r="K819" s="39">
        <f t="shared" si="227"/>
        <v>0</v>
      </c>
      <c r="L819" s="53">
        <f t="shared" si="227"/>
        <v>0</v>
      </c>
      <c r="M819" s="38">
        <f t="shared" si="227"/>
        <v>0</v>
      </c>
      <c r="N819" s="36">
        <f t="shared" si="227"/>
        <v>0</v>
      </c>
      <c r="O819" s="36">
        <f t="shared" si="227"/>
        <v>0</v>
      </c>
      <c r="P819" s="36">
        <f t="shared" si="227"/>
        <v>0</v>
      </c>
      <c r="Q819" s="36">
        <f t="shared" si="227"/>
        <v>0</v>
      </c>
      <c r="R819" s="36">
        <f t="shared" si="227"/>
        <v>0</v>
      </c>
      <c r="S819" s="36">
        <f t="shared" si="227"/>
        <v>0</v>
      </c>
      <c r="T819" s="36">
        <f t="shared" si="227"/>
        <v>0</v>
      </c>
      <c r="U819" s="36">
        <f t="shared" si="227"/>
        <v>0</v>
      </c>
      <c r="V819" s="36">
        <f t="shared" si="227"/>
        <v>0</v>
      </c>
      <c r="W819" s="35">
        <f t="shared" si="227"/>
        <v>0</v>
      </c>
      <c r="Y819" s="442"/>
      <c r="AA819"/>
      <c r="AB819"/>
      <c r="AC819"/>
      <c r="AD819"/>
      <c r="AE819"/>
      <c r="AF819"/>
      <c r="AG819"/>
      <c r="AH819"/>
    </row>
    <row r="820" spans="2:34" s="116" customFormat="1" ht="12.75" customHeight="1" x14ac:dyDescent="0.5">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5">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5">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5">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5">
      <c r="B824" s="614"/>
      <c r="C824" s="532"/>
      <c r="D824" s="495" t="s">
        <v>118</v>
      </c>
      <c r="E824" s="498"/>
      <c r="F824" s="622"/>
      <c r="G824" s="66">
        <f>SUBTOTAL(9,G825:G828)</f>
        <v>0</v>
      </c>
      <c r="H824" s="53">
        <f t="shared" ref="H824:W824" si="228">SUBTOTAL(9,H825:H828)</f>
        <v>0</v>
      </c>
      <c r="I824" s="36">
        <f t="shared" si="228"/>
        <v>0</v>
      </c>
      <c r="J824" s="36">
        <f t="shared" si="228"/>
        <v>0</v>
      </c>
      <c r="K824" s="39">
        <f t="shared" si="228"/>
        <v>0</v>
      </c>
      <c r="L824" s="53">
        <f t="shared" si="228"/>
        <v>0</v>
      </c>
      <c r="M824" s="38">
        <f t="shared" si="228"/>
        <v>0</v>
      </c>
      <c r="N824" s="36">
        <f t="shared" si="228"/>
        <v>0</v>
      </c>
      <c r="O824" s="36">
        <f t="shared" si="228"/>
        <v>0</v>
      </c>
      <c r="P824" s="36">
        <f t="shared" si="228"/>
        <v>0</v>
      </c>
      <c r="Q824" s="36">
        <f t="shared" si="228"/>
        <v>0</v>
      </c>
      <c r="R824" s="36">
        <f t="shared" si="228"/>
        <v>0</v>
      </c>
      <c r="S824" s="36">
        <f t="shared" si="228"/>
        <v>0</v>
      </c>
      <c r="T824" s="36">
        <f t="shared" si="228"/>
        <v>0</v>
      </c>
      <c r="U824" s="36">
        <f t="shared" si="228"/>
        <v>0</v>
      </c>
      <c r="V824" s="36">
        <f t="shared" si="228"/>
        <v>0</v>
      </c>
      <c r="W824" s="35">
        <f t="shared" si="228"/>
        <v>0</v>
      </c>
      <c r="Y824" s="442"/>
      <c r="AA824"/>
      <c r="AB824"/>
      <c r="AC824"/>
      <c r="AD824"/>
      <c r="AE824"/>
      <c r="AF824"/>
      <c r="AG824"/>
      <c r="AH824"/>
    </row>
    <row r="825" spans="2:34" s="116" customFormat="1" ht="12.75" customHeight="1" outlineLevel="1" x14ac:dyDescent="0.5">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5">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5">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5">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5">
      <c r="B829" s="614"/>
      <c r="C829" s="532"/>
      <c r="D829" s="495" t="s">
        <v>129</v>
      </c>
      <c r="E829" s="498"/>
      <c r="F829" s="622"/>
      <c r="G829" s="69">
        <f>SUBTOTAL(9,G830:G833)</f>
        <v>0</v>
      </c>
      <c r="H829" s="53">
        <f t="shared" ref="H829:W829" si="229">SUBTOTAL(9,H830:H833)</f>
        <v>0</v>
      </c>
      <c r="I829" s="36">
        <f t="shared" si="229"/>
        <v>0</v>
      </c>
      <c r="J829" s="36">
        <f t="shared" si="229"/>
        <v>0</v>
      </c>
      <c r="K829" s="39">
        <f t="shared" si="229"/>
        <v>0</v>
      </c>
      <c r="L829" s="53">
        <f t="shared" si="229"/>
        <v>0</v>
      </c>
      <c r="M829" s="38">
        <f t="shared" si="229"/>
        <v>0</v>
      </c>
      <c r="N829" s="36">
        <f t="shared" si="229"/>
        <v>0</v>
      </c>
      <c r="O829" s="36">
        <f t="shared" si="229"/>
        <v>0</v>
      </c>
      <c r="P829" s="36">
        <f t="shared" si="229"/>
        <v>0</v>
      </c>
      <c r="Q829" s="36">
        <f t="shared" si="229"/>
        <v>0</v>
      </c>
      <c r="R829" s="36">
        <f t="shared" si="229"/>
        <v>0</v>
      </c>
      <c r="S829" s="36">
        <f t="shared" si="229"/>
        <v>0</v>
      </c>
      <c r="T829" s="36">
        <f t="shared" si="229"/>
        <v>0</v>
      </c>
      <c r="U829" s="36">
        <f t="shared" si="229"/>
        <v>0</v>
      </c>
      <c r="V829" s="36">
        <f t="shared" si="229"/>
        <v>0</v>
      </c>
      <c r="W829" s="35">
        <f t="shared" si="229"/>
        <v>0</v>
      </c>
      <c r="Y829" s="442"/>
      <c r="AA829"/>
      <c r="AB829"/>
      <c r="AC829"/>
      <c r="AD829"/>
      <c r="AE829"/>
      <c r="AF829"/>
      <c r="AG829"/>
      <c r="AH829"/>
    </row>
    <row r="830" spans="2:34" s="116" customFormat="1" ht="12.75" customHeight="1" outlineLevel="1" x14ac:dyDescent="0.5">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5">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5">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5">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5">
      <c r="B834" s="614"/>
      <c r="C834" s="532"/>
      <c r="D834" s="495" t="s">
        <v>365</v>
      </c>
      <c r="E834" s="498"/>
      <c r="F834" s="622"/>
      <c r="G834" s="69">
        <f>SUBTOTAL(9,G835:G836)</f>
        <v>0</v>
      </c>
      <c r="H834" s="53">
        <f t="shared" ref="H834:W834" si="230">SUBTOTAL(9,H835:H836)</f>
        <v>0</v>
      </c>
      <c r="I834" s="36">
        <f t="shared" si="230"/>
        <v>0</v>
      </c>
      <c r="J834" s="36">
        <f t="shared" si="230"/>
        <v>0</v>
      </c>
      <c r="K834" s="39">
        <f t="shared" si="230"/>
        <v>0</v>
      </c>
      <c r="L834" s="53">
        <f t="shared" si="230"/>
        <v>0</v>
      </c>
      <c r="M834" s="38">
        <f t="shared" si="230"/>
        <v>0</v>
      </c>
      <c r="N834" s="36">
        <f t="shared" si="230"/>
        <v>0</v>
      </c>
      <c r="O834" s="36">
        <f t="shared" si="230"/>
        <v>0</v>
      </c>
      <c r="P834" s="36">
        <f t="shared" si="230"/>
        <v>0</v>
      </c>
      <c r="Q834" s="36">
        <f t="shared" si="230"/>
        <v>0</v>
      </c>
      <c r="R834" s="36">
        <f t="shared" si="230"/>
        <v>0</v>
      </c>
      <c r="S834" s="36">
        <f t="shared" si="230"/>
        <v>0</v>
      </c>
      <c r="T834" s="36">
        <f t="shared" si="230"/>
        <v>0</v>
      </c>
      <c r="U834" s="36">
        <f t="shared" si="230"/>
        <v>0</v>
      </c>
      <c r="V834" s="36">
        <f t="shared" si="230"/>
        <v>0</v>
      </c>
      <c r="W834" s="35">
        <f t="shared" si="230"/>
        <v>0</v>
      </c>
      <c r="Y834" s="442"/>
      <c r="AA834"/>
      <c r="AB834"/>
      <c r="AC834"/>
      <c r="AD834"/>
      <c r="AE834"/>
      <c r="AF834"/>
      <c r="AG834"/>
      <c r="AH834"/>
    </row>
    <row r="835" spans="2:34" s="116" customFormat="1" ht="12.75" customHeight="1" outlineLevel="1" x14ac:dyDescent="0.5">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5">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5">
      <c r="B837" s="614"/>
      <c r="C837" s="532"/>
      <c r="D837" s="495" t="s">
        <v>368</v>
      </c>
      <c r="E837" s="496"/>
      <c r="F837" s="623"/>
      <c r="G837" s="69">
        <f>SUBTOTAL(9,G838:G842)</f>
        <v>0</v>
      </c>
      <c r="H837" s="53">
        <f t="shared" ref="H837:W837" si="231">SUBTOTAL(9,H838:H842)</f>
        <v>0</v>
      </c>
      <c r="I837" s="36">
        <f t="shared" si="231"/>
        <v>0</v>
      </c>
      <c r="J837" s="36">
        <f t="shared" si="231"/>
        <v>0</v>
      </c>
      <c r="K837" s="39">
        <f t="shared" si="231"/>
        <v>0</v>
      </c>
      <c r="L837" s="53">
        <f t="shared" si="231"/>
        <v>0</v>
      </c>
      <c r="M837" s="38">
        <f t="shared" si="231"/>
        <v>0</v>
      </c>
      <c r="N837" s="36">
        <f t="shared" si="231"/>
        <v>0</v>
      </c>
      <c r="O837" s="36">
        <f t="shared" si="231"/>
        <v>0</v>
      </c>
      <c r="P837" s="36">
        <f t="shared" si="231"/>
        <v>0</v>
      </c>
      <c r="Q837" s="36">
        <f t="shared" si="231"/>
        <v>0</v>
      </c>
      <c r="R837" s="36">
        <f t="shared" si="231"/>
        <v>0</v>
      </c>
      <c r="S837" s="36">
        <f t="shared" si="231"/>
        <v>0</v>
      </c>
      <c r="T837" s="36">
        <f t="shared" si="231"/>
        <v>0</v>
      </c>
      <c r="U837" s="36">
        <f t="shared" si="231"/>
        <v>0</v>
      </c>
      <c r="V837" s="36">
        <f t="shared" si="231"/>
        <v>0</v>
      </c>
      <c r="W837" s="35">
        <f t="shared" si="231"/>
        <v>0</v>
      </c>
      <c r="Y837" s="442"/>
      <c r="AA837"/>
      <c r="AB837"/>
      <c r="AC837"/>
      <c r="AD837"/>
      <c r="AE837"/>
      <c r="AF837"/>
      <c r="AG837"/>
      <c r="AH837"/>
    </row>
    <row r="838" spans="2:34" s="116" customFormat="1" ht="12.75" customHeight="1" outlineLevel="1" x14ac:dyDescent="0.5">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5">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5">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5">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5">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5">
      <c r="B843" s="614"/>
      <c r="C843" s="532"/>
      <c r="D843" s="495" t="s">
        <v>374</v>
      </c>
      <c r="E843" s="495"/>
      <c r="F843" s="618"/>
      <c r="G843" s="69">
        <f>SUBTOTAL(9,G844:G848)</f>
        <v>0</v>
      </c>
      <c r="H843" s="53">
        <f t="shared" ref="H843:W843" si="232">SUBTOTAL(9,H844:H848)</f>
        <v>0</v>
      </c>
      <c r="I843" s="36">
        <f t="shared" si="232"/>
        <v>0</v>
      </c>
      <c r="J843" s="36">
        <f t="shared" si="232"/>
        <v>0</v>
      </c>
      <c r="K843" s="39">
        <f t="shared" si="232"/>
        <v>0</v>
      </c>
      <c r="L843" s="53">
        <f t="shared" si="232"/>
        <v>0</v>
      </c>
      <c r="M843" s="38">
        <f t="shared" si="232"/>
        <v>0</v>
      </c>
      <c r="N843" s="36">
        <f t="shared" si="232"/>
        <v>0</v>
      </c>
      <c r="O843" s="36">
        <f t="shared" si="232"/>
        <v>0</v>
      </c>
      <c r="P843" s="36">
        <f t="shared" si="232"/>
        <v>0</v>
      </c>
      <c r="Q843" s="36">
        <f t="shared" si="232"/>
        <v>0</v>
      </c>
      <c r="R843" s="36">
        <f t="shared" si="232"/>
        <v>0</v>
      </c>
      <c r="S843" s="36">
        <f t="shared" si="232"/>
        <v>0</v>
      </c>
      <c r="T843" s="36">
        <f t="shared" si="232"/>
        <v>0</v>
      </c>
      <c r="U843" s="36">
        <f t="shared" si="232"/>
        <v>0</v>
      </c>
      <c r="V843" s="36">
        <f t="shared" si="232"/>
        <v>0</v>
      </c>
      <c r="W843" s="35">
        <f t="shared" si="232"/>
        <v>0</v>
      </c>
      <c r="Y843" s="442"/>
      <c r="AA843"/>
      <c r="AB843"/>
      <c r="AC843"/>
      <c r="AD843"/>
      <c r="AE843"/>
      <c r="AF843"/>
      <c r="AG843"/>
      <c r="AH843"/>
    </row>
    <row r="844" spans="2:34" s="116" customFormat="1" ht="12.75" customHeight="1" outlineLevel="1" x14ac:dyDescent="0.5">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5">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5">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5">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5">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4">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4">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4">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4">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4">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55000000000000004">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4">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2.6" thickBot="1" x14ac:dyDescent="0.4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0.1" thickBot="1" x14ac:dyDescent="1.6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4">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5.3" thickBot="1" x14ac:dyDescent="0.45">
      <c r="A859" s="337"/>
      <c r="B859" s="94" t="s">
        <v>0</v>
      </c>
      <c r="C859" s="95"/>
      <c r="D859" s="95"/>
      <c r="E859" s="95"/>
      <c r="F859" s="94" t="str">
        <f>F3</f>
        <v>Dollar canadien ($ CAN)</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6" x14ac:dyDescent="0.6">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s="98"/>
      <c r="Z860" s="118"/>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5.3" thickBot="1" x14ac:dyDescent="0.55000000000000004">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 si="233">IF(EOMONTH($F861,0)=$F861,EOMONTH(L861,1),DATE(YEAR(L861),MONTH(L861)+1,DAY($F861)))</f>
        <v>45138</v>
      </c>
      <c r="N861" s="510">
        <f t="shared" ref="N861" si="234">IF(EOMONTH($F861,0)=$F861,EOMONTH(M861,1),DATE(YEAR(M861),MONTH(M861)+1,DAY($F861)))</f>
        <v>45169</v>
      </c>
      <c r="O861" s="510">
        <f t="shared" ref="O861" si="235">IF(EOMONTH($F861,0)=$F861,EOMONTH(N861,1),DATE(YEAR(N861),MONTH(N861)+1,DAY($F861)))</f>
        <v>45199</v>
      </c>
      <c r="P861" s="510">
        <f t="shared" ref="P861" si="236">IF(EOMONTH($F861,0)=$F861,EOMONTH(O861,1),DATE(YEAR(O861),MONTH(O861)+1,DAY($F861)))</f>
        <v>45230</v>
      </c>
      <c r="Q861" s="510">
        <f t="shared" ref="Q861" si="237">IF(EOMONTH($F861,0)=$F861,EOMONTH(P861,1),DATE(YEAR(P861),MONTH(P861)+1,DAY($F861)))</f>
        <v>45260</v>
      </c>
      <c r="R861" s="510">
        <f t="shared" ref="R861" si="238">IF(EOMONTH($F861,0)=$F861,EOMONTH(Q861,1),DATE(YEAR(Q861),MONTH(Q861)+1,DAY($F861)))</f>
        <v>45291</v>
      </c>
      <c r="S861" s="510">
        <f t="shared" ref="S861" si="239">IF(EOMONTH($F861,0)=$F861,EOMONTH(R861,1),DATE(YEAR(R861),MONTH(R861)+1,DAY($F861)))</f>
        <v>45322</v>
      </c>
      <c r="T861" s="510">
        <f t="shared" ref="T861" si="240">IF(EOMONTH($F861,0)=$F861,EOMONTH(S861,1),DATE(YEAR(S861),MONTH(S861)+1,DAY($F861)))</f>
        <v>45351</v>
      </c>
      <c r="U861" s="510">
        <f t="shared" ref="U861" si="241">IF(EOMONTH($F861,0)=$F861,EOMONTH(T861,1),DATE(YEAR(T861),MONTH(T861)+1,DAY($F861)))</f>
        <v>45382</v>
      </c>
      <c r="V861" s="510">
        <f t="shared" ref="V861" si="242">IF(EOMONTH($F861,0)=$F861,EOMONTH(U861,1),DATE(YEAR(U861),MONTH(U861)+1,DAY($F861)))</f>
        <v>45412</v>
      </c>
      <c r="W861" s="105"/>
      <c r="Y861" s="153"/>
      <c r="AA861"/>
      <c r="AB861"/>
      <c r="AC861"/>
      <c r="AD861"/>
      <c r="AE861"/>
      <c r="AF861"/>
      <c r="AG861"/>
      <c r="AH861"/>
    </row>
    <row r="862" spans="1:47" s="119" customFormat="1" ht="15.3" thickBot="1" x14ac:dyDescent="0.4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 x14ac:dyDescent="0.5">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4">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4">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4">
      <c r="A866" s="337"/>
      <c r="B866" s="494"/>
      <c r="C866" s="495"/>
      <c r="D866" s="495" t="s">
        <v>33</v>
      </c>
      <c r="E866" s="496"/>
      <c r="F866" s="496"/>
      <c r="G866" s="52">
        <f>SUBTOTAL(9,G867:G868)</f>
        <v>0</v>
      </c>
      <c r="H866" s="53">
        <f t="shared" ref="H866:W866" si="243">SUBTOTAL(9,H867:H868)</f>
        <v>0</v>
      </c>
      <c r="I866" s="36">
        <f t="shared" si="243"/>
        <v>0</v>
      </c>
      <c r="J866" s="36">
        <f t="shared" si="243"/>
        <v>0</v>
      </c>
      <c r="K866" s="39">
        <f t="shared" si="243"/>
        <v>0</v>
      </c>
      <c r="L866" s="36">
        <f t="shared" si="243"/>
        <v>0</v>
      </c>
      <c r="M866" s="38">
        <f t="shared" si="243"/>
        <v>0</v>
      </c>
      <c r="N866" s="38">
        <f t="shared" si="243"/>
        <v>0</v>
      </c>
      <c r="O866" s="38">
        <f t="shared" si="243"/>
        <v>0</v>
      </c>
      <c r="P866" s="38">
        <f t="shared" si="243"/>
        <v>0</v>
      </c>
      <c r="Q866" s="38">
        <f t="shared" si="243"/>
        <v>0</v>
      </c>
      <c r="R866" s="38">
        <f t="shared" si="243"/>
        <v>0</v>
      </c>
      <c r="S866" s="38">
        <f t="shared" si="243"/>
        <v>0</v>
      </c>
      <c r="T866" s="38">
        <f t="shared" si="243"/>
        <v>0</v>
      </c>
      <c r="U866" s="38">
        <f t="shared" si="243"/>
        <v>0</v>
      </c>
      <c r="V866" s="36">
        <f t="shared" si="243"/>
        <v>0</v>
      </c>
      <c r="W866" s="35">
        <f t="shared" si="243"/>
        <v>0</v>
      </c>
      <c r="X866" s="71"/>
      <c r="Y866"/>
      <c r="Z866"/>
      <c r="AG866" s="71"/>
      <c r="AH866" s="71"/>
      <c r="AI866" s="71"/>
      <c r="AJ866" s="71"/>
      <c r="AK866" s="71"/>
      <c r="AL866" s="71"/>
      <c r="AM866" s="71"/>
      <c r="AN866" s="71"/>
      <c r="AO866" s="71"/>
      <c r="AP866" s="71"/>
      <c r="AQ866" s="71"/>
      <c r="AR866" s="71"/>
      <c r="AS866" s="71"/>
    </row>
    <row r="867" spans="1:45" outlineLevel="1" x14ac:dyDescent="0.4">
      <c r="A867" s="337"/>
      <c r="B867" s="494"/>
      <c r="C867" s="496"/>
      <c r="D867" s="498"/>
      <c r="E867" s="499"/>
      <c r="F867" s="497" t="s">
        <v>34</v>
      </c>
      <c r="G867" s="161">
        <f t="shared" ref="G867:V867" si="244">G11</f>
        <v>0</v>
      </c>
      <c r="H867" s="162">
        <f t="shared" si="244"/>
        <v>0</v>
      </c>
      <c r="I867" s="163">
        <f t="shared" si="244"/>
        <v>0</v>
      </c>
      <c r="J867" s="163">
        <f t="shared" si="244"/>
        <v>0</v>
      </c>
      <c r="K867" s="181">
        <f t="shared" si="244"/>
        <v>0</v>
      </c>
      <c r="L867" s="165">
        <f t="shared" si="244"/>
        <v>0</v>
      </c>
      <c r="M867" s="166">
        <f t="shared" si="244"/>
        <v>0</v>
      </c>
      <c r="N867" s="166">
        <f t="shared" si="244"/>
        <v>0</v>
      </c>
      <c r="O867" s="166">
        <f t="shared" si="244"/>
        <v>0</v>
      </c>
      <c r="P867" s="166">
        <f t="shared" si="244"/>
        <v>0</v>
      </c>
      <c r="Q867" s="166">
        <f t="shared" si="244"/>
        <v>0</v>
      </c>
      <c r="R867" s="166">
        <f t="shared" si="244"/>
        <v>0</v>
      </c>
      <c r="S867" s="166">
        <f t="shared" si="244"/>
        <v>0</v>
      </c>
      <c r="T867" s="166">
        <f t="shared" si="244"/>
        <v>0</v>
      </c>
      <c r="U867" s="166">
        <f t="shared" si="244"/>
        <v>0</v>
      </c>
      <c r="V867" s="167">
        <f t="shared" si="244"/>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4">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4">
      <c r="A869" s="337"/>
      <c r="B869" s="494"/>
      <c r="C869" s="498"/>
      <c r="D869" s="499" t="s">
        <v>36</v>
      </c>
      <c r="E869" s="498"/>
      <c r="F869" s="496"/>
      <c r="G869" s="52">
        <f>SUBTOTAL(9,G870:G871)</f>
        <v>0</v>
      </c>
      <c r="H869" s="111">
        <f>SUBTOTAL(9,H870:H871)</f>
        <v>0</v>
      </c>
      <c r="I869" s="44">
        <f t="shared" ref="I869:W869" si="245">SUBTOTAL(9,I870:I871)</f>
        <v>0</v>
      </c>
      <c r="J869" s="44">
        <f t="shared" si="245"/>
        <v>0</v>
      </c>
      <c r="K869" s="46">
        <f t="shared" si="245"/>
        <v>0</v>
      </c>
      <c r="L869" s="45">
        <f t="shared" si="245"/>
        <v>0</v>
      </c>
      <c r="M869" s="44">
        <f t="shared" si="245"/>
        <v>0</v>
      </c>
      <c r="N869" s="44">
        <f t="shared" si="245"/>
        <v>0</v>
      </c>
      <c r="O869" s="44">
        <f t="shared" si="245"/>
        <v>0</v>
      </c>
      <c r="P869" s="44">
        <f t="shared" si="245"/>
        <v>0</v>
      </c>
      <c r="Q869" s="44">
        <f t="shared" si="245"/>
        <v>0</v>
      </c>
      <c r="R869" s="44">
        <f t="shared" si="245"/>
        <v>0</v>
      </c>
      <c r="S869" s="44">
        <f t="shared" si="245"/>
        <v>0</v>
      </c>
      <c r="T869" s="44">
        <f t="shared" si="245"/>
        <v>0</v>
      </c>
      <c r="U869" s="44">
        <f t="shared" si="245"/>
        <v>0</v>
      </c>
      <c r="V869" s="46">
        <f t="shared" si="245"/>
        <v>0</v>
      </c>
      <c r="W869" s="51">
        <f t="shared" si="245"/>
        <v>0</v>
      </c>
      <c r="X869" s="71"/>
      <c r="Y869"/>
      <c r="Z869"/>
      <c r="AG869" s="71"/>
      <c r="AH869" s="71"/>
      <c r="AI869" s="71"/>
      <c r="AJ869" s="71"/>
      <c r="AK869" s="71"/>
      <c r="AL869" s="71"/>
      <c r="AM869" s="71"/>
      <c r="AN869" s="71"/>
      <c r="AO869" s="71"/>
      <c r="AP869" s="71"/>
      <c r="AQ869" s="71"/>
      <c r="AR869" s="71"/>
      <c r="AS869" s="71"/>
    </row>
    <row r="870" spans="1:45" outlineLevel="1" x14ac:dyDescent="0.4">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4">
      <c r="A871" s="337"/>
      <c r="B871" s="494"/>
      <c r="C871" s="498"/>
      <c r="D871" s="498"/>
      <c r="E871" s="498"/>
      <c r="F871" s="500" t="s">
        <v>38</v>
      </c>
      <c r="G871" s="172">
        <f>G15</f>
        <v>0</v>
      </c>
      <c r="H871" s="162">
        <f t="shared" ref="H871:V871" si="246">H15</f>
        <v>0</v>
      </c>
      <c r="I871" s="163">
        <f t="shared" si="246"/>
        <v>0</v>
      </c>
      <c r="J871" s="163">
        <f t="shared" si="246"/>
        <v>0</v>
      </c>
      <c r="K871" s="181">
        <f t="shared" si="246"/>
        <v>0</v>
      </c>
      <c r="L871" s="165">
        <f t="shared" si="246"/>
        <v>0</v>
      </c>
      <c r="M871" s="166">
        <f t="shared" si="246"/>
        <v>0</v>
      </c>
      <c r="N871" s="166">
        <f t="shared" si="246"/>
        <v>0</v>
      </c>
      <c r="O871" s="166">
        <f t="shared" si="246"/>
        <v>0</v>
      </c>
      <c r="P871" s="166">
        <f t="shared" si="246"/>
        <v>0</v>
      </c>
      <c r="Q871" s="166">
        <f t="shared" si="246"/>
        <v>0</v>
      </c>
      <c r="R871" s="166">
        <f t="shared" si="246"/>
        <v>0</v>
      </c>
      <c r="S871" s="166">
        <f t="shared" si="246"/>
        <v>0</v>
      </c>
      <c r="T871" s="166">
        <f t="shared" si="246"/>
        <v>0</v>
      </c>
      <c r="U871" s="166">
        <f t="shared" si="246"/>
        <v>0</v>
      </c>
      <c r="V871" s="167">
        <f t="shared" si="246"/>
        <v>0</v>
      </c>
      <c r="W871" s="48">
        <f>G871-SUM(H871:V871)</f>
        <v>0</v>
      </c>
      <c r="X871" s="71"/>
      <c r="Y871"/>
      <c r="Z871"/>
      <c r="AG871" s="71"/>
      <c r="AH871" s="71"/>
      <c r="AI871" s="71"/>
      <c r="AJ871" s="71"/>
      <c r="AK871" s="71"/>
      <c r="AL871" s="71"/>
      <c r="AM871" s="71"/>
      <c r="AN871" s="71"/>
      <c r="AO871" s="71"/>
      <c r="AP871" s="71"/>
      <c r="AQ871" s="71"/>
      <c r="AR871" s="71"/>
      <c r="AS871" s="71"/>
    </row>
    <row r="872" spans="1:45" x14ac:dyDescent="0.4">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4">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4">
      <c r="A874" s="337"/>
      <c r="B874" s="494"/>
      <c r="C874" s="495"/>
      <c r="D874" s="495"/>
      <c r="E874" s="496" t="s">
        <v>41</v>
      </c>
      <c r="F874" s="496"/>
      <c r="G874" s="68">
        <f t="shared" ref="G874:M874" si="247">SUBTOTAL(9,G875:G878)</f>
        <v>0</v>
      </c>
      <c r="H874" s="69">
        <f t="shared" si="247"/>
        <v>0</v>
      </c>
      <c r="I874" s="66">
        <f t="shared" si="247"/>
        <v>0</v>
      </c>
      <c r="J874" s="66">
        <f t="shared" si="247"/>
        <v>0</v>
      </c>
      <c r="K874" s="67">
        <f t="shared" si="247"/>
        <v>0</v>
      </c>
      <c r="L874" s="36">
        <f t="shared" si="247"/>
        <v>0</v>
      </c>
      <c r="M874" s="36">
        <f t="shared" si="247"/>
        <v>0</v>
      </c>
      <c r="N874" s="36">
        <f t="shared" ref="N874:W874" si="248">SUBTOTAL(9,N875:N878)</f>
        <v>0</v>
      </c>
      <c r="O874" s="36">
        <f t="shared" si="248"/>
        <v>0</v>
      </c>
      <c r="P874" s="36">
        <f t="shared" si="248"/>
        <v>0</v>
      </c>
      <c r="Q874" s="36">
        <f t="shared" si="248"/>
        <v>0</v>
      </c>
      <c r="R874" s="36">
        <f t="shared" si="248"/>
        <v>0</v>
      </c>
      <c r="S874" s="36">
        <f t="shared" si="248"/>
        <v>0</v>
      </c>
      <c r="T874" s="36">
        <f t="shared" si="248"/>
        <v>0</v>
      </c>
      <c r="U874" s="36">
        <f t="shared" si="248"/>
        <v>0</v>
      </c>
      <c r="V874" s="36">
        <f t="shared" si="248"/>
        <v>0</v>
      </c>
      <c r="W874" s="35">
        <f t="shared" si="248"/>
        <v>0</v>
      </c>
      <c r="X874" s="71"/>
      <c r="Y874"/>
      <c r="Z874"/>
      <c r="AG874" s="71"/>
      <c r="AH874" s="71"/>
      <c r="AI874" s="71"/>
      <c r="AJ874" s="71"/>
      <c r="AK874" s="71"/>
      <c r="AL874" s="71"/>
      <c r="AM874" s="71"/>
      <c r="AN874" s="71"/>
      <c r="AO874" s="71"/>
      <c r="AP874" s="71"/>
      <c r="AQ874" s="71"/>
      <c r="AR874" s="71"/>
      <c r="AS874" s="71"/>
    </row>
    <row r="875" spans="1:45" outlineLevel="1" x14ac:dyDescent="0.4">
      <c r="A875" s="337"/>
      <c r="B875" s="494"/>
      <c r="C875" s="495"/>
      <c r="D875" s="495"/>
      <c r="E875" s="496"/>
      <c r="F875" s="497" t="s">
        <v>42</v>
      </c>
      <c r="G875" s="174">
        <f>G19</f>
        <v>0</v>
      </c>
      <c r="H875" s="175">
        <f>G875*(1-VLOOKUP($F875,SHT,2,FALSE))+$H19*VLOOKUP($F875,SHT,2,FALSE)</f>
        <v>0</v>
      </c>
      <c r="I875" s="163">
        <f t="shared" ref="I875:V875" si="249">I19*VLOOKUP($F875,SHT,2,FALSE)</f>
        <v>0</v>
      </c>
      <c r="J875" s="163">
        <f t="shared" si="249"/>
        <v>0</v>
      </c>
      <c r="K875" s="181">
        <f t="shared" si="249"/>
        <v>0</v>
      </c>
      <c r="L875" s="165">
        <f t="shared" si="249"/>
        <v>0</v>
      </c>
      <c r="M875" s="176">
        <f t="shared" si="249"/>
        <v>0</v>
      </c>
      <c r="N875" s="166">
        <f t="shared" si="249"/>
        <v>0</v>
      </c>
      <c r="O875" s="166">
        <f t="shared" si="249"/>
        <v>0</v>
      </c>
      <c r="P875" s="166">
        <f t="shared" si="249"/>
        <v>0</v>
      </c>
      <c r="Q875" s="166">
        <f t="shared" si="249"/>
        <v>0</v>
      </c>
      <c r="R875" s="166">
        <f t="shared" si="249"/>
        <v>0</v>
      </c>
      <c r="S875" s="166">
        <f t="shared" si="249"/>
        <v>0</v>
      </c>
      <c r="T875" s="162">
        <f t="shared" si="249"/>
        <v>0</v>
      </c>
      <c r="U875" s="166">
        <f t="shared" si="249"/>
        <v>0</v>
      </c>
      <c r="V875" s="167">
        <f t="shared" si="249"/>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4">
      <c r="A876" s="337"/>
      <c r="B876" s="494"/>
      <c r="C876" s="495"/>
      <c r="D876" s="495"/>
      <c r="E876" s="496"/>
      <c r="F876" s="497" t="s">
        <v>43</v>
      </c>
      <c r="G876" s="174">
        <f>G20</f>
        <v>0</v>
      </c>
      <c r="H876" s="175">
        <f>G876*(1-VLOOKUP($F876,SHT,2,FALSE))+$H20*VLOOKUP($F876,SHT,2,FALSE)</f>
        <v>0</v>
      </c>
      <c r="I876" s="163">
        <f t="shared" ref="I876:V876" si="250">I20*VLOOKUP($F876,SHT,2,FALSE)</f>
        <v>0</v>
      </c>
      <c r="J876" s="163">
        <f t="shared" si="250"/>
        <v>0</v>
      </c>
      <c r="K876" s="181">
        <f t="shared" si="250"/>
        <v>0</v>
      </c>
      <c r="L876" s="165">
        <f t="shared" si="250"/>
        <v>0</v>
      </c>
      <c r="M876" s="176">
        <f t="shared" si="250"/>
        <v>0</v>
      </c>
      <c r="N876" s="166">
        <f t="shared" si="250"/>
        <v>0</v>
      </c>
      <c r="O876" s="166">
        <f t="shared" si="250"/>
        <v>0</v>
      </c>
      <c r="P876" s="166">
        <f t="shared" si="250"/>
        <v>0</v>
      </c>
      <c r="Q876" s="166">
        <f t="shared" si="250"/>
        <v>0</v>
      </c>
      <c r="R876" s="166">
        <f t="shared" si="250"/>
        <v>0</v>
      </c>
      <c r="S876" s="166">
        <f t="shared" si="250"/>
        <v>0</v>
      </c>
      <c r="T876" s="162">
        <f t="shared" si="250"/>
        <v>0</v>
      </c>
      <c r="U876" s="166">
        <f t="shared" si="250"/>
        <v>0</v>
      </c>
      <c r="V876" s="167">
        <f t="shared" si="250"/>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4">
      <c r="A877" s="337"/>
      <c r="B877" s="494"/>
      <c r="C877" s="495"/>
      <c r="D877" s="495"/>
      <c r="E877" s="496"/>
      <c r="F877" s="497" t="s">
        <v>44</v>
      </c>
      <c r="G877" s="174">
        <f>G21</f>
        <v>0</v>
      </c>
      <c r="H877" s="175">
        <f>G877*(1-VLOOKUP($F877,SHT,2,FALSE))+$H21*VLOOKUP($F877,SHT,2,FALSE)</f>
        <v>0</v>
      </c>
      <c r="I877" s="163">
        <f t="shared" ref="I877:V877" si="251">I21*VLOOKUP($F877,SHT,2,FALSE)</f>
        <v>0</v>
      </c>
      <c r="J877" s="163">
        <f t="shared" si="251"/>
        <v>0</v>
      </c>
      <c r="K877" s="181">
        <f t="shared" si="251"/>
        <v>0</v>
      </c>
      <c r="L877" s="165">
        <f t="shared" si="251"/>
        <v>0</v>
      </c>
      <c r="M877" s="176">
        <f t="shared" si="251"/>
        <v>0</v>
      </c>
      <c r="N877" s="166">
        <f t="shared" si="251"/>
        <v>0</v>
      </c>
      <c r="O877" s="166">
        <f t="shared" si="251"/>
        <v>0</v>
      </c>
      <c r="P877" s="166">
        <f t="shared" si="251"/>
        <v>0</v>
      </c>
      <c r="Q877" s="166">
        <f t="shared" si="251"/>
        <v>0</v>
      </c>
      <c r="R877" s="166">
        <f t="shared" si="251"/>
        <v>0</v>
      </c>
      <c r="S877" s="166">
        <f t="shared" si="251"/>
        <v>0</v>
      </c>
      <c r="T877" s="162">
        <f t="shared" si="251"/>
        <v>0</v>
      </c>
      <c r="U877" s="166">
        <f t="shared" si="251"/>
        <v>0</v>
      </c>
      <c r="V877" s="167">
        <f t="shared" si="251"/>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4">
      <c r="A878" s="337"/>
      <c r="B878" s="494"/>
      <c r="C878" s="495"/>
      <c r="D878" s="495"/>
      <c r="E878" s="496"/>
      <c r="F878" s="497" t="s">
        <v>45</v>
      </c>
      <c r="G878" s="174">
        <f>G22</f>
        <v>0</v>
      </c>
      <c r="H878" s="175">
        <f>G878*(1-VLOOKUP($F878,SHT,2,FALSE))+$H22*VLOOKUP($F878,SHT,2,FALSE)</f>
        <v>0</v>
      </c>
      <c r="I878" s="163">
        <f t="shared" ref="I878:V878" si="252">I22*VLOOKUP($F878,SHT,2,FALSE)</f>
        <v>0</v>
      </c>
      <c r="J878" s="163">
        <f t="shared" si="252"/>
        <v>0</v>
      </c>
      <c r="K878" s="181">
        <f t="shared" si="252"/>
        <v>0</v>
      </c>
      <c r="L878" s="165">
        <f t="shared" si="252"/>
        <v>0</v>
      </c>
      <c r="M878" s="176">
        <f t="shared" si="252"/>
        <v>0</v>
      </c>
      <c r="N878" s="166">
        <f t="shared" si="252"/>
        <v>0</v>
      </c>
      <c r="O878" s="166">
        <f t="shared" si="252"/>
        <v>0</v>
      </c>
      <c r="P878" s="166">
        <f t="shared" si="252"/>
        <v>0</v>
      </c>
      <c r="Q878" s="166">
        <f t="shared" si="252"/>
        <v>0</v>
      </c>
      <c r="R878" s="166">
        <f t="shared" si="252"/>
        <v>0</v>
      </c>
      <c r="S878" s="166">
        <f t="shared" si="252"/>
        <v>0</v>
      </c>
      <c r="T878" s="162">
        <f t="shared" si="252"/>
        <v>0</v>
      </c>
      <c r="U878" s="166">
        <f t="shared" si="252"/>
        <v>0</v>
      </c>
      <c r="V878" s="167">
        <f t="shared" si="252"/>
        <v>0</v>
      </c>
      <c r="W878" s="48">
        <f>G878-SUM(H878:V878)</f>
        <v>0</v>
      </c>
      <c r="X878" s="71"/>
      <c r="Y878"/>
      <c r="Z878"/>
      <c r="AG878" s="71"/>
      <c r="AH878" s="71"/>
      <c r="AI878" s="71"/>
      <c r="AJ878" s="71"/>
      <c r="AK878" s="71"/>
      <c r="AL878" s="71"/>
      <c r="AM878" s="71"/>
      <c r="AN878" s="71"/>
      <c r="AO878" s="71"/>
      <c r="AP878" s="71"/>
      <c r="AQ878" s="71"/>
      <c r="AR878" s="71"/>
      <c r="AS878" s="71"/>
    </row>
    <row r="879" spans="1:45" x14ac:dyDescent="0.4">
      <c r="A879" s="337"/>
      <c r="B879" s="494"/>
      <c r="C879" s="495"/>
      <c r="D879" s="495"/>
      <c r="E879" s="496" t="s">
        <v>46</v>
      </c>
      <c r="F879" s="496"/>
      <c r="G879" s="68">
        <f t="shared" ref="G879:M879" si="253">SUBTOTAL(9,G880:G883)</f>
        <v>0</v>
      </c>
      <c r="H879" s="69">
        <f t="shared" si="253"/>
        <v>0</v>
      </c>
      <c r="I879" s="66">
        <f t="shared" si="253"/>
        <v>0</v>
      </c>
      <c r="J879" s="66">
        <f t="shared" si="253"/>
        <v>0</v>
      </c>
      <c r="K879" s="67">
        <f t="shared" si="253"/>
        <v>0</v>
      </c>
      <c r="L879" s="36">
        <f t="shared" si="253"/>
        <v>0</v>
      </c>
      <c r="M879" s="36">
        <f t="shared" si="253"/>
        <v>0</v>
      </c>
      <c r="N879" s="36">
        <f t="shared" ref="N879:W879" si="254">SUBTOTAL(9,N880:N883)</f>
        <v>0</v>
      </c>
      <c r="O879" s="36">
        <f t="shared" si="254"/>
        <v>0</v>
      </c>
      <c r="P879" s="36">
        <f t="shared" si="254"/>
        <v>0</v>
      </c>
      <c r="Q879" s="36">
        <f t="shared" si="254"/>
        <v>0</v>
      </c>
      <c r="R879" s="36">
        <f t="shared" si="254"/>
        <v>0</v>
      </c>
      <c r="S879" s="36">
        <f t="shared" si="254"/>
        <v>0</v>
      </c>
      <c r="T879" s="36">
        <f t="shared" si="254"/>
        <v>0</v>
      </c>
      <c r="U879" s="36">
        <f t="shared" si="254"/>
        <v>0</v>
      </c>
      <c r="V879" s="36">
        <f t="shared" si="254"/>
        <v>0</v>
      </c>
      <c r="W879" s="35">
        <f t="shared" si="254"/>
        <v>0</v>
      </c>
      <c r="X879" s="71"/>
      <c r="Y879"/>
      <c r="Z879"/>
      <c r="AG879" s="71"/>
      <c r="AH879" s="71"/>
      <c r="AI879" s="71"/>
      <c r="AJ879" s="71"/>
      <c r="AK879" s="71"/>
      <c r="AL879" s="71"/>
      <c r="AM879" s="71"/>
      <c r="AN879" s="71"/>
      <c r="AO879" s="71"/>
      <c r="AP879" s="71"/>
      <c r="AQ879" s="71"/>
      <c r="AR879" s="71"/>
      <c r="AS879" s="71"/>
    </row>
    <row r="880" spans="1:45" outlineLevel="1" x14ac:dyDescent="0.4">
      <c r="A880" s="337"/>
      <c r="B880" s="494"/>
      <c r="C880" s="495"/>
      <c r="D880" s="495"/>
      <c r="E880" s="496"/>
      <c r="F880" s="497" t="s">
        <v>47</v>
      </c>
      <c r="G880" s="174">
        <f>G24</f>
        <v>0</v>
      </c>
      <c r="H880" s="175">
        <f>G880*(1-VLOOKUP($F880,SHT,2,FALSE))+$H24*VLOOKUP($F880,SHT,2,FALSE)</f>
        <v>0</v>
      </c>
      <c r="I880" s="163">
        <f t="shared" ref="I880:V880" si="255">I24*VLOOKUP($F880,SHT,2,FALSE)</f>
        <v>0</v>
      </c>
      <c r="J880" s="163">
        <f t="shared" si="255"/>
        <v>0</v>
      </c>
      <c r="K880" s="181">
        <f t="shared" si="255"/>
        <v>0</v>
      </c>
      <c r="L880" s="165">
        <f t="shared" si="255"/>
        <v>0</v>
      </c>
      <c r="M880" s="176">
        <f t="shared" si="255"/>
        <v>0</v>
      </c>
      <c r="N880" s="166">
        <f t="shared" si="255"/>
        <v>0</v>
      </c>
      <c r="O880" s="166">
        <f t="shared" si="255"/>
        <v>0</v>
      </c>
      <c r="P880" s="166">
        <f t="shared" si="255"/>
        <v>0</v>
      </c>
      <c r="Q880" s="166">
        <f t="shared" si="255"/>
        <v>0</v>
      </c>
      <c r="R880" s="166">
        <f t="shared" si="255"/>
        <v>0</v>
      </c>
      <c r="S880" s="166">
        <f t="shared" si="255"/>
        <v>0</v>
      </c>
      <c r="T880" s="162">
        <f t="shared" si="255"/>
        <v>0</v>
      </c>
      <c r="U880" s="166">
        <f t="shared" si="255"/>
        <v>0</v>
      </c>
      <c r="V880" s="167">
        <f t="shared" si="255"/>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4">
      <c r="A881" s="337"/>
      <c r="B881" s="494"/>
      <c r="C881" s="495"/>
      <c r="D881" s="495"/>
      <c r="E881" s="496"/>
      <c r="F881" s="497" t="s">
        <v>48</v>
      </c>
      <c r="G881" s="174">
        <f>G25</f>
        <v>0</v>
      </c>
      <c r="H881" s="175">
        <f>G881*(1-VLOOKUP($F881,SHT,2,FALSE))+$H25*VLOOKUP($F881,SHT,2,FALSE)</f>
        <v>0</v>
      </c>
      <c r="I881" s="163">
        <f t="shared" ref="I881:V881" si="256">I25*VLOOKUP($F881,SHT,2,FALSE)</f>
        <v>0</v>
      </c>
      <c r="J881" s="163">
        <f t="shared" si="256"/>
        <v>0</v>
      </c>
      <c r="K881" s="181">
        <f t="shared" si="256"/>
        <v>0</v>
      </c>
      <c r="L881" s="165">
        <f t="shared" si="256"/>
        <v>0</v>
      </c>
      <c r="M881" s="176">
        <f t="shared" si="256"/>
        <v>0</v>
      </c>
      <c r="N881" s="166">
        <f t="shared" si="256"/>
        <v>0</v>
      </c>
      <c r="O881" s="166">
        <f t="shared" si="256"/>
        <v>0</v>
      </c>
      <c r="P881" s="166">
        <f t="shared" si="256"/>
        <v>0</v>
      </c>
      <c r="Q881" s="166">
        <f t="shared" si="256"/>
        <v>0</v>
      </c>
      <c r="R881" s="166">
        <f t="shared" si="256"/>
        <v>0</v>
      </c>
      <c r="S881" s="166">
        <f t="shared" si="256"/>
        <v>0</v>
      </c>
      <c r="T881" s="162">
        <f t="shared" si="256"/>
        <v>0</v>
      </c>
      <c r="U881" s="166">
        <f t="shared" si="256"/>
        <v>0</v>
      </c>
      <c r="V881" s="167">
        <f t="shared" si="256"/>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4">
      <c r="A882" s="337"/>
      <c r="B882" s="494"/>
      <c r="C882" s="495"/>
      <c r="D882" s="495"/>
      <c r="E882" s="496"/>
      <c r="F882" s="497" t="s">
        <v>49</v>
      </c>
      <c r="G882" s="174">
        <f>G26</f>
        <v>0</v>
      </c>
      <c r="H882" s="175">
        <f>G882*(1-VLOOKUP($F882,SHT,2,FALSE))+$H26*VLOOKUP($F882,SHT,2,FALSE)</f>
        <v>0</v>
      </c>
      <c r="I882" s="163">
        <f t="shared" ref="I882:V882" si="257">I26*VLOOKUP($F882,SHT,2,FALSE)</f>
        <v>0</v>
      </c>
      <c r="J882" s="163">
        <f t="shared" si="257"/>
        <v>0</v>
      </c>
      <c r="K882" s="181">
        <f t="shared" si="257"/>
        <v>0</v>
      </c>
      <c r="L882" s="165">
        <f t="shared" si="257"/>
        <v>0</v>
      </c>
      <c r="M882" s="176">
        <f t="shared" si="257"/>
        <v>0</v>
      </c>
      <c r="N882" s="166">
        <f t="shared" si="257"/>
        <v>0</v>
      </c>
      <c r="O882" s="166">
        <f t="shared" si="257"/>
        <v>0</v>
      </c>
      <c r="P882" s="166">
        <f t="shared" si="257"/>
        <v>0</v>
      </c>
      <c r="Q882" s="166">
        <f t="shared" si="257"/>
        <v>0</v>
      </c>
      <c r="R882" s="166">
        <f t="shared" si="257"/>
        <v>0</v>
      </c>
      <c r="S882" s="166">
        <f t="shared" si="257"/>
        <v>0</v>
      </c>
      <c r="T882" s="162">
        <f t="shared" si="257"/>
        <v>0</v>
      </c>
      <c r="U882" s="166">
        <f t="shared" si="257"/>
        <v>0</v>
      </c>
      <c r="V882" s="167">
        <f t="shared" si="257"/>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4">
      <c r="A883" s="337"/>
      <c r="B883" s="494"/>
      <c r="C883" s="495"/>
      <c r="D883" s="495"/>
      <c r="E883" s="496"/>
      <c r="F883" s="497" t="s">
        <v>50</v>
      </c>
      <c r="G883" s="174">
        <f>G27</f>
        <v>0</v>
      </c>
      <c r="H883" s="177">
        <f>G883*(1-VLOOKUP($F883,SHT,2,FALSE))+$H27*VLOOKUP($F883,SHT,2,FALSE)</f>
        <v>0</v>
      </c>
      <c r="I883" s="175">
        <f t="shared" ref="I883:V883" si="258">I27*VLOOKUP($F883,SHT,2,FALSE)</f>
        <v>0</v>
      </c>
      <c r="J883" s="163">
        <f t="shared" si="258"/>
        <v>0</v>
      </c>
      <c r="K883" s="181">
        <f t="shared" si="258"/>
        <v>0</v>
      </c>
      <c r="L883" s="165">
        <f t="shared" si="258"/>
        <v>0</v>
      </c>
      <c r="M883" s="176">
        <f t="shared" si="258"/>
        <v>0</v>
      </c>
      <c r="N883" s="166">
        <f t="shared" si="258"/>
        <v>0</v>
      </c>
      <c r="O883" s="166">
        <f t="shared" si="258"/>
        <v>0</v>
      </c>
      <c r="P883" s="166">
        <f t="shared" si="258"/>
        <v>0</v>
      </c>
      <c r="Q883" s="166">
        <f t="shared" si="258"/>
        <v>0</v>
      </c>
      <c r="R883" s="166">
        <f t="shared" si="258"/>
        <v>0</v>
      </c>
      <c r="S883" s="166">
        <f t="shared" si="258"/>
        <v>0</v>
      </c>
      <c r="T883" s="162">
        <f t="shared" si="258"/>
        <v>0</v>
      </c>
      <c r="U883" s="166">
        <f t="shared" si="258"/>
        <v>0</v>
      </c>
      <c r="V883" s="167">
        <f t="shared" si="258"/>
        <v>0</v>
      </c>
      <c r="W883" s="48">
        <f>G883-SUM(H883:V883)</f>
        <v>0</v>
      </c>
      <c r="X883" s="71"/>
      <c r="Y883"/>
      <c r="Z883"/>
      <c r="AG883" s="71"/>
      <c r="AH883" s="71"/>
      <c r="AI883" s="71"/>
      <c r="AJ883" s="71"/>
      <c r="AK883" s="71"/>
      <c r="AL883" s="71"/>
      <c r="AM883" s="71"/>
      <c r="AN883" s="71"/>
      <c r="AO883" s="71"/>
      <c r="AP883" s="71"/>
      <c r="AQ883" s="71"/>
      <c r="AR883" s="71"/>
      <c r="AS883" s="71"/>
    </row>
    <row r="884" spans="1:45" x14ac:dyDescent="0.4">
      <c r="A884" s="337"/>
      <c r="B884" s="494"/>
      <c r="C884" s="495"/>
      <c r="D884" s="495"/>
      <c r="E884" s="496" t="s">
        <v>51</v>
      </c>
      <c r="F884" s="496"/>
      <c r="G884" s="68">
        <f t="shared" ref="G884:M884" si="259">SUBTOTAL(9,G885:G888)</f>
        <v>0</v>
      </c>
      <c r="H884" s="69">
        <f t="shared" si="259"/>
        <v>0</v>
      </c>
      <c r="I884" s="66">
        <f t="shared" si="259"/>
        <v>0</v>
      </c>
      <c r="J884" s="66">
        <f t="shared" si="259"/>
        <v>0</v>
      </c>
      <c r="K884" s="67">
        <f t="shared" si="259"/>
        <v>0</v>
      </c>
      <c r="L884" s="36">
        <f t="shared" si="259"/>
        <v>0</v>
      </c>
      <c r="M884" s="36">
        <f t="shared" si="259"/>
        <v>0</v>
      </c>
      <c r="N884" s="36">
        <f t="shared" ref="N884:W884" si="260">SUBTOTAL(9,N885:N888)</f>
        <v>0</v>
      </c>
      <c r="O884" s="36">
        <f t="shared" si="260"/>
        <v>0</v>
      </c>
      <c r="P884" s="36">
        <f t="shared" si="260"/>
        <v>0</v>
      </c>
      <c r="Q884" s="36">
        <f t="shared" si="260"/>
        <v>0</v>
      </c>
      <c r="R884" s="36">
        <f t="shared" si="260"/>
        <v>0</v>
      </c>
      <c r="S884" s="36">
        <f t="shared" si="260"/>
        <v>0</v>
      </c>
      <c r="T884" s="36">
        <f t="shared" si="260"/>
        <v>0</v>
      </c>
      <c r="U884" s="36">
        <f t="shared" si="260"/>
        <v>0</v>
      </c>
      <c r="V884" s="36">
        <f t="shared" si="260"/>
        <v>0</v>
      </c>
      <c r="W884" s="35">
        <f t="shared" si="260"/>
        <v>0</v>
      </c>
      <c r="X884" s="71"/>
      <c r="Y884"/>
      <c r="Z884"/>
      <c r="AG884" s="71"/>
      <c r="AH884" s="71"/>
      <c r="AI884" s="71"/>
      <c r="AJ884" s="71"/>
      <c r="AK884" s="71"/>
      <c r="AL884" s="71"/>
      <c r="AM884" s="71"/>
      <c r="AN884" s="71"/>
      <c r="AO884" s="71"/>
      <c r="AP884" s="71"/>
      <c r="AQ884" s="71"/>
      <c r="AR884" s="71"/>
      <c r="AS884" s="71"/>
    </row>
    <row r="885" spans="1:45" outlineLevel="1" x14ac:dyDescent="0.4">
      <c r="A885" s="337"/>
      <c r="B885" s="494"/>
      <c r="C885" s="495"/>
      <c r="D885" s="495"/>
      <c r="E885" s="496"/>
      <c r="F885" s="497" t="s">
        <v>52</v>
      </c>
      <c r="G885" s="174">
        <f>G29</f>
        <v>0</v>
      </c>
      <c r="H885" s="175">
        <f>G885*(1-VLOOKUP($F885,SHT,2,FALSE))+$H29*VLOOKUP($F885,SHT,2,FALSE)</f>
        <v>0</v>
      </c>
      <c r="I885" s="163">
        <f t="shared" ref="I885:V885" si="261">I29*VLOOKUP($F885,SHT,2,FALSE)</f>
        <v>0</v>
      </c>
      <c r="J885" s="163">
        <f t="shared" si="261"/>
        <v>0</v>
      </c>
      <c r="K885" s="181">
        <f t="shared" si="261"/>
        <v>0</v>
      </c>
      <c r="L885" s="165">
        <f t="shared" si="261"/>
        <v>0</v>
      </c>
      <c r="M885" s="176">
        <f t="shared" si="261"/>
        <v>0</v>
      </c>
      <c r="N885" s="166">
        <f t="shared" si="261"/>
        <v>0</v>
      </c>
      <c r="O885" s="166">
        <f t="shared" si="261"/>
        <v>0</v>
      </c>
      <c r="P885" s="166">
        <f t="shared" si="261"/>
        <v>0</v>
      </c>
      <c r="Q885" s="166">
        <f t="shared" si="261"/>
        <v>0</v>
      </c>
      <c r="R885" s="166">
        <f t="shared" si="261"/>
        <v>0</v>
      </c>
      <c r="S885" s="166">
        <f t="shared" si="261"/>
        <v>0</v>
      </c>
      <c r="T885" s="162">
        <f t="shared" si="261"/>
        <v>0</v>
      </c>
      <c r="U885" s="166">
        <f t="shared" si="261"/>
        <v>0</v>
      </c>
      <c r="V885" s="167">
        <f t="shared" si="261"/>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4">
      <c r="A886" s="337"/>
      <c r="B886" s="494"/>
      <c r="C886" s="495"/>
      <c r="D886" s="495"/>
      <c r="E886" s="496"/>
      <c r="F886" s="497" t="s">
        <v>53</v>
      </c>
      <c r="G886" s="174">
        <f>G30</f>
        <v>0</v>
      </c>
      <c r="H886" s="175">
        <f>G886*(1-VLOOKUP($F886,SHT,2,FALSE))+$H30*VLOOKUP($F886,SHT,2,FALSE)</f>
        <v>0</v>
      </c>
      <c r="I886" s="163">
        <f t="shared" ref="I886:V886" si="262">I30*VLOOKUP($F886,SHT,2,FALSE)</f>
        <v>0</v>
      </c>
      <c r="J886" s="163">
        <f t="shared" si="262"/>
        <v>0</v>
      </c>
      <c r="K886" s="181">
        <f t="shared" si="262"/>
        <v>0</v>
      </c>
      <c r="L886" s="165">
        <f t="shared" si="262"/>
        <v>0</v>
      </c>
      <c r="M886" s="176">
        <f t="shared" si="262"/>
        <v>0</v>
      </c>
      <c r="N886" s="166">
        <f t="shared" si="262"/>
        <v>0</v>
      </c>
      <c r="O886" s="166">
        <f t="shared" si="262"/>
        <v>0</v>
      </c>
      <c r="P886" s="166">
        <f t="shared" si="262"/>
        <v>0</v>
      </c>
      <c r="Q886" s="166">
        <f t="shared" si="262"/>
        <v>0</v>
      </c>
      <c r="R886" s="166">
        <f t="shared" si="262"/>
        <v>0</v>
      </c>
      <c r="S886" s="166">
        <f t="shared" si="262"/>
        <v>0</v>
      </c>
      <c r="T886" s="162">
        <f t="shared" si="262"/>
        <v>0</v>
      </c>
      <c r="U886" s="166">
        <f t="shared" si="262"/>
        <v>0</v>
      </c>
      <c r="V886" s="167">
        <f t="shared" si="262"/>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4">
      <c r="A887" s="337"/>
      <c r="B887" s="494"/>
      <c r="C887" s="495"/>
      <c r="D887" s="495"/>
      <c r="E887" s="496"/>
      <c r="F887" s="497" t="s">
        <v>54</v>
      </c>
      <c r="G887" s="174">
        <f>G31</f>
        <v>0</v>
      </c>
      <c r="H887" s="175">
        <f>G887*(1-VLOOKUP($F887,SHT,2,FALSE))+$H31*VLOOKUP($F887,SHT,2,FALSE)</f>
        <v>0</v>
      </c>
      <c r="I887" s="163">
        <f t="shared" ref="I887:V887" si="263">I31*VLOOKUP($F887,SHT,2,FALSE)</f>
        <v>0</v>
      </c>
      <c r="J887" s="163">
        <f t="shared" si="263"/>
        <v>0</v>
      </c>
      <c r="K887" s="181">
        <f t="shared" si="263"/>
        <v>0</v>
      </c>
      <c r="L887" s="165">
        <f t="shared" si="263"/>
        <v>0</v>
      </c>
      <c r="M887" s="176">
        <f t="shared" si="263"/>
        <v>0</v>
      </c>
      <c r="N887" s="166">
        <f t="shared" si="263"/>
        <v>0</v>
      </c>
      <c r="O887" s="166">
        <f t="shared" si="263"/>
        <v>0</v>
      </c>
      <c r="P887" s="166">
        <f t="shared" si="263"/>
        <v>0</v>
      </c>
      <c r="Q887" s="166">
        <f t="shared" si="263"/>
        <v>0</v>
      </c>
      <c r="R887" s="166">
        <f t="shared" si="263"/>
        <v>0</v>
      </c>
      <c r="S887" s="166">
        <f t="shared" si="263"/>
        <v>0</v>
      </c>
      <c r="T887" s="162">
        <f t="shared" si="263"/>
        <v>0</v>
      </c>
      <c r="U887" s="166">
        <f t="shared" si="263"/>
        <v>0</v>
      </c>
      <c r="V887" s="167">
        <f t="shared" si="263"/>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4">
      <c r="A888" s="337"/>
      <c r="B888" s="494"/>
      <c r="C888" s="495"/>
      <c r="D888" s="495"/>
      <c r="E888" s="496"/>
      <c r="F888" s="497" t="s">
        <v>55</v>
      </c>
      <c r="G888" s="174">
        <f>G32</f>
        <v>0</v>
      </c>
      <c r="H888" s="175">
        <f>G888*(1-VLOOKUP($F888,SHT,2,FALSE))+$H32*VLOOKUP($F888,SHT,2,FALSE)</f>
        <v>0</v>
      </c>
      <c r="I888" s="163">
        <f t="shared" ref="I888:V888" si="264">I32*VLOOKUP($F888,SHT,2,FALSE)</f>
        <v>0</v>
      </c>
      <c r="J888" s="163">
        <f t="shared" si="264"/>
        <v>0</v>
      </c>
      <c r="K888" s="181">
        <f t="shared" si="264"/>
        <v>0</v>
      </c>
      <c r="L888" s="165">
        <f t="shared" si="264"/>
        <v>0</v>
      </c>
      <c r="M888" s="176">
        <f t="shared" si="264"/>
        <v>0</v>
      </c>
      <c r="N888" s="166">
        <f t="shared" si="264"/>
        <v>0</v>
      </c>
      <c r="O888" s="166">
        <f t="shared" si="264"/>
        <v>0</v>
      </c>
      <c r="P888" s="166">
        <f t="shared" si="264"/>
        <v>0</v>
      </c>
      <c r="Q888" s="166">
        <f t="shared" si="264"/>
        <v>0</v>
      </c>
      <c r="R888" s="166">
        <f t="shared" si="264"/>
        <v>0</v>
      </c>
      <c r="S888" s="166">
        <f t="shared" si="264"/>
        <v>0</v>
      </c>
      <c r="T888" s="162">
        <f t="shared" si="264"/>
        <v>0</v>
      </c>
      <c r="U888" s="166">
        <f t="shared" si="264"/>
        <v>0</v>
      </c>
      <c r="V888" s="167">
        <f t="shared" si="264"/>
        <v>0</v>
      </c>
      <c r="W888" s="48">
        <f>G888-SUM(H888:V888)</f>
        <v>0</v>
      </c>
      <c r="X888" s="71"/>
      <c r="Y888"/>
      <c r="Z888"/>
      <c r="AG888" s="71"/>
      <c r="AH888" s="71"/>
      <c r="AI888" s="71"/>
      <c r="AJ888" s="71"/>
      <c r="AK888" s="71"/>
      <c r="AL888" s="71"/>
      <c r="AM888" s="71"/>
      <c r="AN888" s="71"/>
      <c r="AO888" s="71"/>
      <c r="AP888" s="71"/>
      <c r="AQ888" s="71"/>
      <c r="AR888" s="71"/>
      <c r="AS888" s="71"/>
    </row>
    <row r="889" spans="1:45" x14ac:dyDescent="0.4">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4">
      <c r="A890" s="337"/>
      <c r="B890" s="494"/>
      <c r="C890" s="495"/>
      <c r="D890" s="495"/>
      <c r="E890" s="498" t="s">
        <v>57</v>
      </c>
      <c r="F890" s="496"/>
      <c r="G890" s="68">
        <f t="shared" ref="G890:W890" si="265">SUBTOTAL(9,G891:G893)</f>
        <v>0</v>
      </c>
      <c r="H890" s="69">
        <f t="shared" si="265"/>
        <v>0</v>
      </c>
      <c r="I890" s="66">
        <f t="shared" si="265"/>
        <v>0</v>
      </c>
      <c r="J890" s="66">
        <f t="shared" si="265"/>
        <v>0</v>
      </c>
      <c r="K890" s="67">
        <f t="shared" si="265"/>
        <v>0</v>
      </c>
      <c r="L890" s="36">
        <f t="shared" si="265"/>
        <v>0</v>
      </c>
      <c r="M890" s="36">
        <f t="shared" si="265"/>
        <v>0</v>
      </c>
      <c r="N890" s="36">
        <f t="shared" si="265"/>
        <v>0</v>
      </c>
      <c r="O890" s="36">
        <f t="shared" si="265"/>
        <v>0</v>
      </c>
      <c r="P890" s="36">
        <f t="shared" si="265"/>
        <v>0</v>
      </c>
      <c r="Q890" s="36">
        <f t="shared" si="265"/>
        <v>0</v>
      </c>
      <c r="R890" s="36">
        <f t="shared" si="265"/>
        <v>0</v>
      </c>
      <c r="S890" s="36">
        <f t="shared" si="265"/>
        <v>0</v>
      </c>
      <c r="T890" s="36">
        <f t="shared" si="265"/>
        <v>0</v>
      </c>
      <c r="U890" s="36">
        <f t="shared" si="265"/>
        <v>0</v>
      </c>
      <c r="V890" s="36">
        <f t="shared" si="265"/>
        <v>0</v>
      </c>
      <c r="W890" s="35">
        <f t="shared" si="265"/>
        <v>0</v>
      </c>
      <c r="X890" s="71"/>
      <c r="Y890"/>
      <c r="Z890"/>
      <c r="AG890" s="71"/>
      <c r="AH890" s="71"/>
      <c r="AI890" s="71"/>
      <c r="AJ890" s="71"/>
      <c r="AK890" s="71"/>
      <c r="AL890" s="71"/>
      <c r="AM890" s="71"/>
      <c r="AN890" s="71"/>
      <c r="AO890" s="71"/>
      <c r="AP890" s="71"/>
      <c r="AQ890" s="71"/>
      <c r="AR890" s="71"/>
      <c r="AS890" s="71"/>
    </row>
    <row r="891" spans="1:45" outlineLevel="1" x14ac:dyDescent="0.4">
      <c r="A891" s="337"/>
      <c r="B891" s="494"/>
      <c r="C891" s="495"/>
      <c r="D891" s="495"/>
      <c r="E891" s="498"/>
      <c r="F891" s="497" t="s">
        <v>58</v>
      </c>
      <c r="G891" s="174">
        <f>G35</f>
        <v>0</v>
      </c>
      <c r="H891" s="175">
        <f>G891*(1-VLOOKUP($F891,SHT,2,FALSE))+$H35*VLOOKUP($F891,SHT,2,FALSE)</f>
        <v>0</v>
      </c>
      <c r="I891" s="163">
        <f t="shared" ref="I891:V891" si="266">I35*VLOOKUP($F891,SHT,2,FALSE)</f>
        <v>0</v>
      </c>
      <c r="J891" s="163">
        <f t="shared" si="266"/>
        <v>0</v>
      </c>
      <c r="K891" s="181">
        <f t="shared" si="266"/>
        <v>0</v>
      </c>
      <c r="L891" s="165">
        <f t="shared" si="266"/>
        <v>0</v>
      </c>
      <c r="M891" s="176">
        <f t="shared" si="266"/>
        <v>0</v>
      </c>
      <c r="N891" s="166">
        <f t="shared" si="266"/>
        <v>0</v>
      </c>
      <c r="O891" s="166">
        <f t="shared" si="266"/>
        <v>0</v>
      </c>
      <c r="P891" s="166">
        <f t="shared" si="266"/>
        <v>0</v>
      </c>
      <c r="Q891" s="166">
        <f t="shared" si="266"/>
        <v>0</v>
      </c>
      <c r="R891" s="166">
        <f t="shared" si="266"/>
        <v>0</v>
      </c>
      <c r="S891" s="166">
        <f t="shared" si="266"/>
        <v>0</v>
      </c>
      <c r="T891" s="162">
        <f t="shared" si="266"/>
        <v>0</v>
      </c>
      <c r="U891" s="166">
        <f t="shared" si="266"/>
        <v>0</v>
      </c>
      <c r="V891" s="167">
        <f t="shared" si="266"/>
        <v>0</v>
      </c>
      <c r="W891" s="48">
        <f>G891-SUM(H891:V891)</f>
        <v>0</v>
      </c>
      <c r="Y891"/>
      <c r="Z891"/>
      <c r="AG891" s="135"/>
      <c r="AH891" s="135"/>
    </row>
    <row r="892" spans="1:45" outlineLevel="1" x14ac:dyDescent="0.4">
      <c r="A892" s="337"/>
      <c r="B892" s="494"/>
      <c r="C892" s="495"/>
      <c r="D892" s="495"/>
      <c r="E892" s="496"/>
      <c r="F892" s="497" t="s">
        <v>59</v>
      </c>
      <c r="G892" s="174">
        <f>G36</f>
        <v>0</v>
      </c>
      <c r="H892" s="175">
        <f>G892*(1-VLOOKUP($F892,SHT,2,FALSE))+$H36*VLOOKUP($F892,SHT,2,FALSE)</f>
        <v>0</v>
      </c>
      <c r="I892" s="163">
        <f t="shared" ref="I892:V892" si="267">I36*VLOOKUP($F892,SHT,2,FALSE)</f>
        <v>0</v>
      </c>
      <c r="J892" s="163">
        <f t="shared" si="267"/>
        <v>0</v>
      </c>
      <c r="K892" s="181">
        <f t="shared" si="267"/>
        <v>0</v>
      </c>
      <c r="L892" s="165">
        <f t="shared" si="267"/>
        <v>0</v>
      </c>
      <c r="M892" s="176">
        <f t="shared" si="267"/>
        <v>0</v>
      </c>
      <c r="N892" s="166">
        <f t="shared" si="267"/>
        <v>0</v>
      </c>
      <c r="O892" s="166">
        <f t="shared" si="267"/>
        <v>0</v>
      </c>
      <c r="P892" s="166">
        <f t="shared" si="267"/>
        <v>0</v>
      </c>
      <c r="Q892" s="166">
        <f t="shared" si="267"/>
        <v>0</v>
      </c>
      <c r="R892" s="166">
        <f t="shared" si="267"/>
        <v>0</v>
      </c>
      <c r="S892" s="166">
        <f t="shared" si="267"/>
        <v>0</v>
      </c>
      <c r="T892" s="162">
        <f t="shared" si="267"/>
        <v>0</v>
      </c>
      <c r="U892" s="166">
        <f t="shared" si="267"/>
        <v>0</v>
      </c>
      <c r="V892" s="167">
        <f t="shared" si="267"/>
        <v>0</v>
      </c>
      <c r="W892" s="48">
        <f>G892-SUM(H892:V892)</f>
        <v>0</v>
      </c>
      <c r="Y892"/>
      <c r="Z892"/>
      <c r="AG892" s="135"/>
      <c r="AH892" s="135"/>
    </row>
    <row r="893" spans="1:45" outlineLevel="1" x14ac:dyDescent="0.4">
      <c r="A893" s="337"/>
      <c r="B893" s="494"/>
      <c r="C893" s="495"/>
      <c r="D893" s="495"/>
      <c r="E893" s="496"/>
      <c r="F893" s="497" t="s">
        <v>60</v>
      </c>
      <c r="G893" s="174">
        <f>G37</f>
        <v>0</v>
      </c>
      <c r="H893" s="175">
        <f>G893*(1-VLOOKUP($F893,SHT,2,FALSE))+$H37*VLOOKUP($F893,SHT,2,FALSE)</f>
        <v>0</v>
      </c>
      <c r="I893" s="163">
        <f t="shared" ref="I893:V893" si="268">I37*VLOOKUP($F893,SHT,2,FALSE)</f>
        <v>0</v>
      </c>
      <c r="J893" s="163">
        <f t="shared" si="268"/>
        <v>0</v>
      </c>
      <c r="K893" s="181">
        <f t="shared" si="268"/>
        <v>0</v>
      </c>
      <c r="L893" s="165">
        <f t="shared" si="268"/>
        <v>0</v>
      </c>
      <c r="M893" s="176">
        <f t="shared" si="268"/>
        <v>0</v>
      </c>
      <c r="N893" s="166">
        <f t="shared" si="268"/>
        <v>0</v>
      </c>
      <c r="O893" s="166">
        <f t="shared" si="268"/>
        <v>0</v>
      </c>
      <c r="P893" s="166">
        <f t="shared" si="268"/>
        <v>0</v>
      </c>
      <c r="Q893" s="166">
        <f t="shared" si="268"/>
        <v>0</v>
      </c>
      <c r="R893" s="166">
        <f t="shared" si="268"/>
        <v>0</v>
      </c>
      <c r="S893" s="166">
        <f t="shared" si="268"/>
        <v>0</v>
      </c>
      <c r="T893" s="162">
        <f t="shared" si="268"/>
        <v>0</v>
      </c>
      <c r="U893" s="166">
        <f t="shared" si="268"/>
        <v>0</v>
      </c>
      <c r="V893" s="167">
        <f t="shared" si="268"/>
        <v>0</v>
      </c>
      <c r="W893" s="48">
        <f>G893-SUM(H893:V893)</f>
        <v>0</v>
      </c>
      <c r="Y893"/>
      <c r="Z893"/>
      <c r="AG893" s="135"/>
      <c r="AH893" s="135"/>
    </row>
    <row r="894" spans="1:45" x14ac:dyDescent="0.4">
      <c r="A894" s="337"/>
      <c r="B894" s="494"/>
      <c r="C894" s="495"/>
      <c r="D894" s="495"/>
      <c r="E894" s="496" t="s">
        <v>61</v>
      </c>
      <c r="F894" s="496"/>
      <c r="G894" s="68">
        <f t="shared" ref="G894:W894" si="269">SUBTOTAL(9,G895:G897)</f>
        <v>0</v>
      </c>
      <c r="H894" s="69">
        <f t="shared" si="269"/>
        <v>0</v>
      </c>
      <c r="I894" s="66">
        <f t="shared" si="269"/>
        <v>0</v>
      </c>
      <c r="J894" s="66">
        <f t="shared" si="269"/>
        <v>0</v>
      </c>
      <c r="K894" s="67">
        <f t="shared" si="269"/>
        <v>0</v>
      </c>
      <c r="L894" s="36">
        <f t="shared" si="269"/>
        <v>0</v>
      </c>
      <c r="M894" s="36">
        <f t="shared" si="269"/>
        <v>0</v>
      </c>
      <c r="N894" s="36">
        <f t="shared" si="269"/>
        <v>0</v>
      </c>
      <c r="O894" s="36">
        <f t="shared" si="269"/>
        <v>0</v>
      </c>
      <c r="P894" s="36">
        <f t="shared" si="269"/>
        <v>0</v>
      </c>
      <c r="Q894" s="36">
        <f t="shared" si="269"/>
        <v>0</v>
      </c>
      <c r="R894" s="36">
        <f t="shared" si="269"/>
        <v>0</v>
      </c>
      <c r="S894" s="36">
        <f t="shared" si="269"/>
        <v>0</v>
      </c>
      <c r="T894" s="36">
        <f t="shared" si="269"/>
        <v>0</v>
      </c>
      <c r="U894" s="36">
        <f t="shared" si="269"/>
        <v>0</v>
      </c>
      <c r="V894" s="36">
        <f t="shared" si="269"/>
        <v>0</v>
      </c>
      <c r="W894" s="35">
        <f t="shared" si="269"/>
        <v>0</v>
      </c>
      <c r="Y894"/>
      <c r="Z894"/>
      <c r="AG894" s="135"/>
      <c r="AH894" s="135"/>
    </row>
    <row r="895" spans="1:45" outlineLevel="1" x14ac:dyDescent="0.4">
      <c r="A895" s="337"/>
      <c r="B895" s="494"/>
      <c r="C895" s="495"/>
      <c r="D895" s="495"/>
      <c r="E895" s="496"/>
      <c r="F895" s="497" t="s">
        <v>62</v>
      </c>
      <c r="G895" s="174">
        <f>G39</f>
        <v>0</v>
      </c>
      <c r="H895" s="175">
        <f>G895*(1-VLOOKUP($F895,SHT,2,FALSE))+$H39*VLOOKUP($F895,SHT,2,FALSE)</f>
        <v>0</v>
      </c>
      <c r="I895" s="163">
        <f t="shared" ref="I895:V895" si="270">I39*VLOOKUP($F895,SHT,2,FALSE)</f>
        <v>0</v>
      </c>
      <c r="J895" s="163">
        <f t="shared" si="270"/>
        <v>0</v>
      </c>
      <c r="K895" s="181">
        <f t="shared" si="270"/>
        <v>0</v>
      </c>
      <c r="L895" s="165">
        <f t="shared" si="270"/>
        <v>0</v>
      </c>
      <c r="M895" s="176">
        <f t="shared" si="270"/>
        <v>0</v>
      </c>
      <c r="N895" s="166">
        <f t="shared" si="270"/>
        <v>0</v>
      </c>
      <c r="O895" s="166">
        <f t="shared" si="270"/>
        <v>0</v>
      </c>
      <c r="P895" s="166">
        <f t="shared" si="270"/>
        <v>0</v>
      </c>
      <c r="Q895" s="166">
        <f t="shared" si="270"/>
        <v>0</v>
      </c>
      <c r="R895" s="166">
        <f t="shared" si="270"/>
        <v>0</v>
      </c>
      <c r="S895" s="166">
        <f t="shared" si="270"/>
        <v>0</v>
      </c>
      <c r="T895" s="162">
        <f t="shared" si="270"/>
        <v>0</v>
      </c>
      <c r="U895" s="166">
        <f t="shared" si="270"/>
        <v>0</v>
      </c>
      <c r="V895" s="167">
        <f t="shared" si="270"/>
        <v>0</v>
      </c>
      <c r="W895" s="48">
        <f>G895-SUM(H895:V895)</f>
        <v>0</v>
      </c>
      <c r="Y895"/>
      <c r="Z895"/>
      <c r="AG895" s="135"/>
      <c r="AH895" s="135"/>
    </row>
    <row r="896" spans="1:45" outlineLevel="1" x14ac:dyDescent="0.4">
      <c r="A896" s="337"/>
      <c r="B896" s="494"/>
      <c r="C896" s="495"/>
      <c r="D896" s="495"/>
      <c r="E896" s="496"/>
      <c r="F896" s="497" t="s">
        <v>63</v>
      </c>
      <c r="G896" s="174">
        <f>G40</f>
        <v>0</v>
      </c>
      <c r="H896" s="175">
        <f>G896*(1-VLOOKUP($F896,SHT,2,FALSE))+$H40*VLOOKUP($F896,SHT,2,FALSE)</f>
        <v>0</v>
      </c>
      <c r="I896" s="163">
        <f t="shared" ref="I896:V896" si="271">I40*VLOOKUP($F896,SHT,2,FALSE)</f>
        <v>0</v>
      </c>
      <c r="J896" s="163">
        <f t="shared" si="271"/>
        <v>0</v>
      </c>
      <c r="K896" s="181">
        <f t="shared" si="271"/>
        <v>0</v>
      </c>
      <c r="L896" s="165">
        <f t="shared" si="271"/>
        <v>0</v>
      </c>
      <c r="M896" s="176">
        <f t="shared" si="271"/>
        <v>0</v>
      </c>
      <c r="N896" s="166">
        <f t="shared" si="271"/>
        <v>0</v>
      </c>
      <c r="O896" s="166">
        <f t="shared" si="271"/>
        <v>0</v>
      </c>
      <c r="P896" s="166">
        <f t="shared" si="271"/>
        <v>0</v>
      </c>
      <c r="Q896" s="166">
        <f t="shared" si="271"/>
        <v>0</v>
      </c>
      <c r="R896" s="166">
        <f t="shared" si="271"/>
        <v>0</v>
      </c>
      <c r="S896" s="166">
        <f t="shared" si="271"/>
        <v>0</v>
      </c>
      <c r="T896" s="162">
        <f t="shared" si="271"/>
        <v>0</v>
      </c>
      <c r="U896" s="166">
        <f t="shared" si="271"/>
        <v>0</v>
      </c>
      <c r="V896" s="167">
        <f t="shared" si="271"/>
        <v>0</v>
      </c>
      <c r="W896" s="48">
        <f>G896-SUM(H896:V896)</f>
        <v>0</v>
      </c>
      <c r="Y896"/>
      <c r="Z896"/>
      <c r="AG896" s="135"/>
      <c r="AH896" s="135"/>
    </row>
    <row r="897" spans="1:34" outlineLevel="1" x14ac:dyDescent="0.4">
      <c r="A897" s="337"/>
      <c r="B897" s="494"/>
      <c r="C897" s="495"/>
      <c r="D897" s="495"/>
      <c r="E897" s="496"/>
      <c r="F897" s="497" t="s">
        <v>64</v>
      </c>
      <c r="G897" s="174">
        <f>G41</f>
        <v>0</v>
      </c>
      <c r="H897" s="175">
        <f>G897*(1-VLOOKUP($F897,SHT,2,FALSE))+$H41*VLOOKUP($F897,SHT,2,FALSE)</f>
        <v>0</v>
      </c>
      <c r="I897" s="163">
        <f t="shared" ref="I897:V897" si="272">I41*VLOOKUP($F897,SHT,2,FALSE)</f>
        <v>0</v>
      </c>
      <c r="J897" s="163">
        <f t="shared" si="272"/>
        <v>0</v>
      </c>
      <c r="K897" s="181">
        <f t="shared" si="272"/>
        <v>0</v>
      </c>
      <c r="L897" s="165">
        <f t="shared" si="272"/>
        <v>0</v>
      </c>
      <c r="M897" s="176">
        <f t="shared" si="272"/>
        <v>0</v>
      </c>
      <c r="N897" s="166">
        <f t="shared" si="272"/>
        <v>0</v>
      </c>
      <c r="O897" s="166">
        <f t="shared" si="272"/>
        <v>0</v>
      </c>
      <c r="P897" s="166">
        <f t="shared" si="272"/>
        <v>0</v>
      </c>
      <c r="Q897" s="166">
        <f t="shared" si="272"/>
        <v>0</v>
      </c>
      <c r="R897" s="166">
        <f t="shared" si="272"/>
        <v>0</v>
      </c>
      <c r="S897" s="166">
        <f t="shared" si="272"/>
        <v>0</v>
      </c>
      <c r="T897" s="162">
        <f t="shared" si="272"/>
        <v>0</v>
      </c>
      <c r="U897" s="166">
        <f t="shared" si="272"/>
        <v>0</v>
      </c>
      <c r="V897" s="167">
        <f t="shared" si="272"/>
        <v>0</v>
      </c>
      <c r="W897" s="48">
        <f>G897-SUM(H897:V897)</f>
        <v>0</v>
      </c>
      <c r="Y897"/>
      <c r="Z897"/>
      <c r="AG897" s="135"/>
      <c r="AH897" s="135"/>
    </row>
    <row r="898" spans="1:34" x14ac:dyDescent="0.4">
      <c r="A898" s="337"/>
      <c r="B898" s="494"/>
      <c r="C898" s="495"/>
      <c r="D898" s="495"/>
      <c r="E898" s="496" t="s">
        <v>65</v>
      </c>
      <c r="F898" s="496"/>
      <c r="G898" s="68">
        <f t="shared" ref="G898:W898" si="273">SUBTOTAL(9,G899:G901)</f>
        <v>0</v>
      </c>
      <c r="H898" s="69">
        <f t="shared" si="273"/>
        <v>0</v>
      </c>
      <c r="I898" s="66">
        <f t="shared" si="273"/>
        <v>0</v>
      </c>
      <c r="J898" s="66">
        <f t="shared" si="273"/>
        <v>0</v>
      </c>
      <c r="K898" s="67">
        <f t="shared" si="273"/>
        <v>0</v>
      </c>
      <c r="L898" s="36">
        <f t="shared" si="273"/>
        <v>0</v>
      </c>
      <c r="M898" s="36">
        <f t="shared" si="273"/>
        <v>0</v>
      </c>
      <c r="N898" s="36">
        <f t="shared" si="273"/>
        <v>0</v>
      </c>
      <c r="O898" s="36">
        <f t="shared" si="273"/>
        <v>0</v>
      </c>
      <c r="P898" s="36">
        <f t="shared" si="273"/>
        <v>0</v>
      </c>
      <c r="Q898" s="36">
        <f t="shared" si="273"/>
        <v>0</v>
      </c>
      <c r="R898" s="36">
        <f t="shared" si="273"/>
        <v>0</v>
      </c>
      <c r="S898" s="36">
        <f t="shared" si="273"/>
        <v>0</v>
      </c>
      <c r="T898" s="36">
        <f t="shared" si="273"/>
        <v>0</v>
      </c>
      <c r="U898" s="36">
        <f t="shared" si="273"/>
        <v>0</v>
      </c>
      <c r="V898" s="36">
        <f t="shared" si="273"/>
        <v>0</v>
      </c>
      <c r="W898" s="35">
        <f t="shared" si="273"/>
        <v>0</v>
      </c>
      <c r="Y898"/>
      <c r="Z898"/>
      <c r="AG898" s="135"/>
      <c r="AH898" s="135"/>
    </row>
    <row r="899" spans="1:34" outlineLevel="1" x14ac:dyDescent="0.4">
      <c r="A899" s="337"/>
      <c r="B899" s="494"/>
      <c r="C899" s="495"/>
      <c r="D899" s="495"/>
      <c r="E899" s="496"/>
      <c r="F899" s="497" t="s">
        <v>66</v>
      </c>
      <c r="G899" s="174">
        <f>G43</f>
        <v>0</v>
      </c>
      <c r="H899" s="175">
        <f>G899*(1-VLOOKUP($F899,SHT,2,FALSE))+$H43*VLOOKUP($F899,SHT,2,FALSE)</f>
        <v>0</v>
      </c>
      <c r="I899" s="163">
        <f t="shared" ref="I899:V899" si="274">I43*VLOOKUP($F899,SHT,2,FALSE)</f>
        <v>0</v>
      </c>
      <c r="J899" s="163">
        <f t="shared" si="274"/>
        <v>0</v>
      </c>
      <c r="K899" s="181">
        <f t="shared" si="274"/>
        <v>0</v>
      </c>
      <c r="L899" s="165">
        <f t="shared" si="274"/>
        <v>0</v>
      </c>
      <c r="M899" s="176">
        <f t="shared" si="274"/>
        <v>0</v>
      </c>
      <c r="N899" s="166">
        <f t="shared" si="274"/>
        <v>0</v>
      </c>
      <c r="O899" s="166">
        <f t="shared" si="274"/>
        <v>0</v>
      </c>
      <c r="P899" s="166">
        <f t="shared" si="274"/>
        <v>0</v>
      </c>
      <c r="Q899" s="166">
        <f t="shared" si="274"/>
        <v>0</v>
      </c>
      <c r="R899" s="166">
        <f t="shared" si="274"/>
        <v>0</v>
      </c>
      <c r="S899" s="166">
        <f t="shared" si="274"/>
        <v>0</v>
      </c>
      <c r="T899" s="162">
        <f t="shared" si="274"/>
        <v>0</v>
      </c>
      <c r="U899" s="166">
        <f t="shared" si="274"/>
        <v>0</v>
      </c>
      <c r="V899" s="167">
        <f t="shared" si="274"/>
        <v>0</v>
      </c>
      <c r="W899" s="48">
        <f>G899-SUM(H899:V899)</f>
        <v>0</v>
      </c>
      <c r="Y899"/>
      <c r="Z899"/>
      <c r="AG899" s="135"/>
      <c r="AH899" s="135"/>
    </row>
    <row r="900" spans="1:34" outlineLevel="1" x14ac:dyDescent="0.4">
      <c r="A900" s="337"/>
      <c r="B900" s="494"/>
      <c r="C900" s="495"/>
      <c r="D900" s="495"/>
      <c r="E900" s="496"/>
      <c r="F900" s="497" t="s">
        <v>67</v>
      </c>
      <c r="G900" s="174">
        <f>G44</f>
        <v>0</v>
      </c>
      <c r="H900" s="175">
        <f>G900*(1-VLOOKUP($F900,SHT,2,FALSE))+$H44*VLOOKUP($F900,SHT,2,FALSE)</f>
        <v>0</v>
      </c>
      <c r="I900" s="163">
        <f t="shared" ref="I900:V900" si="275">I44*VLOOKUP($F900,SHT,2,FALSE)</f>
        <v>0</v>
      </c>
      <c r="J900" s="163">
        <f t="shared" si="275"/>
        <v>0</v>
      </c>
      <c r="K900" s="181">
        <f t="shared" si="275"/>
        <v>0</v>
      </c>
      <c r="L900" s="165">
        <f t="shared" si="275"/>
        <v>0</v>
      </c>
      <c r="M900" s="176">
        <f t="shared" si="275"/>
        <v>0</v>
      </c>
      <c r="N900" s="166">
        <f t="shared" si="275"/>
        <v>0</v>
      </c>
      <c r="O900" s="166">
        <f t="shared" si="275"/>
        <v>0</v>
      </c>
      <c r="P900" s="166">
        <f t="shared" si="275"/>
        <v>0</v>
      </c>
      <c r="Q900" s="166">
        <f t="shared" si="275"/>
        <v>0</v>
      </c>
      <c r="R900" s="166">
        <f t="shared" si="275"/>
        <v>0</v>
      </c>
      <c r="S900" s="166">
        <f t="shared" si="275"/>
        <v>0</v>
      </c>
      <c r="T900" s="162">
        <f t="shared" si="275"/>
        <v>0</v>
      </c>
      <c r="U900" s="166">
        <f t="shared" si="275"/>
        <v>0</v>
      </c>
      <c r="V900" s="167">
        <f t="shared" si="275"/>
        <v>0</v>
      </c>
      <c r="W900" s="48">
        <f>G900-SUM(H900:V900)</f>
        <v>0</v>
      </c>
      <c r="Y900"/>
      <c r="Z900"/>
      <c r="AG900" s="135"/>
      <c r="AH900" s="135"/>
    </row>
    <row r="901" spans="1:34" outlineLevel="1" x14ac:dyDescent="0.4">
      <c r="A901" s="337"/>
      <c r="B901" s="494"/>
      <c r="C901" s="495"/>
      <c r="D901" s="495"/>
      <c r="E901" s="496"/>
      <c r="F901" s="497" t="s">
        <v>68</v>
      </c>
      <c r="G901" s="174">
        <f>G45</f>
        <v>0</v>
      </c>
      <c r="H901" s="175">
        <f>G901*(1-VLOOKUP($F901,SHT,2,FALSE))+$H45*VLOOKUP($F901,SHT,2,FALSE)</f>
        <v>0</v>
      </c>
      <c r="I901" s="163">
        <f t="shared" ref="I901:V901" si="276">I45*VLOOKUP($F901,SHT,2,FALSE)</f>
        <v>0</v>
      </c>
      <c r="J901" s="163">
        <f t="shared" si="276"/>
        <v>0</v>
      </c>
      <c r="K901" s="181">
        <f t="shared" si="276"/>
        <v>0</v>
      </c>
      <c r="L901" s="165">
        <f t="shared" si="276"/>
        <v>0</v>
      </c>
      <c r="M901" s="176">
        <f t="shared" si="276"/>
        <v>0</v>
      </c>
      <c r="N901" s="166">
        <f t="shared" si="276"/>
        <v>0</v>
      </c>
      <c r="O901" s="166">
        <f t="shared" si="276"/>
        <v>0</v>
      </c>
      <c r="P901" s="166">
        <f t="shared" si="276"/>
        <v>0</v>
      </c>
      <c r="Q901" s="166">
        <f t="shared" si="276"/>
        <v>0</v>
      </c>
      <c r="R901" s="166">
        <f t="shared" si="276"/>
        <v>0</v>
      </c>
      <c r="S901" s="166">
        <f t="shared" si="276"/>
        <v>0</v>
      </c>
      <c r="T901" s="162">
        <f t="shared" si="276"/>
        <v>0</v>
      </c>
      <c r="U901" s="166">
        <f t="shared" si="276"/>
        <v>0</v>
      </c>
      <c r="V901" s="167">
        <f t="shared" si="276"/>
        <v>0</v>
      </c>
      <c r="W901" s="48">
        <f>G901-SUM(H901:V901)</f>
        <v>0</v>
      </c>
      <c r="Y901"/>
      <c r="Z901"/>
      <c r="AG901" s="135"/>
      <c r="AH901" s="135"/>
    </row>
    <row r="902" spans="1:34" x14ac:dyDescent="0.4">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4">
      <c r="A903" s="337"/>
      <c r="B903" s="494"/>
      <c r="C903" s="495"/>
      <c r="D903" s="495"/>
      <c r="E903" s="496" t="s">
        <v>70</v>
      </c>
      <c r="F903" s="496"/>
      <c r="G903" s="68">
        <f t="shared" ref="G903:M903" si="277">SUBTOTAL(9,G904:G905)</f>
        <v>0</v>
      </c>
      <c r="H903" s="69">
        <f t="shared" si="277"/>
        <v>0</v>
      </c>
      <c r="I903" s="66">
        <f t="shared" si="277"/>
        <v>0</v>
      </c>
      <c r="J903" s="66">
        <f t="shared" si="277"/>
        <v>0</v>
      </c>
      <c r="K903" s="67">
        <f t="shared" si="277"/>
        <v>0</v>
      </c>
      <c r="L903" s="36">
        <f t="shared" si="277"/>
        <v>0</v>
      </c>
      <c r="M903" s="36">
        <f t="shared" si="277"/>
        <v>0</v>
      </c>
      <c r="N903" s="36">
        <f t="shared" ref="N903:W903" si="278">SUBTOTAL(9,N904:N905)</f>
        <v>0</v>
      </c>
      <c r="O903" s="36">
        <f t="shared" si="278"/>
        <v>0</v>
      </c>
      <c r="P903" s="36">
        <f t="shared" si="278"/>
        <v>0</v>
      </c>
      <c r="Q903" s="36">
        <f t="shared" si="278"/>
        <v>0</v>
      </c>
      <c r="R903" s="36">
        <f t="shared" si="278"/>
        <v>0</v>
      </c>
      <c r="S903" s="36">
        <f t="shared" si="278"/>
        <v>0</v>
      </c>
      <c r="T903" s="36">
        <f t="shared" si="278"/>
        <v>0</v>
      </c>
      <c r="U903" s="36">
        <f t="shared" si="278"/>
        <v>0</v>
      </c>
      <c r="V903" s="36">
        <f t="shared" si="278"/>
        <v>0</v>
      </c>
      <c r="W903" s="35">
        <f t="shared" si="278"/>
        <v>0</v>
      </c>
      <c r="Y903"/>
      <c r="Z903"/>
      <c r="AG903" s="135"/>
      <c r="AH903" s="135"/>
    </row>
    <row r="904" spans="1:34" outlineLevel="1" x14ac:dyDescent="0.4">
      <c r="A904" s="337"/>
      <c r="B904" s="494"/>
      <c r="C904" s="495"/>
      <c r="D904" s="495"/>
      <c r="E904" s="496"/>
      <c r="F904" s="497" t="s">
        <v>71</v>
      </c>
      <c r="G904" s="174">
        <f>G48</f>
        <v>0</v>
      </c>
      <c r="H904" s="175">
        <f>G904*(1-VLOOKUP($F904,SHT,2,FALSE))+$H48*VLOOKUP($F904,SHT,2,FALSE)</f>
        <v>0</v>
      </c>
      <c r="I904" s="163">
        <f t="shared" ref="I904:V904" si="279">I48*VLOOKUP($F904,SHT,2,FALSE)</f>
        <v>0</v>
      </c>
      <c r="J904" s="163">
        <f t="shared" si="279"/>
        <v>0</v>
      </c>
      <c r="K904" s="181">
        <f t="shared" si="279"/>
        <v>0</v>
      </c>
      <c r="L904" s="165">
        <f t="shared" si="279"/>
        <v>0</v>
      </c>
      <c r="M904" s="176">
        <f t="shared" si="279"/>
        <v>0</v>
      </c>
      <c r="N904" s="166">
        <f t="shared" si="279"/>
        <v>0</v>
      </c>
      <c r="O904" s="166">
        <f t="shared" si="279"/>
        <v>0</v>
      </c>
      <c r="P904" s="166">
        <f t="shared" si="279"/>
        <v>0</v>
      </c>
      <c r="Q904" s="166">
        <f t="shared" si="279"/>
        <v>0</v>
      </c>
      <c r="R904" s="166">
        <f t="shared" si="279"/>
        <v>0</v>
      </c>
      <c r="S904" s="166">
        <f t="shared" si="279"/>
        <v>0</v>
      </c>
      <c r="T904" s="162">
        <f t="shared" si="279"/>
        <v>0</v>
      </c>
      <c r="U904" s="166">
        <f t="shared" si="279"/>
        <v>0</v>
      </c>
      <c r="V904" s="167">
        <f t="shared" si="279"/>
        <v>0</v>
      </c>
      <c r="W904" s="48">
        <f>G904-SUM(H904:V904)</f>
        <v>0</v>
      </c>
      <c r="Y904"/>
      <c r="Z904"/>
      <c r="AG904" s="135"/>
      <c r="AH904" s="135"/>
    </row>
    <row r="905" spans="1:34" outlineLevel="1" x14ac:dyDescent="0.4">
      <c r="A905" s="337"/>
      <c r="B905" s="494"/>
      <c r="C905" s="495"/>
      <c r="D905" s="495"/>
      <c r="E905" s="496"/>
      <c r="F905" s="497" t="s">
        <v>72</v>
      </c>
      <c r="G905" s="174">
        <f>G49</f>
        <v>0</v>
      </c>
      <c r="H905" s="175">
        <f>G905*(1-VLOOKUP($F905,SHT,2,FALSE))+$H49*VLOOKUP($F905,SHT,2,FALSE)</f>
        <v>0</v>
      </c>
      <c r="I905" s="163">
        <f t="shared" ref="I905:V905" si="280">I49*VLOOKUP($F905,SHT,2,FALSE)</f>
        <v>0</v>
      </c>
      <c r="J905" s="163">
        <f t="shared" si="280"/>
        <v>0</v>
      </c>
      <c r="K905" s="181">
        <f t="shared" si="280"/>
        <v>0</v>
      </c>
      <c r="L905" s="165">
        <f t="shared" si="280"/>
        <v>0</v>
      </c>
      <c r="M905" s="176">
        <f t="shared" si="280"/>
        <v>0</v>
      </c>
      <c r="N905" s="166">
        <f t="shared" si="280"/>
        <v>0</v>
      </c>
      <c r="O905" s="166">
        <f t="shared" si="280"/>
        <v>0</v>
      </c>
      <c r="P905" s="166">
        <f t="shared" si="280"/>
        <v>0</v>
      </c>
      <c r="Q905" s="166">
        <f t="shared" si="280"/>
        <v>0</v>
      </c>
      <c r="R905" s="166">
        <f t="shared" si="280"/>
        <v>0</v>
      </c>
      <c r="S905" s="166">
        <f t="shared" si="280"/>
        <v>0</v>
      </c>
      <c r="T905" s="162">
        <f t="shared" si="280"/>
        <v>0</v>
      </c>
      <c r="U905" s="166">
        <f t="shared" si="280"/>
        <v>0</v>
      </c>
      <c r="V905" s="167">
        <f t="shared" si="280"/>
        <v>0</v>
      </c>
      <c r="W905" s="48">
        <f>G905-SUM(H905:V905)</f>
        <v>0</v>
      </c>
      <c r="Y905"/>
      <c r="Z905"/>
      <c r="AG905" s="135"/>
      <c r="AH905" s="135"/>
    </row>
    <row r="906" spans="1:34" x14ac:dyDescent="0.4">
      <c r="A906" s="337"/>
      <c r="B906" s="494"/>
      <c r="C906" s="495"/>
      <c r="D906" s="495"/>
      <c r="E906" s="496" t="s">
        <v>73</v>
      </c>
      <c r="F906" s="496"/>
      <c r="G906" s="68">
        <f t="shared" ref="G906:W906" si="281">SUBTOTAL(9,G907:G909)</f>
        <v>0</v>
      </c>
      <c r="H906" s="69">
        <f t="shared" si="281"/>
        <v>0</v>
      </c>
      <c r="I906" s="66">
        <f t="shared" si="281"/>
        <v>0</v>
      </c>
      <c r="J906" s="66">
        <f t="shared" si="281"/>
        <v>0</v>
      </c>
      <c r="K906" s="67">
        <f t="shared" si="281"/>
        <v>0</v>
      </c>
      <c r="L906" s="36">
        <f t="shared" si="281"/>
        <v>0</v>
      </c>
      <c r="M906" s="36">
        <f t="shared" si="281"/>
        <v>0</v>
      </c>
      <c r="N906" s="36">
        <f t="shared" si="281"/>
        <v>0</v>
      </c>
      <c r="O906" s="36">
        <f t="shared" si="281"/>
        <v>0</v>
      </c>
      <c r="P906" s="36">
        <f t="shared" si="281"/>
        <v>0</v>
      </c>
      <c r="Q906" s="36">
        <f t="shared" si="281"/>
        <v>0</v>
      </c>
      <c r="R906" s="36">
        <f t="shared" si="281"/>
        <v>0</v>
      </c>
      <c r="S906" s="36">
        <f t="shared" si="281"/>
        <v>0</v>
      </c>
      <c r="T906" s="36">
        <f t="shared" si="281"/>
        <v>0</v>
      </c>
      <c r="U906" s="36">
        <f t="shared" si="281"/>
        <v>0</v>
      </c>
      <c r="V906" s="36">
        <f t="shared" si="281"/>
        <v>0</v>
      </c>
      <c r="W906" s="35">
        <f t="shared" si="281"/>
        <v>0</v>
      </c>
      <c r="Y906"/>
      <c r="Z906"/>
      <c r="AG906" s="135"/>
      <c r="AH906" s="135"/>
    </row>
    <row r="907" spans="1:34" outlineLevel="1" x14ac:dyDescent="0.4">
      <c r="A907" s="337"/>
      <c r="B907" s="494"/>
      <c r="C907" s="495"/>
      <c r="D907" s="495"/>
      <c r="E907" s="496"/>
      <c r="F907" s="497" t="s">
        <v>74</v>
      </c>
      <c r="G907" s="174">
        <f>G51</f>
        <v>0</v>
      </c>
      <c r="H907" s="175">
        <f>G907*(1-VLOOKUP($F907,SHT,2,FALSE))+$H51*VLOOKUP($F907,SHT,2,FALSE)</f>
        <v>0</v>
      </c>
      <c r="I907" s="163">
        <f t="shared" ref="I907:V907" si="282">I51*VLOOKUP($F907,SHT,2,FALSE)</f>
        <v>0</v>
      </c>
      <c r="J907" s="163">
        <f t="shared" si="282"/>
        <v>0</v>
      </c>
      <c r="K907" s="181">
        <f t="shared" si="282"/>
        <v>0</v>
      </c>
      <c r="L907" s="178">
        <f t="shared" si="282"/>
        <v>0</v>
      </c>
      <c r="M907" s="176">
        <f t="shared" si="282"/>
        <v>0</v>
      </c>
      <c r="N907" s="166">
        <f t="shared" si="282"/>
        <v>0</v>
      </c>
      <c r="O907" s="166">
        <f t="shared" si="282"/>
        <v>0</v>
      </c>
      <c r="P907" s="166">
        <f t="shared" si="282"/>
        <v>0</v>
      </c>
      <c r="Q907" s="166">
        <f t="shared" si="282"/>
        <v>0</v>
      </c>
      <c r="R907" s="166">
        <f t="shared" si="282"/>
        <v>0</v>
      </c>
      <c r="S907" s="166">
        <f t="shared" si="282"/>
        <v>0</v>
      </c>
      <c r="T907" s="162">
        <f t="shared" si="282"/>
        <v>0</v>
      </c>
      <c r="U907" s="166">
        <f t="shared" si="282"/>
        <v>0</v>
      </c>
      <c r="V907" s="167">
        <f t="shared" si="282"/>
        <v>0</v>
      </c>
      <c r="W907" s="48">
        <f>G907-SUM(H907:V907)</f>
        <v>0</v>
      </c>
      <c r="Y907"/>
      <c r="Z907"/>
      <c r="AG907" s="135"/>
      <c r="AH907" s="135"/>
    </row>
    <row r="908" spans="1:34" outlineLevel="1" x14ac:dyDescent="0.4">
      <c r="A908" s="337"/>
      <c r="B908" s="494"/>
      <c r="C908" s="495"/>
      <c r="D908" s="495"/>
      <c r="E908" s="496"/>
      <c r="F908" s="497" t="s">
        <v>75</v>
      </c>
      <c r="G908" s="174">
        <f>G52</f>
        <v>0</v>
      </c>
      <c r="H908" s="175">
        <f>G908*(1-VLOOKUP($F908,SHT,2,FALSE))+$H52*VLOOKUP($F908,SHT,2,FALSE)</f>
        <v>0</v>
      </c>
      <c r="I908" s="163">
        <f t="shared" ref="I908:V908" si="283">I52*VLOOKUP($F908,SHT,2,FALSE)</f>
        <v>0</v>
      </c>
      <c r="J908" s="163">
        <f t="shared" si="283"/>
        <v>0</v>
      </c>
      <c r="K908" s="181">
        <f t="shared" si="283"/>
        <v>0</v>
      </c>
      <c r="L908" s="165">
        <f t="shared" si="283"/>
        <v>0</v>
      </c>
      <c r="M908" s="179">
        <f t="shared" si="283"/>
        <v>0</v>
      </c>
      <c r="N908" s="166">
        <f t="shared" si="283"/>
        <v>0</v>
      </c>
      <c r="O908" s="166">
        <f t="shared" si="283"/>
        <v>0</v>
      </c>
      <c r="P908" s="166">
        <f t="shared" si="283"/>
        <v>0</v>
      </c>
      <c r="Q908" s="166">
        <f t="shared" si="283"/>
        <v>0</v>
      </c>
      <c r="R908" s="166">
        <f t="shared" si="283"/>
        <v>0</v>
      </c>
      <c r="S908" s="166">
        <f t="shared" si="283"/>
        <v>0</v>
      </c>
      <c r="T908" s="162">
        <f t="shared" si="283"/>
        <v>0</v>
      </c>
      <c r="U908" s="166">
        <f t="shared" si="283"/>
        <v>0</v>
      </c>
      <c r="V908" s="167">
        <f t="shared" si="283"/>
        <v>0</v>
      </c>
      <c r="W908" s="48">
        <f>G908-SUM(H908:V908)</f>
        <v>0</v>
      </c>
      <c r="Y908"/>
      <c r="Z908"/>
      <c r="AG908" s="135"/>
      <c r="AH908" s="135"/>
    </row>
    <row r="909" spans="1:34" outlineLevel="1" x14ac:dyDescent="0.4">
      <c r="A909" s="337"/>
      <c r="B909" s="494"/>
      <c r="C909" s="495"/>
      <c r="D909" s="495"/>
      <c r="E909" s="496"/>
      <c r="F909" s="497" t="s">
        <v>76</v>
      </c>
      <c r="G909" s="174">
        <f>G53</f>
        <v>0</v>
      </c>
      <c r="H909" s="175">
        <f>G909*(1-VLOOKUP($F909,SHT,2,FALSE))+$H53*VLOOKUP($F909,SHT,2,FALSE)</f>
        <v>0</v>
      </c>
      <c r="I909" s="163">
        <f t="shared" ref="I909:V909" si="284">I53*VLOOKUP($F909,SHT,2,FALSE)</f>
        <v>0</v>
      </c>
      <c r="J909" s="163">
        <f t="shared" si="284"/>
        <v>0</v>
      </c>
      <c r="K909" s="181">
        <f t="shared" si="284"/>
        <v>0</v>
      </c>
      <c r="L909" s="180">
        <f t="shared" si="284"/>
        <v>0</v>
      </c>
      <c r="M909" s="162">
        <f t="shared" si="284"/>
        <v>0</v>
      </c>
      <c r="N909" s="166">
        <f t="shared" si="284"/>
        <v>0</v>
      </c>
      <c r="O909" s="166">
        <f t="shared" si="284"/>
        <v>0</v>
      </c>
      <c r="P909" s="166">
        <f t="shared" si="284"/>
        <v>0</v>
      </c>
      <c r="Q909" s="166">
        <f t="shared" si="284"/>
        <v>0</v>
      </c>
      <c r="R909" s="166">
        <f t="shared" si="284"/>
        <v>0</v>
      </c>
      <c r="S909" s="166">
        <f t="shared" si="284"/>
        <v>0</v>
      </c>
      <c r="T909" s="166">
        <f t="shared" si="284"/>
        <v>0</v>
      </c>
      <c r="U909" s="166">
        <f t="shared" si="284"/>
        <v>0</v>
      </c>
      <c r="V909" s="167">
        <f t="shared" si="284"/>
        <v>0</v>
      </c>
      <c r="W909" s="48">
        <f>G909-SUM(H909:V909)</f>
        <v>0</v>
      </c>
      <c r="Y909"/>
      <c r="Z909"/>
      <c r="AG909" s="135"/>
      <c r="AH909" s="135"/>
    </row>
    <row r="910" spans="1:34" x14ac:dyDescent="0.4">
      <c r="A910" s="337"/>
      <c r="B910" s="494"/>
      <c r="C910" s="495"/>
      <c r="D910" s="495"/>
      <c r="E910" s="496" t="s">
        <v>77</v>
      </c>
      <c r="F910" s="496"/>
      <c r="G910" s="68">
        <f t="shared" ref="G910:M910" si="285">SUBTOTAL(9,G911:G912)</f>
        <v>0</v>
      </c>
      <c r="H910" s="69">
        <f t="shared" si="285"/>
        <v>0</v>
      </c>
      <c r="I910" s="66">
        <f t="shared" si="285"/>
        <v>0</v>
      </c>
      <c r="J910" s="66">
        <f t="shared" si="285"/>
        <v>0</v>
      </c>
      <c r="K910" s="67">
        <f t="shared" si="285"/>
        <v>0</v>
      </c>
      <c r="L910" s="36">
        <f t="shared" si="285"/>
        <v>0</v>
      </c>
      <c r="M910" s="36">
        <f t="shared" si="285"/>
        <v>0</v>
      </c>
      <c r="N910" s="36">
        <f t="shared" ref="N910:W910" si="286">SUBTOTAL(9,N911:N912)</f>
        <v>0</v>
      </c>
      <c r="O910" s="36">
        <f t="shared" si="286"/>
        <v>0</v>
      </c>
      <c r="P910" s="36">
        <f t="shared" si="286"/>
        <v>0</v>
      </c>
      <c r="Q910" s="36">
        <f t="shared" si="286"/>
        <v>0</v>
      </c>
      <c r="R910" s="36">
        <f t="shared" si="286"/>
        <v>0</v>
      </c>
      <c r="S910" s="36">
        <f t="shared" si="286"/>
        <v>0</v>
      </c>
      <c r="T910" s="36">
        <f t="shared" si="286"/>
        <v>0</v>
      </c>
      <c r="U910" s="36">
        <f t="shared" si="286"/>
        <v>0</v>
      </c>
      <c r="V910" s="36">
        <f t="shared" si="286"/>
        <v>0</v>
      </c>
      <c r="W910" s="35">
        <f t="shared" si="286"/>
        <v>0</v>
      </c>
      <c r="Y910"/>
      <c r="Z910"/>
      <c r="AG910" s="135"/>
      <c r="AH910" s="135"/>
    </row>
    <row r="911" spans="1:34" outlineLevel="1" x14ac:dyDescent="0.4">
      <c r="A911" s="337"/>
      <c r="B911" s="494"/>
      <c r="C911" s="495"/>
      <c r="D911" s="495"/>
      <c r="E911" s="496"/>
      <c r="F911" s="497" t="s">
        <v>78</v>
      </c>
      <c r="G911" s="174">
        <f>G55</f>
        <v>0</v>
      </c>
      <c r="H911" s="175">
        <f>G911*(1-VLOOKUP($F911,SHT,2,FALSE))+$H55*VLOOKUP($F911,SHT,2,FALSE)</f>
        <v>0</v>
      </c>
      <c r="I911" s="163">
        <f t="shared" ref="I911:V911" si="287">I55*VLOOKUP($F911,SHT,2,FALSE)</f>
        <v>0</v>
      </c>
      <c r="J911" s="163">
        <f t="shared" si="287"/>
        <v>0</v>
      </c>
      <c r="K911" s="181">
        <f t="shared" si="287"/>
        <v>0</v>
      </c>
      <c r="L911" s="165">
        <f t="shared" si="287"/>
        <v>0</v>
      </c>
      <c r="M911" s="162">
        <f t="shared" si="287"/>
        <v>0</v>
      </c>
      <c r="N911" s="166">
        <f t="shared" si="287"/>
        <v>0</v>
      </c>
      <c r="O911" s="166">
        <f t="shared" si="287"/>
        <v>0</v>
      </c>
      <c r="P911" s="166">
        <f t="shared" si="287"/>
        <v>0</v>
      </c>
      <c r="Q911" s="166">
        <f t="shared" si="287"/>
        <v>0</v>
      </c>
      <c r="R911" s="166">
        <f t="shared" si="287"/>
        <v>0</v>
      </c>
      <c r="S911" s="166">
        <f t="shared" si="287"/>
        <v>0</v>
      </c>
      <c r="T911" s="166">
        <f t="shared" si="287"/>
        <v>0</v>
      </c>
      <c r="U911" s="162">
        <f t="shared" si="287"/>
        <v>0</v>
      </c>
      <c r="V911" s="167">
        <f t="shared" si="287"/>
        <v>0</v>
      </c>
      <c r="W911" s="48">
        <f>G911-SUM(H911:V911)</f>
        <v>0</v>
      </c>
      <c r="Y911"/>
      <c r="Z911"/>
      <c r="AG911" s="135"/>
      <c r="AH911" s="135"/>
    </row>
    <row r="912" spans="1:34" outlineLevel="1" x14ac:dyDescent="0.4">
      <c r="A912" s="337"/>
      <c r="B912" s="494"/>
      <c r="C912" s="495"/>
      <c r="D912" s="495"/>
      <c r="E912" s="496"/>
      <c r="F912" s="497" t="s">
        <v>79</v>
      </c>
      <c r="G912" s="174">
        <f>G56</f>
        <v>0</v>
      </c>
      <c r="H912" s="175">
        <f>G912*(1-VLOOKUP($F912,SHT,2,FALSE))+$H56*VLOOKUP($F912,SHT,2,FALSE)</f>
        <v>0</v>
      </c>
      <c r="I912" s="163">
        <f t="shared" ref="I912:V912" si="288">I56*VLOOKUP($F912,SHT,2,FALSE)</f>
        <v>0</v>
      </c>
      <c r="J912" s="163">
        <f t="shared" si="288"/>
        <v>0</v>
      </c>
      <c r="K912" s="181">
        <f t="shared" si="288"/>
        <v>0</v>
      </c>
      <c r="L912" s="165">
        <f t="shared" si="288"/>
        <v>0</v>
      </c>
      <c r="M912" s="162">
        <f t="shared" si="288"/>
        <v>0</v>
      </c>
      <c r="N912" s="166">
        <f t="shared" si="288"/>
        <v>0</v>
      </c>
      <c r="O912" s="166">
        <f t="shared" si="288"/>
        <v>0</v>
      </c>
      <c r="P912" s="166">
        <f t="shared" si="288"/>
        <v>0</v>
      </c>
      <c r="Q912" s="166">
        <f t="shared" si="288"/>
        <v>0</v>
      </c>
      <c r="R912" s="166">
        <f t="shared" si="288"/>
        <v>0</v>
      </c>
      <c r="S912" s="166">
        <f t="shared" si="288"/>
        <v>0</v>
      </c>
      <c r="T912" s="166">
        <f t="shared" si="288"/>
        <v>0</v>
      </c>
      <c r="U912" s="166">
        <f t="shared" si="288"/>
        <v>0</v>
      </c>
      <c r="V912" s="176">
        <f t="shared" si="288"/>
        <v>0</v>
      </c>
      <c r="W912" s="48">
        <f>G912-SUM(H912:V912)</f>
        <v>0</v>
      </c>
      <c r="Y912"/>
      <c r="Z912"/>
      <c r="AG912" s="135"/>
      <c r="AH912" s="135"/>
    </row>
    <row r="913" spans="1:34" x14ac:dyDescent="0.4">
      <c r="A913" s="337"/>
      <c r="B913" s="494"/>
      <c r="C913" s="495"/>
      <c r="D913" s="495"/>
      <c r="E913" s="496" t="s">
        <v>80</v>
      </c>
      <c r="F913" s="496"/>
      <c r="G913" s="68">
        <f t="shared" ref="G913:W913" si="289">SUBTOTAL(9,G914:G916)</f>
        <v>0</v>
      </c>
      <c r="H913" s="66">
        <f t="shared" si="289"/>
        <v>0</v>
      </c>
      <c r="I913" s="66">
        <f t="shared" si="289"/>
        <v>0</v>
      </c>
      <c r="J913" s="66">
        <f t="shared" si="289"/>
        <v>0</v>
      </c>
      <c r="K913" s="67">
        <f t="shared" si="289"/>
        <v>0</v>
      </c>
      <c r="L913" s="36">
        <f t="shared" si="289"/>
        <v>0</v>
      </c>
      <c r="M913" s="36">
        <f t="shared" si="289"/>
        <v>0</v>
      </c>
      <c r="N913" s="36">
        <f t="shared" si="289"/>
        <v>0</v>
      </c>
      <c r="O913" s="36">
        <f t="shared" si="289"/>
        <v>0</v>
      </c>
      <c r="P913" s="36">
        <f t="shared" si="289"/>
        <v>0</v>
      </c>
      <c r="Q913" s="36">
        <f t="shared" si="289"/>
        <v>0</v>
      </c>
      <c r="R913" s="36">
        <f t="shared" si="289"/>
        <v>0</v>
      </c>
      <c r="S913" s="36">
        <f t="shared" si="289"/>
        <v>0</v>
      </c>
      <c r="T913" s="36">
        <f t="shared" si="289"/>
        <v>0</v>
      </c>
      <c r="U913" s="36">
        <f t="shared" si="289"/>
        <v>0</v>
      </c>
      <c r="V913" s="36">
        <f t="shared" si="289"/>
        <v>0</v>
      </c>
      <c r="W913" s="35">
        <f t="shared" si="289"/>
        <v>0</v>
      </c>
      <c r="Y913"/>
      <c r="Z913"/>
      <c r="AG913" s="135"/>
      <c r="AH913" s="135"/>
    </row>
    <row r="914" spans="1:34" outlineLevel="1" x14ac:dyDescent="0.4">
      <c r="A914" s="337"/>
      <c r="B914" s="494"/>
      <c r="C914" s="495"/>
      <c r="D914" s="495"/>
      <c r="E914" s="496"/>
      <c r="F914" s="497" t="s">
        <v>81</v>
      </c>
      <c r="G914" s="174">
        <f>G58</f>
        <v>0</v>
      </c>
      <c r="H914" s="175">
        <f>G914*(1-VLOOKUP($F914,SHT,2,FALSE))+$H58*VLOOKUP($F914,SHT,2,FALSE)</f>
        <v>0</v>
      </c>
      <c r="I914" s="163">
        <f t="shared" ref="I914:V914" si="290">I58*VLOOKUP($F914,SHT,2,FALSE)</f>
        <v>0</v>
      </c>
      <c r="J914" s="163">
        <f t="shared" si="290"/>
        <v>0</v>
      </c>
      <c r="K914" s="181">
        <f t="shared" si="290"/>
        <v>0</v>
      </c>
      <c r="L914" s="162">
        <f t="shared" si="290"/>
        <v>0</v>
      </c>
      <c r="M914" s="166">
        <f t="shared" si="290"/>
        <v>0</v>
      </c>
      <c r="N914" s="166">
        <f t="shared" si="290"/>
        <v>0</v>
      </c>
      <c r="O914" s="166">
        <f t="shared" si="290"/>
        <v>0</v>
      </c>
      <c r="P914" s="166">
        <f t="shared" si="290"/>
        <v>0</v>
      </c>
      <c r="Q914" s="166">
        <f t="shared" si="290"/>
        <v>0</v>
      </c>
      <c r="R914" s="166">
        <f t="shared" si="290"/>
        <v>0</v>
      </c>
      <c r="S914" s="166">
        <f t="shared" si="290"/>
        <v>0</v>
      </c>
      <c r="T914" s="166">
        <f t="shared" si="290"/>
        <v>0</v>
      </c>
      <c r="U914" s="166">
        <f t="shared" si="290"/>
        <v>0</v>
      </c>
      <c r="V914" s="176">
        <f t="shared" si="290"/>
        <v>0</v>
      </c>
      <c r="W914" s="48">
        <f>G914-SUM(H914:V914)</f>
        <v>0</v>
      </c>
      <c r="Y914"/>
      <c r="Z914"/>
      <c r="AG914" s="135"/>
      <c r="AH914" s="135"/>
    </row>
    <row r="915" spans="1:34" outlineLevel="1" x14ac:dyDescent="0.4">
      <c r="A915" s="337"/>
      <c r="B915" s="494"/>
      <c r="C915" s="495"/>
      <c r="D915" s="495"/>
      <c r="E915" s="496"/>
      <c r="F915" s="497" t="s">
        <v>82</v>
      </c>
      <c r="G915" s="174">
        <f>G59</f>
        <v>0</v>
      </c>
      <c r="H915" s="175">
        <f>G915*(1-VLOOKUP($F915,SHT,2,FALSE))+$H59*VLOOKUP($F915,SHT,2,FALSE)</f>
        <v>0</v>
      </c>
      <c r="I915" s="163">
        <f t="shared" ref="I915:V915" si="291">I59*VLOOKUP($F915,SHT,2,FALSE)</f>
        <v>0</v>
      </c>
      <c r="J915" s="163">
        <f t="shared" si="291"/>
        <v>0</v>
      </c>
      <c r="K915" s="181">
        <f t="shared" si="291"/>
        <v>0</v>
      </c>
      <c r="L915" s="162">
        <f t="shared" si="291"/>
        <v>0</v>
      </c>
      <c r="M915" s="166">
        <f t="shared" si="291"/>
        <v>0</v>
      </c>
      <c r="N915" s="166">
        <f t="shared" si="291"/>
        <v>0</v>
      </c>
      <c r="O915" s="166">
        <f t="shared" si="291"/>
        <v>0</v>
      </c>
      <c r="P915" s="166">
        <f t="shared" si="291"/>
        <v>0</v>
      </c>
      <c r="Q915" s="166">
        <f t="shared" si="291"/>
        <v>0</v>
      </c>
      <c r="R915" s="166">
        <f t="shared" si="291"/>
        <v>0</v>
      </c>
      <c r="S915" s="166">
        <f t="shared" si="291"/>
        <v>0</v>
      </c>
      <c r="T915" s="166">
        <f t="shared" si="291"/>
        <v>0</v>
      </c>
      <c r="U915" s="162">
        <f t="shared" si="291"/>
        <v>0</v>
      </c>
      <c r="V915" s="167">
        <f t="shared" si="291"/>
        <v>0</v>
      </c>
      <c r="W915" s="48">
        <f>G915-SUM(H915:V915)</f>
        <v>0</v>
      </c>
      <c r="Y915"/>
      <c r="Z915"/>
      <c r="AG915" s="135"/>
      <c r="AH915" s="135"/>
    </row>
    <row r="916" spans="1:34" outlineLevel="1" x14ac:dyDescent="0.4">
      <c r="A916" s="337"/>
      <c r="B916" s="494"/>
      <c r="C916" s="495"/>
      <c r="D916" s="495"/>
      <c r="E916" s="496"/>
      <c r="F916" s="497" t="s">
        <v>83</v>
      </c>
      <c r="G916" s="174">
        <f>G60</f>
        <v>0</v>
      </c>
      <c r="H916" s="175">
        <f>G916*(1-VLOOKUP($F916,SHT,2,FALSE))+$H60*VLOOKUP($F916,SHT,2,FALSE)</f>
        <v>0</v>
      </c>
      <c r="I916" s="163">
        <f t="shared" ref="I916:V916" si="292">I60*VLOOKUP($F916,SHT,2,FALSE)</f>
        <v>0</v>
      </c>
      <c r="J916" s="163">
        <f t="shared" si="292"/>
        <v>0</v>
      </c>
      <c r="K916" s="181">
        <f t="shared" si="292"/>
        <v>0</v>
      </c>
      <c r="L916" s="162">
        <f t="shared" si="292"/>
        <v>0</v>
      </c>
      <c r="M916" s="166">
        <f t="shared" si="292"/>
        <v>0</v>
      </c>
      <c r="N916" s="166">
        <f t="shared" si="292"/>
        <v>0</v>
      </c>
      <c r="O916" s="166">
        <f t="shared" si="292"/>
        <v>0</v>
      </c>
      <c r="P916" s="166">
        <f t="shared" si="292"/>
        <v>0</v>
      </c>
      <c r="Q916" s="166">
        <f t="shared" si="292"/>
        <v>0</v>
      </c>
      <c r="R916" s="166">
        <f t="shared" si="292"/>
        <v>0</v>
      </c>
      <c r="S916" s="166">
        <f t="shared" si="292"/>
        <v>0</v>
      </c>
      <c r="T916" s="166">
        <f t="shared" si="292"/>
        <v>0</v>
      </c>
      <c r="U916" s="162">
        <f t="shared" si="292"/>
        <v>0</v>
      </c>
      <c r="V916" s="167">
        <f t="shared" si="292"/>
        <v>0</v>
      </c>
      <c r="W916" s="48">
        <f>G916-SUM(H916:V916)</f>
        <v>0</v>
      </c>
      <c r="Y916"/>
      <c r="Z916"/>
      <c r="AG916" s="135"/>
      <c r="AH916" s="135"/>
    </row>
    <row r="917" spans="1:34" x14ac:dyDescent="0.4">
      <c r="A917" s="337"/>
      <c r="B917" s="494"/>
      <c r="C917" s="495"/>
      <c r="D917" s="495"/>
      <c r="E917" s="496" t="s">
        <v>84</v>
      </c>
      <c r="F917" s="496"/>
      <c r="G917" s="68">
        <f t="shared" ref="G917:M917" si="293">SUBTOTAL(9,G918:G919)</f>
        <v>0</v>
      </c>
      <c r="H917" s="69">
        <f t="shared" si="293"/>
        <v>0</v>
      </c>
      <c r="I917" s="66">
        <f t="shared" si="293"/>
        <v>0</v>
      </c>
      <c r="J917" s="66">
        <f t="shared" si="293"/>
        <v>0</v>
      </c>
      <c r="K917" s="67">
        <f t="shared" si="293"/>
        <v>0</v>
      </c>
      <c r="L917" s="36">
        <f t="shared" si="293"/>
        <v>0</v>
      </c>
      <c r="M917" s="36">
        <f t="shared" si="293"/>
        <v>0</v>
      </c>
      <c r="N917" s="36">
        <f t="shared" ref="N917:W917" si="294">SUBTOTAL(9,N918:N919)</f>
        <v>0</v>
      </c>
      <c r="O917" s="36">
        <f t="shared" si="294"/>
        <v>0</v>
      </c>
      <c r="P917" s="36">
        <f t="shared" si="294"/>
        <v>0</v>
      </c>
      <c r="Q917" s="36">
        <f t="shared" si="294"/>
        <v>0</v>
      </c>
      <c r="R917" s="36">
        <f t="shared" si="294"/>
        <v>0</v>
      </c>
      <c r="S917" s="36">
        <f t="shared" si="294"/>
        <v>0</v>
      </c>
      <c r="T917" s="36">
        <f t="shared" si="294"/>
        <v>0</v>
      </c>
      <c r="U917" s="36">
        <f t="shared" si="294"/>
        <v>0</v>
      </c>
      <c r="V917" s="36">
        <f t="shared" si="294"/>
        <v>0</v>
      </c>
      <c r="W917" s="35">
        <f t="shared" si="294"/>
        <v>0</v>
      </c>
      <c r="Y917"/>
      <c r="Z917"/>
      <c r="AG917" s="135"/>
      <c r="AH917" s="135"/>
    </row>
    <row r="918" spans="1:34" outlineLevel="1" x14ac:dyDescent="0.4">
      <c r="A918" s="337"/>
      <c r="B918" s="494"/>
      <c r="C918" s="495"/>
      <c r="D918" s="495"/>
      <c r="E918" s="496"/>
      <c r="F918" s="497" t="s">
        <v>85</v>
      </c>
      <c r="G918" s="174">
        <f>G62</f>
        <v>0</v>
      </c>
      <c r="H918" s="175">
        <f>G918*(1-VLOOKUP($F918,SHT,2,FALSE))+$H62*VLOOKUP($F918,SHT,2,FALSE)</f>
        <v>0</v>
      </c>
      <c r="I918" s="163">
        <f t="shared" ref="I918:V918" si="295">I62*VLOOKUP($F918,SHT,2,FALSE)</f>
        <v>0</v>
      </c>
      <c r="J918" s="163">
        <f t="shared" si="295"/>
        <v>0</v>
      </c>
      <c r="K918" s="181">
        <f t="shared" si="295"/>
        <v>0</v>
      </c>
      <c r="L918" s="179">
        <f t="shared" si="295"/>
        <v>0</v>
      </c>
      <c r="M918" s="166">
        <f t="shared" si="295"/>
        <v>0</v>
      </c>
      <c r="N918" s="166">
        <f t="shared" si="295"/>
        <v>0</v>
      </c>
      <c r="O918" s="166">
        <f t="shared" si="295"/>
        <v>0</v>
      </c>
      <c r="P918" s="166">
        <f t="shared" si="295"/>
        <v>0</v>
      </c>
      <c r="Q918" s="166">
        <f t="shared" si="295"/>
        <v>0</v>
      </c>
      <c r="R918" s="166">
        <f t="shared" si="295"/>
        <v>0</v>
      </c>
      <c r="S918" s="166">
        <f t="shared" si="295"/>
        <v>0</v>
      </c>
      <c r="T918" s="166">
        <f t="shared" si="295"/>
        <v>0</v>
      </c>
      <c r="U918" s="162">
        <f t="shared" si="295"/>
        <v>0</v>
      </c>
      <c r="V918" s="167">
        <f t="shared" si="295"/>
        <v>0</v>
      </c>
      <c r="W918" s="48">
        <f>G918-SUM(H918:V918)</f>
        <v>0</v>
      </c>
      <c r="Y918"/>
      <c r="Z918"/>
      <c r="AG918" s="135"/>
      <c r="AH918" s="135"/>
    </row>
    <row r="919" spans="1:34" outlineLevel="1" x14ac:dyDescent="0.4">
      <c r="A919" s="337"/>
      <c r="B919" s="494"/>
      <c r="C919" s="495"/>
      <c r="D919" s="495"/>
      <c r="E919" s="496"/>
      <c r="F919" s="497" t="s">
        <v>86</v>
      </c>
      <c r="G919" s="174">
        <f>G63</f>
        <v>0</v>
      </c>
      <c r="H919" s="175">
        <f>G919*(1-VLOOKUP($F919,SHT,2,FALSE))+$H63*VLOOKUP($F919,SHT,2,FALSE)</f>
        <v>0</v>
      </c>
      <c r="I919" s="163">
        <f t="shared" ref="I919:V919" si="296">I63*VLOOKUP($F919,SHT,2,FALSE)</f>
        <v>0</v>
      </c>
      <c r="J919" s="163">
        <f t="shared" si="296"/>
        <v>0</v>
      </c>
      <c r="K919" s="181">
        <f t="shared" si="296"/>
        <v>0</v>
      </c>
      <c r="L919" s="179">
        <f t="shared" si="296"/>
        <v>0</v>
      </c>
      <c r="M919" s="166">
        <f t="shared" si="296"/>
        <v>0</v>
      </c>
      <c r="N919" s="166">
        <f t="shared" si="296"/>
        <v>0</v>
      </c>
      <c r="O919" s="166">
        <f t="shared" si="296"/>
        <v>0</v>
      </c>
      <c r="P919" s="166">
        <f t="shared" si="296"/>
        <v>0</v>
      </c>
      <c r="Q919" s="166">
        <f t="shared" si="296"/>
        <v>0</v>
      </c>
      <c r="R919" s="166">
        <f t="shared" si="296"/>
        <v>0</v>
      </c>
      <c r="S919" s="166">
        <f t="shared" si="296"/>
        <v>0</v>
      </c>
      <c r="T919" s="166">
        <f t="shared" si="296"/>
        <v>0</v>
      </c>
      <c r="U919" s="162">
        <f t="shared" si="296"/>
        <v>0</v>
      </c>
      <c r="V919" s="167">
        <f t="shared" si="296"/>
        <v>0</v>
      </c>
      <c r="W919" s="48">
        <f>G919-SUM(H919:V919)</f>
        <v>0</v>
      </c>
      <c r="Y919"/>
      <c r="Z919"/>
      <c r="AG919" s="135"/>
      <c r="AH919" s="135"/>
    </row>
    <row r="920" spans="1:34" x14ac:dyDescent="0.4">
      <c r="A920" s="337"/>
      <c r="B920" s="494"/>
      <c r="C920" s="495"/>
      <c r="D920" s="495"/>
      <c r="E920" s="496" t="s">
        <v>87</v>
      </c>
      <c r="F920" s="496"/>
      <c r="G920" s="68">
        <f t="shared" ref="G920:W920" si="297">SUBTOTAL(9,G921:G923)</f>
        <v>0</v>
      </c>
      <c r="H920" s="69">
        <f t="shared" si="297"/>
        <v>0</v>
      </c>
      <c r="I920" s="66">
        <f t="shared" si="297"/>
        <v>0</v>
      </c>
      <c r="J920" s="66">
        <f t="shared" si="297"/>
        <v>0</v>
      </c>
      <c r="K920" s="67">
        <f t="shared" si="297"/>
        <v>0</v>
      </c>
      <c r="L920" s="36">
        <f t="shared" si="297"/>
        <v>0</v>
      </c>
      <c r="M920" s="36">
        <f t="shared" si="297"/>
        <v>0</v>
      </c>
      <c r="N920" s="36">
        <f t="shared" si="297"/>
        <v>0</v>
      </c>
      <c r="O920" s="36">
        <f t="shared" si="297"/>
        <v>0</v>
      </c>
      <c r="P920" s="36">
        <f t="shared" si="297"/>
        <v>0</v>
      </c>
      <c r="Q920" s="36">
        <f t="shared" si="297"/>
        <v>0</v>
      </c>
      <c r="R920" s="36">
        <f t="shared" si="297"/>
        <v>0</v>
      </c>
      <c r="S920" s="36">
        <f t="shared" si="297"/>
        <v>0</v>
      </c>
      <c r="T920" s="36">
        <f t="shared" si="297"/>
        <v>0</v>
      </c>
      <c r="U920" s="36">
        <f t="shared" si="297"/>
        <v>0</v>
      </c>
      <c r="V920" s="36">
        <f t="shared" si="297"/>
        <v>0</v>
      </c>
      <c r="W920" s="35">
        <f t="shared" si="297"/>
        <v>0</v>
      </c>
      <c r="Y920"/>
      <c r="Z920"/>
      <c r="AG920" s="135"/>
      <c r="AH920" s="135"/>
    </row>
    <row r="921" spans="1:34" outlineLevel="1" x14ac:dyDescent="0.4">
      <c r="A921" s="337"/>
      <c r="B921" s="494"/>
      <c r="C921" s="495"/>
      <c r="D921" s="495"/>
      <c r="E921" s="496"/>
      <c r="F921" s="497" t="s">
        <v>88</v>
      </c>
      <c r="G921" s="174">
        <f>G65</f>
        <v>0</v>
      </c>
      <c r="H921" s="175">
        <f>G921*(1-VLOOKUP($F921,SHT,2,FALSE))+$H65*VLOOKUP($F921,SHT,2,FALSE)</f>
        <v>0</v>
      </c>
      <c r="I921" s="163">
        <f t="shared" ref="I921:V921" si="298">I65*VLOOKUP($F921,SHT,2,FALSE)</f>
        <v>0</v>
      </c>
      <c r="J921" s="163">
        <f t="shared" si="298"/>
        <v>0</v>
      </c>
      <c r="K921" s="181">
        <f t="shared" si="298"/>
        <v>0</v>
      </c>
      <c r="L921" s="180">
        <f t="shared" si="298"/>
        <v>0</v>
      </c>
      <c r="M921" s="166">
        <f t="shared" si="298"/>
        <v>0</v>
      </c>
      <c r="N921" s="166">
        <f t="shared" si="298"/>
        <v>0</v>
      </c>
      <c r="O921" s="166">
        <f t="shared" si="298"/>
        <v>0</v>
      </c>
      <c r="P921" s="166">
        <f t="shared" si="298"/>
        <v>0</v>
      </c>
      <c r="Q921" s="166">
        <f t="shared" si="298"/>
        <v>0</v>
      </c>
      <c r="R921" s="166">
        <f t="shared" si="298"/>
        <v>0</v>
      </c>
      <c r="S921" s="166">
        <f t="shared" si="298"/>
        <v>0</v>
      </c>
      <c r="T921" s="166">
        <f t="shared" si="298"/>
        <v>0</v>
      </c>
      <c r="U921" s="162">
        <f t="shared" si="298"/>
        <v>0</v>
      </c>
      <c r="V921" s="167">
        <f t="shared" si="298"/>
        <v>0</v>
      </c>
      <c r="W921" s="48">
        <f>G921-SUM(H921:V921)</f>
        <v>0</v>
      </c>
      <c r="Y921"/>
      <c r="Z921"/>
      <c r="AG921" s="135"/>
      <c r="AH921" s="135"/>
    </row>
    <row r="922" spans="1:34" outlineLevel="1" x14ac:dyDescent="0.4">
      <c r="A922" s="337"/>
      <c r="B922" s="494"/>
      <c r="C922" s="495"/>
      <c r="D922" s="495"/>
      <c r="E922" s="496"/>
      <c r="F922" s="497" t="s">
        <v>89</v>
      </c>
      <c r="G922" s="174">
        <f>G66</f>
        <v>0</v>
      </c>
      <c r="H922" s="175">
        <f>G922*(1-VLOOKUP($F922,SHT,2,FALSE))+$H66*VLOOKUP($F922,SHT,2,FALSE)</f>
        <v>0</v>
      </c>
      <c r="I922" s="163">
        <f t="shared" ref="I922:V922" si="299">I66*VLOOKUP($F922,SHT,2,FALSE)</f>
        <v>0</v>
      </c>
      <c r="J922" s="163">
        <f t="shared" si="299"/>
        <v>0</v>
      </c>
      <c r="K922" s="181">
        <f t="shared" si="299"/>
        <v>0</v>
      </c>
      <c r="L922" s="180">
        <f t="shared" si="299"/>
        <v>0</v>
      </c>
      <c r="M922" s="166">
        <f t="shared" si="299"/>
        <v>0</v>
      </c>
      <c r="N922" s="166">
        <f t="shared" si="299"/>
        <v>0</v>
      </c>
      <c r="O922" s="166">
        <f t="shared" si="299"/>
        <v>0</v>
      </c>
      <c r="P922" s="166">
        <f t="shared" si="299"/>
        <v>0</v>
      </c>
      <c r="Q922" s="166">
        <f t="shared" si="299"/>
        <v>0</v>
      </c>
      <c r="R922" s="166">
        <f t="shared" si="299"/>
        <v>0</v>
      </c>
      <c r="S922" s="166">
        <f t="shared" si="299"/>
        <v>0</v>
      </c>
      <c r="T922" s="166">
        <f t="shared" si="299"/>
        <v>0</v>
      </c>
      <c r="U922" s="162">
        <f t="shared" si="299"/>
        <v>0</v>
      </c>
      <c r="V922" s="167">
        <f t="shared" si="299"/>
        <v>0</v>
      </c>
      <c r="W922" s="48">
        <f>G922-SUM(H922:V922)</f>
        <v>0</v>
      </c>
      <c r="Y922"/>
      <c r="Z922"/>
      <c r="AG922" s="135"/>
      <c r="AH922" s="135"/>
    </row>
    <row r="923" spans="1:34" outlineLevel="1" x14ac:dyDescent="0.4">
      <c r="A923" s="337"/>
      <c r="B923" s="494"/>
      <c r="C923" s="495"/>
      <c r="D923" s="495"/>
      <c r="E923" s="496"/>
      <c r="F923" s="497" t="s">
        <v>90</v>
      </c>
      <c r="G923" s="174">
        <f>G67</f>
        <v>0</v>
      </c>
      <c r="H923" s="175">
        <f>G923*(1-VLOOKUP($F923,SHT,2,FALSE))+$H67*VLOOKUP($F923,SHT,2,FALSE)</f>
        <v>0</v>
      </c>
      <c r="I923" s="163">
        <f t="shared" ref="I923:V923" si="300">I67*VLOOKUP($F923,SHT,2,FALSE)</f>
        <v>0</v>
      </c>
      <c r="J923" s="163">
        <f t="shared" si="300"/>
        <v>0</v>
      </c>
      <c r="K923" s="181">
        <f t="shared" si="300"/>
        <v>0</v>
      </c>
      <c r="L923" s="180">
        <f t="shared" si="300"/>
        <v>0</v>
      </c>
      <c r="M923" s="166">
        <f t="shared" si="300"/>
        <v>0</v>
      </c>
      <c r="N923" s="166">
        <f t="shared" si="300"/>
        <v>0</v>
      </c>
      <c r="O923" s="166">
        <f t="shared" si="300"/>
        <v>0</v>
      </c>
      <c r="P923" s="166">
        <f t="shared" si="300"/>
        <v>0</v>
      </c>
      <c r="Q923" s="166">
        <f t="shared" si="300"/>
        <v>0</v>
      </c>
      <c r="R923" s="166">
        <f t="shared" si="300"/>
        <v>0</v>
      </c>
      <c r="S923" s="166">
        <f t="shared" si="300"/>
        <v>0</v>
      </c>
      <c r="T923" s="166">
        <f t="shared" si="300"/>
        <v>0</v>
      </c>
      <c r="U923" s="162">
        <f t="shared" si="300"/>
        <v>0</v>
      </c>
      <c r="V923" s="167">
        <f t="shared" si="300"/>
        <v>0</v>
      </c>
      <c r="W923" s="48">
        <f>G923-SUM(H923:V923)</f>
        <v>0</v>
      </c>
      <c r="Y923"/>
      <c r="Z923"/>
      <c r="AG923" s="135"/>
      <c r="AH923" s="135"/>
    </row>
    <row r="924" spans="1:34" x14ac:dyDescent="0.4">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4">
      <c r="A925" s="337"/>
      <c r="B925" s="494"/>
      <c r="C925" s="495"/>
      <c r="D925" s="495"/>
      <c r="E925" s="496" t="s">
        <v>92</v>
      </c>
      <c r="F925" s="496"/>
      <c r="G925" s="68">
        <f t="shared" ref="G925:M925" si="301">SUBTOTAL(9,G926:G927)</f>
        <v>0</v>
      </c>
      <c r="H925" s="69">
        <f t="shared" si="301"/>
        <v>0</v>
      </c>
      <c r="I925" s="66">
        <f t="shared" si="301"/>
        <v>0</v>
      </c>
      <c r="J925" s="66">
        <f t="shared" si="301"/>
        <v>0</v>
      </c>
      <c r="K925" s="67">
        <f t="shared" si="301"/>
        <v>0</v>
      </c>
      <c r="L925" s="36">
        <f t="shared" si="301"/>
        <v>0</v>
      </c>
      <c r="M925" s="36">
        <f t="shared" si="301"/>
        <v>0</v>
      </c>
      <c r="N925" s="36">
        <f t="shared" ref="N925:W925" si="302">SUBTOTAL(9,N926:N927)</f>
        <v>0</v>
      </c>
      <c r="O925" s="36">
        <f t="shared" si="302"/>
        <v>0</v>
      </c>
      <c r="P925" s="36">
        <f t="shared" si="302"/>
        <v>0</v>
      </c>
      <c r="Q925" s="36">
        <f t="shared" si="302"/>
        <v>0</v>
      </c>
      <c r="R925" s="36">
        <f t="shared" si="302"/>
        <v>0</v>
      </c>
      <c r="S925" s="36">
        <f t="shared" si="302"/>
        <v>0</v>
      </c>
      <c r="T925" s="36">
        <f t="shared" si="302"/>
        <v>0</v>
      </c>
      <c r="U925" s="36">
        <f t="shared" si="302"/>
        <v>0</v>
      </c>
      <c r="V925" s="36">
        <f t="shared" si="302"/>
        <v>0</v>
      </c>
      <c r="W925" s="35">
        <f t="shared" si="302"/>
        <v>0</v>
      </c>
      <c r="Y925"/>
      <c r="Z925"/>
      <c r="AG925" s="135"/>
      <c r="AH925" s="135"/>
    </row>
    <row r="926" spans="1:34" outlineLevel="1" x14ac:dyDescent="0.4">
      <c r="A926" s="337"/>
      <c r="B926" s="494"/>
      <c r="C926" s="495"/>
      <c r="D926" s="495"/>
      <c r="E926" s="496"/>
      <c r="F926" s="497" t="s">
        <v>93</v>
      </c>
      <c r="G926" s="174">
        <f>G70</f>
        <v>0</v>
      </c>
      <c r="H926" s="175">
        <f>G926*(1-VLOOKUP($F926,SHT,2,FALSE))+$H70*VLOOKUP($F926,SHT,2,FALSE)</f>
        <v>0</v>
      </c>
      <c r="I926" s="163">
        <f t="shared" ref="I926:V926" si="303">I70*VLOOKUP($F926,SHT,2,FALSE)</f>
        <v>0</v>
      </c>
      <c r="J926" s="163">
        <f t="shared" si="303"/>
        <v>0</v>
      </c>
      <c r="K926" s="181">
        <f t="shared" si="303"/>
        <v>0</v>
      </c>
      <c r="L926" s="180">
        <f t="shared" si="303"/>
        <v>0</v>
      </c>
      <c r="M926" s="166">
        <f t="shared" si="303"/>
        <v>0</v>
      </c>
      <c r="N926" s="166">
        <f t="shared" si="303"/>
        <v>0</v>
      </c>
      <c r="O926" s="166">
        <f t="shared" si="303"/>
        <v>0</v>
      </c>
      <c r="P926" s="166">
        <f t="shared" si="303"/>
        <v>0</v>
      </c>
      <c r="Q926" s="166">
        <f t="shared" si="303"/>
        <v>0</v>
      </c>
      <c r="R926" s="166">
        <f t="shared" si="303"/>
        <v>0</v>
      </c>
      <c r="S926" s="166">
        <f t="shared" si="303"/>
        <v>0</v>
      </c>
      <c r="T926" s="162">
        <f t="shared" si="303"/>
        <v>0</v>
      </c>
      <c r="U926" s="166">
        <f t="shared" si="303"/>
        <v>0</v>
      </c>
      <c r="V926" s="167">
        <f t="shared" si="303"/>
        <v>0</v>
      </c>
      <c r="W926" s="48">
        <f>G926-SUM(H926:V926)</f>
        <v>0</v>
      </c>
      <c r="Y926"/>
      <c r="Z926"/>
      <c r="AG926" s="135"/>
      <c r="AH926" s="135"/>
    </row>
    <row r="927" spans="1:34" outlineLevel="1" x14ac:dyDescent="0.4">
      <c r="A927" s="337"/>
      <c r="B927" s="494"/>
      <c r="C927" s="495"/>
      <c r="D927" s="495"/>
      <c r="E927" s="496"/>
      <c r="F927" s="497" t="s">
        <v>94</v>
      </c>
      <c r="G927" s="174">
        <f>G71</f>
        <v>0</v>
      </c>
      <c r="H927" s="175">
        <f>G927*(1-VLOOKUP($F927,SHT,2,FALSE))+$H71*VLOOKUP($F927,SHT,2,FALSE)</f>
        <v>0</v>
      </c>
      <c r="I927" s="163">
        <f t="shared" ref="I927:V927" si="304">I71*VLOOKUP($F927,SHT,2,FALSE)</f>
        <v>0</v>
      </c>
      <c r="J927" s="163">
        <f t="shared" si="304"/>
        <v>0</v>
      </c>
      <c r="K927" s="181">
        <f t="shared" si="304"/>
        <v>0</v>
      </c>
      <c r="L927" s="180">
        <f t="shared" si="304"/>
        <v>0</v>
      </c>
      <c r="M927" s="166">
        <f t="shared" si="304"/>
        <v>0</v>
      </c>
      <c r="N927" s="166">
        <f t="shared" si="304"/>
        <v>0</v>
      </c>
      <c r="O927" s="166">
        <f t="shared" si="304"/>
        <v>0</v>
      </c>
      <c r="P927" s="166">
        <f t="shared" si="304"/>
        <v>0</v>
      </c>
      <c r="Q927" s="166">
        <f t="shared" si="304"/>
        <v>0</v>
      </c>
      <c r="R927" s="166">
        <f t="shared" si="304"/>
        <v>0</v>
      </c>
      <c r="S927" s="166">
        <f t="shared" si="304"/>
        <v>0</v>
      </c>
      <c r="T927" s="162">
        <f t="shared" si="304"/>
        <v>0</v>
      </c>
      <c r="U927" s="166">
        <f t="shared" si="304"/>
        <v>0</v>
      </c>
      <c r="V927" s="167">
        <f t="shared" si="304"/>
        <v>0</v>
      </c>
      <c r="W927" s="48">
        <f>G927-SUM(H927:V927)</f>
        <v>0</v>
      </c>
      <c r="Y927"/>
      <c r="Z927"/>
      <c r="AG927" s="135"/>
      <c r="AH927" s="135"/>
    </row>
    <row r="928" spans="1:34" x14ac:dyDescent="0.4">
      <c r="A928" s="337"/>
      <c r="B928" s="494"/>
      <c r="C928" s="495"/>
      <c r="D928" s="495"/>
      <c r="E928" s="496" t="s">
        <v>95</v>
      </c>
      <c r="F928" s="496"/>
      <c r="G928" s="68">
        <f t="shared" ref="G928:M928" si="305">SUBTOTAL(9,G929:G930)</f>
        <v>0</v>
      </c>
      <c r="H928" s="69">
        <f t="shared" si="305"/>
        <v>0</v>
      </c>
      <c r="I928" s="66">
        <f t="shared" si="305"/>
        <v>0</v>
      </c>
      <c r="J928" s="66">
        <f t="shared" si="305"/>
        <v>0</v>
      </c>
      <c r="K928" s="67">
        <f t="shared" si="305"/>
        <v>0</v>
      </c>
      <c r="L928" s="36">
        <f t="shared" si="305"/>
        <v>0</v>
      </c>
      <c r="M928" s="36">
        <f t="shared" si="305"/>
        <v>0</v>
      </c>
      <c r="N928" s="36">
        <f t="shared" ref="N928:W928" si="306">SUBTOTAL(9,N929:N930)</f>
        <v>0</v>
      </c>
      <c r="O928" s="36">
        <f t="shared" si="306"/>
        <v>0</v>
      </c>
      <c r="P928" s="36">
        <f t="shared" si="306"/>
        <v>0</v>
      </c>
      <c r="Q928" s="36">
        <f t="shared" si="306"/>
        <v>0</v>
      </c>
      <c r="R928" s="36">
        <f t="shared" si="306"/>
        <v>0</v>
      </c>
      <c r="S928" s="36">
        <f t="shared" si="306"/>
        <v>0</v>
      </c>
      <c r="T928" s="36">
        <f t="shared" si="306"/>
        <v>0</v>
      </c>
      <c r="U928" s="36">
        <f t="shared" si="306"/>
        <v>0</v>
      </c>
      <c r="V928" s="36">
        <f t="shared" si="306"/>
        <v>0</v>
      </c>
      <c r="W928" s="35">
        <f t="shared" si="306"/>
        <v>0</v>
      </c>
      <c r="Y928"/>
      <c r="Z928"/>
      <c r="AG928" s="135"/>
      <c r="AH928" s="135"/>
    </row>
    <row r="929" spans="1:34" outlineLevel="1" x14ac:dyDescent="0.4">
      <c r="A929" s="337"/>
      <c r="B929" s="494"/>
      <c r="C929" s="495"/>
      <c r="D929" s="495"/>
      <c r="E929" s="496"/>
      <c r="F929" s="497" t="s">
        <v>96</v>
      </c>
      <c r="G929" s="174">
        <f>G73</f>
        <v>0</v>
      </c>
      <c r="H929" s="175">
        <f>G929*(1-VLOOKUP($F929,SHT,2,FALSE))+$H73*VLOOKUP($F929,SHT,2,FALSE)</f>
        <v>0</v>
      </c>
      <c r="I929" s="163">
        <f t="shared" ref="I929:V929" si="307">I73*VLOOKUP($F929,SHT,2,FALSE)</f>
        <v>0</v>
      </c>
      <c r="J929" s="163">
        <f t="shared" si="307"/>
        <v>0</v>
      </c>
      <c r="K929" s="181">
        <f t="shared" si="307"/>
        <v>0</v>
      </c>
      <c r="L929" s="180">
        <f t="shared" si="307"/>
        <v>0</v>
      </c>
      <c r="M929" s="166">
        <f t="shared" si="307"/>
        <v>0</v>
      </c>
      <c r="N929" s="166">
        <f t="shared" si="307"/>
        <v>0</v>
      </c>
      <c r="O929" s="166">
        <f t="shared" si="307"/>
        <v>0</v>
      </c>
      <c r="P929" s="166">
        <f t="shared" si="307"/>
        <v>0</v>
      </c>
      <c r="Q929" s="166">
        <f t="shared" si="307"/>
        <v>0</v>
      </c>
      <c r="R929" s="166">
        <f t="shared" si="307"/>
        <v>0</v>
      </c>
      <c r="S929" s="166">
        <f t="shared" si="307"/>
        <v>0</v>
      </c>
      <c r="T929" s="166">
        <f t="shared" si="307"/>
        <v>0</v>
      </c>
      <c r="U929" s="162">
        <f t="shared" si="307"/>
        <v>0</v>
      </c>
      <c r="V929" s="167">
        <f t="shared" si="307"/>
        <v>0</v>
      </c>
      <c r="W929" s="48">
        <f>G929-SUM(H929:V929)</f>
        <v>0</v>
      </c>
      <c r="Y929"/>
      <c r="Z929"/>
      <c r="AG929" s="135"/>
      <c r="AH929" s="135"/>
    </row>
    <row r="930" spans="1:34" outlineLevel="1" x14ac:dyDescent="0.4">
      <c r="A930" s="337"/>
      <c r="B930" s="494"/>
      <c r="C930" s="495"/>
      <c r="D930" s="495"/>
      <c r="E930" s="496"/>
      <c r="F930" s="497" t="s">
        <v>97</v>
      </c>
      <c r="G930" s="174">
        <f>G74</f>
        <v>0</v>
      </c>
      <c r="H930" s="175">
        <f>G930*(1-VLOOKUP($F930,SHT,2,FALSE))+$H74*VLOOKUP($F930,SHT,2,FALSE)</f>
        <v>0</v>
      </c>
      <c r="I930" s="163">
        <f t="shared" ref="I930:V930" si="308">I74*VLOOKUP($F930,SHT,2,FALSE)</f>
        <v>0</v>
      </c>
      <c r="J930" s="163">
        <f t="shared" si="308"/>
        <v>0</v>
      </c>
      <c r="K930" s="181">
        <f t="shared" si="308"/>
        <v>0</v>
      </c>
      <c r="L930" s="180">
        <f t="shared" si="308"/>
        <v>0</v>
      </c>
      <c r="M930" s="166">
        <f t="shared" si="308"/>
        <v>0</v>
      </c>
      <c r="N930" s="166">
        <f t="shared" si="308"/>
        <v>0</v>
      </c>
      <c r="O930" s="166">
        <f t="shared" si="308"/>
        <v>0</v>
      </c>
      <c r="P930" s="166">
        <f t="shared" si="308"/>
        <v>0</v>
      </c>
      <c r="Q930" s="166">
        <f t="shared" si="308"/>
        <v>0</v>
      </c>
      <c r="R930" s="166">
        <f t="shared" si="308"/>
        <v>0</v>
      </c>
      <c r="S930" s="166">
        <f t="shared" si="308"/>
        <v>0</v>
      </c>
      <c r="T930" s="166">
        <f t="shared" si="308"/>
        <v>0</v>
      </c>
      <c r="U930" s="162">
        <f t="shared" si="308"/>
        <v>0</v>
      </c>
      <c r="V930" s="167">
        <f t="shared" si="308"/>
        <v>0</v>
      </c>
      <c r="W930" s="48">
        <f>G930-SUM(H930:V930)</f>
        <v>0</v>
      </c>
      <c r="Y930"/>
      <c r="Z930"/>
      <c r="AG930" s="135"/>
      <c r="AH930" s="135"/>
    </row>
    <row r="931" spans="1:34" x14ac:dyDescent="0.4">
      <c r="A931" s="337"/>
      <c r="B931" s="494"/>
      <c r="C931" s="495"/>
      <c r="D931" s="495"/>
      <c r="E931" s="496" t="s">
        <v>98</v>
      </c>
      <c r="F931" s="496"/>
      <c r="G931" s="68">
        <f t="shared" ref="G931:M931" si="309">SUBTOTAL(9,G932:G933)</f>
        <v>0</v>
      </c>
      <c r="H931" s="69">
        <f t="shared" si="309"/>
        <v>0</v>
      </c>
      <c r="I931" s="66">
        <f t="shared" si="309"/>
        <v>0</v>
      </c>
      <c r="J931" s="66">
        <f t="shared" si="309"/>
        <v>0</v>
      </c>
      <c r="K931" s="67">
        <f t="shared" si="309"/>
        <v>0</v>
      </c>
      <c r="L931" s="36">
        <f t="shared" si="309"/>
        <v>0</v>
      </c>
      <c r="M931" s="36">
        <f t="shared" si="309"/>
        <v>0</v>
      </c>
      <c r="N931" s="36">
        <f t="shared" ref="N931:W931" si="310">SUBTOTAL(9,N932:N933)</f>
        <v>0</v>
      </c>
      <c r="O931" s="36">
        <f t="shared" si="310"/>
        <v>0</v>
      </c>
      <c r="P931" s="36">
        <f t="shared" si="310"/>
        <v>0</v>
      </c>
      <c r="Q931" s="36">
        <f t="shared" si="310"/>
        <v>0</v>
      </c>
      <c r="R931" s="36">
        <f t="shared" si="310"/>
        <v>0</v>
      </c>
      <c r="S931" s="36">
        <f t="shared" si="310"/>
        <v>0</v>
      </c>
      <c r="T931" s="36">
        <f t="shared" si="310"/>
        <v>0</v>
      </c>
      <c r="U931" s="36">
        <f t="shared" si="310"/>
        <v>0</v>
      </c>
      <c r="V931" s="36">
        <f t="shared" si="310"/>
        <v>0</v>
      </c>
      <c r="W931" s="35">
        <f t="shared" si="310"/>
        <v>0</v>
      </c>
      <c r="Y931"/>
      <c r="Z931"/>
      <c r="AG931" s="135"/>
      <c r="AH931" s="135"/>
    </row>
    <row r="932" spans="1:34" outlineLevel="1" x14ac:dyDescent="0.4">
      <c r="A932" s="337"/>
      <c r="B932" s="494"/>
      <c r="C932" s="495"/>
      <c r="D932" s="495"/>
      <c r="E932" s="496"/>
      <c r="F932" s="497" t="s">
        <v>99</v>
      </c>
      <c r="G932" s="174">
        <f>G76</f>
        <v>0</v>
      </c>
      <c r="H932" s="175">
        <f>G932*(1-VLOOKUP($F932,SHT,2,FALSE))+$H76*VLOOKUP($F932,SHT,2,FALSE)</f>
        <v>0</v>
      </c>
      <c r="I932" s="163">
        <f t="shared" ref="I932:V932" si="311">I76*VLOOKUP($F932,SHT,2,FALSE)</f>
        <v>0</v>
      </c>
      <c r="J932" s="163">
        <f t="shared" si="311"/>
        <v>0</v>
      </c>
      <c r="K932" s="181">
        <f t="shared" si="311"/>
        <v>0</v>
      </c>
      <c r="L932" s="180">
        <f t="shared" si="311"/>
        <v>0</v>
      </c>
      <c r="M932" s="166">
        <f t="shared" si="311"/>
        <v>0</v>
      </c>
      <c r="N932" s="166">
        <f t="shared" si="311"/>
        <v>0</v>
      </c>
      <c r="O932" s="166">
        <f t="shared" si="311"/>
        <v>0</v>
      </c>
      <c r="P932" s="166">
        <f t="shared" si="311"/>
        <v>0</v>
      </c>
      <c r="Q932" s="166">
        <f t="shared" si="311"/>
        <v>0</v>
      </c>
      <c r="R932" s="166">
        <f t="shared" si="311"/>
        <v>0</v>
      </c>
      <c r="S932" s="166">
        <f t="shared" si="311"/>
        <v>0</v>
      </c>
      <c r="T932" s="162">
        <f t="shared" si="311"/>
        <v>0</v>
      </c>
      <c r="U932" s="166">
        <f t="shared" si="311"/>
        <v>0</v>
      </c>
      <c r="V932" s="167">
        <f t="shared" si="311"/>
        <v>0</v>
      </c>
      <c r="W932" s="48">
        <f>G932-SUM(H932:V932)</f>
        <v>0</v>
      </c>
      <c r="Y932"/>
      <c r="Z932"/>
      <c r="AG932" s="135"/>
      <c r="AH932" s="135"/>
    </row>
    <row r="933" spans="1:34" outlineLevel="1" x14ac:dyDescent="0.4">
      <c r="A933" s="337"/>
      <c r="B933" s="494"/>
      <c r="C933" s="495"/>
      <c r="D933" s="495"/>
      <c r="E933" s="496"/>
      <c r="F933" s="497" t="s">
        <v>100</v>
      </c>
      <c r="G933" s="174">
        <f>G77</f>
        <v>0</v>
      </c>
      <c r="H933" s="175">
        <f>G933*(1-VLOOKUP($F933,SHT,2,FALSE))+$H77*VLOOKUP($F933,SHT,2,FALSE)</f>
        <v>0</v>
      </c>
      <c r="I933" s="163">
        <f t="shared" ref="I933:V933" si="312">I77*VLOOKUP($F933,SHT,2,FALSE)</f>
        <v>0</v>
      </c>
      <c r="J933" s="163">
        <f t="shared" si="312"/>
        <v>0</v>
      </c>
      <c r="K933" s="181">
        <f t="shared" si="312"/>
        <v>0</v>
      </c>
      <c r="L933" s="180">
        <f t="shared" si="312"/>
        <v>0</v>
      </c>
      <c r="M933" s="166">
        <f t="shared" si="312"/>
        <v>0</v>
      </c>
      <c r="N933" s="166">
        <f t="shared" si="312"/>
        <v>0</v>
      </c>
      <c r="O933" s="166">
        <f t="shared" si="312"/>
        <v>0</v>
      </c>
      <c r="P933" s="166">
        <f t="shared" si="312"/>
        <v>0</v>
      </c>
      <c r="Q933" s="166">
        <f t="shared" si="312"/>
        <v>0</v>
      </c>
      <c r="R933" s="166">
        <f t="shared" si="312"/>
        <v>0</v>
      </c>
      <c r="S933" s="166">
        <f t="shared" si="312"/>
        <v>0</v>
      </c>
      <c r="T933" s="162">
        <f t="shared" si="312"/>
        <v>0</v>
      </c>
      <c r="U933" s="166">
        <f t="shared" si="312"/>
        <v>0</v>
      </c>
      <c r="V933" s="167">
        <f t="shared" si="312"/>
        <v>0</v>
      </c>
      <c r="W933" s="48">
        <f>G933-SUM(H933:V933)</f>
        <v>0</v>
      </c>
      <c r="Y933"/>
      <c r="Z933"/>
      <c r="AG933" s="135"/>
      <c r="AH933" s="135"/>
    </row>
    <row r="934" spans="1:34" x14ac:dyDescent="0.4">
      <c r="A934" s="337"/>
      <c r="B934" s="494"/>
      <c r="C934" s="495"/>
      <c r="D934" s="495"/>
      <c r="E934" s="496" t="s">
        <v>101</v>
      </c>
      <c r="F934" s="496"/>
      <c r="G934" s="68">
        <f t="shared" ref="G934:M934" si="313">SUBTOTAL(9,G935:G936)</f>
        <v>0</v>
      </c>
      <c r="H934" s="69">
        <f t="shared" si="313"/>
        <v>0</v>
      </c>
      <c r="I934" s="66">
        <f t="shared" si="313"/>
        <v>0</v>
      </c>
      <c r="J934" s="66">
        <f t="shared" si="313"/>
        <v>0</v>
      </c>
      <c r="K934" s="67">
        <f t="shared" si="313"/>
        <v>0</v>
      </c>
      <c r="L934" s="36">
        <f t="shared" si="313"/>
        <v>0</v>
      </c>
      <c r="M934" s="36">
        <f t="shared" si="313"/>
        <v>0</v>
      </c>
      <c r="N934" s="36">
        <f t="shared" ref="N934:W934" si="314">SUBTOTAL(9,N935:N936)</f>
        <v>0</v>
      </c>
      <c r="O934" s="36">
        <f t="shared" si="314"/>
        <v>0</v>
      </c>
      <c r="P934" s="36">
        <f t="shared" si="314"/>
        <v>0</v>
      </c>
      <c r="Q934" s="36">
        <f t="shared" si="314"/>
        <v>0</v>
      </c>
      <c r="R934" s="36">
        <f t="shared" si="314"/>
        <v>0</v>
      </c>
      <c r="S934" s="36">
        <f t="shared" si="314"/>
        <v>0</v>
      </c>
      <c r="T934" s="36">
        <f t="shared" si="314"/>
        <v>0</v>
      </c>
      <c r="U934" s="36">
        <f t="shared" si="314"/>
        <v>0</v>
      </c>
      <c r="V934" s="36">
        <f t="shared" si="314"/>
        <v>0</v>
      </c>
      <c r="W934" s="35">
        <f t="shared" si="314"/>
        <v>0</v>
      </c>
      <c r="Y934"/>
      <c r="Z934"/>
      <c r="AG934" s="135"/>
      <c r="AH934" s="135"/>
    </row>
    <row r="935" spans="1:34" outlineLevel="1" x14ac:dyDescent="0.4">
      <c r="A935" s="337"/>
      <c r="B935" s="494"/>
      <c r="C935" s="495"/>
      <c r="D935" s="495"/>
      <c r="E935" s="496"/>
      <c r="F935" s="497" t="s">
        <v>102</v>
      </c>
      <c r="G935" s="174">
        <f>G79</f>
        <v>0</v>
      </c>
      <c r="H935" s="175">
        <f>G935*(1-VLOOKUP($F935,SHT,2,FALSE))+$H79*VLOOKUP($F935,SHT,2,FALSE)</f>
        <v>0</v>
      </c>
      <c r="I935" s="163">
        <f t="shared" ref="I935:V935" si="315">I79*VLOOKUP($F935,SHT,2,FALSE)</f>
        <v>0</v>
      </c>
      <c r="J935" s="163">
        <f t="shared" si="315"/>
        <v>0</v>
      </c>
      <c r="K935" s="181">
        <f t="shared" si="315"/>
        <v>0</v>
      </c>
      <c r="L935" s="180">
        <f t="shared" si="315"/>
        <v>0</v>
      </c>
      <c r="M935" s="166">
        <f t="shared" si="315"/>
        <v>0</v>
      </c>
      <c r="N935" s="166">
        <f t="shared" si="315"/>
        <v>0</v>
      </c>
      <c r="O935" s="166">
        <f t="shared" si="315"/>
        <v>0</v>
      </c>
      <c r="P935" s="166">
        <f t="shared" si="315"/>
        <v>0</v>
      </c>
      <c r="Q935" s="166">
        <f t="shared" si="315"/>
        <v>0</v>
      </c>
      <c r="R935" s="166">
        <f t="shared" si="315"/>
        <v>0</v>
      </c>
      <c r="S935" s="166">
        <f t="shared" si="315"/>
        <v>0</v>
      </c>
      <c r="T935" s="162">
        <f t="shared" si="315"/>
        <v>0</v>
      </c>
      <c r="U935" s="166">
        <f t="shared" si="315"/>
        <v>0</v>
      </c>
      <c r="V935" s="167">
        <f t="shared" si="315"/>
        <v>0</v>
      </c>
      <c r="W935" s="48">
        <f>G935-SUM(H935:V935)</f>
        <v>0</v>
      </c>
      <c r="Y935"/>
      <c r="Z935"/>
      <c r="AG935" s="135"/>
      <c r="AH935" s="135"/>
    </row>
    <row r="936" spans="1:34" outlineLevel="1" x14ac:dyDescent="0.4">
      <c r="A936" s="337"/>
      <c r="B936" s="494"/>
      <c r="C936" s="495"/>
      <c r="D936" s="495"/>
      <c r="E936" s="496"/>
      <c r="F936" s="497" t="s">
        <v>103</v>
      </c>
      <c r="G936" s="174">
        <f>G80</f>
        <v>0</v>
      </c>
      <c r="H936" s="175">
        <f>G936*(1-VLOOKUP($F936,SHT,2,FALSE))+$H80*VLOOKUP($F936,SHT,2,FALSE)</f>
        <v>0</v>
      </c>
      <c r="I936" s="163">
        <f t="shared" ref="I936:V936" si="316">I80*VLOOKUP($F936,SHT,2,FALSE)</f>
        <v>0</v>
      </c>
      <c r="J936" s="163">
        <f t="shared" si="316"/>
        <v>0</v>
      </c>
      <c r="K936" s="181">
        <f t="shared" si="316"/>
        <v>0</v>
      </c>
      <c r="L936" s="180">
        <f t="shared" si="316"/>
        <v>0</v>
      </c>
      <c r="M936" s="166">
        <f t="shared" si="316"/>
        <v>0</v>
      </c>
      <c r="N936" s="166">
        <f t="shared" si="316"/>
        <v>0</v>
      </c>
      <c r="O936" s="166">
        <f t="shared" si="316"/>
        <v>0</v>
      </c>
      <c r="P936" s="166">
        <f t="shared" si="316"/>
        <v>0</v>
      </c>
      <c r="Q936" s="166">
        <f t="shared" si="316"/>
        <v>0</v>
      </c>
      <c r="R936" s="166">
        <f t="shared" si="316"/>
        <v>0</v>
      </c>
      <c r="S936" s="166">
        <f t="shared" si="316"/>
        <v>0</v>
      </c>
      <c r="T936" s="162">
        <f t="shared" si="316"/>
        <v>0</v>
      </c>
      <c r="U936" s="166">
        <f t="shared" si="316"/>
        <v>0</v>
      </c>
      <c r="V936" s="167">
        <f t="shared" si="316"/>
        <v>0</v>
      </c>
      <c r="W936" s="48">
        <f>G936-SUM(H936:V936)</f>
        <v>0</v>
      </c>
      <c r="Y936"/>
      <c r="Z936"/>
      <c r="AG936" s="135"/>
      <c r="AH936" s="135"/>
    </row>
    <row r="937" spans="1:34" x14ac:dyDescent="0.4">
      <c r="A937" s="337"/>
      <c r="B937" s="494"/>
      <c r="C937" s="495"/>
      <c r="D937" s="495"/>
      <c r="E937" s="496" t="s">
        <v>104</v>
      </c>
      <c r="F937" s="496"/>
      <c r="G937" s="68">
        <f t="shared" ref="G937:M937" si="317">SUBTOTAL(9,G938:G939)</f>
        <v>0</v>
      </c>
      <c r="H937" s="69">
        <f t="shared" si="317"/>
        <v>0</v>
      </c>
      <c r="I937" s="66">
        <f t="shared" si="317"/>
        <v>0</v>
      </c>
      <c r="J937" s="66">
        <f t="shared" si="317"/>
        <v>0</v>
      </c>
      <c r="K937" s="67">
        <f t="shared" si="317"/>
        <v>0</v>
      </c>
      <c r="L937" s="36">
        <f t="shared" si="317"/>
        <v>0</v>
      </c>
      <c r="M937" s="36">
        <f t="shared" si="317"/>
        <v>0</v>
      </c>
      <c r="N937" s="36">
        <f t="shared" ref="N937:W937" si="318">SUBTOTAL(9,N938:N939)</f>
        <v>0</v>
      </c>
      <c r="O937" s="36">
        <f t="shared" si="318"/>
        <v>0</v>
      </c>
      <c r="P937" s="36">
        <f t="shared" si="318"/>
        <v>0</v>
      </c>
      <c r="Q937" s="36">
        <f t="shared" si="318"/>
        <v>0</v>
      </c>
      <c r="R937" s="36">
        <f t="shared" si="318"/>
        <v>0</v>
      </c>
      <c r="S937" s="36">
        <f t="shared" si="318"/>
        <v>0</v>
      </c>
      <c r="T937" s="36">
        <f t="shared" si="318"/>
        <v>0</v>
      </c>
      <c r="U937" s="36">
        <f t="shared" si="318"/>
        <v>0</v>
      </c>
      <c r="V937" s="36">
        <f t="shared" si="318"/>
        <v>0</v>
      </c>
      <c r="W937" s="35">
        <f t="shared" si="318"/>
        <v>0</v>
      </c>
      <c r="Y937"/>
      <c r="Z937"/>
      <c r="AG937" s="135"/>
      <c r="AH937" s="135"/>
    </row>
    <row r="938" spans="1:34" outlineLevel="1" x14ac:dyDescent="0.4">
      <c r="A938" s="337"/>
      <c r="B938" s="494"/>
      <c r="C938" s="495"/>
      <c r="D938" s="495"/>
      <c r="E938" s="496"/>
      <c r="F938" s="497" t="s">
        <v>105</v>
      </c>
      <c r="G938" s="174">
        <f>G82</f>
        <v>0</v>
      </c>
      <c r="H938" s="175">
        <f>G938*(1-VLOOKUP($F938,SHT,2,FALSE))+$H82*VLOOKUP($F938,SHT,2,FALSE)</f>
        <v>0</v>
      </c>
      <c r="I938" s="163">
        <f t="shared" ref="I938:V938" si="319">I82*VLOOKUP($F938,SHT,2,FALSE)</f>
        <v>0</v>
      </c>
      <c r="J938" s="163">
        <f t="shared" si="319"/>
        <v>0</v>
      </c>
      <c r="K938" s="181">
        <f t="shared" si="319"/>
        <v>0</v>
      </c>
      <c r="L938" s="180">
        <f t="shared" si="319"/>
        <v>0</v>
      </c>
      <c r="M938" s="166">
        <f t="shared" si="319"/>
        <v>0</v>
      </c>
      <c r="N938" s="166">
        <f t="shared" si="319"/>
        <v>0</v>
      </c>
      <c r="O938" s="166">
        <f t="shared" si="319"/>
        <v>0</v>
      </c>
      <c r="P938" s="166">
        <f t="shared" si="319"/>
        <v>0</v>
      </c>
      <c r="Q938" s="166">
        <f t="shared" si="319"/>
        <v>0</v>
      </c>
      <c r="R938" s="166">
        <f t="shared" si="319"/>
        <v>0</v>
      </c>
      <c r="S938" s="166">
        <f t="shared" si="319"/>
        <v>0</v>
      </c>
      <c r="T938" s="162">
        <f t="shared" si="319"/>
        <v>0</v>
      </c>
      <c r="U938" s="166">
        <f t="shared" si="319"/>
        <v>0</v>
      </c>
      <c r="V938" s="167">
        <f t="shared" si="319"/>
        <v>0</v>
      </c>
      <c r="W938" s="48">
        <f>G938-SUM(H938:V938)</f>
        <v>0</v>
      </c>
      <c r="Y938"/>
      <c r="Z938"/>
      <c r="AG938" s="135"/>
      <c r="AH938" s="135"/>
    </row>
    <row r="939" spans="1:34" outlineLevel="1" x14ac:dyDescent="0.4">
      <c r="A939" s="337"/>
      <c r="B939" s="494"/>
      <c r="C939" s="495"/>
      <c r="D939" s="495"/>
      <c r="E939" s="496"/>
      <c r="F939" s="497" t="s">
        <v>106</v>
      </c>
      <c r="G939" s="174">
        <f>G83</f>
        <v>0</v>
      </c>
      <c r="H939" s="175">
        <f>G939*(1-VLOOKUP($F939,SHT,2,FALSE))+$H83*VLOOKUP($F939,SHT,2,FALSE)</f>
        <v>0</v>
      </c>
      <c r="I939" s="163">
        <f t="shared" ref="I939:V939" si="320">I83*VLOOKUP($F939,SHT,2,FALSE)</f>
        <v>0</v>
      </c>
      <c r="J939" s="163">
        <f t="shared" si="320"/>
        <v>0</v>
      </c>
      <c r="K939" s="181">
        <f t="shared" si="320"/>
        <v>0</v>
      </c>
      <c r="L939" s="180">
        <f t="shared" si="320"/>
        <v>0</v>
      </c>
      <c r="M939" s="166">
        <f t="shared" si="320"/>
        <v>0</v>
      </c>
      <c r="N939" s="166">
        <f t="shared" si="320"/>
        <v>0</v>
      </c>
      <c r="O939" s="166">
        <f t="shared" si="320"/>
        <v>0</v>
      </c>
      <c r="P939" s="166">
        <f t="shared" si="320"/>
        <v>0</v>
      </c>
      <c r="Q939" s="166">
        <f t="shared" si="320"/>
        <v>0</v>
      </c>
      <c r="R939" s="166">
        <f t="shared" si="320"/>
        <v>0</v>
      </c>
      <c r="S939" s="166">
        <f t="shared" si="320"/>
        <v>0</v>
      </c>
      <c r="T939" s="162">
        <f t="shared" si="320"/>
        <v>0</v>
      </c>
      <c r="U939" s="166">
        <f t="shared" si="320"/>
        <v>0</v>
      </c>
      <c r="V939" s="167">
        <f t="shared" si="320"/>
        <v>0</v>
      </c>
      <c r="W939" s="48">
        <f>G939-SUM(H939:V939)</f>
        <v>0</v>
      </c>
      <c r="Y939"/>
      <c r="Z939"/>
      <c r="AG939" s="135"/>
      <c r="AH939" s="135"/>
    </row>
    <row r="940" spans="1:34" x14ac:dyDescent="0.4">
      <c r="A940" s="337"/>
      <c r="B940" s="494"/>
      <c r="C940" s="495"/>
      <c r="D940" s="495"/>
      <c r="E940" s="496" t="s">
        <v>107</v>
      </c>
      <c r="F940" s="496"/>
      <c r="G940" s="68">
        <f t="shared" ref="G940:M940" si="321">SUBTOTAL(9,G941:G942)</f>
        <v>0</v>
      </c>
      <c r="H940" s="69">
        <f t="shared" si="321"/>
        <v>0</v>
      </c>
      <c r="I940" s="66">
        <f t="shared" si="321"/>
        <v>0</v>
      </c>
      <c r="J940" s="66">
        <f t="shared" si="321"/>
        <v>0</v>
      </c>
      <c r="K940" s="67">
        <f t="shared" si="321"/>
        <v>0</v>
      </c>
      <c r="L940" s="36">
        <f t="shared" si="321"/>
        <v>0</v>
      </c>
      <c r="M940" s="36">
        <f t="shared" si="321"/>
        <v>0</v>
      </c>
      <c r="N940" s="36">
        <f t="shared" ref="N940:W940" si="322">SUBTOTAL(9,N941:N942)</f>
        <v>0</v>
      </c>
      <c r="O940" s="36">
        <f t="shared" si="322"/>
        <v>0</v>
      </c>
      <c r="P940" s="36">
        <f t="shared" si="322"/>
        <v>0</v>
      </c>
      <c r="Q940" s="36">
        <f t="shared" si="322"/>
        <v>0</v>
      </c>
      <c r="R940" s="36">
        <f t="shared" si="322"/>
        <v>0</v>
      </c>
      <c r="S940" s="36">
        <f t="shared" si="322"/>
        <v>0</v>
      </c>
      <c r="T940" s="36">
        <f t="shared" si="322"/>
        <v>0</v>
      </c>
      <c r="U940" s="36">
        <f t="shared" si="322"/>
        <v>0</v>
      </c>
      <c r="V940" s="36">
        <f t="shared" si="322"/>
        <v>0</v>
      </c>
      <c r="W940" s="35">
        <f t="shared" si="322"/>
        <v>0</v>
      </c>
      <c r="Y940"/>
      <c r="Z940"/>
      <c r="AG940" s="135"/>
      <c r="AH940" s="135"/>
    </row>
    <row r="941" spans="1:34" outlineLevel="1" x14ac:dyDescent="0.4">
      <c r="A941" s="337"/>
      <c r="B941" s="494"/>
      <c r="C941" s="495"/>
      <c r="D941" s="495"/>
      <c r="E941" s="496"/>
      <c r="F941" s="497" t="s">
        <v>108</v>
      </c>
      <c r="G941" s="174">
        <f>G85</f>
        <v>0</v>
      </c>
      <c r="H941" s="175">
        <f>G941*(1-VLOOKUP($F941,SHT,2,FALSE))+$H85*VLOOKUP($F941,SHT,2,FALSE)</f>
        <v>0</v>
      </c>
      <c r="I941" s="163">
        <f t="shared" ref="I941:V941" si="323">I85*VLOOKUP($F941,SHT,2,FALSE)</f>
        <v>0</v>
      </c>
      <c r="J941" s="163">
        <f t="shared" si="323"/>
        <v>0</v>
      </c>
      <c r="K941" s="181">
        <f t="shared" si="323"/>
        <v>0</v>
      </c>
      <c r="L941" s="180">
        <f t="shared" si="323"/>
        <v>0</v>
      </c>
      <c r="M941" s="166">
        <f t="shared" si="323"/>
        <v>0</v>
      </c>
      <c r="N941" s="166">
        <f t="shared" si="323"/>
        <v>0</v>
      </c>
      <c r="O941" s="166">
        <f t="shared" si="323"/>
        <v>0</v>
      </c>
      <c r="P941" s="166">
        <f t="shared" si="323"/>
        <v>0</v>
      </c>
      <c r="Q941" s="166">
        <f t="shared" si="323"/>
        <v>0</v>
      </c>
      <c r="R941" s="166">
        <f t="shared" si="323"/>
        <v>0</v>
      </c>
      <c r="S941" s="166">
        <f t="shared" si="323"/>
        <v>0</v>
      </c>
      <c r="T941" s="162">
        <f t="shared" si="323"/>
        <v>0</v>
      </c>
      <c r="U941" s="166">
        <f t="shared" si="323"/>
        <v>0</v>
      </c>
      <c r="V941" s="167">
        <f t="shared" si="323"/>
        <v>0</v>
      </c>
      <c r="W941" s="48">
        <f>G941-SUM(H941:V941)</f>
        <v>0</v>
      </c>
      <c r="Y941"/>
      <c r="Z941"/>
      <c r="AG941" s="135"/>
      <c r="AH941" s="135"/>
    </row>
    <row r="942" spans="1:34" outlineLevel="1" x14ac:dyDescent="0.4">
      <c r="A942" s="337"/>
      <c r="B942" s="494"/>
      <c r="C942" s="495"/>
      <c r="D942" s="495"/>
      <c r="E942" s="496"/>
      <c r="F942" s="497" t="s">
        <v>109</v>
      </c>
      <c r="G942" s="174">
        <f>G86</f>
        <v>0</v>
      </c>
      <c r="H942" s="175">
        <f>G942*(1-VLOOKUP($F942,SHT,2,FALSE))+$H86*VLOOKUP($F942,SHT,2,FALSE)</f>
        <v>0</v>
      </c>
      <c r="I942" s="163">
        <f t="shared" ref="I942:V942" si="324">I86*VLOOKUP($F942,SHT,2,FALSE)</f>
        <v>0</v>
      </c>
      <c r="J942" s="163">
        <f t="shared" si="324"/>
        <v>0</v>
      </c>
      <c r="K942" s="181">
        <f t="shared" si="324"/>
        <v>0</v>
      </c>
      <c r="L942" s="180">
        <f t="shared" si="324"/>
        <v>0</v>
      </c>
      <c r="M942" s="166">
        <f t="shared" si="324"/>
        <v>0</v>
      </c>
      <c r="N942" s="166">
        <f t="shared" si="324"/>
        <v>0</v>
      </c>
      <c r="O942" s="166">
        <f t="shared" si="324"/>
        <v>0</v>
      </c>
      <c r="P942" s="166">
        <f t="shared" si="324"/>
        <v>0</v>
      </c>
      <c r="Q942" s="166">
        <f t="shared" si="324"/>
        <v>0</v>
      </c>
      <c r="R942" s="166">
        <f t="shared" si="324"/>
        <v>0</v>
      </c>
      <c r="S942" s="166">
        <f t="shared" si="324"/>
        <v>0</v>
      </c>
      <c r="T942" s="162">
        <f t="shared" si="324"/>
        <v>0</v>
      </c>
      <c r="U942" s="166">
        <f t="shared" si="324"/>
        <v>0</v>
      </c>
      <c r="V942" s="167">
        <f t="shared" si="324"/>
        <v>0</v>
      </c>
      <c r="W942" s="48">
        <f>G942-SUM(H942:V942)</f>
        <v>0</v>
      </c>
      <c r="Y942"/>
      <c r="Z942"/>
      <c r="AG942" s="135"/>
      <c r="AH942" s="135"/>
    </row>
    <row r="943" spans="1:34" x14ac:dyDescent="0.4">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4">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4">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4">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4">
      <c r="A947" s="337"/>
      <c r="B947" s="494"/>
      <c r="C947" s="498"/>
      <c r="D947" s="495" t="s">
        <v>114</v>
      </c>
      <c r="E947" s="496"/>
      <c r="F947" s="496"/>
      <c r="G947" s="68">
        <f>SUBTOTAL(9,G948:G949)</f>
        <v>0</v>
      </c>
      <c r="H947" s="69">
        <f t="shared" ref="H947:V947" si="325">SUBTOTAL(9,H948:H949)</f>
        <v>0</v>
      </c>
      <c r="I947" s="66">
        <f t="shared" si="325"/>
        <v>0</v>
      </c>
      <c r="J947" s="66">
        <f t="shared" si="325"/>
        <v>0</v>
      </c>
      <c r="K947" s="67">
        <f t="shared" si="325"/>
        <v>0</v>
      </c>
      <c r="L947" s="36">
        <f t="shared" si="325"/>
        <v>0</v>
      </c>
      <c r="M947" s="36">
        <f t="shared" si="325"/>
        <v>0</v>
      </c>
      <c r="N947" s="36">
        <f t="shared" si="325"/>
        <v>0</v>
      </c>
      <c r="O947" s="36">
        <f t="shared" si="325"/>
        <v>0</v>
      </c>
      <c r="P947" s="36">
        <f t="shared" si="325"/>
        <v>0</v>
      </c>
      <c r="Q947" s="36">
        <f t="shared" si="325"/>
        <v>0</v>
      </c>
      <c r="R947" s="36">
        <f t="shared" si="325"/>
        <v>0</v>
      </c>
      <c r="S947" s="36">
        <f t="shared" si="325"/>
        <v>0</v>
      </c>
      <c r="T947" s="36">
        <f t="shared" si="325"/>
        <v>0</v>
      </c>
      <c r="U947" s="36">
        <f t="shared" si="325"/>
        <v>0</v>
      </c>
      <c r="V947" s="36">
        <f t="shared" si="325"/>
        <v>0</v>
      </c>
      <c r="W947" s="35">
        <f>SUBTOTAL(9,W948:W949)</f>
        <v>0</v>
      </c>
      <c r="Y947"/>
      <c r="Z947"/>
      <c r="AG947" s="135"/>
      <c r="AH947" s="135"/>
    </row>
    <row r="948" spans="1:34" outlineLevel="1" x14ac:dyDescent="0.4">
      <c r="A948" s="337"/>
      <c r="B948" s="494"/>
      <c r="C948" s="495"/>
      <c r="D948" s="495"/>
      <c r="E948" s="496"/>
      <c r="F948" s="497" t="s">
        <v>115</v>
      </c>
      <c r="G948" s="174">
        <f t="shared" ref="G948:V948" si="326">G92</f>
        <v>0</v>
      </c>
      <c r="H948" s="175">
        <f t="shared" si="326"/>
        <v>0</v>
      </c>
      <c r="I948" s="163">
        <f t="shared" si="326"/>
        <v>0</v>
      </c>
      <c r="J948" s="163">
        <f t="shared" si="326"/>
        <v>0</v>
      </c>
      <c r="K948" s="181">
        <f t="shared" si="326"/>
        <v>0</v>
      </c>
      <c r="L948" s="165">
        <f t="shared" si="326"/>
        <v>0</v>
      </c>
      <c r="M948" s="176">
        <f t="shared" si="326"/>
        <v>0</v>
      </c>
      <c r="N948" s="166">
        <f t="shared" si="326"/>
        <v>0</v>
      </c>
      <c r="O948" s="166">
        <f t="shared" si="326"/>
        <v>0</v>
      </c>
      <c r="P948" s="166">
        <f t="shared" si="326"/>
        <v>0</v>
      </c>
      <c r="Q948" s="166">
        <f t="shared" si="326"/>
        <v>0</v>
      </c>
      <c r="R948" s="166">
        <f t="shared" si="326"/>
        <v>0</v>
      </c>
      <c r="S948" s="166">
        <f t="shared" si="326"/>
        <v>0</v>
      </c>
      <c r="T948" s="162">
        <f t="shared" si="326"/>
        <v>0</v>
      </c>
      <c r="U948" s="166">
        <f t="shared" si="326"/>
        <v>0</v>
      </c>
      <c r="V948" s="167">
        <f t="shared" si="326"/>
        <v>0</v>
      </c>
      <c r="W948" s="48">
        <f>G948-SUM(H948:V948)</f>
        <v>0</v>
      </c>
      <c r="Y948"/>
      <c r="Z948"/>
      <c r="AG948" s="135"/>
      <c r="AH948" s="135"/>
    </row>
    <row r="949" spans="1:34" outlineLevel="1" x14ac:dyDescent="0.4">
      <c r="A949" s="337"/>
      <c r="B949" s="494"/>
      <c r="C949" s="495"/>
      <c r="D949" s="495"/>
      <c r="E949" s="496"/>
      <c r="F949" s="497" t="s">
        <v>116</v>
      </c>
      <c r="G949" s="174">
        <f t="shared" ref="G949:V949" si="327">G93</f>
        <v>0</v>
      </c>
      <c r="H949" s="175">
        <f t="shared" si="327"/>
        <v>0</v>
      </c>
      <c r="I949" s="163">
        <f t="shared" si="327"/>
        <v>0</v>
      </c>
      <c r="J949" s="163">
        <f t="shared" si="327"/>
        <v>0</v>
      </c>
      <c r="K949" s="181">
        <f t="shared" si="327"/>
        <v>0</v>
      </c>
      <c r="L949" s="165">
        <f t="shared" si="327"/>
        <v>0</v>
      </c>
      <c r="M949" s="176">
        <f t="shared" si="327"/>
        <v>0</v>
      </c>
      <c r="N949" s="166">
        <f t="shared" si="327"/>
        <v>0</v>
      </c>
      <c r="O949" s="166">
        <f t="shared" si="327"/>
        <v>0</v>
      </c>
      <c r="P949" s="166">
        <f t="shared" si="327"/>
        <v>0</v>
      </c>
      <c r="Q949" s="166">
        <f t="shared" si="327"/>
        <v>0</v>
      </c>
      <c r="R949" s="166">
        <f t="shared" si="327"/>
        <v>0</v>
      </c>
      <c r="S949" s="166">
        <f t="shared" si="327"/>
        <v>0</v>
      </c>
      <c r="T949" s="162">
        <f t="shared" si="327"/>
        <v>0</v>
      </c>
      <c r="U949" s="166">
        <f t="shared" si="327"/>
        <v>0</v>
      </c>
      <c r="V949" s="167">
        <f t="shared" si="327"/>
        <v>0</v>
      </c>
      <c r="W949" s="48">
        <f>G949-SUM(H949:V949)</f>
        <v>0</v>
      </c>
      <c r="Y949"/>
      <c r="Z949"/>
      <c r="AG949" s="135"/>
      <c r="AH949" s="135"/>
    </row>
    <row r="950" spans="1:34" x14ac:dyDescent="0.4">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4">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4">
      <c r="A952" s="337"/>
      <c r="B952" s="494"/>
      <c r="C952" s="495"/>
      <c r="D952" s="495"/>
      <c r="E952" s="495" t="s">
        <v>119</v>
      </c>
      <c r="F952" s="496"/>
      <c r="G952" s="68">
        <f>SUBTOTAL(9,G953:G956)</f>
        <v>0</v>
      </c>
      <c r="H952" s="69">
        <f>SUBTOTAL(9,H953:H956)</f>
        <v>0</v>
      </c>
      <c r="I952" s="66">
        <f t="shared" ref="I952:V952" si="328">SUBTOTAL(9,I953:I956)</f>
        <v>0</v>
      </c>
      <c r="J952" s="66">
        <f t="shared" si="328"/>
        <v>0</v>
      </c>
      <c r="K952" s="67">
        <f t="shared" si="328"/>
        <v>0</v>
      </c>
      <c r="L952" s="36">
        <f t="shared" si="328"/>
        <v>0</v>
      </c>
      <c r="M952" s="36">
        <f t="shared" si="328"/>
        <v>0</v>
      </c>
      <c r="N952" s="36">
        <f t="shared" si="328"/>
        <v>0</v>
      </c>
      <c r="O952" s="36">
        <f t="shared" si="328"/>
        <v>0</v>
      </c>
      <c r="P952" s="36">
        <f t="shared" si="328"/>
        <v>0</v>
      </c>
      <c r="Q952" s="36">
        <f t="shared" si="328"/>
        <v>0</v>
      </c>
      <c r="R952" s="36">
        <f t="shared" si="328"/>
        <v>0</v>
      </c>
      <c r="S952" s="36">
        <f t="shared" si="328"/>
        <v>0</v>
      </c>
      <c r="T952" s="36">
        <f t="shared" si="328"/>
        <v>0</v>
      </c>
      <c r="U952" s="36">
        <f t="shared" si="328"/>
        <v>0</v>
      </c>
      <c r="V952" s="36">
        <f t="shared" si="328"/>
        <v>0</v>
      </c>
      <c r="W952" s="35">
        <f>SUBTOTAL(9,W953:W956)</f>
        <v>0</v>
      </c>
      <c r="Y952"/>
      <c r="Z952"/>
      <c r="AG952" s="135"/>
      <c r="AH952" s="135"/>
    </row>
    <row r="953" spans="1:34" outlineLevel="1" x14ac:dyDescent="0.4">
      <c r="A953" s="337"/>
      <c r="B953" s="494"/>
      <c r="C953" s="496"/>
      <c r="D953" s="498"/>
      <c r="E953" s="498"/>
      <c r="F953" s="497" t="s">
        <v>120</v>
      </c>
      <c r="G953" s="174">
        <f>G97</f>
        <v>0</v>
      </c>
      <c r="H953" s="175">
        <f>G953*(1-VLOOKUP($F953,SHT,2,FALSE))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4">
      <c r="A954" s="337"/>
      <c r="B954" s="494"/>
      <c r="C954" s="496"/>
      <c r="D954" s="498"/>
      <c r="E954" s="498"/>
      <c r="F954" s="497" t="s">
        <v>121</v>
      </c>
      <c r="G954" s="174">
        <f>G98</f>
        <v>0</v>
      </c>
      <c r="H954" s="175">
        <f>G954*(1-VLOOKUP($F954,SHT,2,FALSE))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4">
      <c r="A955" s="337"/>
      <c r="B955" s="494"/>
      <c r="C955" s="496"/>
      <c r="D955" s="498"/>
      <c r="E955" s="498"/>
      <c r="F955" s="497" t="s">
        <v>122</v>
      </c>
      <c r="G955" s="174">
        <f>G99</f>
        <v>0</v>
      </c>
      <c r="H955" s="175">
        <f t="shared" ref="H955:V955" si="329">H99</f>
        <v>0</v>
      </c>
      <c r="I955" s="163">
        <f t="shared" si="329"/>
        <v>0</v>
      </c>
      <c r="J955" s="163">
        <f t="shared" si="329"/>
        <v>0</v>
      </c>
      <c r="K955" s="181">
        <f t="shared" si="329"/>
        <v>0</v>
      </c>
      <c r="L955" s="165">
        <f t="shared" si="329"/>
        <v>0</v>
      </c>
      <c r="M955" s="176">
        <f t="shared" si="329"/>
        <v>0</v>
      </c>
      <c r="N955" s="166">
        <f t="shared" si="329"/>
        <v>0</v>
      </c>
      <c r="O955" s="166">
        <f t="shared" si="329"/>
        <v>0</v>
      </c>
      <c r="P955" s="166">
        <f t="shared" si="329"/>
        <v>0</v>
      </c>
      <c r="Q955" s="166">
        <f t="shared" si="329"/>
        <v>0</v>
      </c>
      <c r="R955" s="166">
        <f t="shared" si="329"/>
        <v>0</v>
      </c>
      <c r="S955" s="166">
        <f t="shared" si="329"/>
        <v>0</v>
      </c>
      <c r="T955" s="162">
        <f t="shared" si="329"/>
        <v>0</v>
      </c>
      <c r="U955" s="166">
        <f t="shared" si="329"/>
        <v>0</v>
      </c>
      <c r="V955" s="167">
        <f t="shared" si="329"/>
        <v>0</v>
      </c>
      <c r="W955" s="48">
        <f>G955-SUM(H955:V955)</f>
        <v>0</v>
      </c>
      <c r="Y955"/>
      <c r="Z955"/>
      <c r="AG955" s="135"/>
      <c r="AH955" s="135"/>
    </row>
    <row r="956" spans="1:34" outlineLevel="1" x14ac:dyDescent="0.4">
      <c r="A956" s="337"/>
      <c r="B956" s="494"/>
      <c r="C956" s="496"/>
      <c r="D956" s="498"/>
      <c r="E956" s="498"/>
      <c r="F956" s="497" t="s">
        <v>123</v>
      </c>
      <c r="G956" s="174">
        <f>G100</f>
        <v>0</v>
      </c>
      <c r="H956" s="175">
        <f t="shared" ref="H956:V956" si="330">H100</f>
        <v>0</v>
      </c>
      <c r="I956" s="163">
        <f t="shared" si="330"/>
        <v>0</v>
      </c>
      <c r="J956" s="163">
        <f t="shared" si="330"/>
        <v>0</v>
      </c>
      <c r="K956" s="181">
        <f t="shared" si="330"/>
        <v>0</v>
      </c>
      <c r="L956" s="165">
        <f t="shared" si="330"/>
        <v>0</v>
      </c>
      <c r="M956" s="176">
        <f t="shared" si="330"/>
        <v>0</v>
      </c>
      <c r="N956" s="166">
        <f t="shared" si="330"/>
        <v>0</v>
      </c>
      <c r="O956" s="166">
        <f t="shared" si="330"/>
        <v>0</v>
      </c>
      <c r="P956" s="166">
        <f t="shared" si="330"/>
        <v>0</v>
      </c>
      <c r="Q956" s="166">
        <f t="shared" si="330"/>
        <v>0</v>
      </c>
      <c r="R956" s="166">
        <f t="shared" si="330"/>
        <v>0</v>
      </c>
      <c r="S956" s="166">
        <f t="shared" si="330"/>
        <v>0</v>
      </c>
      <c r="T956" s="162">
        <f t="shared" si="330"/>
        <v>0</v>
      </c>
      <c r="U956" s="166">
        <f t="shared" si="330"/>
        <v>0</v>
      </c>
      <c r="V956" s="167">
        <f t="shared" si="330"/>
        <v>0</v>
      </c>
      <c r="W956" s="48">
        <f>G956-SUM(H956:V956)</f>
        <v>0</v>
      </c>
      <c r="Y956"/>
      <c r="Z956"/>
      <c r="AG956" s="135"/>
      <c r="AH956" s="135"/>
    </row>
    <row r="957" spans="1:34" x14ac:dyDescent="0.4">
      <c r="A957" s="337"/>
      <c r="B957" s="494"/>
      <c r="C957" s="496"/>
      <c r="D957" s="498"/>
      <c r="E957" s="495" t="s">
        <v>124</v>
      </c>
      <c r="F957" s="496"/>
      <c r="G957" s="68">
        <f t="shared" ref="G957:M957" si="331">SUBTOTAL(9,G958:G959)</f>
        <v>0</v>
      </c>
      <c r="H957" s="69">
        <f t="shared" si="331"/>
        <v>0</v>
      </c>
      <c r="I957" s="66">
        <f t="shared" si="331"/>
        <v>0</v>
      </c>
      <c r="J957" s="66">
        <f t="shared" si="331"/>
        <v>0</v>
      </c>
      <c r="K957" s="67">
        <f t="shared" si="331"/>
        <v>0</v>
      </c>
      <c r="L957" s="36">
        <f t="shared" si="331"/>
        <v>0</v>
      </c>
      <c r="M957" s="36">
        <f t="shared" si="331"/>
        <v>0</v>
      </c>
      <c r="N957" s="36">
        <f t="shared" ref="N957:W957" si="332">SUBTOTAL(9,N958:N959)</f>
        <v>0</v>
      </c>
      <c r="O957" s="36">
        <f t="shared" si="332"/>
        <v>0</v>
      </c>
      <c r="P957" s="36">
        <f t="shared" si="332"/>
        <v>0</v>
      </c>
      <c r="Q957" s="36">
        <f t="shared" si="332"/>
        <v>0</v>
      </c>
      <c r="R957" s="36">
        <f t="shared" si="332"/>
        <v>0</v>
      </c>
      <c r="S957" s="36">
        <f t="shared" si="332"/>
        <v>0</v>
      </c>
      <c r="T957" s="36">
        <f t="shared" si="332"/>
        <v>0</v>
      </c>
      <c r="U957" s="36">
        <f t="shared" si="332"/>
        <v>0</v>
      </c>
      <c r="V957" s="36">
        <f t="shared" si="332"/>
        <v>0</v>
      </c>
      <c r="W957" s="35">
        <f t="shared" si="332"/>
        <v>0</v>
      </c>
      <c r="Y957"/>
      <c r="Z957"/>
      <c r="AG957" s="135"/>
      <c r="AH957" s="135"/>
    </row>
    <row r="958" spans="1:34" outlineLevel="1" x14ac:dyDescent="0.4">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4">
      <c r="A959" s="337"/>
      <c r="B959" s="494"/>
      <c r="C959" s="496"/>
      <c r="D959" s="498"/>
      <c r="E959" s="498"/>
      <c r="F959" s="497" t="s">
        <v>126</v>
      </c>
      <c r="G959" s="174">
        <f>G103</f>
        <v>0</v>
      </c>
      <c r="H959" s="175">
        <f>H103</f>
        <v>0</v>
      </c>
      <c r="I959" s="163">
        <f>I103</f>
        <v>0</v>
      </c>
      <c r="J959" s="163">
        <f>J103</f>
        <v>0</v>
      </c>
      <c r="K959" s="181">
        <f>K103</f>
        <v>0</v>
      </c>
      <c r="L959" s="165">
        <f t="shared" ref="L959:V959" si="333">IF($Y103="CONTRACTUAL",L103,SUM($H959:$K959))</f>
        <v>0</v>
      </c>
      <c r="M959" s="176">
        <f t="shared" si="333"/>
        <v>0</v>
      </c>
      <c r="N959" s="166">
        <f t="shared" si="333"/>
        <v>0</v>
      </c>
      <c r="O959" s="166">
        <f t="shared" si="333"/>
        <v>0</v>
      </c>
      <c r="P959" s="166">
        <f t="shared" si="333"/>
        <v>0</v>
      </c>
      <c r="Q959" s="166">
        <f t="shared" si="333"/>
        <v>0</v>
      </c>
      <c r="R959" s="166">
        <f t="shared" si="333"/>
        <v>0</v>
      </c>
      <c r="S959" s="166">
        <f t="shared" si="333"/>
        <v>0</v>
      </c>
      <c r="T959" s="162">
        <f t="shared" si="333"/>
        <v>0</v>
      </c>
      <c r="U959" s="166">
        <f t="shared" si="333"/>
        <v>0</v>
      </c>
      <c r="V959" s="167">
        <f t="shared" si="333"/>
        <v>0</v>
      </c>
      <c r="W959" s="48">
        <f>G959-SUM(H959:V959)</f>
        <v>0</v>
      </c>
      <c r="Y959"/>
      <c r="Z959"/>
      <c r="AG959" s="135"/>
      <c r="AH959" s="135"/>
    </row>
    <row r="960" spans="1:34" x14ac:dyDescent="0.4">
      <c r="A960" s="337"/>
      <c r="B960" s="494"/>
      <c r="C960" s="496"/>
      <c r="D960" s="498"/>
      <c r="E960" s="495" t="s">
        <v>127</v>
      </c>
      <c r="F960" s="496"/>
      <c r="G960" s="68">
        <f>SUBTOTAL(9,G961:G962)</f>
        <v>0</v>
      </c>
      <c r="H960" s="69">
        <f t="shared" ref="H960:W960" si="334">SUBTOTAL(9,H961:H962)</f>
        <v>0</v>
      </c>
      <c r="I960" s="66">
        <f t="shared" si="334"/>
        <v>0</v>
      </c>
      <c r="J960" s="66">
        <f t="shared" si="334"/>
        <v>0</v>
      </c>
      <c r="K960" s="67">
        <f t="shared" si="334"/>
        <v>0</v>
      </c>
      <c r="L960" s="36">
        <f t="shared" si="334"/>
        <v>0</v>
      </c>
      <c r="M960" s="36">
        <f t="shared" si="334"/>
        <v>0</v>
      </c>
      <c r="N960" s="36">
        <f t="shared" si="334"/>
        <v>0</v>
      </c>
      <c r="O960" s="36">
        <f t="shared" si="334"/>
        <v>0</v>
      </c>
      <c r="P960" s="36">
        <f t="shared" si="334"/>
        <v>0</v>
      </c>
      <c r="Q960" s="36">
        <f t="shared" si="334"/>
        <v>0</v>
      </c>
      <c r="R960" s="36">
        <f t="shared" si="334"/>
        <v>0</v>
      </c>
      <c r="S960" s="36">
        <f t="shared" si="334"/>
        <v>0</v>
      </c>
      <c r="T960" s="36">
        <f t="shared" si="334"/>
        <v>0</v>
      </c>
      <c r="U960" s="36">
        <f t="shared" si="334"/>
        <v>0</v>
      </c>
      <c r="V960" s="36">
        <f t="shared" si="334"/>
        <v>0</v>
      </c>
      <c r="W960" s="35">
        <f t="shared" si="334"/>
        <v>0</v>
      </c>
      <c r="Y960"/>
      <c r="Z960"/>
      <c r="AG960" s="135"/>
      <c r="AH960" s="135"/>
    </row>
    <row r="961" spans="1:34" outlineLevel="1" x14ac:dyDescent="0.4">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4">
      <c r="A962" s="337"/>
      <c r="B962" s="494"/>
      <c r="C962" s="496"/>
      <c r="D962" s="498"/>
      <c r="E962" s="498"/>
      <c r="F962" s="497" t="s">
        <v>126</v>
      </c>
      <c r="G962" s="174">
        <f>G106</f>
        <v>0</v>
      </c>
      <c r="H962" s="175">
        <f>H106</f>
        <v>0</v>
      </c>
      <c r="I962" s="163">
        <f>I106</f>
        <v>0</v>
      </c>
      <c r="J962" s="163">
        <f>J106</f>
        <v>0</v>
      </c>
      <c r="K962" s="181">
        <f>K106</f>
        <v>0</v>
      </c>
      <c r="L962" s="180">
        <f t="shared" ref="L962:V962" si="335">IF($Y106="CONTRACTUAL",L106,SUM($H962:$K962))</f>
        <v>0</v>
      </c>
      <c r="M962" s="166">
        <f t="shared" si="335"/>
        <v>0</v>
      </c>
      <c r="N962" s="166">
        <f t="shared" si="335"/>
        <v>0</v>
      </c>
      <c r="O962" s="166">
        <f t="shared" si="335"/>
        <v>0</v>
      </c>
      <c r="P962" s="166">
        <f t="shared" si="335"/>
        <v>0</v>
      </c>
      <c r="Q962" s="166">
        <f t="shared" si="335"/>
        <v>0</v>
      </c>
      <c r="R962" s="166">
        <f t="shared" si="335"/>
        <v>0</v>
      </c>
      <c r="S962" s="166">
        <f t="shared" si="335"/>
        <v>0</v>
      </c>
      <c r="T962" s="162">
        <f t="shared" si="335"/>
        <v>0</v>
      </c>
      <c r="U962" s="166">
        <f t="shared" si="335"/>
        <v>0</v>
      </c>
      <c r="V962" s="167">
        <f t="shared" si="335"/>
        <v>0</v>
      </c>
      <c r="W962" s="48">
        <f>G962-SUM(H962:V962)</f>
        <v>0</v>
      </c>
      <c r="Y962"/>
      <c r="Z962"/>
      <c r="AG962" s="135"/>
      <c r="AH962" s="135"/>
    </row>
    <row r="963" spans="1:34" x14ac:dyDescent="0.4">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4">
      <c r="A964" s="337"/>
      <c r="B964" s="494"/>
      <c r="C964" s="495"/>
      <c r="D964" s="495"/>
      <c r="E964" s="495" t="s">
        <v>130</v>
      </c>
      <c r="F964" s="496"/>
      <c r="G964" s="68">
        <f>SUBTOTAL(9,G965:G968)</f>
        <v>0</v>
      </c>
      <c r="H964" s="69">
        <f t="shared" ref="H964:W964" si="336">SUBTOTAL(9,H965:H968)</f>
        <v>0</v>
      </c>
      <c r="I964" s="66">
        <f t="shared" si="336"/>
        <v>0</v>
      </c>
      <c r="J964" s="66">
        <f t="shared" si="336"/>
        <v>0</v>
      </c>
      <c r="K964" s="67">
        <f t="shared" si="336"/>
        <v>0</v>
      </c>
      <c r="L964" s="36">
        <f t="shared" si="336"/>
        <v>0</v>
      </c>
      <c r="M964" s="36">
        <f t="shared" si="336"/>
        <v>0</v>
      </c>
      <c r="N964" s="36">
        <f t="shared" si="336"/>
        <v>0</v>
      </c>
      <c r="O964" s="36">
        <f t="shared" si="336"/>
        <v>0</v>
      </c>
      <c r="P964" s="36">
        <f t="shared" si="336"/>
        <v>0</v>
      </c>
      <c r="Q964" s="36">
        <f t="shared" si="336"/>
        <v>0</v>
      </c>
      <c r="R964" s="36">
        <f t="shared" si="336"/>
        <v>0</v>
      </c>
      <c r="S964" s="36">
        <f t="shared" si="336"/>
        <v>0</v>
      </c>
      <c r="T964" s="36">
        <f t="shared" si="336"/>
        <v>0</v>
      </c>
      <c r="U964" s="36">
        <f t="shared" si="336"/>
        <v>0</v>
      </c>
      <c r="V964" s="36">
        <f t="shared" si="336"/>
        <v>0</v>
      </c>
      <c r="W964" s="35">
        <f t="shared" si="336"/>
        <v>0</v>
      </c>
      <c r="Y964"/>
      <c r="Z964"/>
      <c r="AG964" s="135"/>
      <c r="AH964" s="135"/>
    </row>
    <row r="965" spans="1:34" outlineLevel="1" x14ac:dyDescent="0.4">
      <c r="A965" s="337"/>
      <c r="B965" s="494"/>
      <c r="C965" s="496"/>
      <c r="D965" s="498"/>
      <c r="E965" s="498"/>
      <c r="F965" s="497" t="s">
        <v>131</v>
      </c>
      <c r="G965" s="174">
        <f>G109</f>
        <v>0</v>
      </c>
      <c r="H965" s="175">
        <f>G965*VLOOKUP($F965,SHT,2,FALSE)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4">
      <c r="A966" s="337"/>
      <c r="B966" s="494"/>
      <c r="C966" s="496"/>
      <c r="D966" s="498"/>
      <c r="E966" s="498"/>
      <c r="F966" s="497" t="s">
        <v>132</v>
      </c>
      <c r="G966" s="174">
        <f>G110</f>
        <v>0</v>
      </c>
      <c r="H966" s="175">
        <f>G966*VLOOKUP($F966,SHT,2,FALSE)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4">
      <c r="A967" s="337"/>
      <c r="B967" s="494"/>
      <c r="C967" s="496"/>
      <c r="D967" s="498"/>
      <c r="E967" s="498"/>
      <c r="F967" s="497" t="s">
        <v>133</v>
      </c>
      <c r="G967" s="174">
        <f>G111</f>
        <v>0</v>
      </c>
      <c r="H967" s="175">
        <f t="shared" ref="H967:V967" si="337">H111</f>
        <v>0</v>
      </c>
      <c r="I967" s="163">
        <f t="shared" si="337"/>
        <v>0</v>
      </c>
      <c r="J967" s="163">
        <f t="shared" si="337"/>
        <v>0</v>
      </c>
      <c r="K967" s="181">
        <f t="shared" si="337"/>
        <v>0</v>
      </c>
      <c r="L967" s="165">
        <f t="shared" si="337"/>
        <v>0</v>
      </c>
      <c r="M967" s="176">
        <f t="shared" si="337"/>
        <v>0</v>
      </c>
      <c r="N967" s="166">
        <f t="shared" si="337"/>
        <v>0</v>
      </c>
      <c r="O967" s="166">
        <f t="shared" si="337"/>
        <v>0</v>
      </c>
      <c r="P967" s="166">
        <f t="shared" si="337"/>
        <v>0</v>
      </c>
      <c r="Q967" s="166">
        <f t="shared" si="337"/>
        <v>0</v>
      </c>
      <c r="R967" s="166">
        <f t="shared" si="337"/>
        <v>0</v>
      </c>
      <c r="S967" s="166">
        <f t="shared" si="337"/>
        <v>0</v>
      </c>
      <c r="T967" s="162">
        <f t="shared" si="337"/>
        <v>0</v>
      </c>
      <c r="U967" s="166">
        <f t="shared" si="337"/>
        <v>0</v>
      </c>
      <c r="V967" s="167">
        <f t="shared" si="337"/>
        <v>0</v>
      </c>
      <c r="W967" s="48">
        <f>G967-SUM(H967:V967)</f>
        <v>0</v>
      </c>
      <c r="Y967"/>
      <c r="Z967"/>
      <c r="AG967" s="135"/>
      <c r="AH967" s="135"/>
    </row>
    <row r="968" spans="1:34" outlineLevel="1" x14ac:dyDescent="0.4">
      <c r="A968" s="337"/>
      <c r="B968" s="494"/>
      <c r="C968" s="496"/>
      <c r="D968" s="498"/>
      <c r="E968" s="498"/>
      <c r="F968" s="497" t="s">
        <v>134</v>
      </c>
      <c r="G968" s="174">
        <f>G112</f>
        <v>0</v>
      </c>
      <c r="H968" s="175">
        <f t="shared" ref="H968:V968" si="338">H112</f>
        <v>0</v>
      </c>
      <c r="I968" s="163">
        <f t="shared" si="338"/>
        <v>0</v>
      </c>
      <c r="J968" s="163">
        <f t="shared" si="338"/>
        <v>0</v>
      </c>
      <c r="K968" s="181">
        <f t="shared" si="338"/>
        <v>0</v>
      </c>
      <c r="L968" s="165">
        <f t="shared" si="338"/>
        <v>0</v>
      </c>
      <c r="M968" s="176">
        <f t="shared" si="338"/>
        <v>0</v>
      </c>
      <c r="N968" s="166">
        <f t="shared" si="338"/>
        <v>0</v>
      </c>
      <c r="O968" s="166">
        <f t="shared" si="338"/>
        <v>0</v>
      </c>
      <c r="P968" s="166">
        <f t="shared" si="338"/>
        <v>0</v>
      </c>
      <c r="Q968" s="166">
        <f t="shared" si="338"/>
        <v>0</v>
      </c>
      <c r="R968" s="166">
        <f t="shared" si="338"/>
        <v>0</v>
      </c>
      <c r="S968" s="166">
        <f t="shared" si="338"/>
        <v>0</v>
      </c>
      <c r="T968" s="162">
        <f t="shared" si="338"/>
        <v>0</v>
      </c>
      <c r="U968" s="166">
        <f t="shared" si="338"/>
        <v>0</v>
      </c>
      <c r="V968" s="167">
        <f t="shared" si="338"/>
        <v>0</v>
      </c>
      <c r="W968" s="48">
        <f>G968-SUM(H968:V968)</f>
        <v>0</v>
      </c>
      <c r="Y968"/>
      <c r="Z968"/>
      <c r="AG968" s="135"/>
      <c r="AH968" s="135"/>
    </row>
    <row r="969" spans="1:34" x14ac:dyDescent="0.4">
      <c r="A969" s="337"/>
      <c r="B969" s="494"/>
      <c r="C969" s="496"/>
      <c r="D969" s="498"/>
      <c r="E969" s="495" t="s">
        <v>135</v>
      </c>
      <c r="F969" s="496"/>
      <c r="G969" s="68">
        <f t="shared" ref="G969:M969" si="339">SUBTOTAL(9,G970:G971)</f>
        <v>0</v>
      </c>
      <c r="H969" s="69">
        <f t="shared" si="339"/>
        <v>0</v>
      </c>
      <c r="I969" s="66">
        <f t="shared" si="339"/>
        <v>0</v>
      </c>
      <c r="J969" s="66">
        <f t="shared" si="339"/>
        <v>0</v>
      </c>
      <c r="K969" s="67">
        <f t="shared" si="339"/>
        <v>0</v>
      </c>
      <c r="L969" s="36">
        <f t="shared" si="339"/>
        <v>0</v>
      </c>
      <c r="M969" s="36">
        <f t="shared" si="339"/>
        <v>0</v>
      </c>
      <c r="N969" s="36">
        <f t="shared" ref="N969:W969" si="340">SUBTOTAL(9,N970:N971)</f>
        <v>0</v>
      </c>
      <c r="O969" s="36">
        <f t="shared" si="340"/>
        <v>0</v>
      </c>
      <c r="P969" s="36">
        <f t="shared" si="340"/>
        <v>0</v>
      </c>
      <c r="Q969" s="36">
        <f t="shared" si="340"/>
        <v>0</v>
      </c>
      <c r="R969" s="36">
        <f t="shared" si="340"/>
        <v>0</v>
      </c>
      <c r="S969" s="36">
        <f t="shared" si="340"/>
        <v>0</v>
      </c>
      <c r="T969" s="36">
        <f t="shared" si="340"/>
        <v>0</v>
      </c>
      <c r="U969" s="36">
        <f t="shared" si="340"/>
        <v>0</v>
      </c>
      <c r="V969" s="36">
        <f t="shared" si="340"/>
        <v>0</v>
      </c>
      <c r="W969" s="35">
        <f t="shared" si="340"/>
        <v>0</v>
      </c>
      <c r="Y969"/>
      <c r="Z969"/>
      <c r="AG969" s="135"/>
      <c r="AH969" s="135"/>
    </row>
    <row r="970" spans="1:34" outlineLevel="1" x14ac:dyDescent="0.4">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4">
      <c r="A971" s="337"/>
      <c r="B971" s="494"/>
      <c r="C971" s="496"/>
      <c r="D971" s="498"/>
      <c r="E971" s="498"/>
      <c r="F971" s="497" t="s">
        <v>137</v>
      </c>
      <c r="G971" s="174">
        <f>G115</f>
        <v>0</v>
      </c>
      <c r="H971" s="175">
        <f>H115</f>
        <v>0</v>
      </c>
      <c r="I971" s="163">
        <f>I115</f>
        <v>0</v>
      </c>
      <c r="J971" s="163">
        <f>J115</f>
        <v>0</v>
      </c>
      <c r="K971" s="181">
        <f>K115</f>
        <v>0</v>
      </c>
      <c r="L971" s="165">
        <f t="shared" ref="L971:V971" si="341">IF($Y115="CONTRACTUAL",L115,SUM($H971:$K971))</f>
        <v>0</v>
      </c>
      <c r="M971" s="176">
        <f t="shared" si="341"/>
        <v>0</v>
      </c>
      <c r="N971" s="166">
        <f t="shared" si="341"/>
        <v>0</v>
      </c>
      <c r="O971" s="166">
        <f t="shared" si="341"/>
        <v>0</v>
      </c>
      <c r="P971" s="166">
        <f t="shared" si="341"/>
        <v>0</v>
      </c>
      <c r="Q971" s="166">
        <f t="shared" si="341"/>
        <v>0</v>
      </c>
      <c r="R971" s="166">
        <f t="shared" si="341"/>
        <v>0</v>
      </c>
      <c r="S971" s="166">
        <f t="shared" si="341"/>
        <v>0</v>
      </c>
      <c r="T971" s="162">
        <f t="shared" si="341"/>
        <v>0</v>
      </c>
      <c r="U971" s="166">
        <f t="shared" si="341"/>
        <v>0</v>
      </c>
      <c r="V971" s="167">
        <f t="shared" si="341"/>
        <v>0</v>
      </c>
      <c r="W971" s="48">
        <f>G971-SUM(H971:V971)</f>
        <v>0</v>
      </c>
      <c r="Y971"/>
      <c r="Z971"/>
      <c r="AG971" s="135"/>
      <c r="AH971" s="135"/>
    </row>
    <row r="972" spans="1:34" x14ac:dyDescent="0.4">
      <c r="A972" s="337"/>
      <c r="B972" s="494"/>
      <c r="C972" s="496"/>
      <c r="D972" s="498"/>
      <c r="E972" s="495" t="s">
        <v>138</v>
      </c>
      <c r="F972" s="496"/>
      <c r="G972" s="68">
        <f t="shared" ref="G972:M972" si="342">SUBTOTAL(9,G973:G974)</f>
        <v>0</v>
      </c>
      <c r="H972" s="69">
        <f t="shared" si="342"/>
        <v>0</v>
      </c>
      <c r="I972" s="66">
        <f t="shared" si="342"/>
        <v>0</v>
      </c>
      <c r="J972" s="66">
        <f t="shared" si="342"/>
        <v>0</v>
      </c>
      <c r="K972" s="67">
        <f t="shared" si="342"/>
        <v>0</v>
      </c>
      <c r="L972" s="36">
        <f t="shared" si="342"/>
        <v>0</v>
      </c>
      <c r="M972" s="36">
        <f t="shared" si="342"/>
        <v>0</v>
      </c>
      <c r="N972" s="36">
        <f t="shared" ref="N972:W972" si="343">SUBTOTAL(9,N973:N974)</f>
        <v>0</v>
      </c>
      <c r="O972" s="36">
        <f t="shared" si="343"/>
        <v>0</v>
      </c>
      <c r="P972" s="36">
        <f t="shared" si="343"/>
        <v>0</v>
      </c>
      <c r="Q972" s="36">
        <f t="shared" si="343"/>
        <v>0</v>
      </c>
      <c r="R972" s="36">
        <f t="shared" si="343"/>
        <v>0</v>
      </c>
      <c r="S972" s="36">
        <f t="shared" si="343"/>
        <v>0</v>
      </c>
      <c r="T972" s="36">
        <f t="shared" si="343"/>
        <v>0</v>
      </c>
      <c r="U972" s="36">
        <f t="shared" si="343"/>
        <v>0</v>
      </c>
      <c r="V972" s="36">
        <f t="shared" si="343"/>
        <v>0</v>
      </c>
      <c r="W972" s="35">
        <f t="shared" si="343"/>
        <v>0</v>
      </c>
      <c r="Y972"/>
      <c r="Z972"/>
      <c r="AG972" s="135"/>
      <c r="AH972" s="135"/>
    </row>
    <row r="973" spans="1:34" outlineLevel="1" x14ac:dyDescent="0.4">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4">
      <c r="A974" s="337"/>
      <c r="B974" s="494"/>
      <c r="C974" s="496"/>
      <c r="D974" s="498"/>
      <c r="E974" s="498"/>
      <c r="F974" s="497" t="s">
        <v>140</v>
      </c>
      <c r="G974" s="174">
        <f>G118</f>
        <v>0</v>
      </c>
      <c r="H974" s="175">
        <f>H118</f>
        <v>0</v>
      </c>
      <c r="I974" s="163">
        <f>I118</f>
        <v>0</v>
      </c>
      <c r="J974" s="163">
        <f>J118</f>
        <v>0</v>
      </c>
      <c r="K974" s="181">
        <f>K118</f>
        <v>0</v>
      </c>
      <c r="L974" s="165">
        <f t="shared" ref="L974:V974" si="344">IF($Y118="CONTRACTUAL",L118,SUM($H974:$K974))</f>
        <v>0</v>
      </c>
      <c r="M974" s="176">
        <f t="shared" si="344"/>
        <v>0</v>
      </c>
      <c r="N974" s="166">
        <f t="shared" si="344"/>
        <v>0</v>
      </c>
      <c r="O974" s="166">
        <f t="shared" si="344"/>
        <v>0</v>
      </c>
      <c r="P974" s="166">
        <f t="shared" si="344"/>
        <v>0</v>
      </c>
      <c r="Q974" s="166">
        <f t="shared" si="344"/>
        <v>0</v>
      </c>
      <c r="R974" s="166">
        <f t="shared" si="344"/>
        <v>0</v>
      </c>
      <c r="S974" s="166">
        <f t="shared" si="344"/>
        <v>0</v>
      </c>
      <c r="T974" s="162">
        <f t="shared" si="344"/>
        <v>0</v>
      </c>
      <c r="U974" s="166">
        <f t="shared" si="344"/>
        <v>0</v>
      </c>
      <c r="V974" s="167">
        <f t="shared" si="344"/>
        <v>0</v>
      </c>
      <c r="W974" s="48">
        <f>G974-SUM(H974:V974)</f>
        <v>0</v>
      </c>
      <c r="Y974"/>
      <c r="Z974"/>
      <c r="AG974" s="135"/>
      <c r="AH974" s="135"/>
    </row>
    <row r="975" spans="1:34" x14ac:dyDescent="0.4">
      <c r="A975" s="337"/>
      <c r="B975" s="494"/>
      <c r="C975" s="496"/>
      <c r="D975" s="499" t="s">
        <v>141</v>
      </c>
      <c r="E975" s="498"/>
      <c r="F975" s="496"/>
      <c r="G975" s="68">
        <f t="shared" ref="G975:W975" si="345">SUBTOTAL(9,G976:G978)</f>
        <v>0</v>
      </c>
      <c r="H975" s="69">
        <f t="shared" si="345"/>
        <v>0</v>
      </c>
      <c r="I975" s="66">
        <f t="shared" si="345"/>
        <v>0</v>
      </c>
      <c r="J975" s="66">
        <f t="shared" si="345"/>
        <v>0</v>
      </c>
      <c r="K975" s="67">
        <f t="shared" si="345"/>
        <v>0</v>
      </c>
      <c r="L975" s="36">
        <f t="shared" si="345"/>
        <v>0</v>
      </c>
      <c r="M975" s="36">
        <f t="shared" si="345"/>
        <v>0</v>
      </c>
      <c r="N975" s="36">
        <f t="shared" si="345"/>
        <v>0</v>
      </c>
      <c r="O975" s="36">
        <f t="shared" si="345"/>
        <v>0</v>
      </c>
      <c r="P975" s="36">
        <f t="shared" si="345"/>
        <v>0</v>
      </c>
      <c r="Q975" s="36">
        <f t="shared" si="345"/>
        <v>0</v>
      </c>
      <c r="R975" s="36">
        <f t="shared" si="345"/>
        <v>0</v>
      </c>
      <c r="S975" s="36">
        <f t="shared" si="345"/>
        <v>0</v>
      </c>
      <c r="T975" s="36">
        <f t="shared" si="345"/>
        <v>0</v>
      </c>
      <c r="U975" s="36">
        <f t="shared" si="345"/>
        <v>0</v>
      </c>
      <c r="V975" s="36">
        <f t="shared" si="345"/>
        <v>0</v>
      </c>
      <c r="W975" s="35">
        <f t="shared" si="345"/>
        <v>0</v>
      </c>
      <c r="Y975"/>
      <c r="Z975"/>
      <c r="AG975" s="135"/>
      <c r="AH975" s="135"/>
    </row>
    <row r="976" spans="1:34" outlineLevel="1" x14ac:dyDescent="0.4">
      <c r="A976" s="337"/>
      <c r="B976" s="494"/>
      <c r="C976" s="496"/>
      <c r="D976" s="498"/>
      <c r="E976" s="498"/>
      <c r="F976" s="497" t="s">
        <v>142</v>
      </c>
      <c r="G976" s="174">
        <f t="shared" ref="G976:V976" si="346">G120</f>
        <v>0</v>
      </c>
      <c r="H976" s="175">
        <f t="shared" si="346"/>
        <v>0</v>
      </c>
      <c r="I976" s="163">
        <f t="shared" si="346"/>
        <v>0</v>
      </c>
      <c r="J976" s="163">
        <f t="shared" si="346"/>
        <v>0</v>
      </c>
      <c r="K976" s="181">
        <f t="shared" si="346"/>
        <v>0</v>
      </c>
      <c r="L976" s="165">
        <f t="shared" si="346"/>
        <v>0</v>
      </c>
      <c r="M976" s="176">
        <f t="shared" si="346"/>
        <v>0</v>
      </c>
      <c r="N976" s="166">
        <f t="shared" si="346"/>
        <v>0</v>
      </c>
      <c r="O976" s="166">
        <f t="shared" si="346"/>
        <v>0</v>
      </c>
      <c r="P976" s="166">
        <f t="shared" si="346"/>
        <v>0</v>
      </c>
      <c r="Q976" s="166">
        <f t="shared" si="346"/>
        <v>0</v>
      </c>
      <c r="R976" s="166">
        <f t="shared" si="346"/>
        <v>0</v>
      </c>
      <c r="S976" s="166">
        <f t="shared" si="346"/>
        <v>0</v>
      </c>
      <c r="T976" s="162">
        <f t="shared" si="346"/>
        <v>0</v>
      </c>
      <c r="U976" s="166">
        <f t="shared" si="346"/>
        <v>0</v>
      </c>
      <c r="V976" s="167">
        <f t="shared" si="346"/>
        <v>0</v>
      </c>
      <c r="W976" s="48">
        <f>G976-SUM(H976:V976)</f>
        <v>0</v>
      </c>
      <c r="Y976"/>
      <c r="Z976"/>
      <c r="AG976" s="135"/>
      <c r="AH976" s="135"/>
    </row>
    <row r="977" spans="1:34" outlineLevel="1" x14ac:dyDescent="0.4">
      <c r="A977" s="337"/>
      <c r="B977" s="494"/>
      <c r="C977" s="496"/>
      <c r="D977" s="498"/>
      <c r="E977" s="498"/>
      <c r="F977" s="497" t="s">
        <v>143</v>
      </c>
      <c r="G977" s="174">
        <f t="shared" ref="G977:V977" si="347">G121</f>
        <v>0</v>
      </c>
      <c r="H977" s="175">
        <f t="shared" si="347"/>
        <v>0</v>
      </c>
      <c r="I977" s="163">
        <f t="shared" si="347"/>
        <v>0</v>
      </c>
      <c r="J977" s="163">
        <f t="shared" si="347"/>
        <v>0</v>
      </c>
      <c r="K977" s="181">
        <f t="shared" si="347"/>
        <v>0</v>
      </c>
      <c r="L977" s="165">
        <f t="shared" si="347"/>
        <v>0</v>
      </c>
      <c r="M977" s="176">
        <f t="shared" si="347"/>
        <v>0</v>
      </c>
      <c r="N977" s="166">
        <f t="shared" si="347"/>
        <v>0</v>
      </c>
      <c r="O977" s="166">
        <f t="shared" si="347"/>
        <v>0</v>
      </c>
      <c r="P977" s="166">
        <f t="shared" si="347"/>
        <v>0</v>
      </c>
      <c r="Q977" s="166">
        <f t="shared" si="347"/>
        <v>0</v>
      </c>
      <c r="R977" s="166">
        <f t="shared" si="347"/>
        <v>0</v>
      </c>
      <c r="S977" s="166">
        <f t="shared" si="347"/>
        <v>0</v>
      </c>
      <c r="T977" s="162">
        <f t="shared" si="347"/>
        <v>0</v>
      </c>
      <c r="U977" s="166">
        <f t="shared" si="347"/>
        <v>0</v>
      </c>
      <c r="V977" s="167">
        <f t="shared" si="347"/>
        <v>0</v>
      </c>
      <c r="W977" s="48">
        <f>G977-SUM(H977:V977)</f>
        <v>0</v>
      </c>
      <c r="Y977"/>
      <c r="Z977"/>
      <c r="AG977" s="135"/>
      <c r="AH977" s="135"/>
    </row>
    <row r="978" spans="1:34" outlineLevel="1" x14ac:dyDescent="0.4">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4">
      <c r="A979" s="337"/>
      <c r="B979" s="494"/>
      <c r="C979" s="496"/>
      <c r="D979" s="495" t="s">
        <v>145</v>
      </c>
      <c r="E979" s="498"/>
      <c r="F979" s="496"/>
      <c r="G979" s="68">
        <f t="shared" ref="G979:W979" si="348">SUBTOTAL(9,G980:G982)</f>
        <v>0</v>
      </c>
      <c r="H979" s="69">
        <f t="shared" si="348"/>
        <v>0</v>
      </c>
      <c r="I979" s="66">
        <f t="shared" si="348"/>
        <v>0</v>
      </c>
      <c r="J979" s="66">
        <f t="shared" si="348"/>
        <v>0</v>
      </c>
      <c r="K979" s="67">
        <f t="shared" si="348"/>
        <v>0</v>
      </c>
      <c r="L979" s="36">
        <f t="shared" si="348"/>
        <v>0</v>
      </c>
      <c r="M979" s="36">
        <f t="shared" si="348"/>
        <v>0</v>
      </c>
      <c r="N979" s="36">
        <f t="shared" si="348"/>
        <v>0</v>
      </c>
      <c r="O979" s="36">
        <f t="shared" si="348"/>
        <v>0</v>
      </c>
      <c r="P979" s="36">
        <f t="shared" si="348"/>
        <v>0</v>
      </c>
      <c r="Q979" s="36">
        <f t="shared" si="348"/>
        <v>0</v>
      </c>
      <c r="R979" s="36">
        <f t="shared" si="348"/>
        <v>0</v>
      </c>
      <c r="S979" s="36">
        <f t="shared" si="348"/>
        <v>0</v>
      </c>
      <c r="T979" s="36">
        <f t="shared" si="348"/>
        <v>0</v>
      </c>
      <c r="U979" s="36">
        <f t="shared" si="348"/>
        <v>0</v>
      </c>
      <c r="V979" s="36">
        <f t="shared" si="348"/>
        <v>0</v>
      </c>
      <c r="W979" s="35">
        <f t="shared" si="348"/>
        <v>0</v>
      </c>
      <c r="Y979"/>
      <c r="Z979"/>
      <c r="AG979" s="135"/>
      <c r="AH979" s="135"/>
    </row>
    <row r="980" spans="1:34" outlineLevel="1" x14ac:dyDescent="0.4">
      <c r="A980" s="337"/>
      <c r="B980" s="494"/>
      <c r="C980" s="496"/>
      <c r="D980" s="496"/>
      <c r="E980" s="498"/>
      <c r="F980" s="497" t="s">
        <v>146</v>
      </c>
      <c r="G980" s="174">
        <f t="shared" ref="G980" si="349">G124</f>
        <v>0</v>
      </c>
      <c r="H980" s="175">
        <f>0.5*H124</f>
        <v>0</v>
      </c>
      <c r="I980" s="163">
        <f t="shared" ref="I980:V980" si="350">0.5*I124</f>
        <v>0</v>
      </c>
      <c r="J980" s="163">
        <f t="shared" si="350"/>
        <v>0</v>
      </c>
      <c r="K980" s="181">
        <f t="shared" si="350"/>
        <v>0</v>
      </c>
      <c r="L980" s="165">
        <f t="shared" si="350"/>
        <v>0</v>
      </c>
      <c r="M980" s="176">
        <f t="shared" si="350"/>
        <v>0</v>
      </c>
      <c r="N980" s="166">
        <f t="shared" si="350"/>
        <v>0</v>
      </c>
      <c r="O980" s="166">
        <f t="shared" si="350"/>
        <v>0</v>
      </c>
      <c r="P980" s="166">
        <f t="shared" si="350"/>
        <v>0</v>
      </c>
      <c r="Q980" s="166">
        <f t="shared" si="350"/>
        <v>0</v>
      </c>
      <c r="R980" s="166">
        <f t="shared" si="350"/>
        <v>0</v>
      </c>
      <c r="S980" s="166">
        <f t="shared" si="350"/>
        <v>0</v>
      </c>
      <c r="T980" s="162">
        <f t="shared" si="350"/>
        <v>0</v>
      </c>
      <c r="U980" s="166">
        <f t="shared" si="350"/>
        <v>0</v>
      </c>
      <c r="V980" s="167">
        <f t="shared" si="350"/>
        <v>0</v>
      </c>
      <c r="W980" s="48">
        <f>G980-SUM(H980:V980)</f>
        <v>0</v>
      </c>
      <c r="Y980"/>
      <c r="Z980"/>
      <c r="AG980" s="135"/>
      <c r="AH980" s="135"/>
    </row>
    <row r="981" spans="1:34" outlineLevel="1" x14ac:dyDescent="0.4">
      <c r="A981" s="337"/>
      <c r="B981" s="494"/>
      <c r="C981" s="496"/>
      <c r="D981" s="498"/>
      <c r="E981" s="498"/>
      <c r="F981" s="497" t="s">
        <v>147</v>
      </c>
      <c r="G981" s="174">
        <f t="shared" ref="G981" si="351">G125</f>
        <v>0</v>
      </c>
      <c r="H981" s="175">
        <f t="shared" ref="H981:V981" si="352">0.5*H125</f>
        <v>0</v>
      </c>
      <c r="I981" s="163">
        <f t="shared" si="352"/>
        <v>0</v>
      </c>
      <c r="J981" s="163">
        <f t="shared" si="352"/>
        <v>0</v>
      </c>
      <c r="K981" s="181">
        <f t="shared" si="352"/>
        <v>0</v>
      </c>
      <c r="L981" s="165">
        <f t="shared" si="352"/>
        <v>0</v>
      </c>
      <c r="M981" s="176">
        <f t="shared" si="352"/>
        <v>0</v>
      </c>
      <c r="N981" s="166">
        <f t="shared" si="352"/>
        <v>0</v>
      </c>
      <c r="O981" s="166">
        <f t="shared" si="352"/>
        <v>0</v>
      </c>
      <c r="P981" s="166">
        <f t="shared" si="352"/>
        <v>0</v>
      </c>
      <c r="Q981" s="166">
        <f t="shared" si="352"/>
        <v>0</v>
      </c>
      <c r="R981" s="166">
        <f t="shared" si="352"/>
        <v>0</v>
      </c>
      <c r="S981" s="166">
        <f t="shared" si="352"/>
        <v>0</v>
      </c>
      <c r="T981" s="162">
        <f t="shared" si="352"/>
        <v>0</v>
      </c>
      <c r="U981" s="166">
        <f t="shared" si="352"/>
        <v>0</v>
      </c>
      <c r="V981" s="167">
        <f t="shared" si="352"/>
        <v>0</v>
      </c>
      <c r="W981" s="48">
        <f>G981-SUM(H981:V981)</f>
        <v>0</v>
      </c>
      <c r="Y981"/>
      <c r="Z981"/>
      <c r="AG981" s="135"/>
      <c r="AH981" s="135"/>
    </row>
    <row r="982" spans="1:34" outlineLevel="1" x14ac:dyDescent="0.4">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4">
      <c r="A983" s="337"/>
      <c r="B983" s="494"/>
      <c r="C983" s="496"/>
      <c r="D983" s="495" t="s">
        <v>149</v>
      </c>
      <c r="E983" s="498"/>
      <c r="F983" s="498"/>
      <c r="G983" s="68">
        <f t="shared" ref="G983:M983" si="353">SUBTOTAL(9,G984:G985)</f>
        <v>0</v>
      </c>
      <c r="H983" s="69">
        <f t="shared" si="353"/>
        <v>0</v>
      </c>
      <c r="I983" s="66">
        <f t="shared" si="353"/>
        <v>0</v>
      </c>
      <c r="J983" s="66">
        <f t="shared" si="353"/>
        <v>0</v>
      </c>
      <c r="K983" s="67">
        <f t="shared" si="353"/>
        <v>0</v>
      </c>
      <c r="L983" s="36">
        <f t="shared" si="353"/>
        <v>0</v>
      </c>
      <c r="M983" s="36">
        <f t="shared" si="353"/>
        <v>0</v>
      </c>
      <c r="N983" s="36">
        <f t="shared" ref="N983:W983" si="354">SUBTOTAL(9,N984:N985)</f>
        <v>0</v>
      </c>
      <c r="O983" s="36">
        <f t="shared" si="354"/>
        <v>0</v>
      </c>
      <c r="P983" s="36">
        <f t="shared" si="354"/>
        <v>0</v>
      </c>
      <c r="Q983" s="36">
        <f t="shared" si="354"/>
        <v>0</v>
      </c>
      <c r="R983" s="36">
        <f t="shared" si="354"/>
        <v>0</v>
      </c>
      <c r="S983" s="36">
        <f t="shared" si="354"/>
        <v>0</v>
      </c>
      <c r="T983" s="36">
        <f t="shared" si="354"/>
        <v>0</v>
      </c>
      <c r="U983" s="36">
        <f t="shared" si="354"/>
        <v>0</v>
      </c>
      <c r="V983" s="36">
        <f t="shared" si="354"/>
        <v>0</v>
      </c>
      <c r="W983" s="35">
        <f t="shared" si="354"/>
        <v>0</v>
      </c>
      <c r="Y983"/>
      <c r="Z983"/>
      <c r="AG983" s="135"/>
      <c r="AH983" s="135"/>
    </row>
    <row r="984" spans="1:34" outlineLevel="1" x14ac:dyDescent="0.4">
      <c r="A984" s="337"/>
      <c r="B984" s="494"/>
      <c r="C984" s="496"/>
      <c r="D984" s="496"/>
      <c r="E984" s="498"/>
      <c r="F984" s="497" t="s">
        <v>150</v>
      </c>
      <c r="G984" s="174">
        <f t="shared" ref="G984:V984" si="355">G128</f>
        <v>0</v>
      </c>
      <c r="H984" s="175">
        <f t="shared" si="355"/>
        <v>0</v>
      </c>
      <c r="I984" s="163">
        <f t="shared" si="355"/>
        <v>0</v>
      </c>
      <c r="J984" s="163">
        <f t="shared" si="355"/>
        <v>0</v>
      </c>
      <c r="K984" s="181">
        <f t="shared" si="355"/>
        <v>0</v>
      </c>
      <c r="L984" s="165">
        <f t="shared" si="355"/>
        <v>0</v>
      </c>
      <c r="M984" s="176">
        <f t="shared" si="355"/>
        <v>0</v>
      </c>
      <c r="N984" s="166">
        <f t="shared" si="355"/>
        <v>0</v>
      </c>
      <c r="O984" s="166">
        <f t="shared" si="355"/>
        <v>0</v>
      </c>
      <c r="P984" s="166">
        <f t="shared" si="355"/>
        <v>0</v>
      </c>
      <c r="Q984" s="166">
        <f t="shared" si="355"/>
        <v>0</v>
      </c>
      <c r="R984" s="166">
        <f t="shared" si="355"/>
        <v>0</v>
      </c>
      <c r="S984" s="166">
        <f t="shared" si="355"/>
        <v>0</v>
      </c>
      <c r="T984" s="162">
        <f t="shared" si="355"/>
        <v>0</v>
      </c>
      <c r="U984" s="166">
        <f t="shared" si="355"/>
        <v>0</v>
      </c>
      <c r="V984" s="167">
        <f t="shared" si="355"/>
        <v>0</v>
      </c>
      <c r="W984" s="48">
        <f>G984-SUM(H984:V984)</f>
        <v>0</v>
      </c>
      <c r="Y984"/>
      <c r="Z984"/>
      <c r="AG984" s="135"/>
      <c r="AH984" s="135"/>
    </row>
    <row r="985" spans="1:34" outlineLevel="1" x14ac:dyDescent="0.4">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4">
      <c r="A986" s="337"/>
      <c r="B986" s="494"/>
      <c r="C986" s="496"/>
      <c r="D986" s="495" t="s">
        <v>152</v>
      </c>
      <c r="E986" s="498"/>
      <c r="F986" s="496"/>
      <c r="G986" s="68">
        <f t="shared" ref="G986:W986" si="356">SUBTOTAL(9,G987:G990)</f>
        <v>0</v>
      </c>
      <c r="H986" s="69">
        <f t="shared" si="356"/>
        <v>0</v>
      </c>
      <c r="I986" s="66">
        <f t="shared" si="356"/>
        <v>0</v>
      </c>
      <c r="J986" s="66">
        <f t="shared" si="356"/>
        <v>0</v>
      </c>
      <c r="K986" s="67">
        <f t="shared" si="356"/>
        <v>0</v>
      </c>
      <c r="L986" s="36">
        <f t="shared" si="356"/>
        <v>0</v>
      </c>
      <c r="M986" s="36">
        <f t="shared" si="356"/>
        <v>0</v>
      </c>
      <c r="N986" s="36">
        <f t="shared" si="356"/>
        <v>0</v>
      </c>
      <c r="O986" s="36">
        <f t="shared" si="356"/>
        <v>0</v>
      </c>
      <c r="P986" s="36">
        <f t="shared" si="356"/>
        <v>0</v>
      </c>
      <c r="Q986" s="36">
        <f t="shared" si="356"/>
        <v>0</v>
      </c>
      <c r="R986" s="36">
        <f t="shared" si="356"/>
        <v>0</v>
      </c>
      <c r="S986" s="36">
        <f t="shared" si="356"/>
        <v>0</v>
      </c>
      <c r="T986" s="36">
        <f t="shared" si="356"/>
        <v>0</v>
      </c>
      <c r="U986" s="36">
        <f t="shared" si="356"/>
        <v>0</v>
      </c>
      <c r="V986" s="36">
        <f t="shared" si="356"/>
        <v>0</v>
      </c>
      <c r="W986" s="35">
        <f t="shared" si="356"/>
        <v>0</v>
      </c>
      <c r="Y986"/>
      <c r="Z986"/>
      <c r="AG986" s="135"/>
      <c r="AH986" s="135"/>
    </row>
    <row r="987" spans="1:34" outlineLevel="1" x14ac:dyDescent="0.4">
      <c r="A987" s="337"/>
      <c r="B987" s="494"/>
      <c r="C987" s="496"/>
      <c r="D987" s="496"/>
      <c r="E987" s="498"/>
      <c r="F987" s="497" t="s">
        <v>153</v>
      </c>
      <c r="G987" s="174">
        <f t="shared" ref="G987:V987" si="357">G131</f>
        <v>0</v>
      </c>
      <c r="H987" s="175">
        <f t="shared" si="357"/>
        <v>0</v>
      </c>
      <c r="I987" s="163">
        <f t="shared" si="357"/>
        <v>0</v>
      </c>
      <c r="J987" s="163">
        <f t="shared" si="357"/>
        <v>0</v>
      </c>
      <c r="K987" s="181">
        <f t="shared" si="357"/>
        <v>0</v>
      </c>
      <c r="L987" s="165">
        <f t="shared" si="357"/>
        <v>0</v>
      </c>
      <c r="M987" s="176">
        <f t="shared" si="357"/>
        <v>0</v>
      </c>
      <c r="N987" s="166">
        <f t="shared" si="357"/>
        <v>0</v>
      </c>
      <c r="O987" s="166">
        <f t="shared" si="357"/>
        <v>0</v>
      </c>
      <c r="P987" s="166">
        <f t="shared" si="357"/>
        <v>0</v>
      </c>
      <c r="Q987" s="166">
        <f t="shared" si="357"/>
        <v>0</v>
      </c>
      <c r="R987" s="166">
        <f t="shared" si="357"/>
        <v>0</v>
      </c>
      <c r="S987" s="166">
        <f t="shared" si="357"/>
        <v>0</v>
      </c>
      <c r="T987" s="162">
        <f t="shared" si="357"/>
        <v>0</v>
      </c>
      <c r="U987" s="166">
        <f t="shared" si="357"/>
        <v>0</v>
      </c>
      <c r="V987" s="167">
        <f t="shared" si="357"/>
        <v>0</v>
      </c>
      <c r="W987" s="48">
        <f>G987-SUM(H987:V987)</f>
        <v>0</v>
      </c>
      <c r="Y987"/>
      <c r="Z987"/>
      <c r="AG987" s="135"/>
      <c r="AH987" s="135"/>
    </row>
    <row r="988" spans="1:34" outlineLevel="1" x14ac:dyDescent="0.4">
      <c r="A988" s="337"/>
      <c r="B988" s="494"/>
      <c r="C988" s="498"/>
      <c r="D988" s="498"/>
      <c r="E988" s="498"/>
      <c r="F988" s="497" t="s">
        <v>154</v>
      </c>
      <c r="G988" s="174">
        <f t="shared" ref="G988:V988" si="358">G132</f>
        <v>0</v>
      </c>
      <c r="H988" s="175">
        <f t="shared" si="358"/>
        <v>0</v>
      </c>
      <c r="I988" s="163">
        <f t="shared" si="358"/>
        <v>0</v>
      </c>
      <c r="J988" s="163">
        <f t="shared" si="358"/>
        <v>0</v>
      </c>
      <c r="K988" s="181">
        <f t="shared" si="358"/>
        <v>0</v>
      </c>
      <c r="L988" s="165">
        <f t="shared" si="358"/>
        <v>0</v>
      </c>
      <c r="M988" s="176">
        <f t="shared" si="358"/>
        <v>0</v>
      </c>
      <c r="N988" s="166">
        <f t="shared" si="358"/>
        <v>0</v>
      </c>
      <c r="O988" s="166">
        <f t="shared" si="358"/>
        <v>0</v>
      </c>
      <c r="P988" s="166">
        <f t="shared" si="358"/>
        <v>0</v>
      </c>
      <c r="Q988" s="166">
        <f t="shared" si="358"/>
        <v>0</v>
      </c>
      <c r="R988" s="166">
        <f t="shared" si="358"/>
        <v>0</v>
      </c>
      <c r="S988" s="166">
        <f t="shared" si="358"/>
        <v>0</v>
      </c>
      <c r="T988" s="162">
        <f t="shared" si="358"/>
        <v>0</v>
      </c>
      <c r="U988" s="166">
        <f t="shared" si="358"/>
        <v>0</v>
      </c>
      <c r="V988" s="167">
        <f t="shared" si="358"/>
        <v>0</v>
      </c>
      <c r="W988" s="48">
        <f>G988-SUM(H988:V988)</f>
        <v>0</v>
      </c>
      <c r="Y988"/>
      <c r="Z988"/>
      <c r="AG988" s="135"/>
      <c r="AH988" s="135"/>
    </row>
    <row r="989" spans="1:34" outlineLevel="1" x14ac:dyDescent="0.4">
      <c r="A989" s="337"/>
      <c r="B989" s="494"/>
      <c r="C989" s="498"/>
      <c r="D989" s="498"/>
      <c r="E989" s="498"/>
      <c r="F989" s="497" t="s">
        <v>155</v>
      </c>
      <c r="G989" s="174">
        <f t="shared" ref="G989:V989" si="359">G133</f>
        <v>0</v>
      </c>
      <c r="H989" s="175">
        <f t="shared" si="359"/>
        <v>0</v>
      </c>
      <c r="I989" s="163">
        <f t="shared" si="359"/>
        <v>0</v>
      </c>
      <c r="J989" s="163">
        <f t="shared" si="359"/>
        <v>0</v>
      </c>
      <c r="K989" s="181">
        <f t="shared" si="359"/>
        <v>0</v>
      </c>
      <c r="L989" s="165">
        <f t="shared" si="359"/>
        <v>0</v>
      </c>
      <c r="M989" s="176">
        <f t="shared" si="359"/>
        <v>0</v>
      </c>
      <c r="N989" s="166">
        <f t="shared" si="359"/>
        <v>0</v>
      </c>
      <c r="O989" s="166">
        <f t="shared" si="359"/>
        <v>0</v>
      </c>
      <c r="P989" s="166">
        <f t="shared" si="359"/>
        <v>0</v>
      </c>
      <c r="Q989" s="166">
        <f t="shared" si="359"/>
        <v>0</v>
      </c>
      <c r="R989" s="166">
        <f t="shared" si="359"/>
        <v>0</v>
      </c>
      <c r="S989" s="166">
        <f t="shared" si="359"/>
        <v>0</v>
      </c>
      <c r="T989" s="162">
        <f t="shared" si="359"/>
        <v>0</v>
      </c>
      <c r="U989" s="166">
        <f t="shared" si="359"/>
        <v>0</v>
      </c>
      <c r="V989" s="167">
        <f t="shared" si="359"/>
        <v>0</v>
      </c>
      <c r="W989" s="48">
        <f>G989-SUM(H989:V989)</f>
        <v>0</v>
      </c>
      <c r="Y989"/>
      <c r="Z989"/>
      <c r="AG989" s="135"/>
      <c r="AH989" s="135"/>
    </row>
    <row r="990" spans="1:34" outlineLevel="1" x14ac:dyDescent="0.4">
      <c r="A990" s="337"/>
      <c r="B990" s="494"/>
      <c r="C990" s="498"/>
      <c r="D990" s="498"/>
      <c r="E990" s="498"/>
      <c r="F990" s="497" t="s">
        <v>156</v>
      </c>
      <c r="G990" s="174">
        <f t="shared" ref="G990:V990" si="360">G134</f>
        <v>0</v>
      </c>
      <c r="H990" s="175">
        <f t="shared" si="360"/>
        <v>0</v>
      </c>
      <c r="I990" s="163">
        <f t="shared" si="360"/>
        <v>0</v>
      </c>
      <c r="J990" s="163">
        <f t="shared" si="360"/>
        <v>0</v>
      </c>
      <c r="K990" s="181">
        <f t="shared" si="360"/>
        <v>0</v>
      </c>
      <c r="L990" s="165">
        <f t="shared" si="360"/>
        <v>0</v>
      </c>
      <c r="M990" s="176">
        <f t="shared" si="360"/>
        <v>0</v>
      </c>
      <c r="N990" s="166">
        <f t="shared" si="360"/>
        <v>0</v>
      </c>
      <c r="O990" s="166">
        <f t="shared" si="360"/>
        <v>0</v>
      </c>
      <c r="P990" s="166">
        <f t="shared" si="360"/>
        <v>0</v>
      </c>
      <c r="Q990" s="166">
        <f t="shared" si="360"/>
        <v>0</v>
      </c>
      <c r="R990" s="166">
        <f t="shared" si="360"/>
        <v>0</v>
      </c>
      <c r="S990" s="166">
        <f t="shared" si="360"/>
        <v>0</v>
      </c>
      <c r="T990" s="162">
        <f t="shared" si="360"/>
        <v>0</v>
      </c>
      <c r="U990" s="166">
        <f t="shared" si="360"/>
        <v>0</v>
      </c>
      <c r="V990" s="167">
        <f t="shared" si="360"/>
        <v>0</v>
      </c>
      <c r="W990" s="48">
        <f>G990-SUM(H990:V990)</f>
        <v>0</v>
      </c>
      <c r="Y990"/>
      <c r="Z990"/>
      <c r="AG990" s="135"/>
      <c r="AH990" s="135"/>
    </row>
    <row r="991" spans="1:34" x14ac:dyDescent="0.4">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4">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4">
      <c r="A993" s="341"/>
      <c r="B993" s="494"/>
      <c r="C993" s="495"/>
      <c r="D993" s="495"/>
      <c r="E993" s="496" t="s">
        <v>41</v>
      </c>
      <c r="F993" s="496"/>
      <c r="G993" s="68">
        <f t="shared" ref="G993:M993" si="361">SUBTOTAL(9,G994:G997)</f>
        <v>0</v>
      </c>
      <c r="H993" s="66">
        <f t="shared" si="361"/>
        <v>0</v>
      </c>
      <c r="I993" s="66">
        <f t="shared" si="361"/>
        <v>0</v>
      </c>
      <c r="J993" s="66">
        <f t="shared" si="361"/>
        <v>0</v>
      </c>
      <c r="K993" s="67">
        <f t="shared" si="361"/>
        <v>0</v>
      </c>
      <c r="L993" s="53">
        <f t="shared" si="361"/>
        <v>0</v>
      </c>
      <c r="M993" s="36">
        <f t="shared" si="361"/>
        <v>0</v>
      </c>
      <c r="N993" s="36">
        <f t="shared" ref="N993:W993" si="362">SUBTOTAL(9,N994:N997)</f>
        <v>0</v>
      </c>
      <c r="O993" s="36">
        <f t="shared" si="362"/>
        <v>0</v>
      </c>
      <c r="P993" s="36">
        <f t="shared" si="362"/>
        <v>0</v>
      </c>
      <c r="Q993" s="36">
        <f t="shared" si="362"/>
        <v>0</v>
      </c>
      <c r="R993" s="36">
        <f t="shared" si="362"/>
        <v>0</v>
      </c>
      <c r="S993" s="36">
        <f t="shared" si="362"/>
        <v>0</v>
      </c>
      <c r="T993" s="36">
        <f t="shared" si="362"/>
        <v>0</v>
      </c>
      <c r="U993" s="36">
        <f t="shared" si="362"/>
        <v>0</v>
      </c>
      <c r="V993" s="39">
        <f t="shared" si="362"/>
        <v>0</v>
      </c>
      <c r="W993" s="35">
        <f t="shared" si="362"/>
        <v>0</v>
      </c>
      <c r="Y993"/>
      <c r="Z993"/>
      <c r="AA993"/>
      <c r="AB993"/>
      <c r="AC993"/>
      <c r="AD993"/>
      <c r="AE993"/>
      <c r="AF993"/>
    </row>
    <row r="994" spans="1:32" s="71" customFormat="1" outlineLevel="1" x14ac:dyDescent="0.4">
      <c r="A994" s="341"/>
      <c r="B994" s="494"/>
      <c r="C994" s="495"/>
      <c r="D994" s="495"/>
      <c r="E994" s="496"/>
      <c r="F994" s="497" t="s">
        <v>42</v>
      </c>
      <c r="G994" s="174">
        <f t="shared" ref="G994:V994" si="363">G138</f>
        <v>0</v>
      </c>
      <c r="H994" s="175">
        <f t="shared" si="363"/>
        <v>0</v>
      </c>
      <c r="I994" s="163">
        <f t="shared" si="363"/>
        <v>0</v>
      </c>
      <c r="J994" s="163">
        <f t="shared" si="363"/>
        <v>0</v>
      </c>
      <c r="K994" s="181">
        <f t="shared" si="363"/>
        <v>0</v>
      </c>
      <c r="L994" s="165">
        <f t="shared" si="363"/>
        <v>0</v>
      </c>
      <c r="M994" s="176">
        <f t="shared" si="363"/>
        <v>0</v>
      </c>
      <c r="N994" s="166">
        <f t="shared" si="363"/>
        <v>0</v>
      </c>
      <c r="O994" s="166">
        <f t="shared" si="363"/>
        <v>0</v>
      </c>
      <c r="P994" s="166">
        <f t="shared" si="363"/>
        <v>0</v>
      </c>
      <c r="Q994" s="166">
        <f t="shared" si="363"/>
        <v>0</v>
      </c>
      <c r="R994" s="166">
        <f t="shared" si="363"/>
        <v>0</v>
      </c>
      <c r="S994" s="166">
        <f t="shared" si="363"/>
        <v>0</v>
      </c>
      <c r="T994" s="162">
        <f t="shared" si="363"/>
        <v>0</v>
      </c>
      <c r="U994" s="166">
        <f t="shared" si="363"/>
        <v>0</v>
      </c>
      <c r="V994" s="167">
        <f t="shared" si="363"/>
        <v>0</v>
      </c>
      <c r="W994" s="48">
        <f>G994-SUM(H994:V994)</f>
        <v>0</v>
      </c>
      <c r="Y994"/>
      <c r="Z994"/>
      <c r="AA994"/>
      <c r="AB994"/>
      <c r="AC994"/>
      <c r="AD994"/>
      <c r="AE994"/>
      <c r="AF994"/>
    </row>
    <row r="995" spans="1:32" s="71" customFormat="1" outlineLevel="1" x14ac:dyDescent="0.4">
      <c r="A995" s="341"/>
      <c r="B995" s="494"/>
      <c r="C995" s="495"/>
      <c r="D995" s="495"/>
      <c r="E995" s="496"/>
      <c r="F995" s="497" t="s">
        <v>43</v>
      </c>
      <c r="G995" s="174">
        <f t="shared" ref="G995:V995" si="364">G139</f>
        <v>0</v>
      </c>
      <c r="H995" s="175">
        <f t="shared" si="364"/>
        <v>0</v>
      </c>
      <c r="I995" s="163">
        <f t="shared" si="364"/>
        <v>0</v>
      </c>
      <c r="J995" s="163">
        <f t="shared" si="364"/>
        <v>0</v>
      </c>
      <c r="K995" s="181">
        <f t="shared" si="364"/>
        <v>0</v>
      </c>
      <c r="L995" s="165">
        <f t="shared" si="364"/>
        <v>0</v>
      </c>
      <c r="M995" s="176">
        <f t="shared" si="364"/>
        <v>0</v>
      </c>
      <c r="N995" s="166">
        <f t="shared" si="364"/>
        <v>0</v>
      </c>
      <c r="O995" s="166">
        <f t="shared" si="364"/>
        <v>0</v>
      </c>
      <c r="P995" s="166">
        <f t="shared" si="364"/>
        <v>0</v>
      </c>
      <c r="Q995" s="166">
        <f t="shared" si="364"/>
        <v>0</v>
      </c>
      <c r="R995" s="166">
        <f t="shared" si="364"/>
        <v>0</v>
      </c>
      <c r="S995" s="166">
        <f t="shared" si="364"/>
        <v>0</v>
      </c>
      <c r="T995" s="162">
        <f t="shared" si="364"/>
        <v>0</v>
      </c>
      <c r="U995" s="166">
        <f t="shared" si="364"/>
        <v>0</v>
      </c>
      <c r="V995" s="167">
        <f t="shared" si="364"/>
        <v>0</v>
      </c>
      <c r="W995" s="48">
        <f>G995-SUM(H995:V995)</f>
        <v>0</v>
      </c>
      <c r="Y995"/>
      <c r="Z995"/>
      <c r="AA995"/>
      <c r="AB995"/>
      <c r="AC995"/>
      <c r="AD995"/>
      <c r="AE995"/>
      <c r="AF995"/>
    </row>
    <row r="996" spans="1:32" s="71" customFormat="1" outlineLevel="1" x14ac:dyDescent="0.4">
      <c r="A996" s="341"/>
      <c r="B996" s="494"/>
      <c r="C996" s="495"/>
      <c r="D996" s="495"/>
      <c r="E996" s="496"/>
      <c r="F996" s="497" t="s">
        <v>44</v>
      </c>
      <c r="G996" s="174">
        <f t="shared" ref="G996:V996" si="365">G140</f>
        <v>0</v>
      </c>
      <c r="H996" s="175">
        <f t="shared" si="365"/>
        <v>0</v>
      </c>
      <c r="I996" s="163">
        <f t="shared" si="365"/>
        <v>0</v>
      </c>
      <c r="J996" s="163">
        <f t="shared" si="365"/>
        <v>0</v>
      </c>
      <c r="K996" s="181">
        <f t="shared" si="365"/>
        <v>0</v>
      </c>
      <c r="L996" s="165">
        <f t="shared" si="365"/>
        <v>0</v>
      </c>
      <c r="M996" s="176">
        <f t="shared" si="365"/>
        <v>0</v>
      </c>
      <c r="N996" s="166">
        <f t="shared" si="365"/>
        <v>0</v>
      </c>
      <c r="O996" s="166">
        <f t="shared" si="365"/>
        <v>0</v>
      </c>
      <c r="P996" s="166">
        <f t="shared" si="365"/>
        <v>0</v>
      </c>
      <c r="Q996" s="166">
        <f t="shared" si="365"/>
        <v>0</v>
      </c>
      <c r="R996" s="166">
        <f t="shared" si="365"/>
        <v>0</v>
      </c>
      <c r="S996" s="166">
        <f t="shared" si="365"/>
        <v>0</v>
      </c>
      <c r="T996" s="162">
        <f t="shared" si="365"/>
        <v>0</v>
      </c>
      <c r="U996" s="166">
        <f t="shared" si="365"/>
        <v>0</v>
      </c>
      <c r="V996" s="167">
        <f t="shared" si="365"/>
        <v>0</v>
      </c>
      <c r="W996" s="48">
        <f>G996-SUM(H996:V996)</f>
        <v>0</v>
      </c>
      <c r="Y996"/>
      <c r="Z996"/>
      <c r="AA996"/>
      <c r="AB996"/>
      <c r="AC996"/>
      <c r="AD996"/>
      <c r="AE996"/>
      <c r="AF996"/>
    </row>
    <row r="997" spans="1:32" s="71" customFormat="1" outlineLevel="1" x14ac:dyDescent="0.4">
      <c r="A997" s="341"/>
      <c r="B997" s="494"/>
      <c r="C997" s="495"/>
      <c r="D997" s="495"/>
      <c r="E997" s="496"/>
      <c r="F997" s="497" t="s">
        <v>45</v>
      </c>
      <c r="G997" s="174">
        <f t="shared" ref="G997:V997" si="366">G141</f>
        <v>0</v>
      </c>
      <c r="H997" s="175">
        <f t="shared" si="366"/>
        <v>0</v>
      </c>
      <c r="I997" s="163">
        <f t="shared" si="366"/>
        <v>0</v>
      </c>
      <c r="J997" s="163">
        <f t="shared" si="366"/>
        <v>0</v>
      </c>
      <c r="K997" s="181">
        <f t="shared" si="366"/>
        <v>0</v>
      </c>
      <c r="L997" s="165">
        <f t="shared" si="366"/>
        <v>0</v>
      </c>
      <c r="M997" s="176">
        <f t="shared" si="366"/>
        <v>0</v>
      </c>
      <c r="N997" s="166">
        <f t="shared" si="366"/>
        <v>0</v>
      </c>
      <c r="O997" s="166">
        <f t="shared" si="366"/>
        <v>0</v>
      </c>
      <c r="P997" s="166">
        <f t="shared" si="366"/>
        <v>0</v>
      </c>
      <c r="Q997" s="166">
        <f t="shared" si="366"/>
        <v>0</v>
      </c>
      <c r="R997" s="166">
        <f t="shared" si="366"/>
        <v>0</v>
      </c>
      <c r="S997" s="166">
        <f t="shared" si="366"/>
        <v>0</v>
      </c>
      <c r="T997" s="162">
        <f t="shared" si="366"/>
        <v>0</v>
      </c>
      <c r="U997" s="166">
        <f t="shared" si="366"/>
        <v>0</v>
      </c>
      <c r="V997" s="167">
        <f t="shared" si="366"/>
        <v>0</v>
      </c>
      <c r="W997" s="48">
        <f>G997-SUM(H997:V997)</f>
        <v>0</v>
      </c>
      <c r="Y997"/>
      <c r="Z997"/>
      <c r="AA997"/>
      <c r="AB997"/>
      <c r="AC997"/>
      <c r="AD997"/>
      <c r="AE997"/>
      <c r="AF997"/>
    </row>
    <row r="998" spans="1:32" s="71" customFormat="1" x14ac:dyDescent="0.4">
      <c r="A998" s="341"/>
      <c r="B998" s="494"/>
      <c r="C998" s="495"/>
      <c r="D998" s="495"/>
      <c r="E998" s="496" t="s">
        <v>46</v>
      </c>
      <c r="F998" s="496"/>
      <c r="G998" s="68">
        <f t="shared" ref="G998:M998" si="367">SUBTOTAL(9,G999:G1002)</f>
        <v>0</v>
      </c>
      <c r="H998" s="69">
        <f t="shared" si="367"/>
        <v>0</v>
      </c>
      <c r="I998" s="66">
        <f t="shared" si="367"/>
        <v>0</v>
      </c>
      <c r="J998" s="66">
        <f t="shared" si="367"/>
        <v>0</v>
      </c>
      <c r="K998" s="67">
        <f t="shared" si="367"/>
        <v>0</v>
      </c>
      <c r="L998" s="36">
        <f t="shared" si="367"/>
        <v>0</v>
      </c>
      <c r="M998" s="36">
        <f t="shared" si="367"/>
        <v>0</v>
      </c>
      <c r="N998" s="36">
        <f t="shared" ref="N998:W998" si="368">SUBTOTAL(9,N999:N1002)</f>
        <v>0</v>
      </c>
      <c r="O998" s="36">
        <f t="shared" si="368"/>
        <v>0</v>
      </c>
      <c r="P998" s="36">
        <f t="shared" si="368"/>
        <v>0</v>
      </c>
      <c r="Q998" s="36">
        <f t="shared" si="368"/>
        <v>0</v>
      </c>
      <c r="R998" s="36">
        <f t="shared" si="368"/>
        <v>0</v>
      </c>
      <c r="S998" s="36">
        <f t="shared" si="368"/>
        <v>0</v>
      </c>
      <c r="T998" s="36">
        <f t="shared" si="368"/>
        <v>0</v>
      </c>
      <c r="U998" s="36">
        <f t="shared" si="368"/>
        <v>0</v>
      </c>
      <c r="V998" s="36">
        <f t="shared" si="368"/>
        <v>0</v>
      </c>
      <c r="W998" s="35">
        <f t="shared" si="368"/>
        <v>0</v>
      </c>
      <c r="Y998"/>
      <c r="Z998"/>
      <c r="AA998"/>
      <c r="AB998"/>
      <c r="AC998"/>
      <c r="AD998"/>
      <c r="AE998"/>
      <c r="AF998"/>
    </row>
    <row r="999" spans="1:32" s="71" customFormat="1" ht="12" customHeight="1" outlineLevel="1" x14ac:dyDescent="0.4">
      <c r="A999" s="341"/>
      <c r="B999" s="494"/>
      <c r="C999" s="495"/>
      <c r="D999" s="495"/>
      <c r="E999" s="496"/>
      <c r="F999" s="497" t="s">
        <v>47</v>
      </c>
      <c r="G999" s="174">
        <f t="shared" ref="G999:V999" si="369">G143</f>
        <v>0</v>
      </c>
      <c r="H999" s="175">
        <f t="shared" si="369"/>
        <v>0</v>
      </c>
      <c r="I999" s="163">
        <f t="shared" si="369"/>
        <v>0</v>
      </c>
      <c r="J999" s="163">
        <f t="shared" si="369"/>
        <v>0</v>
      </c>
      <c r="K999" s="181">
        <f t="shared" si="369"/>
        <v>0</v>
      </c>
      <c r="L999" s="165">
        <f t="shared" si="369"/>
        <v>0</v>
      </c>
      <c r="M999" s="176">
        <f t="shared" si="369"/>
        <v>0</v>
      </c>
      <c r="N999" s="166">
        <f t="shared" si="369"/>
        <v>0</v>
      </c>
      <c r="O999" s="166">
        <f t="shared" si="369"/>
        <v>0</v>
      </c>
      <c r="P999" s="166">
        <f t="shared" si="369"/>
        <v>0</v>
      </c>
      <c r="Q999" s="166">
        <f t="shared" si="369"/>
        <v>0</v>
      </c>
      <c r="R999" s="166">
        <f t="shared" si="369"/>
        <v>0</v>
      </c>
      <c r="S999" s="166">
        <f t="shared" si="369"/>
        <v>0</v>
      </c>
      <c r="T999" s="162">
        <f t="shared" si="369"/>
        <v>0</v>
      </c>
      <c r="U999" s="166">
        <f t="shared" si="369"/>
        <v>0</v>
      </c>
      <c r="V999" s="167">
        <f t="shared" si="369"/>
        <v>0</v>
      </c>
      <c r="W999" s="48">
        <f t="shared" ref="W999:W1007" si="370">G999-SUM(H999:V999)</f>
        <v>0</v>
      </c>
      <c r="Y999"/>
      <c r="Z999"/>
      <c r="AA999"/>
      <c r="AB999"/>
      <c r="AC999"/>
      <c r="AD999"/>
      <c r="AE999"/>
      <c r="AF999"/>
    </row>
    <row r="1000" spans="1:32" s="71" customFormat="1" outlineLevel="1" x14ac:dyDescent="0.4">
      <c r="A1000" s="341"/>
      <c r="B1000" s="494"/>
      <c r="C1000" s="495"/>
      <c r="D1000" s="495"/>
      <c r="E1000" s="496"/>
      <c r="F1000" s="497" t="s">
        <v>48</v>
      </c>
      <c r="G1000" s="174">
        <f t="shared" ref="G1000:V1000" si="371">G144</f>
        <v>0</v>
      </c>
      <c r="H1000" s="175">
        <f t="shared" si="371"/>
        <v>0</v>
      </c>
      <c r="I1000" s="163">
        <f t="shared" si="371"/>
        <v>0</v>
      </c>
      <c r="J1000" s="163">
        <f t="shared" si="371"/>
        <v>0</v>
      </c>
      <c r="K1000" s="181">
        <f t="shared" si="371"/>
        <v>0</v>
      </c>
      <c r="L1000" s="165">
        <f t="shared" si="371"/>
        <v>0</v>
      </c>
      <c r="M1000" s="176">
        <f t="shared" si="371"/>
        <v>0</v>
      </c>
      <c r="N1000" s="166">
        <f t="shared" si="371"/>
        <v>0</v>
      </c>
      <c r="O1000" s="166">
        <f t="shared" si="371"/>
        <v>0</v>
      </c>
      <c r="P1000" s="166">
        <f t="shared" si="371"/>
        <v>0</v>
      </c>
      <c r="Q1000" s="166">
        <f t="shared" si="371"/>
        <v>0</v>
      </c>
      <c r="R1000" s="166">
        <f t="shared" si="371"/>
        <v>0</v>
      </c>
      <c r="S1000" s="166">
        <f t="shared" si="371"/>
        <v>0</v>
      </c>
      <c r="T1000" s="162">
        <f t="shared" si="371"/>
        <v>0</v>
      </c>
      <c r="U1000" s="166">
        <f t="shared" si="371"/>
        <v>0</v>
      </c>
      <c r="V1000" s="167">
        <f t="shared" si="371"/>
        <v>0</v>
      </c>
      <c r="W1000" s="48">
        <f t="shared" si="370"/>
        <v>0</v>
      </c>
      <c r="Y1000"/>
      <c r="Z1000"/>
      <c r="AA1000"/>
      <c r="AB1000"/>
      <c r="AC1000"/>
      <c r="AD1000"/>
      <c r="AE1000"/>
      <c r="AF1000"/>
    </row>
    <row r="1001" spans="1:32" s="71" customFormat="1" outlineLevel="1" x14ac:dyDescent="0.4">
      <c r="A1001" s="341"/>
      <c r="B1001" s="494"/>
      <c r="C1001" s="495"/>
      <c r="D1001" s="495"/>
      <c r="E1001" s="496"/>
      <c r="F1001" s="497" t="s">
        <v>49</v>
      </c>
      <c r="G1001" s="174">
        <f t="shared" ref="G1001:V1001" si="372">G145</f>
        <v>0</v>
      </c>
      <c r="H1001" s="175">
        <f t="shared" si="372"/>
        <v>0</v>
      </c>
      <c r="I1001" s="163">
        <f t="shared" si="372"/>
        <v>0</v>
      </c>
      <c r="J1001" s="163">
        <f t="shared" si="372"/>
        <v>0</v>
      </c>
      <c r="K1001" s="181">
        <f t="shared" si="372"/>
        <v>0</v>
      </c>
      <c r="L1001" s="165">
        <f t="shared" si="372"/>
        <v>0</v>
      </c>
      <c r="M1001" s="176">
        <f t="shared" si="372"/>
        <v>0</v>
      </c>
      <c r="N1001" s="166">
        <f t="shared" si="372"/>
        <v>0</v>
      </c>
      <c r="O1001" s="166">
        <f t="shared" si="372"/>
        <v>0</v>
      </c>
      <c r="P1001" s="166">
        <f t="shared" si="372"/>
        <v>0</v>
      </c>
      <c r="Q1001" s="166">
        <f t="shared" si="372"/>
        <v>0</v>
      </c>
      <c r="R1001" s="166">
        <f t="shared" si="372"/>
        <v>0</v>
      </c>
      <c r="S1001" s="166">
        <f t="shared" si="372"/>
        <v>0</v>
      </c>
      <c r="T1001" s="162">
        <f t="shared" si="372"/>
        <v>0</v>
      </c>
      <c r="U1001" s="166">
        <f t="shared" si="372"/>
        <v>0</v>
      </c>
      <c r="V1001" s="167">
        <f t="shared" si="372"/>
        <v>0</v>
      </c>
      <c r="W1001" s="48">
        <f t="shared" si="370"/>
        <v>0</v>
      </c>
      <c r="Y1001"/>
      <c r="Z1001"/>
      <c r="AA1001"/>
      <c r="AB1001"/>
      <c r="AC1001"/>
      <c r="AD1001"/>
      <c r="AE1001"/>
      <c r="AF1001"/>
    </row>
    <row r="1002" spans="1:32" s="71" customFormat="1" outlineLevel="1" x14ac:dyDescent="0.4">
      <c r="A1002" s="341"/>
      <c r="B1002" s="494"/>
      <c r="C1002" s="495"/>
      <c r="D1002" s="495"/>
      <c r="E1002" s="496"/>
      <c r="F1002" s="497" t="s">
        <v>50</v>
      </c>
      <c r="G1002" s="174">
        <f t="shared" ref="G1002:V1002" si="373">G146</f>
        <v>0</v>
      </c>
      <c r="H1002" s="175">
        <f t="shared" si="373"/>
        <v>0</v>
      </c>
      <c r="I1002" s="163">
        <f t="shared" si="373"/>
        <v>0</v>
      </c>
      <c r="J1002" s="163">
        <f t="shared" si="373"/>
        <v>0</v>
      </c>
      <c r="K1002" s="181">
        <f t="shared" si="373"/>
        <v>0</v>
      </c>
      <c r="L1002" s="165">
        <f t="shared" si="373"/>
        <v>0</v>
      </c>
      <c r="M1002" s="176">
        <f t="shared" si="373"/>
        <v>0</v>
      </c>
      <c r="N1002" s="166">
        <f t="shared" si="373"/>
        <v>0</v>
      </c>
      <c r="O1002" s="166">
        <f t="shared" si="373"/>
        <v>0</v>
      </c>
      <c r="P1002" s="166">
        <f t="shared" si="373"/>
        <v>0</v>
      </c>
      <c r="Q1002" s="166">
        <f t="shared" si="373"/>
        <v>0</v>
      </c>
      <c r="R1002" s="166">
        <f t="shared" si="373"/>
        <v>0</v>
      </c>
      <c r="S1002" s="166">
        <f t="shared" si="373"/>
        <v>0</v>
      </c>
      <c r="T1002" s="162">
        <f t="shared" si="373"/>
        <v>0</v>
      </c>
      <c r="U1002" s="166">
        <f t="shared" si="373"/>
        <v>0</v>
      </c>
      <c r="V1002" s="167">
        <f t="shared" si="373"/>
        <v>0</v>
      </c>
      <c r="W1002" s="48">
        <f t="shared" si="370"/>
        <v>0</v>
      </c>
      <c r="Y1002"/>
      <c r="Z1002"/>
      <c r="AA1002"/>
      <c r="AB1002"/>
      <c r="AC1002"/>
      <c r="AD1002"/>
      <c r="AE1002"/>
      <c r="AF1002"/>
    </row>
    <row r="1003" spans="1:32" s="71" customFormat="1" x14ac:dyDescent="0.4">
      <c r="A1003" s="341"/>
      <c r="B1003" s="494"/>
      <c r="C1003" s="495"/>
      <c r="D1003" s="495"/>
      <c r="E1003" s="496" t="s">
        <v>51</v>
      </c>
      <c r="F1003" s="496"/>
      <c r="G1003" s="68">
        <f t="shared" ref="G1003:M1003" si="374">SUBTOTAL(9,G1004:G1007)</f>
        <v>0</v>
      </c>
      <c r="H1003" s="69">
        <f t="shared" si="374"/>
        <v>0</v>
      </c>
      <c r="I1003" s="66">
        <f t="shared" si="374"/>
        <v>0</v>
      </c>
      <c r="J1003" s="66">
        <f t="shared" si="374"/>
        <v>0</v>
      </c>
      <c r="K1003" s="67">
        <f t="shared" si="374"/>
        <v>0</v>
      </c>
      <c r="L1003" s="36">
        <f t="shared" si="374"/>
        <v>0</v>
      </c>
      <c r="M1003" s="36">
        <f t="shared" si="374"/>
        <v>0</v>
      </c>
      <c r="N1003" s="36">
        <f t="shared" ref="N1003:W1003" si="375">SUBTOTAL(9,N1004:N1007)</f>
        <v>0</v>
      </c>
      <c r="O1003" s="36">
        <f t="shared" si="375"/>
        <v>0</v>
      </c>
      <c r="P1003" s="36">
        <f t="shared" si="375"/>
        <v>0</v>
      </c>
      <c r="Q1003" s="36">
        <f t="shared" si="375"/>
        <v>0</v>
      </c>
      <c r="R1003" s="36">
        <f t="shared" si="375"/>
        <v>0</v>
      </c>
      <c r="S1003" s="36">
        <f t="shared" si="375"/>
        <v>0</v>
      </c>
      <c r="T1003" s="36">
        <f t="shared" si="375"/>
        <v>0</v>
      </c>
      <c r="U1003" s="36">
        <f t="shared" si="375"/>
        <v>0</v>
      </c>
      <c r="V1003" s="36">
        <f t="shared" si="375"/>
        <v>0</v>
      </c>
      <c r="W1003" s="35">
        <f t="shared" si="375"/>
        <v>0</v>
      </c>
      <c r="Y1003"/>
      <c r="Z1003"/>
      <c r="AA1003"/>
      <c r="AB1003"/>
      <c r="AC1003"/>
      <c r="AD1003"/>
      <c r="AE1003"/>
      <c r="AF1003"/>
    </row>
    <row r="1004" spans="1:32" s="71" customFormat="1" outlineLevel="1" x14ac:dyDescent="0.4">
      <c r="A1004" s="341"/>
      <c r="B1004" s="494"/>
      <c r="C1004" s="495"/>
      <c r="D1004" s="495"/>
      <c r="E1004" s="496"/>
      <c r="F1004" s="497" t="s">
        <v>52</v>
      </c>
      <c r="G1004" s="174">
        <f t="shared" ref="G1004:V1004" si="376">G148</f>
        <v>0</v>
      </c>
      <c r="H1004" s="175">
        <f t="shared" si="376"/>
        <v>0</v>
      </c>
      <c r="I1004" s="163">
        <f t="shared" si="376"/>
        <v>0</v>
      </c>
      <c r="J1004" s="163">
        <f t="shared" si="376"/>
        <v>0</v>
      </c>
      <c r="K1004" s="181">
        <f t="shared" si="376"/>
        <v>0</v>
      </c>
      <c r="L1004" s="165">
        <f t="shared" si="376"/>
        <v>0</v>
      </c>
      <c r="M1004" s="176">
        <f t="shared" si="376"/>
        <v>0</v>
      </c>
      <c r="N1004" s="166">
        <f t="shared" si="376"/>
        <v>0</v>
      </c>
      <c r="O1004" s="166">
        <f t="shared" si="376"/>
        <v>0</v>
      </c>
      <c r="P1004" s="166">
        <f t="shared" si="376"/>
        <v>0</v>
      </c>
      <c r="Q1004" s="166">
        <f t="shared" si="376"/>
        <v>0</v>
      </c>
      <c r="R1004" s="166">
        <f t="shared" si="376"/>
        <v>0</v>
      </c>
      <c r="S1004" s="166">
        <f t="shared" si="376"/>
        <v>0</v>
      </c>
      <c r="T1004" s="162">
        <f t="shared" si="376"/>
        <v>0</v>
      </c>
      <c r="U1004" s="166">
        <f t="shared" si="376"/>
        <v>0</v>
      </c>
      <c r="V1004" s="167">
        <f t="shared" si="376"/>
        <v>0</v>
      </c>
      <c r="W1004" s="48">
        <f t="shared" si="370"/>
        <v>0</v>
      </c>
      <c r="Y1004"/>
      <c r="Z1004"/>
      <c r="AA1004"/>
      <c r="AB1004"/>
      <c r="AC1004"/>
      <c r="AD1004"/>
      <c r="AE1004"/>
      <c r="AF1004"/>
    </row>
    <row r="1005" spans="1:32" s="71" customFormat="1" outlineLevel="1" x14ac:dyDescent="0.4">
      <c r="A1005" s="341"/>
      <c r="B1005" s="494"/>
      <c r="C1005" s="495"/>
      <c r="D1005" s="495"/>
      <c r="E1005" s="496"/>
      <c r="F1005" s="497" t="s">
        <v>53</v>
      </c>
      <c r="G1005" s="174">
        <f t="shared" ref="G1005:V1005" si="377">G149</f>
        <v>0</v>
      </c>
      <c r="H1005" s="175">
        <f t="shared" si="377"/>
        <v>0</v>
      </c>
      <c r="I1005" s="163">
        <f t="shared" si="377"/>
        <v>0</v>
      </c>
      <c r="J1005" s="163">
        <f t="shared" si="377"/>
        <v>0</v>
      </c>
      <c r="K1005" s="181">
        <f t="shared" si="377"/>
        <v>0</v>
      </c>
      <c r="L1005" s="165">
        <f t="shared" si="377"/>
        <v>0</v>
      </c>
      <c r="M1005" s="176">
        <f t="shared" si="377"/>
        <v>0</v>
      </c>
      <c r="N1005" s="166">
        <f t="shared" si="377"/>
        <v>0</v>
      </c>
      <c r="O1005" s="166">
        <f t="shared" si="377"/>
        <v>0</v>
      </c>
      <c r="P1005" s="166">
        <f t="shared" si="377"/>
        <v>0</v>
      </c>
      <c r="Q1005" s="166">
        <f t="shared" si="377"/>
        <v>0</v>
      </c>
      <c r="R1005" s="166">
        <f t="shared" si="377"/>
        <v>0</v>
      </c>
      <c r="S1005" s="166">
        <f t="shared" si="377"/>
        <v>0</v>
      </c>
      <c r="T1005" s="162">
        <f t="shared" si="377"/>
        <v>0</v>
      </c>
      <c r="U1005" s="166">
        <f t="shared" si="377"/>
        <v>0</v>
      </c>
      <c r="V1005" s="167">
        <f t="shared" si="377"/>
        <v>0</v>
      </c>
      <c r="W1005" s="48">
        <f t="shared" si="370"/>
        <v>0</v>
      </c>
      <c r="Y1005"/>
      <c r="Z1005"/>
      <c r="AA1005"/>
      <c r="AB1005"/>
      <c r="AC1005"/>
      <c r="AD1005"/>
      <c r="AE1005"/>
      <c r="AF1005"/>
    </row>
    <row r="1006" spans="1:32" s="71" customFormat="1" outlineLevel="1" x14ac:dyDescent="0.4">
      <c r="A1006" s="341"/>
      <c r="B1006" s="494"/>
      <c r="C1006" s="495"/>
      <c r="D1006" s="495"/>
      <c r="E1006" s="496"/>
      <c r="F1006" s="497" t="s">
        <v>54</v>
      </c>
      <c r="G1006" s="174">
        <f t="shared" ref="G1006:V1006" si="378">G150</f>
        <v>0</v>
      </c>
      <c r="H1006" s="175">
        <f t="shared" si="378"/>
        <v>0</v>
      </c>
      <c r="I1006" s="163">
        <f t="shared" si="378"/>
        <v>0</v>
      </c>
      <c r="J1006" s="163">
        <f t="shared" si="378"/>
        <v>0</v>
      </c>
      <c r="K1006" s="181">
        <f t="shared" si="378"/>
        <v>0</v>
      </c>
      <c r="L1006" s="165">
        <f t="shared" si="378"/>
        <v>0</v>
      </c>
      <c r="M1006" s="176">
        <f t="shared" si="378"/>
        <v>0</v>
      </c>
      <c r="N1006" s="166">
        <f t="shared" si="378"/>
        <v>0</v>
      </c>
      <c r="O1006" s="166">
        <f t="shared" si="378"/>
        <v>0</v>
      </c>
      <c r="P1006" s="166">
        <f t="shared" si="378"/>
        <v>0</v>
      </c>
      <c r="Q1006" s="166">
        <f t="shared" si="378"/>
        <v>0</v>
      </c>
      <c r="R1006" s="166">
        <f t="shared" si="378"/>
        <v>0</v>
      </c>
      <c r="S1006" s="166">
        <f t="shared" si="378"/>
        <v>0</v>
      </c>
      <c r="T1006" s="162">
        <f t="shared" si="378"/>
        <v>0</v>
      </c>
      <c r="U1006" s="166">
        <f t="shared" si="378"/>
        <v>0</v>
      </c>
      <c r="V1006" s="167">
        <f t="shared" si="378"/>
        <v>0</v>
      </c>
      <c r="W1006" s="48">
        <f t="shared" si="370"/>
        <v>0</v>
      </c>
      <c r="Y1006"/>
      <c r="Z1006"/>
      <c r="AA1006"/>
      <c r="AB1006"/>
      <c r="AC1006"/>
      <c r="AD1006"/>
      <c r="AE1006"/>
      <c r="AF1006"/>
    </row>
    <row r="1007" spans="1:32" s="71" customFormat="1" outlineLevel="1" x14ac:dyDescent="0.4">
      <c r="A1007" s="341"/>
      <c r="B1007" s="494"/>
      <c r="C1007" s="495"/>
      <c r="D1007" s="495"/>
      <c r="E1007" s="496"/>
      <c r="F1007" s="497" t="s">
        <v>55</v>
      </c>
      <c r="G1007" s="174">
        <f t="shared" ref="G1007:V1007" si="379">G151</f>
        <v>0</v>
      </c>
      <c r="H1007" s="175">
        <f t="shared" si="379"/>
        <v>0</v>
      </c>
      <c r="I1007" s="163">
        <f t="shared" si="379"/>
        <v>0</v>
      </c>
      <c r="J1007" s="163">
        <f t="shared" si="379"/>
        <v>0</v>
      </c>
      <c r="K1007" s="181">
        <f t="shared" si="379"/>
        <v>0</v>
      </c>
      <c r="L1007" s="165">
        <f t="shared" si="379"/>
        <v>0</v>
      </c>
      <c r="M1007" s="176">
        <f t="shared" si="379"/>
        <v>0</v>
      </c>
      <c r="N1007" s="166">
        <f t="shared" si="379"/>
        <v>0</v>
      </c>
      <c r="O1007" s="166">
        <f t="shared" si="379"/>
        <v>0</v>
      </c>
      <c r="P1007" s="166">
        <f t="shared" si="379"/>
        <v>0</v>
      </c>
      <c r="Q1007" s="166">
        <f t="shared" si="379"/>
        <v>0</v>
      </c>
      <c r="R1007" s="166">
        <f t="shared" si="379"/>
        <v>0</v>
      </c>
      <c r="S1007" s="166">
        <f t="shared" si="379"/>
        <v>0</v>
      </c>
      <c r="T1007" s="162">
        <f t="shared" si="379"/>
        <v>0</v>
      </c>
      <c r="U1007" s="166">
        <f t="shared" si="379"/>
        <v>0</v>
      </c>
      <c r="V1007" s="167">
        <f t="shared" si="379"/>
        <v>0</v>
      </c>
      <c r="W1007" s="48">
        <f t="shared" si="370"/>
        <v>0</v>
      </c>
      <c r="Y1007"/>
      <c r="Z1007"/>
      <c r="AA1007"/>
      <c r="AB1007"/>
      <c r="AC1007"/>
      <c r="AD1007"/>
      <c r="AE1007"/>
      <c r="AF1007"/>
    </row>
    <row r="1008" spans="1:32" s="71" customFormat="1" x14ac:dyDescent="0.4">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4">
      <c r="A1009" s="341"/>
      <c r="B1009" s="494"/>
      <c r="C1009" s="495"/>
      <c r="D1009" s="495"/>
      <c r="E1009" s="498" t="s">
        <v>57</v>
      </c>
      <c r="F1009" s="496"/>
      <c r="G1009" s="68">
        <f t="shared" ref="G1009:W1009" si="380">SUBTOTAL(9,G1010:G1012)</f>
        <v>0</v>
      </c>
      <c r="H1009" s="69">
        <f t="shared" si="380"/>
        <v>0</v>
      </c>
      <c r="I1009" s="66">
        <f t="shared" si="380"/>
        <v>0</v>
      </c>
      <c r="J1009" s="66">
        <f t="shared" si="380"/>
        <v>0</v>
      </c>
      <c r="K1009" s="67">
        <f t="shared" si="380"/>
        <v>0</v>
      </c>
      <c r="L1009" s="36">
        <f t="shared" si="380"/>
        <v>0</v>
      </c>
      <c r="M1009" s="36">
        <f t="shared" si="380"/>
        <v>0</v>
      </c>
      <c r="N1009" s="36">
        <f t="shared" si="380"/>
        <v>0</v>
      </c>
      <c r="O1009" s="36">
        <f t="shared" si="380"/>
        <v>0</v>
      </c>
      <c r="P1009" s="36">
        <f t="shared" si="380"/>
        <v>0</v>
      </c>
      <c r="Q1009" s="36">
        <f t="shared" si="380"/>
        <v>0</v>
      </c>
      <c r="R1009" s="36">
        <f t="shared" si="380"/>
        <v>0</v>
      </c>
      <c r="S1009" s="36">
        <f t="shared" si="380"/>
        <v>0</v>
      </c>
      <c r="T1009" s="36">
        <f t="shared" si="380"/>
        <v>0</v>
      </c>
      <c r="U1009" s="36">
        <f t="shared" si="380"/>
        <v>0</v>
      </c>
      <c r="V1009" s="36">
        <f t="shared" si="380"/>
        <v>0</v>
      </c>
      <c r="W1009" s="35">
        <f t="shared" si="380"/>
        <v>0</v>
      </c>
      <c r="Y1009"/>
      <c r="Z1009"/>
      <c r="AA1009"/>
      <c r="AB1009"/>
      <c r="AC1009"/>
      <c r="AD1009"/>
      <c r="AE1009"/>
      <c r="AF1009"/>
    </row>
    <row r="1010" spans="1:32" s="71" customFormat="1" outlineLevel="1" x14ac:dyDescent="0.4">
      <c r="A1010" s="341"/>
      <c r="B1010" s="494"/>
      <c r="C1010" s="495"/>
      <c r="D1010" s="495"/>
      <c r="E1010" s="498"/>
      <c r="F1010" s="497" t="s">
        <v>58</v>
      </c>
      <c r="G1010" s="174">
        <f t="shared" ref="G1010:V1010" si="381">G154</f>
        <v>0</v>
      </c>
      <c r="H1010" s="175">
        <f t="shared" si="381"/>
        <v>0</v>
      </c>
      <c r="I1010" s="163">
        <f t="shared" si="381"/>
        <v>0</v>
      </c>
      <c r="J1010" s="163">
        <f t="shared" si="381"/>
        <v>0</v>
      </c>
      <c r="K1010" s="181">
        <f t="shared" si="381"/>
        <v>0</v>
      </c>
      <c r="L1010" s="165">
        <f t="shared" si="381"/>
        <v>0</v>
      </c>
      <c r="M1010" s="176">
        <f t="shared" si="381"/>
        <v>0</v>
      </c>
      <c r="N1010" s="166">
        <f t="shared" si="381"/>
        <v>0</v>
      </c>
      <c r="O1010" s="166">
        <f t="shared" si="381"/>
        <v>0</v>
      </c>
      <c r="P1010" s="166">
        <f t="shared" si="381"/>
        <v>0</v>
      </c>
      <c r="Q1010" s="166">
        <f t="shared" si="381"/>
        <v>0</v>
      </c>
      <c r="R1010" s="166">
        <f t="shared" si="381"/>
        <v>0</v>
      </c>
      <c r="S1010" s="166">
        <f t="shared" si="381"/>
        <v>0</v>
      </c>
      <c r="T1010" s="162">
        <f t="shared" si="381"/>
        <v>0</v>
      </c>
      <c r="U1010" s="166">
        <f t="shared" si="381"/>
        <v>0</v>
      </c>
      <c r="V1010" s="167">
        <f t="shared" si="381"/>
        <v>0</v>
      </c>
      <c r="W1010" s="48">
        <f>G1010-SUM(H1010:V1010)</f>
        <v>0</v>
      </c>
      <c r="Y1010"/>
      <c r="Z1010"/>
      <c r="AA1010"/>
      <c r="AB1010"/>
      <c r="AC1010"/>
      <c r="AD1010"/>
      <c r="AE1010"/>
      <c r="AF1010"/>
    </row>
    <row r="1011" spans="1:32" s="71" customFormat="1" outlineLevel="1" x14ac:dyDescent="0.4">
      <c r="A1011" s="341"/>
      <c r="B1011" s="494"/>
      <c r="C1011" s="495"/>
      <c r="D1011" s="495"/>
      <c r="E1011" s="496"/>
      <c r="F1011" s="497" t="s">
        <v>59</v>
      </c>
      <c r="G1011" s="174">
        <f t="shared" ref="G1011:V1011" si="382">G155</f>
        <v>0</v>
      </c>
      <c r="H1011" s="175">
        <f t="shared" si="382"/>
        <v>0</v>
      </c>
      <c r="I1011" s="163">
        <f t="shared" si="382"/>
        <v>0</v>
      </c>
      <c r="J1011" s="163">
        <f t="shared" si="382"/>
        <v>0</v>
      </c>
      <c r="K1011" s="181">
        <f t="shared" si="382"/>
        <v>0</v>
      </c>
      <c r="L1011" s="165">
        <f t="shared" si="382"/>
        <v>0</v>
      </c>
      <c r="M1011" s="176">
        <f t="shared" si="382"/>
        <v>0</v>
      </c>
      <c r="N1011" s="166">
        <f t="shared" si="382"/>
        <v>0</v>
      </c>
      <c r="O1011" s="166">
        <f t="shared" si="382"/>
        <v>0</v>
      </c>
      <c r="P1011" s="166">
        <f t="shared" si="382"/>
        <v>0</v>
      </c>
      <c r="Q1011" s="166">
        <f t="shared" si="382"/>
        <v>0</v>
      </c>
      <c r="R1011" s="166">
        <f t="shared" si="382"/>
        <v>0</v>
      </c>
      <c r="S1011" s="166">
        <f t="shared" si="382"/>
        <v>0</v>
      </c>
      <c r="T1011" s="162">
        <f t="shared" si="382"/>
        <v>0</v>
      </c>
      <c r="U1011" s="166">
        <f t="shared" si="382"/>
        <v>0</v>
      </c>
      <c r="V1011" s="167">
        <f t="shared" si="382"/>
        <v>0</v>
      </c>
      <c r="W1011" s="48">
        <f>G1011-SUM(H1011:V1011)</f>
        <v>0</v>
      </c>
      <c r="Y1011"/>
      <c r="Z1011"/>
      <c r="AA1011"/>
      <c r="AB1011"/>
      <c r="AC1011"/>
      <c r="AD1011"/>
      <c r="AE1011"/>
      <c r="AF1011"/>
    </row>
    <row r="1012" spans="1:32" s="71" customFormat="1" outlineLevel="1" x14ac:dyDescent="0.4">
      <c r="A1012" s="341"/>
      <c r="B1012" s="494"/>
      <c r="C1012" s="495"/>
      <c r="D1012" s="495"/>
      <c r="E1012" s="496"/>
      <c r="F1012" s="497" t="s">
        <v>60</v>
      </c>
      <c r="G1012" s="174">
        <f t="shared" ref="G1012:V1012" si="383">G156</f>
        <v>0</v>
      </c>
      <c r="H1012" s="175">
        <f t="shared" si="383"/>
        <v>0</v>
      </c>
      <c r="I1012" s="163">
        <f t="shared" si="383"/>
        <v>0</v>
      </c>
      <c r="J1012" s="163">
        <f t="shared" si="383"/>
        <v>0</v>
      </c>
      <c r="K1012" s="181">
        <f t="shared" si="383"/>
        <v>0</v>
      </c>
      <c r="L1012" s="165">
        <f t="shared" si="383"/>
        <v>0</v>
      </c>
      <c r="M1012" s="176">
        <f t="shared" si="383"/>
        <v>0</v>
      </c>
      <c r="N1012" s="166">
        <f t="shared" si="383"/>
        <v>0</v>
      </c>
      <c r="O1012" s="166">
        <f t="shared" si="383"/>
        <v>0</v>
      </c>
      <c r="P1012" s="166">
        <f t="shared" si="383"/>
        <v>0</v>
      </c>
      <c r="Q1012" s="166">
        <f t="shared" si="383"/>
        <v>0</v>
      </c>
      <c r="R1012" s="166">
        <f t="shared" si="383"/>
        <v>0</v>
      </c>
      <c r="S1012" s="166">
        <f t="shared" si="383"/>
        <v>0</v>
      </c>
      <c r="T1012" s="166">
        <f t="shared" si="383"/>
        <v>0</v>
      </c>
      <c r="U1012" s="166">
        <f t="shared" si="383"/>
        <v>0</v>
      </c>
      <c r="V1012" s="167">
        <f t="shared" si="383"/>
        <v>0</v>
      </c>
      <c r="W1012" s="48">
        <f>G1012-SUM(H1012:V1012)</f>
        <v>0</v>
      </c>
      <c r="Y1012"/>
      <c r="Z1012"/>
      <c r="AA1012"/>
      <c r="AB1012"/>
      <c r="AC1012"/>
      <c r="AD1012"/>
      <c r="AE1012"/>
      <c r="AF1012"/>
    </row>
    <row r="1013" spans="1:32" s="71" customFormat="1" x14ac:dyDescent="0.4">
      <c r="A1013" s="341"/>
      <c r="B1013" s="494"/>
      <c r="C1013" s="495"/>
      <c r="D1013" s="495"/>
      <c r="E1013" s="496" t="s">
        <v>61</v>
      </c>
      <c r="F1013" s="496"/>
      <c r="G1013" s="68">
        <f t="shared" ref="G1013:W1013" si="384">SUBTOTAL(9,G1014:G1016)</f>
        <v>0</v>
      </c>
      <c r="H1013" s="69">
        <f t="shared" si="384"/>
        <v>0</v>
      </c>
      <c r="I1013" s="66">
        <f t="shared" si="384"/>
        <v>0</v>
      </c>
      <c r="J1013" s="66">
        <f t="shared" si="384"/>
        <v>0</v>
      </c>
      <c r="K1013" s="67">
        <f t="shared" si="384"/>
        <v>0</v>
      </c>
      <c r="L1013" s="36">
        <f t="shared" si="384"/>
        <v>0</v>
      </c>
      <c r="M1013" s="36">
        <f t="shared" si="384"/>
        <v>0</v>
      </c>
      <c r="N1013" s="36">
        <f t="shared" si="384"/>
        <v>0</v>
      </c>
      <c r="O1013" s="36">
        <f t="shared" si="384"/>
        <v>0</v>
      </c>
      <c r="P1013" s="36">
        <f t="shared" si="384"/>
        <v>0</v>
      </c>
      <c r="Q1013" s="36">
        <f t="shared" si="384"/>
        <v>0</v>
      </c>
      <c r="R1013" s="36">
        <f t="shared" si="384"/>
        <v>0</v>
      </c>
      <c r="S1013" s="36">
        <f t="shared" si="384"/>
        <v>0</v>
      </c>
      <c r="T1013" s="36">
        <f t="shared" si="384"/>
        <v>0</v>
      </c>
      <c r="U1013" s="36">
        <f t="shared" si="384"/>
        <v>0</v>
      </c>
      <c r="V1013" s="36">
        <f t="shared" si="384"/>
        <v>0</v>
      </c>
      <c r="W1013" s="35">
        <f t="shared" si="384"/>
        <v>0</v>
      </c>
      <c r="Y1013"/>
      <c r="Z1013"/>
      <c r="AA1013"/>
      <c r="AB1013"/>
      <c r="AC1013"/>
      <c r="AD1013"/>
      <c r="AE1013"/>
      <c r="AF1013"/>
    </row>
    <row r="1014" spans="1:32" s="71" customFormat="1" outlineLevel="1" x14ac:dyDescent="0.4">
      <c r="A1014" s="341"/>
      <c r="B1014" s="494"/>
      <c r="C1014" s="495"/>
      <c r="D1014" s="495"/>
      <c r="E1014" s="496"/>
      <c r="F1014" s="497" t="s">
        <v>62</v>
      </c>
      <c r="G1014" s="174">
        <f t="shared" ref="G1014:V1014" si="385">G158</f>
        <v>0</v>
      </c>
      <c r="H1014" s="175">
        <f t="shared" si="385"/>
        <v>0</v>
      </c>
      <c r="I1014" s="163">
        <f t="shared" si="385"/>
        <v>0</v>
      </c>
      <c r="J1014" s="163">
        <f t="shared" si="385"/>
        <v>0</v>
      </c>
      <c r="K1014" s="181">
        <f t="shared" si="385"/>
        <v>0</v>
      </c>
      <c r="L1014" s="165">
        <f t="shared" si="385"/>
        <v>0</v>
      </c>
      <c r="M1014" s="176">
        <f t="shared" si="385"/>
        <v>0</v>
      </c>
      <c r="N1014" s="166">
        <f t="shared" si="385"/>
        <v>0</v>
      </c>
      <c r="O1014" s="166">
        <f t="shared" si="385"/>
        <v>0</v>
      </c>
      <c r="P1014" s="166">
        <f t="shared" si="385"/>
        <v>0</v>
      </c>
      <c r="Q1014" s="166">
        <f t="shared" si="385"/>
        <v>0</v>
      </c>
      <c r="R1014" s="166">
        <f t="shared" si="385"/>
        <v>0</v>
      </c>
      <c r="S1014" s="166">
        <f t="shared" si="385"/>
        <v>0</v>
      </c>
      <c r="T1014" s="162">
        <f t="shared" si="385"/>
        <v>0</v>
      </c>
      <c r="U1014" s="166">
        <f t="shared" si="385"/>
        <v>0</v>
      </c>
      <c r="V1014" s="167">
        <f t="shared" si="385"/>
        <v>0</v>
      </c>
      <c r="W1014" s="48">
        <f>G1014-SUM(H1014:V1014)</f>
        <v>0</v>
      </c>
      <c r="Y1014"/>
      <c r="Z1014"/>
      <c r="AA1014"/>
      <c r="AB1014"/>
      <c r="AC1014"/>
      <c r="AD1014"/>
      <c r="AE1014"/>
      <c r="AF1014"/>
    </row>
    <row r="1015" spans="1:32" s="71" customFormat="1" outlineLevel="1" x14ac:dyDescent="0.4">
      <c r="A1015" s="341"/>
      <c r="B1015" s="494"/>
      <c r="C1015" s="495"/>
      <c r="D1015" s="495"/>
      <c r="E1015" s="496"/>
      <c r="F1015" s="497" t="s">
        <v>63</v>
      </c>
      <c r="G1015" s="174">
        <f t="shared" ref="G1015:V1015" si="386">G159</f>
        <v>0</v>
      </c>
      <c r="H1015" s="175">
        <f t="shared" si="386"/>
        <v>0</v>
      </c>
      <c r="I1015" s="163">
        <f t="shared" si="386"/>
        <v>0</v>
      </c>
      <c r="J1015" s="163">
        <f t="shared" si="386"/>
        <v>0</v>
      </c>
      <c r="K1015" s="181">
        <f t="shared" si="386"/>
        <v>0</v>
      </c>
      <c r="L1015" s="165">
        <f t="shared" si="386"/>
        <v>0</v>
      </c>
      <c r="M1015" s="176">
        <f t="shared" si="386"/>
        <v>0</v>
      </c>
      <c r="N1015" s="166">
        <f t="shared" si="386"/>
        <v>0</v>
      </c>
      <c r="O1015" s="166">
        <f t="shared" si="386"/>
        <v>0</v>
      </c>
      <c r="P1015" s="166">
        <f t="shared" si="386"/>
        <v>0</v>
      </c>
      <c r="Q1015" s="166">
        <f t="shared" si="386"/>
        <v>0</v>
      </c>
      <c r="R1015" s="166">
        <f t="shared" si="386"/>
        <v>0</v>
      </c>
      <c r="S1015" s="166">
        <f t="shared" si="386"/>
        <v>0</v>
      </c>
      <c r="T1015" s="162">
        <f t="shared" si="386"/>
        <v>0</v>
      </c>
      <c r="U1015" s="166">
        <f t="shared" si="386"/>
        <v>0</v>
      </c>
      <c r="V1015" s="167">
        <f t="shared" si="386"/>
        <v>0</v>
      </c>
      <c r="W1015" s="48">
        <f>G1015-SUM(H1015:V1015)</f>
        <v>0</v>
      </c>
      <c r="Y1015"/>
      <c r="Z1015"/>
      <c r="AA1015"/>
      <c r="AB1015"/>
      <c r="AC1015"/>
      <c r="AD1015"/>
      <c r="AE1015"/>
      <c r="AF1015"/>
    </row>
    <row r="1016" spans="1:32" s="71" customFormat="1" outlineLevel="1" x14ac:dyDescent="0.4">
      <c r="A1016" s="341"/>
      <c r="B1016" s="494"/>
      <c r="C1016" s="495"/>
      <c r="D1016" s="495"/>
      <c r="E1016" s="496"/>
      <c r="F1016" s="497" t="s">
        <v>64</v>
      </c>
      <c r="G1016" s="174">
        <f t="shared" ref="G1016:V1016" si="387">G160</f>
        <v>0</v>
      </c>
      <c r="H1016" s="175">
        <f t="shared" si="387"/>
        <v>0</v>
      </c>
      <c r="I1016" s="163">
        <f t="shared" si="387"/>
        <v>0</v>
      </c>
      <c r="J1016" s="163">
        <f t="shared" si="387"/>
        <v>0</v>
      </c>
      <c r="K1016" s="181">
        <f t="shared" si="387"/>
        <v>0</v>
      </c>
      <c r="L1016" s="165">
        <f t="shared" si="387"/>
        <v>0</v>
      </c>
      <c r="M1016" s="176">
        <f t="shared" si="387"/>
        <v>0</v>
      </c>
      <c r="N1016" s="166">
        <f t="shared" si="387"/>
        <v>0</v>
      </c>
      <c r="O1016" s="166">
        <f t="shared" si="387"/>
        <v>0</v>
      </c>
      <c r="P1016" s="166">
        <f t="shared" si="387"/>
        <v>0</v>
      </c>
      <c r="Q1016" s="166">
        <f t="shared" si="387"/>
        <v>0</v>
      </c>
      <c r="R1016" s="166">
        <f t="shared" si="387"/>
        <v>0</v>
      </c>
      <c r="S1016" s="166">
        <f t="shared" si="387"/>
        <v>0</v>
      </c>
      <c r="T1016" s="162">
        <f t="shared" si="387"/>
        <v>0</v>
      </c>
      <c r="U1016" s="166">
        <f t="shared" si="387"/>
        <v>0</v>
      </c>
      <c r="V1016" s="167">
        <f t="shared" si="387"/>
        <v>0</v>
      </c>
      <c r="W1016" s="48">
        <f>G1016-SUM(H1016:V1016)</f>
        <v>0</v>
      </c>
      <c r="Y1016"/>
      <c r="Z1016"/>
      <c r="AA1016"/>
      <c r="AB1016"/>
      <c r="AC1016"/>
      <c r="AD1016"/>
      <c r="AE1016"/>
      <c r="AF1016"/>
    </row>
    <row r="1017" spans="1:32" s="71" customFormat="1" x14ac:dyDescent="0.4">
      <c r="A1017" s="341"/>
      <c r="B1017" s="494"/>
      <c r="C1017" s="495"/>
      <c r="D1017" s="495"/>
      <c r="E1017" s="496" t="s">
        <v>65</v>
      </c>
      <c r="F1017" s="496"/>
      <c r="G1017" s="68">
        <f t="shared" ref="G1017:W1017" si="388">SUBTOTAL(9,G1018:G1020)</f>
        <v>0</v>
      </c>
      <c r="H1017" s="69">
        <f t="shared" si="388"/>
        <v>0</v>
      </c>
      <c r="I1017" s="66">
        <f t="shared" si="388"/>
        <v>0</v>
      </c>
      <c r="J1017" s="66">
        <f t="shared" si="388"/>
        <v>0</v>
      </c>
      <c r="K1017" s="67">
        <f t="shared" si="388"/>
        <v>0</v>
      </c>
      <c r="L1017" s="36">
        <f t="shared" si="388"/>
        <v>0</v>
      </c>
      <c r="M1017" s="36">
        <f t="shared" si="388"/>
        <v>0</v>
      </c>
      <c r="N1017" s="36">
        <f t="shared" si="388"/>
        <v>0</v>
      </c>
      <c r="O1017" s="36">
        <f t="shared" si="388"/>
        <v>0</v>
      </c>
      <c r="P1017" s="36">
        <f t="shared" si="388"/>
        <v>0</v>
      </c>
      <c r="Q1017" s="36">
        <f t="shared" si="388"/>
        <v>0</v>
      </c>
      <c r="R1017" s="36">
        <f t="shared" si="388"/>
        <v>0</v>
      </c>
      <c r="S1017" s="36">
        <f t="shared" si="388"/>
        <v>0</v>
      </c>
      <c r="T1017" s="36">
        <f t="shared" si="388"/>
        <v>0</v>
      </c>
      <c r="U1017" s="36">
        <f t="shared" si="388"/>
        <v>0</v>
      </c>
      <c r="V1017" s="36">
        <f t="shared" si="388"/>
        <v>0</v>
      </c>
      <c r="W1017" s="35">
        <f t="shared" si="388"/>
        <v>0</v>
      </c>
      <c r="Y1017"/>
      <c r="Z1017"/>
      <c r="AA1017"/>
      <c r="AB1017"/>
      <c r="AC1017"/>
      <c r="AD1017"/>
      <c r="AE1017"/>
      <c r="AF1017"/>
    </row>
    <row r="1018" spans="1:32" s="71" customFormat="1" outlineLevel="1" x14ac:dyDescent="0.4">
      <c r="A1018" s="341"/>
      <c r="B1018" s="494"/>
      <c r="C1018" s="495"/>
      <c r="D1018" s="495"/>
      <c r="E1018" s="496"/>
      <c r="F1018" s="497" t="s">
        <v>66</v>
      </c>
      <c r="G1018" s="174">
        <f t="shared" ref="G1018:V1018" si="389">G162</f>
        <v>0</v>
      </c>
      <c r="H1018" s="175">
        <f t="shared" si="389"/>
        <v>0</v>
      </c>
      <c r="I1018" s="163">
        <f t="shared" si="389"/>
        <v>0</v>
      </c>
      <c r="J1018" s="163">
        <f t="shared" si="389"/>
        <v>0</v>
      </c>
      <c r="K1018" s="181">
        <f t="shared" si="389"/>
        <v>0</v>
      </c>
      <c r="L1018" s="165">
        <f t="shared" si="389"/>
        <v>0</v>
      </c>
      <c r="M1018" s="176">
        <f t="shared" si="389"/>
        <v>0</v>
      </c>
      <c r="N1018" s="166">
        <f t="shared" si="389"/>
        <v>0</v>
      </c>
      <c r="O1018" s="166">
        <f t="shared" si="389"/>
        <v>0</v>
      </c>
      <c r="P1018" s="166">
        <f t="shared" si="389"/>
        <v>0</v>
      </c>
      <c r="Q1018" s="166">
        <f t="shared" si="389"/>
        <v>0</v>
      </c>
      <c r="R1018" s="166">
        <f t="shared" si="389"/>
        <v>0</v>
      </c>
      <c r="S1018" s="166">
        <f t="shared" si="389"/>
        <v>0</v>
      </c>
      <c r="T1018" s="162">
        <f t="shared" si="389"/>
        <v>0</v>
      </c>
      <c r="U1018" s="166">
        <f t="shared" si="389"/>
        <v>0</v>
      </c>
      <c r="V1018" s="167">
        <f t="shared" si="389"/>
        <v>0</v>
      </c>
      <c r="W1018" s="48">
        <f>G1018-SUM(H1018:V1018)</f>
        <v>0</v>
      </c>
      <c r="Y1018"/>
      <c r="Z1018"/>
      <c r="AA1018"/>
      <c r="AB1018"/>
      <c r="AC1018"/>
      <c r="AD1018"/>
      <c r="AE1018"/>
      <c r="AF1018"/>
    </row>
    <row r="1019" spans="1:32" s="71" customFormat="1" outlineLevel="1" x14ac:dyDescent="0.4">
      <c r="A1019" s="341"/>
      <c r="B1019" s="494"/>
      <c r="C1019" s="495"/>
      <c r="D1019" s="495"/>
      <c r="E1019" s="496"/>
      <c r="F1019" s="497" t="s">
        <v>67</v>
      </c>
      <c r="G1019" s="174">
        <f t="shared" ref="G1019:V1019" si="390">G163</f>
        <v>0</v>
      </c>
      <c r="H1019" s="175">
        <f t="shared" si="390"/>
        <v>0</v>
      </c>
      <c r="I1019" s="163">
        <f t="shared" si="390"/>
        <v>0</v>
      </c>
      <c r="J1019" s="163">
        <f t="shared" si="390"/>
        <v>0</v>
      </c>
      <c r="K1019" s="181">
        <f t="shared" si="390"/>
        <v>0</v>
      </c>
      <c r="L1019" s="165">
        <f t="shared" si="390"/>
        <v>0</v>
      </c>
      <c r="M1019" s="176">
        <f t="shared" si="390"/>
        <v>0</v>
      </c>
      <c r="N1019" s="166">
        <f t="shared" si="390"/>
        <v>0</v>
      </c>
      <c r="O1019" s="166">
        <f t="shared" si="390"/>
        <v>0</v>
      </c>
      <c r="P1019" s="166">
        <f t="shared" si="390"/>
        <v>0</v>
      </c>
      <c r="Q1019" s="166">
        <f t="shared" si="390"/>
        <v>0</v>
      </c>
      <c r="R1019" s="166">
        <f t="shared" si="390"/>
        <v>0</v>
      </c>
      <c r="S1019" s="166">
        <f t="shared" si="390"/>
        <v>0</v>
      </c>
      <c r="T1019" s="162">
        <f t="shared" si="390"/>
        <v>0</v>
      </c>
      <c r="U1019" s="166">
        <f t="shared" si="390"/>
        <v>0</v>
      </c>
      <c r="V1019" s="167">
        <f t="shared" si="390"/>
        <v>0</v>
      </c>
      <c r="W1019" s="48">
        <f>G1019-SUM(H1019:V1019)</f>
        <v>0</v>
      </c>
      <c r="Y1019"/>
      <c r="Z1019"/>
      <c r="AA1019"/>
      <c r="AB1019"/>
      <c r="AC1019"/>
      <c r="AD1019"/>
      <c r="AE1019"/>
      <c r="AF1019"/>
    </row>
    <row r="1020" spans="1:32" s="71" customFormat="1" outlineLevel="1" x14ac:dyDescent="0.4">
      <c r="A1020" s="341"/>
      <c r="B1020" s="494"/>
      <c r="C1020" s="495"/>
      <c r="D1020" s="495"/>
      <c r="E1020" s="496"/>
      <c r="F1020" s="497" t="s">
        <v>68</v>
      </c>
      <c r="G1020" s="174">
        <f t="shared" ref="G1020:V1020" si="391">G164</f>
        <v>0</v>
      </c>
      <c r="H1020" s="175">
        <f t="shared" si="391"/>
        <v>0</v>
      </c>
      <c r="I1020" s="163">
        <f t="shared" si="391"/>
        <v>0</v>
      </c>
      <c r="J1020" s="163">
        <f t="shared" si="391"/>
        <v>0</v>
      </c>
      <c r="K1020" s="181">
        <f t="shared" si="391"/>
        <v>0</v>
      </c>
      <c r="L1020" s="165">
        <f t="shared" si="391"/>
        <v>0</v>
      </c>
      <c r="M1020" s="176">
        <f t="shared" si="391"/>
        <v>0</v>
      </c>
      <c r="N1020" s="166">
        <f t="shared" si="391"/>
        <v>0</v>
      </c>
      <c r="O1020" s="166">
        <f t="shared" si="391"/>
        <v>0</v>
      </c>
      <c r="P1020" s="166">
        <f t="shared" si="391"/>
        <v>0</v>
      </c>
      <c r="Q1020" s="166">
        <f t="shared" si="391"/>
        <v>0</v>
      </c>
      <c r="R1020" s="166">
        <f t="shared" si="391"/>
        <v>0</v>
      </c>
      <c r="S1020" s="166">
        <f t="shared" si="391"/>
        <v>0</v>
      </c>
      <c r="T1020" s="162">
        <f t="shared" si="391"/>
        <v>0</v>
      </c>
      <c r="U1020" s="166">
        <f t="shared" si="391"/>
        <v>0</v>
      </c>
      <c r="V1020" s="167">
        <f t="shared" si="391"/>
        <v>0</v>
      </c>
      <c r="W1020" s="48">
        <f>G1020-SUM(H1020:V1020)</f>
        <v>0</v>
      </c>
      <c r="Y1020"/>
      <c r="Z1020"/>
      <c r="AA1020"/>
      <c r="AB1020"/>
      <c r="AC1020"/>
      <c r="AD1020"/>
      <c r="AE1020"/>
      <c r="AF1020"/>
    </row>
    <row r="1021" spans="1:32" s="71" customFormat="1" x14ac:dyDescent="0.4">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4">
      <c r="A1022" s="341"/>
      <c r="B1022" s="494"/>
      <c r="C1022" s="495"/>
      <c r="D1022" s="495"/>
      <c r="E1022" s="496" t="s">
        <v>70</v>
      </c>
      <c r="F1022" s="496"/>
      <c r="G1022" s="68">
        <f t="shared" ref="G1022:M1022" si="392">SUBTOTAL(9,G1023:G1024)</f>
        <v>0</v>
      </c>
      <c r="H1022" s="69">
        <f t="shared" si="392"/>
        <v>0</v>
      </c>
      <c r="I1022" s="66">
        <f t="shared" si="392"/>
        <v>0</v>
      </c>
      <c r="J1022" s="66">
        <f t="shared" si="392"/>
        <v>0</v>
      </c>
      <c r="K1022" s="67">
        <f t="shared" si="392"/>
        <v>0</v>
      </c>
      <c r="L1022" s="36">
        <f t="shared" si="392"/>
        <v>0</v>
      </c>
      <c r="M1022" s="36">
        <f t="shared" si="392"/>
        <v>0</v>
      </c>
      <c r="N1022" s="36">
        <f t="shared" ref="N1022:W1022" si="393">SUBTOTAL(9,N1023:N1024)</f>
        <v>0</v>
      </c>
      <c r="O1022" s="36">
        <f t="shared" si="393"/>
        <v>0</v>
      </c>
      <c r="P1022" s="36">
        <f t="shared" si="393"/>
        <v>0</v>
      </c>
      <c r="Q1022" s="36">
        <f t="shared" si="393"/>
        <v>0</v>
      </c>
      <c r="R1022" s="36">
        <f t="shared" si="393"/>
        <v>0</v>
      </c>
      <c r="S1022" s="36">
        <f t="shared" si="393"/>
        <v>0</v>
      </c>
      <c r="T1022" s="36">
        <f t="shared" si="393"/>
        <v>0</v>
      </c>
      <c r="U1022" s="36">
        <f t="shared" si="393"/>
        <v>0</v>
      </c>
      <c r="V1022" s="36">
        <f t="shared" si="393"/>
        <v>0</v>
      </c>
      <c r="W1022" s="35">
        <f t="shared" si="393"/>
        <v>0</v>
      </c>
      <c r="Y1022"/>
      <c r="Z1022"/>
      <c r="AA1022"/>
      <c r="AB1022"/>
      <c r="AC1022"/>
      <c r="AD1022"/>
      <c r="AE1022"/>
      <c r="AF1022"/>
    </row>
    <row r="1023" spans="1:32" s="71" customFormat="1" outlineLevel="1" x14ac:dyDescent="0.4">
      <c r="A1023" s="341"/>
      <c r="B1023" s="494"/>
      <c r="C1023" s="495"/>
      <c r="D1023" s="495"/>
      <c r="E1023" s="496"/>
      <c r="F1023" s="497" t="s">
        <v>71</v>
      </c>
      <c r="G1023" s="174">
        <f t="shared" ref="G1023:V1023" si="394">G167</f>
        <v>0</v>
      </c>
      <c r="H1023" s="175">
        <f t="shared" si="394"/>
        <v>0</v>
      </c>
      <c r="I1023" s="163">
        <f t="shared" si="394"/>
        <v>0</v>
      </c>
      <c r="J1023" s="163">
        <f t="shared" si="394"/>
        <v>0</v>
      </c>
      <c r="K1023" s="181">
        <f t="shared" si="394"/>
        <v>0</v>
      </c>
      <c r="L1023" s="165">
        <f t="shared" si="394"/>
        <v>0</v>
      </c>
      <c r="M1023" s="176">
        <f t="shared" si="394"/>
        <v>0</v>
      </c>
      <c r="N1023" s="166">
        <f t="shared" si="394"/>
        <v>0</v>
      </c>
      <c r="O1023" s="166">
        <f t="shared" si="394"/>
        <v>0</v>
      </c>
      <c r="P1023" s="166">
        <f t="shared" si="394"/>
        <v>0</v>
      </c>
      <c r="Q1023" s="166">
        <f t="shared" si="394"/>
        <v>0</v>
      </c>
      <c r="R1023" s="166">
        <f t="shared" si="394"/>
        <v>0</v>
      </c>
      <c r="S1023" s="166">
        <f t="shared" si="394"/>
        <v>0</v>
      </c>
      <c r="T1023" s="162">
        <f t="shared" si="394"/>
        <v>0</v>
      </c>
      <c r="U1023" s="166">
        <f t="shared" si="394"/>
        <v>0</v>
      </c>
      <c r="V1023" s="167">
        <f t="shared" si="394"/>
        <v>0</v>
      </c>
      <c r="W1023" s="48">
        <f>G1023-SUM(H1023:V1023)</f>
        <v>0</v>
      </c>
      <c r="Y1023"/>
      <c r="Z1023"/>
      <c r="AA1023"/>
      <c r="AB1023"/>
      <c r="AC1023"/>
      <c r="AD1023"/>
      <c r="AE1023"/>
      <c r="AF1023"/>
    </row>
    <row r="1024" spans="1:32" s="71" customFormat="1" outlineLevel="1" x14ac:dyDescent="0.4">
      <c r="A1024" s="341"/>
      <c r="B1024" s="494"/>
      <c r="C1024" s="495"/>
      <c r="D1024" s="495"/>
      <c r="E1024" s="496"/>
      <c r="F1024" s="497" t="s">
        <v>72</v>
      </c>
      <c r="G1024" s="174">
        <f t="shared" ref="G1024:V1024" si="395">G168</f>
        <v>0</v>
      </c>
      <c r="H1024" s="175">
        <f t="shared" si="395"/>
        <v>0</v>
      </c>
      <c r="I1024" s="163">
        <f t="shared" si="395"/>
        <v>0</v>
      </c>
      <c r="J1024" s="163">
        <f t="shared" si="395"/>
        <v>0</v>
      </c>
      <c r="K1024" s="181">
        <f t="shared" si="395"/>
        <v>0</v>
      </c>
      <c r="L1024" s="165">
        <f t="shared" si="395"/>
        <v>0</v>
      </c>
      <c r="M1024" s="176">
        <f t="shared" si="395"/>
        <v>0</v>
      </c>
      <c r="N1024" s="166">
        <f t="shared" si="395"/>
        <v>0</v>
      </c>
      <c r="O1024" s="166">
        <f t="shared" si="395"/>
        <v>0</v>
      </c>
      <c r="P1024" s="166">
        <f t="shared" si="395"/>
        <v>0</v>
      </c>
      <c r="Q1024" s="166">
        <f t="shared" si="395"/>
        <v>0</v>
      </c>
      <c r="R1024" s="166">
        <f t="shared" si="395"/>
        <v>0</v>
      </c>
      <c r="S1024" s="166">
        <f t="shared" si="395"/>
        <v>0</v>
      </c>
      <c r="T1024" s="162">
        <f t="shared" si="395"/>
        <v>0</v>
      </c>
      <c r="U1024" s="166">
        <f t="shared" si="395"/>
        <v>0</v>
      </c>
      <c r="V1024" s="167">
        <f t="shared" si="395"/>
        <v>0</v>
      </c>
      <c r="W1024" s="48">
        <f>G1024-SUM(H1024:V1024)</f>
        <v>0</v>
      </c>
      <c r="Y1024"/>
      <c r="Z1024"/>
      <c r="AA1024"/>
      <c r="AB1024"/>
      <c r="AC1024"/>
      <c r="AD1024"/>
      <c r="AE1024"/>
      <c r="AF1024"/>
    </row>
    <row r="1025" spans="1:32" s="71" customFormat="1" x14ac:dyDescent="0.4">
      <c r="A1025" s="341"/>
      <c r="B1025" s="494"/>
      <c r="C1025" s="495"/>
      <c r="D1025" s="495"/>
      <c r="E1025" s="496" t="s">
        <v>73</v>
      </c>
      <c r="F1025" s="496"/>
      <c r="G1025" s="68">
        <f t="shared" ref="G1025:W1025" si="396">SUBTOTAL(9,G1026:G1028)</f>
        <v>0</v>
      </c>
      <c r="H1025" s="69">
        <f t="shared" si="396"/>
        <v>0</v>
      </c>
      <c r="I1025" s="66">
        <f t="shared" si="396"/>
        <v>0</v>
      </c>
      <c r="J1025" s="66">
        <f t="shared" si="396"/>
        <v>0</v>
      </c>
      <c r="K1025" s="67">
        <f t="shared" si="396"/>
        <v>0</v>
      </c>
      <c r="L1025" s="36">
        <f t="shared" si="396"/>
        <v>0</v>
      </c>
      <c r="M1025" s="36">
        <f t="shared" si="396"/>
        <v>0</v>
      </c>
      <c r="N1025" s="36">
        <f t="shared" si="396"/>
        <v>0</v>
      </c>
      <c r="O1025" s="36">
        <f t="shared" si="396"/>
        <v>0</v>
      </c>
      <c r="P1025" s="36">
        <f t="shared" si="396"/>
        <v>0</v>
      </c>
      <c r="Q1025" s="36">
        <f t="shared" si="396"/>
        <v>0</v>
      </c>
      <c r="R1025" s="36">
        <f t="shared" si="396"/>
        <v>0</v>
      </c>
      <c r="S1025" s="36">
        <f t="shared" si="396"/>
        <v>0</v>
      </c>
      <c r="T1025" s="36">
        <f t="shared" si="396"/>
        <v>0</v>
      </c>
      <c r="U1025" s="36">
        <f t="shared" si="396"/>
        <v>0</v>
      </c>
      <c r="V1025" s="36">
        <f t="shared" si="396"/>
        <v>0</v>
      </c>
      <c r="W1025" s="35">
        <f t="shared" si="396"/>
        <v>0</v>
      </c>
      <c r="Y1025"/>
      <c r="Z1025"/>
      <c r="AA1025"/>
      <c r="AB1025"/>
      <c r="AC1025"/>
      <c r="AD1025"/>
      <c r="AE1025"/>
      <c r="AF1025"/>
    </row>
    <row r="1026" spans="1:32" s="71" customFormat="1" outlineLevel="1" x14ac:dyDescent="0.4">
      <c r="A1026" s="341"/>
      <c r="B1026" s="494"/>
      <c r="C1026" s="495"/>
      <c r="D1026" s="495"/>
      <c r="E1026" s="496"/>
      <c r="F1026" s="497" t="s">
        <v>74</v>
      </c>
      <c r="G1026" s="174">
        <f t="shared" ref="G1026:V1026" si="397">G170</f>
        <v>0</v>
      </c>
      <c r="H1026" s="175">
        <f t="shared" si="397"/>
        <v>0</v>
      </c>
      <c r="I1026" s="163">
        <f t="shared" si="397"/>
        <v>0</v>
      </c>
      <c r="J1026" s="163">
        <f t="shared" si="397"/>
        <v>0</v>
      </c>
      <c r="K1026" s="181">
        <f t="shared" si="397"/>
        <v>0</v>
      </c>
      <c r="L1026" s="165">
        <f t="shared" si="397"/>
        <v>0</v>
      </c>
      <c r="M1026" s="176">
        <f t="shared" si="397"/>
        <v>0</v>
      </c>
      <c r="N1026" s="166">
        <f t="shared" si="397"/>
        <v>0</v>
      </c>
      <c r="O1026" s="166">
        <f t="shared" si="397"/>
        <v>0</v>
      </c>
      <c r="P1026" s="166">
        <f t="shared" si="397"/>
        <v>0</v>
      </c>
      <c r="Q1026" s="166">
        <f t="shared" si="397"/>
        <v>0</v>
      </c>
      <c r="R1026" s="166">
        <f t="shared" si="397"/>
        <v>0</v>
      </c>
      <c r="S1026" s="166">
        <f t="shared" si="397"/>
        <v>0</v>
      </c>
      <c r="T1026" s="162">
        <f t="shared" si="397"/>
        <v>0</v>
      </c>
      <c r="U1026" s="166">
        <f t="shared" si="397"/>
        <v>0</v>
      </c>
      <c r="V1026" s="167">
        <f t="shared" si="397"/>
        <v>0</v>
      </c>
      <c r="W1026" s="48">
        <f>G1026-SUM(H1026:V1026)</f>
        <v>0</v>
      </c>
      <c r="Y1026"/>
      <c r="Z1026"/>
      <c r="AA1026"/>
      <c r="AB1026"/>
      <c r="AC1026"/>
      <c r="AD1026"/>
      <c r="AE1026"/>
      <c r="AF1026"/>
    </row>
    <row r="1027" spans="1:32" s="71" customFormat="1" outlineLevel="1" x14ac:dyDescent="0.4">
      <c r="A1027" s="341"/>
      <c r="B1027" s="494"/>
      <c r="C1027" s="495"/>
      <c r="D1027" s="495"/>
      <c r="E1027" s="496"/>
      <c r="F1027" s="497" t="s">
        <v>75</v>
      </c>
      <c r="G1027" s="174">
        <f t="shared" ref="G1027:V1027" si="398">G171</f>
        <v>0</v>
      </c>
      <c r="H1027" s="175">
        <f t="shared" si="398"/>
        <v>0</v>
      </c>
      <c r="I1027" s="163">
        <f t="shared" si="398"/>
        <v>0</v>
      </c>
      <c r="J1027" s="163">
        <f t="shared" si="398"/>
        <v>0</v>
      </c>
      <c r="K1027" s="181">
        <f t="shared" si="398"/>
        <v>0</v>
      </c>
      <c r="L1027" s="165">
        <f t="shared" si="398"/>
        <v>0</v>
      </c>
      <c r="M1027" s="176">
        <f t="shared" si="398"/>
        <v>0</v>
      </c>
      <c r="N1027" s="166">
        <f t="shared" si="398"/>
        <v>0</v>
      </c>
      <c r="O1027" s="166">
        <f t="shared" si="398"/>
        <v>0</v>
      </c>
      <c r="P1027" s="166">
        <f t="shared" si="398"/>
        <v>0</v>
      </c>
      <c r="Q1027" s="166">
        <f t="shared" si="398"/>
        <v>0</v>
      </c>
      <c r="R1027" s="166">
        <f t="shared" si="398"/>
        <v>0</v>
      </c>
      <c r="S1027" s="166">
        <f t="shared" si="398"/>
        <v>0</v>
      </c>
      <c r="T1027" s="162">
        <f t="shared" si="398"/>
        <v>0</v>
      </c>
      <c r="U1027" s="166">
        <f t="shared" si="398"/>
        <v>0</v>
      </c>
      <c r="V1027" s="167">
        <f t="shared" si="398"/>
        <v>0</v>
      </c>
      <c r="W1027" s="48">
        <f>G1027-SUM(H1027:V1027)</f>
        <v>0</v>
      </c>
      <c r="Y1027"/>
      <c r="Z1027"/>
      <c r="AA1027"/>
      <c r="AB1027"/>
      <c r="AC1027"/>
      <c r="AD1027"/>
      <c r="AE1027"/>
      <c r="AF1027"/>
    </row>
    <row r="1028" spans="1:32" s="71" customFormat="1" outlineLevel="1" x14ac:dyDescent="0.4">
      <c r="A1028" s="341"/>
      <c r="B1028" s="494"/>
      <c r="C1028" s="495"/>
      <c r="D1028" s="495"/>
      <c r="E1028" s="496"/>
      <c r="F1028" s="497" t="s">
        <v>76</v>
      </c>
      <c r="G1028" s="174">
        <f t="shared" ref="G1028:V1028" si="399">G172</f>
        <v>0</v>
      </c>
      <c r="H1028" s="175">
        <f t="shared" si="399"/>
        <v>0</v>
      </c>
      <c r="I1028" s="163">
        <f t="shared" si="399"/>
        <v>0</v>
      </c>
      <c r="J1028" s="163">
        <f t="shared" si="399"/>
        <v>0</v>
      </c>
      <c r="K1028" s="181">
        <f t="shared" si="399"/>
        <v>0</v>
      </c>
      <c r="L1028" s="165">
        <f t="shared" si="399"/>
        <v>0</v>
      </c>
      <c r="M1028" s="176">
        <f t="shared" si="399"/>
        <v>0</v>
      </c>
      <c r="N1028" s="166">
        <f t="shared" si="399"/>
        <v>0</v>
      </c>
      <c r="O1028" s="166">
        <f t="shared" si="399"/>
        <v>0</v>
      </c>
      <c r="P1028" s="166">
        <f t="shared" si="399"/>
        <v>0</v>
      </c>
      <c r="Q1028" s="166">
        <f t="shared" si="399"/>
        <v>0</v>
      </c>
      <c r="R1028" s="166">
        <f t="shared" si="399"/>
        <v>0</v>
      </c>
      <c r="S1028" s="166">
        <f t="shared" si="399"/>
        <v>0</v>
      </c>
      <c r="T1028" s="162">
        <f t="shared" si="399"/>
        <v>0</v>
      </c>
      <c r="U1028" s="166">
        <f t="shared" si="399"/>
        <v>0</v>
      </c>
      <c r="V1028" s="167">
        <f t="shared" si="399"/>
        <v>0</v>
      </c>
      <c r="W1028" s="48">
        <f>G1028-SUM(H1028:V1028)</f>
        <v>0</v>
      </c>
      <c r="Y1028"/>
      <c r="Z1028"/>
      <c r="AA1028"/>
      <c r="AB1028"/>
      <c r="AC1028"/>
      <c r="AD1028"/>
      <c r="AE1028"/>
      <c r="AF1028"/>
    </row>
    <row r="1029" spans="1:32" s="71" customFormat="1" x14ac:dyDescent="0.4">
      <c r="A1029" s="341"/>
      <c r="B1029" s="494"/>
      <c r="C1029" s="495"/>
      <c r="D1029" s="495"/>
      <c r="E1029" s="496" t="s">
        <v>77</v>
      </c>
      <c r="F1029" s="496"/>
      <c r="G1029" s="68">
        <f t="shared" ref="G1029:M1029" si="400">SUBTOTAL(9,G1030:G1031)</f>
        <v>0</v>
      </c>
      <c r="H1029" s="69">
        <f t="shared" si="400"/>
        <v>0</v>
      </c>
      <c r="I1029" s="66">
        <f t="shared" si="400"/>
        <v>0</v>
      </c>
      <c r="J1029" s="66">
        <f t="shared" si="400"/>
        <v>0</v>
      </c>
      <c r="K1029" s="67">
        <f t="shared" si="400"/>
        <v>0</v>
      </c>
      <c r="L1029" s="36">
        <f t="shared" si="400"/>
        <v>0</v>
      </c>
      <c r="M1029" s="36">
        <f t="shared" si="400"/>
        <v>0</v>
      </c>
      <c r="N1029" s="36">
        <f t="shared" ref="N1029:W1029" si="401">SUBTOTAL(9,N1030:N1031)</f>
        <v>0</v>
      </c>
      <c r="O1029" s="36">
        <f t="shared" si="401"/>
        <v>0</v>
      </c>
      <c r="P1029" s="36">
        <f t="shared" si="401"/>
        <v>0</v>
      </c>
      <c r="Q1029" s="36">
        <f t="shared" si="401"/>
        <v>0</v>
      </c>
      <c r="R1029" s="36">
        <f t="shared" si="401"/>
        <v>0</v>
      </c>
      <c r="S1029" s="36">
        <f t="shared" si="401"/>
        <v>0</v>
      </c>
      <c r="T1029" s="36">
        <f t="shared" si="401"/>
        <v>0</v>
      </c>
      <c r="U1029" s="36">
        <f t="shared" si="401"/>
        <v>0</v>
      </c>
      <c r="V1029" s="36">
        <f t="shared" si="401"/>
        <v>0</v>
      </c>
      <c r="W1029" s="35">
        <f t="shared" si="401"/>
        <v>0</v>
      </c>
      <c r="Y1029"/>
      <c r="Z1029"/>
      <c r="AA1029"/>
      <c r="AB1029"/>
      <c r="AC1029"/>
      <c r="AD1029"/>
      <c r="AE1029"/>
      <c r="AF1029"/>
    </row>
    <row r="1030" spans="1:32" s="71" customFormat="1" outlineLevel="1" x14ac:dyDescent="0.4">
      <c r="A1030" s="341"/>
      <c r="B1030" s="494"/>
      <c r="C1030" s="495"/>
      <c r="D1030" s="495"/>
      <c r="E1030" s="496"/>
      <c r="F1030" s="497" t="s">
        <v>78</v>
      </c>
      <c r="G1030" s="174">
        <f t="shared" ref="G1030:V1030" si="402">G174</f>
        <v>0</v>
      </c>
      <c r="H1030" s="175">
        <f t="shared" si="402"/>
        <v>0</v>
      </c>
      <c r="I1030" s="163">
        <f t="shared" si="402"/>
        <v>0</v>
      </c>
      <c r="J1030" s="163">
        <f t="shared" si="402"/>
        <v>0</v>
      </c>
      <c r="K1030" s="181">
        <f t="shared" si="402"/>
        <v>0</v>
      </c>
      <c r="L1030" s="165">
        <f t="shared" si="402"/>
        <v>0</v>
      </c>
      <c r="M1030" s="176">
        <f t="shared" si="402"/>
        <v>0</v>
      </c>
      <c r="N1030" s="166">
        <f t="shared" si="402"/>
        <v>0</v>
      </c>
      <c r="O1030" s="166">
        <f t="shared" si="402"/>
        <v>0</v>
      </c>
      <c r="P1030" s="166">
        <f t="shared" si="402"/>
        <v>0</v>
      </c>
      <c r="Q1030" s="166">
        <f t="shared" si="402"/>
        <v>0</v>
      </c>
      <c r="R1030" s="166">
        <f t="shared" si="402"/>
        <v>0</v>
      </c>
      <c r="S1030" s="166">
        <f t="shared" si="402"/>
        <v>0</v>
      </c>
      <c r="T1030" s="166">
        <f t="shared" si="402"/>
        <v>0</v>
      </c>
      <c r="U1030" s="162">
        <f t="shared" si="402"/>
        <v>0</v>
      </c>
      <c r="V1030" s="167">
        <f t="shared" si="402"/>
        <v>0</v>
      </c>
      <c r="W1030" s="48">
        <f>G1030-SUM(H1030:V1030)</f>
        <v>0</v>
      </c>
      <c r="Y1030"/>
      <c r="Z1030"/>
      <c r="AA1030"/>
      <c r="AB1030"/>
      <c r="AC1030"/>
      <c r="AD1030"/>
      <c r="AE1030"/>
      <c r="AF1030"/>
    </row>
    <row r="1031" spans="1:32" s="71" customFormat="1" outlineLevel="1" x14ac:dyDescent="0.4">
      <c r="A1031" s="341"/>
      <c r="B1031" s="494"/>
      <c r="C1031" s="495"/>
      <c r="D1031" s="495"/>
      <c r="E1031" s="496"/>
      <c r="F1031" s="497" t="s">
        <v>79</v>
      </c>
      <c r="G1031" s="174">
        <f t="shared" ref="G1031:V1031" si="403">G175</f>
        <v>0</v>
      </c>
      <c r="H1031" s="175">
        <f t="shared" si="403"/>
        <v>0</v>
      </c>
      <c r="I1031" s="163">
        <f t="shared" si="403"/>
        <v>0</v>
      </c>
      <c r="J1031" s="163">
        <f t="shared" si="403"/>
        <v>0</v>
      </c>
      <c r="K1031" s="181">
        <f t="shared" si="403"/>
        <v>0</v>
      </c>
      <c r="L1031" s="165">
        <f t="shared" si="403"/>
        <v>0</v>
      </c>
      <c r="M1031" s="176">
        <f t="shared" si="403"/>
        <v>0</v>
      </c>
      <c r="N1031" s="166">
        <f t="shared" si="403"/>
        <v>0</v>
      </c>
      <c r="O1031" s="166">
        <f t="shared" si="403"/>
        <v>0</v>
      </c>
      <c r="P1031" s="166">
        <f t="shared" si="403"/>
        <v>0</v>
      </c>
      <c r="Q1031" s="166">
        <f t="shared" si="403"/>
        <v>0</v>
      </c>
      <c r="R1031" s="166">
        <f t="shared" si="403"/>
        <v>0</v>
      </c>
      <c r="S1031" s="166">
        <f t="shared" si="403"/>
        <v>0</v>
      </c>
      <c r="T1031" s="166">
        <f t="shared" si="403"/>
        <v>0</v>
      </c>
      <c r="U1031" s="162">
        <f t="shared" si="403"/>
        <v>0</v>
      </c>
      <c r="V1031" s="167">
        <f t="shared" si="403"/>
        <v>0</v>
      </c>
      <c r="W1031" s="48">
        <f>G1031-SUM(H1031:V1031)</f>
        <v>0</v>
      </c>
      <c r="Y1031"/>
      <c r="Z1031"/>
      <c r="AA1031"/>
      <c r="AB1031"/>
      <c r="AC1031"/>
      <c r="AD1031"/>
      <c r="AE1031"/>
      <c r="AF1031"/>
    </row>
    <row r="1032" spans="1:32" s="71" customFormat="1" x14ac:dyDescent="0.4">
      <c r="A1032" s="341"/>
      <c r="B1032" s="494"/>
      <c r="C1032" s="495"/>
      <c r="D1032" s="495"/>
      <c r="E1032" s="496" t="s">
        <v>80</v>
      </c>
      <c r="F1032" s="496"/>
      <c r="G1032" s="68">
        <f t="shared" ref="G1032:W1032" si="404">SUBTOTAL(9,G1033:G1035)</f>
        <v>0</v>
      </c>
      <c r="H1032" s="69">
        <f t="shared" si="404"/>
        <v>0</v>
      </c>
      <c r="I1032" s="66">
        <f t="shared" si="404"/>
        <v>0</v>
      </c>
      <c r="J1032" s="66">
        <f t="shared" si="404"/>
        <v>0</v>
      </c>
      <c r="K1032" s="67">
        <f t="shared" si="404"/>
        <v>0</v>
      </c>
      <c r="L1032" s="36">
        <f t="shared" si="404"/>
        <v>0</v>
      </c>
      <c r="M1032" s="36">
        <f t="shared" si="404"/>
        <v>0</v>
      </c>
      <c r="N1032" s="36">
        <f t="shared" si="404"/>
        <v>0</v>
      </c>
      <c r="O1032" s="36">
        <f t="shared" si="404"/>
        <v>0</v>
      </c>
      <c r="P1032" s="36">
        <f t="shared" si="404"/>
        <v>0</v>
      </c>
      <c r="Q1032" s="36">
        <f t="shared" si="404"/>
        <v>0</v>
      </c>
      <c r="R1032" s="36">
        <f t="shared" si="404"/>
        <v>0</v>
      </c>
      <c r="S1032" s="36">
        <f t="shared" si="404"/>
        <v>0</v>
      </c>
      <c r="T1032" s="36">
        <f t="shared" si="404"/>
        <v>0</v>
      </c>
      <c r="U1032" s="36">
        <f t="shared" si="404"/>
        <v>0</v>
      </c>
      <c r="V1032" s="36">
        <f t="shared" si="404"/>
        <v>0</v>
      </c>
      <c r="W1032" s="35">
        <f t="shared" si="404"/>
        <v>0</v>
      </c>
      <c r="Y1032"/>
      <c r="Z1032"/>
      <c r="AA1032"/>
      <c r="AB1032"/>
      <c r="AC1032"/>
      <c r="AD1032"/>
      <c r="AE1032"/>
      <c r="AF1032"/>
    </row>
    <row r="1033" spans="1:32" s="71" customFormat="1" outlineLevel="1" x14ac:dyDescent="0.4">
      <c r="A1033" s="341"/>
      <c r="B1033" s="494"/>
      <c r="C1033" s="495"/>
      <c r="D1033" s="495"/>
      <c r="E1033" s="496"/>
      <c r="F1033" s="497" t="s">
        <v>81</v>
      </c>
      <c r="G1033" s="174">
        <f t="shared" ref="G1033:V1033" si="405">G177</f>
        <v>0</v>
      </c>
      <c r="H1033" s="175">
        <f t="shared" si="405"/>
        <v>0</v>
      </c>
      <c r="I1033" s="163">
        <f t="shared" si="405"/>
        <v>0</v>
      </c>
      <c r="J1033" s="163">
        <f t="shared" si="405"/>
        <v>0</v>
      </c>
      <c r="K1033" s="181">
        <f t="shared" si="405"/>
        <v>0</v>
      </c>
      <c r="L1033" s="165">
        <f t="shared" si="405"/>
        <v>0</v>
      </c>
      <c r="M1033" s="176">
        <f t="shared" si="405"/>
        <v>0</v>
      </c>
      <c r="N1033" s="166">
        <f t="shared" si="405"/>
        <v>0</v>
      </c>
      <c r="O1033" s="166">
        <f t="shared" si="405"/>
        <v>0</v>
      </c>
      <c r="P1033" s="166">
        <f t="shared" si="405"/>
        <v>0</v>
      </c>
      <c r="Q1033" s="166">
        <f t="shared" si="405"/>
        <v>0</v>
      </c>
      <c r="R1033" s="166">
        <f t="shared" si="405"/>
        <v>0</v>
      </c>
      <c r="S1033" s="166">
        <f t="shared" si="405"/>
        <v>0</v>
      </c>
      <c r="T1033" s="162">
        <f t="shared" si="405"/>
        <v>0</v>
      </c>
      <c r="U1033" s="166">
        <f t="shared" si="405"/>
        <v>0</v>
      </c>
      <c r="V1033" s="167">
        <f t="shared" si="405"/>
        <v>0</v>
      </c>
      <c r="W1033" s="48">
        <f>G1033-SUM(H1033:V1033)</f>
        <v>0</v>
      </c>
      <c r="Y1033"/>
      <c r="Z1033"/>
      <c r="AA1033"/>
      <c r="AB1033"/>
      <c r="AC1033"/>
      <c r="AD1033"/>
      <c r="AE1033"/>
      <c r="AF1033"/>
    </row>
    <row r="1034" spans="1:32" s="71" customFormat="1" outlineLevel="1" x14ac:dyDescent="0.4">
      <c r="A1034" s="341"/>
      <c r="B1034" s="494"/>
      <c r="C1034" s="495"/>
      <c r="D1034" s="495"/>
      <c r="E1034" s="496"/>
      <c r="F1034" s="497" t="s">
        <v>82</v>
      </c>
      <c r="G1034" s="174">
        <f t="shared" ref="G1034:V1034" si="406">G178</f>
        <v>0</v>
      </c>
      <c r="H1034" s="175">
        <f t="shared" si="406"/>
        <v>0</v>
      </c>
      <c r="I1034" s="163">
        <f t="shared" si="406"/>
        <v>0</v>
      </c>
      <c r="J1034" s="163">
        <f t="shared" si="406"/>
        <v>0</v>
      </c>
      <c r="K1034" s="181">
        <f t="shared" si="406"/>
        <v>0</v>
      </c>
      <c r="L1034" s="165">
        <f t="shared" si="406"/>
        <v>0</v>
      </c>
      <c r="M1034" s="176">
        <f t="shared" si="406"/>
        <v>0</v>
      </c>
      <c r="N1034" s="166">
        <f t="shared" si="406"/>
        <v>0</v>
      </c>
      <c r="O1034" s="166">
        <f t="shared" si="406"/>
        <v>0</v>
      </c>
      <c r="P1034" s="166">
        <f t="shared" si="406"/>
        <v>0</v>
      </c>
      <c r="Q1034" s="166">
        <f t="shared" si="406"/>
        <v>0</v>
      </c>
      <c r="R1034" s="166">
        <f t="shared" si="406"/>
        <v>0</v>
      </c>
      <c r="S1034" s="166">
        <f t="shared" si="406"/>
        <v>0</v>
      </c>
      <c r="T1034" s="162">
        <f t="shared" si="406"/>
        <v>0</v>
      </c>
      <c r="U1034" s="166">
        <f t="shared" si="406"/>
        <v>0</v>
      </c>
      <c r="V1034" s="167">
        <f t="shared" si="406"/>
        <v>0</v>
      </c>
      <c r="W1034" s="48">
        <f>G1034-SUM(H1034:V1034)</f>
        <v>0</v>
      </c>
      <c r="Y1034"/>
      <c r="Z1034"/>
      <c r="AA1034"/>
      <c r="AB1034"/>
      <c r="AC1034"/>
      <c r="AD1034"/>
      <c r="AE1034"/>
      <c r="AF1034"/>
    </row>
    <row r="1035" spans="1:32" s="71" customFormat="1" outlineLevel="1" x14ac:dyDescent="0.4">
      <c r="A1035" s="341"/>
      <c r="B1035" s="494"/>
      <c r="C1035" s="495"/>
      <c r="D1035" s="495"/>
      <c r="E1035" s="496"/>
      <c r="F1035" s="497" t="s">
        <v>83</v>
      </c>
      <c r="G1035" s="174">
        <f t="shared" ref="G1035:V1035" si="407">G179</f>
        <v>0</v>
      </c>
      <c r="H1035" s="175">
        <f t="shared" si="407"/>
        <v>0</v>
      </c>
      <c r="I1035" s="163">
        <f t="shared" si="407"/>
        <v>0</v>
      </c>
      <c r="J1035" s="163">
        <f t="shared" si="407"/>
        <v>0</v>
      </c>
      <c r="K1035" s="181">
        <f t="shared" si="407"/>
        <v>0</v>
      </c>
      <c r="L1035" s="165">
        <f t="shared" si="407"/>
        <v>0</v>
      </c>
      <c r="M1035" s="176">
        <f t="shared" si="407"/>
        <v>0</v>
      </c>
      <c r="N1035" s="166">
        <f t="shared" si="407"/>
        <v>0</v>
      </c>
      <c r="O1035" s="166">
        <f t="shared" si="407"/>
        <v>0</v>
      </c>
      <c r="P1035" s="166">
        <f t="shared" si="407"/>
        <v>0</v>
      </c>
      <c r="Q1035" s="166">
        <f t="shared" si="407"/>
        <v>0</v>
      </c>
      <c r="R1035" s="166">
        <f t="shared" si="407"/>
        <v>0</v>
      </c>
      <c r="S1035" s="166">
        <f t="shared" si="407"/>
        <v>0</v>
      </c>
      <c r="T1035" s="162">
        <f t="shared" si="407"/>
        <v>0</v>
      </c>
      <c r="U1035" s="166">
        <f t="shared" si="407"/>
        <v>0</v>
      </c>
      <c r="V1035" s="167">
        <f t="shared" si="407"/>
        <v>0</v>
      </c>
      <c r="W1035" s="48">
        <f>G1035-SUM(H1035:V1035)</f>
        <v>0</v>
      </c>
      <c r="Y1035"/>
      <c r="Z1035"/>
      <c r="AA1035"/>
      <c r="AB1035"/>
      <c r="AC1035"/>
      <c r="AD1035"/>
      <c r="AE1035"/>
      <c r="AF1035"/>
    </row>
    <row r="1036" spans="1:32" s="71" customFormat="1" x14ac:dyDescent="0.4">
      <c r="A1036" s="341"/>
      <c r="B1036" s="494"/>
      <c r="C1036" s="495"/>
      <c r="D1036" s="495"/>
      <c r="E1036" s="496" t="s">
        <v>84</v>
      </c>
      <c r="F1036" s="496"/>
      <c r="G1036" s="68">
        <f t="shared" ref="G1036:M1036" si="408">SUBTOTAL(9,G1037:G1038)</f>
        <v>0</v>
      </c>
      <c r="H1036" s="69">
        <f t="shared" si="408"/>
        <v>0</v>
      </c>
      <c r="I1036" s="66">
        <f t="shared" si="408"/>
        <v>0</v>
      </c>
      <c r="J1036" s="66">
        <f t="shared" si="408"/>
        <v>0</v>
      </c>
      <c r="K1036" s="67">
        <f t="shared" si="408"/>
        <v>0</v>
      </c>
      <c r="L1036" s="36">
        <f t="shared" si="408"/>
        <v>0</v>
      </c>
      <c r="M1036" s="36">
        <f t="shared" si="408"/>
        <v>0</v>
      </c>
      <c r="N1036" s="36">
        <f t="shared" ref="N1036:W1036" si="409">SUBTOTAL(9,N1037:N1038)</f>
        <v>0</v>
      </c>
      <c r="O1036" s="36">
        <f t="shared" si="409"/>
        <v>0</v>
      </c>
      <c r="P1036" s="36">
        <f t="shared" si="409"/>
        <v>0</v>
      </c>
      <c r="Q1036" s="36">
        <f t="shared" si="409"/>
        <v>0</v>
      </c>
      <c r="R1036" s="36">
        <f t="shared" si="409"/>
        <v>0</v>
      </c>
      <c r="S1036" s="36">
        <f t="shared" si="409"/>
        <v>0</v>
      </c>
      <c r="T1036" s="36">
        <f t="shared" si="409"/>
        <v>0</v>
      </c>
      <c r="U1036" s="36">
        <f t="shared" si="409"/>
        <v>0</v>
      </c>
      <c r="V1036" s="36">
        <f t="shared" si="409"/>
        <v>0</v>
      </c>
      <c r="W1036" s="35">
        <f t="shared" si="409"/>
        <v>0</v>
      </c>
      <c r="Y1036"/>
      <c r="Z1036"/>
      <c r="AA1036"/>
      <c r="AB1036"/>
      <c r="AC1036"/>
      <c r="AD1036"/>
      <c r="AE1036"/>
      <c r="AF1036"/>
    </row>
    <row r="1037" spans="1:32" s="71" customFormat="1" outlineLevel="1" x14ac:dyDescent="0.4">
      <c r="A1037" s="341"/>
      <c r="B1037" s="494"/>
      <c r="C1037" s="495"/>
      <c r="D1037" s="495"/>
      <c r="E1037" s="496"/>
      <c r="F1037" s="497" t="s">
        <v>85</v>
      </c>
      <c r="G1037" s="174">
        <f t="shared" ref="G1037:V1037" si="410">G181</f>
        <v>0</v>
      </c>
      <c r="H1037" s="175">
        <f t="shared" si="410"/>
        <v>0</v>
      </c>
      <c r="I1037" s="163">
        <f t="shared" si="410"/>
        <v>0</v>
      </c>
      <c r="J1037" s="163">
        <f t="shared" si="410"/>
        <v>0</v>
      </c>
      <c r="K1037" s="181">
        <f t="shared" si="410"/>
        <v>0</v>
      </c>
      <c r="L1037" s="165">
        <f t="shared" si="410"/>
        <v>0</v>
      </c>
      <c r="M1037" s="176">
        <f t="shared" si="410"/>
        <v>0</v>
      </c>
      <c r="N1037" s="166">
        <f t="shared" si="410"/>
        <v>0</v>
      </c>
      <c r="O1037" s="166">
        <f t="shared" si="410"/>
        <v>0</v>
      </c>
      <c r="P1037" s="166">
        <f t="shared" si="410"/>
        <v>0</v>
      </c>
      <c r="Q1037" s="166">
        <f t="shared" si="410"/>
        <v>0</v>
      </c>
      <c r="R1037" s="166">
        <f t="shared" si="410"/>
        <v>0</v>
      </c>
      <c r="S1037" s="166">
        <f t="shared" si="410"/>
        <v>0</v>
      </c>
      <c r="T1037" s="162">
        <f t="shared" si="410"/>
        <v>0</v>
      </c>
      <c r="U1037" s="166">
        <f t="shared" si="410"/>
        <v>0</v>
      </c>
      <c r="V1037" s="167">
        <f t="shared" si="410"/>
        <v>0</v>
      </c>
      <c r="W1037" s="48">
        <f>G1037-SUM(H1037:V1037)</f>
        <v>0</v>
      </c>
      <c r="Y1037"/>
      <c r="Z1037"/>
      <c r="AA1037"/>
      <c r="AB1037"/>
      <c r="AC1037"/>
      <c r="AD1037"/>
      <c r="AE1037"/>
      <c r="AF1037"/>
    </row>
    <row r="1038" spans="1:32" s="71" customFormat="1" outlineLevel="1" x14ac:dyDescent="0.4">
      <c r="A1038" s="341"/>
      <c r="B1038" s="494"/>
      <c r="C1038" s="495"/>
      <c r="D1038" s="495"/>
      <c r="E1038" s="496"/>
      <c r="F1038" s="497" t="s">
        <v>86</v>
      </c>
      <c r="G1038" s="174">
        <f t="shared" ref="G1038:V1038" si="411">G182</f>
        <v>0</v>
      </c>
      <c r="H1038" s="175">
        <f t="shared" si="411"/>
        <v>0</v>
      </c>
      <c r="I1038" s="163">
        <f t="shared" si="411"/>
        <v>0</v>
      </c>
      <c r="J1038" s="163">
        <f t="shared" si="411"/>
        <v>0</v>
      </c>
      <c r="K1038" s="181">
        <f t="shared" si="411"/>
        <v>0</v>
      </c>
      <c r="L1038" s="165">
        <f t="shared" si="411"/>
        <v>0</v>
      </c>
      <c r="M1038" s="176">
        <f t="shared" si="411"/>
        <v>0</v>
      </c>
      <c r="N1038" s="166">
        <f t="shared" si="411"/>
        <v>0</v>
      </c>
      <c r="O1038" s="166">
        <f t="shared" si="411"/>
        <v>0</v>
      </c>
      <c r="P1038" s="166">
        <f t="shared" si="411"/>
        <v>0</v>
      </c>
      <c r="Q1038" s="166">
        <f t="shared" si="411"/>
        <v>0</v>
      </c>
      <c r="R1038" s="166">
        <f t="shared" si="411"/>
        <v>0</v>
      </c>
      <c r="S1038" s="166">
        <f t="shared" si="411"/>
        <v>0</v>
      </c>
      <c r="T1038" s="162">
        <f t="shared" si="411"/>
        <v>0</v>
      </c>
      <c r="U1038" s="166">
        <f t="shared" si="411"/>
        <v>0</v>
      </c>
      <c r="V1038" s="167">
        <f t="shared" si="411"/>
        <v>0</v>
      </c>
      <c r="W1038" s="48">
        <f>G1038-SUM(H1038:V1038)</f>
        <v>0</v>
      </c>
      <c r="Y1038"/>
      <c r="Z1038"/>
      <c r="AA1038"/>
      <c r="AB1038"/>
      <c r="AC1038"/>
      <c r="AD1038"/>
      <c r="AE1038"/>
      <c r="AF1038"/>
    </row>
    <row r="1039" spans="1:32" s="71" customFormat="1" x14ac:dyDescent="0.4">
      <c r="A1039" s="341"/>
      <c r="B1039" s="494"/>
      <c r="C1039" s="495"/>
      <c r="D1039" s="495"/>
      <c r="E1039" s="496" t="s">
        <v>87</v>
      </c>
      <c r="F1039" s="496"/>
      <c r="G1039" s="68">
        <f t="shared" ref="G1039:W1039" si="412">SUBTOTAL(9,G1040:G1042)</f>
        <v>0</v>
      </c>
      <c r="H1039" s="69">
        <f t="shared" si="412"/>
        <v>0</v>
      </c>
      <c r="I1039" s="66">
        <f t="shared" si="412"/>
        <v>0</v>
      </c>
      <c r="J1039" s="66">
        <f t="shared" si="412"/>
        <v>0</v>
      </c>
      <c r="K1039" s="67">
        <f t="shared" si="412"/>
        <v>0</v>
      </c>
      <c r="L1039" s="36">
        <f t="shared" si="412"/>
        <v>0</v>
      </c>
      <c r="M1039" s="36">
        <f t="shared" si="412"/>
        <v>0</v>
      </c>
      <c r="N1039" s="36">
        <f t="shared" si="412"/>
        <v>0</v>
      </c>
      <c r="O1039" s="36">
        <f t="shared" si="412"/>
        <v>0</v>
      </c>
      <c r="P1039" s="36">
        <f t="shared" si="412"/>
        <v>0</v>
      </c>
      <c r="Q1039" s="36">
        <f t="shared" si="412"/>
        <v>0</v>
      </c>
      <c r="R1039" s="36">
        <f t="shared" si="412"/>
        <v>0</v>
      </c>
      <c r="S1039" s="36">
        <f t="shared" si="412"/>
        <v>0</v>
      </c>
      <c r="T1039" s="36">
        <f t="shared" si="412"/>
        <v>0</v>
      </c>
      <c r="U1039" s="36">
        <f t="shared" si="412"/>
        <v>0</v>
      </c>
      <c r="V1039" s="36">
        <f t="shared" si="412"/>
        <v>0</v>
      </c>
      <c r="W1039" s="35">
        <f t="shared" si="412"/>
        <v>0</v>
      </c>
      <c r="Y1039"/>
      <c r="Z1039"/>
      <c r="AA1039"/>
      <c r="AB1039"/>
      <c r="AC1039"/>
      <c r="AD1039"/>
      <c r="AE1039"/>
      <c r="AF1039"/>
    </row>
    <row r="1040" spans="1:32" s="71" customFormat="1" outlineLevel="1" x14ac:dyDescent="0.4">
      <c r="A1040" s="341"/>
      <c r="B1040" s="494"/>
      <c r="C1040" s="495"/>
      <c r="D1040" s="495"/>
      <c r="E1040" s="496"/>
      <c r="F1040" s="497" t="s">
        <v>88</v>
      </c>
      <c r="G1040" s="174">
        <f t="shared" ref="G1040:V1040" si="413">G184</f>
        <v>0</v>
      </c>
      <c r="H1040" s="175">
        <f t="shared" si="413"/>
        <v>0</v>
      </c>
      <c r="I1040" s="163">
        <f t="shared" si="413"/>
        <v>0</v>
      </c>
      <c r="J1040" s="163">
        <f t="shared" si="413"/>
        <v>0</v>
      </c>
      <c r="K1040" s="181">
        <f t="shared" si="413"/>
        <v>0</v>
      </c>
      <c r="L1040" s="165">
        <f t="shared" si="413"/>
        <v>0</v>
      </c>
      <c r="M1040" s="176">
        <f t="shared" si="413"/>
        <v>0</v>
      </c>
      <c r="N1040" s="166">
        <f t="shared" si="413"/>
        <v>0</v>
      </c>
      <c r="O1040" s="166">
        <f t="shared" si="413"/>
        <v>0</v>
      </c>
      <c r="P1040" s="166">
        <f t="shared" si="413"/>
        <v>0</v>
      </c>
      <c r="Q1040" s="166">
        <f t="shared" si="413"/>
        <v>0</v>
      </c>
      <c r="R1040" s="166">
        <f t="shared" si="413"/>
        <v>0</v>
      </c>
      <c r="S1040" s="166">
        <f t="shared" si="413"/>
        <v>0</v>
      </c>
      <c r="T1040" s="162">
        <f t="shared" si="413"/>
        <v>0</v>
      </c>
      <c r="U1040" s="166">
        <f t="shared" si="413"/>
        <v>0</v>
      </c>
      <c r="V1040" s="167">
        <f t="shared" si="413"/>
        <v>0</v>
      </c>
      <c r="W1040" s="48">
        <f>G1040-SUM(H1040:V1040)</f>
        <v>0</v>
      </c>
      <c r="Y1040"/>
      <c r="Z1040"/>
      <c r="AA1040"/>
      <c r="AB1040"/>
      <c r="AC1040"/>
      <c r="AD1040"/>
      <c r="AE1040"/>
      <c r="AF1040"/>
    </row>
    <row r="1041" spans="1:32" s="71" customFormat="1" outlineLevel="1" x14ac:dyDescent="0.4">
      <c r="A1041" s="341"/>
      <c r="B1041" s="494"/>
      <c r="C1041" s="495"/>
      <c r="D1041" s="495"/>
      <c r="E1041" s="496"/>
      <c r="F1041" s="497" t="s">
        <v>89</v>
      </c>
      <c r="G1041" s="174">
        <f t="shared" ref="G1041:V1041" si="414">G185</f>
        <v>0</v>
      </c>
      <c r="H1041" s="175">
        <f t="shared" si="414"/>
        <v>0</v>
      </c>
      <c r="I1041" s="163">
        <f t="shared" si="414"/>
        <v>0</v>
      </c>
      <c r="J1041" s="163">
        <f t="shared" si="414"/>
        <v>0</v>
      </c>
      <c r="K1041" s="181">
        <f t="shared" si="414"/>
        <v>0</v>
      </c>
      <c r="L1041" s="165">
        <f t="shared" si="414"/>
        <v>0</v>
      </c>
      <c r="M1041" s="176">
        <f t="shared" si="414"/>
        <v>0</v>
      </c>
      <c r="N1041" s="166">
        <f t="shared" si="414"/>
        <v>0</v>
      </c>
      <c r="O1041" s="166">
        <f t="shared" si="414"/>
        <v>0</v>
      </c>
      <c r="P1041" s="166">
        <f t="shared" si="414"/>
        <v>0</v>
      </c>
      <c r="Q1041" s="166">
        <f t="shared" si="414"/>
        <v>0</v>
      </c>
      <c r="R1041" s="166">
        <f t="shared" si="414"/>
        <v>0</v>
      </c>
      <c r="S1041" s="166">
        <f t="shared" si="414"/>
        <v>0</v>
      </c>
      <c r="T1041" s="162">
        <f t="shared" si="414"/>
        <v>0</v>
      </c>
      <c r="U1041" s="166">
        <f t="shared" si="414"/>
        <v>0</v>
      </c>
      <c r="V1041" s="167">
        <f t="shared" si="414"/>
        <v>0</v>
      </c>
      <c r="W1041" s="48">
        <f>G1041-SUM(H1041:V1041)</f>
        <v>0</v>
      </c>
      <c r="Y1041"/>
      <c r="Z1041"/>
      <c r="AA1041"/>
      <c r="AB1041"/>
      <c r="AC1041"/>
      <c r="AD1041"/>
      <c r="AE1041"/>
      <c r="AF1041"/>
    </row>
    <row r="1042" spans="1:32" s="71" customFormat="1" outlineLevel="1" x14ac:dyDescent="0.4">
      <c r="A1042" s="341"/>
      <c r="B1042" s="494"/>
      <c r="C1042" s="495"/>
      <c r="D1042" s="495"/>
      <c r="E1042" s="496"/>
      <c r="F1042" s="497" t="s">
        <v>90</v>
      </c>
      <c r="G1042" s="174">
        <f t="shared" ref="G1042:V1042" si="415">G186</f>
        <v>0</v>
      </c>
      <c r="H1042" s="175">
        <f t="shared" si="415"/>
        <v>0</v>
      </c>
      <c r="I1042" s="163">
        <f t="shared" si="415"/>
        <v>0</v>
      </c>
      <c r="J1042" s="163">
        <f t="shared" si="415"/>
        <v>0</v>
      </c>
      <c r="K1042" s="181">
        <f t="shared" si="415"/>
        <v>0</v>
      </c>
      <c r="L1042" s="165">
        <f t="shared" si="415"/>
        <v>0</v>
      </c>
      <c r="M1042" s="176">
        <f t="shared" si="415"/>
        <v>0</v>
      </c>
      <c r="N1042" s="166">
        <f t="shared" si="415"/>
        <v>0</v>
      </c>
      <c r="O1042" s="166">
        <f t="shared" si="415"/>
        <v>0</v>
      </c>
      <c r="P1042" s="166">
        <f t="shared" si="415"/>
        <v>0</v>
      </c>
      <c r="Q1042" s="166">
        <f t="shared" si="415"/>
        <v>0</v>
      </c>
      <c r="R1042" s="166">
        <f t="shared" si="415"/>
        <v>0</v>
      </c>
      <c r="S1042" s="166">
        <f t="shared" si="415"/>
        <v>0</v>
      </c>
      <c r="T1042" s="162">
        <f t="shared" si="415"/>
        <v>0</v>
      </c>
      <c r="U1042" s="166">
        <f t="shared" si="415"/>
        <v>0</v>
      </c>
      <c r="V1042" s="167">
        <f t="shared" si="415"/>
        <v>0</v>
      </c>
      <c r="W1042" s="48">
        <f>G1042-SUM(H1042:V1042)</f>
        <v>0</v>
      </c>
      <c r="Y1042"/>
      <c r="Z1042"/>
      <c r="AA1042"/>
      <c r="AB1042"/>
      <c r="AC1042"/>
      <c r="AD1042"/>
      <c r="AE1042"/>
      <c r="AF1042"/>
    </row>
    <row r="1043" spans="1:32" s="71" customFormat="1" x14ac:dyDescent="0.4">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4">
      <c r="A1044" s="341"/>
      <c r="B1044" s="494"/>
      <c r="C1044" s="495"/>
      <c r="D1044" s="495"/>
      <c r="E1044" s="496" t="s">
        <v>92</v>
      </c>
      <c r="F1044" s="496"/>
      <c r="G1044" s="68">
        <f t="shared" ref="G1044:M1044" si="416">SUBTOTAL(9,G1045:G1046)</f>
        <v>0</v>
      </c>
      <c r="H1044" s="69">
        <f t="shared" si="416"/>
        <v>0</v>
      </c>
      <c r="I1044" s="66">
        <f t="shared" si="416"/>
        <v>0</v>
      </c>
      <c r="J1044" s="66">
        <f t="shared" si="416"/>
        <v>0</v>
      </c>
      <c r="K1044" s="67">
        <f t="shared" si="416"/>
        <v>0</v>
      </c>
      <c r="L1044" s="36">
        <f t="shared" si="416"/>
        <v>0</v>
      </c>
      <c r="M1044" s="36">
        <f t="shared" si="416"/>
        <v>0</v>
      </c>
      <c r="N1044" s="36">
        <f t="shared" ref="N1044:W1044" si="417">SUBTOTAL(9,N1045:N1046)</f>
        <v>0</v>
      </c>
      <c r="O1044" s="36">
        <f t="shared" si="417"/>
        <v>0</v>
      </c>
      <c r="P1044" s="36">
        <f t="shared" si="417"/>
        <v>0</v>
      </c>
      <c r="Q1044" s="36">
        <f t="shared" si="417"/>
        <v>0</v>
      </c>
      <c r="R1044" s="36">
        <f t="shared" si="417"/>
        <v>0</v>
      </c>
      <c r="S1044" s="36">
        <f t="shared" si="417"/>
        <v>0</v>
      </c>
      <c r="T1044" s="36">
        <f t="shared" si="417"/>
        <v>0</v>
      </c>
      <c r="U1044" s="36">
        <f t="shared" si="417"/>
        <v>0</v>
      </c>
      <c r="V1044" s="36">
        <f t="shared" si="417"/>
        <v>0</v>
      </c>
      <c r="W1044" s="35">
        <f t="shared" si="417"/>
        <v>0</v>
      </c>
      <c r="Y1044"/>
      <c r="Z1044"/>
      <c r="AA1044"/>
      <c r="AB1044"/>
      <c r="AC1044"/>
      <c r="AD1044"/>
      <c r="AE1044"/>
      <c r="AF1044"/>
    </row>
    <row r="1045" spans="1:32" s="71" customFormat="1" outlineLevel="1" x14ac:dyDescent="0.4">
      <c r="A1045" s="341"/>
      <c r="B1045" s="494"/>
      <c r="C1045" s="495"/>
      <c r="D1045" s="495"/>
      <c r="E1045" s="496"/>
      <c r="F1045" s="497" t="s">
        <v>93</v>
      </c>
      <c r="G1045" s="174">
        <f t="shared" ref="G1045:V1045" si="418">G189</f>
        <v>0</v>
      </c>
      <c r="H1045" s="175">
        <f t="shared" si="418"/>
        <v>0</v>
      </c>
      <c r="I1045" s="163">
        <f t="shared" si="418"/>
        <v>0</v>
      </c>
      <c r="J1045" s="163">
        <f t="shared" si="418"/>
        <v>0</v>
      </c>
      <c r="K1045" s="181">
        <f t="shared" si="418"/>
        <v>0</v>
      </c>
      <c r="L1045" s="165">
        <f t="shared" si="418"/>
        <v>0</v>
      </c>
      <c r="M1045" s="176">
        <f t="shared" si="418"/>
        <v>0</v>
      </c>
      <c r="N1045" s="166">
        <f t="shared" si="418"/>
        <v>0</v>
      </c>
      <c r="O1045" s="166">
        <f t="shared" si="418"/>
        <v>0</v>
      </c>
      <c r="P1045" s="166">
        <f t="shared" si="418"/>
        <v>0</v>
      </c>
      <c r="Q1045" s="166">
        <f t="shared" si="418"/>
        <v>0</v>
      </c>
      <c r="R1045" s="166">
        <f t="shared" si="418"/>
        <v>0</v>
      </c>
      <c r="S1045" s="166">
        <f t="shared" si="418"/>
        <v>0</v>
      </c>
      <c r="T1045" s="162">
        <f t="shared" si="418"/>
        <v>0</v>
      </c>
      <c r="U1045" s="166">
        <f t="shared" si="418"/>
        <v>0</v>
      </c>
      <c r="V1045" s="167">
        <f t="shared" si="418"/>
        <v>0</v>
      </c>
      <c r="W1045" s="48">
        <f>G1045-SUM(H1045:V1045)</f>
        <v>0</v>
      </c>
      <c r="Y1045"/>
      <c r="Z1045"/>
      <c r="AA1045"/>
      <c r="AB1045"/>
      <c r="AC1045"/>
      <c r="AD1045"/>
      <c r="AE1045"/>
      <c r="AF1045"/>
    </row>
    <row r="1046" spans="1:32" s="71" customFormat="1" outlineLevel="1" x14ac:dyDescent="0.4">
      <c r="A1046" s="341"/>
      <c r="B1046" s="494"/>
      <c r="C1046" s="495"/>
      <c r="D1046" s="495"/>
      <c r="E1046" s="496"/>
      <c r="F1046" s="497" t="s">
        <v>94</v>
      </c>
      <c r="G1046" s="174">
        <f t="shared" ref="G1046:V1046" si="419">G190</f>
        <v>0</v>
      </c>
      <c r="H1046" s="175">
        <f t="shared" si="419"/>
        <v>0</v>
      </c>
      <c r="I1046" s="163">
        <f t="shared" si="419"/>
        <v>0</v>
      </c>
      <c r="J1046" s="163">
        <f t="shared" si="419"/>
        <v>0</v>
      </c>
      <c r="K1046" s="181">
        <f t="shared" si="419"/>
        <v>0</v>
      </c>
      <c r="L1046" s="165">
        <f t="shared" si="419"/>
        <v>0</v>
      </c>
      <c r="M1046" s="176">
        <f t="shared" si="419"/>
        <v>0</v>
      </c>
      <c r="N1046" s="166">
        <f t="shared" si="419"/>
        <v>0</v>
      </c>
      <c r="O1046" s="166">
        <f t="shared" si="419"/>
        <v>0</v>
      </c>
      <c r="P1046" s="166">
        <f t="shared" si="419"/>
        <v>0</v>
      </c>
      <c r="Q1046" s="166">
        <f t="shared" si="419"/>
        <v>0</v>
      </c>
      <c r="R1046" s="166">
        <f t="shared" si="419"/>
        <v>0</v>
      </c>
      <c r="S1046" s="166">
        <f t="shared" si="419"/>
        <v>0</v>
      </c>
      <c r="T1046" s="162">
        <f t="shared" si="419"/>
        <v>0</v>
      </c>
      <c r="U1046" s="166">
        <f t="shared" si="419"/>
        <v>0</v>
      </c>
      <c r="V1046" s="167">
        <f t="shared" si="419"/>
        <v>0</v>
      </c>
      <c r="W1046" s="48">
        <f>G1046-SUM(H1046:V1046)</f>
        <v>0</v>
      </c>
      <c r="Y1046"/>
      <c r="Z1046"/>
      <c r="AA1046"/>
      <c r="AB1046"/>
      <c r="AC1046"/>
      <c r="AD1046"/>
      <c r="AE1046"/>
      <c r="AF1046"/>
    </row>
    <row r="1047" spans="1:32" s="71" customFormat="1" x14ac:dyDescent="0.4">
      <c r="A1047" s="341"/>
      <c r="B1047" s="494"/>
      <c r="C1047" s="495"/>
      <c r="D1047" s="495"/>
      <c r="E1047" s="496" t="s">
        <v>95</v>
      </c>
      <c r="F1047" s="496"/>
      <c r="G1047" s="68">
        <f t="shared" ref="G1047:M1047" si="420">SUBTOTAL(9,G1048:G1049)</f>
        <v>0</v>
      </c>
      <c r="H1047" s="69">
        <f t="shared" si="420"/>
        <v>0</v>
      </c>
      <c r="I1047" s="66">
        <f t="shared" si="420"/>
        <v>0</v>
      </c>
      <c r="J1047" s="66">
        <f t="shared" si="420"/>
        <v>0</v>
      </c>
      <c r="K1047" s="67">
        <f t="shared" si="420"/>
        <v>0</v>
      </c>
      <c r="L1047" s="36">
        <f t="shared" si="420"/>
        <v>0</v>
      </c>
      <c r="M1047" s="36">
        <f t="shared" si="420"/>
        <v>0</v>
      </c>
      <c r="N1047" s="36">
        <f t="shared" ref="N1047:W1047" si="421">SUBTOTAL(9,N1048:N1049)</f>
        <v>0</v>
      </c>
      <c r="O1047" s="36">
        <f t="shared" si="421"/>
        <v>0</v>
      </c>
      <c r="P1047" s="36">
        <f t="shared" si="421"/>
        <v>0</v>
      </c>
      <c r="Q1047" s="36">
        <f t="shared" si="421"/>
        <v>0</v>
      </c>
      <c r="R1047" s="36">
        <f t="shared" si="421"/>
        <v>0</v>
      </c>
      <c r="S1047" s="36">
        <f t="shared" si="421"/>
        <v>0</v>
      </c>
      <c r="T1047" s="36">
        <f t="shared" si="421"/>
        <v>0</v>
      </c>
      <c r="U1047" s="36">
        <f t="shared" si="421"/>
        <v>0</v>
      </c>
      <c r="V1047" s="36">
        <f t="shared" si="421"/>
        <v>0</v>
      </c>
      <c r="W1047" s="35">
        <f t="shared" si="421"/>
        <v>0</v>
      </c>
      <c r="Y1047"/>
      <c r="Z1047"/>
      <c r="AA1047"/>
      <c r="AB1047"/>
      <c r="AC1047"/>
      <c r="AD1047"/>
      <c r="AE1047"/>
      <c r="AF1047"/>
    </row>
    <row r="1048" spans="1:32" s="71" customFormat="1" outlineLevel="1" x14ac:dyDescent="0.4">
      <c r="A1048" s="341"/>
      <c r="B1048" s="494"/>
      <c r="C1048" s="495"/>
      <c r="D1048" s="495"/>
      <c r="E1048" s="496"/>
      <c r="F1048" s="497" t="s">
        <v>96</v>
      </c>
      <c r="G1048" s="174">
        <f t="shared" ref="G1048:V1048" si="422">G192</f>
        <v>0</v>
      </c>
      <c r="H1048" s="175">
        <f t="shared" si="422"/>
        <v>0</v>
      </c>
      <c r="I1048" s="163">
        <f t="shared" si="422"/>
        <v>0</v>
      </c>
      <c r="J1048" s="163">
        <f t="shared" si="422"/>
        <v>0</v>
      </c>
      <c r="K1048" s="181">
        <f t="shared" si="422"/>
        <v>0</v>
      </c>
      <c r="L1048" s="165">
        <f t="shared" si="422"/>
        <v>0</v>
      </c>
      <c r="M1048" s="176">
        <f t="shared" si="422"/>
        <v>0</v>
      </c>
      <c r="N1048" s="166">
        <f t="shared" si="422"/>
        <v>0</v>
      </c>
      <c r="O1048" s="166">
        <f t="shared" si="422"/>
        <v>0</v>
      </c>
      <c r="P1048" s="166">
        <f t="shared" si="422"/>
        <v>0</v>
      </c>
      <c r="Q1048" s="166">
        <f t="shared" si="422"/>
        <v>0</v>
      </c>
      <c r="R1048" s="166">
        <f t="shared" si="422"/>
        <v>0</v>
      </c>
      <c r="S1048" s="166">
        <f t="shared" si="422"/>
        <v>0</v>
      </c>
      <c r="T1048" s="162">
        <f t="shared" si="422"/>
        <v>0</v>
      </c>
      <c r="U1048" s="166">
        <f t="shared" si="422"/>
        <v>0</v>
      </c>
      <c r="V1048" s="167">
        <f t="shared" si="422"/>
        <v>0</v>
      </c>
      <c r="W1048" s="48">
        <f>G1048-SUM(H1048:V1048)</f>
        <v>0</v>
      </c>
      <c r="Y1048"/>
      <c r="Z1048"/>
      <c r="AA1048"/>
      <c r="AB1048"/>
      <c r="AC1048"/>
      <c r="AD1048"/>
      <c r="AE1048"/>
      <c r="AF1048"/>
    </row>
    <row r="1049" spans="1:32" s="71" customFormat="1" outlineLevel="1" x14ac:dyDescent="0.4">
      <c r="A1049" s="341"/>
      <c r="B1049" s="494"/>
      <c r="C1049" s="495"/>
      <c r="D1049" s="495"/>
      <c r="E1049" s="496"/>
      <c r="F1049" s="497" t="s">
        <v>97</v>
      </c>
      <c r="G1049" s="174">
        <f t="shared" ref="G1049:V1049" si="423">G193</f>
        <v>0</v>
      </c>
      <c r="H1049" s="175">
        <f t="shared" si="423"/>
        <v>0</v>
      </c>
      <c r="I1049" s="163">
        <f t="shared" si="423"/>
        <v>0</v>
      </c>
      <c r="J1049" s="163">
        <f t="shared" si="423"/>
        <v>0</v>
      </c>
      <c r="K1049" s="181">
        <f t="shared" si="423"/>
        <v>0</v>
      </c>
      <c r="L1049" s="165">
        <f t="shared" si="423"/>
        <v>0</v>
      </c>
      <c r="M1049" s="176">
        <f t="shared" si="423"/>
        <v>0</v>
      </c>
      <c r="N1049" s="166">
        <f t="shared" si="423"/>
        <v>0</v>
      </c>
      <c r="O1049" s="166">
        <f t="shared" si="423"/>
        <v>0</v>
      </c>
      <c r="P1049" s="166">
        <f t="shared" si="423"/>
        <v>0</v>
      </c>
      <c r="Q1049" s="166">
        <f t="shared" si="423"/>
        <v>0</v>
      </c>
      <c r="R1049" s="166">
        <f t="shared" si="423"/>
        <v>0</v>
      </c>
      <c r="S1049" s="166">
        <f t="shared" si="423"/>
        <v>0</v>
      </c>
      <c r="T1049" s="162">
        <f t="shared" si="423"/>
        <v>0</v>
      </c>
      <c r="U1049" s="166">
        <f t="shared" si="423"/>
        <v>0</v>
      </c>
      <c r="V1049" s="167">
        <f t="shared" si="423"/>
        <v>0</v>
      </c>
      <c r="W1049" s="48">
        <f>G1049-SUM(H1049:V1049)</f>
        <v>0</v>
      </c>
      <c r="Y1049"/>
      <c r="Z1049"/>
      <c r="AA1049"/>
      <c r="AB1049"/>
      <c r="AC1049"/>
      <c r="AD1049"/>
      <c r="AE1049"/>
      <c r="AF1049"/>
    </row>
    <row r="1050" spans="1:32" s="71" customFormat="1" x14ac:dyDescent="0.4">
      <c r="A1050" s="341"/>
      <c r="B1050" s="494"/>
      <c r="C1050" s="495"/>
      <c r="D1050" s="495"/>
      <c r="E1050" s="496" t="s">
        <v>98</v>
      </c>
      <c r="F1050" s="496"/>
      <c r="G1050" s="68">
        <f t="shared" ref="G1050:M1050" si="424">SUBTOTAL(9,G1051:G1052)</f>
        <v>0</v>
      </c>
      <c r="H1050" s="69">
        <f t="shared" si="424"/>
        <v>0</v>
      </c>
      <c r="I1050" s="66">
        <f t="shared" si="424"/>
        <v>0</v>
      </c>
      <c r="J1050" s="66">
        <f t="shared" si="424"/>
        <v>0</v>
      </c>
      <c r="K1050" s="67">
        <f t="shared" si="424"/>
        <v>0</v>
      </c>
      <c r="L1050" s="36">
        <f t="shared" si="424"/>
        <v>0</v>
      </c>
      <c r="M1050" s="36">
        <f t="shared" si="424"/>
        <v>0</v>
      </c>
      <c r="N1050" s="36">
        <f t="shared" ref="N1050:W1050" si="425">SUBTOTAL(9,N1051:N1052)</f>
        <v>0</v>
      </c>
      <c r="O1050" s="36">
        <f t="shared" si="425"/>
        <v>0</v>
      </c>
      <c r="P1050" s="36">
        <f t="shared" si="425"/>
        <v>0</v>
      </c>
      <c r="Q1050" s="36">
        <f t="shared" si="425"/>
        <v>0</v>
      </c>
      <c r="R1050" s="36">
        <f t="shared" si="425"/>
        <v>0</v>
      </c>
      <c r="S1050" s="36">
        <f t="shared" si="425"/>
        <v>0</v>
      </c>
      <c r="T1050" s="36">
        <f t="shared" si="425"/>
        <v>0</v>
      </c>
      <c r="U1050" s="36">
        <f t="shared" si="425"/>
        <v>0</v>
      </c>
      <c r="V1050" s="36">
        <f t="shared" si="425"/>
        <v>0</v>
      </c>
      <c r="W1050" s="35">
        <f t="shared" si="425"/>
        <v>0</v>
      </c>
      <c r="Y1050"/>
      <c r="Z1050"/>
      <c r="AA1050"/>
      <c r="AB1050"/>
      <c r="AC1050"/>
      <c r="AD1050"/>
      <c r="AE1050"/>
      <c r="AF1050"/>
    </row>
    <row r="1051" spans="1:32" s="71" customFormat="1" outlineLevel="1" x14ac:dyDescent="0.4">
      <c r="A1051" s="341"/>
      <c r="B1051" s="494"/>
      <c r="C1051" s="495"/>
      <c r="D1051" s="495"/>
      <c r="E1051" s="496"/>
      <c r="F1051" s="497" t="s">
        <v>99</v>
      </c>
      <c r="G1051" s="174">
        <f t="shared" ref="G1051:V1051" si="426">G195</f>
        <v>0</v>
      </c>
      <c r="H1051" s="175">
        <f t="shared" si="426"/>
        <v>0</v>
      </c>
      <c r="I1051" s="163">
        <f t="shared" si="426"/>
        <v>0</v>
      </c>
      <c r="J1051" s="163">
        <f t="shared" si="426"/>
        <v>0</v>
      </c>
      <c r="K1051" s="181">
        <f t="shared" si="426"/>
        <v>0</v>
      </c>
      <c r="L1051" s="165">
        <f t="shared" si="426"/>
        <v>0</v>
      </c>
      <c r="M1051" s="176">
        <f t="shared" si="426"/>
        <v>0</v>
      </c>
      <c r="N1051" s="166">
        <f t="shared" si="426"/>
        <v>0</v>
      </c>
      <c r="O1051" s="166">
        <f t="shared" si="426"/>
        <v>0</v>
      </c>
      <c r="P1051" s="166">
        <f t="shared" si="426"/>
        <v>0</v>
      </c>
      <c r="Q1051" s="166">
        <f t="shared" si="426"/>
        <v>0</v>
      </c>
      <c r="R1051" s="166">
        <f t="shared" si="426"/>
        <v>0</v>
      </c>
      <c r="S1051" s="166">
        <f t="shared" si="426"/>
        <v>0</v>
      </c>
      <c r="T1051" s="162">
        <f t="shared" si="426"/>
        <v>0</v>
      </c>
      <c r="U1051" s="166">
        <f t="shared" si="426"/>
        <v>0</v>
      </c>
      <c r="V1051" s="167">
        <f t="shared" si="426"/>
        <v>0</v>
      </c>
      <c r="W1051" s="48">
        <f>G1051-SUM(H1051:V1051)</f>
        <v>0</v>
      </c>
      <c r="Y1051"/>
      <c r="Z1051"/>
      <c r="AA1051"/>
      <c r="AB1051"/>
      <c r="AC1051"/>
      <c r="AD1051"/>
      <c r="AE1051"/>
      <c r="AF1051"/>
    </row>
    <row r="1052" spans="1:32" s="71" customFormat="1" outlineLevel="1" x14ac:dyDescent="0.4">
      <c r="A1052" s="341"/>
      <c r="B1052" s="494"/>
      <c r="C1052" s="495"/>
      <c r="D1052" s="495"/>
      <c r="E1052" s="496"/>
      <c r="F1052" s="497" t="s">
        <v>100</v>
      </c>
      <c r="G1052" s="174">
        <f t="shared" ref="G1052:V1052" si="427">G196</f>
        <v>0</v>
      </c>
      <c r="H1052" s="175">
        <f t="shared" si="427"/>
        <v>0</v>
      </c>
      <c r="I1052" s="163">
        <f t="shared" si="427"/>
        <v>0</v>
      </c>
      <c r="J1052" s="163">
        <f t="shared" si="427"/>
        <v>0</v>
      </c>
      <c r="K1052" s="181">
        <f t="shared" si="427"/>
        <v>0</v>
      </c>
      <c r="L1052" s="165">
        <f t="shared" si="427"/>
        <v>0</v>
      </c>
      <c r="M1052" s="176">
        <f t="shared" si="427"/>
        <v>0</v>
      </c>
      <c r="N1052" s="166">
        <f t="shared" si="427"/>
        <v>0</v>
      </c>
      <c r="O1052" s="166">
        <f t="shared" si="427"/>
        <v>0</v>
      </c>
      <c r="P1052" s="166">
        <f t="shared" si="427"/>
        <v>0</v>
      </c>
      <c r="Q1052" s="166">
        <f t="shared" si="427"/>
        <v>0</v>
      </c>
      <c r="R1052" s="166">
        <f t="shared" si="427"/>
        <v>0</v>
      </c>
      <c r="S1052" s="166">
        <f t="shared" si="427"/>
        <v>0</v>
      </c>
      <c r="T1052" s="162">
        <f t="shared" si="427"/>
        <v>0</v>
      </c>
      <c r="U1052" s="166">
        <f t="shared" si="427"/>
        <v>0</v>
      </c>
      <c r="V1052" s="167">
        <f t="shared" si="427"/>
        <v>0</v>
      </c>
      <c r="W1052" s="48">
        <f>G1052-SUM(H1052:V1052)</f>
        <v>0</v>
      </c>
      <c r="Y1052"/>
      <c r="Z1052"/>
      <c r="AA1052"/>
      <c r="AB1052"/>
      <c r="AC1052"/>
      <c r="AD1052"/>
      <c r="AE1052"/>
      <c r="AF1052"/>
    </row>
    <row r="1053" spans="1:32" s="71" customFormat="1" x14ac:dyDescent="0.4">
      <c r="A1053" s="341"/>
      <c r="B1053" s="494"/>
      <c r="C1053" s="495"/>
      <c r="D1053" s="495"/>
      <c r="E1053" s="496" t="s">
        <v>101</v>
      </c>
      <c r="F1053" s="496"/>
      <c r="G1053" s="68">
        <f t="shared" ref="G1053:M1053" si="428">SUBTOTAL(9,G1054:G1055)</f>
        <v>0</v>
      </c>
      <c r="H1053" s="69">
        <f t="shared" si="428"/>
        <v>0</v>
      </c>
      <c r="I1053" s="66">
        <f t="shared" si="428"/>
        <v>0</v>
      </c>
      <c r="J1053" s="66">
        <f t="shared" si="428"/>
        <v>0</v>
      </c>
      <c r="K1053" s="67">
        <f t="shared" si="428"/>
        <v>0</v>
      </c>
      <c r="L1053" s="36">
        <f t="shared" si="428"/>
        <v>0</v>
      </c>
      <c r="M1053" s="36">
        <f t="shared" si="428"/>
        <v>0</v>
      </c>
      <c r="N1053" s="36">
        <f t="shared" ref="N1053:W1053" si="429">SUBTOTAL(9,N1054:N1055)</f>
        <v>0</v>
      </c>
      <c r="O1053" s="36">
        <f t="shared" si="429"/>
        <v>0</v>
      </c>
      <c r="P1053" s="36">
        <f t="shared" si="429"/>
        <v>0</v>
      </c>
      <c r="Q1053" s="36">
        <f t="shared" si="429"/>
        <v>0</v>
      </c>
      <c r="R1053" s="36">
        <f t="shared" si="429"/>
        <v>0</v>
      </c>
      <c r="S1053" s="36">
        <f t="shared" si="429"/>
        <v>0</v>
      </c>
      <c r="T1053" s="36">
        <f t="shared" si="429"/>
        <v>0</v>
      </c>
      <c r="U1053" s="36">
        <f t="shared" si="429"/>
        <v>0</v>
      </c>
      <c r="V1053" s="36">
        <f t="shared" si="429"/>
        <v>0</v>
      </c>
      <c r="W1053" s="35">
        <f t="shared" si="429"/>
        <v>0</v>
      </c>
      <c r="Y1053"/>
      <c r="Z1053"/>
      <c r="AA1053"/>
      <c r="AB1053"/>
      <c r="AC1053"/>
      <c r="AD1053"/>
      <c r="AE1053"/>
      <c r="AF1053"/>
    </row>
    <row r="1054" spans="1:32" s="71" customFormat="1" outlineLevel="1" x14ac:dyDescent="0.4">
      <c r="A1054" s="341"/>
      <c r="B1054" s="494"/>
      <c r="C1054" s="495"/>
      <c r="D1054" s="495"/>
      <c r="E1054" s="496"/>
      <c r="F1054" s="497" t="s">
        <v>102</v>
      </c>
      <c r="G1054" s="174">
        <f t="shared" ref="G1054:V1054" si="430">G198</f>
        <v>0</v>
      </c>
      <c r="H1054" s="175">
        <f t="shared" si="430"/>
        <v>0</v>
      </c>
      <c r="I1054" s="163">
        <f t="shared" si="430"/>
        <v>0</v>
      </c>
      <c r="J1054" s="163">
        <f t="shared" si="430"/>
        <v>0</v>
      </c>
      <c r="K1054" s="181">
        <f t="shared" si="430"/>
        <v>0</v>
      </c>
      <c r="L1054" s="165">
        <f t="shared" si="430"/>
        <v>0</v>
      </c>
      <c r="M1054" s="176">
        <f t="shared" si="430"/>
        <v>0</v>
      </c>
      <c r="N1054" s="166">
        <f t="shared" si="430"/>
        <v>0</v>
      </c>
      <c r="O1054" s="166">
        <f t="shared" si="430"/>
        <v>0</v>
      </c>
      <c r="P1054" s="166">
        <f t="shared" si="430"/>
        <v>0</v>
      </c>
      <c r="Q1054" s="166">
        <f t="shared" si="430"/>
        <v>0</v>
      </c>
      <c r="R1054" s="166">
        <f t="shared" si="430"/>
        <v>0</v>
      </c>
      <c r="S1054" s="166">
        <f t="shared" si="430"/>
        <v>0</v>
      </c>
      <c r="T1054" s="162">
        <f t="shared" si="430"/>
        <v>0</v>
      </c>
      <c r="U1054" s="166">
        <f t="shared" si="430"/>
        <v>0</v>
      </c>
      <c r="V1054" s="167">
        <f t="shared" si="430"/>
        <v>0</v>
      </c>
      <c r="W1054" s="48">
        <f>G1054-SUM(H1054:V1054)</f>
        <v>0</v>
      </c>
      <c r="Y1054"/>
      <c r="Z1054"/>
      <c r="AA1054"/>
      <c r="AB1054"/>
      <c r="AC1054"/>
      <c r="AD1054"/>
      <c r="AE1054"/>
      <c r="AF1054"/>
    </row>
    <row r="1055" spans="1:32" s="71" customFormat="1" outlineLevel="1" x14ac:dyDescent="0.4">
      <c r="A1055" s="341"/>
      <c r="B1055" s="494"/>
      <c r="C1055" s="495"/>
      <c r="D1055" s="495"/>
      <c r="E1055" s="496"/>
      <c r="F1055" s="497" t="s">
        <v>103</v>
      </c>
      <c r="G1055" s="174">
        <f t="shared" ref="G1055:V1055" si="431">G199</f>
        <v>0</v>
      </c>
      <c r="H1055" s="175">
        <f t="shared" si="431"/>
        <v>0</v>
      </c>
      <c r="I1055" s="163">
        <f t="shared" si="431"/>
        <v>0</v>
      </c>
      <c r="J1055" s="163">
        <f t="shared" si="431"/>
        <v>0</v>
      </c>
      <c r="K1055" s="181">
        <f t="shared" si="431"/>
        <v>0</v>
      </c>
      <c r="L1055" s="165">
        <f t="shared" si="431"/>
        <v>0</v>
      </c>
      <c r="M1055" s="176">
        <f t="shared" si="431"/>
        <v>0</v>
      </c>
      <c r="N1055" s="166">
        <f t="shared" si="431"/>
        <v>0</v>
      </c>
      <c r="O1055" s="166">
        <f t="shared" si="431"/>
        <v>0</v>
      </c>
      <c r="P1055" s="166">
        <f t="shared" si="431"/>
        <v>0</v>
      </c>
      <c r="Q1055" s="166">
        <f t="shared" si="431"/>
        <v>0</v>
      </c>
      <c r="R1055" s="166">
        <f t="shared" si="431"/>
        <v>0</v>
      </c>
      <c r="S1055" s="166">
        <f t="shared" si="431"/>
        <v>0</v>
      </c>
      <c r="T1055" s="162">
        <f t="shared" si="431"/>
        <v>0</v>
      </c>
      <c r="U1055" s="166">
        <f t="shared" si="431"/>
        <v>0</v>
      </c>
      <c r="V1055" s="167">
        <f t="shared" si="431"/>
        <v>0</v>
      </c>
      <c r="W1055" s="48">
        <f>G1055-SUM(H1055:V1055)</f>
        <v>0</v>
      </c>
      <c r="Y1055"/>
      <c r="Z1055"/>
      <c r="AA1055"/>
      <c r="AB1055"/>
      <c r="AC1055"/>
      <c r="AD1055"/>
      <c r="AE1055"/>
      <c r="AF1055"/>
    </row>
    <row r="1056" spans="1:32" s="71" customFormat="1" x14ac:dyDescent="0.4">
      <c r="A1056" s="341"/>
      <c r="B1056" s="494"/>
      <c r="C1056" s="495"/>
      <c r="D1056" s="495"/>
      <c r="E1056" s="496" t="s">
        <v>104</v>
      </c>
      <c r="F1056" s="496"/>
      <c r="G1056" s="68">
        <f t="shared" ref="G1056:M1056" si="432">SUBTOTAL(9,G1057:G1058)</f>
        <v>0</v>
      </c>
      <c r="H1056" s="69">
        <f t="shared" si="432"/>
        <v>0</v>
      </c>
      <c r="I1056" s="66">
        <f t="shared" si="432"/>
        <v>0</v>
      </c>
      <c r="J1056" s="66">
        <f t="shared" si="432"/>
        <v>0</v>
      </c>
      <c r="K1056" s="67">
        <f t="shared" si="432"/>
        <v>0</v>
      </c>
      <c r="L1056" s="36">
        <f t="shared" si="432"/>
        <v>0</v>
      </c>
      <c r="M1056" s="36">
        <f t="shared" si="432"/>
        <v>0</v>
      </c>
      <c r="N1056" s="36">
        <f t="shared" ref="N1056:W1056" si="433">SUBTOTAL(9,N1057:N1058)</f>
        <v>0</v>
      </c>
      <c r="O1056" s="36">
        <f t="shared" si="433"/>
        <v>0</v>
      </c>
      <c r="P1056" s="36">
        <f t="shared" si="433"/>
        <v>0</v>
      </c>
      <c r="Q1056" s="36">
        <f t="shared" si="433"/>
        <v>0</v>
      </c>
      <c r="R1056" s="36">
        <f t="shared" si="433"/>
        <v>0</v>
      </c>
      <c r="S1056" s="36">
        <f t="shared" si="433"/>
        <v>0</v>
      </c>
      <c r="T1056" s="36">
        <f t="shared" si="433"/>
        <v>0</v>
      </c>
      <c r="U1056" s="36">
        <f t="shared" si="433"/>
        <v>0</v>
      </c>
      <c r="V1056" s="36">
        <f t="shared" si="433"/>
        <v>0</v>
      </c>
      <c r="W1056" s="35">
        <f t="shared" si="433"/>
        <v>0</v>
      </c>
      <c r="Y1056"/>
      <c r="Z1056"/>
      <c r="AA1056"/>
      <c r="AB1056"/>
      <c r="AC1056"/>
      <c r="AD1056"/>
      <c r="AE1056"/>
      <c r="AF1056"/>
    </row>
    <row r="1057" spans="1:34" s="71" customFormat="1" outlineLevel="1" x14ac:dyDescent="0.4">
      <c r="A1057" s="341"/>
      <c r="B1057" s="494"/>
      <c r="C1057" s="495"/>
      <c r="D1057" s="495"/>
      <c r="E1057" s="496"/>
      <c r="F1057" s="497" t="s">
        <v>105</v>
      </c>
      <c r="G1057" s="174">
        <f t="shared" ref="G1057:V1057" si="434">G201</f>
        <v>0</v>
      </c>
      <c r="H1057" s="175">
        <f t="shared" si="434"/>
        <v>0</v>
      </c>
      <c r="I1057" s="163">
        <f t="shared" si="434"/>
        <v>0</v>
      </c>
      <c r="J1057" s="163">
        <f t="shared" si="434"/>
        <v>0</v>
      </c>
      <c r="K1057" s="181">
        <f t="shared" si="434"/>
        <v>0</v>
      </c>
      <c r="L1057" s="165">
        <f t="shared" si="434"/>
        <v>0</v>
      </c>
      <c r="M1057" s="176">
        <f t="shared" si="434"/>
        <v>0</v>
      </c>
      <c r="N1057" s="166">
        <f t="shared" si="434"/>
        <v>0</v>
      </c>
      <c r="O1057" s="166">
        <f t="shared" si="434"/>
        <v>0</v>
      </c>
      <c r="P1057" s="166">
        <f t="shared" si="434"/>
        <v>0</v>
      </c>
      <c r="Q1057" s="166">
        <f t="shared" si="434"/>
        <v>0</v>
      </c>
      <c r="R1057" s="166">
        <f t="shared" si="434"/>
        <v>0</v>
      </c>
      <c r="S1057" s="166">
        <f t="shared" si="434"/>
        <v>0</v>
      </c>
      <c r="T1057" s="162">
        <f t="shared" si="434"/>
        <v>0</v>
      </c>
      <c r="U1057" s="166">
        <f t="shared" si="434"/>
        <v>0</v>
      </c>
      <c r="V1057" s="167">
        <f t="shared" si="434"/>
        <v>0</v>
      </c>
      <c r="W1057" s="48">
        <f>G1057-SUM(H1057:V1057)</f>
        <v>0</v>
      </c>
      <c r="Y1057"/>
      <c r="Z1057"/>
      <c r="AA1057"/>
      <c r="AB1057"/>
      <c r="AC1057"/>
      <c r="AD1057"/>
      <c r="AE1057"/>
      <c r="AF1057"/>
    </row>
    <row r="1058" spans="1:34" s="71" customFormat="1" outlineLevel="1" x14ac:dyDescent="0.4">
      <c r="A1058" s="341"/>
      <c r="B1058" s="494"/>
      <c r="C1058" s="495"/>
      <c r="D1058" s="495"/>
      <c r="E1058" s="496"/>
      <c r="F1058" s="497" t="s">
        <v>106</v>
      </c>
      <c r="G1058" s="174">
        <f t="shared" ref="G1058:V1058" si="435">G202</f>
        <v>0</v>
      </c>
      <c r="H1058" s="175">
        <f t="shared" si="435"/>
        <v>0</v>
      </c>
      <c r="I1058" s="163">
        <f t="shared" si="435"/>
        <v>0</v>
      </c>
      <c r="J1058" s="163">
        <f t="shared" si="435"/>
        <v>0</v>
      </c>
      <c r="K1058" s="181">
        <f t="shared" si="435"/>
        <v>0</v>
      </c>
      <c r="L1058" s="165">
        <f t="shared" si="435"/>
        <v>0</v>
      </c>
      <c r="M1058" s="176">
        <f t="shared" si="435"/>
        <v>0</v>
      </c>
      <c r="N1058" s="166">
        <f t="shared" si="435"/>
        <v>0</v>
      </c>
      <c r="O1058" s="166">
        <f t="shared" si="435"/>
        <v>0</v>
      </c>
      <c r="P1058" s="166">
        <f t="shared" si="435"/>
        <v>0</v>
      </c>
      <c r="Q1058" s="166">
        <f t="shared" si="435"/>
        <v>0</v>
      </c>
      <c r="R1058" s="166">
        <f t="shared" si="435"/>
        <v>0</v>
      </c>
      <c r="S1058" s="166">
        <f t="shared" si="435"/>
        <v>0</v>
      </c>
      <c r="T1058" s="162">
        <f t="shared" si="435"/>
        <v>0</v>
      </c>
      <c r="U1058" s="166">
        <f t="shared" si="435"/>
        <v>0</v>
      </c>
      <c r="V1058" s="167">
        <f t="shared" si="435"/>
        <v>0</v>
      </c>
      <c r="W1058" s="48">
        <f>G1058-SUM(H1058:V1058)</f>
        <v>0</v>
      </c>
      <c r="Y1058"/>
      <c r="Z1058"/>
      <c r="AA1058"/>
      <c r="AB1058"/>
      <c r="AC1058"/>
      <c r="AD1058"/>
      <c r="AE1058"/>
      <c r="AF1058"/>
    </row>
    <row r="1059" spans="1:34" s="71" customFormat="1" x14ac:dyDescent="0.4">
      <c r="A1059" s="341"/>
      <c r="B1059" s="494"/>
      <c r="C1059" s="495"/>
      <c r="D1059" s="495"/>
      <c r="E1059" s="496" t="s">
        <v>107</v>
      </c>
      <c r="F1059" s="496"/>
      <c r="G1059" s="68">
        <f t="shared" ref="G1059:M1059" si="436">SUBTOTAL(9,G1060:G1061)</f>
        <v>0</v>
      </c>
      <c r="H1059" s="69">
        <f t="shared" si="436"/>
        <v>0</v>
      </c>
      <c r="I1059" s="66">
        <f t="shared" si="436"/>
        <v>0</v>
      </c>
      <c r="J1059" s="66">
        <f t="shared" si="436"/>
        <v>0</v>
      </c>
      <c r="K1059" s="67">
        <f t="shared" si="436"/>
        <v>0</v>
      </c>
      <c r="L1059" s="36">
        <f t="shared" si="436"/>
        <v>0</v>
      </c>
      <c r="M1059" s="36">
        <f t="shared" si="436"/>
        <v>0</v>
      </c>
      <c r="N1059" s="36">
        <f t="shared" ref="N1059:W1059" si="437">SUBTOTAL(9,N1060:N1061)</f>
        <v>0</v>
      </c>
      <c r="O1059" s="36">
        <f t="shared" si="437"/>
        <v>0</v>
      </c>
      <c r="P1059" s="36">
        <f t="shared" si="437"/>
        <v>0</v>
      </c>
      <c r="Q1059" s="36">
        <f t="shared" si="437"/>
        <v>0</v>
      </c>
      <c r="R1059" s="36">
        <f t="shared" si="437"/>
        <v>0</v>
      </c>
      <c r="S1059" s="36">
        <f t="shared" si="437"/>
        <v>0</v>
      </c>
      <c r="T1059" s="36">
        <f t="shared" si="437"/>
        <v>0</v>
      </c>
      <c r="U1059" s="36">
        <f t="shared" si="437"/>
        <v>0</v>
      </c>
      <c r="V1059" s="36">
        <f t="shared" si="437"/>
        <v>0</v>
      </c>
      <c r="W1059" s="35">
        <f t="shared" si="437"/>
        <v>0</v>
      </c>
      <c r="Y1059"/>
      <c r="Z1059"/>
      <c r="AA1059"/>
      <c r="AB1059"/>
      <c r="AC1059"/>
      <c r="AD1059"/>
      <c r="AE1059"/>
      <c r="AF1059"/>
    </row>
    <row r="1060" spans="1:34" s="71" customFormat="1" outlineLevel="1" x14ac:dyDescent="0.4">
      <c r="A1060" s="341"/>
      <c r="B1060" s="494"/>
      <c r="C1060" s="495"/>
      <c r="D1060" s="495"/>
      <c r="E1060" s="496"/>
      <c r="F1060" s="497" t="s">
        <v>108</v>
      </c>
      <c r="G1060" s="174">
        <f t="shared" ref="G1060:V1060" si="438">G204</f>
        <v>0</v>
      </c>
      <c r="H1060" s="175">
        <f t="shared" si="438"/>
        <v>0</v>
      </c>
      <c r="I1060" s="163">
        <f t="shared" si="438"/>
        <v>0</v>
      </c>
      <c r="J1060" s="163">
        <f t="shared" si="438"/>
        <v>0</v>
      </c>
      <c r="K1060" s="181">
        <f t="shared" si="438"/>
        <v>0</v>
      </c>
      <c r="L1060" s="165">
        <f t="shared" si="438"/>
        <v>0</v>
      </c>
      <c r="M1060" s="176">
        <f t="shared" si="438"/>
        <v>0</v>
      </c>
      <c r="N1060" s="166">
        <f t="shared" si="438"/>
        <v>0</v>
      </c>
      <c r="O1060" s="166">
        <f t="shared" si="438"/>
        <v>0</v>
      </c>
      <c r="P1060" s="166">
        <f t="shared" si="438"/>
        <v>0</v>
      </c>
      <c r="Q1060" s="166">
        <f t="shared" si="438"/>
        <v>0</v>
      </c>
      <c r="R1060" s="166">
        <f t="shared" si="438"/>
        <v>0</v>
      </c>
      <c r="S1060" s="166">
        <f t="shared" si="438"/>
        <v>0</v>
      </c>
      <c r="T1060" s="162">
        <f t="shared" si="438"/>
        <v>0</v>
      </c>
      <c r="U1060" s="166">
        <f t="shared" si="438"/>
        <v>0</v>
      </c>
      <c r="V1060" s="167">
        <f t="shared" si="438"/>
        <v>0</v>
      </c>
      <c r="W1060" s="48">
        <f t="shared" ref="W1060:W1068" si="439">G1060-SUM(H1060:V1060)</f>
        <v>0</v>
      </c>
      <c r="Y1060"/>
      <c r="Z1060"/>
      <c r="AA1060"/>
      <c r="AB1060"/>
      <c r="AC1060"/>
      <c r="AD1060"/>
      <c r="AE1060"/>
      <c r="AF1060"/>
    </row>
    <row r="1061" spans="1:34" s="71" customFormat="1" outlineLevel="1" x14ac:dyDescent="0.4">
      <c r="A1061" s="341"/>
      <c r="B1061" s="494"/>
      <c r="C1061" s="495"/>
      <c r="D1061" s="495"/>
      <c r="E1061" s="496"/>
      <c r="F1061" s="497" t="s">
        <v>109</v>
      </c>
      <c r="G1061" s="174">
        <f t="shared" ref="G1061:V1061" si="440">G205</f>
        <v>0</v>
      </c>
      <c r="H1061" s="175">
        <f t="shared" si="440"/>
        <v>0</v>
      </c>
      <c r="I1061" s="163">
        <f t="shared" si="440"/>
        <v>0</v>
      </c>
      <c r="J1061" s="163">
        <f t="shared" si="440"/>
        <v>0</v>
      </c>
      <c r="K1061" s="181">
        <f t="shared" si="440"/>
        <v>0</v>
      </c>
      <c r="L1061" s="165">
        <f t="shared" si="440"/>
        <v>0</v>
      </c>
      <c r="M1061" s="176">
        <f t="shared" si="440"/>
        <v>0</v>
      </c>
      <c r="N1061" s="166">
        <f t="shared" si="440"/>
        <v>0</v>
      </c>
      <c r="O1061" s="166">
        <f t="shared" si="440"/>
        <v>0</v>
      </c>
      <c r="P1061" s="166">
        <f t="shared" si="440"/>
        <v>0</v>
      </c>
      <c r="Q1061" s="166">
        <f t="shared" si="440"/>
        <v>0</v>
      </c>
      <c r="R1061" s="166">
        <f t="shared" si="440"/>
        <v>0</v>
      </c>
      <c r="S1061" s="166">
        <f t="shared" si="440"/>
        <v>0</v>
      </c>
      <c r="T1061" s="162">
        <f t="shared" si="440"/>
        <v>0</v>
      </c>
      <c r="U1061" s="166">
        <f t="shared" si="440"/>
        <v>0</v>
      </c>
      <c r="V1061" s="167">
        <f t="shared" si="440"/>
        <v>0</v>
      </c>
      <c r="W1061" s="48">
        <f t="shared" si="439"/>
        <v>0</v>
      </c>
      <c r="Y1061"/>
      <c r="Z1061"/>
      <c r="AA1061"/>
      <c r="AB1061"/>
      <c r="AC1061"/>
      <c r="AD1061"/>
      <c r="AE1061"/>
      <c r="AF1061"/>
    </row>
    <row r="1062" spans="1:34" s="71" customFormat="1" x14ac:dyDescent="0.4">
      <c r="A1062" s="341"/>
      <c r="B1062" s="494"/>
      <c r="C1062" s="495"/>
      <c r="D1062" s="495" t="s">
        <v>110</v>
      </c>
      <c r="E1062" s="496"/>
      <c r="F1062" s="496"/>
      <c r="G1062" s="68">
        <f t="shared" ref="G1062:W1062" si="441">SUBTOTAL(9,G1063:G1065)</f>
        <v>0</v>
      </c>
      <c r="H1062" s="69">
        <f t="shared" si="441"/>
        <v>0</v>
      </c>
      <c r="I1062" s="66">
        <f t="shared" si="441"/>
        <v>0</v>
      </c>
      <c r="J1062" s="66">
        <f t="shared" si="441"/>
        <v>0</v>
      </c>
      <c r="K1062" s="67">
        <f t="shared" si="441"/>
        <v>0</v>
      </c>
      <c r="L1062" s="36">
        <f t="shared" si="441"/>
        <v>0</v>
      </c>
      <c r="M1062" s="36">
        <f t="shared" si="441"/>
        <v>0</v>
      </c>
      <c r="N1062" s="36">
        <f t="shared" si="441"/>
        <v>0</v>
      </c>
      <c r="O1062" s="36">
        <f t="shared" si="441"/>
        <v>0</v>
      </c>
      <c r="P1062" s="36">
        <f t="shared" si="441"/>
        <v>0</v>
      </c>
      <c r="Q1062" s="36">
        <f t="shared" si="441"/>
        <v>0</v>
      </c>
      <c r="R1062" s="36">
        <f t="shared" si="441"/>
        <v>0</v>
      </c>
      <c r="S1062" s="36">
        <f t="shared" si="441"/>
        <v>0</v>
      </c>
      <c r="T1062" s="36">
        <f t="shared" si="441"/>
        <v>0</v>
      </c>
      <c r="U1062" s="36">
        <f t="shared" si="441"/>
        <v>0</v>
      </c>
      <c r="V1062" s="36">
        <f t="shared" si="441"/>
        <v>0</v>
      </c>
      <c r="W1062" s="35">
        <f t="shared" si="441"/>
        <v>0</v>
      </c>
      <c r="Y1062"/>
      <c r="Z1062"/>
      <c r="AA1062"/>
      <c r="AB1062"/>
      <c r="AC1062"/>
      <c r="AD1062"/>
      <c r="AE1062"/>
      <c r="AF1062"/>
    </row>
    <row r="1063" spans="1:34" s="71" customFormat="1" outlineLevel="1" x14ac:dyDescent="0.4">
      <c r="A1063" s="341"/>
      <c r="B1063" s="494"/>
      <c r="C1063" s="495"/>
      <c r="D1063" s="495"/>
      <c r="E1063" s="496"/>
      <c r="F1063" s="497" t="s">
        <v>111</v>
      </c>
      <c r="G1063" s="174">
        <f t="shared" ref="G1063:V1063" si="442">G207</f>
        <v>0</v>
      </c>
      <c r="H1063" s="175">
        <f t="shared" si="442"/>
        <v>0</v>
      </c>
      <c r="I1063" s="163">
        <f t="shared" si="442"/>
        <v>0</v>
      </c>
      <c r="J1063" s="163">
        <f t="shared" si="442"/>
        <v>0</v>
      </c>
      <c r="K1063" s="181">
        <f t="shared" si="442"/>
        <v>0</v>
      </c>
      <c r="L1063" s="162">
        <f t="shared" si="442"/>
        <v>0</v>
      </c>
      <c r="M1063" s="176">
        <f t="shared" si="442"/>
        <v>0</v>
      </c>
      <c r="N1063" s="166">
        <f t="shared" si="442"/>
        <v>0</v>
      </c>
      <c r="O1063" s="166">
        <f t="shared" si="442"/>
        <v>0</v>
      </c>
      <c r="P1063" s="166">
        <f t="shared" si="442"/>
        <v>0</v>
      </c>
      <c r="Q1063" s="166">
        <f t="shared" si="442"/>
        <v>0</v>
      </c>
      <c r="R1063" s="166">
        <f t="shared" si="442"/>
        <v>0</v>
      </c>
      <c r="S1063" s="166">
        <f t="shared" si="442"/>
        <v>0</v>
      </c>
      <c r="T1063" s="162">
        <f t="shared" si="442"/>
        <v>0</v>
      </c>
      <c r="U1063" s="166">
        <f t="shared" si="442"/>
        <v>0</v>
      </c>
      <c r="V1063" s="167">
        <f t="shared" si="442"/>
        <v>0</v>
      </c>
      <c r="W1063" s="48">
        <f t="shared" si="439"/>
        <v>0</v>
      </c>
      <c r="Y1063"/>
      <c r="Z1063"/>
      <c r="AA1063"/>
      <c r="AB1063"/>
      <c r="AC1063"/>
      <c r="AD1063"/>
      <c r="AE1063"/>
      <c r="AF1063"/>
    </row>
    <row r="1064" spans="1:34" s="71" customFormat="1" outlineLevel="1" x14ac:dyDescent="0.4">
      <c r="A1064" s="341"/>
      <c r="B1064" s="494"/>
      <c r="C1064" s="495"/>
      <c r="D1064" s="495"/>
      <c r="E1064" s="496"/>
      <c r="F1064" s="497" t="s">
        <v>112</v>
      </c>
      <c r="G1064" s="174">
        <f t="shared" ref="G1064:V1064" si="443">G208</f>
        <v>0</v>
      </c>
      <c r="H1064" s="175">
        <f t="shared" si="443"/>
        <v>0</v>
      </c>
      <c r="I1064" s="163">
        <f t="shared" si="443"/>
        <v>0</v>
      </c>
      <c r="J1064" s="163">
        <f t="shared" si="443"/>
        <v>0</v>
      </c>
      <c r="K1064" s="181">
        <f t="shared" si="443"/>
        <v>0</v>
      </c>
      <c r="L1064" s="162">
        <f t="shared" si="443"/>
        <v>0</v>
      </c>
      <c r="M1064" s="176">
        <f t="shared" si="443"/>
        <v>0</v>
      </c>
      <c r="N1064" s="166">
        <f t="shared" si="443"/>
        <v>0</v>
      </c>
      <c r="O1064" s="166">
        <f t="shared" si="443"/>
        <v>0</v>
      </c>
      <c r="P1064" s="166">
        <f t="shared" si="443"/>
        <v>0</v>
      </c>
      <c r="Q1064" s="166">
        <f t="shared" si="443"/>
        <v>0</v>
      </c>
      <c r="R1064" s="166">
        <f t="shared" si="443"/>
        <v>0</v>
      </c>
      <c r="S1064" s="166">
        <f t="shared" si="443"/>
        <v>0</v>
      </c>
      <c r="T1064" s="185">
        <f t="shared" si="443"/>
        <v>0</v>
      </c>
      <c r="U1064" s="166">
        <f t="shared" si="443"/>
        <v>0</v>
      </c>
      <c r="V1064" s="167">
        <f t="shared" si="443"/>
        <v>0</v>
      </c>
      <c r="W1064" s="48">
        <f t="shared" si="439"/>
        <v>0</v>
      </c>
      <c r="Y1064"/>
      <c r="Z1064"/>
      <c r="AA1064"/>
      <c r="AB1064"/>
      <c r="AC1064"/>
      <c r="AD1064"/>
      <c r="AE1064"/>
      <c r="AF1064"/>
    </row>
    <row r="1065" spans="1:34" s="71" customFormat="1" outlineLevel="1" x14ac:dyDescent="0.4">
      <c r="A1065" s="341"/>
      <c r="B1065" s="494"/>
      <c r="C1065" s="495"/>
      <c r="D1065" s="495"/>
      <c r="E1065" s="496"/>
      <c r="F1065" s="497" t="s">
        <v>113</v>
      </c>
      <c r="G1065" s="174">
        <f t="shared" ref="G1065:V1065" si="444">G209</f>
        <v>0</v>
      </c>
      <c r="H1065" s="175">
        <f t="shared" si="444"/>
        <v>0</v>
      </c>
      <c r="I1065" s="163">
        <f t="shared" si="444"/>
        <v>0</v>
      </c>
      <c r="J1065" s="163">
        <f t="shared" si="444"/>
        <v>0</v>
      </c>
      <c r="K1065" s="181">
        <f t="shared" si="444"/>
        <v>0</v>
      </c>
      <c r="L1065" s="162">
        <f t="shared" si="444"/>
        <v>0</v>
      </c>
      <c r="M1065" s="176">
        <f t="shared" si="444"/>
        <v>0</v>
      </c>
      <c r="N1065" s="166">
        <f t="shared" si="444"/>
        <v>0</v>
      </c>
      <c r="O1065" s="166">
        <f t="shared" si="444"/>
        <v>0</v>
      </c>
      <c r="P1065" s="166">
        <f t="shared" si="444"/>
        <v>0</v>
      </c>
      <c r="Q1065" s="166">
        <f t="shared" si="444"/>
        <v>0</v>
      </c>
      <c r="R1065" s="166">
        <f t="shared" si="444"/>
        <v>0</v>
      </c>
      <c r="S1065" s="166">
        <f t="shared" si="444"/>
        <v>0</v>
      </c>
      <c r="T1065" s="166">
        <f t="shared" si="444"/>
        <v>0</v>
      </c>
      <c r="U1065" s="162">
        <f t="shared" si="444"/>
        <v>0</v>
      </c>
      <c r="V1065" s="167">
        <f t="shared" si="444"/>
        <v>0</v>
      </c>
      <c r="W1065" s="48">
        <f t="shared" si="439"/>
        <v>0</v>
      </c>
      <c r="Y1065"/>
      <c r="Z1065"/>
      <c r="AA1065"/>
      <c r="AB1065"/>
      <c r="AC1065"/>
      <c r="AD1065"/>
      <c r="AE1065"/>
      <c r="AF1065"/>
    </row>
    <row r="1066" spans="1:34" s="71" customFormat="1" x14ac:dyDescent="0.4">
      <c r="A1066" s="341"/>
      <c r="B1066" s="494"/>
      <c r="C1066" s="498"/>
      <c r="D1066" s="495" t="s">
        <v>114</v>
      </c>
      <c r="E1066" s="496"/>
      <c r="F1066" s="496"/>
      <c r="G1066" s="68">
        <f t="shared" ref="G1066:M1066" si="445">SUBTOTAL(9,G1067:G1068)</f>
        <v>0</v>
      </c>
      <c r="H1066" s="69">
        <f t="shared" si="445"/>
        <v>0</v>
      </c>
      <c r="I1066" s="66">
        <f t="shared" si="445"/>
        <v>0</v>
      </c>
      <c r="J1066" s="66">
        <f t="shared" si="445"/>
        <v>0</v>
      </c>
      <c r="K1066" s="67">
        <f t="shared" si="445"/>
        <v>0</v>
      </c>
      <c r="L1066" s="36">
        <f t="shared" si="445"/>
        <v>0</v>
      </c>
      <c r="M1066" s="36">
        <f t="shared" si="445"/>
        <v>0</v>
      </c>
      <c r="N1066" s="36">
        <f t="shared" ref="N1066:W1066" si="446">SUBTOTAL(9,N1067:N1068)</f>
        <v>0</v>
      </c>
      <c r="O1066" s="36">
        <f t="shared" si="446"/>
        <v>0</v>
      </c>
      <c r="P1066" s="36">
        <f t="shared" si="446"/>
        <v>0</v>
      </c>
      <c r="Q1066" s="36">
        <f t="shared" si="446"/>
        <v>0</v>
      </c>
      <c r="R1066" s="36">
        <f t="shared" si="446"/>
        <v>0</v>
      </c>
      <c r="S1066" s="36">
        <f t="shared" si="446"/>
        <v>0</v>
      </c>
      <c r="T1066" s="36">
        <f t="shared" si="446"/>
        <v>0</v>
      </c>
      <c r="U1066" s="36">
        <f t="shared" si="446"/>
        <v>0</v>
      </c>
      <c r="V1066" s="36">
        <f t="shared" si="446"/>
        <v>0</v>
      </c>
      <c r="W1066" s="35">
        <f t="shared" si="446"/>
        <v>0</v>
      </c>
      <c r="Y1066"/>
      <c r="Z1066"/>
      <c r="AA1066"/>
      <c r="AB1066"/>
      <c r="AC1066"/>
      <c r="AD1066"/>
      <c r="AE1066"/>
      <c r="AF1066"/>
    </row>
    <row r="1067" spans="1:34" s="71" customFormat="1" outlineLevel="1" x14ac:dyDescent="0.4">
      <c r="A1067" s="341"/>
      <c r="B1067" s="494"/>
      <c r="C1067" s="495"/>
      <c r="D1067" s="495"/>
      <c r="E1067" s="496"/>
      <c r="F1067" s="497" t="s">
        <v>115</v>
      </c>
      <c r="G1067" s="174">
        <f t="shared" ref="G1067:V1067" si="447">G211</f>
        <v>0</v>
      </c>
      <c r="H1067" s="175">
        <f t="shared" si="447"/>
        <v>0</v>
      </c>
      <c r="I1067" s="163">
        <f t="shared" si="447"/>
        <v>0</v>
      </c>
      <c r="J1067" s="163">
        <f t="shared" si="447"/>
        <v>0</v>
      </c>
      <c r="K1067" s="181">
        <f t="shared" si="447"/>
        <v>0</v>
      </c>
      <c r="L1067" s="162">
        <f t="shared" si="447"/>
        <v>0</v>
      </c>
      <c r="M1067" s="176">
        <f t="shared" si="447"/>
        <v>0</v>
      </c>
      <c r="N1067" s="166">
        <f t="shared" si="447"/>
        <v>0</v>
      </c>
      <c r="O1067" s="166">
        <f t="shared" si="447"/>
        <v>0</v>
      </c>
      <c r="P1067" s="166">
        <f t="shared" si="447"/>
        <v>0</v>
      </c>
      <c r="Q1067" s="166">
        <f t="shared" si="447"/>
        <v>0</v>
      </c>
      <c r="R1067" s="166">
        <f t="shared" si="447"/>
        <v>0</v>
      </c>
      <c r="S1067" s="166">
        <f t="shared" si="447"/>
        <v>0</v>
      </c>
      <c r="T1067" s="166">
        <f t="shared" si="447"/>
        <v>0</v>
      </c>
      <c r="U1067" s="162">
        <f t="shared" si="447"/>
        <v>0</v>
      </c>
      <c r="V1067" s="167">
        <f t="shared" si="447"/>
        <v>0</v>
      </c>
      <c r="W1067" s="48">
        <f t="shared" si="439"/>
        <v>0</v>
      </c>
      <c r="Y1067"/>
      <c r="Z1067"/>
      <c r="AA1067"/>
      <c r="AB1067"/>
      <c r="AC1067"/>
      <c r="AD1067"/>
      <c r="AE1067"/>
      <c r="AF1067"/>
    </row>
    <row r="1068" spans="1:34" s="71" customFormat="1" outlineLevel="1" x14ac:dyDescent="0.4">
      <c r="A1068" s="341"/>
      <c r="B1068" s="494"/>
      <c r="C1068" s="495"/>
      <c r="D1068" s="495"/>
      <c r="E1068" s="496"/>
      <c r="F1068" s="497" t="s">
        <v>116</v>
      </c>
      <c r="G1068" s="174">
        <f t="shared" ref="G1068:V1068" si="448">G212</f>
        <v>0</v>
      </c>
      <c r="H1068" s="175">
        <f t="shared" si="448"/>
        <v>0</v>
      </c>
      <c r="I1068" s="163">
        <f t="shared" si="448"/>
        <v>0</v>
      </c>
      <c r="J1068" s="163">
        <f t="shared" si="448"/>
        <v>0</v>
      </c>
      <c r="K1068" s="181">
        <f t="shared" si="448"/>
        <v>0</v>
      </c>
      <c r="L1068" s="162">
        <f t="shared" si="448"/>
        <v>0</v>
      </c>
      <c r="M1068" s="176">
        <f t="shared" si="448"/>
        <v>0</v>
      </c>
      <c r="N1068" s="166">
        <f t="shared" si="448"/>
        <v>0</v>
      </c>
      <c r="O1068" s="166">
        <f t="shared" si="448"/>
        <v>0</v>
      </c>
      <c r="P1068" s="166">
        <f t="shared" si="448"/>
        <v>0</v>
      </c>
      <c r="Q1068" s="166">
        <f t="shared" si="448"/>
        <v>0</v>
      </c>
      <c r="R1068" s="166">
        <f t="shared" si="448"/>
        <v>0</v>
      </c>
      <c r="S1068" s="166">
        <f t="shared" si="448"/>
        <v>0</v>
      </c>
      <c r="T1068" s="166">
        <f t="shared" si="448"/>
        <v>0</v>
      </c>
      <c r="U1068" s="162">
        <f t="shared" si="448"/>
        <v>0</v>
      </c>
      <c r="V1068" s="167">
        <f t="shared" si="448"/>
        <v>0</v>
      </c>
      <c r="W1068" s="48">
        <f t="shared" si="439"/>
        <v>0</v>
      </c>
      <c r="Y1068"/>
      <c r="Z1068"/>
      <c r="AA1068"/>
      <c r="AB1068"/>
      <c r="AC1068"/>
      <c r="AD1068"/>
      <c r="AE1068"/>
      <c r="AF1068"/>
    </row>
    <row r="1069" spans="1:34" x14ac:dyDescent="0.4">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4">
      <c r="A1070" s="337"/>
      <c r="B1070" s="494"/>
      <c r="C1070" s="495"/>
      <c r="D1070" s="495" t="s">
        <v>159</v>
      </c>
      <c r="E1070" s="496"/>
      <c r="F1070" s="498"/>
      <c r="G1070" s="68">
        <f t="shared" ref="G1070:W1070" si="449">SUBTOTAL(9,G1071:G1072)</f>
        <v>0</v>
      </c>
      <c r="H1070" s="69">
        <f t="shared" si="449"/>
        <v>0</v>
      </c>
      <c r="I1070" s="66">
        <f t="shared" si="449"/>
        <v>0</v>
      </c>
      <c r="J1070" s="66">
        <f t="shared" si="449"/>
        <v>0</v>
      </c>
      <c r="K1070" s="67">
        <f t="shared" si="449"/>
        <v>0</v>
      </c>
      <c r="L1070" s="36">
        <f t="shared" si="449"/>
        <v>0</v>
      </c>
      <c r="M1070" s="36">
        <f t="shared" si="449"/>
        <v>0</v>
      </c>
      <c r="N1070" s="36">
        <f t="shared" si="449"/>
        <v>0</v>
      </c>
      <c r="O1070" s="36">
        <f t="shared" si="449"/>
        <v>0</v>
      </c>
      <c r="P1070" s="36">
        <f t="shared" si="449"/>
        <v>0</v>
      </c>
      <c r="Q1070" s="36">
        <f t="shared" si="449"/>
        <v>0</v>
      </c>
      <c r="R1070" s="36">
        <f t="shared" si="449"/>
        <v>0</v>
      </c>
      <c r="S1070" s="36">
        <f t="shared" si="449"/>
        <v>0</v>
      </c>
      <c r="T1070" s="36">
        <f t="shared" si="449"/>
        <v>0</v>
      </c>
      <c r="U1070" s="36">
        <f t="shared" si="449"/>
        <v>0</v>
      </c>
      <c r="V1070" s="36">
        <f t="shared" si="449"/>
        <v>0</v>
      </c>
      <c r="W1070" s="35">
        <f t="shared" si="449"/>
        <v>0</v>
      </c>
      <c r="Y1070"/>
      <c r="Z1070"/>
      <c r="AG1070" s="135"/>
      <c r="AH1070" s="135"/>
    </row>
    <row r="1071" spans="1:34" outlineLevel="1" x14ac:dyDescent="0.4">
      <c r="A1071" s="337"/>
      <c r="B1071" s="494"/>
      <c r="C1071" s="496"/>
      <c r="D1071" s="496"/>
      <c r="E1071" s="496"/>
      <c r="F1071" s="501" t="s">
        <v>160</v>
      </c>
      <c r="G1071" s="186">
        <f>G215</f>
        <v>0</v>
      </c>
      <c r="H1071" s="66"/>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4">
      <c r="A1072" s="337"/>
      <c r="B1072" s="502"/>
      <c r="C1072" s="496"/>
      <c r="D1072" s="496"/>
      <c r="E1072" s="496"/>
      <c r="F1072" s="497" t="s">
        <v>161</v>
      </c>
      <c r="G1072" s="174">
        <f>G216</f>
        <v>0</v>
      </c>
      <c r="H1072" s="175">
        <f t="shared" ref="H1072:V1072" si="450">H216</f>
        <v>0</v>
      </c>
      <c r="I1072" s="163">
        <f t="shared" si="450"/>
        <v>0</v>
      </c>
      <c r="J1072" s="163">
        <f t="shared" si="450"/>
        <v>0</v>
      </c>
      <c r="K1072" s="181">
        <f t="shared" si="450"/>
        <v>0</v>
      </c>
      <c r="L1072" s="165">
        <f t="shared" si="450"/>
        <v>0</v>
      </c>
      <c r="M1072" s="176">
        <f t="shared" si="450"/>
        <v>0</v>
      </c>
      <c r="N1072" s="166">
        <f t="shared" si="450"/>
        <v>0</v>
      </c>
      <c r="O1072" s="166">
        <f t="shared" si="450"/>
        <v>0</v>
      </c>
      <c r="P1072" s="166">
        <f t="shared" si="450"/>
        <v>0</v>
      </c>
      <c r="Q1072" s="166">
        <f t="shared" si="450"/>
        <v>0</v>
      </c>
      <c r="R1072" s="166">
        <f t="shared" si="450"/>
        <v>0</v>
      </c>
      <c r="S1072" s="166">
        <f t="shared" si="450"/>
        <v>0</v>
      </c>
      <c r="T1072" s="166">
        <f t="shared" si="450"/>
        <v>0</v>
      </c>
      <c r="U1072" s="162">
        <f t="shared" si="450"/>
        <v>0</v>
      </c>
      <c r="V1072" s="167">
        <f t="shared" si="450"/>
        <v>0</v>
      </c>
      <c r="W1072" s="48">
        <f>G1072-SUM(H1072:V1072)</f>
        <v>0</v>
      </c>
      <c r="Y1072"/>
      <c r="Z1072"/>
      <c r="AG1072" s="135"/>
      <c r="AH1072" s="135"/>
    </row>
    <row r="1073" spans="1:34" x14ac:dyDescent="0.4">
      <c r="A1073" s="337"/>
      <c r="B1073" s="502"/>
      <c r="C1073" s="496"/>
      <c r="D1073" s="495" t="s">
        <v>162</v>
      </c>
      <c r="E1073" s="496"/>
      <c r="F1073" s="496"/>
      <c r="G1073" s="68">
        <f>SUBTOTAL(9,G1074:G1076)</f>
        <v>0</v>
      </c>
      <c r="H1073" s="69">
        <f t="shared" ref="H1073:W1073" si="451">SUBTOTAL(9,H1074:H1076)</f>
        <v>0</v>
      </c>
      <c r="I1073" s="66">
        <f t="shared" si="451"/>
        <v>0</v>
      </c>
      <c r="J1073" s="66">
        <f t="shared" si="451"/>
        <v>0</v>
      </c>
      <c r="K1073" s="67">
        <f t="shared" si="451"/>
        <v>0</v>
      </c>
      <c r="L1073" s="36">
        <f t="shared" si="451"/>
        <v>0</v>
      </c>
      <c r="M1073" s="36">
        <f t="shared" si="451"/>
        <v>0</v>
      </c>
      <c r="N1073" s="36">
        <f t="shared" si="451"/>
        <v>0</v>
      </c>
      <c r="O1073" s="36">
        <f t="shared" si="451"/>
        <v>0</v>
      </c>
      <c r="P1073" s="36">
        <f t="shared" si="451"/>
        <v>0</v>
      </c>
      <c r="Q1073" s="36">
        <f t="shared" si="451"/>
        <v>0</v>
      </c>
      <c r="R1073" s="36">
        <f t="shared" si="451"/>
        <v>0</v>
      </c>
      <c r="S1073" s="36">
        <f t="shared" si="451"/>
        <v>0</v>
      </c>
      <c r="T1073" s="36">
        <f t="shared" si="451"/>
        <v>0</v>
      </c>
      <c r="U1073" s="36">
        <f t="shared" si="451"/>
        <v>0</v>
      </c>
      <c r="V1073" s="36">
        <f t="shared" si="451"/>
        <v>0</v>
      </c>
      <c r="W1073" s="35">
        <f t="shared" si="451"/>
        <v>0</v>
      </c>
      <c r="Y1073"/>
      <c r="Z1073"/>
      <c r="AG1073" s="135"/>
      <c r="AH1073" s="135"/>
    </row>
    <row r="1074" spans="1:34" outlineLevel="1" x14ac:dyDescent="0.4">
      <c r="A1074" s="337"/>
      <c r="B1074" s="494"/>
      <c r="C1074" s="496"/>
      <c r="D1074" s="496"/>
      <c r="E1074" s="498"/>
      <c r="F1074" s="497" t="s">
        <v>163</v>
      </c>
      <c r="G1074" s="174">
        <f t="shared" ref="G1074:V1074" si="452">G218</f>
        <v>0</v>
      </c>
      <c r="H1074" s="175">
        <f t="shared" si="452"/>
        <v>0</v>
      </c>
      <c r="I1074" s="163">
        <f t="shared" si="452"/>
        <v>0</v>
      </c>
      <c r="J1074" s="163">
        <f t="shared" si="452"/>
        <v>0</v>
      </c>
      <c r="K1074" s="181">
        <f t="shared" si="452"/>
        <v>0</v>
      </c>
      <c r="L1074" s="165">
        <f t="shared" si="452"/>
        <v>0</v>
      </c>
      <c r="M1074" s="176">
        <f t="shared" si="452"/>
        <v>0</v>
      </c>
      <c r="N1074" s="166">
        <f t="shared" si="452"/>
        <v>0</v>
      </c>
      <c r="O1074" s="166">
        <f t="shared" si="452"/>
        <v>0</v>
      </c>
      <c r="P1074" s="166">
        <f t="shared" si="452"/>
        <v>0</v>
      </c>
      <c r="Q1074" s="166">
        <f t="shared" si="452"/>
        <v>0</v>
      </c>
      <c r="R1074" s="166">
        <f t="shared" si="452"/>
        <v>0</v>
      </c>
      <c r="S1074" s="166">
        <f t="shared" si="452"/>
        <v>0</v>
      </c>
      <c r="T1074" s="162">
        <f t="shared" si="452"/>
        <v>0</v>
      </c>
      <c r="U1074" s="166">
        <f t="shared" si="452"/>
        <v>0</v>
      </c>
      <c r="V1074" s="167">
        <f t="shared" si="452"/>
        <v>0</v>
      </c>
      <c r="W1074" s="48">
        <f>G1074-SUM(H1074:V1074)</f>
        <v>0</v>
      </c>
      <c r="Y1074"/>
      <c r="Z1074"/>
      <c r="AG1074" s="135"/>
      <c r="AH1074" s="135"/>
    </row>
    <row r="1075" spans="1:34" outlineLevel="1" x14ac:dyDescent="0.4">
      <c r="A1075" s="337"/>
      <c r="B1075" s="494"/>
      <c r="C1075" s="496"/>
      <c r="D1075" s="496"/>
      <c r="E1075" s="498"/>
      <c r="F1075" s="497" t="s">
        <v>164</v>
      </c>
      <c r="G1075" s="174">
        <f t="shared" ref="G1075:V1075" si="453">G219</f>
        <v>0</v>
      </c>
      <c r="H1075" s="175">
        <f t="shared" si="453"/>
        <v>0</v>
      </c>
      <c r="I1075" s="163">
        <f t="shared" si="453"/>
        <v>0</v>
      </c>
      <c r="J1075" s="163">
        <f t="shared" si="453"/>
        <v>0</v>
      </c>
      <c r="K1075" s="181">
        <f t="shared" si="453"/>
        <v>0</v>
      </c>
      <c r="L1075" s="165">
        <f t="shared" si="453"/>
        <v>0</v>
      </c>
      <c r="M1075" s="176">
        <f t="shared" si="453"/>
        <v>0</v>
      </c>
      <c r="N1075" s="166">
        <f t="shared" si="453"/>
        <v>0</v>
      </c>
      <c r="O1075" s="166">
        <f t="shared" si="453"/>
        <v>0</v>
      </c>
      <c r="P1075" s="166">
        <f t="shared" si="453"/>
        <v>0</v>
      </c>
      <c r="Q1075" s="166">
        <f t="shared" si="453"/>
        <v>0</v>
      </c>
      <c r="R1075" s="166">
        <f t="shared" si="453"/>
        <v>0</v>
      </c>
      <c r="S1075" s="166">
        <f t="shared" si="453"/>
        <v>0</v>
      </c>
      <c r="T1075" s="162">
        <f t="shared" si="453"/>
        <v>0</v>
      </c>
      <c r="U1075" s="166">
        <f t="shared" si="453"/>
        <v>0</v>
      </c>
      <c r="V1075" s="167">
        <f t="shared" si="453"/>
        <v>0</v>
      </c>
      <c r="W1075" s="48">
        <f>G1075-SUM(H1075:V1075)</f>
        <v>0</v>
      </c>
      <c r="Y1075"/>
      <c r="Z1075"/>
      <c r="AG1075" s="135"/>
      <c r="AH1075" s="135"/>
    </row>
    <row r="1076" spans="1:34" outlineLevel="1" x14ac:dyDescent="0.4">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4">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4">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4">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4">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4">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4">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4">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4">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4">
      <c r="A1085" s="337"/>
      <c r="B1085" s="32"/>
      <c r="C1085" s="31"/>
      <c r="D1085" s="30"/>
      <c r="E1085" s="65"/>
      <c r="F1085" s="451" t="s">
        <v>169</v>
      </c>
      <c r="G1085" s="453">
        <f t="shared" ref="G1085" si="454">G229</f>
        <v>0</v>
      </c>
      <c r="H1085" s="454">
        <f>G1085*(1-VLOOKUP($F1085,SHT,2,FALSE))+$H229*VLOOKUP($F1085,SHT,2,FALSE)</f>
        <v>0</v>
      </c>
      <c r="I1085" s="455">
        <f t="shared" ref="I1085:V1085" si="455">I229*VLOOKUP($F1085,SHT,2,FALSE)</f>
        <v>0</v>
      </c>
      <c r="J1085" s="455">
        <f t="shared" si="455"/>
        <v>0</v>
      </c>
      <c r="K1085" s="456">
        <f t="shared" si="455"/>
        <v>0</v>
      </c>
      <c r="L1085" s="457">
        <f t="shared" si="455"/>
        <v>0</v>
      </c>
      <c r="M1085" s="458">
        <f t="shared" si="455"/>
        <v>0</v>
      </c>
      <c r="N1085" s="455">
        <f t="shared" si="455"/>
        <v>0</v>
      </c>
      <c r="O1085" s="455">
        <f t="shared" si="455"/>
        <v>0</v>
      </c>
      <c r="P1085" s="455">
        <f t="shared" si="455"/>
        <v>0</v>
      </c>
      <c r="Q1085" s="455">
        <f t="shared" si="455"/>
        <v>0</v>
      </c>
      <c r="R1085" s="455">
        <f t="shared" si="455"/>
        <v>0</v>
      </c>
      <c r="S1085" s="455">
        <f t="shared" si="455"/>
        <v>0</v>
      </c>
      <c r="T1085" s="455">
        <f t="shared" si="455"/>
        <v>0</v>
      </c>
      <c r="U1085" s="455">
        <f t="shared" si="455"/>
        <v>0</v>
      </c>
      <c r="V1085" s="459">
        <f t="shared" si="455"/>
        <v>0</v>
      </c>
      <c r="W1085" s="453">
        <f t="shared" ref="W1085:W1087" si="456">G1085-SUM(H1085:V1085)</f>
        <v>0</v>
      </c>
      <c r="Y1085"/>
      <c r="Z1085"/>
      <c r="AA1085"/>
      <c r="AB1085"/>
      <c r="AC1085"/>
      <c r="AD1085"/>
      <c r="AE1085"/>
      <c r="AF1085"/>
    </row>
    <row r="1086" spans="1:34" s="71" customFormat="1" outlineLevel="1" x14ac:dyDescent="0.4">
      <c r="A1086" s="337"/>
      <c r="B1086" s="32"/>
      <c r="C1086" s="31"/>
      <c r="D1086" s="30"/>
      <c r="E1086" s="65"/>
      <c r="F1086" s="451" t="s">
        <v>170</v>
      </c>
      <c r="G1086" s="453">
        <f t="shared" ref="G1086" si="457">G230</f>
        <v>0</v>
      </c>
      <c r="H1086" s="454">
        <f>G1086*(1-VLOOKUP($F1086,SHT,2,FALSE))+$H230*VLOOKUP($F1086,SHT,2,FALSE)</f>
        <v>0</v>
      </c>
      <c r="I1086" s="455">
        <f t="shared" ref="I1086:V1086" si="458">I230*VLOOKUP($F1086,SHT,2,FALSE)</f>
        <v>0</v>
      </c>
      <c r="J1086" s="455">
        <f t="shared" si="458"/>
        <v>0</v>
      </c>
      <c r="K1086" s="456">
        <f t="shared" si="458"/>
        <v>0</v>
      </c>
      <c r="L1086" s="457">
        <f t="shared" si="458"/>
        <v>0</v>
      </c>
      <c r="M1086" s="458">
        <f t="shared" si="458"/>
        <v>0</v>
      </c>
      <c r="N1086" s="455">
        <f t="shared" si="458"/>
        <v>0</v>
      </c>
      <c r="O1086" s="455">
        <f t="shared" si="458"/>
        <v>0</v>
      </c>
      <c r="P1086" s="455">
        <f t="shared" si="458"/>
        <v>0</v>
      </c>
      <c r="Q1086" s="455">
        <f t="shared" si="458"/>
        <v>0</v>
      </c>
      <c r="R1086" s="455">
        <f t="shared" si="458"/>
        <v>0</v>
      </c>
      <c r="S1086" s="455">
        <f t="shared" si="458"/>
        <v>0</v>
      </c>
      <c r="T1086" s="455">
        <f t="shared" si="458"/>
        <v>0</v>
      </c>
      <c r="U1086" s="455">
        <f t="shared" si="458"/>
        <v>0</v>
      </c>
      <c r="V1086" s="459">
        <f t="shared" si="458"/>
        <v>0</v>
      </c>
      <c r="W1086" s="453">
        <f t="shared" si="456"/>
        <v>0</v>
      </c>
      <c r="Y1086"/>
      <c r="Z1086"/>
      <c r="AA1086"/>
      <c r="AB1086"/>
      <c r="AC1086"/>
      <c r="AD1086"/>
      <c r="AE1086"/>
      <c r="AF1086"/>
    </row>
    <row r="1087" spans="1:34" s="71" customFormat="1" outlineLevel="1" x14ac:dyDescent="0.4">
      <c r="A1087" s="337"/>
      <c r="B1087" s="32"/>
      <c r="C1087" s="31"/>
      <c r="D1087" s="30"/>
      <c r="E1087" s="65"/>
      <c r="F1087" s="451" t="s">
        <v>171</v>
      </c>
      <c r="G1087" s="453">
        <f t="shared" ref="G1087" si="459">G231</f>
        <v>0</v>
      </c>
      <c r="H1087" s="454">
        <f>G1087*(1-VLOOKUP($F1087,SHT,2,FALSE))+$H231*VLOOKUP($F1087,SHT,2,FALSE)</f>
        <v>0</v>
      </c>
      <c r="I1087" s="455">
        <f t="shared" ref="I1087:V1087" si="460">I231*VLOOKUP($F1087,SHT,2,FALSE)</f>
        <v>0</v>
      </c>
      <c r="J1087" s="455">
        <f t="shared" si="460"/>
        <v>0</v>
      </c>
      <c r="K1087" s="456">
        <f t="shared" si="460"/>
        <v>0</v>
      </c>
      <c r="L1087" s="457">
        <f t="shared" si="460"/>
        <v>0</v>
      </c>
      <c r="M1087" s="458">
        <f t="shared" si="460"/>
        <v>0</v>
      </c>
      <c r="N1087" s="455">
        <f t="shared" si="460"/>
        <v>0</v>
      </c>
      <c r="O1087" s="455">
        <f t="shared" si="460"/>
        <v>0</v>
      </c>
      <c r="P1087" s="455">
        <f t="shared" si="460"/>
        <v>0</v>
      </c>
      <c r="Q1087" s="455">
        <f t="shared" si="460"/>
        <v>0</v>
      </c>
      <c r="R1087" s="455">
        <f t="shared" si="460"/>
        <v>0</v>
      </c>
      <c r="S1087" s="455">
        <f t="shared" si="460"/>
        <v>0</v>
      </c>
      <c r="T1087" s="455">
        <f t="shared" si="460"/>
        <v>0</v>
      </c>
      <c r="U1087" s="455">
        <f t="shared" si="460"/>
        <v>0</v>
      </c>
      <c r="V1087" s="459">
        <f t="shared" si="460"/>
        <v>0</v>
      </c>
      <c r="W1087" s="453">
        <f t="shared" si="456"/>
        <v>0</v>
      </c>
      <c r="Y1087"/>
      <c r="Z1087"/>
      <c r="AA1087"/>
      <c r="AB1087"/>
      <c r="AC1087"/>
      <c r="AD1087"/>
      <c r="AE1087"/>
      <c r="AF1087"/>
    </row>
    <row r="1088" spans="1:34" x14ac:dyDescent="0.4">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5.3" thickBot="1" x14ac:dyDescent="0.55000000000000004">
      <c r="A1089" s="338"/>
      <c r="B1089" s="503" t="s">
        <v>172</v>
      </c>
      <c r="C1089" s="504"/>
      <c r="D1089" s="504"/>
      <c r="E1089" s="504"/>
      <c r="F1089" s="504"/>
      <c r="G1089" s="188">
        <f>SUBTOTAL(9,G864:G1088)</f>
        <v>0</v>
      </c>
      <c r="H1089" s="189">
        <f t="shared" ref="H1089:W1089" si="461">SUBTOTAL(9,H864:H1088)</f>
        <v>0</v>
      </c>
      <c r="I1089" s="190">
        <f t="shared" si="461"/>
        <v>0</v>
      </c>
      <c r="J1089" s="190">
        <f t="shared" si="461"/>
        <v>0</v>
      </c>
      <c r="K1089" s="486">
        <f t="shared" si="461"/>
        <v>0</v>
      </c>
      <c r="L1089" s="192">
        <f t="shared" si="461"/>
        <v>0</v>
      </c>
      <c r="M1089" s="193">
        <f t="shared" si="461"/>
        <v>0</v>
      </c>
      <c r="N1089" s="193">
        <f t="shared" si="461"/>
        <v>0</v>
      </c>
      <c r="O1089" s="193">
        <f t="shared" si="461"/>
        <v>0</v>
      </c>
      <c r="P1089" s="193">
        <f t="shared" si="461"/>
        <v>0</v>
      </c>
      <c r="Q1089" s="193">
        <f t="shared" si="461"/>
        <v>0</v>
      </c>
      <c r="R1089" s="193">
        <f t="shared" si="461"/>
        <v>0</v>
      </c>
      <c r="S1089" s="193">
        <f t="shared" si="461"/>
        <v>0</v>
      </c>
      <c r="T1089" s="193">
        <f t="shared" si="461"/>
        <v>0</v>
      </c>
      <c r="U1089" s="193">
        <f t="shared" si="461"/>
        <v>0</v>
      </c>
      <c r="V1089" s="194">
        <f t="shared" si="461"/>
        <v>0</v>
      </c>
      <c r="W1089" s="188">
        <f t="shared" si="461"/>
        <v>0</v>
      </c>
      <c r="Y1089"/>
      <c r="Z1089"/>
      <c r="AA1089"/>
      <c r="AB1089"/>
      <c r="AC1089"/>
      <c r="AD1089"/>
      <c r="AE1089"/>
      <c r="AF1089"/>
    </row>
    <row r="1090" spans="1:34" ht="12.6" thickBot="1" x14ac:dyDescent="0.4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 x14ac:dyDescent="0.5">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4">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4">
      <c r="A1093" s="337"/>
      <c r="B1093" s="502"/>
      <c r="C1093" s="498"/>
      <c r="D1093" s="495" t="s">
        <v>213</v>
      </c>
      <c r="E1093" s="498"/>
      <c r="F1093" s="498"/>
      <c r="G1093" s="68">
        <f>SUBTOTAL(9,G1094:G1100)</f>
        <v>0</v>
      </c>
      <c r="H1093" s="36">
        <f t="shared" ref="H1093:W1093" si="462">SUBTOTAL(9,H1094:H1100)</f>
        <v>0</v>
      </c>
      <c r="I1093" s="36">
        <f t="shared" si="462"/>
        <v>0</v>
      </c>
      <c r="J1093" s="36">
        <f t="shared" si="462"/>
        <v>0</v>
      </c>
      <c r="K1093" s="39">
        <f t="shared" si="462"/>
        <v>0</v>
      </c>
      <c r="L1093" s="37">
        <f t="shared" si="462"/>
        <v>0</v>
      </c>
      <c r="M1093" s="38">
        <f t="shared" si="462"/>
        <v>0</v>
      </c>
      <c r="N1093" s="38">
        <f t="shared" si="462"/>
        <v>0</v>
      </c>
      <c r="O1093" s="38">
        <f t="shared" si="462"/>
        <v>0</v>
      </c>
      <c r="P1093" s="38">
        <f t="shared" si="462"/>
        <v>0</v>
      </c>
      <c r="Q1093" s="38">
        <f t="shared" si="462"/>
        <v>0</v>
      </c>
      <c r="R1093" s="38">
        <f t="shared" si="462"/>
        <v>0</v>
      </c>
      <c r="S1093" s="38">
        <f t="shared" si="462"/>
        <v>0</v>
      </c>
      <c r="T1093" s="38">
        <f t="shared" si="462"/>
        <v>0</v>
      </c>
      <c r="U1093" s="38">
        <f t="shared" si="462"/>
        <v>0</v>
      </c>
      <c r="V1093" s="39">
        <f t="shared" si="462"/>
        <v>0</v>
      </c>
      <c r="W1093" s="39">
        <f t="shared" si="462"/>
        <v>0</v>
      </c>
      <c r="Y1093"/>
      <c r="Z1093"/>
      <c r="AG1093" s="135"/>
      <c r="AH1093" s="135"/>
    </row>
    <row r="1094" spans="1:34" outlineLevel="1" x14ac:dyDescent="0.4">
      <c r="A1094" s="337"/>
      <c r="B1094" s="539"/>
      <c r="C1094" s="540"/>
      <c r="D1094" s="540"/>
      <c r="E1094" s="540"/>
      <c r="F1094" s="541" t="s">
        <v>214</v>
      </c>
      <c r="G1094" s="172">
        <f t="shared" ref="G1094:G1100" si="463">G238</f>
        <v>0</v>
      </c>
      <c r="H1094" s="173">
        <f t="shared" ref="H1094:H1099" si="464">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G1094-SUM(H1094:V1094)</f>
        <v>0</v>
      </c>
      <c r="Y1094"/>
      <c r="Z1094"/>
      <c r="AG1094" s="135"/>
      <c r="AH1094" s="135"/>
    </row>
    <row r="1095" spans="1:34" outlineLevel="1" x14ac:dyDescent="0.4">
      <c r="A1095" s="337"/>
      <c r="B1095" s="494"/>
      <c r="C1095" s="498"/>
      <c r="D1095" s="498"/>
      <c r="E1095" s="498"/>
      <c r="F1095" s="541" t="s">
        <v>215</v>
      </c>
      <c r="G1095" s="172">
        <f t="shared" si="463"/>
        <v>0</v>
      </c>
      <c r="H1095" s="173">
        <f t="shared" si="464"/>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ref="W1095:W1100" si="465">G1095-SUM(H1095:V1095)</f>
        <v>0</v>
      </c>
      <c r="Y1095"/>
      <c r="Z1095"/>
      <c r="AG1095" s="135"/>
      <c r="AH1095" s="135"/>
    </row>
    <row r="1096" spans="1:34" outlineLevel="1" x14ac:dyDescent="0.4">
      <c r="A1096" s="337"/>
      <c r="B1096" s="494"/>
      <c r="C1096" s="498"/>
      <c r="D1096" s="498"/>
      <c r="E1096" s="498"/>
      <c r="F1096" s="500" t="s">
        <v>216</v>
      </c>
      <c r="G1096" s="172">
        <f t="shared" si="463"/>
        <v>0</v>
      </c>
      <c r="H1096" s="173">
        <f t="shared" si="464"/>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465"/>
        <v>0</v>
      </c>
      <c r="Y1096"/>
      <c r="Z1096"/>
      <c r="AG1096" s="135"/>
      <c r="AH1096" s="135"/>
    </row>
    <row r="1097" spans="1:34" outlineLevel="1" x14ac:dyDescent="0.4">
      <c r="A1097" s="337"/>
      <c r="B1097" s="494"/>
      <c r="C1097" s="498"/>
      <c r="D1097" s="498"/>
      <c r="E1097" s="498"/>
      <c r="F1097" s="500" t="s">
        <v>380</v>
      </c>
      <c r="G1097" s="172">
        <f t="shared" si="463"/>
        <v>0</v>
      </c>
      <c r="H1097" s="173">
        <f t="shared" si="464"/>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465"/>
        <v>0</v>
      </c>
      <c r="Y1097"/>
      <c r="Z1097"/>
      <c r="AG1097" s="135"/>
      <c r="AH1097" s="135"/>
    </row>
    <row r="1098" spans="1:34" outlineLevel="1" x14ac:dyDescent="0.4">
      <c r="A1098" s="337"/>
      <c r="B1098" s="494"/>
      <c r="C1098" s="498"/>
      <c r="D1098" s="498"/>
      <c r="E1098" s="498"/>
      <c r="F1098" s="500" t="s">
        <v>218</v>
      </c>
      <c r="G1098" s="172">
        <f t="shared" si="463"/>
        <v>0</v>
      </c>
      <c r="H1098" s="173">
        <f t="shared" si="464"/>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465"/>
        <v>0</v>
      </c>
      <c r="Y1098"/>
      <c r="Z1098"/>
      <c r="AG1098" s="135"/>
      <c r="AH1098" s="135"/>
    </row>
    <row r="1099" spans="1:34" outlineLevel="1" x14ac:dyDescent="0.4">
      <c r="A1099" s="337"/>
      <c r="B1099" s="494"/>
      <c r="C1099" s="498"/>
      <c r="D1099" s="498"/>
      <c r="E1099" s="498"/>
      <c r="F1099" s="542" t="s">
        <v>381</v>
      </c>
      <c r="G1099" s="172">
        <f t="shared" si="463"/>
        <v>0</v>
      </c>
      <c r="H1099" s="173">
        <f t="shared" si="464"/>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68">
        <f>($G1099-SUM($H1099:U1099))*VLOOKUP($F1099,DRT,4,FALSE)</f>
        <v>0</v>
      </c>
      <c r="W1099" s="48">
        <f t="shared" si="465"/>
        <v>0</v>
      </c>
      <c r="Y1099"/>
      <c r="Z1099"/>
      <c r="AG1099" s="135"/>
      <c r="AH1099" s="135"/>
    </row>
    <row r="1100" spans="1:34" outlineLevel="1" x14ac:dyDescent="0.4">
      <c r="A1100" s="337"/>
      <c r="B1100" s="494"/>
      <c r="C1100" s="498"/>
      <c r="D1100" s="498"/>
      <c r="E1100" s="498"/>
      <c r="F1100" s="542" t="s">
        <v>382</v>
      </c>
      <c r="G1100" s="172">
        <f t="shared" si="463"/>
        <v>0</v>
      </c>
      <c r="H1100" s="173">
        <f>G1100*VLOOKUP(F1100,DRT,2,FALSE)</f>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68">
        <f>($G1100-SUM($H1100:U1100))*VLOOKUP($F1100,DRT,4,FALSE)</f>
        <v>0</v>
      </c>
      <c r="W1100" s="48">
        <f t="shared" si="465"/>
        <v>0</v>
      </c>
      <c r="Y1100"/>
      <c r="Z1100"/>
      <c r="AG1100" s="135"/>
      <c r="AH1100" s="135"/>
    </row>
    <row r="1101" spans="1:34" x14ac:dyDescent="0.4">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4">
      <c r="A1102" s="337"/>
      <c r="B1102" s="502"/>
      <c r="C1102" s="498"/>
      <c r="D1102" s="499"/>
      <c r="E1102" s="499" t="s">
        <v>222</v>
      </c>
      <c r="F1102" s="498"/>
      <c r="G1102" s="68">
        <f t="shared" ref="G1102:W1102" si="466">SUBTOTAL(9,G1103:G1108)</f>
        <v>0</v>
      </c>
      <c r="H1102" s="36">
        <f t="shared" si="466"/>
        <v>0</v>
      </c>
      <c r="I1102" s="36">
        <f t="shared" si="466"/>
        <v>0</v>
      </c>
      <c r="J1102" s="36">
        <f t="shared" si="466"/>
        <v>0</v>
      </c>
      <c r="K1102" s="39">
        <f t="shared" si="466"/>
        <v>0</v>
      </c>
      <c r="L1102" s="37">
        <f t="shared" si="466"/>
        <v>0</v>
      </c>
      <c r="M1102" s="38">
        <f t="shared" si="466"/>
        <v>0</v>
      </c>
      <c r="N1102" s="38">
        <f t="shared" si="466"/>
        <v>0</v>
      </c>
      <c r="O1102" s="38">
        <f t="shared" si="466"/>
        <v>0</v>
      </c>
      <c r="P1102" s="38">
        <f t="shared" si="466"/>
        <v>0</v>
      </c>
      <c r="Q1102" s="38">
        <f t="shared" si="466"/>
        <v>0</v>
      </c>
      <c r="R1102" s="38">
        <f t="shared" si="466"/>
        <v>0</v>
      </c>
      <c r="S1102" s="38">
        <f t="shared" si="466"/>
        <v>0</v>
      </c>
      <c r="T1102" s="38">
        <f t="shared" si="466"/>
        <v>0</v>
      </c>
      <c r="U1102" s="38">
        <f t="shared" si="466"/>
        <v>0</v>
      </c>
      <c r="V1102" s="39">
        <f t="shared" si="466"/>
        <v>0</v>
      </c>
      <c r="W1102" s="39">
        <f t="shared" si="466"/>
        <v>0</v>
      </c>
      <c r="Y1102"/>
      <c r="Z1102"/>
      <c r="AG1102" s="135"/>
      <c r="AH1102" s="135"/>
    </row>
    <row r="1103" spans="1:34" outlineLevel="1" x14ac:dyDescent="0.4">
      <c r="A1103" s="337"/>
      <c r="B1103" s="494"/>
      <c r="C1103" s="498"/>
      <c r="D1103" s="498"/>
      <c r="E1103" s="495"/>
      <c r="F1103" s="500" t="s">
        <v>223</v>
      </c>
      <c r="G1103" s="172">
        <f t="shared" ref="G1103:G1108" si="467">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4">
      <c r="A1104" s="337"/>
      <c r="B1104" s="494"/>
      <c r="C1104" s="498"/>
      <c r="D1104" s="498"/>
      <c r="E1104" s="495"/>
      <c r="F1104" s="500" t="s">
        <v>224</v>
      </c>
      <c r="G1104" s="172">
        <f t="shared" si="467"/>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G1104-SUM(H1104:V1104)</f>
        <v>0</v>
      </c>
      <c r="Y1104"/>
      <c r="Z1104"/>
      <c r="AG1104" s="135"/>
      <c r="AH1104" s="135"/>
    </row>
    <row r="1105" spans="1:34" outlineLevel="1" x14ac:dyDescent="0.4">
      <c r="A1105" s="337"/>
      <c r="B1105" s="494"/>
      <c r="C1105" s="498"/>
      <c r="D1105" s="498"/>
      <c r="E1105" s="495"/>
      <c r="F1105" s="500" t="s">
        <v>225</v>
      </c>
      <c r="G1105" s="172">
        <f t="shared" si="467"/>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G1105-SUM(H1105:V1105)</f>
        <v>0</v>
      </c>
      <c r="Y1105"/>
      <c r="Z1105"/>
      <c r="AG1105" s="135"/>
      <c r="AH1105" s="135"/>
    </row>
    <row r="1106" spans="1:34" outlineLevel="1" x14ac:dyDescent="0.4">
      <c r="A1106" s="337"/>
      <c r="B1106" s="494"/>
      <c r="C1106" s="496"/>
      <c r="D1106" s="496"/>
      <c r="E1106" s="495"/>
      <c r="F1106" s="500" t="s">
        <v>226</v>
      </c>
      <c r="G1106" s="172">
        <f t="shared" si="467"/>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G1106-SUM(H1106:V1106)</f>
        <v>0</v>
      </c>
      <c r="Y1106"/>
      <c r="Z1106"/>
      <c r="AG1106" s="135"/>
      <c r="AH1106" s="135"/>
    </row>
    <row r="1107" spans="1:34" outlineLevel="1" x14ac:dyDescent="0.4">
      <c r="A1107" s="337"/>
      <c r="B1107" s="494"/>
      <c r="C1107" s="496"/>
      <c r="D1107" s="496"/>
      <c r="E1107" s="495"/>
      <c r="F1107" s="497" t="s">
        <v>227</v>
      </c>
      <c r="G1107" s="172">
        <f t="shared" si="467"/>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G1107-SUM(H1107:V1107)</f>
        <v>0</v>
      </c>
      <c r="Y1107"/>
      <c r="Z1107"/>
      <c r="AG1107" s="135"/>
      <c r="AH1107" s="135"/>
    </row>
    <row r="1108" spans="1:34" outlineLevel="1" x14ac:dyDescent="0.4">
      <c r="A1108" s="337"/>
      <c r="B1108" s="494"/>
      <c r="C1108" s="496"/>
      <c r="D1108" s="496"/>
      <c r="E1108" s="495"/>
      <c r="F1108" s="497" t="s">
        <v>228</v>
      </c>
      <c r="G1108" s="172">
        <f t="shared" si="467"/>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ref="W1108:W1115" si="468">G1108-SUM(H1108:V1108)</f>
        <v>0</v>
      </c>
      <c r="Y1108"/>
      <c r="Z1108"/>
      <c r="AG1108" s="135"/>
      <c r="AH1108" s="135"/>
    </row>
    <row r="1109" spans="1:34" x14ac:dyDescent="0.4">
      <c r="A1109" s="337"/>
      <c r="B1109" s="494"/>
      <c r="C1109" s="496"/>
      <c r="D1109" s="496"/>
      <c r="E1109" s="495" t="s">
        <v>229</v>
      </c>
      <c r="F1109" s="498"/>
      <c r="G1109" s="68">
        <f t="shared" ref="G1109:M1109" si="469">SUBTOTAL(9,G1110:G1115)</f>
        <v>0</v>
      </c>
      <c r="H1109" s="36">
        <f t="shared" si="469"/>
        <v>0</v>
      </c>
      <c r="I1109" s="36">
        <f t="shared" si="469"/>
        <v>0</v>
      </c>
      <c r="J1109" s="36">
        <f t="shared" si="469"/>
        <v>0</v>
      </c>
      <c r="K1109" s="39">
        <f t="shared" si="469"/>
        <v>0</v>
      </c>
      <c r="L1109" s="37">
        <f t="shared" si="469"/>
        <v>0</v>
      </c>
      <c r="M1109" s="38">
        <f t="shared" si="469"/>
        <v>0</v>
      </c>
      <c r="N1109" s="38">
        <f t="shared" ref="N1109:W1109" si="470">SUBTOTAL(9,N1110:N1115)</f>
        <v>0</v>
      </c>
      <c r="O1109" s="38">
        <f t="shared" si="470"/>
        <v>0</v>
      </c>
      <c r="P1109" s="38">
        <f t="shared" si="470"/>
        <v>0</v>
      </c>
      <c r="Q1109" s="38">
        <f t="shared" si="470"/>
        <v>0</v>
      </c>
      <c r="R1109" s="38">
        <f t="shared" si="470"/>
        <v>0</v>
      </c>
      <c r="S1109" s="38">
        <f t="shared" si="470"/>
        <v>0</v>
      </c>
      <c r="T1109" s="38">
        <f t="shared" si="470"/>
        <v>0</v>
      </c>
      <c r="U1109" s="38">
        <f t="shared" si="470"/>
        <v>0</v>
      </c>
      <c r="V1109" s="39">
        <f t="shared" si="470"/>
        <v>0</v>
      </c>
      <c r="W1109" s="39">
        <f t="shared" si="470"/>
        <v>0</v>
      </c>
      <c r="Y1109"/>
      <c r="Z1109"/>
      <c r="AG1109" s="135"/>
      <c r="AH1109" s="135"/>
    </row>
    <row r="1110" spans="1:34" outlineLevel="1" x14ac:dyDescent="0.4">
      <c r="A1110" s="337"/>
      <c r="B1110" s="494"/>
      <c r="C1110" s="496"/>
      <c r="D1110" s="496"/>
      <c r="E1110" s="495"/>
      <c r="F1110" s="497" t="s">
        <v>230</v>
      </c>
      <c r="G1110" s="172">
        <f t="shared" ref="G1110:G1115" si="471">G254</f>
        <v>0</v>
      </c>
      <c r="H1110" s="162">
        <f t="shared" ref="H1110:K1115" si="472">IF(H254="",0,H254*VLOOKUP($F1110,DRT,3,FALSE))</f>
        <v>0</v>
      </c>
      <c r="I1110" s="166">
        <f t="shared" si="472"/>
        <v>0</v>
      </c>
      <c r="J1110" s="166">
        <f t="shared" si="472"/>
        <v>0</v>
      </c>
      <c r="K1110" s="167">
        <f t="shared" si="472"/>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468"/>
        <v>0</v>
      </c>
      <c r="Y1110"/>
      <c r="Z1110"/>
      <c r="AG1110" s="135"/>
      <c r="AH1110" s="135"/>
    </row>
    <row r="1111" spans="1:34" outlineLevel="1" x14ac:dyDescent="0.4">
      <c r="A1111" s="337"/>
      <c r="B1111" s="494"/>
      <c r="C1111" s="496"/>
      <c r="D1111" s="496"/>
      <c r="E1111" s="495"/>
      <c r="F1111" s="497" t="s">
        <v>231</v>
      </c>
      <c r="G1111" s="172">
        <f t="shared" si="471"/>
        <v>0</v>
      </c>
      <c r="H1111" s="162">
        <f t="shared" si="472"/>
        <v>0</v>
      </c>
      <c r="I1111" s="166">
        <f t="shared" si="472"/>
        <v>0</v>
      </c>
      <c r="J1111" s="166">
        <f t="shared" si="472"/>
        <v>0</v>
      </c>
      <c r="K1111" s="167">
        <f t="shared" si="472"/>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468"/>
        <v>0</v>
      </c>
      <c r="Y1111"/>
      <c r="Z1111"/>
      <c r="AG1111" s="135"/>
      <c r="AH1111" s="135"/>
    </row>
    <row r="1112" spans="1:34" outlineLevel="1" x14ac:dyDescent="0.4">
      <c r="A1112" s="337"/>
      <c r="B1112" s="494"/>
      <c r="C1112" s="496"/>
      <c r="D1112" s="496"/>
      <c r="E1112" s="495"/>
      <c r="F1112" s="497" t="s">
        <v>232</v>
      </c>
      <c r="G1112" s="172">
        <f t="shared" si="471"/>
        <v>0</v>
      </c>
      <c r="H1112" s="162">
        <f t="shared" si="472"/>
        <v>0</v>
      </c>
      <c r="I1112" s="166">
        <f t="shared" si="472"/>
        <v>0</v>
      </c>
      <c r="J1112" s="166">
        <f t="shared" si="472"/>
        <v>0</v>
      </c>
      <c r="K1112" s="167">
        <f t="shared" si="472"/>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468"/>
        <v>0</v>
      </c>
      <c r="Y1112"/>
      <c r="Z1112"/>
      <c r="AG1112" s="135"/>
      <c r="AH1112" s="135"/>
    </row>
    <row r="1113" spans="1:34" outlineLevel="1" x14ac:dyDescent="0.4">
      <c r="A1113" s="337"/>
      <c r="B1113" s="494"/>
      <c r="C1113" s="496"/>
      <c r="D1113" s="496"/>
      <c r="E1113" s="495"/>
      <c r="F1113" s="497" t="s">
        <v>233</v>
      </c>
      <c r="G1113" s="172">
        <f t="shared" si="471"/>
        <v>0</v>
      </c>
      <c r="H1113" s="162">
        <f t="shared" si="472"/>
        <v>0</v>
      </c>
      <c r="I1113" s="166">
        <f t="shared" si="472"/>
        <v>0</v>
      </c>
      <c r="J1113" s="166">
        <f t="shared" si="472"/>
        <v>0</v>
      </c>
      <c r="K1113" s="167">
        <f t="shared" si="472"/>
        <v>0</v>
      </c>
      <c r="L1113" s="165">
        <f>IF(L257="",0,L257*VLOOKUP($F1113,DRT,4,FALSE))</f>
        <v>0</v>
      </c>
      <c r="M1113" s="168">
        <f>IF(M257="",0,M257*VLOOKUP($F1113,DRT,4,FALSE))</f>
        <v>0</v>
      </c>
      <c r="N1113" s="168">
        <f t="shared" ref="N1113:P1115" si="473">IF(N257="",0,N257*VLOOKUP($F1113,DRT,4,FALSE))</f>
        <v>0</v>
      </c>
      <c r="O1113" s="168">
        <f t="shared" si="473"/>
        <v>0</v>
      </c>
      <c r="P1113" s="168">
        <f t="shared" si="473"/>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468"/>
        <v>0</v>
      </c>
      <c r="Y1113"/>
      <c r="Z1113"/>
      <c r="AG1113" s="135"/>
      <c r="AH1113" s="135"/>
    </row>
    <row r="1114" spans="1:34" outlineLevel="1" x14ac:dyDescent="0.4">
      <c r="A1114" s="337"/>
      <c r="B1114" s="494"/>
      <c r="C1114" s="496"/>
      <c r="D1114" s="496"/>
      <c r="E1114" s="495"/>
      <c r="F1114" s="497" t="s">
        <v>234</v>
      </c>
      <c r="G1114" s="172">
        <f t="shared" si="471"/>
        <v>0</v>
      </c>
      <c r="H1114" s="162">
        <f t="shared" si="472"/>
        <v>0</v>
      </c>
      <c r="I1114" s="166">
        <f t="shared" si="472"/>
        <v>0</v>
      </c>
      <c r="J1114" s="166">
        <f t="shared" si="472"/>
        <v>0</v>
      </c>
      <c r="K1114" s="167">
        <f t="shared" si="472"/>
        <v>0</v>
      </c>
      <c r="L1114" s="165">
        <f>IF(L258="",0,L258*VLOOKUP($F1114,DRT,4,FALSE))</f>
        <v>0</v>
      </c>
      <c r="M1114" s="168">
        <f>IF(M258="",0,M258*VLOOKUP($F1114,DRT,4,FALSE))</f>
        <v>0</v>
      </c>
      <c r="N1114" s="168">
        <f t="shared" si="473"/>
        <v>0</v>
      </c>
      <c r="O1114" s="168">
        <f t="shared" si="473"/>
        <v>0</v>
      </c>
      <c r="P1114" s="168">
        <f t="shared" si="473"/>
        <v>0</v>
      </c>
      <c r="Q1114" s="168">
        <f t="shared" ref="Q1114:V1115" si="474">IF(Q258="",0,Q258*VLOOKUP($F1114,DRT,4,FALSE))</f>
        <v>0</v>
      </c>
      <c r="R1114" s="168">
        <f t="shared" si="474"/>
        <v>0</v>
      </c>
      <c r="S1114" s="168">
        <f t="shared" si="474"/>
        <v>0</v>
      </c>
      <c r="T1114" s="168">
        <f t="shared" si="474"/>
        <v>0</v>
      </c>
      <c r="U1114" s="168">
        <f t="shared" si="474"/>
        <v>0</v>
      </c>
      <c r="V1114" s="198">
        <f t="shared" si="474"/>
        <v>0</v>
      </c>
      <c r="W1114" s="48">
        <f t="shared" si="468"/>
        <v>0</v>
      </c>
      <c r="Y1114"/>
      <c r="Z1114"/>
      <c r="AG1114" s="135"/>
      <c r="AH1114" s="135"/>
    </row>
    <row r="1115" spans="1:34" outlineLevel="1" x14ac:dyDescent="0.4">
      <c r="A1115" s="337"/>
      <c r="B1115" s="494"/>
      <c r="C1115" s="496"/>
      <c r="D1115" s="496"/>
      <c r="E1115" s="495"/>
      <c r="F1115" s="497" t="s">
        <v>235</v>
      </c>
      <c r="G1115" s="172">
        <f t="shared" si="471"/>
        <v>0</v>
      </c>
      <c r="H1115" s="162">
        <f t="shared" si="472"/>
        <v>0</v>
      </c>
      <c r="I1115" s="166">
        <f t="shared" si="472"/>
        <v>0</v>
      </c>
      <c r="J1115" s="166">
        <f t="shared" si="472"/>
        <v>0</v>
      </c>
      <c r="K1115" s="167">
        <f t="shared" si="472"/>
        <v>0</v>
      </c>
      <c r="L1115" s="197">
        <f>IF(L259="",0,L259*VLOOKUP($F1115,DRT,4,FALSE))</f>
        <v>0</v>
      </c>
      <c r="M1115" s="166">
        <f>IF(M259="",0,M259*VLOOKUP($F1115,DRT,4,FALSE))</f>
        <v>0</v>
      </c>
      <c r="N1115" s="168">
        <f t="shared" si="473"/>
        <v>0</v>
      </c>
      <c r="O1115" s="168">
        <f t="shared" si="473"/>
        <v>0</v>
      </c>
      <c r="P1115" s="168">
        <f t="shared" si="473"/>
        <v>0</v>
      </c>
      <c r="Q1115" s="168">
        <f t="shared" si="474"/>
        <v>0</v>
      </c>
      <c r="R1115" s="168">
        <f t="shared" si="474"/>
        <v>0</v>
      </c>
      <c r="S1115" s="168">
        <f t="shared" si="474"/>
        <v>0</v>
      </c>
      <c r="T1115" s="168">
        <f t="shared" si="474"/>
        <v>0</v>
      </c>
      <c r="U1115" s="168">
        <f t="shared" si="474"/>
        <v>0</v>
      </c>
      <c r="V1115" s="198">
        <f t="shared" si="474"/>
        <v>0</v>
      </c>
      <c r="W1115" s="48">
        <f t="shared" si="468"/>
        <v>0</v>
      </c>
      <c r="Y1115"/>
      <c r="Z1115"/>
      <c r="AG1115" s="135"/>
      <c r="AH1115" s="135"/>
    </row>
    <row r="1116" spans="1:34" x14ac:dyDescent="0.4">
      <c r="A1116" s="337"/>
      <c r="B1116" s="494"/>
      <c r="C1116" s="496"/>
      <c r="D1116" s="496"/>
      <c r="E1116" s="495" t="s">
        <v>236</v>
      </c>
      <c r="F1116" s="498"/>
      <c r="G1116" s="68">
        <f t="shared" ref="G1116:V1116" si="475">SUBTOTAL(9,G1117:G1122)</f>
        <v>0</v>
      </c>
      <c r="H1116" s="36">
        <f t="shared" si="475"/>
        <v>0</v>
      </c>
      <c r="I1116" s="36">
        <f t="shared" si="475"/>
        <v>0</v>
      </c>
      <c r="J1116" s="36">
        <f t="shared" si="475"/>
        <v>0</v>
      </c>
      <c r="K1116" s="39">
        <f t="shared" si="475"/>
        <v>0</v>
      </c>
      <c r="L1116" s="37">
        <f t="shared" si="475"/>
        <v>0</v>
      </c>
      <c r="M1116" s="38">
        <f t="shared" si="475"/>
        <v>0</v>
      </c>
      <c r="N1116" s="38">
        <f t="shared" si="475"/>
        <v>0</v>
      </c>
      <c r="O1116" s="38">
        <f t="shared" si="475"/>
        <v>0</v>
      </c>
      <c r="P1116" s="38">
        <f t="shared" si="475"/>
        <v>0</v>
      </c>
      <c r="Q1116" s="38">
        <f t="shared" si="475"/>
        <v>0</v>
      </c>
      <c r="R1116" s="38">
        <f t="shared" si="475"/>
        <v>0</v>
      </c>
      <c r="S1116" s="38">
        <f t="shared" si="475"/>
        <v>0</v>
      </c>
      <c r="T1116" s="38">
        <f t="shared" si="475"/>
        <v>0</v>
      </c>
      <c r="U1116" s="38">
        <f t="shared" si="475"/>
        <v>0</v>
      </c>
      <c r="V1116" s="39">
        <f t="shared" si="475"/>
        <v>0</v>
      </c>
      <c r="W1116" s="39">
        <f>SUBTOTAL(9,W1117:W1122)</f>
        <v>0</v>
      </c>
      <c r="Y1116"/>
      <c r="Z1116"/>
      <c r="AG1116" s="135"/>
      <c r="AH1116" s="135"/>
    </row>
    <row r="1117" spans="1:34" outlineLevel="1" x14ac:dyDescent="0.4">
      <c r="A1117" s="337"/>
      <c r="B1117" s="494"/>
      <c r="C1117" s="496"/>
      <c r="D1117" s="496"/>
      <c r="E1117" s="495"/>
      <c r="F1117" s="497" t="s">
        <v>237</v>
      </c>
      <c r="G1117" s="172">
        <f t="shared" ref="G1117:G1122" si="476">G261</f>
        <v>0</v>
      </c>
      <c r="H1117" s="162">
        <f t="shared" ref="H1117:K1122" si="477">IF(H261="",0,H261*VLOOKUP($F1117,DRT,3,FALSE))</f>
        <v>0</v>
      </c>
      <c r="I1117" s="166">
        <f t="shared" si="477"/>
        <v>0</v>
      </c>
      <c r="J1117" s="166">
        <f t="shared" si="477"/>
        <v>0</v>
      </c>
      <c r="K1117" s="167">
        <f t="shared" si="477"/>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478">G1117-SUM(H1117:V1117)</f>
        <v>0</v>
      </c>
      <c r="Y1117"/>
      <c r="Z1117"/>
      <c r="AG1117" s="135"/>
      <c r="AH1117" s="135"/>
    </row>
    <row r="1118" spans="1:34" outlineLevel="1" x14ac:dyDescent="0.4">
      <c r="A1118" s="337"/>
      <c r="B1118" s="494"/>
      <c r="C1118" s="496"/>
      <c r="D1118" s="496"/>
      <c r="E1118" s="495"/>
      <c r="F1118" s="497" t="s">
        <v>238</v>
      </c>
      <c r="G1118" s="172">
        <f t="shared" si="476"/>
        <v>0</v>
      </c>
      <c r="H1118" s="162">
        <f t="shared" si="477"/>
        <v>0</v>
      </c>
      <c r="I1118" s="166">
        <f t="shared" si="477"/>
        <v>0</v>
      </c>
      <c r="J1118" s="166">
        <f t="shared" si="477"/>
        <v>0</v>
      </c>
      <c r="K1118" s="167">
        <f t="shared" si="477"/>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478"/>
        <v>0</v>
      </c>
      <c r="Y1118"/>
      <c r="Z1118"/>
      <c r="AG1118" s="135"/>
      <c r="AH1118" s="135"/>
    </row>
    <row r="1119" spans="1:34" outlineLevel="1" x14ac:dyDescent="0.4">
      <c r="A1119" s="337"/>
      <c r="B1119" s="494"/>
      <c r="C1119" s="496"/>
      <c r="D1119" s="496"/>
      <c r="E1119" s="495"/>
      <c r="F1119" s="497" t="s">
        <v>239</v>
      </c>
      <c r="G1119" s="172">
        <f t="shared" si="476"/>
        <v>0</v>
      </c>
      <c r="H1119" s="162">
        <f t="shared" si="477"/>
        <v>0</v>
      </c>
      <c r="I1119" s="166">
        <f t="shared" si="477"/>
        <v>0</v>
      </c>
      <c r="J1119" s="166">
        <f t="shared" si="477"/>
        <v>0</v>
      </c>
      <c r="K1119" s="167">
        <f t="shared" si="477"/>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478"/>
        <v>0</v>
      </c>
      <c r="Y1119"/>
      <c r="Z1119"/>
      <c r="AG1119" s="135"/>
      <c r="AH1119" s="135"/>
    </row>
    <row r="1120" spans="1:34" outlineLevel="1" x14ac:dyDescent="0.4">
      <c r="A1120" s="337"/>
      <c r="B1120" s="494"/>
      <c r="C1120" s="496"/>
      <c r="D1120" s="496"/>
      <c r="E1120" s="495"/>
      <c r="F1120" s="497" t="s">
        <v>240</v>
      </c>
      <c r="G1120" s="172">
        <f t="shared" si="476"/>
        <v>0</v>
      </c>
      <c r="H1120" s="162">
        <f t="shared" si="477"/>
        <v>0</v>
      </c>
      <c r="I1120" s="166">
        <f t="shared" si="477"/>
        <v>0</v>
      </c>
      <c r="J1120" s="166">
        <f t="shared" si="477"/>
        <v>0</v>
      </c>
      <c r="K1120" s="167">
        <f t="shared" si="477"/>
        <v>0</v>
      </c>
      <c r="L1120" s="165">
        <f>IF(L264="",0,L264*VLOOKUP($F1120,DRT,4,FALSE))</f>
        <v>0</v>
      </c>
      <c r="M1120" s="168">
        <f>IF(M264="",0,M264*VLOOKUP($F1120,DRT,4,FALSE))</f>
        <v>0</v>
      </c>
      <c r="N1120" s="168">
        <f t="shared" ref="N1120:P1122" si="479">IF(N264="",0,N264*VLOOKUP($F1120,DRT,4,FALSE))</f>
        <v>0</v>
      </c>
      <c r="O1120" s="168">
        <f t="shared" si="479"/>
        <v>0</v>
      </c>
      <c r="P1120" s="168">
        <f t="shared" si="479"/>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478"/>
        <v>0</v>
      </c>
      <c r="Y1120"/>
      <c r="Z1120"/>
      <c r="AG1120" s="135"/>
      <c r="AH1120" s="135"/>
    </row>
    <row r="1121" spans="1:34" outlineLevel="1" x14ac:dyDescent="0.4">
      <c r="A1121" s="337"/>
      <c r="B1121" s="494"/>
      <c r="C1121" s="496"/>
      <c r="D1121" s="496"/>
      <c r="E1121" s="495"/>
      <c r="F1121" s="497" t="s">
        <v>241</v>
      </c>
      <c r="G1121" s="172">
        <f t="shared" si="476"/>
        <v>0</v>
      </c>
      <c r="H1121" s="162">
        <f t="shared" si="477"/>
        <v>0</v>
      </c>
      <c r="I1121" s="166">
        <f t="shared" si="477"/>
        <v>0</v>
      </c>
      <c r="J1121" s="166">
        <f t="shared" si="477"/>
        <v>0</v>
      </c>
      <c r="K1121" s="167">
        <f t="shared" si="477"/>
        <v>0</v>
      </c>
      <c r="L1121" s="165">
        <f>IF(L265="",0,L265*VLOOKUP($F1121,DRT,4,FALSE))</f>
        <v>0</v>
      </c>
      <c r="M1121" s="168">
        <f>IF(M265="",0,M265*VLOOKUP($F1121,DRT,4,FALSE))</f>
        <v>0</v>
      </c>
      <c r="N1121" s="168">
        <f t="shared" si="479"/>
        <v>0</v>
      </c>
      <c r="O1121" s="168">
        <f t="shared" si="479"/>
        <v>0</v>
      </c>
      <c r="P1121" s="168">
        <f t="shared" si="479"/>
        <v>0</v>
      </c>
      <c r="Q1121" s="168">
        <f t="shared" ref="Q1121:V1122" si="480">IF(Q265="",0,Q265*VLOOKUP($F1121,DRT,4,FALSE))</f>
        <v>0</v>
      </c>
      <c r="R1121" s="168">
        <f t="shared" si="480"/>
        <v>0</v>
      </c>
      <c r="S1121" s="168">
        <f t="shared" si="480"/>
        <v>0</v>
      </c>
      <c r="T1121" s="168">
        <f t="shared" si="480"/>
        <v>0</v>
      </c>
      <c r="U1121" s="168">
        <f t="shared" si="480"/>
        <v>0</v>
      </c>
      <c r="V1121" s="198">
        <f t="shared" si="480"/>
        <v>0</v>
      </c>
      <c r="W1121" s="48">
        <f t="shared" si="478"/>
        <v>0</v>
      </c>
      <c r="Y1121"/>
      <c r="Z1121"/>
      <c r="AG1121" s="135"/>
      <c r="AH1121" s="135"/>
    </row>
    <row r="1122" spans="1:34" outlineLevel="1" x14ac:dyDescent="0.4">
      <c r="A1122" s="337"/>
      <c r="B1122" s="494"/>
      <c r="C1122" s="496"/>
      <c r="D1122" s="496"/>
      <c r="E1122" s="495"/>
      <c r="F1122" s="497" t="s">
        <v>242</v>
      </c>
      <c r="G1122" s="172">
        <f t="shared" si="476"/>
        <v>0</v>
      </c>
      <c r="H1122" s="162">
        <f t="shared" si="477"/>
        <v>0</v>
      </c>
      <c r="I1122" s="166">
        <f t="shared" si="477"/>
        <v>0</v>
      </c>
      <c r="J1122" s="166">
        <f t="shared" si="477"/>
        <v>0</v>
      </c>
      <c r="K1122" s="167">
        <f t="shared" si="477"/>
        <v>0</v>
      </c>
      <c r="L1122" s="197">
        <f>IF(L266="",0,L266*VLOOKUP($F1122,DRT,4,FALSE))</f>
        <v>0</v>
      </c>
      <c r="M1122" s="166">
        <f>IF(M266="",0,M266*VLOOKUP($F1122,DRT,4,FALSE))</f>
        <v>0</v>
      </c>
      <c r="N1122" s="168">
        <f t="shared" si="479"/>
        <v>0</v>
      </c>
      <c r="O1122" s="168">
        <f t="shared" si="479"/>
        <v>0</v>
      </c>
      <c r="P1122" s="168">
        <f t="shared" si="479"/>
        <v>0</v>
      </c>
      <c r="Q1122" s="168">
        <f t="shared" si="480"/>
        <v>0</v>
      </c>
      <c r="R1122" s="168">
        <f t="shared" si="480"/>
        <v>0</v>
      </c>
      <c r="S1122" s="168">
        <f t="shared" si="480"/>
        <v>0</v>
      </c>
      <c r="T1122" s="168">
        <f t="shared" si="480"/>
        <v>0</v>
      </c>
      <c r="U1122" s="168">
        <f t="shared" si="480"/>
        <v>0</v>
      </c>
      <c r="V1122" s="198">
        <f t="shared" si="480"/>
        <v>0</v>
      </c>
      <c r="W1122" s="48">
        <f t="shared" si="478"/>
        <v>0</v>
      </c>
      <c r="Y1122"/>
      <c r="Z1122"/>
      <c r="AG1122" s="135"/>
      <c r="AH1122" s="135"/>
    </row>
    <row r="1123" spans="1:34" x14ac:dyDescent="0.4">
      <c r="A1123" s="337"/>
      <c r="B1123" s="494"/>
      <c r="C1123" s="496"/>
      <c r="D1123" s="496"/>
      <c r="E1123" s="495" t="s">
        <v>243</v>
      </c>
      <c r="F1123" s="498"/>
      <c r="G1123" s="68">
        <f t="shared" ref="G1123:V1123" si="481">SUBTOTAL(9,G1124:G1129)</f>
        <v>0</v>
      </c>
      <c r="H1123" s="36">
        <f t="shared" si="481"/>
        <v>0</v>
      </c>
      <c r="I1123" s="36">
        <f t="shared" si="481"/>
        <v>0</v>
      </c>
      <c r="J1123" s="36">
        <f t="shared" si="481"/>
        <v>0</v>
      </c>
      <c r="K1123" s="39">
        <f t="shared" si="481"/>
        <v>0</v>
      </c>
      <c r="L1123" s="37">
        <f t="shared" si="481"/>
        <v>0</v>
      </c>
      <c r="M1123" s="38">
        <f t="shared" si="481"/>
        <v>0</v>
      </c>
      <c r="N1123" s="38">
        <f t="shared" si="481"/>
        <v>0</v>
      </c>
      <c r="O1123" s="38">
        <f t="shared" si="481"/>
        <v>0</v>
      </c>
      <c r="P1123" s="38">
        <f t="shared" si="481"/>
        <v>0</v>
      </c>
      <c r="Q1123" s="38">
        <f t="shared" si="481"/>
        <v>0</v>
      </c>
      <c r="R1123" s="38">
        <f t="shared" si="481"/>
        <v>0</v>
      </c>
      <c r="S1123" s="38">
        <f t="shared" si="481"/>
        <v>0</v>
      </c>
      <c r="T1123" s="38">
        <f t="shared" si="481"/>
        <v>0</v>
      </c>
      <c r="U1123" s="38">
        <f t="shared" si="481"/>
        <v>0</v>
      </c>
      <c r="V1123" s="39">
        <f t="shared" si="481"/>
        <v>0</v>
      </c>
      <c r="W1123" s="39">
        <f>SUBTOTAL(9,W1124:W1129)</f>
        <v>0</v>
      </c>
      <c r="Y1123"/>
      <c r="Z1123"/>
      <c r="AG1123" s="135"/>
      <c r="AH1123" s="135"/>
    </row>
    <row r="1124" spans="1:34" outlineLevel="1" x14ac:dyDescent="0.4">
      <c r="A1124" s="337"/>
      <c r="B1124" s="494"/>
      <c r="C1124" s="496"/>
      <c r="D1124" s="496"/>
      <c r="E1124" s="495"/>
      <c r="F1124" s="497" t="s">
        <v>244</v>
      </c>
      <c r="G1124" s="172">
        <f t="shared" ref="G1124:G1129" si="482">G268</f>
        <v>0</v>
      </c>
      <c r="H1124" s="162">
        <f t="shared" ref="H1124:K1129" si="483">IF(H268="",0,H268*VLOOKUP($F1124,DRT,3,FALSE))</f>
        <v>0</v>
      </c>
      <c r="I1124" s="166">
        <f t="shared" si="483"/>
        <v>0</v>
      </c>
      <c r="J1124" s="166">
        <f t="shared" si="483"/>
        <v>0</v>
      </c>
      <c r="K1124" s="167">
        <f t="shared" si="483"/>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484">G1124-SUM(H1124:V1124)</f>
        <v>0</v>
      </c>
      <c r="Y1124"/>
      <c r="Z1124"/>
      <c r="AG1124" s="135"/>
      <c r="AH1124" s="135"/>
    </row>
    <row r="1125" spans="1:34" outlineLevel="1" x14ac:dyDescent="0.4">
      <c r="A1125" s="337"/>
      <c r="B1125" s="494"/>
      <c r="C1125" s="496"/>
      <c r="D1125" s="496"/>
      <c r="E1125" s="495"/>
      <c r="F1125" s="497" t="s">
        <v>245</v>
      </c>
      <c r="G1125" s="172">
        <f t="shared" si="482"/>
        <v>0</v>
      </c>
      <c r="H1125" s="162">
        <f t="shared" si="483"/>
        <v>0</v>
      </c>
      <c r="I1125" s="166">
        <f t="shared" si="483"/>
        <v>0</v>
      </c>
      <c r="J1125" s="166">
        <f t="shared" si="483"/>
        <v>0</v>
      </c>
      <c r="K1125" s="167">
        <f t="shared" si="483"/>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484"/>
        <v>0</v>
      </c>
      <c r="Y1125"/>
      <c r="Z1125"/>
      <c r="AG1125" s="135"/>
      <c r="AH1125" s="135"/>
    </row>
    <row r="1126" spans="1:34" outlineLevel="1" x14ac:dyDescent="0.4">
      <c r="A1126" s="337"/>
      <c r="B1126" s="494"/>
      <c r="C1126" s="496"/>
      <c r="D1126" s="496"/>
      <c r="E1126" s="495"/>
      <c r="F1126" s="497" t="s">
        <v>246</v>
      </c>
      <c r="G1126" s="172">
        <f t="shared" si="482"/>
        <v>0</v>
      </c>
      <c r="H1126" s="162">
        <f t="shared" si="483"/>
        <v>0</v>
      </c>
      <c r="I1126" s="166">
        <f t="shared" si="483"/>
        <v>0</v>
      </c>
      <c r="J1126" s="166">
        <f t="shared" si="483"/>
        <v>0</v>
      </c>
      <c r="K1126" s="167">
        <f t="shared" si="483"/>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484"/>
        <v>0</v>
      </c>
      <c r="Y1126"/>
      <c r="Z1126"/>
      <c r="AG1126" s="135"/>
      <c r="AH1126" s="135"/>
    </row>
    <row r="1127" spans="1:34" outlineLevel="1" x14ac:dyDescent="0.4">
      <c r="A1127" s="337"/>
      <c r="B1127" s="494"/>
      <c r="C1127" s="496"/>
      <c r="D1127" s="496"/>
      <c r="E1127" s="495"/>
      <c r="F1127" s="497" t="s">
        <v>247</v>
      </c>
      <c r="G1127" s="172">
        <f t="shared" si="482"/>
        <v>0</v>
      </c>
      <c r="H1127" s="162">
        <f t="shared" si="483"/>
        <v>0</v>
      </c>
      <c r="I1127" s="166">
        <f t="shared" si="483"/>
        <v>0</v>
      </c>
      <c r="J1127" s="166">
        <f t="shared" si="483"/>
        <v>0</v>
      </c>
      <c r="K1127" s="167">
        <f t="shared" si="483"/>
        <v>0</v>
      </c>
      <c r="L1127" s="165">
        <f>IF(L271="",0,L271*VLOOKUP($F1127,DRT,4,FALSE))</f>
        <v>0</v>
      </c>
      <c r="M1127" s="168">
        <f>IF(M271="",0,M271*VLOOKUP($F1127,DRT,4,FALSE))</f>
        <v>0</v>
      </c>
      <c r="N1127" s="168">
        <f t="shared" ref="N1127:P1129" si="485">IF(N271="",0,N271*VLOOKUP($F1127,DRT,4,FALSE))</f>
        <v>0</v>
      </c>
      <c r="O1127" s="168">
        <f t="shared" si="485"/>
        <v>0</v>
      </c>
      <c r="P1127" s="168">
        <f t="shared" si="485"/>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484"/>
        <v>0</v>
      </c>
      <c r="Y1127"/>
      <c r="Z1127"/>
      <c r="AG1127" s="135"/>
      <c r="AH1127" s="135"/>
    </row>
    <row r="1128" spans="1:34" outlineLevel="1" x14ac:dyDescent="0.4">
      <c r="A1128" s="337"/>
      <c r="B1128" s="494"/>
      <c r="C1128" s="496"/>
      <c r="D1128" s="496"/>
      <c r="E1128" s="495"/>
      <c r="F1128" s="497" t="s">
        <v>248</v>
      </c>
      <c r="G1128" s="172">
        <f t="shared" si="482"/>
        <v>0</v>
      </c>
      <c r="H1128" s="162">
        <f t="shared" si="483"/>
        <v>0</v>
      </c>
      <c r="I1128" s="166">
        <f t="shared" si="483"/>
        <v>0</v>
      </c>
      <c r="J1128" s="166">
        <f t="shared" si="483"/>
        <v>0</v>
      </c>
      <c r="K1128" s="167">
        <f t="shared" si="483"/>
        <v>0</v>
      </c>
      <c r="L1128" s="165">
        <f>IF(L272="",0,L272*VLOOKUP($F1128,DRT,4,FALSE))</f>
        <v>0</v>
      </c>
      <c r="M1128" s="168">
        <f>IF(M272="",0,M272*VLOOKUP($F1128,DRT,4,FALSE))</f>
        <v>0</v>
      </c>
      <c r="N1128" s="168">
        <f t="shared" si="485"/>
        <v>0</v>
      </c>
      <c r="O1128" s="168">
        <f t="shared" si="485"/>
        <v>0</v>
      </c>
      <c r="P1128" s="168">
        <f t="shared" si="485"/>
        <v>0</v>
      </c>
      <c r="Q1128" s="168">
        <f t="shared" ref="Q1128:V1129" si="486">IF(Q272="",0,Q272*VLOOKUP($F1128,DRT,4,FALSE))</f>
        <v>0</v>
      </c>
      <c r="R1128" s="168">
        <f t="shared" si="486"/>
        <v>0</v>
      </c>
      <c r="S1128" s="168">
        <f t="shared" si="486"/>
        <v>0</v>
      </c>
      <c r="T1128" s="168">
        <f t="shared" si="486"/>
        <v>0</v>
      </c>
      <c r="U1128" s="168">
        <f t="shared" si="486"/>
        <v>0</v>
      </c>
      <c r="V1128" s="198">
        <f t="shared" si="486"/>
        <v>0</v>
      </c>
      <c r="W1128" s="48">
        <f t="shared" si="484"/>
        <v>0</v>
      </c>
      <c r="Y1128"/>
      <c r="Z1128"/>
      <c r="AG1128" s="135"/>
      <c r="AH1128" s="135"/>
    </row>
    <row r="1129" spans="1:34" outlineLevel="1" x14ac:dyDescent="0.4">
      <c r="A1129" s="337"/>
      <c r="B1129" s="494"/>
      <c r="C1129" s="496"/>
      <c r="D1129" s="496"/>
      <c r="E1129" s="495"/>
      <c r="F1129" s="497" t="s">
        <v>235</v>
      </c>
      <c r="G1129" s="172">
        <f t="shared" si="482"/>
        <v>0</v>
      </c>
      <c r="H1129" s="162">
        <f t="shared" si="483"/>
        <v>0</v>
      </c>
      <c r="I1129" s="166">
        <f t="shared" si="483"/>
        <v>0</v>
      </c>
      <c r="J1129" s="166">
        <f t="shared" si="483"/>
        <v>0</v>
      </c>
      <c r="K1129" s="167">
        <f t="shared" si="483"/>
        <v>0</v>
      </c>
      <c r="L1129" s="197">
        <f>IF(L273="",0,L273*VLOOKUP($F1129,DRT,4,FALSE))</f>
        <v>0</v>
      </c>
      <c r="M1129" s="166">
        <f>IF(M273="",0,M273*VLOOKUP($F1129,DRT,4,FALSE))</f>
        <v>0</v>
      </c>
      <c r="N1129" s="168">
        <f t="shared" si="485"/>
        <v>0</v>
      </c>
      <c r="O1129" s="168">
        <f t="shared" si="485"/>
        <v>0</v>
      </c>
      <c r="P1129" s="168">
        <f t="shared" si="485"/>
        <v>0</v>
      </c>
      <c r="Q1129" s="168">
        <f t="shared" si="486"/>
        <v>0</v>
      </c>
      <c r="R1129" s="168">
        <f t="shared" si="486"/>
        <v>0</v>
      </c>
      <c r="S1129" s="168">
        <f t="shared" si="486"/>
        <v>0</v>
      </c>
      <c r="T1129" s="168">
        <f t="shared" si="486"/>
        <v>0</v>
      </c>
      <c r="U1129" s="168">
        <f t="shared" si="486"/>
        <v>0</v>
      </c>
      <c r="V1129" s="198">
        <f t="shared" si="486"/>
        <v>0</v>
      </c>
      <c r="W1129" s="48">
        <f t="shared" si="484"/>
        <v>0</v>
      </c>
      <c r="Y1129"/>
      <c r="Z1129"/>
      <c r="AG1129" s="135"/>
      <c r="AH1129" s="135"/>
    </row>
    <row r="1130" spans="1:34" x14ac:dyDescent="0.4">
      <c r="A1130" s="337"/>
      <c r="B1130" s="494"/>
      <c r="C1130" s="496"/>
      <c r="D1130" s="496"/>
      <c r="E1130" s="495" t="s">
        <v>249</v>
      </c>
      <c r="F1130" s="498"/>
      <c r="G1130" s="68">
        <f t="shared" ref="G1130:V1130" si="487">SUBTOTAL(9,G1131:G1136)</f>
        <v>0</v>
      </c>
      <c r="H1130" s="36">
        <f t="shared" si="487"/>
        <v>0</v>
      </c>
      <c r="I1130" s="36">
        <f t="shared" si="487"/>
        <v>0</v>
      </c>
      <c r="J1130" s="36">
        <f t="shared" si="487"/>
        <v>0</v>
      </c>
      <c r="K1130" s="39">
        <f t="shared" si="487"/>
        <v>0</v>
      </c>
      <c r="L1130" s="37">
        <f t="shared" si="487"/>
        <v>0</v>
      </c>
      <c r="M1130" s="38">
        <f t="shared" si="487"/>
        <v>0</v>
      </c>
      <c r="N1130" s="38">
        <f t="shared" si="487"/>
        <v>0</v>
      </c>
      <c r="O1130" s="38">
        <f t="shared" si="487"/>
        <v>0</v>
      </c>
      <c r="P1130" s="38">
        <f t="shared" si="487"/>
        <v>0</v>
      </c>
      <c r="Q1130" s="38">
        <f t="shared" si="487"/>
        <v>0</v>
      </c>
      <c r="R1130" s="38">
        <f t="shared" si="487"/>
        <v>0</v>
      </c>
      <c r="S1130" s="38">
        <f t="shared" si="487"/>
        <v>0</v>
      </c>
      <c r="T1130" s="38">
        <f t="shared" si="487"/>
        <v>0</v>
      </c>
      <c r="U1130" s="38">
        <f t="shared" si="487"/>
        <v>0</v>
      </c>
      <c r="V1130" s="39">
        <f t="shared" si="487"/>
        <v>0</v>
      </c>
      <c r="W1130" s="39">
        <f>SUBTOTAL(9,W1131:W1136)</f>
        <v>0</v>
      </c>
      <c r="Y1130"/>
      <c r="Z1130"/>
      <c r="AG1130" s="135"/>
      <c r="AH1130" s="135"/>
    </row>
    <row r="1131" spans="1:34" outlineLevel="1" x14ac:dyDescent="0.4">
      <c r="A1131" s="337"/>
      <c r="B1131" s="494"/>
      <c r="C1131" s="496"/>
      <c r="D1131" s="496"/>
      <c r="E1131" s="495"/>
      <c r="F1131" s="497" t="s">
        <v>250</v>
      </c>
      <c r="G1131" s="172">
        <f t="shared" ref="G1131:G1136" si="488">G275</f>
        <v>0</v>
      </c>
      <c r="H1131" s="162">
        <f t="shared" ref="H1131:K1136" si="489">IF(H275="",0,H275*VLOOKUP($F1131,DRT,3,FALSE))</f>
        <v>0</v>
      </c>
      <c r="I1131" s="166">
        <f t="shared" si="489"/>
        <v>0</v>
      </c>
      <c r="J1131" s="166">
        <f t="shared" si="489"/>
        <v>0</v>
      </c>
      <c r="K1131" s="167">
        <f t="shared" si="489"/>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90">G1131-SUM(H1131:V1131)</f>
        <v>0</v>
      </c>
      <c r="Y1131"/>
      <c r="Z1131"/>
      <c r="AG1131" s="135"/>
      <c r="AH1131" s="135"/>
    </row>
    <row r="1132" spans="1:34" outlineLevel="1" x14ac:dyDescent="0.4">
      <c r="A1132" s="337"/>
      <c r="B1132" s="494"/>
      <c r="C1132" s="496"/>
      <c r="D1132" s="496"/>
      <c r="E1132" s="495"/>
      <c r="F1132" s="497" t="s">
        <v>251</v>
      </c>
      <c r="G1132" s="172">
        <f t="shared" si="488"/>
        <v>0</v>
      </c>
      <c r="H1132" s="162">
        <f t="shared" si="489"/>
        <v>0</v>
      </c>
      <c r="I1132" s="166">
        <f t="shared" si="489"/>
        <v>0</v>
      </c>
      <c r="J1132" s="166">
        <f t="shared" si="489"/>
        <v>0</v>
      </c>
      <c r="K1132" s="167">
        <f t="shared" si="489"/>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90"/>
        <v>0</v>
      </c>
      <c r="Y1132"/>
      <c r="Z1132"/>
      <c r="AG1132" s="135"/>
      <c r="AH1132" s="135"/>
    </row>
    <row r="1133" spans="1:34" outlineLevel="1" x14ac:dyDescent="0.4">
      <c r="A1133" s="337"/>
      <c r="B1133" s="494"/>
      <c r="C1133" s="496"/>
      <c r="D1133" s="496"/>
      <c r="E1133" s="495"/>
      <c r="F1133" s="497" t="s">
        <v>252</v>
      </c>
      <c r="G1133" s="172">
        <f t="shared" si="488"/>
        <v>0</v>
      </c>
      <c r="H1133" s="162">
        <f t="shared" si="489"/>
        <v>0</v>
      </c>
      <c r="I1133" s="166">
        <f t="shared" si="489"/>
        <v>0</v>
      </c>
      <c r="J1133" s="166">
        <f t="shared" si="489"/>
        <v>0</v>
      </c>
      <c r="K1133" s="167">
        <f t="shared" si="489"/>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90"/>
        <v>0</v>
      </c>
      <c r="Y1133"/>
      <c r="Z1133"/>
      <c r="AG1133" s="135"/>
      <c r="AH1133" s="135"/>
    </row>
    <row r="1134" spans="1:34" outlineLevel="1" x14ac:dyDescent="0.4">
      <c r="A1134" s="337"/>
      <c r="B1134" s="494"/>
      <c r="C1134" s="496"/>
      <c r="D1134" s="496"/>
      <c r="E1134" s="495"/>
      <c r="F1134" s="497" t="s">
        <v>253</v>
      </c>
      <c r="G1134" s="172">
        <f t="shared" si="488"/>
        <v>0</v>
      </c>
      <c r="H1134" s="162">
        <f t="shared" si="489"/>
        <v>0</v>
      </c>
      <c r="I1134" s="166">
        <f t="shared" si="489"/>
        <v>0</v>
      </c>
      <c r="J1134" s="166">
        <f t="shared" si="489"/>
        <v>0</v>
      </c>
      <c r="K1134" s="167">
        <f t="shared" si="489"/>
        <v>0</v>
      </c>
      <c r="L1134" s="165">
        <f>IF(L278="",0,L278*VLOOKUP($F1134,DRT,4,FALSE))</f>
        <v>0</v>
      </c>
      <c r="M1134" s="168">
        <f>IF(M278="",0,M278*VLOOKUP($F1134,DRT,4,FALSE))</f>
        <v>0</v>
      </c>
      <c r="N1134" s="168">
        <f t="shared" ref="N1134:P1136" si="491">IF(N278="",0,N278*VLOOKUP($F1134,DRT,4,FALSE))</f>
        <v>0</v>
      </c>
      <c r="O1134" s="168">
        <f t="shared" si="491"/>
        <v>0</v>
      </c>
      <c r="P1134" s="168">
        <f t="shared" si="491"/>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90"/>
        <v>0</v>
      </c>
      <c r="Y1134"/>
      <c r="Z1134"/>
      <c r="AG1134" s="135"/>
      <c r="AH1134" s="135"/>
    </row>
    <row r="1135" spans="1:34" outlineLevel="1" x14ac:dyDescent="0.4">
      <c r="A1135" s="337"/>
      <c r="B1135" s="494"/>
      <c r="C1135" s="496"/>
      <c r="D1135" s="496"/>
      <c r="E1135" s="495"/>
      <c r="F1135" s="497" t="s">
        <v>254</v>
      </c>
      <c r="G1135" s="172">
        <f t="shared" si="488"/>
        <v>0</v>
      </c>
      <c r="H1135" s="162">
        <f t="shared" si="489"/>
        <v>0</v>
      </c>
      <c r="I1135" s="166">
        <f t="shared" si="489"/>
        <v>0</v>
      </c>
      <c r="J1135" s="166">
        <f t="shared" si="489"/>
        <v>0</v>
      </c>
      <c r="K1135" s="167">
        <f t="shared" si="489"/>
        <v>0</v>
      </c>
      <c r="L1135" s="165">
        <f>IF(L279="",0,L279*VLOOKUP($F1135,DRT,4,FALSE))</f>
        <v>0</v>
      </c>
      <c r="M1135" s="168">
        <f>IF(M279="",0,M279*VLOOKUP($F1135,DRT,4,FALSE))</f>
        <v>0</v>
      </c>
      <c r="N1135" s="168">
        <f t="shared" si="491"/>
        <v>0</v>
      </c>
      <c r="O1135" s="168">
        <f t="shared" si="491"/>
        <v>0</v>
      </c>
      <c r="P1135" s="168">
        <f t="shared" si="491"/>
        <v>0</v>
      </c>
      <c r="Q1135" s="168">
        <f t="shared" ref="Q1135:V1136" si="492">IF(Q279="",0,Q279*VLOOKUP($F1135,DRT,4,FALSE))</f>
        <v>0</v>
      </c>
      <c r="R1135" s="168">
        <f t="shared" si="492"/>
        <v>0</v>
      </c>
      <c r="S1135" s="168">
        <f t="shared" si="492"/>
        <v>0</v>
      </c>
      <c r="T1135" s="168">
        <f t="shared" si="492"/>
        <v>0</v>
      </c>
      <c r="U1135" s="168">
        <f t="shared" si="492"/>
        <v>0</v>
      </c>
      <c r="V1135" s="198">
        <f t="shared" si="492"/>
        <v>0</v>
      </c>
      <c r="W1135" s="48">
        <f t="shared" si="490"/>
        <v>0</v>
      </c>
      <c r="Y1135"/>
      <c r="Z1135"/>
      <c r="AG1135" s="135"/>
      <c r="AH1135" s="135"/>
    </row>
    <row r="1136" spans="1:34" outlineLevel="1" x14ac:dyDescent="0.4">
      <c r="A1136" s="337"/>
      <c r="B1136" s="494"/>
      <c r="C1136" s="496"/>
      <c r="D1136" s="496"/>
      <c r="E1136" s="495"/>
      <c r="F1136" s="497" t="s">
        <v>255</v>
      </c>
      <c r="G1136" s="172">
        <f t="shared" si="488"/>
        <v>0</v>
      </c>
      <c r="H1136" s="162">
        <f t="shared" si="489"/>
        <v>0</v>
      </c>
      <c r="I1136" s="166">
        <f t="shared" si="489"/>
        <v>0</v>
      </c>
      <c r="J1136" s="166">
        <f t="shared" si="489"/>
        <v>0</v>
      </c>
      <c r="K1136" s="167">
        <f t="shared" si="489"/>
        <v>0</v>
      </c>
      <c r="L1136" s="197">
        <f>IF(L280="",0,L280*VLOOKUP($F1136,DRT,4,FALSE))</f>
        <v>0</v>
      </c>
      <c r="M1136" s="166">
        <f>IF(M280="",0,M280*VLOOKUP($F1136,DRT,4,FALSE))</f>
        <v>0</v>
      </c>
      <c r="N1136" s="168">
        <f t="shared" si="491"/>
        <v>0</v>
      </c>
      <c r="O1136" s="168">
        <f t="shared" si="491"/>
        <v>0</v>
      </c>
      <c r="P1136" s="168">
        <f t="shared" si="491"/>
        <v>0</v>
      </c>
      <c r="Q1136" s="168">
        <f t="shared" si="492"/>
        <v>0</v>
      </c>
      <c r="R1136" s="168">
        <f t="shared" si="492"/>
        <v>0</v>
      </c>
      <c r="S1136" s="168">
        <f t="shared" si="492"/>
        <v>0</v>
      </c>
      <c r="T1136" s="168">
        <f t="shared" si="492"/>
        <v>0</v>
      </c>
      <c r="U1136" s="168">
        <f t="shared" si="492"/>
        <v>0</v>
      </c>
      <c r="V1136" s="198">
        <f t="shared" si="492"/>
        <v>0</v>
      </c>
      <c r="W1136" s="48">
        <f t="shared" si="490"/>
        <v>0</v>
      </c>
      <c r="Y1136"/>
      <c r="Z1136"/>
      <c r="AG1136" s="135"/>
      <c r="AH1136" s="135"/>
    </row>
    <row r="1137" spans="1:34" x14ac:dyDescent="0.4">
      <c r="A1137" s="337"/>
      <c r="B1137" s="494"/>
      <c r="C1137" s="496"/>
      <c r="D1137" s="496"/>
      <c r="E1137" s="495" t="s">
        <v>256</v>
      </c>
      <c r="F1137" s="498"/>
      <c r="G1137" s="68">
        <f t="shared" ref="G1137:V1137" si="493">SUBTOTAL(9,G1138:G1143)</f>
        <v>0</v>
      </c>
      <c r="H1137" s="36">
        <f t="shared" si="493"/>
        <v>0</v>
      </c>
      <c r="I1137" s="36">
        <f t="shared" si="493"/>
        <v>0</v>
      </c>
      <c r="J1137" s="36">
        <f t="shared" si="493"/>
        <v>0</v>
      </c>
      <c r="K1137" s="39">
        <f t="shared" si="493"/>
        <v>0</v>
      </c>
      <c r="L1137" s="37">
        <f t="shared" si="493"/>
        <v>0</v>
      </c>
      <c r="M1137" s="38">
        <f t="shared" si="493"/>
        <v>0</v>
      </c>
      <c r="N1137" s="38">
        <f t="shared" si="493"/>
        <v>0</v>
      </c>
      <c r="O1137" s="38">
        <f t="shared" si="493"/>
        <v>0</v>
      </c>
      <c r="P1137" s="38">
        <f t="shared" si="493"/>
        <v>0</v>
      </c>
      <c r="Q1137" s="38">
        <f t="shared" si="493"/>
        <v>0</v>
      </c>
      <c r="R1137" s="38">
        <f t="shared" si="493"/>
        <v>0</v>
      </c>
      <c r="S1137" s="38">
        <f t="shared" si="493"/>
        <v>0</v>
      </c>
      <c r="T1137" s="38">
        <f t="shared" si="493"/>
        <v>0</v>
      </c>
      <c r="U1137" s="38">
        <f t="shared" si="493"/>
        <v>0</v>
      </c>
      <c r="V1137" s="39">
        <f t="shared" si="493"/>
        <v>0</v>
      </c>
      <c r="W1137" s="39">
        <f>SUBTOTAL(9,W1138:W1143)</f>
        <v>0</v>
      </c>
      <c r="Y1137"/>
      <c r="Z1137"/>
      <c r="AG1137" s="135"/>
      <c r="AH1137" s="135"/>
    </row>
    <row r="1138" spans="1:34" outlineLevel="1" x14ac:dyDescent="0.4">
      <c r="A1138" s="337"/>
      <c r="B1138" s="494"/>
      <c r="C1138" s="496"/>
      <c r="D1138" s="496"/>
      <c r="E1138" s="495"/>
      <c r="F1138" s="497" t="s">
        <v>257</v>
      </c>
      <c r="G1138" s="172">
        <f t="shared" ref="G1138:G1143" si="494">G282</f>
        <v>0</v>
      </c>
      <c r="H1138" s="162">
        <f t="shared" ref="H1138:K1143" si="495">IF(H282="",0,H282*VLOOKUP($F1138,DRT,3,FALSE))</f>
        <v>0</v>
      </c>
      <c r="I1138" s="166">
        <f t="shared" si="495"/>
        <v>0</v>
      </c>
      <c r="J1138" s="166">
        <f t="shared" si="495"/>
        <v>0</v>
      </c>
      <c r="K1138" s="167">
        <f t="shared" si="495"/>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96">G1138-SUM(H1138:V1138)</f>
        <v>0</v>
      </c>
      <c r="Y1138"/>
      <c r="Z1138"/>
      <c r="AG1138" s="135"/>
      <c r="AH1138" s="135"/>
    </row>
    <row r="1139" spans="1:34" outlineLevel="1" x14ac:dyDescent="0.4">
      <c r="A1139" s="337"/>
      <c r="B1139" s="494"/>
      <c r="C1139" s="496"/>
      <c r="D1139" s="496"/>
      <c r="E1139" s="495"/>
      <c r="F1139" s="497" t="s">
        <v>258</v>
      </c>
      <c r="G1139" s="172">
        <f t="shared" si="494"/>
        <v>0</v>
      </c>
      <c r="H1139" s="162">
        <f t="shared" si="495"/>
        <v>0</v>
      </c>
      <c r="I1139" s="166">
        <f t="shared" si="495"/>
        <v>0</v>
      </c>
      <c r="J1139" s="166">
        <f t="shared" si="495"/>
        <v>0</v>
      </c>
      <c r="K1139" s="167">
        <f t="shared" si="495"/>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96"/>
        <v>0</v>
      </c>
      <c r="Y1139"/>
      <c r="Z1139"/>
      <c r="AG1139" s="135"/>
      <c r="AH1139" s="135"/>
    </row>
    <row r="1140" spans="1:34" outlineLevel="1" x14ac:dyDescent="0.4">
      <c r="A1140" s="337"/>
      <c r="B1140" s="494"/>
      <c r="C1140" s="496"/>
      <c r="D1140" s="496"/>
      <c r="E1140" s="495"/>
      <c r="F1140" s="497" t="s">
        <v>259</v>
      </c>
      <c r="G1140" s="172">
        <f t="shared" si="494"/>
        <v>0</v>
      </c>
      <c r="H1140" s="162">
        <f t="shared" si="495"/>
        <v>0</v>
      </c>
      <c r="I1140" s="166">
        <f t="shared" si="495"/>
        <v>0</v>
      </c>
      <c r="J1140" s="166">
        <f t="shared" si="495"/>
        <v>0</v>
      </c>
      <c r="K1140" s="167">
        <f t="shared" si="495"/>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96"/>
        <v>0</v>
      </c>
      <c r="Y1140"/>
      <c r="Z1140"/>
      <c r="AG1140" s="135"/>
      <c r="AH1140" s="135"/>
    </row>
    <row r="1141" spans="1:34" outlineLevel="1" x14ac:dyDescent="0.4">
      <c r="A1141" s="337"/>
      <c r="B1141" s="494"/>
      <c r="C1141" s="496"/>
      <c r="D1141" s="496"/>
      <c r="E1141" s="495"/>
      <c r="F1141" s="497" t="s">
        <v>260</v>
      </c>
      <c r="G1141" s="172">
        <f t="shared" si="494"/>
        <v>0</v>
      </c>
      <c r="H1141" s="162">
        <f t="shared" si="495"/>
        <v>0</v>
      </c>
      <c r="I1141" s="166">
        <f t="shared" si="495"/>
        <v>0</v>
      </c>
      <c r="J1141" s="166">
        <f t="shared" si="495"/>
        <v>0</v>
      </c>
      <c r="K1141" s="167">
        <f t="shared" si="495"/>
        <v>0</v>
      </c>
      <c r="L1141" s="165">
        <f>IF(L285="",0,L285*VLOOKUP($F1141,DRT,4,FALSE))</f>
        <v>0</v>
      </c>
      <c r="M1141" s="168">
        <f>IF(M285="",0,M285*VLOOKUP($F1141,DRT,4,FALSE))</f>
        <v>0</v>
      </c>
      <c r="N1141" s="168">
        <f t="shared" ref="N1141:P1143" si="497">IF(N285="",0,N285*VLOOKUP($F1141,DRT,4,FALSE))</f>
        <v>0</v>
      </c>
      <c r="O1141" s="168">
        <f t="shared" si="497"/>
        <v>0</v>
      </c>
      <c r="P1141" s="168">
        <f t="shared" si="497"/>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96"/>
        <v>0</v>
      </c>
      <c r="Y1141"/>
      <c r="Z1141"/>
      <c r="AG1141" s="135"/>
      <c r="AH1141" s="135"/>
    </row>
    <row r="1142" spans="1:34" outlineLevel="1" x14ac:dyDescent="0.4">
      <c r="A1142" s="337"/>
      <c r="B1142" s="494"/>
      <c r="C1142" s="496"/>
      <c r="D1142" s="496"/>
      <c r="E1142" s="495"/>
      <c r="F1142" s="497" t="s">
        <v>261</v>
      </c>
      <c r="G1142" s="172">
        <f t="shared" si="494"/>
        <v>0</v>
      </c>
      <c r="H1142" s="162">
        <f t="shared" si="495"/>
        <v>0</v>
      </c>
      <c r="I1142" s="166">
        <f t="shared" si="495"/>
        <v>0</v>
      </c>
      <c r="J1142" s="166">
        <f t="shared" si="495"/>
        <v>0</v>
      </c>
      <c r="K1142" s="167">
        <f t="shared" si="495"/>
        <v>0</v>
      </c>
      <c r="L1142" s="165">
        <f>IF(L286="",0,L286*VLOOKUP($F1142,DRT,4,FALSE))</f>
        <v>0</v>
      </c>
      <c r="M1142" s="168">
        <f>IF(M286="",0,M286*VLOOKUP($F1142,DRT,4,FALSE))</f>
        <v>0</v>
      </c>
      <c r="N1142" s="168">
        <f t="shared" si="497"/>
        <v>0</v>
      </c>
      <c r="O1142" s="168">
        <f t="shared" si="497"/>
        <v>0</v>
      </c>
      <c r="P1142" s="168">
        <f t="shared" si="497"/>
        <v>0</v>
      </c>
      <c r="Q1142" s="168">
        <f t="shared" ref="Q1142:V1143" si="498">IF(Q286="",0,Q286*VLOOKUP($F1142,DRT,4,FALSE))</f>
        <v>0</v>
      </c>
      <c r="R1142" s="168">
        <f t="shared" si="498"/>
        <v>0</v>
      </c>
      <c r="S1142" s="168">
        <f t="shared" si="498"/>
        <v>0</v>
      </c>
      <c r="T1142" s="168">
        <f t="shared" si="498"/>
        <v>0</v>
      </c>
      <c r="U1142" s="168">
        <f t="shared" si="498"/>
        <v>0</v>
      </c>
      <c r="V1142" s="198">
        <f t="shared" si="498"/>
        <v>0</v>
      </c>
      <c r="W1142" s="48">
        <f t="shared" si="496"/>
        <v>0</v>
      </c>
      <c r="Y1142"/>
      <c r="Z1142"/>
      <c r="AG1142" s="135"/>
      <c r="AH1142" s="135"/>
    </row>
    <row r="1143" spans="1:34" outlineLevel="1" x14ac:dyDescent="0.4">
      <c r="A1143" s="337"/>
      <c r="B1143" s="494"/>
      <c r="C1143" s="496"/>
      <c r="D1143" s="496"/>
      <c r="E1143" s="495"/>
      <c r="F1143" s="497" t="s">
        <v>262</v>
      </c>
      <c r="G1143" s="172">
        <f t="shared" si="494"/>
        <v>0</v>
      </c>
      <c r="H1143" s="162">
        <f t="shared" si="495"/>
        <v>0</v>
      </c>
      <c r="I1143" s="166">
        <f t="shared" si="495"/>
        <v>0</v>
      </c>
      <c r="J1143" s="166">
        <f t="shared" si="495"/>
        <v>0</v>
      </c>
      <c r="K1143" s="167">
        <f t="shared" si="495"/>
        <v>0</v>
      </c>
      <c r="L1143" s="197">
        <f>IF(L287="",0,L287*VLOOKUP($F1143,DRT,4,FALSE))</f>
        <v>0</v>
      </c>
      <c r="M1143" s="166">
        <f>IF(M287="",0,M287*VLOOKUP($F1143,DRT,4,FALSE))</f>
        <v>0</v>
      </c>
      <c r="N1143" s="168">
        <f t="shared" si="497"/>
        <v>0</v>
      </c>
      <c r="O1143" s="168">
        <f t="shared" si="497"/>
        <v>0</v>
      </c>
      <c r="P1143" s="168">
        <f t="shared" si="497"/>
        <v>0</v>
      </c>
      <c r="Q1143" s="168">
        <f t="shared" si="498"/>
        <v>0</v>
      </c>
      <c r="R1143" s="168">
        <f t="shared" si="498"/>
        <v>0</v>
      </c>
      <c r="S1143" s="168">
        <f t="shared" si="498"/>
        <v>0</v>
      </c>
      <c r="T1143" s="168">
        <f t="shared" si="498"/>
        <v>0</v>
      </c>
      <c r="U1143" s="168">
        <f t="shared" si="498"/>
        <v>0</v>
      </c>
      <c r="V1143" s="198">
        <f t="shared" si="498"/>
        <v>0</v>
      </c>
      <c r="W1143" s="48">
        <f t="shared" si="496"/>
        <v>0</v>
      </c>
      <c r="Y1143"/>
      <c r="Z1143"/>
      <c r="AG1143" s="135"/>
      <c r="AH1143" s="135"/>
    </row>
    <row r="1144" spans="1:34" x14ac:dyDescent="0.4">
      <c r="A1144" s="337"/>
      <c r="B1144" s="32"/>
      <c r="C1144" s="31"/>
      <c r="D1144" s="496"/>
      <c r="E1144" s="495" t="s">
        <v>317</v>
      </c>
      <c r="F1144" s="498"/>
      <c r="G1144" s="68">
        <f t="shared" ref="G1144:V1144" si="499">SUBTOTAL(9,G1145:G1150)</f>
        <v>0</v>
      </c>
      <c r="H1144" s="36">
        <f t="shared" si="499"/>
        <v>0</v>
      </c>
      <c r="I1144" s="36">
        <f t="shared" si="499"/>
        <v>0</v>
      </c>
      <c r="J1144" s="36">
        <f t="shared" si="499"/>
        <v>0</v>
      </c>
      <c r="K1144" s="39">
        <f t="shared" si="499"/>
        <v>0</v>
      </c>
      <c r="L1144" s="37">
        <f t="shared" si="499"/>
        <v>0</v>
      </c>
      <c r="M1144" s="38">
        <f t="shared" si="499"/>
        <v>0</v>
      </c>
      <c r="N1144" s="38">
        <f t="shared" si="499"/>
        <v>0</v>
      </c>
      <c r="O1144" s="38">
        <f t="shared" si="499"/>
        <v>0</v>
      </c>
      <c r="P1144" s="38">
        <f t="shared" si="499"/>
        <v>0</v>
      </c>
      <c r="Q1144" s="38">
        <f t="shared" si="499"/>
        <v>0</v>
      </c>
      <c r="R1144" s="38">
        <f t="shared" si="499"/>
        <v>0</v>
      </c>
      <c r="S1144" s="38">
        <f t="shared" si="499"/>
        <v>0</v>
      </c>
      <c r="T1144" s="38">
        <f t="shared" si="499"/>
        <v>0</v>
      </c>
      <c r="U1144" s="38">
        <f t="shared" si="499"/>
        <v>0</v>
      </c>
      <c r="V1144" s="39">
        <f t="shared" si="499"/>
        <v>0</v>
      </c>
      <c r="W1144" s="39">
        <f>SUBTOTAL(9,W1145:W1150)</f>
        <v>0</v>
      </c>
      <c r="Y1144"/>
      <c r="Z1144"/>
      <c r="AG1144" s="135"/>
      <c r="AH1144" s="135"/>
    </row>
    <row r="1145" spans="1:34" outlineLevel="1" x14ac:dyDescent="0.4">
      <c r="A1145" s="337"/>
      <c r="B1145" s="32"/>
      <c r="C1145" s="31"/>
      <c r="D1145" s="496"/>
      <c r="E1145" s="495"/>
      <c r="F1145" s="497" t="s">
        <v>263</v>
      </c>
      <c r="G1145" s="172">
        <f t="shared" ref="G1145:G1150" si="500">G289</f>
        <v>0</v>
      </c>
      <c r="H1145" s="162">
        <f t="shared" ref="H1145:K1150" si="501">IF(H289="",0,H289*VLOOKUP($F1145,DRT,3,FALSE))</f>
        <v>0</v>
      </c>
      <c r="I1145" s="166">
        <f t="shared" si="501"/>
        <v>0</v>
      </c>
      <c r="J1145" s="166">
        <f t="shared" si="501"/>
        <v>0</v>
      </c>
      <c r="K1145" s="167">
        <f t="shared" si="501"/>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502">G1145-SUM(H1145:V1145)</f>
        <v>0</v>
      </c>
      <c r="Y1145"/>
      <c r="Z1145"/>
      <c r="AG1145" s="135"/>
      <c r="AH1145" s="135"/>
    </row>
    <row r="1146" spans="1:34" outlineLevel="1" x14ac:dyDescent="0.4">
      <c r="A1146" s="337"/>
      <c r="B1146" s="32"/>
      <c r="C1146" s="31"/>
      <c r="D1146" s="496"/>
      <c r="E1146" s="495"/>
      <c r="F1146" s="497" t="s">
        <v>264</v>
      </c>
      <c r="G1146" s="172">
        <f t="shared" si="500"/>
        <v>0</v>
      </c>
      <c r="H1146" s="162">
        <f t="shared" si="501"/>
        <v>0</v>
      </c>
      <c r="I1146" s="166">
        <f t="shared" si="501"/>
        <v>0</v>
      </c>
      <c r="J1146" s="166">
        <f t="shared" si="501"/>
        <v>0</v>
      </c>
      <c r="K1146" s="167">
        <f t="shared" si="501"/>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502"/>
        <v>0</v>
      </c>
      <c r="Y1146"/>
      <c r="Z1146"/>
      <c r="AG1146" s="135"/>
      <c r="AH1146" s="135"/>
    </row>
    <row r="1147" spans="1:34" outlineLevel="1" x14ac:dyDescent="0.4">
      <c r="A1147" s="337"/>
      <c r="B1147" s="32"/>
      <c r="C1147" s="31"/>
      <c r="D1147" s="496"/>
      <c r="E1147" s="495"/>
      <c r="F1147" s="497" t="s">
        <v>265</v>
      </c>
      <c r="G1147" s="172">
        <f t="shared" si="500"/>
        <v>0</v>
      </c>
      <c r="H1147" s="162">
        <f t="shared" si="501"/>
        <v>0</v>
      </c>
      <c r="I1147" s="166">
        <f t="shared" si="501"/>
        <v>0</v>
      </c>
      <c r="J1147" s="166">
        <f t="shared" si="501"/>
        <v>0</v>
      </c>
      <c r="K1147" s="167">
        <f t="shared" si="501"/>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502"/>
        <v>0</v>
      </c>
      <c r="Y1147"/>
      <c r="Z1147"/>
      <c r="AG1147" s="135"/>
      <c r="AH1147" s="135"/>
    </row>
    <row r="1148" spans="1:34" outlineLevel="1" x14ac:dyDescent="0.4">
      <c r="A1148" s="337"/>
      <c r="B1148" s="32"/>
      <c r="C1148" s="31"/>
      <c r="D1148" s="496"/>
      <c r="E1148" s="495"/>
      <c r="F1148" s="497" t="s">
        <v>266</v>
      </c>
      <c r="G1148" s="172">
        <f t="shared" si="500"/>
        <v>0</v>
      </c>
      <c r="H1148" s="162">
        <f t="shared" si="501"/>
        <v>0</v>
      </c>
      <c r="I1148" s="166">
        <f t="shared" si="501"/>
        <v>0</v>
      </c>
      <c r="J1148" s="166">
        <f t="shared" si="501"/>
        <v>0</v>
      </c>
      <c r="K1148" s="167">
        <f t="shared" si="501"/>
        <v>0</v>
      </c>
      <c r="L1148" s="165">
        <f>IF(L292="",0,L292*VLOOKUP($F1148,DRT,4,FALSE))</f>
        <v>0</v>
      </c>
      <c r="M1148" s="168">
        <f>IF(M292="",0,M292*VLOOKUP($F1148,DRT,4,FALSE))</f>
        <v>0</v>
      </c>
      <c r="N1148" s="168">
        <f t="shared" ref="N1148:P1150" si="503">IF(N292="",0,N292*VLOOKUP($F1148,DRT,4,FALSE))</f>
        <v>0</v>
      </c>
      <c r="O1148" s="168">
        <f t="shared" si="503"/>
        <v>0</v>
      </c>
      <c r="P1148" s="168">
        <f t="shared" si="503"/>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502"/>
        <v>0</v>
      </c>
      <c r="Y1148"/>
      <c r="Z1148"/>
      <c r="AG1148" s="135"/>
      <c r="AH1148" s="135"/>
    </row>
    <row r="1149" spans="1:34" outlineLevel="1" x14ac:dyDescent="0.4">
      <c r="A1149" s="337"/>
      <c r="B1149" s="32"/>
      <c r="C1149" s="31"/>
      <c r="D1149" s="496"/>
      <c r="E1149" s="495"/>
      <c r="F1149" s="497" t="s">
        <v>267</v>
      </c>
      <c r="G1149" s="172">
        <f t="shared" si="500"/>
        <v>0</v>
      </c>
      <c r="H1149" s="162">
        <f t="shared" si="501"/>
        <v>0</v>
      </c>
      <c r="I1149" s="166">
        <f t="shared" si="501"/>
        <v>0</v>
      </c>
      <c r="J1149" s="166">
        <f t="shared" si="501"/>
        <v>0</v>
      </c>
      <c r="K1149" s="167">
        <f t="shared" si="501"/>
        <v>0</v>
      </c>
      <c r="L1149" s="165">
        <f>IF(L293="",0,L293*VLOOKUP($F1149,DRT,4,FALSE))</f>
        <v>0</v>
      </c>
      <c r="M1149" s="168">
        <f>IF(M293="",0,M293*VLOOKUP($F1149,DRT,4,FALSE))</f>
        <v>0</v>
      </c>
      <c r="N1149" s="168">
        <f t="shared" si="503"/>
        <v>0</v>
      </c>
      <c r="O1149" s="168">
        <f t="shared" si="503"/>
        <v>0</v>
      </c>
      <c r="P1149" s="168">
        <f t="shared" si="503"/>
        <v>0</v>
      </c>
      <c r="Q1149" s="168">
        <f t="shared" ref="Q1149:V1150" si="504">IF(Q293="",0,Q293*VLOOKUP($F1149,DRT,4,FALSE))</f>
        <v>0</v>
      </c>
      <c r="R1149" s="168">
        <f t="shared" si="504"/>
        <v>0</v>
      </c>
      <c r="S1149" s="168">
        <f t="shared" si="504"/>
        <v>0</v>
      </c>
      <c r="T1149" s="168">
        <f t="shared" si="504"/>
        <v>0</v>
      </c>
      <c r="U1149" s="168">
        <f t="shared" si="504"/>
        <v>0</v>
      </c>
      <c r="V1149" s="198">
        <f t="shared" si="504"/>
        <v>0</v>
      </c>
      <c r="W1149" s="170">
        <f t="shared" si="502"/>
        <v>0</v>
      </c>
      <c r="Y1149"/>
      <c r="Z1149"/>
      <c r="AG1149" s="135"/>
      <c r="AH1149" s="135"/>
    </row>
    <row r="1150" spans="1:34" outlineLevel="1" x14ac:dyDescent="0.4">
      <c r="A1150" s="337"/>
      <c r="B1150" s="32"/>
      <c r="C1150" s="31"/>
      <c r="D1150" s="496"/>
      <c r="E1150" s="495"/>
      <c r="F1150" s="497" t="s">
        <v>268</v>
      </c>
      <c r="G1150" s="172">
        <f t="shared" si="500"/>
        <v>0</v>
      </c>
      <c r="H1150" s="162">
        <f t="shared" si="501"/>
        <v>0</v>
      </c>
      <c r="I1150" s="166">
        <f t="shared" si="501"/>
        <v>0</v>
      </c>
      <c r="J1150" s="166">
        <f t="shared" si="501"/>
        <v>0</v>
      </c>
      <c r="K1150" s="167">
        <f t="shared" si="501"/>
        <v>0</v>
      </c>
      <c r="L1150" s="197">
        <f>IF(L294="",0,L294*VLOOKUP($F1150,DRT,4,FALSE))</f>
        <v>0</v>
      </c>
      <c r="M1150" s="166">
        <f>IF(M294="",0,M294*VLOOKUP($F1150,DRT,4,FALSE))</f>
        <v>0</v>
      </c>
      <c r="N1150" s="168">
        <f t="shared" si="503"/>
        <v>0</v>
      </c>
      <c r="O1150" s="168">
        <f t="shared" si="503"/>
        <v>0</v>
      </c>
      <c r="P1150" s="168">
        <f t="shared" si="503"/>
        <v>0</v>
      </c>
      <c r="Q1150" s="168">
        <f t="shared" si="504"/>
        <v>0</v>
      </c>
      <c r="R1150" s="168">
        <f t="shared" si="504"/>
        <v>0</v>
      </c>
      <c r="S1150" s="168">
        <f t="shared" si="504"/>
        <v>0</v>
      </c>
      <c r="T1150" s="168">
        <f t="shared" si="504"/>
        <v>0</v>
      </c>
      <c r="U1150" s="168">
        <f t="shared" si="504"/>
        <v>0</v>
      </c>
      <c r="V1150" s="198">
        <f t="shared" si="504"/>
        <v>0</v>
      </c>
      <c r="W1150" s="48">
        <f t="shared" si="502"/>
        <v>0</v>
      </c>
      <c r="Y1150"/>
      <c r="Z1150"/>
      <c r="AG1150" s="135"/>
      <c r="AH1150" s="135"/>
    </row>
    <row r="1151" spans="1:34" x14ac:dyDescent="0.4">
      <c r="A1151" s="337"/>
      <c r="B1151" s="70"/>
      <c r="C1151" s="65"/>
      <c r="D1151" s="499" t="s">
        <v>269</v>
      </c>
      <c r="E1151" s="496"/>
      <c r="F1151" s="496"/>
      <c r="G1151" s="68">
        <f t="shared" ref="G1151:M1151" si="505">SUBTOTAL(9,G1152:G1153)</f>
        <v>0</v>
      </c>
      <c r="H1151" s="69">
        <f t="shared" si="505"/>
        <v>0</v>
      </c>
      <c r="I1151" s="66">
        <f t="shared" si="505"/>
        <v>0</v>
      </c>
      <c r="J1151" s="66">
        <f t="shared" si="505"/>
        <v>0</v>
      </c>
      <c r="K1151" s="67">
        <f t="shared" si="505"/>
        <v>0</v>
      </c>
      <c r="L1151" s="36">
        <f t="shared" si="505"/>
        <v>0</v>
      </c>
      <c r="M1151" s="36">
        <f t="shared" si="505"/>
        <v>0</v>
      </c>
      <c r="N1151" s="36">
        <f t="shared" ref="N1151:W1151" si="506">SUBTOTAL(9,N1152:N1153)</f>
        <v>0</v>
      </c>
      <c r="O1151" s="36">
        <f t="shared" si="506"/>
        <v>0</v>
      </c>
      <c r="P1151" s="36">
        <f t="shared" si="506"/>
        <v>0</v>
      </c>
      <c r="Q1151" s="36">
        <f t="shared" si="506"/>
        <v>0</v>
      </c>
      <c r="R1151" s="36">
        <f t="shared" si="506"/>
        <v>0</v>
      </c>
      <c r="S1151" s="36">
        <f t="shared" si="506"/>
        <v>0</v>
      </c>
      <c r="T1151" s="36">
        <f t="shared" si="506"/>
        <v>0</v>
      </c>
      <c r="U1151" s="36">
        <f t="shared" si="506"/>
        <v>0</v>
      </c>
      <c r="V1151" s="36">
        <f t="shared" si="506"/>
        <v>0</v>
      </c>
      <c r="W1151" s="51">
        <f t="shared" si="506"/>
        <v>0</v>
      </c>
      <c r="Y1151"/>
      <c r="Z1151"/>
      <c r="AG1151" s="135"/>
      <c r="AH1151" s="135"/>
    </row>
    <row r="1152" spans="1:34" outlineLevel="1" x14ac:dyDescent="0.4">
      <c r="A1152" s="337"/>
      <c r="B1152" s="70"/>
      <c r="C1152" s="65"/>
      <c r="D1152" s="499"/>
      <c r="E1152" s="496"/>
      <c r="F1152" s="497" t="s">
        <v>270</v>
      </c>
      <c r="G1152" s="172">
        <f t="shared" ref="G1152:V1152" si="507">G296</f>
        <v>0</v>
      </c>
      <c r="H1152" s="162">
        <f t="shared" si="507"/>
        <v>0</v>
      </c>
      <c r="I1152" s="166">
        <f t="shared" si="507"/>
        <v>0</v>
      </c>
      <c r="J1152" s="166">
        <f t="shared" si="507"/>
        <v>0</v>
      </c>
      <c r="K1152" s="167">
        <f t="shared" si="507"/>
        <v>0</v>
      </c>
      <c r="L1152" s="173">
        <f t="shared" si="507"/>
        <v>0</v>
      </c>
      <c r="M1152" s="196">
        <f t="shared" si="507"/>
        <v>0</v>
      </c>
      <c r="N1152" s="168">
        <f t="shared" si="507"/>
        <v>0</v>
      </c>
      <c r="O1152" s="168">
        <f t="shared" si="507"/>
        <v>0</v>
      </c>
      <c r="P1152" s="168">
        <f t="shared" si="507"/>
        <v>0</v>
      </c>
      <c r="Q1152" s="168">
        <f t="shared" si="507"/>
        <v>0</v>
      </c>
      <c r="R1152" s="168">
        <f t="shared" si="507"/>
        <v>0</v>
      </c>
      <c r="S1152" s="168">
        <f t="shared" si="507"/>
        <v>0</v>
      </c>
      <c r="T1152" s="168">
        <f t="shared" si="507"/>
        <v>0</v>
      </c>
      <c r="U1152" s="168">
        <f t="shared" si="507"/>
        <v>0</v>
      </c>
      <c r="V1152" s="196">
        <f t="shared" si="507"/>
        <v>0</v>
      </c>
      <c r="W1152" s="48">
        <f>G1152-SUM(H1152:V1152)</f>
        <v>0</v>
      </c>
      <c r="Y1152"/>
      <c r="Z1152"/>
      <c r="AG1152" s="135"/>
      <c r="AH1152" s="135"/>
    </row>
    <row r="1153" spans="1:34" outlineLevel="1" x14ac:dyDescent="0.4">
      <c r="A1153" s="337"/>
      <c r="B1153" s="70"/>
      <c r="C1153" s="65"/>
      <c r="D1153" s="499"/>
      <c r="E1153" s="496"/>
      <c r="F1153" s="497" t="s">
        <v>271</v>
      </c>
      <c r="G1153" s="172">
        <f t="shared" ref="G1153:V1153" si="508">G297</f>
        <v>0</v>
      </c>
      <c r="H1153" s="201">
        <f t="shared" si="508"/>
        <v>0</v>
      </c>
      <c r="I1153" s="202">
        <f t="shared" si="508"/>
        <v>0</v>
      </c>
      <c r="J1153" s="202">
        <f t="shared" si="508"/>
        <v>0</v>
      </c>
      <c r="K1153" s="203">
        <f t="shared" si="508"/>
        <v>0</v>
      </c>
      <c r="L1153" s="173">
        <f t="shared" si="508"/>
        <v>0</v>
      </c>
      <c r="M1153" s="196">
        <f t="shared" si="508"/>
        <v>0</v>
      </c>
      <c r="N1153" s="168">
        <f t="shared" si="508"/>
        <v>0</v>
      </c>
      <c r="O1153" s="168">
        <f t="shared" si="508"/>
        <v>0</v>
      </c>
      <c r="P1153" s="168">
        <f t="shared" si="508"/>
        <v>0</v>
      </c>
      <c r="Q1153" s="168">
        <f t="shared" si="508"/>
        <v>0</v>
      </c>
      <c r="R1153" s="168">
        <f t="shared" si="508"/>
        <v>0</v>
      </c>
      <c r="S1153" s="168">
        <f t="shared" si="508"/>
        <v>0</v>
      </c>
      <c r="T1153" s="168">
        <f t="shared" si="508"/>
        <v>0</v>
      </c>
      <c r="U1153" s="168">
        <f t="shared" si="508"/>
        <v>0</v>
      </c>
      <c r="V1153" s="196">
        <f t="shared" si="508"/>
        <v>0</v>
      </c>
      <c r="W1153" s="204">
        <f>G1153-SUM(H1153:V1153)</f>
        <v>0</v>
      </c>
      <c r="Y1153"/>
      <c r="Z1153"/>
      <c r="AG1153" s="135"/>
      <c r="AH1153" s="135"/>
    </row>
    <row r="1154" spans="1:34" x14ac:dyDescent="0.4">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4">
      <c r="A1155" s="337"/>
      <c r="B1155" s="70"/>
      <c r="C1155" s="65"/>
      <c r="D1155" s="499"/>
      <c r="E1155" s="498" t="s">
        <v>427</v>
      </c>
      <c r="F1155" s="496"/>
      <c r="G1155" s="68">
        <f t="shared" ref="G1155:W1155" si="509">SUBTOTAL(9,G1156:G1158)</f>
        <v>0</v>
      </c>
      <c r="H1155" s="69">
        <f t="shared" si="509"/>
        <v>0</v>
      </c>
      <c r="I1155" s="66">
        <f t="shared" si="509"/>
        <v>0</v>
      </c>
      <c r="J1155" s="66">
        <f t="shared" si="509"/>
        <v>0</v>
      </c>
      <c r="K1155" s="67">
        <f t="shared" si="509"/>
        <v>0</v>
      </c>
      <c r="L1155" s="36">
        <f t="shared" si="509"/>
        <v>0</v>
      </c>
      <c r="M1155" s="36">
        <f t="shared" si="509"/>
        <v>0</v>
      </c>
      <c r="N1155" s="36">
        <f t="shared" si="509"/>
        <v>0</v>
      </c>
      <c r="O1155" s="36">
        <f t="shared" si="509"/>
        <v>0</v>
      </c>
      <c r="P1155" s="36">
        <f t="shared" si="509"/>
        <v>0</v>
      </c>
      <c r="Q1155" s="36">
        <f t="shared" si="509"/>
        <v>0</v>
      </c>
      <c r="R1155" s="36">
        <f t="shared" si="509"/>
        <v>0</v>
      </c>
      <c r="S1155" s="36">
        <f t="shared" si="509"/>
        <v>0</v>
      </c>
      <c r="T1155" s="36">
        <f t="shared" si="509"/>
        <v>0</v>
      </c>
      <c r="U1155" s="36">
        <f t="shared" si="509"/>
        <v>0</v>
      </c>
      <c r="V1155" s="36">
        <f t="shared" si="509"/>
        <v>0</v>
      </c>
      <c r="W1155" s="51">
        <f t="shared" si="509"/>
        <v>0</v>
      </c>
      <c r="Y1155"/>
      <c r="Z1155"/>
      <c r="AG1155" s="135"/>
      <c r="AH1155" s="135"/>
    </row>
    <row r="1156" spans="1:34" outlineLevel="1" x14ac:dyDescent="0.4">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4">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510">G1157-SUM(H1157:V1157)</f>
        <v>0</v>
      </c>
      <c r="Y1157"/>
      <c r="Z1157"/>
      <c r="AG1157" s="135"/>
      <c r="AH1157" s="135"/>
    </row>
    <row r="1158" spans="1:34" outlineLevel="1" x14ac:dyDescent="0.4">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510"/>
        <v>0</v>
      </c>
      <c r="Y1158"/>
      <c r="Z1158"/>
      <c r="AG1158" s="135"/>
      <c r="AH1158" s="135"/>
    </row>
    <row r="1159" spans="1:34" x14ac:dyDescent="0.4">
      <c r="A1159" s="337"/>
      <c r="B1159" s="70"/>
      <c r="C1159" s="65"/>
      <c r="D1159" s="499"/>
      <c r="E1159" s="498" t="s">
        <v>428</v>
      </c>
      <c r="F1159" s="496"/>
      <c r="G1159" s="68">
        <f t="shared" ref="G1159:W1159" si="511">SUBTOTAL(9,G1160:G1163)</f>
        <v>0</v>
      </c>
      <c r="H1159" s="69">
        <f t="shared" si="511"/>
        <v>0</v>
      </c>
      <c r="I1159" s="66">
        <f t="shared" si="511"/>
        <v>0</v>
      </c>
      <c r="J1159" s="66">
        <f t="shared" si="511"/>
        <v>0</v>
      </c>
      <c r="K1159" s="67">
        <f t="shared" si="511"/>
        <v>0</v>
      </c>
      <c r="L1159" s="36">
        <f t="shared" si="511"/>
        <v>0</v>
      </c>
      <c r="M1159" s="36">
        <f t="shared" si="511"/>
        <v>0</v>
      </c>
      <c r="N1159" s="36">
        <f t="shared" si="511"/>
        <v>0</v>
      </c>
      <c r="O1159" s="36">
        <f t="shared" si="511"/>
        <v>0</v>
      </c>
      <c r="P1159" s="36">
        <f t="shared" si="511"/>
        <v>0</v>
      </c>
      <c r="Q1159" s="36">
        <f t="shared" si="511"/>
        <v>0</v>
      </c>
      <c r="R1159" s="36">
        <f t="shared" si="511"/>
        <v>0</v>
      </c>
      <c r="S1159" s="36">
        <f t="shared" si="511"/>
        <v>0</v>
      </c>
      <c r="T1159" s="36">
        <f t="shared" si="511"/>
        <v>0</v>
      </c>
      <c r="U1159" s="36">
        <f t="shared" si="511"/>
        <v>0</v>
      </c>
      <c r="V1159" s="36">
        <f t="shared" si="511"/>
        <v>0</v>
      </c>
      <c r="W1159" s="51">
        <f t="shared" si="511"/>
        <v>0</v>
      </c>
      <c r="Y1159"/>
      <c r="Z1159"/>
      <c r="AG1159" s="135"/>
      <c r="AH1159" s="135"/>
    </row>
    <row r="1160" spans="1:34" outlineLevel="1" x14ac:dyDescent="0.4">
      <c r="A1160" s="337"/>
      <c r="B1160" s="70"/>
      <c r="C1160" s="65"/>
      <c r="D1160" s="498"/>
      <c r="E1160" s="498"/>
      <c r="F1160" s="497" t="s">
        <v>278</v>
      </c>
      <c r="G1160" s="172">
        <f>G304</f>
        <v>0</v>
      </c>
      <c r="H1160" s="173">
        <f t="shared" ref="H1160:K1163" si="512">$G1160*VLOOKUP($F1160,DRT,2,FALSE)</f>
        <v>0</v>
      </c>
      <c r="I1160" s="168">
        <f t="shared" si="512"/>
        <v>0</v>
      </c>
      <c r="J1160" s="196">
        <f t="shared" si="512"/>
        <v>0</v>
      </c>
      <c r="K1160" s="198">
        <f t="shared" si="512"/>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4">
      <c r="A1161" s="337"/>
      <c r="B1161" s="32"/>
      <c r="C1161" s="31"/>
      <c r="D1161" s="496"/>
      <c r="E1161" s="498"/>
      <c r="F1161" s="497" t="s">
        <v>279</v>
      </c>
      <c r="G1161" s="172">
        <f>G305</f>
        <v>0</v>
      </c>
      <c r="H1161" s="173">
        <f t="shared" si="512"/>
        <v>0</v>
      </c>
      <c r="I1161" s="168">
        <f t="shared" si="512"/>
        <v>0</v>
      </c>
      <c r="J1161" s="168">
        <f t="shared" si="512"/>
        <v>0</v>
      </c>
      <c r="K1161" s="205">
        <f t="shared" si="512"/>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4">
      <c r="A1162" s="337"/>
      <c r="B1162" s="32"/>
      <c r="C1162" s="31"/>
      <c r="D1162" s="496"/>
      <c r="E1162" s="498"/>
      <c r="F1162" s="497" t="s">
        <v>280</v>
      </c>
      <c r="G1162" s="172">
        <f>G306</f>
        <v>0</v>
      </c>
      <c r="H1162" s="173">
        <f t="shared" si="512"/>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4">
      <c r="A1163" s="337"/>
      <c r="B1163" s="32"/>
      <c r="C1163" s="31"/>
      <c r="D1163" s="496"/>
      <c r="E1163" s="498"/>
      <c r="F1163" s="497" t="s">
        <v>281</v>
      </c>
      <c r="G1163" s="172">
        <f>G307</f>
        <v>0</v>
      </c>
      <c r="H1163" s="173">
        <f t="shared" si="512"/>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513">G1163-SUM(H1163:V1163)</f>
        <v>0</v>
      </c>
      <c r="Y1163"/>
      <c r="Z1163"/>
      <c r="AG1163" s="135"/>
      <c r="AH1163" s="135"/>
    </row>
    <row r="1164" spans="1:34" x14ac:dyDescent="0.4">
      <c r="A1164" s="337"/>
      <c r="B1164" s="32"/>
      <c r="C1164" s="31"/>
      <c r="D1164" s="31"/>
      <c r="E1164" s="612" t="s">
        <v>387</v>
      </c>
      <c r="F1164" s="31"/>
      <c r="G1164" s="68">
        <f>SUBTOTAL(9,G1165)</f>
        <v>0</v>
      </c>
      <c r="H1164" s="66">
        <f t="shared" ref="H1164:W1164" si="514">SUBTOTAL(9,H1165)</f>
        <v>0</v>
      </c>
      <c r="I1164" s="66">
        <f t="shared" si="514"/>
        <v>0</v>
      </c>
      <c r="J1164" s="66">
        <f t="shared" si="514"/>
        <v>0</v>
      </c>
      <c r="K1164" s="67">
        <f t="shared" si="514"/>
        <v>0</v>
      </c>
      <c r="L1164" s="36">
        <f t="shared" si="514"/>
        <v>0</v>
      </c>
      <c r="M1164" s="36">
        <f t="shared" si="514"/>
        <v>0</v>
      </c>
      <c r="N1164" s="36">
        <f t="shared" si="514"/>
        <v>0</v>
      </c>
      <c r="O1164" s="36">
        <f t="shared" si="514"/>
        <v>0</v>
      </c>
      <c r="P1164" s="36">
        <f t="shared" si="514"/>
        <v>0</v>
      </c>
      <c r="Q1164" s="36">
        <f t="shared" si="514"/>
        <v>0</v>
      </c>
      <c r="R1164" s="36">
        <f t="shared" si="514"/>
        <v>0</v>
      </c>
      <c r="S1164" s="36">
        <f t="shared" si="514"/>
        <v>0</v>
      </c>
      <c r="T1164" s="36">
        <f t="shared" si="514"/>
        <v>0</v>
      </c>
      <c r="U1164" s="36">
        <f t="shared" si="514"/>
        <v>0</v>
      </c>
      <c r="V1164" s="36">
        <f t="shared" si="514"/>
        <v>0</v>
      </c>
      <c r="W1164" s="51">
        <f t="shared" si="514"/>
        <v>0</v>
      </c>
      <c r="Y1164"/>
      <c r="Z1164"/>
      <c r="AG1164" s="135"/>
      <c r="AH1164" s="135"/>
    </row>
    <row r="1165" spans="1:34" ht="12.75" customHeight="1" outlineLevel="1" x14ac:dyDescent="0.4">
      <c r="A1165" s="337"/>
      <c r="B1165" s="32"/>
      <c r="C1165" s="31"/>
      <c r="D1165" s="31"/>
      <c r="E1165" s="31"/>
      <c r="F1165" s="613" t="s">
        <v>388</v>
      </c>
      <c r="G1165" s="172">
        <f t="shared" ref="G1165:V1165" si="515">G309</f>
        <v>0</v>
      </c>
      <c r="H1165" s="197">
        <f t="shared" si="515"/>
        <v>0</v>
      </c>
      <c r="I1165" s="168">
        <f t="shared" si="515"/>
        <v>0</v>
      </c>
      <c r="J1165" s="168">
        <f t="shared" si="515"/>
        <v>0</v>
      </c>
      <c r="K1165" s="198">
        <f t="shared" si="515"/>
        <v>0</v>
      </c>
      <c r="L1165" s="197">
        <f t="shared" si="515"/>
        <v>0</v>
      </c>
      <c r="M1165" s="168">
        <f t="shared" si="515"/>
        <v>0</v>
      </c>
      <c r="N1165" s="168">
        <f t="shared" si="515"/>
        <v>0</v>
      </c>
      <c r="O1165" s="168">
        <f t="shared" si="515"/>
        <v>0</v>
      </c>
      <c r="P1165" s="168">
        <f t="shared" si="515"/>
        <v>0</v>
      </c>
      <c r="Q1165" s="168">
        <f t="shared" si="515"/>
        <v>0</v>
      </c>
      <c r="R1165" s="168">
        <f t="shared" si="515"/>
        <v>0</v>
      </c>
      <c r="S1165" s="168">
        <f t="shared" si="515"/>
        <v>0</v>
      </c>
      <c r="T1165" s="168">
        <f t="shared" si="515"/>
        <v>0</v>
      </c>
      <c r="U1165" s="168">
        <f t="shared" si="515"/>
        <v>0</v>
      </c>
      <c r="V1165" s="198">
        <f t="shared" si="515"/>
        <v>0</v>
      </c>
      <c r="W1165" s="48">
        <f t="shared" ref="W1165" si="516">G1165-SUM(H1165:V1165)</f>
        <v>0</v>
      </c>
      <c r="Y1165"/>
      <c r="Z1165"/>
      <c r="AG1165" s="135"/>
      <c r="AH1165" s="135"/>
    </row>
    <row r="1166" spans="1:34" outlineLevel="1" x14ac:dyDescent="0.4">
      <c r="A1166" s="337"/>
      <c r="B1166" s="32"/>
      <c r="C1166" s="31"/>
      <c r="D1166" s="31"/>
      <c r="E1166" s="612" t="s">
        <v>405</v>
      </c>
      <c r="F1166" s="31"/>
      <c r="G1166" s="73">
        <f t="shared" ref="G1166:W1166" si="517">SUBTOTAL(9,G1167:G1169)</f>
        <v>0</v>
      </c>
      <c r="H1166" s="44">
        <f t="shared" si="517"/>
        <v>0</v>
      </c>
      <c r="I1166" s="44">
        <f t="shared" si="517"/>
        <v>0</v>
      </c>
      <c r="J1166" s="44">
        <f t="shared" si="517"/>
        <v>0</v>
      </c>
      <c r="K1166" s="46">
        <f t="shared" si="517"/>
        <v>0</v>
      </c>
      <c r="L1166" s="44">
        <f t="shared" si="517"/>
        <v>0</v>
      </c>
      <c r="M1166" s="44">
        <f t="shared" si="517"/>
        <v>0</v>
      </c>
      <c r="N1166" s="44">
        <f t="shared" si="517"/>
        <v>0</v>
      </c>
      <c r="O1166" s="44">
        <f t="shared" si="517"/>
        <v>0</v>
      </c>
      <c r="P1166" s="44">
        <f t="shared" si="517"/>
        <v>0</v>
      </c>
      <c r="Q1166" s="44">
        <f t="shared" si="517"/>
        <v>0</v>
      </c>
      <c r="R1166" s="44">
        <f t="shared" si="517"/>
        <v>0</v>
      </c>
      <c r="S1166" s="44">
        <f t="shared" si="517"/>
        <v>0</v>
      </c>
      <c r="T1166" s="44">
        <f t="shared" si="517"/>
        <v>0</v>
      </c>
      <c r="U1166" s="44">
        <f t="shared" si="517"/>
        <v>0</v>
      </c>
      <c r="V1166" s="44">
        <f t="shared" si="517"/>
        <v>0</v>
      </c>
      <c r="W1166" s="51">
        <f t="shared" si="517"/>
        <v>0</v>
      </c>
      <c r="Y1166"/>
      <c r="Z1166"/>
      <c r="AG1166" s="135"/>
      <c r="AH1166" s="135"/>
    </row>
    <row r="1167" spans="1:34" outlineLevel="1" x14ac:dyDescent="0.4">
      <c r="A1167" s="337"/>
      <c r="B1167" s="32"/>
      <c r="C1167" s="31"/>
      <c r="D1167" s="31"/>
      <c r="E1167" s="65"/>
      <c r="F1167" s="171" t="s">
        <v>406</v>
      </c>
      <c r="G1167" s="172">
        <f>G311</f>
        <v>0</v>
      </c>
      <c r="H1167" s="173">
        <f t="shared" ref="H1167:K1168" si="518">IF(H311="",0,H311*VLOOKUP($F1167,DRT,3,FALSE))</f>
        <v>0</v>
      </c>
      <c r="I1167" s="168">
        <f t="shared" si="518"/>
        <v>0</v>
      </c>
      <c r="J1167" s="168">
        <f t="shared" si="518"/>
        <v>0</v>
      </c>
      <c r="K1167" s="198">
        <f t="shared" si="518"/>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519">G1167-SUM(H1167:V1167)</f>
        <v>0</v>
      </c>
      <c r="Y1167"/>
      <c r="Z1167"/>
      <c r="AG1167" s="135"/>
      <c r="AH1167" s="135"/>
    </row>
    <row r="1168" spans="1:34" outlineLevel="1" x14ac:dyDescent="0.4">
      <c r="A1168" s="337"/>
      <c r="B1168" s="32"/>
      <c r="C1168" s="31"/>
      <c r="D1168" s="31"/>
      <c r="E1168" s="65"/>
      <c r="F1168" s="160" t="s">
        <v>354</v>
      </c>
      <c r="G1168" s="172">
        <f>G312</f>
        <v>0</v>
      </c>
      <c r="H1168" s="173">
        <f t="shared" si="518"/>
        <v>0</v>
      </c>
      <c r="I1168" s="168">
        <f t="shared" si="518"/>
        <v>0</v>
      </c>
      <c r="J1168" s="168">
        <f t="shared" si="518"/>
        <v>0</v>
      </c>
      <c r="K1168" s="198">
        <f t="shared" si="518"/>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519"/>
        <v>0</v>
      </c>
      <c r="Y1168"/>
      <c r="Z1168"/>
      <c r="AG1168" s="135"/>
      <c r="AH1168" s="135"/>
    </row>
    <row r="1169" spans="1:34" outlineLevel="1" x14ac:dyDescent="0.4">
      <c r="A1169" s="337"/>
      <c r="B1169" s="32"/>
      <c r="C1169" s="31"/>
      <c r="D1169" s="31"/>
      <c r="E1169" s="65"/>
      <c r="F1169" s="160" t="s">
        <v>355</v>
      </c>
      <c r="G1169" s="172">
        <f>G313</f>
        <v>0</v>
      </c>
      <c r="H1169" s="162">
        <f t="shared" ref="H1169:V1169" si="520">H313</f>
        <v>0</v>
      </c>
      <c r="I1169" s="166">
        <f t="shared" si="520"/>
        <v>0</v>
      </c>
      <c r="J1169" s="166">
        <f t="shared" si="520"/>
        <v>0</v>
      </c>
      <c r="K1169" s="167">
        <f t="shared" si="520"/>
        <v>0</v>
      </c>
      <c r="L1169" s="173">
        <f t="shared" si="520"/>
        <v>0</v>
      </c>
      <c r="M1169" s="196">
        <f t="shared" si="520"/>
        <v>0</v>
      </c>
      <c r="N1169" s="168">
        <f t="shared" si="520"/>
        <v>0</v>
      </c>
      <c r="O1169" s="168">
        <f t="shared" si="520"/>
        <v>0</v>
      </c>
      <c r="P1169" s="168">
        <f t="shared" si="520"/>
        <v>0</v>
      </c>
      <c r="Q1169" s="168">
        <f t="shared" si="520"/>
        <v>0</v>
      </c>
      <c r="R1169" s="168">
        <f t="shared" si="520"/>
        <v>0</v>
      </c>
      <c r="S1169" s="168">
        <f t="shared" si="520"/>
        <v>0</v>
      </c>
      <c r="T1169" s="168">
        <f t="shared" si="520"/>
        <v>0</v>
      </c>
      <c r="U1169" s="168">
        <f t="shared" si="520"/>
        <v>0</v>
      </c>
      <c r="V1169" s="196">
        <f t="shared" si="520"/>
        <v>0</v>
      </c>
      <c r="W1169" s="48">
        <f t="shared" ref="W1169" si="521">G1169-SUM(H1169:V1169)</f>
        <v>0</v>
      </c>
      <c r="Y1169"/>
      <c r="Z1169"/>
      <c r="AG1169" s="135"/>
      <c r="AH1169" s="135"/>
    </row>
    <row r="1170" spans="1:34" x14ac:dyDescent="0.4">
      <c r="A1170" s="337"/>
      <c r="B1170" s="32"/>
      <c r="C1170" s="31"/>
      <c r="D1170" s="31"/>
      <c r="E1170" s="65" t="s">
        <v>407</v>
      </c>
      <c r="F1170" s="31"/>
      <c r="G1170" s="68">
        <f t="shared" ref="G1170:W1170" si="522">SUBTOTAL(9,G1171:G1173)</f>
        <v>0</v>
      </c>
      <c r="H1170" s="66">
        <f t="shared" si="522"/>
        <v>0</v>
      </c>
      <c r="I1170" s="66">
        <f t="shared" si="522"/>
        <v>0</v>
      </c>
      <c r="J1170" s="66">
        <f t="shared" si="522"/>
        <v>0</v>
      </c>
      <c r="K1170" s="67">
        <f t="shared" si="522"/>
        <v>0</v>
      </c>
      <c r="L1170" s="36">
        <f t="shared" si="522"/>
        <v>0</v>
      </c>
      <c r="M1170" s="36">
        <f t="shared" si="522"/>
        <v>0</v>
      </c>
      <c r="N1170" s="36">
        <f t="shared" si="522"/>
        <v>0</v>
      </c>
      <c r="O1170" s="36">
        <f t="shared" si="522"/>
        <v>0</v>
      </c>
      <c r="P1170" s="36">
        <f t="shared" si="522"/>
        <v>0</v>
      </c>
      <c r="Q1170" s="36">
        <f t="shared" si="522"/>
        <v>0</v>
      </c>
      <c r="R1170" s="36">
        <f t="shared" si="522"/>
        <v>0</v>
      </c>
      <c r="S1170" s="36">
        <f t="shared" si="522"/>
        <v>0</v>
      </c>
      <c r="T1170" s="36">
        <f t="shared" si="522"/>
        <v>0</v>
      </c>
      <c r="U1170" s="36">
        <f t="shared" si="522"/>
        <v>0</v>
      </c>
      <c r="V1170" s="36">
        <f t="shared" si="522"/>
        <v>0</v>
      </c>
      <c r="W1170" s="51">
        <f t="shared" si="522"/>
        <v>0</v>
      </c>
      <c r="Y1170"/>
      <c r="Z1170"/>
      <c r="AG1170" s="135"/>
      <c r="AH1170" s="135"/>
    </row>
    <row r="1171" spans="1:34" outlineLevel="1" x14ac:dyDescent="0.4">
      <c r="A1171" s="337"/>
      <c r="B1171" s="32"/>
      <c r="C1171" s="31"/>
      <c r="D1171" s="31"/>
      <c r="E1171" s="65"/>
      <c r="F1171" s="171" t="s">
        <v>384</v>
      </c>
      <c r="G1171" s="172">
        <f>G315</f>
        <v>0</v>
      </c>
      <c r="H1171" s="173">
        <f t="shared" ref="H1171:K1172" si="523">IF(H315="",0,H315*VLOOKUP($F1171,DRT,3,FALSE))</f>
        <v>0</v>
      </c>
      <c r="I1171" s="168">
        <f t="shared" si="523"/>
        <v>0</v>
      </c>
      <c r="J1171" s="168">
        <f t="shared" si="523"/>
        <v>0</v>
      </c>
      <c r="K1171" s="198">
        <f t="shared" si="523"/>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4">
      <c r="A1172" s="337"/>
      <c r="B1172" s="614"/>
      <c r="C1172" s="236"/>
      <c r="D1172" s="236"/>
      <c r="E1172" s="236"/>
      <c r="F1172" s="160" t="s">
        <v>353</v>
      </c>
      <c r="G1172" s="209">
        <f>G316</f>
        <v>0</v>
      </c>
      <c r="H1172" s="173">
        <f t="shared" si="523"/>
        <v>0</v>
      </c>
      <c r="I1172" s="173">
        <f t="shared" si="523"/>
        <v>0</v>
      </c>
      <c r="J1172" s="173">
        <f t="shared" si="523"/>
        <v>0</v>
      </c>
      <c r="K1172" s="198">
        <f t="shared" si="523"/>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4">
      <c r="A1173" s="337"/>
      <c r="B1173" s="614"/>
      <c r="C1173" s="236"/>
      <c r="D1173" s="236"/>
      <c r="E1173" s="236"/>
      <c r="F1173" s="160" t="s">
        <v>408</v>
      </c>
      <c r="G1173" s="209">
        <f>G317</f>
        <v>0</v>
      </c>
      <c r="H1173" s="206">
        <f t="shared" ref="H1173:V1173" si="524">H317</f>
        <v>0</v>
      </c>
      <c r="I1173" s="207">
        <f t="shared" si="524"/>
        <v>0</v>
      </c>
      <c r="J1173" s="207">
        <f t="shared" si="524"/>
        <v>0</v>
      </c>
      <c r="K1173" s="198">
        <f t="shared" si="524"/>
        <v>0</v>
      </c>
      <c r="L1173" s="206">
        <f t="shared" si="524"/>
        <v>0</v>
      </c>
      <c r="M1173" s="207">
        <f t="shared" si="524"/>
        <v>0</v>
      </c>
      <c r="N1173" s="168">
        <f t="shared" si="524"/>
        <v>0</v>
      </c>
      <c r="O1173" s="207">
        <f t="shared" si="524"/>
        <v>0</v>
      </c>
      <c r="P1173" s="207">
        <f t="shared" si="524"/>
        <v>0</v>
      </c>
      <c r="Q1173" s="207">
        <f t="shared" si="524"/>
        <v>0</v>
      </c>
      <c r="R1173" s="168">
        <f t="shared" si="524"/>
        <v>0</v>
      </c>
      <c r="S1173" s="207">
        <f t="shared" si="524"/>
        <v>0</v>
      </c>
      <c r="T1173" s="207">
        <f t="shared" si="524"/>
        <v>0</v>
      </c>
      <c r="U1173" s="207">
        <f t="shared" si="524"/>
        <v>0</v>
      </c>
      <c r="V1173" s="208">
        <f t="shared" si="524"/>
        <v>0</v>
      </c>
      <c r="W1173" s="48">
        <f t="shared" ref="W1173" si="525">G1173-SUM(H1173:V1173)</f>
        <v>0</v>
      </c>
      <c r="Y1173"/>
      <c r="Z1173"/>
      <c r="AG1173" s="135"/>
      <c r="AH1173" s="135"/>
    </row>
    <row r="1174" spans="1:34" x14ac:dyDescent="0.4">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x14ac:dyDescent="0.4">
      <c r="A1175" s="337"/>
      <c r="B1175" s="70"/>
      <c r="C1175" s="495"/>
      <c r="D1175" s="495"/>
      <c r="E1175" s="496" t="s">
        <v>283</v>
      </c>
      <c r="F1175" s="496"/>
      <c r="G1175" s="68">
        <f>SUBTOTAL(9,G1176:G1178)</f>
        <v>0</v>
      </c>
      <c r="H1175" s="69">
        <f t="shared" ref="H1175:W1175" si="526">SUBTOTAL(9,H1176:H1178)</f>
        <v>0</v>
      </c>
      <c r="I1175" s="66">
        <f t="shared" si="526"/>
        <v>0</v>
      </c>
      <c r="J1175" s="66">
        <f t="shared" si="526"/>
        <v>0</v>
      </c>
      <c r="K1175" s="67">
        <f t="shared" si="526"/>
        <v>0</v>
      </c>
      <c r="L1175" s="36">
        <f t="shared" si="526"/>
        <v>0</v>
      </c>
      <c r="M1175" s="36">
        <f t="shared" si="526"/>
        <v>0</v>
      </c>
      <c r="N1175" s="36">
        <f t="shared" si="526"/>
        <v>0</v>
      </c>
      <c r="O1175" s="36">
        <f t="shared" si="526"/>
        <v>0</v>
      </c>
      <c r="P1175" s="36">
        <f t="shared" si="526"/>
        <v>0</v>
      </c>
      <c r="Q1175" s="36">
        <f t="shared" si="526"/>
        <v>0</v>
      </c>
      <c r="R1175" s="36">
        <f t="shared" si="526"/>
        <v>0</v>
      </c>
      <c r="S1175" s="36">
        <f t="shared" si="526"/>
        <v>0</v>
      </c>
      <c r="T1175" s="36">
        <f t="shared" si="526"/>
        <v>0</v>
      </c>
      <c r="U1175" s="36">
        <f t="shared" si="526"/>
        <v>0</v>
      </c>
      <c r="V1175" s="36">
        <f t="shared" si="526"/>
        <v>0</v>
      </c>
      <c r="W1175" s="35">
        <f t="shared" si="526"/>
        <v>0</v>
      </c>
      <c r="Y1175"/>
      <c r="Z1175"/>
      <c r="AG1175" s="135"/>
      <c r="AH1175" s="135"/>
    </row>
    <row r="1176" spans="1:34" outlineLevel="1" x14ac:dyDescent="0.4">
      <c r="A1176" s="337"/>
      <c r="B1176" s="70"/>
      <c r="C1176" s="495"/>
      <c r="D1176" s="495"/>
      <c r="E1176" s="496"/>
      <c r="F1176" s="497" t="s">
        <v>284</v>
      </c>
      <c r="G1176" s="172">
        <f>G320</f>
        <v>0</v>
      </c>
      <c r="H1176" s="173">
        <f t="shared" ref="H1176:K1178" si="527">IF(H320="",0,H320*VLOOKUP($F1176,DRT,3,FALSE))</f>
        <v>0</v>
      </c>
      <c r="I1176" s="173">
        <f t="shared" si="527"/>
        <v>0</v>
      </c>
      <c r="J1176" s="173">
        <f t="shared" si="527"/>
        <v>0</v>
      </c>
      <c r="K1176" s="198">
        <f t="shared" si="527"/>
        <v>0</v>
      </c>
      <c r="L1176" s="173">
        <f>(SUM($H320:$K320)-SUM($H1176:K1176))*VLOOKUP($F1176,DRT,4,FALSE)</f>
        <v>0</v>
      </c>
      <c r="M1176" s="173">
        <f>(SUM($H320:$K320)-SUM($H1176:L1176))*VLOOKUP($F1176,DRT,4,FALSE)</f>
        <v>0</v>
      </c>
      <c r="N1176" s="173">
        <f>(SUM($H320:$K320)-SUM($H1176:M1176))*VLOOKUP($F1176,DRT,4,FALSE)</f>
        <v>0</v>
      </c>
      <c r="O1176" s="173">
        <f>(SUM($H320:$K320)-SUM($H1176:N1176))*VLOOKUP($F1176,DRT,4,FALSE)</f>
        <v>0</v>
      </c>
      <c r="P1176" s="173">
        <f>(SUM($H320:$K320)-SUM($H1176:O1176))*VLOOKUP($F1176,DRT,4,FALSE)</f>
        <v>0</v>
      </c>
      <c r="Q1176" s="173">
        <f>(SUM($H320:$K320)-SUM($H1176:P1176))*VLOOKUP($F1176,DRT,4,FALSE)</f>
        <v>0</v>
      </c>
      <c r="R1176" s="173">
        <f>(SUM($H320:$K320)-SUM($H1176:Q1176))*VLOOKUP($F1176,DRT,4,FALSE)</f>
        <v>0</v>
      </c>
      <c r="S1176" s="173">
        <f>(SUM($H320:$K320)-SUM($H1176:R1176))*VLOOKUP($F1176,DRT,4,FALSE)</f>
        <v>0</v>
      </c>
      <c r="T1176" s="173">
        <f>(SUM($H320:$K320)-SUM($H1176:S1176))*VLOOKUP($F1176,DRT,4,FALSE)</f>
        <v>0</v>
      </c>
      <c r="U1176" s="173">
        <f>(SUM($H320:$K320)-SUM($H1176:T1176))*VLOOKUP($F1176,DRT,4,FALSE)</f>
        <v>0</v>
      </c>
      <c r="V1176" s="198">
        <f>(SUM($H320:$K320)-SUM($H1176:U1176))*VLOOKUP($F1176,DRT,4,FALSE)</f>
        <v>0</v>
      </c>
      <c r="W1176" s="48">
        <f>G1176-SUM(H1176:V1176)</f>
        <v>0</v>
      </c>
      <c r="Y1176"/>
      <c r="Z1176"/>
      <c r="AG1176" s="135"/>
      <c r="AH1176" s="135"/>
    </row>
    <row r="1177" spans="1:34" outlineLevel="1" x14ac:dyDescent="0.4">
      <c r="A1177" s="337"/>
      <c r="B1177" s="70"/>
      <c r="C1177" s="495"/>
      <c r="D1177" s="495"/>
      <c r="E1177" s="496"/>
      <c r="F1177" s="497" t="s">
        <v>285</v>
      </c>
      <c r="G1177" s="172">
        <f>G321</f>
        <v>0</v>
      </c>
      <c r="H1177" s="173">
        <f t="shared" si="527"/>
        <v>0</v>
      </c>
      <c r="I1177" s="168">
        <f t="shared" si="527"/>
        <v>0</v>
      </c>
      <c r="J1177" s="168">
        <f t="shared" si="527"/>
        <v>0</v>
      </c>
      <c r="K1177" s="198">
        <f t="shared" si="527"/>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outlineLevel="1" x14ac:dyDescent="0.4">
      <c r="A1178" s="337"/>
      <c r="B1178" s="70"/>
      <c r="C1178" s="495"/>
      <c r="D1178" s="495"/>
      <c r="E1178" s="496"/>
      <c r="F1178" s="497" t="s">
        <v>286</v>
      </c>
      <c r="G1178" s="172">
        <f>G322</f>
        <v>0</v>
      </c>
      <c r="H1178" s="173">
        <f t="shared" si="527"/>
        <v>0</v>
      </c>
      <c r="I1178" s="168">
        <f t="shared" si="527"/>
        <v>0</v>
      </c>
      <c r="J1178" s="168">
        <f t="shared" si="527"/>
        <v>0</v>
      </c>
      <c r="K1178" s="198">
        <f t="shared" si="527"/>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4">
      <c r="A1179" s="337"/>
      <c r="B1179" s="70"/>
      <c r="C1179" s="495"/>
      <c r="D1179" s="495"/>
      <c r="E1179" s="496" t="s">
        <v>287</v>
      </c>
      <c r="F1179" s="496"/>
      <c r="G1179" s="68">
        <f>SUBTOTAL(9,G1180:G1181)</f>
        <v>0</v>
      </c>
      <c r="H1179" s="69">
        <f t="shared" ref="H1179:W1179" si="528">SUBTOTAL(9,H1180:H1181)</f>
        <v>0</v>
      </c>
      <c r="I1179" s="66">
        <f t="shared" si="528"/>
        <v>0</v>
      </c>
      <c r="J1179" s="66">
        <f t="shared" si="528"/>
        <v>0</v>
      </c>
      <c r="K1179" s="67">
        <f t="shared" si="528"/>
        <v>0</v>
      </c>
      <c r="L1179" s="36">
        <f t="shared" si="528"/>
        <v>0</v>
      </c>
      <c r="M1179" s="36">
        <f t="shared" si="528"/>
        <v>0</v>
      </c>
      <c r="N1179" s="36">
        <f t="shared" si="528"/>
        <v>0</v>
      </c>
      <c r="O1179" s="36">
        <f t="shared" si="528"/>
        <v>0</v>
      </c>
      <c r="P1179" s="36">
        <f t="shared" si="528"/>
        <v>0</v>
      </c>
      <c r="Q1179" s="36">
        <f t="shared" si="528"/>
        <v>0</v>
      </c>
      <c r="R1179" s="36">
        <f t="shared" si="528"/>
        <v>0</v>
      </c>
      <c r="S1179" s="36">
        <f t="shared" si="528"/>
        <v>0</v>
      </c>
      <c r="T1179" s="36">
        <f t="shared" si="528"/>
        <v>0</v>
      </c>
      <c r="U1179" s="36">
        <f t="shared" si="528"/>
        <v>0</v>
      </c>
      <c r="V1179" s="36">
        <f t="shared" si="528"/>
        <v>0</v>
      </c>
      <c r="W1179" s="35">
        <f t="shared" si="528"/>
        <v>0</v>
      </c>
      <c r="Y1179"/>
      <c r="Z1179"/>
      <c r="AG1179" s="135"/>
      <c r="AH1179" s="135"/>
    </row>
    <row r="1180" spans="1:34" outlineLevel="1" x14ac:dyDescent="0.4">
      <c r="A1180" s="337"/>
      <c r="B1180" s="32"/>
      <c r="C1180" s="496"/>
      <c r="D1180" s="495"/>
      <c r="E1180" s="498"/>
      <c r="F1180" s="500" t="s">
        <v>288</v>
      </c>
      <c r="G1180" s="172">
        <f t="shared" ref="G1180:V1180" si="529">G324</f>
        <v>0</v>
      </c>
      <c r="H1180" s="173">
        <f t="shared" si="529"/>
        <v>0</v>
      </c>
      <c r="I1180" s="173">
        <f t="shared" si="529"/>
        <v>0</v>
      </c>
      <c r="J1180" s="47">
        <f t="shared" si="529"/>
        <v>0</v>
      </c>
      <c r="K1180" s="198">
        <f t="shared" si="529"/>
        <v>0</v>
      </c>
      <c r="L1180" s="173">
        <f t="shared" si="529"/>
        <v>0</v>
      </c>
      <c r="M1180" s="47">
        <f t="shared" si="529"/>
        <v>0</v>
      </c>
      <c r="N1180" s="168">
        <f t="shared" si="529"/>
        <v>0</v>
      </c>
      <c r="O1180" s="173">
        <f t="shared" si="529"/>
        <v>0</v>
      </c>
      <c r="P1180" s="173">
        <f t="shared" si="529"/>
        <v>0</v>
      </c>
      <c r="Q1180" s="47">
        <f t="shared" si="529"/>
        <v>0</v>
      </c>
      <c r="R1180" s="168">
        <f t="shared" si="529"/>
        <v>0</v>
      </c>
      <c r="S1180" s="173">
        <f t="shared" si="529"/>
        <v>0</v>
      </c>
      <c r="T1180" s="173">
        <f t="shared" si="529"/>
        <v>0</v>
      </c>
      <c r="U1180" s="173">
        <f t="shared" si="529"/>
        <v>0</v>
      </c>
      <c r="V1180" s="47">
        <f t="shared" si="529"/>
        <v>0</v>
      </c>
      <c r="W1180" s="48">
        <f>G1180-SUM(H1180:V1180)</f>
        <v>0</v>
      </c>
      <c r="Y1180"/>
      <c r="Z1180"/>
      <c r="AG1180" s="135"/>
      <c r="AH1180" s="135"/>
    </row>
    <row r="1181" spans="1:34" outlineLevel="1" x14ac:dyDescent="0.4">
      <c r="A1181" s="337"/>
      <c r="B1181" s="32"/>
      <c r="C1181" s="496"/>
      <c r="D1181" s="495"/>
      <c r="E1181" s="498"/>
      <c r="F1181" s="500" t="s">
        <v>289</v>
      </c>
      <c r="G1181" s="172">
        <f t="shared" ref="G1181:V1181" si="530">G325</f>
        <v>0</v>
      </c>
      <c r="H1181" s="173">
        <f t="shared" si="530"/>
        <v>0</v>
      </c>
      <c r="I1181" s="173">
        <f t="shared" si="530"/>
        <v>0</v>
      </c>
      <c r="J1181" s="47">
        <f t="shared" si="530"/>
        <v>0</v>
      </c>
      <c r="K1181" s="198">
        <f t="shared" si="530"/>
        <v>0</v>
      </c>
      <c r="L1181" s="173">
        <f t="shared" si="530"/>
        <v>0</v>
      </c>
      <c r="M1181" s="47">
        <f t="shared" si="530"/>
        <v>0</v>
      </c>
      <c r="N1181" s="168">
        <f t="shared" si="530"/>
        <v>0</v>
      </c>
      <c r="O1181" s="173">
        <f t="shared" si="530"/>
        <v>0</v>
      </c>
      <c r="P1181" s="173">
        <f t="shared" si="530"/>
        <v>0</v>
      </c>
      <c r="Q1181" s="47">
        <f t="shared" si="530"/>
        <v>0</v>
      </c>
      <c r="R1181" s="168">
        <f t="shared" si="530"/>
        <v>0</v>
      </c>
      <c r="S1181" s="173">
        <f t="shared" si="530"/>
        <v>0</v>
      </c>
      <c r="T1181" s="173">
        <f t="shared" si="530"/>
        <v>0</v>
      </c>
      <c r="U1181" s="173">
        <f t="shared" si="530"/>
        <v>0</v>
      </c>
      <c r="V1181" s="47">
        <f t="shared" si="530"/>
        <v>0</v>
      </c>
      <c r="W1181" s="48">
        <f>G1181-SUM(H1181:V1181)</f>
        <v>0</v>
      </c>
      <c r="Y1181"/>
      <c r="Z1181"/>
      <c r="AG1181" s="135"/>
      <c r="AH1181" s="135"/>
    </row>
    <row r="1182" spans="1:34" x14ac:dyDescent="0.4">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x14ac:dyDescent="0.4">
      <c r="A1183" s="337"/>
      <c r="B1183" s="70"/>
      <c r="C1183" s="495"/>
      <c r="D1183" s="495" t="s">
        <v>291</v>
      </c>
      <c r="E1183" s="496"/>
      <c r="F1183" s="496"/>
      <c r="G1183" s="73">
        <f>SUBTOTAL(9,G1184:G1189)</f>
        <v>0</v>
      </c>
      <c r="H1183" s="44">
        <f t="shared" ref="H1183:W1183" si="531">SUBTOTAL(9,H1184:H1189)</f>
        <v>0</v>
      </c>
      <c r="I1183" s="44">
        <f t="shared" si="531"/>
        <v>0</v>
      </c>
      <c r="J1183" s="44">
        <f t="shared" si="531"/>
        <v>0</v>
      </c>
      <c r="K1183" s="46">
        <f t="shared" si="531"/>
        <v>0</v>
      </c>
      <c r="L1183" s="44">
        <f t="shared" si="531"/>
        <v>0</v>
      </c>
      <c r="M1183" s="44">
        <f t="shared" si="531"/>
        <v>0</v>
      </c>
      <c r="N1183" s="44">
        <f t="shared" si="531"/>
        <v>0</v>
      </c>
      <c r="O1183" s="44">
        <f t="shared" si="531"/>
        <v>0</v>
      </c>
      <c r="P1183" s="44">
        <f t="shared" si="531"/>
        <v>0</v>
      </c>
      <c r="Q1183" s="44">
        <f t="shared" si="531"/>
        <v>0</v>
      </c>
      <c r="R1183" s="44">
        <f t="shared" si="531"/>
        <v>0</v>
      </c>
      <c r="S1183" s="44">
        <f t="shared" si="531"/>
        <v>0</v>
      </c>
      <c r="T1183" s="44">
        <f t="shared" si="531"/>
        <v>0</v>
      </c>
      <c r="U1183" s="44">
        <f t="shared" si="531"/>
        <v>0</v>
      </c>
      <c r="V1183" s="44">
        <f t="shared" si="531"/>
        <v>0</v>
      </c>
      <c r="W1183" s="51">
        <f t="shared" si="531"/>
        <v>0</v>
      </c>
      <c r="Y1183"/>
      <c r="Z1183"/>
      <c r="AG1183" s="135"/>
      <c r="AH1183" s="135"/>
    </row>
    <row r="1184" spans="1:34" outlineLevel="1" x14ac:dyDescent="0.4">
      <c r="A1184" s="337"/>
      <c r="B1184" s="32"/>
      <c r="C1184" s="496"/>
      <c r="D1184" s="495"/>
      <c r="E1184" s="498"/>
      <c r="F1184" s="500" t="s">
        <v>292</v>
      </c>
      <c r="G1184" s="172">
        <f t="shared" ref="G1184:W1184" si="532">G328</f>
        <v>0</v>
      </c>
      <c r="H1184" s="173">
        <f t="shared" si="532"/>
        <v>0</v>
      </c>
      <c r="I1184" s="173">
        <f t="shared" si="532"/>
        <v>0</v>
      </c>
      <c r="J1184" s="47">
        <f t="shared" si="532"/>
        <v>0</v>
      </c>
      <c r="K1184" s="198">
        <f t="shared" si="532"/>
        <v>0</v>
      </c>
      <c r="L1184" s="173">
        <f t="shared" si="532"/>
        <v>0</v>
      </c>
      <c r="M1184" s="47">
        <f t="shared" si="532"/>
        <v>0</v>
      </c>
      <c r="N1184" s="168">
        <f t="shared" si="532"/>
        <v>0</v>
      </c>
      <c r="O1184" s="173">
        <f t="shared" si="532"/>
        <v>0</v>
      </c>
      <c r="P1184" s="173">
        <f t="shared" si="532"/>
        <v>0</v>
      </c>
      <c r="Q1184" s="47">
        <f t="shared" si="532"/>
        <v>0</v>
      </c>
      <c r="R1184" s="168">
        <f t="shared" si="532"/>
        <v>0</v>
      </c>
      <c r="S1184" s="173">
        <f t="shared" si="532"/>
        <v>0</v>
      </c>
      <c r="T1184" s="173">
        <f t="shared" si="532"/>
        <v>0</v>
      </c>
      <c r="U1184" s="173">
        <f t="shared" si="532"/>
        <v>0</v>
      </c>
      <c r="V1184" s="47">
        <f t="shared" si="532"/>
        <v>0</v>
      </c>
      <c r="W1184" s="48">
        <f t="shared" si="532"/>
        <v>0</v>
      </c>
      <c r="Y1184"/>
      <c r="Z1184"/>
      <c r="AG1184" s="135"/>
      <c r="AH1184" s="135"/>
    </row>
    <row r="1185" spans="1:34" outlineLevel="1" x14ac:dyDescent="0.4">
      <c r="A1185" s="337"/>
      <c r="B1185" s="70"/>
      <c r="C1185" s="496"/>
      <c r="D1185" s="496"/>
      <c r="E1185" s="498"/>
      <c r="F1185" s="497" t="s">
        <v>293</v>
      </c>
      <c r="G1185" s="172">
        <f t="shared" ref="G1185:V1185" si="533">G329</f>
        <v>0</v>
      </c>
      <c r="H1185" s="173">
        <f t="shared" si="533"/>
        <v>0</v>
      </c>
      <c r="I1185" s="168">
        <f t="shared" si="533"/>
        <v>0</v>
      </c>
      <c r="J1185" s="168">
        <f t="shared" si="533"/>
        <v>0</v>
      </c>
      <c r="K1185" s="198">
        <f t="shared" si="533"/>
        <v>0</v>
      </c>
      <c r="L1185" s="197">
        <f t="shared" si="533"/>
        <v>0</v>
      </c>
      <c r="M1185" s="168">
        <f t="shared" si="533"/>
        <v>0</v>
      </c>
      <c r="N1185" s="168">
        <f t="shared" si="533"/>
        <v>0</v>
      </c>
      <c r="O1185" s="168">
        <f t="shared" si="533"/>
        <v>0</v>
      </c>
      <c r="P1185" s="168">
        <f t="shared" si="533"/>
        <v>0</v>
      </c>
      <c r="Q1185" s="196">
        <f t="shared" si="533"/>
        <v>0</v>
      </c>
      <c r="R1185" s="168">
        <f t="shared" si="533"/>
        <v>0</v>
      </c>
      <c r="S1185" s="168">
        <f t="shared" si="533"/>
        <v>0</v>
      </c>
      <c r="T1185" s="173">
        <f t="shared" si="533"/>
        <v>0</v>
      </c>
      <c r="U1185" s="168">
        <f t="shared" si="533"/>
        <v>0</v>
      </c>
      <c r="V1185" s="196">
        <f t="shared" si="533"/>
        <v>0</v>
      </c>
      <c r="W1185" s="48">
        <f>G1185-SUM(H1185:V1185)</f>
        <v>0</v>
      </c>
      <c r="Y1185"/>
      <c r="Z1185"/>
      <c r="AG1185" s="135"/>
      <c r="AH1185" s="135"/>
    </row>
    <row r="1186" spans="1:34" outlineLevel="1" x14ac:dyDescent="0.4">
      <c r="A1186" s="337"/>
      <c r="B1186" s="70"/>
      <c r="C1186" s="496"/>
      <c r="D1186" s="496"/>
      <c r="E1186" s="498"/>
      <c r="F1186" s="497" t="s">
        <v>294</v>
      </c>
      <c r="G1186" s="172">
        <f t="shared" ref="G1186:V1186" si="534">G330</f>
        <v>0</v>
      </c>
      <c r="H1186" s="173">
        <f t="shared" si="534"/>
        <v>0</v>
      </c>
      <c r="I1186" s="168">
        <f t="shared" si="534"/>
        <v>0</v>
      </c>
      <c r="J1186" s="168">
        <f t="shared" si="534"/>
        <v>0</v>
      </c>
      <c r="K1186" s="198">
        <f t="shared" si="534"/>
        <v>0</v>
      </c>
      <c r="L1186" s="197">
        <f t="shared" si="534"/>
        <v>0</v>
      </c>
      <c r="M1186" s="168">
        <f t="shared" si="534"/>
        <v>0</v>
      </c>
      <c r="N1186" s="207">
        <f t="shared" si="534"/>
        <v>0</v>
      </c>
      <c r="O1186" s="168">
        <f t="shared" si="534"/>
        <v>0</v>
      </c>
      <c r="P1186" s="168">
        <f t="shared" si="534"/>
        <v>0</v>
      </c>
      <c r="Q1186" s="196">
        <f t="shared" si="534"/>
        <v>0</v>
      </c>
      <c r="R1186" s="168">
        <f t="shared" si="534"/>
        <v>0</v>
      </c>
      <c r="S1186" s="168">
        <f t="shared" si="534"/>
        <v>0</v>
      </c>
      <c r="T1186" s="173">
        <f t="shared" si="534"/>
        <v>0</v>
      </c>
      <c r="U1186" s="168">
        <f t="shared" si="534"/>
        <v>0</v>
      </c>
      <c r="V1186" s="198">
        <f t="shared" si="534"/>
        <v>0</v>
      </c>
      <c r="W1186" s="48">
        <f>G1186-SUM(H1186:V1186)</f>
        <v>0</v>
      </c>
      <c r="Y1186"/>
      <c r="Z1186"/>
      <c r="AG1186" s="135"/>
      <c r="AH1186" s="135"/>
    </row>
    <row r="1187" spans="1:34" outlineLevel="1" x14ac:dyDescent="0.4">
      <c r="A1187" s="337"/>
      <c r="B1187" s="70"/>
      <c r="C1187" s="496"/>
      <c r="D1187" s="496"/>
      <c r="E1187" s="498"/>
      <c r="F1187" s="497" t="s">
        <v>295</v>
      </c>
      <c r="G1187" s="172">
        <f t="shared" ref="G1187:V1187" si="535">G331</f>
        <v>0</v>
      </c>
      <c r="H1187" s="173">
        <f t="shared" si="535"/>
        <v>0</v>
      </c>
      <c r="I1187" s="168">
        <f t="shared" si="535"/>
        <v>0</v>
      </c>
      <c r="J1187" s="168">
        <f t="shared" si="535"/>
        <v>0</v>
      </c>
      <c r="K1187" s="50">
        <f t="shared" si="535"/>
        <v>0</v>
      </c>
      <c r="L1187" s="173">
        <f t="shared" si="535"/>
        <v>0</v>
      </c>
      <c r="M1187" s="168">
        <f t="shared" si="535"/>
        <v>0</v>
      </c>
      <c r="N1187" s="168">
        <f t="shared" si="535"/>
        <v>0</v>
      </c>
      <c r="O1187" s="168">
        <f t="shared" si="535"/>
        <v>0</v>
      </c>
      <c r="P1187" s="168">
        <f t="shared" si="535"/>
        <v>0</v>
      </c>
      <c r="Q1187" s="196">
        <f t="shared" si="535"/>
        <v>0</v>
      </c>
      <c r="R1187" s="168">
        <f t="shared" si="535"/>
        <v>0</v>
      </c>
      <c r="S1187" s="168">
        <f t="shared" si="535"/>
        <v>0</v>
      </c>
      <c r="T1187" s="173">
        <f t="shared" si="535"/>
        <v>0</v>
      </c>
      <c r="U1187" s="168">
        <f t="shared" si="535"/>
        <v>0</v>
      </c>
      <c r="V1187" s="198">
        <f t="shared" si="535"/>
        <v>0</v>
      </c>
      <c r="W1187" s="48">
        <f>G1187-SUM(H1187:V1187)</f>
        <v>0</v>
      </c>
      <c r="Y1187"/>
      <c r="Z1187"/>
      <c r="AG1187" s="135"/>
      <c r="AH1187" s="135"/>
    </row>
    <row r="1188" spans="1:34" outlineLevel="1" x14ac:dyDescent="0.4">
      <c r="A1188" s="337"/>
      <c r="B1188" s="70"/>
      <c r="C1188" s="496"/>
      <c r="D1188" s="496"/>
      <c r="E1188" s="498"/>
      <c r="F1188" s="497" t="s">
        <v>296</v>
      </c>
      <c r="G1188" s="172">
        <f t="shared" ref="G1188:V1188" si="536">G332</f>
        <v>0</v>
      </c>
      <c r="H1188" s="173">
        <f t="shared" si="536"/>
        <v>0</v>
      </c>
      <c r="I1188" s="168">
        <f t="shared" si="536"/>
        <v>0</v>
      </c>
      <c r="J1188" s="168">
        <f t="shared" si="536"/>
        <v>0</v>
      </c>
      <c r="K1188" s="198">
        <f t="shared" si="536"/>
        <v>0</v>
      </c>
      <c r="L1188" s="197">
        <f t="shared" si="536"/>
        <v>0</v>
      </c>
      <c r="M1188" s="168">
        <f t="shared" si="536"/>
        <v>0</v>
      </c>
      <c r="N1188" s="210">
        <f t="shared" si="536"/>
        <v>0</v>
      </c>
      <c r="O1188" s="168">
        <f t="shared" si="536"/>
        <v>0</v>
      </c>
      <c r="P1188" s="168">
        <f t="shared" si="536"/>
        <v>0</v>
      </c>
      <c r="Q1188" s="196">
        <f t="shared" si="536"/>
        <v>0</v>
      </c>
      <c r="R1188" s="168">
        <f t="shared" si="536"/>
        <v>0</v>
      </c>
      <c r="S1188" s="168">
        <f t="shared" si="536"/>
        <v>0</v>
      </c>
      <c r="T1188" s="173">
        <f t="shared" si="536"/>
        <v>0</v>
      </c>
      <c r="U1188" s="168">
        <f t="shared" si="536"/>
        <v>0</v>
      </c>
      <c r="V1188" s="198">
        <f t="shared" si="536"/>
        <v>0</v>
      </c>
      <c r="W1188" s="48">
        <f>G1188-SUM(H1188:V1188)</f>
        <v>0</v>
      </c>
      <c r="Y1188"/>
      <c r="Z1188"/>
      <c r="AG1188" s="135"/>
      <c r="AH1188" s="135"/>
    </row>
    <row r="1189" spans="1:34" outlineLevel="1" x14ac:dyDescent="0.4">
      <c r="A1189" s="337"/>
      <c r="B1189" s="70"/>
      <c r="C1189" s="498"/>
      <c r="D1189" s="498"/>
      <c r="E1189" s="498"/>
      <c r="F1189" s="497" t="s">
        <v>297</v>
      </c>
      <c r="G1189" s="172">
        <f t="shared" ref="G1189:V1189" si="537">G333</f>
        <v>0</v>
      </c>
      <c r="H1189" s="173">
        <f t="shared" si="537"/>
        <v>0</v>
      </c>
      <c r="I1189" s="168">
        <f t="shared" si="537"/>
        <v>0</v>
      </c>
      <c r="J1189" s="168">
        <f t="shared" si="537"/>
        <v>0</v>
      </c>
      <c r="K1189" s="198">
        <f t="shared" si="537"/>
        <v>0</v>
      </c>
      <c r="L1189" s="197">
        <f t="shared" si="537"/>
        <v>0</v>
      </c>
      <c r="M1189" s="168">
        <f t="shared" si="537"/>
        <v>0</v>
      </c>
      <c r="N1189" s="168">
        <f t="shared" si="537"/>
        <v>0</v>
      </c>
      <c r="O1189" s="168">
        <f t="shared" si="537"/>
        <v>0</v>
      </c>
      <c r="P1189" s="168">
        <f t="shared" si="537"/>
        <v>0</v>
      </c>
      <c r="Q1189" s="196">
        <f t="shared" si="537"/>
        <v>0</v>
      </c>
      <c r="R1189" s="168">
        <f t="shared" si="537"/>
        <v>0</v>
      </c>
      <c r="S1189" s="168">
        <f t="shared" si="537"/>
        <v>0</v>
      </c>
      <c r="T1189" s="173">
        <f t="shared" si="537"/>
        <v>0</v>
      </c>
      <c r="U1189" s="168">
        <f t="shared" si="537"/>
        <v>0</v>
      </c>
      <c r="V1189" s="198">
        <f t="shared" si="537"/>
        <v>0</v>
      </c>
      <c r="W1189" s="48">
        <f>G1189-SUM(H1189:V1189)</f>
        <v>0</v>
      </c>
      <c r="Y1189"/>
      <c r="Z1189"/>
      <c r="AG1189" s="135"/>
      <c r="AH1189" s="135"/>
    </row>
    <row r="1190" spans="1:34" x14ac:dyDescent="0.4">
      <c r="A1190" s="337"/>
      <c r="B1190" s="70"/>
      <c r="C1190" s="496"/>
      <c r="D1190" s="495" t="s">
        <v>298</v>
      </c>
      <c r="E1190" s="498"/>
      <c r="F1190" s="496"/>
      <c r="G1190" s="68">
        <f t="shared" ref="G1190:M1190" si="538">SUBTOTAL(9,G1191:G1195)</f>
        <v>0</v>
      </c>
      <c r="H1190" s="36">
        <f t="shared" si="538"/>
        <v>0</v>
      </c>
      <c r="I1190" s="36">
        <f t="shared" si="538"/>
        <v>0</v>
      </c>
      <c r="J1190" s="36">
        <f t="shared" si="538"/>
        <v>0</v>
      </c>
      <c r="K1190" s="39">
        <f t="shared" si="538"/>
        <v>0</v>
      </c>
      <c r="L1190" s="37">
        <f t="shared" si="538"/>
        <v>0</v>
      </c>
      <c r="M1190" s="38">
        <f t="shared" si="538"/>
        <v>0</v>
      </c>
      <c r="N1190" s="38">
        <f t="shared" ref="N1190:W1190" si="539">SUBTOTAL(9,N1191:N1195)</f>
        <v>0</v>
      </c>
      <c r="O1190" s="38">
        <f t="shared" si="539"/>
        <v>0</v>
      </c>
      <c r="P1190" s="38">
        <f t="shared" si="539"/>
        <v>0</v>
      </c>
      <c r="Q1190" s="38">
        <f t="shared" si="539"/>
        <v>0</v>
      </c>
      <c r="R1190" s="38">
        <f t="shared" si="539"/>
        <v>0</v>
      </c>
      <c r="S1190" s="38">
        <f t="shared" si="539"/>
        <v>0</v>
      </c>
      <c r="T1190" s="38">
        <f t="shared" si="539"/>
        <v>0</v>
      </c>
      <c r="U1190" s="38">
        <f t="shared" si="539"/>
        <v>0</v>
      </c>
      <c r="V1190" s="39">
        <f t="shared" si="539"/>
        <v>0</v>
      </c>
      <c r="W1190" s="39">
        <f t="shared" si="539"/>
        <v>0</v>
      </c>
      <c r="Y1190"/>
      <c r="Z1190"/>
      <c r="AG1190" s="135"/>
      <c r="AH1190" s="135"/>
    </row>
    <row r="1191" spans="1:34" outlineLevel="1" x14ac:dyDescent="0.4">
      <c r="A1191" s="337"/>
      <c r="B1191" s="70"/>
      <c r="C1191" s="496"/>
      <c r="D1191" s="496"/>
      <c r="E1191" s="495"/>
      <c r="F1191" s="497" t="s">
        <v>299</v>
      </c>
      <c r="G1191" s="172">
        <f t="shared" ref="G1191:V1191" si="540">G335</f>
        <v>0</v>
      </c>
      <c r="H1191" s="173">
        <f t="shared" si="540"/>
        <v>0</v>
      </c>
      <c r="I1191" s="168">
        <f t="shared" si="540"/>
        <v>0</v>
      </c>
      <c r="J1191" s="168">
        <f t="shared" si="540"/>
        <v>0</v>
      </c>
      <c r="K1191" s="198">
        <f t="shared" si="540"/>
        <v>0</v>
      </c>
      <c r="L1191" s="197">
        <f t="shared" si="540"/>
        <v>0</v>
      </c>
      <c r="M1191" s="196">
        <f t="shared" si="540"/>
        <v>0</v>
      </c>
      <c r="N1191" s="168">
        <f t="shared" si="540"/>
        <v>0</v>
      </c>
      <c r="O1191" s="173">
        <f t="shared" si="540"/>
        <v>0</v>
      </c>
      <c r="P1191" s="168">
        <f t="shared" si="540"/>
        <v>0</v>
      </c>
      <c r="Q1191" s="196">
        <f t="shared" si="540"/>
        <v>0</v>
      </c>
      <c r="R1191" s="168">
        <f t="shared" si="540"/>
        <v>0</v>
      </c>
      <c r="S1191" s="168">
        <f t="shared" si="540"/>
        <v>0</v>
      </c>
      <c r="T1191" s="173">
        <f t="shared" si="540"/>
        <v>0</v>
      </c>
      <c r="U1191" s="168">
        <f t="shared" si="540"/>
        <v>0</v>
      </c>
      <c r="V1191" s="198">
        <f t="shared" si="540"/>
        <v>0</v>
      </c>
      <c r="W1191" s="48">
        <f>G1191-SUM(H1191:V1191)</f>
        <v>0</v>
      </c>
      <c r="Y1191"/>
      <c r="Z1191"/>
      <c r="AG1191" s="135"/>
      <c r="AH1191" s="135"/>
    </row>
    <row r="1192" spans="1:34" outlineLevel="1" x14ac:dyDescent="0.4">
      <c r="A1192" s="337"/>
      <c r="B1192" s="70"/>
      <c r="C1192" s="496"/>
      <c r="D1192" s="496"/>
      <c r="E1192" s="496"/>
      <c r="F1192" s="497" t="s">
        <v>300</v>
      </c>
      <c r="G1192" s="172">
        <f t="shared" ref="G1192:V1192" si="541">G336</f>
        <v>0</v>
      </c>
      <c r="H1192" s="173">
        <f t="shared" si="541"/>
        <v>0</v>
      </c>
      <c r="I1192" s="168">
        <f t="shared" si="541"/>
        <v>0</v>
      </c>
      <c r="J1192" s="168">
        <f t="shared" si="541"/>
        <v>0</v>
      </c>
      <c r="K1192" s="198">
        <f t="shared" si="541"/>
        <v>0</v>
      </c>
      <c r="L1192" s="197">
        <f t="shared" si="541"/>
        <v>0</v>
      </c>
      <c r="M1192" s="196">
        <f t="shared" si="541"/>
        <v>0</v>
      </c>
      <c r="N1192" s="168">
        <f t="shared" si="541"/>
        <v>0</v>
      </c>
      <c r="O1192" s="173">
        <f t="shared" si="541"/>
        <v>0</v>
      </c>
      <c r="P1192" s="168">
        <f t="shared" si="541"/>
        <v>0</v>
      </c>
      <c r="Q1192" s="196">
        <f t="shared" si="541"/>
        <v>0</v>
      </c>
      <c r="R1192" s="168">
        <f t="shared" si="541"/>
        <v>0</v>
      </c>
      <c r="S1192" s="168">
        <f t="shared" si="541"/>
        <v>0</v>
      </c>
      <c r="T1192" s="173">
        <f t="shared" si="541"/>
        <v>0</v>
      </c>
      <c r="U1192" s="168">
        <f t="shared" si="541"/>
        <v>0</v>
      </c>
      <c r="V1192" s="198">
        <f t="shared" si="541"/>
        <v>0</v>
      </c>
      <c r="W1192" s="48">
        <f>G1192-SUM(H1192:V1192)</f>
        <v>0</v>
      </c>
      <c r="Y1192"/>
      <c r="Z1192"/>
      <c r="AG1192" s="135"/>
      <c r="AH1192" s="135"/>
    </row>
    <row r="1193" spans="1:34" outlineLevel="1" x14ac:dyDescent="0.4">
      <c r="A1193" s="337"/>
      <c r="B1193" s="70"/>
      <c r="C1193" s="496"/>
      <c r="D1193" s="496"/>
      <c r="E1193" s="496"/>
      <c r="F1193" s="497" t="s">
        <v>301</v>
      </c>
      <c r="G1193" s="172">
        <f t="shared" ref="G1193:V1193" si="542">G337</f>
        <v>0</v>
      </c>
      <c r="H1193" s="173">
        <f t="shared" si="542"/>
        <v>0</v>
      </c>
      <c r="I1193" s="168">
        <f t="shared" si="542"/>
        <v>0</v>
      </c>
      <c r="J1193" s="168">
        <f t="shared" si="542"/>
        <v>0</v>
      </c>
      <c r="K1193" s="198">
        <f t="shared" si="542"/>
        <v>0</v>
      </c>
      <c r="L1193" s="197">
        <f t="shared" si="542"/>
        <v>0</v>
      </c>
      <c r="M1193" s="196">
        <f t="shared" si="542"/>
        <v>0</v>
      </c>
      <c r="N1193" s="168">
        <f t="shared" si="542"/>
        <v>0</v>
      </c>
      <c r="O1193" s="173">
        <f t="shared" si="542"/>
        <v>0</v>
      </c>
      <c r="P1193" s="168">
        <f t="shared" si="542"/>
        <v>0</v>
      </c>
      <c r="Q1193" s="196">
        <f t="shared" si="542"/>
        <v>0</v>
      </c>
      <c r="R1193" s="168">
        <f t="shared" si="542"/>
        <v>0</v>
      </c>
      <c r="S1193" s="168">
        <f t="shared" si="542"/>
        <v>0</v>
      </c>
      <c r="T1193" s="173">
        <f t="shared" si="542"/>
        <v>0</v>
      </c>
      <c r="U1193" s="168">
        <f t="shared" si="542"/>
        <v>0</v>
      </c>
      <c r="V1193" s="198">
        <f t="shared" si="542"/>
        <v>0</v>
      </c>
      <c r="W1193" s="48">
        <f>G1193-SUM(H1193:V1193)</f>
        <v>0</v>
      </c>
      <c r="Y1193"/>
      <c r="Z1193"/>
      <c r="AG1193" s="135"/>
      <c r="AH1193" s="135"/>
    </row>
    <row r="1194" spans="1:34" outlineLevel="1" x14ac:dyDescent="0.4">
      <c r="A1194" s="337"/>
      <c r="B1194" s="70"/>
      <c r="C1194" s="496"/>
      <c r="D1194" s="496"/>
      <c r="E1194" s="496"/>
      <c r="F1194" s="497" t="s">
        <v>302</v>
      </c>
      <c r="G1194" s="172">
        <f t="shared" ref="G1194:V1194" si="543">G338</f>
        <v>0</v>
      </c>
      <c r="H1194" s="173">
        <f t="shared" si="543"/>
        <v>0</v>
      </c>
      <c r="I1194" s="168">
        <f t="shared" si="543"/>
        <v>0</v>
      </c>
      <c r="J1194" s="168">
        <f t="shared" si="543"/>
        <v>0</v>
      </c>
      <c r="K1194" s="198">
        <f t="shared" si="543"/>
        <v>0</v>
      </c>
      <c r="L1194" s="197">
        <f t="shared" si="543"/>
        <v>0</v>
      </c>
      <c r="M1194" s="196">
        <f t="shared" si="543"/>
        <v>0</v>
      </c>
      <c r="N1194" s="168">
        <f t="shared" si="543"/>
        <v>0</v>
      </c>
      <c r="O1194" s="173">
        <f t="shared" si="543"/>
        <v>0</v>
      </c>
      <c r="P1194" s="168">
        <f t="shared" si="543"/>
        <v>0</v>
      </c>
      <c r="Q1194" s="196">
        <f t="shared" si="543"/>
        <v>0</v>
      </c>
      <c r="R1194" s="168">
        <f t="shared" si="543"/>
        <v>0</v>
      </c>
      <c r="S1194" s="168">
        <f t="shared" si="543"/>
        <v>0</v>
      </c>
      <c r="T1194" s="173">
        <f t="shared" si="543"/>
        <v>0</v>
      </c>
      <c r="U1194" s="168">
        <f t="shared" si="543"/>
        <v>0</v>
      </c>
      <c r="V1194" s="198">
        <f t="shared" si="543"/>
        <v>0</v>
      </c>
      <c r="W1194" s="48">
        <f>G1194-SUM(H1194:V1194)</f>
        <v>0</v>
      </c>
      <c r="Y1194"/>
      <c r="Z1194"/>
      <c r="AG1194" s="135"/>
      <c r="AH1194" s="135"/>
    </row>
    <row r="1195" spans="1:34" outlineLevel="1" x14ac:dyDescent="0.4">
      <c r="A1195" s="337"/>
      <c r="B1195" s="70"/>
      <c r="C1195" s="496"/>
      <c r="D1195" s="496"/>
      <c r="E1195" s="496"/>
      <c r="F1195" s="497" t="s">
        <v>303</v>
      </c>
      <c r="G1195" s="172">
        <f t="shared" ref="G1195:V1195" si="544">G339</f>
        <v>0</v>
      </c>
      <c r="H1195" s="173">
        <f t="shared" si="544"/>
        <v>0</v>
      </c>
      <c r="I1195" s="168">
        <f t="shared" si="544"/>
        <v>0</v>
      </c>
      <c r="J1195" s="168">
        <f t="shared" si="544"/>
        <v>0</v>
      </c>
      <c r="K1195" s="198">
        <f t="shared" si="544"/>
        <v>0</v>
      </c>
      <c r="L1195" s="197">
        <f t="shared" si="544"/>
        <v>0</v>
      </c>
      <c r="M1195" s="196">
        <f t="shared" si="544"/>
        <v>0</v>
      </c>
      <c r="N1195" s="168">
        <f t="shared" si="544"/>
        <v>0</v>
      </c>
      <c r="O1195" s="173">
        <f t="shared" si="544"/>
        <v>0</v>
      </c>
      <c r="P1195" s="168">
        <f t="shared" si="544"/>
        <v>0</v>
      </c>
      <c r="Q1195" s="196">
        <f t="shared" si="544"/>
        <v>0</v>
      </c>
      <c r="R1195" s="168">
        <f t="shared" si="544"/>
        <v>0</v>
      </c>
      <c r="S1195" s="168">
        <f t="shared" si="544"/>
        <v>0</v>
      </c>
      <c r="T1195" s="173">
        <f t="shared" si="544"/>
        <v>0</v>
      </c>
      <c r="U1195" s="168">
        <f t="shared" si="544"/>
        <v>0</v>
      </c>
      <c r="V1195" s="198">
        <f t="shared" si="544"/>
        <v>0</v>
      </c>
      <c r="W1195" s="48">
        <f>G1195-SUM(H1195:V1195)</f>
        <v>0</v>
      </c>
      <c r="Y1195"/>
      <c r="Z1195"/>
      <c r="AG1195" s="135"/>
      <c r="AH1195" s="135"/>
    </row>
    <row r="1196" spans="1:34" x14ac:dyDescent="0.4">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4">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4">
      <c r="A1198" s="341"/>
      <c r="B1198" s="32"/>
      <c r="C1198" s="495"/>
      <c r="D1198" s="495"/>
      <c r="E1198" s="496" t="s">
        <v>41</v>
      </c>
      <c r="F1198" s="496"/>
      <c r="G1198" s="68">
        <f>SUBTOTAL(9,G1199:G1202)</f>
        <v>0</v>
      </c>
      <c r="H1198" s="69">
        <f t="shared" ref="H1198:W1198" si="545">SUBTOTAL(9,H1199:H1202)</f>
        <v>0</v>
      </c>
      <c r="I1198" s="66">
        <f t="shared" si="545"/>
        <v>0</v>
      </c>
      <c r="J1198" s="66">
        <f t="shared" si="545"/>
        <v>0</v>
      </c>
      <c r="K1198" s="67">
        <f t="shared" si="545"/>
        <v>0</v>
      </c>
      <c r="L1198" s="36">
        <f t="shared" si="545"/>
        <v>0</v>
      </c>
      <c r="M1198" s="36">
        <f t="shared" si="545"/>
        <v>0</v>
      </c>
      <c r="N1198" s="36">
        <f t="shared" si="545"/>
        <v>0</v>
      </c>
      <c r="O1198" s="36">
        <f t="shared" si="545"/>
        <v>0</v>
      </c>
      <c r="P1198" s="36">
        <f t="shared" si="545"/>
        <v>0</v>
      </c>
      <c r="Q1198" s="36">
        <f t="shared" si="545"/>
        <v>0</v>
      </c>
      <c r="R1198" s="36">
        <f t="shared" si="545"/>
        <v>0</v>
      </c>
      <c r="S1198" s="36">
        <f t="shared" si="545"/>
        <v>0</v>
      </c>
      <c r="T1198" s="36">
        <f t="shared" si="545"/>
        <v>0</v>
      </c>
      <c r="U1198" s="36">
        <f t="shared" si="545"/>
        <v>0</v>
      </c>
      <c r="V1198" s="36">
        <f t="shared" si="545"/>
        <v>0</v>
      </c>
      <c r="W1198" s="35">
        <f t="shared" si="545"/>
        <v>0</v>
      </c>
      <c r="Y1198"/>
      <c r="Z1198"/>
      <c r="AA1198"/>
      <c r="AB1198"/>
      <c r="AC1198"/>
      <c r="AD1198"/>
      <c r="AE1198"/>
      <c r="AF1198"/>
    </row>
    <row r="1199" spans="1:34" s="71" customFormat="1" outlineLevel="1" x14ac:dyDescent="0.4">
      <c r="A1199" s="341"/>
      <c r="B1199" s="32"/>
      <c r="C1199" s="495"/>
      <c r="D1199" s="495"/>
      <c r="E1199" s="496"/>
      <c r="F1199" s="497" t="s">
        <v>42</v>
      </c>
      <c r="G1199" s="174">
        <f t="shared" ref="G1199:V1199" si="546">G343</f>
        <v>0</v>
      </c>
      <c r="H1199" s="175">
        <f t="shared" si="546"/>
        <v>0</v>
      </c>
      <c r="I1199" s="163">
        <f t="shared" si="546"/>
        <v>0</v>
      </c>
      <c r="J1199" s="163">
        <f t="shared" si="546"/>
        <v>0</v>
      </c>
      <c r="K1199" s="181">
        <f t="shared" si="546"/>
        <v>0</v>
      </c>
      <c r="L1199" s="165">
        <f t="shared" si="546"/>
        <v>0</v>
      </c>
      <c r="M1199" s="176">
        <f t="shared" si="546"/>
        <v>0</v>
      </c>
      <c r="N1199" s="166">
        <f t="shared" si="546"/>
        <v>0</v>
      </c>
      <c r="O1199" s="162">
        <f t="shared" si="546"/>
        <v>0</v>
      </c>
      <c r="P1199" s="166">
        <f t="shared" si="546"/>
        <v>0</v>
      </c>
      <c r="Q1199" s="176">
        <f t="shared" si="546"/>
        <v>0</v>
      </c>
      <c r="R1199" s="166">
        <f t="shared" si="546"/>
        <v>0</v>
      </c>
      <c r="S1199" s="166">
        <f t="shared" si="546"/>
        <v>0</v>
      </c>
      <c r="T1199" s="162">
        <f t="shared" si="546"/>
        <v>0</v>
      </c>
      <c r="U1199" s="166">
        <f t="shared" si="546"/>
        <v>0</v>
      </c>
      <c r="V1199" s="167">
        <f t="shared" si="546"/>
        <v>0</v>
      </c>
      <c r="W1199" s="48">
        <f>G1199-SUM(H1199:V1199)</f>
        <v>0</v>
      </c>
      <c r="Y1199"/>
      <c r="Z1199"/>
      <c r="AA1199"/>
      <c r="AB1199"/>
      <c r="AC1199"/>
      <c r="AD1199"/>
      <c r="AE1199"/>
      <c r="AF1199"/>
    </row>
    <row r="1200" spans="1:34" s="71" customFormat="1" outlineLevel="1" x14ac:dyDescent="0.4">
      <c r="A1200" s="341"/>
      <c r="B1200" s="32"/>
      <c r="C1200" s="495"/>
      <c r="D1200" s="495"/>
      <c r="E1200" s="496"/>
      <c r="F1200" s="497" t="s">
        <v>43</v>
      </c>
      <c r="G1200" s="174">
        <f t="shared" ref="G1200:V1200" si="547">G344</f>
        <v>0</v>
      </c>
      <c r="H1200" s="175">
        <f t="shared" si="547"/>
        <v>0</v>
      </c>
      <c r="I1200" s="163">
        <f t="shared" si="547"/>
        <v>0</v>
      </c>
      <c r="J1200" s="163">
        <f t="shared" si="547"/>
        <v>0</v>
      </c>
      <c r="K1200" s="181">
        <f t="shared" si="547"/>
        <v>0</v>
      </c>
      <c r="L1200" s="165">
        <f t="shared" si="547"/>
        <v>0</v>
      </c>
      <c r="M1200" s="176">
        <f t="shared" si="547"/>
        <v>0</v>
      </c>
      <c r="N1200" s="166">
        <f t="shared" si="547"/>
        <v>0</v>
      </c>
      <c r="O1200" s="162">
        <f t="shared" si="547"/>
        <v>0</v>
      </c>
      <c r="P1200" s="166">
        <f t="shared" si="547"/>
        <v>0</v>
      </c>
      <c r="Q1200" s="176">
        <f t="shared" si="547"/>
        <v>0</v>
      </c>
      <c r="R1200" s="166">
        <f t="shared" si="547"/>
        <v>0</v>
      </c>
      <c r="S1200" s="166">
        <f t="shared" si="547"/>
        <v>0</v>
      </c>
      <c r="T1200" s="162">
        <f t="shared" si="547"/>
        <v>0</v>
      </c>
      <c r="U1200" s="166">
        <f t="shared" si="547"/>
        <v>0</v>
      </c>
      <c r="V1200" s="167">
        <f t="shared" si="547"/>
        <v>0</v>
      </c>
      <c r="W1200" s="48">
        <f>G1200-SUM(H1200:V1200)</f>
        <v>0</v>
      </c>
      <c r="Y1200"/>
      <c r="Z1200"/>
      <c r="AA1200"/>
      <c r="AB1200"/>
      <c r="AC1200"/>
      <c r="AD1200"/>
      <c r="AE1200"/>
      <c r="AF1200"/>
    </row>
    <row r="1201" spans="1:32" s="71" customFormat="1" outlineLevel="1" x14ac:dyDescent="0.4">
      <c r="A1201" s="341"/>
      <c r="B1201" s="32"/>
      <c r="C1201" s="495"/>
      <c r="D1201" s="495"/>
      <c r="E1201" s="496"/>
      <c r="F1201" s="497" t="s">
        <v>44</v>
      </c>
      <c r="G1201" s="174">
        <f t="shared" ref="G1201:V1201" si="548">G345</f>
        <v>0</v>
      </c>
      <c r="H1201" s="175">
        <f t="shared" si="548"/>
        <v>0</v>
      </c>
      <c r="I1201" s="163">
        <f t="shared" si="548"/>
        <v>0</v>
      </c>
      <c r="J1201" s="163">
        <f t="shared" si="548"/>
        <v>0</v>
      </c>
      <c r="K1201" s="181">
        <f t="shared" si="548"/>
        <v>0</v>
      </c>
      <c r="L1201" s="165">
        <f t="shared" si="548"/>
        <v>0</v>
      </c>
      <c r="M1201" s="176">
        <f t="shared" si="548"/>
        <v>0</v>
      </c>
      <c r="N1201" s="166">
        <f t="shared" si="548"/>
        <v>0</v>
      </c>
      <c r="O1201" s="162">
        <f t="shared" si="548"/>
        <v>0</v>
      </c>
      <c r="P1201" s="166">
        <f t="shared" si="548"/>
        <v>0</v>
      </c>
      <c r="Q1201" s="176">
        <f t="shared" si="548"/>
        <v>0</v>
      </c>
      <c r="R1201" s="166">
        <f t="shared" si="548"/>
        <v>0</v>
      </c>
      <c r="S1201" s="166">
        <f t="shared" si="548"/>
        <v>0</v>
      </c>
      <c r="T1201" s="162">
        <f t="shared" si="548"/>
        <v>0</v>
      </c>
      <c r="U1201" s="166">
        <f t="shared" si="548"/>
        <v>0</v>
      </c>
      <c r="V1201" s="167">
        <f t="shared" si="548"/>
        <v>0</v>
      </c>
      <c r="W1201" s="48">
        <f>G1201-SUM(H1201:V1201)</f>
        <v>0</v>
      </c>
      <c r="Y1201"/>
      <c r="Z1201"/>
      <c r="AA1201"/>
      <c r="AB1201"/>
      <c r="AC1201"/>
      <c r="AD1201"/>
      <c r="AE1201"/>
      <c r="AF1201"/>
    </row>
    <row r="1202" spans="1:32" s="71" customFormat="1" outlineLevel="1" x14ac:dyDescent="0.4">
      <c r="A1202" s="341"/>
      <c r="B1202" s="32"/>
      <c r="C1202" s="495"/>
      <c r="D1202" s="495"/>
      <c r="E1202" s="496"/>
      <c r="F1202" s="497" t="s">
        <v>45</v>
      </c>
      <c r="G1202" s="174">
        <f t="shared" ref="G1202:V1202" si="549">G346</f>
        <v>0</v>
      </c>
      <c r="H1202" s="175">
        <f t="shared" si="549"/>
        <v>0</v>
      </c>
      <c r="I1202" s="163">
        <f t="shared" si="549"/>
        <v>0</v>
      </c>
      <c r="J1202" s="163">
        <f t="shared" si="549"/>
        <v>0</v>
      </c>
      <c r="K1202" s="181">
        <f t="shared" si="549"/>
        <v>0</v>
      </c>
      <c r="L1202" s="165">
        <f t="shared" si="549"/>
        <v>0</v>
      </c>
      <c r="M1202" s="176">
        <f t="shared" si="549"/>
        <v>0</v>
      </c>
      <c r="N1202" s="166">
        <f t="shared" si="549"/>
        <v>0</v>
      </c>
      <c r="O1202" s="162">
        <f t="shared" si="549"/>
        <v>0</v>
      </c>
      <c r="P1202" s="166">
        <f t="shared" si="549"/>
        <v>0</v>
      </c>
      <c r="Q1202" s="176">
        <f t="shared" si="549"/>
        <v>0</v>
      </c>
      <c r="R1202" s="166">
        <f t="shared" si="549"/>
        <v>0</v>
      </c>
      <c r="S1202" s="166">
        <f t="shared" si="549"/>
        <v>0</v>
      </c>
      <c r="T1202" s="162">
        <f t="shared" si="549"/>
        <v>0</v>
      </c>
      <c r="U1202" s="166">
        <f t="shared" si="549"/>
        <v>0</v>
      </c>
      <c r="V1202" s="167">
        <f t="shared" si="549"/>
        <v>0</v>
      </c>
      <c r="W1202" s="48">
        <f>G1202-SUM(H1202:V1202)</f>
        <v>0</v>
      </c>
      <c r="Y1202"/>
      <c r="Z1202"/>
      <c r="AA1202"/>
      <c r="AB1202"/>
      <c r="AC1202"/>
      <c r="AD1202"/>
      <c r="AE1202"/>
      <c r="AF1202"/>
    </row>
    <row r="1203" spans="1:32" s="71" customFormat="1" x14ac:dyDescent="0.4">
      <c r="A1203" s="341"/>
      <c r="B1203" s="32"/>
      <c r="C1203" s="495"/>
      <c r="D1203" s="495"/>
      <c r="E1203" s="496" t="s">
        <v>46</v>
      </c>
      <c r="F1203" s="496"/>
      <c r="G1203" s="68">
        <f t="shared" ref="G1203:W1203" si="550">SUBTOTAL(9,G1204:G1207)</f>
        <v>0</v>
      </c>
      <c r="H1203" s="69">
        <f t="shared" si="550"/>
        <v>0</v>
      </c>
      <c r="I1203" s="66">
        <f t="shared" si="550"/>
        <v>0</v>
      </c>
      <c r="J1203" s="66">
        <f t="shared" si="550"/>
        <v>0</v>
      </c>
      <c r="K1203" s="67">
        <f t="shared" si="550"/>
        <v>0</v>
      </c>
      <c r="L1203" s="36">
        <f t="shared" si="550"/>
        <v>0</v>
      </c>
      <c r="M1203" s="36">
        <f t="shared" si="550"/>
        <v>0</v>
      </c>
      <c r="N1203" s="36">
        <f t="shared" si="550"/>
        <v>0</v>
      </c>
      <c r="O1203" s="36">
        <f t="shared" si="550"/>
        <v>0</v>
      </c>
      <c r="P1203" s="36">
        <f t="shared" si="550"/>
        <v>0</v>
      </c>
      <c r="Q1203" s="36">
        <f t="shared" si="550"/>
        <v>0</v>
      </c>
      <c r="R1203" s="36">
        <f t="shared" si="550"/>
        <v>0</v>
      </c>
      <c r="S1203" s="36">
        <f t="shared" si="550"/>
        <v>0</v>
      </c>
      <c r="T1203" s="36">
        <f t="shared" si="550"/>
        <v>0</v>
      </c>
      <c r="U1203" s="36">
        <f t="shared" si="550"/>
        <v>0</v>
      </c>
      <c r="V1203" s="36">
        <f t="shared" si="550"/>
        <v>0</v>
      </c>
      <c r="W1203" s="35">
        <f t="shared" si="550"/>
        <v>0</v>
      </c>
      <c r="Y1203"/>
      <c r="Z1203"/>
      <c r="AA1203"/>
      <c r="AB1203"/>
      <c r="AC1203"/>
      <c r="AD1203"/>
      <c r="AE1203"/>
      <c r="AF1203"/>
    </row>
    <row r="1204" spans="1:32" s="71" customFormat="1" outlineLevel="1" x14ac:dyDescent="0.4">
      <c r="A1204" s="341"/>
      <c r="B1204" s="32"/>
      <c r="C1204" s="495"/>
      <c r="D1204" s="495"/>
      <c r="E1204" s="496"/>
      <c r="F1204" s="497" t="s">
        <v>47</v>
      </c>
      <c r="G1204" s="174">
        <f t="shared" ref="G1204:V1204" si="551">G348</f>
        <v>0</v>
      </c>
      <c r="H1204" s="175">
        <f t="shared" si="551"/>
        <v>0</v>
      </c>
      <c r="I1204" s="163">
        <f t="shared" si="551"/>
        <v>0</v>
      </c>
      <c r="J1204" s="163">
        <f t="shared" si="551"/>
        <v>0</v>
      </c>
      <c r="K1204" s="181">
        <f t="shared" si="551"/>
        <v>0</v>
      </c>
      <c r="L1204" s="165">
        <f t="shared" si="551"/>
        <v>0</v>
      </c>
      <c r="M1204" s="176">
        <f t="shared" si="551"/>
        <v>0</v>
      </c>
      <c r="N1204" s="166">
        <f t="shared" si="551"/>
        <v>0</v>
      </c>
      <c r="O1204" s="162">
        <f t="shared" si="551"/>
        <v>0</v>
      </c>
      <c r="P1204" s="166">
        <f t="shared" si="551"/>
        <v>0</v>
      </c>
      <c r="Q1204" s="166">
        <f t="shared" si="551"/>
        <v>0</v>
      </c>
      <c r="R1204" s="166">
        <f t="shared" si="551"/>
        <v>0</v>
      </c>
      <c r="S1204" s="166">
        <f t="shared" si="551"/>
        <v>0</v>
      </c>
      <c r="T1204" s="166">
        <f t="shared" si="551"/>
        <v>0</v>
      </c>
      <c r="U1204" s="166">
        <f t="shared" si="551"/>
        <v>0</v>
      </c>
      <c r="V1204" s="167">
        <f t="shared" si="551"/>
        <v>0</v>
      </c>
      <c r="W1204" s="48">
        <f>G1204-SUM(H1204:V1204)</f>
        <v>0</v>
      </c>
      <c r="Y1204"/>
      <c r="Z1204"/>
      <c r="AA1204"/>
      <c r="AB1204"/>
      <c r="AC1204"/>
      <c r="AD1204"/>
      <c r="AE1204"/>
      <c r="AF1204"/>
    </row>
    <row r="1205" spans="1:32" s="71" customFormat="1" outlineLevel="1" x14ac:dyDescent="0.4">
      <c r="A1205" s="341"/>
      <c r="B1205" s="32"/>
      <c r="C1205" s="495"/>
      <c r="D1205" s="495"/>
      <c r="E1205" s="496"/>
      <c r="F1205" s="497" t="s">
        <v>48</v>
      </c>
      <c r="G1205" s="174">
        <f t="shared" ref="G1205:V1205" si="552">G349</f>
        <v>0</v>
      </c>
      <c r="H1205" s="175">
        <f t="shared" si="552"/>
        <v>0</v>
      </c>
      <c r="I1205" s="163">
        <f t="shared" si="552"/>
        <v>0</v>
      </c>
      <c r="J1205" s="163">
        <f t="shared" si="552"/>
        <v>0</v>
      </c>
      <c r="K1205" s="181">
        <f t="shared" si="552"/>
        <v>0</v>
      </c>
      <c r="L1205" s="165">
        <f t="shared" si="552"/>
        <v>0</v>
      </c>
      <c r="M1205" s="176">
        <f t="shared" si="552"/>
        <v>0</v>
      </c>
      <c r="N1205" s="166">
        <f t="shared" si="552"/>
        <v>0</v>
      </c>
      <c r="O1205" s="162">
        <f t="shared" si="552"/>
        <v>0</v>
      </c>
      <c r="P1205" s="166">
        <f t="shared" si="552"/>
        <v>0</v>
      </c>
      <c r="Q1205" s="166">
        <f t="shared" si="552"/>
        <v>0</v>
      </c>
      <c r="R1205" s="166">
        <f t="shared" si="552"/>
        <v>0</v>
      </c>
      <c r="S1205" s="166">
        <f t="shared" si="552"/>
        <v>0</v>
      </c>
      <c r="T1205" s="166">
        <f t="shared" si="552"/>
        <v>0</v>
      </c>
      <c r="U1205" s="166">
        <f t="shared" si="552"/>
        <v>0</v>
      </c>
      <c r="V1205" s="167">
        <f t="shared" si="552"/>
        <v>0</v>
      </c>
      <c r="W1205" s="48">
        <f>G1205-SUM(H1205:V1205)</f>
        <v>0</v>
      </c>
      <c r="Y1205"/>
      <c r="Z1205"/>
      <c r="AA1205"/>
      <c r="AB1205"/>
      <c r="AC1205"/>
      <c r="AD1205"/>
      <c r="AE1205"/>
      <c r="AF1205"/>
    </row>
    <row r="1206" spans="1:32" s="71" customFormat="1" outlineLevel="1" x14ac:dyDescent="0.4">
      <c r="A1206" s="341"/>
      <c r="B1206" s="32"/>
      <c r="C1206" s="495"/>
      <c r="D1206" s="495"/>
      <c r="E1206" s="496"/>
      <c r="F1206" s="497" t="s">
        <v>49</v>
      </c>
      <c r="G1206" s="174">
        <f t="shared" ref="G1206:V1206" si="553">G350</f>
        <v>0</v>
      </c>
      <c r="H1206" s="175">
        <f t="shared" si="553"/>
        <v>0</v>
      </c>
      <c r="I1206" s="163">
        <f t="shared" si="553"/>
        <v>0</v>
      </c>
      <c r="J1206" s="163">
        <f t="shared" si="553"/>
        <v>0</v>
      </c>
      <c r="K1206" s="181">
        <f t="shared" si="553"/>
        <v>0</v>
      </c>
      <c r="L1206" s="165">
        <f t="shared" si="553"/>
        <v>0</v>
      </c>
      <c r="M1206" s="166">
        <f t="shared" si="553"/>
        <v>0</v>
      </c>
      <c r="N1206" s="166">
        <f t="shared" si="553"/>
        <v>0</v>
      </c>
      <c r="O1206" s="166">
        <f t="shared" si="553"/>
        <v>0</v>
      </c>
      <c r="P1206" s="166">
        <f t="shared" si="553"/>
        <v>0</v>
      </c>
      <c r="Q1206" s="166">
        <f t="shared" si="553"/>
        <v>0</v>
      </c>
      <c r="R1206" s="166">
        <f t="shared" si="553"/>
        <v>0</v>
      </c>
      <c r="S1206" s="166">
        <f t="shared" si="553"/>
        <v>0</v>
      </c>
      <c r="T1206" s="166">
        <f t="shared" si="553"/>
        <v>0</v>
      </c>
      <c r="U1206" s="166">
        <f t="shared" si="553"/>
        <v>0</v>
      </c>
      <c r="V1206" s="167">
        <f t="shared" si="553"/>
        <v>0</v>
      </c>
      <c r="W1206" s="48">
        <f>G1206-SUM(H1206:V1206)</f>
        <v>0</v>
      </c>
      <c r="Y1206"/>
      <c r="Z1206"/>
      <c r="AA1206"/>
      <c r="AB1206"/>
      <c r="AC1206"/>
      <c r="AD1206"/>
      <c r="AE1206"/>
      <c r="AF1206"/>
    </row>
    <row r="1207" spans="1:32" s="71" customFormat="1" outlineLevel="1" x14ac:dyDescent="0.4">
      <c r="A1207" s="341"/>
      <c r="B1207" s="32"/>
      <c r="C1207" s="495"/>
      <c r="D1207" s="495"/>
      <c r="E1207" s="496"/>
      <c r="F1207" s="497" t="s">
        <v>50</v>
      </c>
      <c r="G1207" s="174">
        <f t="shared" ref="G1207:V1207" si="554">G351</f>
        <v>0</v>
      </c>
      <c r="H1207" s="175">
        <f t="shared" si="554"/>
        <v>0</v>
      </c>
      <c r="I1207" s="163">
        <f t="shared" si="554"/>
        <v>0</v>
      </c>
      <c r="J1207" s="163">
        <f t="shared" si="554"/>
        <v>0</v>
      </c>
      <c r="K1207" s="181">
        <f t="shared" si="554"/>
        <v>0</v>
      </c>
      <c r="L1207" s="165">
        <f t="shared" si="554"/>
        <v>0</v>
      </c>
      <c r="M1207" s="166">
        <f t="shared" si="554"/>
        <v>0</v>
      </c>
      <c r="N1207" s="166">
        <f t="shared" si="554"/>
        <v>0</v>
      </c>
      <c r="O1207" s="166">
        <f t="shared" si="554"/>
        <v>0</v>
      </c>
      <c r="P1207" s="166">
        <f t="shared" si="554"/>
        <v>0</v>
      </c>
      <c r="Q1207" s="166">
        <f t="shared" si="554"/>
        <v>0</v>
      </c>
      <c r="R1207" s="166">
        <f t="shared" si="554"/>
        <v>0</v>
      </c>
      <c r="S1207" s="166">
        <f t="shared" si="554"/>
        <v>0</v>
      </c>
      <c r="T1207" s="166">
        <f t="shared" si="554"/>
        <v>0</v>
      </c>
      <c r="U1207" s="166">
        <f t="shared" si="554"/>
        <v>0</v>
      </c>
      <c r="V1207" s="167">
        <f t="shared" si="554"/>
        <v>0</v>
      </c>
      <c r="W1207" s="48">
        <f>G1207-SUM(H1207:V1207)</f>
        <v>0</v>
      </c>
      <c r="Y1207"/>
      <c r="Z1207"/>
      <c r="AA1207"/>
      <c r="AB1207"/>
      <c r="AC1207"/>
      <c r="AD1207"/>
      <c r="AE1207"/>
      <c r="AF1207"/>
    </row>
    <row r="1208" spans="1:32" s="71" customFormat="1" x14ac:dyDescent="0.4">
      <c r="A1208" s="341"/>
      <c r="B1208" s="32"/>
      <c r="C1208" s="495"/>
      <c r="D1208" s="495"/>
      <c r="E1208" s="496" t="s">
        <v>51</v>
      </c>
      <c r="F1208" s="496"/>
      <c r="G1208" s="68">
        <f t="shared" ref="G1208:W1208" si="555">SUBTOTAL(9,G1209:G1212)</f>
        <v>0</v>
      </c>
      <c r="H1208" s="69">
        <f t="shared" si="555"/>
        <v>0</v>
      </c>
      <c r="I1208" s="66">
        <f t="shared" si="555"/>
        <v>0</v>
      </c>
      <c r="J1208" s="66">
        <f t="shared" si="555"/>
        <v>0</v>
      </c>
      <c r="K1208" s="67">
        <f t="shared" si="555"/>
        <v>0</v>
      </c>
      <c r="L1208" s="36">
        <f t="shared" si="555"/>
        <v>0</v>
      </c>
      <c r="M1208" s="36">
        <f t="shared" si="555"/>
        <v>0</v>
      </c>
      <c r="N1208" s="36">
        <f t="shared" si="555"/>
        <v>0</v>
      </c>
      <c r="O1208" s="36">
        <f t="shared" si="555"/>
        <v>0</v>
      </c>
      <c r="P1208" s="36">
        <f t="shared" si="555"/>
        <v>0</v>
      </c>
      <c r="Q1208" s="36">
        <f t="shared" si="555"/>
        <v>0</v>
      </c>
      <c r="R1208" s="36">
        <f t="shared" si="555"/>
        <v>0</v>
      </c>
      <c r="S1208" s="36">
        <f t="shared" si="555"/>
        <v>0</v>
      </c>
      <c r="T1208" s="36">
        <f t="shared" si="555"/>
        <v>0</v>
      </c>
      <c r="U1208" s="36">
        <f t="shared" si="555"/>
        <v>0</v>
      </c>
      <c r="V1208" s="36">
        <f t="shared" si="555"/>
        <v>0</v>
      </c>
      <c r="W1208" s="35">
        <f t="shared" si="555"/>
        <v>0</v>
      </c>
      <c r="Y1208"/>
      <c r="Z1208"/>
      <c r="AA1208"/>
      <c r="AB1208"/>
      <c r="AC1208"/>
      <c r="AD1208"/>
      <c r="AE1208"/>
      <c r="AF1208"/>
    </row>
    <row r="1209" spans="1:32" s="71" customFormat="1" outlineLevel="1" x14ac:dyDescent="0.4">
      <c r="A1209" s="341"/>
      <c r="B1209" s="32"/>
      <c r="C1209" s="495"/>
      <c r="D1209" s="495"/>
      <c r="E1209" s="496"/>
      <c r="F1209" s="497" t="s">
        <v>52</v>
      </c>
      <c r="G1209" s="174">
        <f t="shared" ref="G1209:V1209" si="556">G353</f>
        <v>0</v>
      </c>
      <c r="H1209" s="175">
        <f t="shared" si="556"/>
        <v>0</v>
      </c>
      <c r="I1209" s="163">
        <f t="shared" si="556"/>
        <v>0</v>
      </c>
      <c r="J1209" s="163">
        <f t="shared" si="556"/>
        <v>0</v>
      </c>
      <c r="K1209" s="181">
        <f t="shared" si="556"/>
        <v>0</v>
      </c>
      <c r="L1209" s="165">
        <f t="shared" si="556"/>
        <v>0</v>
      </c>
      <c r="M1209" s="166">
        <f t="shared" si="556"/>
        <v>0</v>
      </c>
      <c r="N1209" s="166">
        <f t="shared" si="556"/>
        <v>0</v>
      </c>
      <c r="O1209" s="166">
        <f t="shared" si="556"/>
        <v>0</v>
      </c>
      <c r="P1209" s="166">
        <f t="shared" si="556"/>
        <v>0</v>
      </c>
      <c r="Q1209" s="166">
        <f t="shared" si="556"/>
        <v>0</v>
      </c>
      <c r="R1209" s="166">
        <f t="shared" si="556"/>
        <v>0</v>
      </c>
      <c r="S1209" s="166">
        <f t="shared" si="556"/>
        <v>0</v>
      </c>
      <c r="T1209" s="166">
        <f t="shared" si="556"/>
        <v>0</v>
      </c>
      <c r="U1209" s="166">
        <f t="shared" si="556"/>
        <v>0</v>
      </c>
      <c r="V1209" s="167">
        <f t="shared" si="556"/>
        <v>0</v>
      </c>
      <c r="W1209" s="48">
        <f>G1209-SUM(H1209:V1209)</f>
        <v>0</v>
      </c>
      <c r="Y1209"/>
      <c r="Z1209"/>
      <c r="AA1209"/>
      <c r="AB1209"/>
      <c r="AC1209"/>
      <c r="AD1209"/>
      <c r="AE1209"/>
      <c r="AF1209"/>
    </row>
    <row r="1210" spans="1:32" s="71" customFormat="1" outlineLevel="1" x14ac:dyDescent="0.4">
      <c r="A1210" s="341"/>
      <c r="B1210" s="32"/>
      <c r="C1210" s="495"/>
      <c r="D1210" s="495"/>
      <c r="E1210" s="496"/>
      <c r="F1210" s="497" t="s">
        <v>53</v>
      </c>
      <c r="G1210" s="174">
        <f t="shared" ref="G1210:V1210" si="557">G354</f>
        <v>0</v>
      </c>
      <c r="H1210" s="175">
        <f t="shared" si="557"/>
        <v>0</v>
      </c>
      <c r="I1210" s="163">
        <f t="shared" si="557"/>
        <v>0</v>
      </c>
      <c r="J1210" s="163">
        <f t="shared" si="557"/>
        <v>0</v>
      </c>
      <c r="K1210" s="181">
        <f t="shared" si="557"/>
        <v>0</v>
      </c>
      <c r="L1210" s="165">
        <f t="shared" si="557"/>
        <v>0</v>
      </c>
      <c r="M1210" s="211">
        <f t="shared" si="557"/>
        <v>0</v>
      </c>
      <c r="N1210" s="166">
        <f t="shared" si="557"/>
        <v>0</v>
      </c>
      <c r="O1210" s="212">
        <f t="shared" si="557"/>
        <v>0</v>
      </c>
      <c r="P1210" s="184">
        <f t="shared" si="557"/>
        <v>0</v>
      </c>
      <c r="Q1210" s="211">
        <f t="shared" si="557"/>
        <v>0</v>
      </c>
      <c r="R1210" s="184">
        <f t="shared" si="557"/>
        <v>0</v>
      </c>
      <c r="S1210" s="184">
        <f t="shared" si="557"/>
        <v>0</v>
      </c>
      <c r="T1210" s="212">
        <f t="shared" si="557"/>
        <v>0</v>
      </c>
      <c r="U1210" s="184">
        <f t="shared" si="557"/>
        <v>0</v>
      </c>
      <c r="V1210" s="167">
        <f t="shared" si="557"/>
        <v>0</v>
      </c>
      <c r="W1210" s="48">
        <f>G1210-SUM(H1210:V1210)</f>
        <v>0</v>
      </c>
      <c r="Y1210"/>
      <c r="Z1210"/>
      <c r="AA1210"/>
      <c r="AB1210"/>
      <c r="AC1210"/>
      <c r="AD1210"/>
      <c r="AE1210"/>
      <c r="AF1210"/>
    </row>
    <row r="1211" spans="1:32" s="71" customFormat="1" outlineLevel="1" x14ac:dyDescent="0.4">
      <c r="A1211" s="341"/>
      <c r="B1211" s="32"/>
      <c r="C1211" s="495"/>
      <c r="D1211" s="495"/>
      <c r="E1211" s="496"/>
      <c r="F1211" s="497" t="s">
        <v>54</v>
      </c>
      <c r="G1211" s="174">
        <f t="shared" ref="G1211:V1211" si="558">G355</f>
        <v>0</v>
      </c>
      <c r="H1211" s="175">
        <f t="shared" si="558"/>
        <v>0</v>
      </c>
      <c r="I1211" s="163">
        <f t="shared" si="558"/>
        <v>0</v>
      </c>
      <c r="J1211" s="163">
        <f t="shared" si="558"/>
        <v>0</v>
      </c>
      <c r="K1211" s="181">
        <f t="shared" si="558"/>
        <v>0</v>
      </c>
      <c r="L1211" s="165">
        <f t="shared" si="558"/>
        <v>0</v>
      </c>
      <c r="M1211" s="176">
        <f t="shared" si="558"/>
        <v>0</v>
      </c>
      <c r="N1211" s="166">
        <f t="shared" si="558"/>
        <v>0</v>
      </c>
      <c r="O1211" s="162">
        <f t="shared" si="558"/>
        <v>0</v>
      </c>
      <c r="P1211" s="166">
        <f t="shared" si="558"/>
        <v>0</v>
      </c>
      <c r="Q1211" s="176">
        <f t="shared" si="558"/>
        <v>0</v>
      </c>
      <c r="R1211" s="166">
        <f t="shared" si="558"/>
        <v>0</v>
      </c>
      <c r="S1211" s="166">
        <f t="shared" si="558"/>
        <v>0</v>
      </c>
      <c r="T1211" s="162">
        <f t="shared" si="558"/>
        <v>0</v>
      </c>
      <c r="U1211" s="166">
        <f t="shared" si="558"/>
        <v>0</v>
      </c>
      <c r="V1211" s="167">
        <f t="shared" si="558"/>
        <v>0</v>
      </c>
      <c r="W1211" s="48">
        <f>G1211-SUM(H1211:V1211)</f>
        <v>0</v>
      </c>
      <c r="Y1211"/>
      <c r="Z1211"/>
      <c r="AA1211"/>
      <c r="AB1211"/>
      <c r="AC1211"/>
      <c r="AD1211"/>
      <c r="AE1211"/>
      <c r="AF1211"/>
    </row>
    <row r="1212" spans="1:32" s="71" customFormat="1" outlineLevel="1" x14ac:dyDescent="0.4">
      <c r="A1212" s="341"/>
      <c r="B1212" s="32"/>
      <c r="C1212" s="495"/>
      <c r="D1212" s="495"/>
      <c r="E1212" s="496"/>
      <c r="F1212" s="497" t="s">
        <v>55</v>
      </c>
      <c r="G1212" s="174">
        <f t="shared" ref="G1212:V1212" si="559">G356</f>
        <v>0</v>
      </c>
      <c r="H1212" s="175">
        <f t="shared" si="559"/>
        <v>0</v>
      </c>
      <c r="I1212" s="163">
        <f t="shared" si="559"/>
        <v>0</v>
      </c>
      <c r="J1212" s="163">
        <f t="shared" si="559"/>
        <v>0</v>
      </c>
      <c r="K1212" s="181">
        <f t="shared" si="559"/>
        <v>0</v>
      </c>
      <c r="L1212" s="165">
        <f t="shared" si="559"/>
        <v>0</v>
      </c>
      <c r="M1212" s="176">
        <f t="shared" si="559"/>
        <v>0</v>
      </c>
      <c r="N1212" s="166">
        <f t="shared" si="559"/>
        <v>0</v>
      </c>
      <c r="O1212" s="162">
        <f t="shared" si="559"/>
        <v>0</v>
      </c>
      <c r="P1212" s="166">
        <f t="shared" si="559"/>
        <v>0</v>
      </c>
      <c r="Q1212" s="176">
        <f t="shared" si="559"/>
        <v>0</v>
      </c>
      <c r="R1212" s="166">
        <f t="shared" si="559"/>
        <v>0</v>
      </c>
      <c r="S1212" s="166">
        <f t="shared" si="559"/>
        <v>0</v>
      </c>
      <c r="T1212" s="162">
        <f t="shared" si="559"/>
        <v>0</v>
      </c>
      <c r="U1212" s="166">
        <f t="shared" si="559"/>
        <v>0</v>
      </c>
      <c r="V1212" s="167">
        <f t="shared" si="559"/>
        <v>0</v>
      </c>
      <c r="W1212" s="48">
        <f>G1212-SUM(H1212:V1212)</f>
        <v>0</v>
      </c>
      <c r="Y1212"/>
      <c r="Z1212"/>
      <c r="AA1212"/>
      <c r="AB1212"/>
      <c r="AC1212"/>
      <c r="AD1212"/>
      <c r="AE1212"/>
      <c r="AF1212"/>
    </row>
    <row r="1213" spans="1:32" s="71" customFormat="1" x14ac:dyDescent="0.4">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4">
      <c r="A1214" s="341"/>
      <c r="B1214" s="32"/>
      <c r="C1214" s="495"/>
      <c r="D1214" s="495"/>
      <c r="E1214" s="498" t="s">
        <v>57</v>
      </c>
      <c r="F1214" s="496"/>
      <c r="G1214" s="68">
        <f t="shared" ref="G1214:W1214" si="560">SUBTOTAL(9,G1215:G1217)</f>
        <v>0</v>
      </c>
      <c r="H1214" s="69">
        <f t="shared" si="560"/>
        <v>0</v>
      </c>
      <c r="I1214" s="66">
        <f t="shared" si="560"/>
        <v>0</v>
      </c>
      <c r="J1214" s="66">
        <f t="shared" si="560"/>
        <v>0</v>
      </c>
      <c r="K1214" s="67">
        <f t="shared" si="560"/>
        <v>0</v>
      </c>
      <c r="L1214" s="36">
        <f t="shared" si="560"/>
        <v>0</v>
      </c>
      <c r="M1214" s="36">
        <f t="shared" si="560"/>
        <v>0</v>
      </c>
      <c r="N1214" s="36">
        <f t="shared" si="560"/>
        <v>0</v>
      </c>
      <c r="O1214" s="36">
        <f t="shared" si="560"/>
        <v>0</v>
      </c>
      <c r="P1214" s="36">
        <f t="shared" si="560"/>
        <v>0</v>
      </c>
      <c r="Q1214" s="36">
        <f t="shared" si="560"/>
        <v>0</v>
      </c>
      <c r="R1214" s="36">
        <f t="shared" si="560"/>
        <v>0</v>
      </c>
      <c r="S1214" s="36">
        <f t="shared" si="560"/>
        <v>0</v>
      </c>
      <c r="T1214" s="36">
        <f t="shared" si="560"/>
        <v>0</v>
      </c>
      <c r="U1214" s="36">
        <f t="shared" si="560"/>
        <v>0</v>
      </c>
      <c r="V1214" s="36">
        <f t="shared" si="560"/>
        <v>0</v>
      </c>
      <c r="W1214" s="35">
        <f t="shared" si="560"/>
        <v>0</v>
      </c>
      <c r="Y1214"/>
      <c r="Z1214"/>
      <c r="AA1214"/>
      <c r="AB1214"/>
      <c r="AC1214"/>
      <c r="AD1214"/>
      <c r="AE1214"/>
      <c r="AF1214"/>
    </row>
    <row r="1215" spans="1:32" s="71" customFormat="1" outlineLevel="1" x14ac:dyDescent="0.4">
      <c r="A1215" s="341"/>
      <c r="B1215" s="32"/>
      <c r="C1215" s="495"/>
      <c r="D1215" s="495"/>
      <c r="E1215" s="498"/>
      <c r="F1215" s="497" t="s">
        <v>58</v>
      </c>
      <c r="G1215" s="174">
        <f t="shared" ref="G1215:V1215" si="561">G359</f>
        <v>0</v>
      </c>
      <c r="H1215" s="175">
        <f t="shared" si="561"/>
        <v>0</v>
      </c>
      <c r="I1215" s="163">
        <f t="shared" si="561"/>
        <v>0</v>
      </c>
      <c r="J1215" s="163">
        <f t="shared" si="561"/>
        <v>0</v>
      </c>
      <c r="K1215" s="181">
        <f t="shared" si="561"/>
        <v>0</v>
      </c>
      <c r="L1215" s="165">
        <f t="shared" si="561"/>
        <v>0</v>
      </c>
      <c r="M1215" s="176">
        <f t="shared" si="561"/>
        <v>0</v>
      </c>
      <c r="N1215" s="166">
        <f t="shared" si="561"/>
        <v>0</v>
      </c>
      <c r="O1215" s="162">
        <f t="shared" si="561"/>
        <v>0</v>
      </c>
      <c r="P1215" s="166">
        <f t="shared" si="561"/>
        <v>0</v>
      </c>
      <c r="Q1215" s="176">
        <f t="shared" si="561"/>
        <v>0</v>
      </c>
      <c r="R1215" s="166">
        <f t="shared" si="561"/>
        <v>0</v>
      </c>
      <c r="S1215" s="166">
        <f t="shared" si="561"/>
        <v>0</v>
      </c>
      <c r="T1215" s="162">
        <f t="shared" si="561"/>
        <v>0</v>
      </c>
      <c r="U1215" s="166">
        <f t="shared" si="561"/>
        <v>0</v>
      </c>
      <c r="V1215" s="167">
        <f t="shared" si="561"/>
        <v>0</v>
      </c>
      <c r="W1215" s="48">
        <f>G1215-SUM(H1215:V1215)</f>
        <v>0</v>
      </c>
      <c r="Y1215"/>
      <c r="Z1215"/>
      <c r="AA1215"/>
      <c r="AB1215"/>
      <c r="AC1215"/>
      <c r="AD1215"/>
      <c r="AE1215"/>
      <c r="AF1215"/>
    </row>
    <row r="1216" spans="1:32" s="71" customFormat="1" outlineLevel="1" x14ac:dyDescent="0.4">
      <c r="A1216" s="341"/>
      <c r="B1216" s="32"/>
      <c r="C1216" s="495"/>
      <c r="D1216" s="495"/>
      <c r="E1216" s="496"/>
      <c r="F1216" s="497" t="s">
        <v>59</v>
      </c>
      <c r="G1216" s="174">
        <f t="shared" ref="G1216:V1216" si="562">G360</f>
        <v>0</v>
      </c>
      <c r="H1216" s="175">
        <f t="shared" si="562"/>
        <v>0</v>
      </c>
      <c r="I1216" s="163">
        <f t="shared" si="562"/>
        <v>0</v>
      </c>
      <c r="J1216" s="163">
        <f t="shared" si="562"/>
        <v>0</v>
      </c>
      <c r="K1216" s="181">
        <f t="shared" si="562"/>
        <v>0</v>
      </c>
      <c r="L1216" s="165">
        <f t="shared" si="562"/>
        <v>0</v>
      </c>
      <c r="M1216" s="176">
        <f t="shared" si="562"/>
        <v>0</v>
      </c>
      <c r="N1216" s="166">
        <f t="shared" si="562"/>
        <v>0</v>
      </c>
      <c r="O1216" s="162">
        <f t="shared" si="562"/>
        <v>0</v>
      </c>
      <c r="P1216" s="166">
        <f t="shared" si="562"/>
        <v>0</v>
      </c>
      <c r="Q1216" s="176">
        <f t="shared" si="562"/>
        <v>0</v>
      </c>
      <c r="R1216" s="166">
        <f t="shared" si="562"/>
        <v>0</v>
      </c>
      <c r="S1216" s="166">
        <f t="shared" si="562"/>
        <v>0</v>
      </c>
      <c r="T1216" s="162">
        <f t="shared" si="562"/>
        <v>0</v>
      </c>
      <c r="U1216" s="166">
        <f t="shared" si="562"/>
        <v>0</v>
      </c>
      <c r="V1216" s="167">
        <f t="shared" si="562"/>
        <v>0</v>
      </c>
      <c r="W1216" s="48">
        <f>G1216-SUM(H1216:V1216)</f>
        <v>0</v>
      </c>
      <c r="Y1216"/>
      <c r="Z1216"/>
      <c r="AA1216"/>
      <c r="AB1216"/>
      <c r="AC1216"/>
      <c r="AD1216"/>
      <c r="AE1216"/>
      <c r="AF1216"/>
    </row>
    <row r="1217" spans="1:32" s="71" customFormat="1" outlineLevel="1" x14ac:dyDescent="0.4">
      <c r="A1217" s="341"/>
      <c r="B1217" s="32"/>
      <c r="C1217" s="495"/>
      <c r="D1217" s="495"/>
      <c r="E1217" s="496"/>
      <c r="F1217" s="497" t="s">
        <v>60</v>
      </c>
      <c r="G1217" s="174">
        <f t="shared" ref="G1217:V1217" si="563">G361</f>
        <v>0</v>
      </c>
      <c r="H1217" s="175">
        <f t="shared" si="563"/>
        <v>0</v>
      </c>
      <c r="I1217" s="163">
        <f t="shared" si="563"/>
        <v>0</v>
      </c>
      <c r="J1217" s="163">
        <f t="shared" si="563"/>
        <v>0</v>
      </c>
      <c r="K1217" s="181">
        <f t="shared" si="563"/>
        <v>0</v>
      </c>
      <c r="L1217" s="165">
        <f t="shared" si="563"/>
        <v>0</v>
      </c>
      <c r="M1217" s="176">
        <f t="shared" si="563"/>
        <v>0</v>
      </c>
      <c r="N1217" s="166">
        <f t="shared" si="563"/>
        <v>0</v>
      </c>
      <c r="O1217" s="162">
        <f t="shared" si="563"/>
        <v>0</v>
      </c>
      <c r="P1217" s="166">
        <f t="shared" si="563"/>
        <v>0</v>
      </c>
      <c r="Q1217" s="176">
        <f t="shared" si="563"/>
        <v>0</v>
      </c>
      <c r="R1217" s="166">
        <f t="shared" si="563"/>
        <v>0</v>
      </c>
      <c r="S1217" s="166">
        <f t="shared" si="563"/>
        <v>0</v>
      </c>
      <c r="T1217" s="162">
        <f t="shared" si="563"/>
        <v>0</v>
      </c>
      <c r="U1217" s="166">
        <f t="shared" si="563"/>
        <v>0</v>
      </c>
      <c r="V1217" s="167">
        <f t="shared" si="563"/>
        <v>0</v>
      </c>
      <c r="W1217" s="48">
        <f>G1217-SUM(H1217:V1217)</f>
        <v>0</v>
      </c>
      <c r="Y1217"/>
      <c r="Z1217"/>
      <c r="AA1217"/>
      <c r="AB1217"/>
      <c r="AC1217"/>
      <c r="AD1217"/>
      <c r="AE1217"/>
      <c r="AF1217"/>
    </row>
    <row r="1218" spans="1:32" s="71" customFormat="1" x14ac:dyDescent="0.4">
      <c r="A1218" s="341"/>
      <c r="B1218" s="32"/>
      <c r="C1218" s="495"/>
      <c r="D1218" s="495"/>
      <c r="E1218" s="496" t="s">
        <v>61</v>
      </c>
      <c r="F1218" s="496"/>
      <c r="G1218" s="68">
        <f t="shared" ref="G1218:W1218" si="564">SUBTOTAL(9,G1219:G1221)</f>
        <v>0</v>
      </c>
      <c r="H1218" s="69">
        <f t="shared" si="564"/>
        <v>0</v>
      </c>
      <c r="I1218" s="66">
        <f t="shared" si="564"/>
        <v>0</v>
      </c>
      <c r="J1218" s="66">
        <f t="shared" si="564"/>
        <v>0</v>
      </c>
      <c r="K1218" s="67">
        <f t="shared" si="564"/>
        <v>0</v>
      </c>
      <c r="L1218" s="36">
        <f t="shared" si="564"/>
        <v>0</v>
      </c>
      <c r="M1218" s="36">
        <f t="shared" si="564"/>
        <v>0</v>
      </c>
      <c r="N1218" s="36">
        <f t="shared" si="564"/>
        <v>0</v>
      </c>
      <c r="O1218" s="36">
        <f t="shared" si="564"/>
        <v>0</v>
      </c>
      <c r="P1218" s="36">
        <f t="shared" si="564"/>
        <v>0</v>
      </c>
      <c r="Q1218" s="36">
        <f t="shared" si="564"/>
        <v>0</v>
      </c>
      <c r="R1218" s="36">
        <f t="shared" si="564"/>
        <v>0</v>
      </c>
      <c r="S1218" s="36">
        <f t="shared" si="564"/>
        <v>0</v>
      </c>
      <c r="T1218" s="36">
        <f t="shared" si="564"/>
        <v>0</v>
      </c>
      <c r="U1218" s="36">
        <f t="shared" si="564"/>
        <v>0</v>
      </c>
      <c r="V1218" s="36">
        <f t="shared" si="564"/>
        <v>0</v>
      </c>
      <c r="W1218" s="35">
        <f t="shared" si="564"/>
        <v>0</v>
      </c>
      <c r="Y1218"/>
      <c r="Z1218"/>
      <c r="AA1218"/>
      <c r="AB1218"/>
      <c r="AC1218"/>
      <c r="AD1218"/>
      <c r="AE1218"/>
      <c r="AF1218"/>
    </row>
    <row r="1219" spans="1:32" s="71" customFormat="1" outlineLevel="1" x14ac:dyDescent="0.4">
      <c r="A1219" s="341"/>
      <c r="B1219" s="32"/>
      <c r="C1219" s="495"/>
      <c r="D1219" s="495"/>
      <c r="E1219" s="496"/>
      <c r="F1219" s="497" t="s">
        <v>62</v>
      </c>
      <c r="G1219" s="174">
        <f t="shared" ref="G1219:V1219" si="565">G363</f>
        <v>0</v>
      </c>
      <c r="H1219" s="175">
        <f t="shared" si="565"/>
        <v>0</v>
      </c>
      <c r="I1219" s="163">
        <f t="shared" si="565"/>
        <v>0</v>
      </c>
      <c r="J1219" s="163">
        <f t="shared" si="565"/>
        <v>0</v>
      </c>
      <c r="K1219" s="181">
        <f t="shared" si="565"/>
        <v>0</v>
      </c>
      <c r="L1219" s="165">
        <f t="shared" si="565"/>
        <v>0</v>
      </c>
      <c r="M1219" s="176">
        <f t="shared" si="565"/>
        <v>0</v>
      </c>
      <c r="N1219" s="166">
        <f t="shared" si="565"/>
        <v>0</v>
      </c>
      <c r="O1219" s="162">
        <f t="shared" si="565"/>
        <v>0</v>
      </c>
      <c r="P1219" s="166">
        <f t="shared" si="565"/>
        <v>0</v>
      </c>
      <c r="Q1219" s="176">
        <f t="shared" si="565"/>
        <v>0</v>
      </c>
      <c r="R1219" s="166">
        <f t="shared" si="565"/>
        <v>0</v>
      </c>
      <c r="S1219" s="166">
        <f t="shared" si="565"/>
        <v>0</v>
      </c>
      <c r="T1219" s="162">
        <f t="shared" si="565"/>
        <v>0</v>
      </c>
      <c r="U1219" s="166">
        <f t="shared" si="565"/>
        <v>0</v>
      </c>
      <c r="V1219" s="167">
        <f t="shared" si="565"/>
        <v>0</v>
      </c>
      <c r="W1219" s="48">
        <f>G1219-SUM(H1219:V1219)</f>
        <v>0</v>
      </c>
      <c r="Y1219"/>
      <c r="Z1219"/>
      <c r="AA1219"/>
      <c r="AB1219"/>
      <c r="AC1219"/>
      <c r="AD1219"/>
      <c r="AE1219"/>
      <c r="AF1219"/>
    </row>
    <row r="1220" spans="1:32" s="71" customFormat="1" outlineLevel="1" x14ac:dyDescent="0.4">
      <c r="A1220" s="341"/>
      <c r="B1220" s="32"/>
      <c r="C1220" s="495"/>
      <c r="D1220" s="495"/>
      <c r="E1220" s="496"/>
      <c r="F1220" s="497" t="s">
        <v>63</v>
      </c>
      <c r="G1220" s="174">
        <f t="shared" ref="G1220:V1220" si="566">G364</f>
        <v>0</v>
      </c>
      <c r="H1220" s="175">
        <f t="shared" si="566"/>
        <v>0</v>
      </c>
      <c r="I1220" s="163">
        <f t="shared" si="566"/>
        <v>0</v>
      </c>
      <c r="J1220" s="163">
        <f t="shared" si="566"/>
        <v>0</v>
      </c>
      <c r="K1220" s="181">
        <f t="shared" si="566"/>
        <v>0</v>
      </c>
      <c r="L1220" s="165">
        <f t="shared" si="566"/>
        <v>0</v>
      </c>
      <c r="M1220" s="176">
        <f t="shared" si="566"/>
        <v>0</v>
      </c>
      <c r="N1220" s="166">
        <f t="shared" si="566"/>
        <v>0</v>
      </c>
      <c r="O1220" s="162">
        <f t="shared" si="566"/>
        <v>0</v>
      </c>
      <c r="P1220" s="166">
        <f t="shared" si="566"/>
        <v>0</v>
      </c>
      <c r="Q1220" s="176">
        <f t="shared" si="566"/>
        <v>0</v>
      </c>
      <c r="R1220" s="166">
        <f t="shared" si="566"/>
        <v>0</v>
      </c>
      <c r="S1220" s="166">
        <f t="shared" si="566"/>
        <v>0</v>
      </c>
      <c r="T1220" s="162">
        <f t="shared" si="566"/>
        <v>0</v>
      </c>
      <c r="U1220" s="166">
        <f t="shared" si="566"/>
        <v>0</v>
      </c>
      <c r="V1220" s="167">
        <f t="shared" si="566"/>
        <v>0</v>
      </c>
      <c r="W1220" s="48">
        <f>G1220-SUM(H1220:V1220)</f>
        <v>0</v>
      </c>
      <c r="Y1220"/>
      <c r="Z1220"/>
      <c r="AA1220"/>
      <c r="AB1220"/>
      <c r="AC1220"/>
      <c r="AD1220"/>
      <c r="AE1220"/>
      <c r="AF1220"/>
    </row>
    <row r="1221" spans="1:32" s="71" customFormat="1" outlineLevel="1" x14ac:dyDescent="0.4">
      <c r="A1221" s="341"/>
      <c r="B1221" s="32"/>
      <c r="C1221" s="495"/>
      <c r="D1221" s="495"/>
      <c r="E1221" s="496"/>
      <c r="F1221" s="497" t="s">
        <v>64</v>
      </c>
      <c r="G1221" s="174">
        <f t="shared" ref="G1221:V1221" si="567">G365</f>
        <v>0</v>
      </c>
      <c r="H1221" s="175">
        <f t="shared" si="567"/>
        <v>0</v>
      </c>
      <c r="I1221" s="163">
        <f t="shared" si="567"/>
        <v>0</v>
      </c>
      <c r="J1221" s="163">
        <f t="shared" si="567"/>
        <v>0</v>
      </c>
      <c r="K1221" s="181">
        <f t="shared" si="567"/>
        <v>0</v>
      </c>
      <c r="L1221" s="165">
        <f t="shared" si="567"/>
        <v>0</v>
      </c>
      <c r="M1221" s="176">
        <f t="shared" si="567"/>
        <v>0</v>
      </c>
      <c r="N1221" s="166">
        <f t="shared" si="567"/>
        <v>0</v>
      </c>
      <c r="O1221" s="162">
        <f t="shared" si="567"/>
        <v>0</v>
      </c>
      <c r="P1221" s="166">
        <f t="shared" si="567"/>
        <v>0</v>
      </c>
      <c r="Q1221" s="176">
        <f t="shared" si="567"/>
        <v>0</v>
      </c>
      <c r="R1221" s="166">
        <f t="shared" si="567"/>
        <v>0</v>
      </c>
      <c r="S1221" s="166">
        <f t="shared" si="567"/>
        <v>0</v>
      </c>
      <c r="T1221" s="162">
        <f t="shared" si="567"/>
        <v>0</v>
      </c>
      <c r="U1221" s="166">
        <f t="shared" si="567"/>
        <v>0</v>
      </c>
      <c r="V1221" s="167">
        <f t="shared" si="567"/>
        <v>0</v>
      </c>
      <c r="W1221" s="48">
        <f>G1221-SUM(H1221:V1221)</f>
        <v>0</v>
      </c>
      <c r="Y1221"/>
      <c r="Z1221"/>
      <c r="AA1221"/>
      <c r="AB1221"/>
      <c r="AC1221"/>
      <c r="AD1221"/>
      <c r="AE1221"/>
      <c r="AF1221"/>
    </row>
    <row r="1222" spans="1:32" s="71" customFormat="1" x14ac:dyDescent="0.4">
      <c r="A1222" s="341"/>
      <c r="B1222" s="32"/>
      <c r="C1222" s="495"/>
      <c r="D1222" s="495"/>
      <c r="E1222" s="496" t="s">
        <v>65</v>
      </c>
      <c r="F1222" s="496"/>
      <c r="G1222" s="68">
        <f t="shared" ref="G1222:W1222" si="568">SUBTOTAL(9,G1223:G1225)</f>
        <v>0</v>
      </c>
      <c r="H1222" s="69">
        <f t="shared" si="568"/>
        <v>0</v>
      </c>
      <c r="I1222" s="66">
        <f t="shared" si="568"/>
        <v>0</v>
      </c>
      <c r="J1222" s="66">
        <f t="shared" si="568"/>
        <v>0</v>
      </c>
      <c r="K1222" s="67">
        <f t="shared" si="568"/>
        <v>0</v>
      </c>
      <c r="L1222" s="36">
        <f t="shared" si="568"/>
        <v>0</v>
      </c>
      <c r="M1222" s="36">
        <f t="shared" si="568"/>
        <v>0</v>
      </c>
      <c r="N1222" s="36">
        <f t="shared" si="568"/>
        <v>0</v>
      </c>
      <c r="O1222" s="36">
        <f t="shared" si="568"/>
        <v>0</v>
      </c>
      <c r="P1222" s="36">
        <f t="shared" si="568"/>
        <v>0</v>
      </c>
      <c r="Q1222" s="36">
        <f t="shared" si="568"/>
        <v>0</v>
      </c>
      <c r="R1222" s="36">
        <f t="shared" si="568"/>
        <v>0</v>
      </c>
      <c r="S1222" s="36">
        <f t="shared" si="568"/>
        <v>0</v>
      </c>
      <c r="T1222" s="36">
        <f t="shared" si="568"/>
        <v>0</v>
      </c>
      <c r="U1222" s="36">
        <f t="shared" si="568"/>
        <v>0</v>
      </c>
      <c r="V1222" s="36">
        <f t="shared" si="568"/>
        <v>0</v>
      </c>
      <c r="W1222" s="35">
        <f t="shared" si="568"/>
        <v>0</v>
      </c>
      <c r="Y1222"/>
      <c r="Z1222"/>
      <c r="AA1222"/>
      <c r="AB1222"/>
      <c r="AC1222"/>
      <c r="AD1222"/>
      <c r="AE1222"/>
      <c r="AF1222"/>
    </row>
    <row r="1223" spans="1:32" s="71" customFormat="1" outlineLevel="1" x14ac:dyDescent="0.4">
      <c r="A1223" s="341"/>
      <c r="B1223" s="32"/>
      <c r="C1223" s="495"/>
      <c r="D1223" s="495"/>
      <c r="E1223" s="496"/>
      <c r="F1223" s="497" t="s">
        <v>66</v>
      </c>
      <c r="G1223" s="174">
        <f t="shared" ref="G1223:V1223" si="569">G367</f>
        <v>0</v>
      </c>
      <c r="H1223" s="175">
        <f t="shared" si="569"/>
        <v>0</v>
      </c>
      <c r="I1223" s="163">
        <f t="shared" si="569"/>
        <v>0</v>
      </c>
      <c r="J1223" s="163">
        <f t="shared" si="569"/>
        <v>0</v>
      </c>
      <c r="K1223" s="181">
        <f t="shared" si="569"/>
        <v>0</v>
      </c>
      <c r="L1223" s="165">
        <f t="shared" si="569"/>
        <v>0</v>
      </c>
      <c r="M1223" s="176">
        <f t="shared" si="569"/>
        <v>0</v>
      </c>
      <c r="N1223" s="166">
        <f t="shared" si="569"/>
        <v>0</v>
      </c>
      <c r="O1223" s="162">
        <f t="shared" si="569"/>
        <v>0</v>
      </c>
      <c r="P1223" s="166">
        <f t="shared" si="569"/>
        <v>0</v>
      </c>
      <c r="Q1223" s="176">
        <f t="shared" si="569"/>
        <v>0</v>
      </c>
      <c r="R1223" s="166">
        <f t="shared" si="569"/>
        <v>0</v>
      </c>
      <c r="S1223" s="166">
        <f t="shared" si="569"/>
        <v>0</v>
      </c>
      <c r="T1223" s="162">
        <f t="shared" si="569"/>
        <v>0</v>
      </c>
      <c r="U1223" s="166">
        <f t="shared" si="569"/>
        <v>0</v>
      </c>
      <c r="V1223" s="167">
        <f t="shared" si="569"/>
        <v>0</v>
      </c>
      <c r="W1223" s="48">
        <f>G1223-SUM(H1223:V1223)</f>
        <v>0</v>
      </c>
      <c r="Y1223"/>
      <c r="Z1223"/>
      <c r="AA1223"/>
      <c r="AB1223"/>
      <c r="AC1223"/>
      <c r="AD1223"/>
      <c r="AE1223"/>
      <c r="AF1223"/>
    </row>
    <row r="1224" spans="1:32" s="71" customFormat="1" outlineLevel="1" x14ac:dyDescent="0.4">
      <c r="A1224" s="341"/>
      <c r="B1224" s="32"/>
      <c r="C1224" s="495"/>
      <c r="D1224" s="495"/>
      <c r="E1224" s="496"/>
      <c r="F1224" s="497" t="s">
        <v>67</v>
      </c>
      <c r="G1224" s="174">
        <f t="shared" ref="G1224:V1224" si="570">G368</f>
        <v>0</v>
      </c>
      <c r="H1224" s="175">
        <f t="shared" si="570"/>
        <v>0</v>
      </c>
      <c r="I1224" s="163">
        <f t="shared" si="570"/>
        <v>0</v>
      </c>
      <c r="J1224" s="163">
        <f t="shared" si="570"/>
        <v>0</v>
      </c>
      <c r="K1224" s="181">
        <f t="shared" si="570"/>
        <v>0</v>
      </c>
      <c r="L1224" s="165">
        <f t="shared" si="570"/>
        <v>0</v>
      </c>
      <c r="M1224" s="176">
        <f t="shared" si="570"/>
        <v>0</v>
      </c>
      <c r="N1224" s="166">
        <f t="shared" si="570"/>
        <v>0</v>
      </c>
      <c r="O1224" s="162">
        <f t="shared" si="570"/>
        <v>0</v>
      </c>
      <c r="P1224" s="166">
        <f t="shared" si="570"/>
        <v>0</v>
      </c>
      <c r="Q1224" s="176">
        <f t="shared" si="570"/>
        <v>0</v>
      </c>
      <c r="R1224" s="166">
        <f t="shared" si="570"/>
        <v>0</v>
      </c>
      <c r="S1224" s="166">
        <f t="shared" si="570"/>
        <v>0</v>
      </c>
      <c r="T1224" s="162">
        <f t="shared" si="570"/>
        <v>0</v>
      </c>
      <c r="U1224" s="166">
        <f t="shared" si="570"/>
        <v>0</v>
      </c>
      <c r="V1224" s="167">
        <f t="shared" si="570"/>
        <v>0</v>
      </c>
      <c r="W1224" s="48">
        <f>G1224-SUM(H1224:V1224)</f>
        <v>0</v>
      </c>
      <c r="Y1224"/>
      <c r="Z1224"/>
      <c r="AA1224"/>
      <c r="AB1224"/>
      <c r="AC1224"/>
      <c r="AD1224"/>
      <c r="AE1224"/>
      <c r="AF1224"/>
    </row>
    <row r="1225" spans="1:32" s="71" customFormat="1" outlineLevel="1" x14ac:dyDescent="0.4">
      <c r="A1225" s="341"/>
      <c r="B1225" s="32"/>
      <c r="C1225" s="495"/>
      <c r="D1225" s="495"/>
      <c r="E1225" s="496"/>
      <c r="F1225" s="497" t="s">
        <v>68</v>
      </c>
      <c r="G1225" s="174">
        <f t="shared" ref="G1225:V1225" si="571">G369</f>
        <v>0</v>
      </c>
      <c r="H1225" s="175">
        <f t="shared" si="571"/>
        <v>0</v>
      </c>
      <c r="I1225" s="163">
        <f t="shared" si="571"/>
        <v>0</v>
      </c>
      <c r="J1225" s="163">
        <f t="shared" si="571"/>
        <v>0</v>
      </c>
      <c r="K1225" s="181">
        <f t="shared" si="571"/>
        <v>0</v>
      </c>
      <c r="L1225" s="165">
        <f t="shared" si="571"/>
        <v>0</v>
      </c>
      <c r="M1225" s="176">
        <f t="shared" si="571"/>
        <v>0</v>
      </c>
      <c r="N1225" s="166">
        <f t="shared" si="571"/>
        <v>0</v>
      </c>
      <c r="O1225" s="162">
        <f t="shared" si="571"/>
        <v>0</v>
      </c>
      <c r="P1225" s="166">
        <f t="shared" si="571"/>
        <v>0</v>
      </c>
      <c r="Q1225" s="176">
        <f t="shared" si="571"/>
        <v>0</v>
      </c>
      <c r="R1225" s="166">
        <f t="shared" si="571"/>
        <v>0</v>
      </c>
      <c r="S1225" s="166">
        <f t="shared" si="571"/>
        <v>0</v>
      </c>
      <c r="T1225" s="162">
        <f t="shared" si="571"/>
        <v>0</v>
      </c>
      <c r="U1225" s="166">
        <f t="shared" si="571"/>
        <v>0</v>
      </c>
      <c r="V1225" s="167">
        <f t="shared" si="571"/>
        <v>0</v>
      </c>
      <c r="W1225" s="48">
        <f>G1225-SUM(H1225:V1225)</f>
        <v>0</v>
      </c>
      <c r="Y1225"/>
      <c r="Z1225"/>
      <c r="AA1225"/>
      <c r="AB1225"/>
      <c r="AC1225"/>
      <c r="AD1225"/>
      <c r="AE1225"/>
      <c r="AF1225"/>
    </row>
    <row r="1226" spans="1:32" s="71" customFormat="1" x14ac:dyDescent="0.4">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4">
      <c r="A1227" s="341"/>
      <c r="B1227" s="32"/>
      <c r="C1227" s="495"/>
      <c r="D1227" s="495"/>
      <c r="E1227" s="496" t="s">
        <v>70</v>
      </c>
      <c r="F1227" s="496"/>
      <c r="G1227" s="68">
        <f t="shared" ref="G1227:M1227" si="572">SUBTOTAL(9,G1228:G1229)</f>
        <v>0</v>
      </c>
      <c r="H1227" s="69">
        <f t="shared" si="572"/>
        <v>0</v>
      </c>
      <c r="I1227" s="66">
        <f t="shared" si="572"/>
        <v>0</v>
      </c>
      <c r="J1227" s="66">
        <f t="shared" si="572"/>
        <v>0</v>
      </c>
      <c r="K1227" s="67">
        <f t="shared" si="572"/>
        <v>0</v>
      </c>
      <c r="L1227" s="36">
        <f t="shared" si="572"/>
        <v>0</v>
      </c>
      <c r="M1227" s="36">
        <f t="shared" si="572"/>
        <v>0</v>
      </c>
      <c r="N1227" s="36">
        <f t="shared" ref="N1227:W1227" si="573">SUBTOTAL(9,N1228:N1229)</f>
        <v>0</v>
      </c>
      <c r="O1227" s="36">
        <f t="shared" si="573"/>
        <v>0</v>
      </c>
      <c r="P1227" s="36">
        <f t="shared" si="573"/>
        <v>0</v>
      </c>
      <c r="Q1227" s="36">
        <f t="shared" si="573"/>
        <v>0</v>
      </c>
      <c r="R1227" s="36">
        <f t="shared" si="573"/>
        <v>0</v>
      </c>
      <c r="S1227" s="36">
        <f t="shared" si="573"/>
        <v>0</v>
      </c>
      <c r="T1227" s="36">
        <f t="shared" si="573"/>
        <v>0</v>
      </c>
      <c r="U1227" s="36">
        <f t="shared" si="573"/>
        <v>0</v>
      </c>
      <c r="V1227" s="36">
        <f t="shared" si="573"/>
        <v>0</v>
      </c>
      <c r="W1227" s="35">
        <f t="shared" si="573"/>
        <v>0</v>
      </c>
      <c r="Y1227"/>
      <c r="Z1227"/>
      <c r="AA1227"/>
      <c r="AB1227"/>
      <c r="AC1227"/>
      <c r="AD1227"/>
      <c r="AE1227"/>
      <c r="AF1227"/>
    </row>
    <row r="1228" spans="1:32" s="71" customFormat="1" outlineLevel="1" x14ac:dyDescent="0.4">
      <c r="A1228" s="341"/>
      <c r="B1228" s="32"/>
      <c r="C1228" s="495"/>
      <c r="D1228" s="495"/>
      <c r="E1228" s="496"/>
      <c r="F1228" s="497" t="s">
        <v>71</v>
      </c>
      <c r="G1228" s="174">
        <f t="shared" ref="G1228:V1228" si="574">G372</f>
        <v>0</v>
      </c>
      <c r="H1228" s="175">
        <f t="shared" si="574"/>
        <v>0</v>
      </c>
      <c r="I1228" s="163">
        <f t="shared" si="574"/>
        <v>0</v>
      </c>
      <c r="J1228" s="163">
        <f t="shared" si="574"/>
        <v>0</v>
      </c>
      <c r="K1228" s="181">
        <f t="shared" si="574"/>
        <v>0</v>
      </c>
      <c r="L1228" s="165">
        <f t="shared" si="574"/>
        <v>0</v>
      </c>
      <c r="M1228" s="166">
        <f t="shared" si="574"/>
        <v>0</v>
      </c>
      <c r="N1228" s="166">
        <f t="shared" si="574"/>
        <v>0</v>
      </c>
      <c r="O1228" s="166">
        <f t="shared" si="574"/>
        <v>0</v>
      </c>
      <c r="P1228" s="166">
        <f t="shared" si="574"/>
        <v>0</v>
      </c>
      <c r="Q1228" s="166">
        <f t="shared" si="574"/>
        <v>0</v>
      </c>
      <c r="R1228" s="183">
        <f t="shared" si="574"/>
        <v>0</v>
      </c>
      <c r="S1228" s="183">
        <f t="shared" si="574"/>
        <v>0</v>
      </c>
      <c r="T1228" s="166">
        <f t="shared" si="574"/>
        <v>0</v>
      </c>
      <c r="U1228" s="166">
        <f t="shared" si="574"/>
        <v>0</v>
      </c>
      <c r="V1228" s="167">
        <f t="shared" si="574"/>
        <v>0</v>
      </c>
      <c r="W1228" s="48">
        <f>G1228-SUM(H1228:V1228)</f>
        <v>0</v>
      </c>
      <c r="Y1228"/>
      <c r="Z1228"/>
      <c r="AA1228"/>
      <c r="AB1228"/>
      <c r="AC1228"/>
      <c r="AD1228"/>
      <c r="AE1228"/>
      <c r="AF1228"/>
    </row>
    <row r="1229" spans="1:32" s="71" customFormat="1" outlineLevel="1" x14ac:dyDescent="0.4">
      <c r="A1229" s="341"/>
      <c r="B1229" s="32"/>
      <c r="C1229" s="495"/>
      <c r="D1229" s="495"/>
      <c r="E1229" s="496"/>
      <c r="F1229" s="497" t="s">
        <v>72</v>
      </c>
      <c r="G1229" s="174">
        <f t="shared" ref="G1229:V1229" si="575">G373</f>
        <v>0</v>
      </c>
      <c r="H1229" s="175">
        <f t="shared" si="575"/>
        <v>0</v>
      </c>
      <c r="I1229" s="163">
        <f t="shared" si="575"/>
        <v>0</v>
      </c>
      <c r="J1229" s="163">
        <f t="shared" si="575"/>
        <v>0</v>
      </c>
      <c r="K1229" s="181">
        <f t="shared" si="575"/>
        <v>0</v>
      </c>
      <c r="L1229" s="165">
        <f t="shared" si="575"/>
        <v>0</v>
      </c>
      <c r="M1229" s="176">
        <f t="shared" si="575"/>
        <v>0</v>
      </c>
      <c r="N1229" s="166">
        <f t="shared" si="575"/>
        <v>0</v>
      </c>
      <c r="O1229" s="162">
        <f t="shared" si="575"/>
        <v>0</v>
      </c>
      <c r="P1229" s="166">
        <f t="shared" si="575"/>
        <v>0</v>
      </c>
      <c r="Q1229" s="176">
        <f t="shared" si="575"/>
        <v>0</v>
      </c>
      <c r="R1229" s="166">
        <f t="shared" si="575"/>
        <v>0</v>
      </c>
      <c r="S1229" s="162">
        <f t="shared" si="575"/>
        <v>0</v>
      </c>
      <c r="T1229" s="162">
        <f t="shared" si="575"/>
        <v>0</v>
      </c>
      <c r="U1229" s="166">
        <f t="shared" si="575"/>
        <v>0</v>
      </c>
      <c r="V1229" s="167">
        <f t="shared" si="575"/>
        <v>0</v>
      </c>
      <c r="W1229" s="48">
        <f>G1229-SUM(H1229:V1229)</f>
        <v>0</v>
      </c>
      <c r="Y1229"/>
      <c r="Z1229"/>
      <c r="AA1229"/>
      <c r="AB1229"/>
      <c r="AC1229"/>
      <c r="AD1229"/>
      <c r="AE1229"/>
      <c r="AF1229"/>
    </row>
    <row r="1230" spans="1:32" s="71" customFormat="1" x14ac:dyDescent="0.4">
      <c r="A1230" s="341"/>
      <c r="B1230" s="32"/>
      <c r="C1230" s="495"/>
      <c r="D1230" s="495"/>
      <c r="E1230" s="496" t="s">
        <v>73</v>
      </c>
      <c r="F1230" s="496"/>
      <c r="G1230" s="68">
        <f t="shared" ref="G1230:W1230" si="576">SUBTOTAL(9,G1231:G1233)</f>
        <v>0</v>
      </c>
      <c r="H1230" s="69">
        <f t="shared" si="576"/>
        <v>0</v>
      </c>
      <c r="I1230" s="66">
        <f t="shared" si="576"/>
        <v>0</v>
      </c>
      <c r="J1230" s="66">
        <f t="shared" si="576"/>
        <v>0</v>
      </c>
      <c r="K1230" s="67">
        <f t="shared" si="576"/>
        <v>0</v>
      </c>
      <c r="L1230" s="36">
        <f t="shared" si="576"/>
        <v>0</v>
      </c>
      <c r="M1230" s="36">
        <f t="shared" si="576"/>
        <v>0</v>
      </c>
      <c r="N1230" s="36">
        <f t="shared" si="576"/>
        <v>0</v>
      </c>
      <c r="O1230" s="36">
        <f t="shared" si="576"/>
        <v>0</v>
      </c>
      <c r="P1230" s="36">
        <f t="shared" si="576"/>
        <v>0</v>
      </c>
      <c r="Q1230" s="36">
        <f t="shared" si="576"/>
        <v>0</v>
      </c>
      <c r="R1230" s="36">
        <f t="shared" si="576"/>
        <v>0</v>
      </c>
      <c r="S1230" s="36">
        <f t="shared" si="576"/>
        <v>0</v>
      </c>
      <c r="T1230" s="36">
        <f t="shared" si="576"/>
        <v>0</v>
      </c>
      <c r="U1230" s="36">
        <f t="shared" si="576"/>
        <v>0</v>
      </c>
      <c r="V1230" s="36">
        <f t="shared" si="576"/>
        <v>0</v>
      </c>
      <c r="W1230" s="35">
        <f t="shared" si="576"/>
        <v>0</v>
      </c>
      <c r="Y1230"/>
      <c r="Z1230"/>
      <c r="AA1230"/>
      <c r="AB1230"/>
      <c r="AC1230"/>
      <c r="AD1230"/>
      <c r="AE1230"/>
      <c r="AF1230"/>
    </row>
    <row r="1231" spans="1:32" s="71" customFormat="1" outlineLevel="1" x14ac:dyDescent="0.4">
      <c r="A1231" s="341"/>
      <c r="B1231" s="32"/>
      <c r="C1231" s="495"/>
      <c r="D1231" s="495"/>
      <c r="E1231" s="496"/>
      <c r="F1231" s="497" t="s">
        <v>74</v>
      </c>
      <c r="G1231" s="174">
        <f t="shared" ref="G1231:V1231" si="577">G375</f>
        <v>0</v>
      </c>
      <c r="H1231" s="175">
        <f t="shared" si="577"/>
        <v>0</v>
      </c>
      <c r="I1231" s="163">
        <f t="shared" si="577"/>
        <v>0</v>
      </c>
      <c r="J1231" s="163">
        <f t="shared" si="577"/>
        <v>0</v>
      </c>
      <c r="K1231" s="181">
        <f t="shared" si="577"/>
        <v>0</v>
      </c>
      <c r="L1231" s="165">
        <f t="shared" si="577"/>
        <v>0</v>
      </c>
      <c r="M1231" s="176">
        <f t="shared" si="577"/>
        <v>0</v>
      </c>
      <c r="N1231" s="166">
        <f t="shared" si="577"/>
        <v>0</v>
      </c>
      <c r="O1231" s="162">
        <f t="shared" si="577"/>
        <v>0</v>
      </c>
      <c r="P1231" s="166">
        <f t="shared" si="577"/>
        <v>0</v>
      </c>
      <c r="Q1231" s="176">
        <f t="shared" si="577"/>
        <v>0</v>
      </c>
      <c r="R1231" s="166">
        <f t="shared" si="577"/>
        <v>0</v>
      </c>
      <c r="S1231" s="162">
        <f t="shared" si="577"/>
        <v>0</v>
      </c>
      <c r="T1231" s="162">
        <f t="shared" si="577"/>
        <v>0</v>
      </c>
      <c r="U1231" s="166">
        <f t="shared" si="577"/>
        <v>0</v>
      </c>
      <c r="V1231" s="167">
        <f t="shared" si="577"/>
        <v>0</v>
      </c>
      <c r="W1231" s="48">
        <f>G1231-SUM(H1231:V1231)</f>
        <v>0</v>
      </c>
      <c r="Y1231"/>
      <c r="Z1231"/>
      <c r="AA1231"/>
      <c r="AB1231"/>
      <c r="AC1231"/>
      <c r="AD1231"/>
      <c r="AE1231"/>
      <c r="AF1231"/>
    </row>
    <row r="1232" spans="1:32" s="71" customFormat="1" outlineLevel="1" x14ac:dyDescent="0.4">
      <c r="A1232" s="341"/>
      <c r="B1232" s="32"/>
      <c r="C1232" s="495"/>
      <c r="D1232" s="495"/>
      <c r="E1232" s="496"/>
      <c r="F1232" s="497" t="s">
        <v>75</v>
      </c>
      <c r="G1232" s="174">
        <f t="shared" ref="G1232:V1232" si="578">G376</f>
        <v>0</v>
      </c>
      <c r="H1232" s="175">
        <f t="shared" si="578"/>
        <v>0</v>
      </c>
      <c r="I1232" s="163">
        <f t="shared" si="578"/>
        <v>0</v>
      </c>
      <c r="J1232" s="163">
        <f t="shared" si="578"/>
        <v>0</v>
      </c>
      <c r="K1232" s="181">
        <f t="shared" si="578"/>
        <v>0</v>
      </c>
      <c r="L1232" s="165">
        <f t="shared" si="578"/>
        <v>0</v>
      </c>
      <c r="M1232" s="176">
        <f t="shared" si="578"/>
        <v>0</v>
      </c>
      <c r="N1232" s="166">
        <f t="shared" si="578"/>
        <v>0</v>
      </c>
      <c r="O1232" s="162">
        <f t="shared" si="578"/>
        <v>0</v>
      </c>
      <c r="P1232" s="166">
        <f t="shared" si="578"/>
        <v>0</v>
      </c>
      <c r="Q1232" s="176">
        <f t="shared" si="578"/>
        <v>0</v>
      </c>
      <c r="R1232" s="166">
        <f t="shared" si="578"/>
        <v>0</v>
      </c>
      <c r="S1232" s="162">
        <f t="shared" si="578"/>
        <v>0</v>
      </c>
      <c r="T1232" s="162">
        <f t="shared" si="578"/>
        <v>0</v>
      </c>
      <c r="U1232" s="166">
        <f t="shared" si="578"/>
        <v>0</v>
      </c>
      <c r="V1232" s="167">
        <f t="shared" si="578"/>
        <v>0</v>
      </c>
      <c r="W1232" s="48">
        <f>G1232-SUM(H1232:V1232)</f>
        <v>0</v>
      </c>
      <c r="Y1232"/>
      <c r="Z1232"/>
      <c r="AA1232"/>
      <c r="AB1232"/>
      <c r="AC1232"/>
      <c r="AD1232"/>
      <c r="AE1232"/>
      <c r="AF1232"/>
    </row>
    <row r="1233" spans="1:32" s="71" customFormat="1" outlineLevel="1" x14ac:dyDescent="0.4">
      <c r="A1233" s="341"/>
      <c r="B1233" s="32"/>
      <c r="C1233" s="495"/>
      <c r="D1233" s="495"/>
      <c r="E1233" s="496"/>
      <c r="F1233" s="497" t="s">
        <v>76</v>
      </c>
      <c r="G1233" s="174">
        <f t="shared" ref="G1233:V1233" si="579">G377</f>
        <v>0</v>
      </c>
      <c r="H1233" s="175">
        <f t="shared" si="579"/>
        <v>0</v>
      </c>
      <c r="I1233" s="163">
        <f t="shared" si="579"/>
        <v>0</v>
      </c>
      <c r="J1233" s="163">
        <f t="shared" si="579"/>
        <v>0</v>
      </c>
      <c r="K1233" s="181">
        <f t="shared" si="579"/>
        <v>0</v>
      </c>
      <c r="L1233" s="165">
        <f t="shared" si="579"/>
        <v>0</v>
      </c>
      <c r="M1233" s="176">
        <f t="shared" si="579"/>
        <v>0</v>
      </c>
      <c r="N1233" s="166">
        <f t="shared" si="579"/>
        <v>0</v>
      </c>
      <c r="O1233" s="162">
        <f t="shared" si="579"/>
        <v>0</v>
      </c>
      <c r="P1233" s="166">
        <f t="shared" si="579"/>
        <v>0</v>
      </c>
      <c r="Q1233" s="176">
        <f t="shared" si="579"/>
        <v>0</v>
      </c>
      <c r="R1233" s="166">
        <f t="shared" si="579"/>
        <v>0</v>
      </c>
      <c r="S1233" s="162">
        <f t="shared" si="579"/>
        <v>0</v>
      </c>
      <c r="T1233" s="162">
        <f t="shared" si="579"/>
        <v>0</v>
      </c>
      <c r="U1233" s="166">
        <f t="shared" si="579"/>
        <v>0</v>
      </c>
      <c r="V1233" s="167">
        <f t="shared" si="579"/>
        <v>0</v>
      </c>
      <c r="W1233" s="48">
        <f>G1233-SUM(H1233:V1233)</f>
        <v>0</v>
      </c>
      <c r="Y1233"/>
      <c r="Z1233"/>
      <c r="AA1233"/>
      <c r="AB1233"/>
      <c r="AC1233"/>
      <c r="AD1233"/>
      <c r="AE1233"/>
      <c r="AF1233"/>
    </row>
    <row r="1234" spans="1:32" s="71" customFormat="1" x14ac:dyDescent="0.4">
      <c r="A1234" s="341"/>
      <c r="B1234" s="32"/>
      <c r="C1234" s="495"/>
      <c r="D1234" s="495"/>
      <c r="E1234" s="496" t="s">
        <v>77</v>
      </c>
      <c r="F1234" s="496"/>
      <c r="G1234" s="68">
        <f t="shared" ref="G1234:M1234" si="580">SUBTOTAL(9,G1235:G1236)</f>
        <v>0</v>
      </c>
      <c r="H1234" s="69">
        <f t="shared" si="580"/>
        <v>0</v>
      </c>
      <c r="I1234" s="66">
        <f t="shared" si="580"/>
        <v>0</v>
      </c>
      <c r="J1234" s="66">
        <f t="shared" si="580"/>
        <v>0</v>
      </c>
      <c r="K1234" s="67">
        <f t="shared" si="580"/>
        <v>0</v>
      </c>
      <c r="L1234" s="36">
        <f t="shared" si="580"/>
        <v>0</v>
      </c>
      <c r="M1234" s="36">
        <f t="shared" si="580"/>
        <v>0</v>
      </c>
      <c r="N1234" s="36">
        <f t="shared" ref="N1234:W1234" si="581">SUBTOTAL(9,N1235:N1236)</f>
        <v>0</v>
      </c>
      <c r="O1234" s="36">
        <f t="shared" si="581"/>
        <v>0</v>
      </c>
      <c r="P1234" s="36">
        <f t="shared" si="581"/>
        <v>0</v>
      </c>
      <c r="Q1234" s="36">
        <f t="shared" si="581"/>
        <v>0</v>
      </c>
      <c r="R1234" s="36">
        <f t="shared" si="581"/>
        <v>0</v>
      </c>
      <c r="S1234" s="36">
        <f t="shared" si="581"/>
        <v>0</v>
      </c>
      <c r="T1234" s="36">
        <f t="shared" si="581"/>
        <v>0</v>
      </c>
      <c r="U1234" s="36">
        <f t="shared" si="581"/>
        <v>0</v>
      </c>
      <c r="V1234" s="36">
        <f t="shared" si="581"/>
        <v>0</v>
      </c>
      <c r="W1234" s="35">
        <f t="shared" si="581"/>
        <v>0</v>
      </c>
      <c r="Y1234"/>
      <c r="Z1234"/>
      <c r="AA1234"/>
      <c r="AB1234"/>
      <c r="AC1234"/>
      <c r="AD1234"/>
      <c r="AE1234"/>
      <c r="AF1234"/>
    </row>
    <row r="1235" spans="1:32" s="71" customFormat="1" outlineLevel="1" x14ac:dyDescent="0.4">
      <c r="A1235" s="341"/>
      <c r="B1235" s="32"/>
      <c r="C1235" s="495"/>
      <c r="D1235" s="495"/>
      <c r="E1235" s="496"/>
      <c r="F1235" s="497" t="s">
        <v>78</v>
      </c>
      <c r="G1235" s="174">
        <f t="shared" ref="G1235:V1235" si="582">G379</f>
        <v>0</v>
      </c>
      <c r="H1235" s="175">
        <f t="shared" si="582"/>
        <v>0</v>
      </c>
      <c r="I1235" s="163">
        <f t="shared" si="582"/>
        <v>0</v>
      </c>
      <c r="J1235" s="163">
        <f t="shared" si="582"/>
        <v>0</v>
      </c>
      <c r="K1235" s="181">
        <f t="shared" si="582"/>
        <v>0</v>
      </c>
      <c r="L1235" s="165">
        <f t="shared" si="582"/>
        <v>0</v>
      </c>
      <c r="M1235" s="176">
        <f t="shared" si="582"/>
        <v>0</v>
      </c>
      <c r="N1235" s="166">
        <f t="shared" si="582"/>
        <v>0</v>
      </c>
      <c r="O1235" s="162">
        <f t="shared" si="582"/>
        <v>0</v>
      </c>
      <c r="P1235" s="166">
        <f t="shared" si="582"/>
        <v>0</v>
      </c>
      <c r="Q1235" s="176">
        <f t="shared" si="582"/>
        <v>0</v>
      </c>
      <c r="R1235" s="166">
        <f t="shared" si="582"/>
        <v>0</v>
      </c>
      <c r="S1235" s="162">
        <f t="shared" si="582"/>
        <v>0</v>
      </c>
      <c r="T1235" s="162">
        <f t="shared" si="582"/>
        <v>0</v>
      </c>
      <c r="U1235" s="166">
        <f t="shared" si="582"/>
        <v>0</v>
      </c>
      <c r="V1235" s="167">
        <f t="shared" si="582"/>
        <v>0</v>
      </c>
      <c r="W1235" s="48">
        <f>G1235-SUM(H1235:V1235)</f>
        <v>0</v>
      </c>
      <c r="Y1235"/>
      <c r="Z1235"/>
      <c r="AA1235"/>
      <c r="AB1235"/>
      <c r="AC1235"/>
      <c r="AD1235"/>
      <c r="AE1235"/>
      <c r="AF1235"/>
    </row>
    <row r="1236" spans="1:32" s="71" customFormat="1" outlineLevel="1" x14ac:dyDescent="0.4">
      <c r="A1236" s="341"/>
      <c r="B1236" s="32"/>
      <c r="C1236" s="495"/>
      <c r="D1236" s="495"/>
      <c r="E1236" s="496"/>
      <c r="F1236" s="497" t="s">
        <v>79</v>
      </c>
      <c r="G1236" s="174">
        <f t="shared" ref="G1236:V1236" si="583">G380</f>
        <v>0</v>
      </c>
      <c r="H1236" s="175">
        <f t="shared" si="583"/>
        <v>0</v>
      </c>
      <c r="I1236" s="163">
        <f t="shared" si="583"/>
        <v>0</v>
      </c>
      <c r="J1236" s="163">
        <f t="shared" si="583"/>
        <v>0</v>
      </c>
      <c r="K1236" s="181">
        <f t="shared" si="583"/>
        <v>0</v>
      </c>
      <c r="L1236" s="165">
        <f t="shared" si="583"/>
        <v>0</v>
      </c>
      <c r="M1236" s="176">
        <f t="shared" si="583"/>
        <v>0</v>
      </c>
      <c r="N1236" s="166">
        <f t="shared" si="583"/>
        <v>0</v>
      </c>
      <c r="O1236" s="162">
        <f t="shared" si="583"/>
        <v>0</v>
      </c>
      <c r="P1236" s="166">
        <f t="shared" si="583"/>
        <v>0</v>
      </c>
      <c r="Q1236" s="176">
        <f t="shared" si="583"/>
        <v>0</v>
      </c>
      <c r="R1236" s="184">
        <f t="shared" si="583"/>
        <v>0</v>
      </c>
      <c r="S1236" s="166">
        <f t="shared" si="583"/>
        <v>0</v>
      </c>
      <c r="T1236" s="162">
        <f t="shared" si="583"/>
        <v>0</v>
      </c>
      <c r="U1236" s="166">
        <f t="shared" si="583"/>
        <v>0</v>
      </c>
      <c r="V1236" s="167">
        <f t="shared" si="583"/>
        <v>0</v>
      </c>
      <c r="W1236" s="48">
        <f>G1236-SUM(H1236:V1236)</f>
        <v>0</v>
      </c>
      <c r="Y1236"/>
      <c r="Z1236"/>
      <c r="AA1236"/>
      <c r="AB1236"/>
      <c r="AC1236"/>
      <c r="AD1236"/>
      <c r="AE1236"/>
      <c r="AF1236"/>
    </row>
    <row r="1237" spans="1:32" s="71" customFormat="1" x14ac:dyDescent="0.4">
      <c r="A1237" s="341"/>
      <c r="B1237" s="32"/>
      <c r="C1237" s="495"/>
      <c r="D1237" s="495"/>
      <c r="E1237" s="496" t="s">
        <v>80</v>
      </c>
      <c r="F1237" s="496"/>
      <c r="G1237" s="68">
        <f t="shared" ref="G1237:W1237" si="584">SUBTOTAL(9,G1238:G1240)</f>
        <v>0</v>
      </c>
      <c r="H1237" s="69">
        <f t="shared" si="584"/>
        <v>0</v>
      </c>
      <c r="I1237" s="66">
        <f t="shared" si="584"/>
        <v>0</v>
      </c>
      <c r="J1237" s="66">
        <f t="shared" si="584"/>
        <v>0</v>
      </c>
      <c r="K1237" s="67">
        <f t="shared" si="584"/>
        <v>0</v>
      </c>
      <c r="L1237" s="36">
        <f t="shared" si="584"/>
        <v>0</v>
      </c>
      <c r="M1237" s="36">
        <f t="shared" si="584"/>
        <v>0</v>
      </c>
      <c r="N1237" s="36">
        <f t="shared" si="584"/>
        <v>0</v>
      </c>
      <c r="O1237" s="36">
        <f t="shared" si="584"/>
        <v>0</v>
      </c>
      <c r="P1237" s="36">
        <f t="shared" si="584"/>
        <v>0</v>
      </c>
      <c r="Q1237" s="36">
        <f t="shared" si="584"/>
        <v>0</v>
      </c>
      <c r="R1237" s="36">
        <f t="shared" si="584"/>
        <v>0</v>
      </c>
      <c r="S1237" s="36">
        <f t="shared" si="584"/>
        <v>0</v>
      </c>
      <c r="T1237" s="36">
        <f t="shared" si="584"/>
        <v>0</v>
      </c>
      <c r="U1237" s="36">
        <f t="shared" si="584"/>
        <v>0</v>
      </c>
      <c r="V1237" s="36">
        <f t="shared" si="584"/>
        <v>0</v>
      </c>
      <c r="W1237" s="35">
        <f t="shared" si="584"/>
        <v>0</v>
      </c>
      <c r="Y1237"/>
      <c r="Z1237"/>
      <c r="AA1237"/>
      <c r="AB1237"/>
      <c r="AC1237"/>
      <c r="AD1237"/>
      <c r="AE1237"/>
      <c r="AF1237"/>
    </row>
    <row r="1238" spans="1:32" s="71" customFormat="1" outlineLevel="1" x14ac:dyDescent="0.4">
      <c r="A1238" s="341"/>
      <c r="B1238" s="32"/>
      <c r="C1238" s="495"/>
      <c r="D1238" s="495"/>
      <c r="E1238" s="496"/>
      <c r="F1238" s="497" t="s">
        <v>81</v>
      </c>
      <c r="G1238" s="174">
        <f t="shared" ref="G1238:V1238" si="585">G382</f>
        <v>0</v>
      </c>
      <c r="H1238" s="175">
        <f t="shared" si="585"/>
        <v>0</v>
      </c>
      <c r="I1238" s="163">
        <f t="shared" si="585"/>
        <v>0</v>
      </c>
      <c r="J1238" s="163">
        <f t="shared" si="585"/>
        <v>0</v>
      </c>
      <c r="K1238" s="181">
        <f t="shared" si="585"/>
        <v>0</v>
      </c>
      <c r="L1238" s="165">
        <f t="shared" si="585"/>
        <v>0</v>
      </c>
      <c r="M1238" s="176">
        <f t="shared" si="585"/>
        <v>0</v>
      </c>
      <c r="N1238" s="166">
        <f t="shared" si="585"/>
        <v>0</v>
      </c>
      <c r="O1238" s="162">
        <f t="shared" si="585"/>
        <v>0</v>
      </c>
      <c r="P1238" s="166">
        <f t="shared" si="585"/>
        <v>0</v>
      </c>
      <c r="Q1238" s="176">
        <f t="shared" si="585"/>
        <v>0</v>
      </c>
      <c r="R1238" s="166">
        <f t="shared" si="585"/>
        <v>0</v>
      </c>
      <c r="S1238" s="166">
        <f t="shared" si="585"/>
        <v>0</v>
      </c>
      <c r="T1238" s="166">
        <f t="shared" si="585"/>
        <v>0</v>
      </c>
      <c r="U1238" s="162">
        <f t="shared" si="585"/>
        <v>0</v>
      </c>
      <c r="V1238" s="167">
        <f t="shared" si="585"/>
        <v>0</v>
      </c>
      <c r="W1238" s="48">
        <f>G1238-SUM(H1238:V1238)</f>
        <v>0</v>
      </c>
      <c r="Y1238"/>
      <c r="Z1238"/>
      <c r="AA1238"/>
      <c r="AB1238"/>
      <c r="AC1238"/>
      <c r="AD1238"/>
      <c r="AE1238"/>
      <c r="AF1238"/>
    </row>
    <row r="1239" spans="1:32" s="71" customFormat="1" outlineLevel="1" x14ac:dyDescent="0.4">
      <c r="A1239" s="341"/>
      <c r="B1239" s="32"/>
      <c r="C1239" s="495"/>
      <c r="D1239" s="495"/>
      <c r="E1239" s="496"/>
      <c r="F1239" s="497" t="s">
        <v>82</v>
      </c>
      <c r="G1239" s="174">
        <f t="shared" ref="G1239:V1239" si="586">G383</f>
        <v>0</v>
      </c>
      <c r="H1239" s="175">
        <f t="shared" si="586"/>
        <v>0</v>
      </c>
      <c r="I1239" s="163">
        <f t="shared" si="586"/>
        <v>0</v>
      </c>
      <c r="J1239" s="163">
        <f t="shared" si="586"/>
        <v>0</v>
      </c>
      <c r="K1239" s="181">
        <f t="shared" si="586"/>
        <v>0</v>
      </c>
      <c r="L1239" s="165">
        <f t="shared" si="586"/>
        <v>0</v>
      </c>
      <c r="M1239" s="176">
        <f t="shared" si="586"/>
        <v>0</v>
      </c>
      <c r="N1239" s="166">
        <f t="shared" si="586"/>
        <v>0</v>
      </c>
      <c r="O1239" s="162">
        <f t="shared" si="586"/>
        <v>0</v>
      </c>
      <c r="P1239" s="166">
        <f t="shared" si="586"/>
        <v>0</v>
      </c>
      <c r="Q1239" s="176">
        <f t="shared" si="586"/>
        <v>0</v>
      </c>
      <c r="R1239" s="166">
        <f t="shared" si="586"/>
        <v>0</v>
      </c>
      <c r="S1239" s="166">
        <f t="shared" si="586"/>
        <v>0</v>
      </c>
      <c r="T1239" s="166">
        <f t="shared" si="586"/>
        <v>0</v>
      </c>
      <c r="U1239" s="162">
        <f t="shared" si="586"/>
        <v>0</v>
      </c>
      <c r="V1239" s="167">
        <f t="shared" si="586"/>
        <v>0</v>
      </c>
      <c r="W1239" s="48">
        <f>G1239-SUM(H1239:V1239)</f>
        <v>0</v>
      </c>
      <c r="Y1239"/>
      <c r="Z1239"/>
      <c r="AA1239"/>
      <c r="AB1239"/>
      <c r="AC1239"/>
      <c r="AD1239"/>
      <c r="AE1239"/>
      <c r="AF1239"/>
    </row>
    <row r="1240" spans="1:32" s="71" customFormat="1" outlineLevel="1" x14ac:dyDescent="0.4">
      <c r="A1240" s="341"/>
      <c r="B1240" s="32"/>
      <c r="C1240" s="495"/>
      <c r="D1240" s="495"/>
      <c r="E1240" s="496"/>
      <c r="F1240" s="497" t="s">
        <v>83</v>
      </c>
      <c r="G1240" s="174">
        <f t="shared" ref="G1240:V1240" si="587">G384</f>
        <v>0</v>
      </c>
      <c r="H1240" s="175">
        <f t="shared" si="587"/>
        <v>0</v>
      </c>
      <c r="I1240" s="163">
        <f t="shared" si="587"/>
        <v>0</v>
      </c>
      <c r="J1240" s="163">
        <f t="shared" si="587"/>
        <v>0</v>
      </c>
      <c r="K1240" s="181">
        <f t="shared" si="587"/>
        <v>0</v>
      </c>
      <c r="L1240" s="165">
        <f t="shared" si="587"/>
        <v>0</v>
      </c>
      <c r="M1240" s="176">
        <f t="shared" si="587"/>
        <v>0</v>
      </c>
      <c r="N1240" s="166">
        <f t="shared" si="587"/>
        <v>0</v>
      </c>
      <c r="O1240" s="162">
        <f t="shared" si="587"/>
        <v>0</v>
      </c>
      <c r="P1240" s="166">
        <f t="shared" si="587"/>
        <v>0</v>
      </c>
      <c r="Q1240" s="176">
        <f t="shared" si="587"/>
        <v>0</v>
      </c>
      <c r="R1240" s="166">
        <f t="shared" si="587"/>
        <v>0</v>
      </c>
      <c r="S1240" s="166">
        <f t="shared" si="587"/>
        <v>0</v>
      </c>
      <c r="T1240" s="212">
        <f t="shared" si="587"/>
        <v>0</v>
      </c>
      <c r="U1240" s="166">
        <f t="shared" si="587"/>
        <v>0</v>
      </c>
      <c r="V1240" s="167">
        <f t="shared" si="587"/>
        <v>0</v>
      </c>
      <c r="W1240" s="48">
        <f>G1240-SUM(H1240:V1240)</f>
        <v>0</v>
      </c>
      <c r="Y1240"/>
      <c r="Z1240"/>
      <c r="AA1240"/>
      <c r="AB1240"/>
      <c r="AC1240"/>
      <c r="AD1240"/>
      <c r="AE1240"/>
      <c r="AF1240"/>
    </row>
    <row r="1241" spans="1:32" s="71" customFormat="1" x14ac:dyDescent="0.4">
      <c r="A1241" s="341"/>
      <c r="B1241" s="32"/>
      <c r="C1241" s="495"/>
      <c r="D1241" s="495"/>
      <c r="E1241" s="496" t="s">
        <v>84</v>
      </c>
      <c r="F1241" s="496"/>
      <c r="G1241" s="68">
        <f t="shared" ref="G1241:M1241" si="588">SUBTOTAL(9,G1242:G1243)</f>
        <v>0</v>
      </c>
      <c r="H1241" s="69">
        <f t="shared" si="588"/>
        <v>0</v>
      </c>
      <c r="I1241" s="66">
        <f t="shared" si="588"/>
        <v>0</v>
      </c>
      <c r="J1241" s="66">
        <f t="shared" si="588"/>
        <v>0</v>
      </c>
      <c r="K1241" s="67">
        <f t="shared" si="588"/>
        <v>0</v>
      </c>
      <c r="L1241" s="36">
        <f t="shared" si="588"/>
        <v>0</v>
      </c>
      <c r="M1241" s="36">
        <f t="shared" si="588"/>
        <v>0</v>
      </c>
      <c r="N1241" s="36">
        <f t="shared" ref="N1241:W1241" si="589">SUBTOTAL(9,N1242:N1243)</f>
        <v>0</v>
      </c>
      <c r="O1241" s="36">
        <f t="shared" si="589"/>
        <v>0</v>
      </c>
      <c r="P1241" s="36">
        <f t="shared" si="589"/>
        <v>0</v>
      </c>
      <c r="Q1241" s="36">
        <f t="shared" si="589"/>
        <v>0</v>
      </c>
      <c r="R1241" s="36">
        <f t="shared" si="589"/>
        <v>0</v>
      </c>
      <c r="S1241" s="36">
        <f t="shared" si="589"/>
        <v>0</v>
      </c>
      <c r="T1241" s="36">
        <f t="shared" si="589"/>
        <v>0</v>
      </c>
      <c r="U1241" s="36">
        <f t="shared" si="589"/>
        <v>0</v>
      </c>
      <c r="V1241" s="36">
        <f t="shared" si="589"/>
        <v>0</v>
      </c>
      <c r="W1241" s="35">
        <f t="shared" si="589"/>
        <v>0</v>
      </c>
      <c r="Y1241"/>
      <c r="Z1241"/>
      <c r="AA1241"/>
      <c r="AB1241"/>
      <c r="AC1241"/>
      <c r="AD1241"/>
      <c r="AE1241"/>
      <c r="AF1241"/>
    </row>
    <row r="1242" spans="1:32" s="71" customFormat="1" outlineLevel="1" x14ac:dyDescent="0.4">
      <c r="A1242" s="341"/>
      <c r="B1242" s="32"/>
      <c r="C1242" s="495"/>
      <c r="D1242" s="495"/>
      <c r="E1242" s="496"/>
      <c r="F1242" s="497" t="s">
        <v>85</v>
      </c>
      <c r="G1242" s="174">
        <f t="shared" ref="G1242:V1242" si="590">G386</f>
        <v>0</v>
      </c>
      <c r="H1242" s="175">
        <f t="shared" si="590"/>
        <v>0</v>
      </c>
      <c r="I1242" s="163">
        <f t="shared" si="590"/>
        <v>0</v>
      </c>
      <c r="J1242" s="163">
        <f t="shared" si="590"/>
        <v>0</v>
      </c>
      <c r="K1242" s="181">
        <f t="shared" si="590"/>
        <v>0</v>
      </c>
      <c r="L1242" s="165">
        <f t="shared" si="590"/>
        <v>0</v>
      </c>
      <c r="M1242" s="176">
        <f t="shared" si="590"/>
        <v>0</v>
      </c>
      <c r="N1242" s="166">
        <f t="shared" si="590"/>
        <v>0</v>
      </c>
      <c r="O1242" s="162">
        <f t="shared" si="590"/>
        <v>0</v>
      </c>
      <c r="P1242" s="166">
        <f t="shared" si="590"/>
        <v>0</v>
      </c>
      <c r="Q1242" s="176">
        <f t="shared" si="590"/>
        <v>0</v>
      </c>
      <c r="R1242" s="166">
        <f t="shared" si="590"/>
        <v>0</v>
      </c>
      <c r="S1242" s="166">
        <f t="shared" si="590"/>
        <v>0</v>
      </c>
      <c r="T1242" s="162">
        <f t="shared" si="590"/>
        <v>0</v>
      </c>
      <c r="U1242" s="166">
        <f t="shared" si="590"/>
        <v>0</v>
      </c>
      <c r="V1242" s="167">
        <f t="shared" si="590"/>
        <v>0</v>
      </c>
      <c r="W1242" s="48">
        <f>G1242-SUM(H1242:V1242)</f>
        <v>0</v>
      </c>
      <c r="Y1242"/>
      <c r="Z1242"/>
      <c r="AA1242"/>
      <c r="AB1242"/>
      <c r="AC1242"/>
      <c r="AD1242"/>
      <c r="AE1242"/>
      <c r="AF1242"/>
    </row>
    <row r="1243" spans="1:32" s="71" customFormat="1" outlineLevel="1" x14ac:dyDescent="0.4">
      <c r="A1243" s="341"/>
      <c r="B1243" s="32"/>
      <c r="C1243" s="495"/>
      <c r="D1243" s="495"/>
      <c r="E1243" s="496"/>
      <c r="F1243" s="497" t="s">
        <v>86</v>
      </c>
      <c r="G1243" s="174">
        <f t="shared" ref="G1243:V1243" si="591">G387</f>
        <v>0</v>
      </c>
      <c r="H1243" s="175">
        <f t="shared" si="591"/>
        <v>0</v>
      </c>
      <c r="I1243" s="163">
        <f t="shared" si="591"/>
        <v>0</v>
      </c>
      <c r="J1243" s="163">
        <f t="shared" si="591"/>
        <v>0</v>
      </c>
      <c r="K1243" s="181">
        <f t="shared" si="591"/>
        <v>0</v>
      </c>
      <c r="L1243" s="165">
        <f t="shared" si="591"/>
        <v>0</v>
      </c>
      <c r="M1243" s="176">
        <f t="shared" si="591"/>
        <v>0</v>
      </c>
      <c r="N1243" s="166">
        <f t="shared" si="591"/>
        <v>0</v>
      </c>
      <c r="O1243" s="162">
        <f t="shared" si="591"/>
        <v>0</v>
      </c>
      <c r="P1243" s="166">
        <f t="shared" si="591"/>
        <v>0</v>
      </c>
      <c r="Q1243" s="176">
        <f t="shared" si="591"/>
        <v>0</v>
      </c>
      <c r="R1243" s="166">
        <f t="shared" si="591"/>
        <v>0</v>
      </c>
      <c r="S1243" s="166">
        <f t="shared" si="591"/>
        <v>0</v>
      </c>
      <c r="T1243" s="162">
        <f t="shared" si="591"/>
        <v>0</v>
      </c>
      <c r="U1243" s="166">
        <f t="shared" si="591"/>
        <v>0</v>
      </c>
      <c r="V1243" s="167">
        <f t="shared" si="591"/>
        <v>0</v>
      </c>
      <c r="W1243" s="48">
        <f>G1243-SUM(H1243:V1243)</f>
        <v>0</v>
      </c>
      <c r="Y1243"/>
      <c r="Z1243"/>
      <c r="AA1243"/>
      <c r="AB1243"/>
      <c r="AC1243"/>
      <c r="AD1243"/>
      <c r="AE1243"/>
      <c r="AF1243"/>
    </row>
    <row r="1244" spans="1:32" s="71" customFormat="1" x14ac:dyDescent="0.4">
      <c r="A1244" s="341"/>
      <c r="B1244" s="32"/>
      <c r="C1244" s="495"/>
      <c r="D1244" s="495"/>
      <c r="E1244" s="496" t="s">
        <v>87</v>
      </c>
      <c r="F1244" s="496"/>
      <c r="G1244" s="68">
        <f t="shared" ref="G1244:W1244" si="592">SUBTOTAL(9,G1245:G1247)</f>
        <v>0</v>
      </c>
      <c r="H1244" s="69">
        <f t="shared" si="592"/>
        <v>0</v>
      </c>
      <c r="I1244" s="66">
        <f t="shared" si="592"/>
        <v>0</v>
      </c>
      <c r="J1244" s="66">
        <f t="shared" si="592"/>
        <v>0</v>
      </c>
      <c r="K1244" s="67">
        <f t="shared" si="592"/>
        <v>0</v>
      </c>
      <c r="L1244" s="36">
        <f t="shared" si="592"/>
        <v>0</v>
      </c>
      <c r="M1244" s="36">
        <f t="shared" si="592"/>
        <v>0</v>
      </c>
      <c r="N1244" s="36">
        <f t="shared" si="592"/>
        <v>0</v>
      </c>
      <c r="O1244" s="36">
        <f t="shared" si="592"/>
        <v>0</v>
      </c>
      <c r="P1244" s="36">
        <f t="shared" si="592"/>
        <v>0</v>
      </c>
      <c r="Q1244" s="36">
        <f t="shared" si="592"/>
        <v>0</v>
      </c>
      <c r="R1244" s="36">
        <f t="shared" si="592"/>
        <v>0</v>
      </c>
      <c r="S1244" s="36">
        <f t="shared" si="592"/>
        <v>0</v>
      </c>
      <c r="T1244" s="36">
        <f t="shared" si="592"/>
        <v>0</v>
      </c>
      <c r="U1244" s="36">
        <f t="shared" si="592"/>
        <v>0</v>
      </c>
      <c r="V1244" s="36">
        <f t="shared" si="592"/>
        <v>0</v>
      </c>
      <c r="W1244" s="35">
        <f t="shared" si="592"/>
        <v>0</v>
      </c>
      <c r="Y1244"/>
      <c r="Z1244"/>
      <c r="AA1244"/>
      <c r="AB1244"/>
      <c r="AC1244"/>
      <c r="AD1244"/>
      <c r="AE1244"/>
      <c r="AF1244"/>
    </row>
    <row r="1245" spans="1:32" s="71" customFormat="1" outlineLevel="1" x14ac:dyDescent="0.4">
      <c r="A1245" s="341"/>
      <c r="B1245" s="32"/>
      <c r="C1245" s="495"/>
      <c r="D1245" s="495"/>
      <c r="E1245" s="496"/>
      <c r="F1245" s="497" t="s">
        <v>88</v>
      </c>
      <c r="G1245" s="174">
        <f t="shared" ref="G1245:V1245" si="593">G389</f>
        <v>0</v>
      </c>
      <c r="H1245" s="175">
        <f t="shared" si="593"/>
        <v>0</v>
      </c>
      <c r="I1245" s="163">
        <f t="shared" si="593"/>
        <v>0</v>
      </c>
      <c r="J1245" s="163">
        <f t="shared" si="593"/>
        <v>0</v>
      </c>
      <c r="K1245" s="181">
        <f t="shared" si="593"/>
        <v>0</v>
      </c>
      <c r="L1245" s="165">
        <f t="shared" si="593"/>
        <v>0</v>
      </c>
      <c r="M1245" s="176">
        <f t="shared" si="593"/>
        <v>0</v>
      </c>
      <c r="N1245" s="166">
        <f t="shared" si="593"/>
        <v>0</v>
      </c>
      <c r="O1245" s="162">
        <f t="shared" si="593"/>
        <v>0</v>
      </c>
      <c r="P1245" s="166">
        <f t="shared" si="593"/>
        <v>0</v>
      </c>
      <c r="Q1245" s="176">
        <f t="shared" si="593"/>
        <v>0</v>
      </c>
      <c r="R1245" s="166">
        <f t="shared" si="593"/>
        <v>0</v>
      </c>
      <c r="S1245" s="166">
        <f t="shared" si="593"/>
        <v>0</v>
      </c>
      <c r="T1245" s="162">
        <f t="shared" si="593"/>
        <v>0</v>
      </c>
      <c r="U1245" s="166">
        <f t="shared" si="593"/>
        <v>0</v>
      </c>
      <c r="V1245" s="167">
        <f t="shared" si="593"/>
        <v>0</v>
      </c>
      <c r="W1245" s="48">
        <f>G1245-SUM(H1245:V1245)</f>
        <v>0</v>
      </c>
      <c r="Y1245"/>
      <c r="Z1245"/>
      <c r="AA1245"/>
      <c r="AB1245"/>
      <c r="AC1245"/>
      <c r="AD1245"/>
      <c r="AE1245"/>
      <c r="AF1245"/>
    </row>
    <row r="1246" spans="1:32" s="71" customFormat="1" outlineLevel="1" x14ac:dyDescent="0.4">
      <c r="A1246" s="341"/>
      <c r="B1246" s="32"/>
      <c r="C1246" s="495"/>
      <c r="D1246" s="495"/>
      <c r="E1246" s="496"/>
      <c r="F1246" s="497" t="s">
        <v>89</v>
      </c>
      <c r="G1246" s="174">
        <f t="shared" ref="G1246:V1246" si="594">G390</f>
        <v>0</v>
      </c>
      <c r="H1246" s="175">
        <f t="shared" si="594"/>
        <v>0</v>
      </c>
      <c r="I1246" s="163">
        <f t="shared" si="594"/>
        <v>0</v>
      </c>
      <c r="J1246" s="163">
        <f t="shared" si="594"/>
        <v>0</v>
      </c>
      <c r="K1246" s="181">
        <f t="shared" si="594"/>
        <v>0</v>
      </c>
      <c r="L1246" s="165">
        <f t="shared" si="594"/>
        <v>0</v>
      </c>
      <c r="M1246" s="176">
        <f t="shared" si="594"/>
        <v>0</v>
      </c>
      <c r="N1246" s="166">
        <f t="shared" si="594"/>
        <v>0</v>
      </c>
      <c r="O1246" s="162">
        <f t="shared" si="594"/>
        <v>0</v>
      </c>
      <c r="P1246" s="166">
        <f t="shared" si="594"/>
        <v>0</v>
      </c>
      <c r="Q1246" s="176">
        <f t="shared" si="594"/>
        <v>0</v>
      </c>
      <c r="R1246" s="166">
        <f t="shared" si="594"/>
        <v>0</v>
      </c>
      <c r="S1246" s="166">
        <f t="shared" si="594"/>
        <v>0</v>
      </c>
      <c r="T1246" s="162">
        <f t="shared" si="594"/>
        <v>0</v>
      </c>
      <c r="U1246" s="166">
        <f t="shared" si="594"/>
        <v>0</v>
      </c>
      <c r="V1246" s="167">
        <f t="shared" si="594"/>
        <v>0</v>
      </c>
      <c r="W1246" s="48">
        <f>G1246-SUM(H1246:V1246)</f>
        <v>0</v>
      </c>
      <c r="Y1246"/>
      <c r="Z1246"/>
      <c r="AA1246"/>
      <c r="AB1246"/>
      <c r="AC1246"/>
      <c r="AD1246"/>
      <c r="AE1246"/>
      <c r="AF1246"/>
    </row>
    <row r="1247" spans="1:32" s="71" customFormat="1" outlineLevel="1" x14ac:dyDescent="0.4">
      <c r="A1247" s="341"/>
      <c r="B1247" s="32"/>
      <c r="C1247" s="495"/>
      <c r="D1247" s="495"/>
      <c r="E1247" s="496"/>
      <c r="F1247" s="497" t="s">
        <v>90</v>
      </c>
      <c r="G1247" s="174">
        <f t="shared" ref="G1247:V1247" si="595">G391</f>
        <v>0</v>
      </c>
      <c r="H1247" s="175">
        <f t="shared" si="595"/>
        <v>0</v>
      </c>
      <c r="I1247" s="163">
        <f t="shared" si="595"/>
        <v>0</v>
      </c>
      <c r="J1247" s="163">
        <f t="shared" si="595"/>
        <v>0</v>
      </c>
      <c r="K1247" s="181">
        <f t="shared" si="595"/>
        <v>0</v>
      </c>
      <c r="L1247" s="165">
        <f t="shared" si="595"/>
        <v>0</v>
      </c>
      <c r="M1247" s="176">
        <f t="shared" si="595"/>
        <v>0</v>
      </c>
      <c r="N1247" s="166">
        <f t="shared" si="595"/>
        <v>0</v>
      </c>
      <c r="O1247" s="162">
        <f t="shared" si="595"/>
        <v>0</v>
      </c>
      <c r="P1247" s="166">
        <f t="shared" si="595"/>
        <v>0</v>
      </c>
      <c r="Q1247" s="176">
        <f t="shared" si="595"/>
        <v>0</v>
      </c>
      <c r="R1247" s="166">
        <f t="shared" si="595"/>
        <v>0</v>
      </c>
      <c r="S1247" s="166">
        <f t="shared" si="595"/>
        <v>0</v>
      </c>
      <c r="T1247" s="162">
        <f t="shared" si="595"/>
        <v>0</v>
      </c>
      <c r="U1247" s="166">
        <f t="shared" si="595"/>
        <v>0</v>
      </c>
      <c r="V1247" s="167">
        <f t="shared" si="595"/>
        <v>0</v>
      </c>
      <c r="W1247" s="48">
        <f>G1247-SUM(H1247:V1247)</f>
        <v>0</v>
      </c>
      <c r="Y1247"/>
      <c r="Z1247"/>
      <c r="AA1247"/>
      <c r="AB1247"/>
      <c r="AC1247"/>
      <c r="AD1247"/>
      <c r="AE1247"/>
      <c r="AF1247"/>
    </row>
    <row r="1248" spans="1:32" s="71" customFormat="1" x14ac:dyDescent="0.4">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4">
      <c r="A1249" s="341"/>
      <c r="B1249" s="32"/>
      <c r="C1249" s="495"/>
      <c r="D1249" s="495"/>
      <c r="E1249" s="496" t="s">
        <v>92</v>
      </c>
      <c r="F1249" s="496"/>
      <c r="G1249" s="68">
        <f t="shared" ref="G1249:M1249" si="596">SUBTOTAL(9,G1250:G1251)</f>
        <v>0</v>
      </c>
      <c r="H1249" s="69">
        <f t="shared" si="596"/>
        <v>0</v>
      </c>
      <c r="I1249" s="66">
        <f t="shared" si="596"/>
        <v>0</v>
      </c>
      <c r="J1249" s="66">
        <f t="shared" si="596"/>
        <v>0</v>
      </c>
      <c r="K1249" s="67">
        <f t="shared" si="596"/>
        <v>0</v>
      </c>
      <c r="L1249" s="36">
        <f t="shared" si="596"/>
        <v>0</v>
      </c>
      <c r="M1249" s="36">
        <f t="shared" si="596"/>
        <v>0</v>
      </c>
      <c r="N1249" s="36">
        <f t="shared" ref="N1249:W1249" si="597">SUBTOTAL(9,N1250:N1251)</f>
        <v>0</v>
      </c>
      <c r="O1249" s="36">
        <f t="shared" si="597"/>
        <v>0</v>
      </c>
      <c r="P1249" s="36">
        <f t="shared" si="597"/>
        <v>0</v>
      </c>
      <c r="Q1249" s="36">
        <f t="shared" si="597"/>
        <v>0</v>
      </c>
      <c r="R1249" s="36">
        <f t="shared" si="597"/>
        <v>0</v>
      </c>
      <c r="S1249" s="36">
        <f t="shared" si="597"/>
        <v>0</v>
      </c>
      <c r="T1249" s="36">
        <f t="shared" si="597"/>
        <v>0</v>
      </c>
      <c r="U1249" s="36">
        <f t="shared" si="597"/>
        <v>0</v>
      </c>
      <c r="V1249" s="36">
        <f t="shared" si="597"/>
        <v>0</v>
      </c>
      <c r="W1249" s="35">
        <f t="shared" si="597"/>
        <v>0</v>
      </c>
      <c r="Y1249"/>
      <c r="Z1249"/>
      <c r="AA1249"/>
      <c r="AB1249"/>
      <c r="AC1249"/>
      <c r="AD1249"/>
      <c r="AE1249"/>
      <c r="AF1249"/>
    </row>
    <row r="1250" spans="1:32" s="71" customFormat="1" outlineLevel="1" x14ac:dyDescent="0.4">
      <c r="A1250" s="341"/>
      <c r="B1250" s="32"/>
      <c r="C1250" s="495"/>
      <c r="D1250" s="495"/>
      <c r="E1250" s="496"/>
      <c r="F1250" s="497" t="s">
        <v>93</v>
      </c>
      <c r="G1250" s="174">
        <f t="shared" ref="G1250:V1250" si="598">G394</f>
        <v>0</v>
      </c>
      <c r="H1250" s="175">
        <f t="shared" si="598"/>
        <v>0</v>
      </c>
      <c r="I1250" s="163">
        <f t="shared" si="598"/>
        <v>0</v>
      </c>
      <c r="J1250" s="163">
        <f t="shared" si="598"/>
        <v>0</v>
      </c>
      <c r="K1250" s="181">
        <f t="shared" si="598"/>
        <v>0</v>
      </c>
      <c r="L1250" s="165">
        <f t="shared" si="598"/>
        <v>0</v>
      </c>
      <c r="M1250" s="166">
        <f t="shared" si="598"/>
        <v>0</v>
      </c>
      <c r="N1250" s="166">
        <f t="shared" si="598"/>
        <v>0</v>
      </c>
      <c r="O1250" s="166">
        <f t="shared" si="598"/>
        <v>0</v>
      </c>
      <c r="P1250" s="166">
        <f t="shared" si="598"/>
        <v>0</v>
      </c>
      <c r="Q1250" s="166">
        <f t="shared" si="598"/>
        <v>0</v>
      </c>
      <c r="R1250" s="166">
        <f t="shared" si="598"/>
        <v>0</v>
      </c>
      <c r="S1250" s="166">
        <f t="shared" si="598"/>
        <v>0</v>
      </c>
      <c r="T1250" s="166">
        <f t="shared" si="598"/>
        <v>0</v>
      </c>
      <c r="U1250" s="166">
        <f t="shared" si="598"/>
        <v>0</v>
      </c>
      <c r="V1250" s="167">
        <f t="shared" si="598"/>
        <v>0</v>
      </c>
      <c r="W1250" s="48">
        <f>G1250-SUM(H1250:V1250)</f>
        <v>0</v>
      </c>
      <c r="Y1250"/>
      <c r="Z1250"/>
      <c r="AA1250"/>
      <c r="AB1250"/>
      <c r="AC1250"/>
      <c r="AD1250"/>
      <c r="AE1250"/>
      <c r="AF1250"/>
    </row>
    <row r="1251" spans="1:32" s="71" customFormat="1" outlineLevel="1" x14ac:dyDescent="0.4">
      <c r="A1251" s="341"/>
      <c r="B1251" s="32"/>
      <c r="C1251" s="495"/>
      <c r="D1251" s="495"/>
      <c r="E1251" s="496"/>
      <c r="F1251" s="497" t="s">
        <v>94</v>
      </c>
      <c r="G1251" s="174">
        <f t="shared" ref="G1251:V1251" si="599">G395</f>
        <v>0</v>
      </c>
      <c r="H1251" s="175">
        <f t="shared" si="599"/>
        <v>0</v>
      </c>
      <c r="I1251" s="163">
        <f t="shared" si="599"/>
        <v>0</v>
      </c>
      <c r="J1251" s="163">
        <f t="shared" si="599"/>
        <v>0</v>
      </c>
      <c r="K1251" s="181">
        <f t="shared" si="599"/>
        <v>0</v>
      </c>
      <c r="L1251" s="165">
        <f t="shared" si="599"/>
        <v>0</v>
      </c>
      <c r="M1251" s="166">
        <f t="shared" si="599"/>
        <v>0</v>
      </c>
      <c r="N1251" s="166">
        <f t="shared" si="599"/>
        <v>0</v>
      </c>
      <c r="O1251" s="166">
        <f t="shared" si="599"/>
        <v>0</v>
      </c>
      <c r="P1251" s="166">
        <f t="shared" si="599"/>
        <v>0</v>
      </c>
      <c r="Q1251" s="166">
        <f t="shared" si="599"/>
        <v>0</v>
      </c>
      <c r="R1251" s="166">
        <f t="shared" si="599"/>
        <v>0</v>
      </c>
      <c r="S1251" s="166">
        <f t="shared" si="599"/>
        <v>0</v>
      </c>
      <c r="T1251" s="166">
        <f t="shared" si="599"/>
        <v>0</v>
      </c>
      <c r="U1251" s="166">
        <f t="shared" si="599"/>
        <v>0</v>
      </c>
      <c r="V1251" s="167">
        <f t="shared" si="599"/>
        <v>0</v>
      </c>
      <c r="W1251" s="48">
        <f>G1251-SUM(H1251:V1251)</f>
        <v>0</v>
      </c>
      <c r="Y1251"/>
      <c r="Z1251"/>
      <c r="AA1251"/>
      <c r="AB1251"/>
      <c r="AC1251"/>
      <c r="AD1251"/>
      <c r="AE1251"/>
      <c r="AF1251"/>
    </row>
    <row r="1252" spans="1:32" s="71" customFormat="1" x14ac:dyDescent="0.4">
      <c r="A1252" s="341"/>
      <c r="B1252" s="32"/>
      <c r="C1252" s="495"/>
      <c r="D1252" s="495"/>
      <c r="E1252" s="496" t="s">
        <v>95</v>
      </c>
      <c r="F1252" s="496"/>
      <c r="G1252" s="68">
        <f t="shared" ref="G1252:M1252" si="600">SUBTOTAL(9,G1253:G1254)</f>
        <v>0</v>
      </c>
      <c r="H1252" s="69">
        <f t="shared" si="600"/>
        <v>0</v>
      </c>
      <c r="I1252" s="66">
        <f t="shared" si="600"/>
        <v>0</v>
      </c>
      <c r="J1252" s="66">
        <f t="shared" si="600"/>
        <v>0</v>
      </c>
      <c r="K1252" s="67">
        <f t="shared" si="600"/>
        <v>0</v>
      </c>
      <c r="L1252" s="36">
        <f t="shared" si="600"/>
        <v>0</v>
      </c>
      <c r="M1252" s="36">
        <f t="shared" si="600"/>
        <v>0</v>
      </c>
      <c r="N1252" s="36">
        <f t="shared" ref="N1252:W1252" si="601">SUBTOTAL(9,N1253:N1254)</f>
        <v>0</v>
      </c>
      <c r="O1252" s="36">
        <f t="shared" si="601"/>
        <v>0</v>
      </c>
      <c r="P1252" s="36">
        <f t="shared" si="601"/>
        <v>0</v>
      </c>
      <c r="Q1252" s="36">
        <f t="shared" si="601"/>
        <v>0</v>
      </c>
      <c r="R1252" s="36">
        <f t="shared" si="601"/>
        <v>0</v>
      </c>
      <c r="S1252" s="36">
        <f t="shared" si="601"/>
        <v>0</v>
      </c>
      <c r="T1252" s="36">
        <f t="shared" si="601"/>
        <v>0</v>
      </c>
      <c r="U1252" s="36">
        <f t="shared" si="601"/>
        <v>0</v>
      </c>
      <c r="V1252" s="36">
        <f t="shared" si="601"/>
        <v>0</v>
      </c>
      <c r="W1252" s="35">
        <f t="shared" si="601"/>
        <v>0</v>
      </c>
      <c r="Y1252"/>
      <c r="Z1252"/>
      <c r="AA1252"/>
      <c r="AB1252"/>
      <c r="AC1252"/>
      <c r="AD1252"/>
      <c r="AE1252"/>
      <c r="AF1252"/>
    </row>
    <row r="1253" spans="1:32" s="71" customFormat="1" outlineLevel="1" x14ac:dyDescent="0.4">
      <c r="A1253" s="341"/>
      <c r="B1253" s="32"/>
      <c r="C1253" s="495"/>
      <c r="D1253" s="495"/>
      <c r="E1253" s="496"/>
      <c r="F1253" s="497" t="s">
        <v>96</v>
      </c>
      <c r="G1253" s="174">
        <f t="shared" ref="G1253:V1253" si="602">G397</f>
        <v>0</v>
      </c>
      <c r="H1253" s="175">
        <f t="shared" si="602"/>
        <v>0</v>
      </c>
      <c r="I1253" s="163">
        <f t="shared" si="602"/>
        <v>0</v>
      </c>
      <c r="J1253" s="163">
        <f t="shared" si="602"/>
        <v>0</v>
      </c>
      <c r="K1253" s="181">
        <f t="shared" si="602"/>
        <v>0</v>
      </c>
      <c r="L1253" s="165">
        <f t="shared" si="602"/>
        <v>0</v>
      </c>
      <c r="M1253" s="166">
        <f t="shared" si="602"/>
        <v>0</v>
      </c>
      <c r="N1253" s="166">
        <f t="shared" si="602"/>
        <v>0</v>
      </c>
      <c r="O1253" s="166">
        <f t="shared" si="602"/>
        <v>0</v>
      </c>
      <c r="P1253" s="166">
        <f t="shared" si="602"/>
        <v>0</v>
      </c>
      <c r="Q1253" s="166">
        <f t="shared" si="602"/>
        <v>0</v>
      </c>
      <c r="R1253" s="166">
        <f t="shared" si="602"/>
        <v>0</v>
      </c>
      <c r="S1253" s="166">
        <f t="shared" si="602"/>
        <v>0</v>
      </c>
      <c r="T1253" s="166">
        <f t="shared" si="602"/>
        <v>0</v>
      </c>
      <c r="U1253" s="166">
        <f t="shared" si="602"/>
        <v>0</v>
      </c>
      <c r="V1253" s="167">
        <f t="shared" si="602"/>
        <v>0</v>
      </c>
      <c r="W1253" s="48">
        <f>G1253-SUM(H1253:V1253)</f>
        <v>0</v>
      </c>
      <c r="Y1253"/>
      <c r="Z1253"/>
      <c r="AA1253"/>
      <c r="AB1253"/>
      <c r="AC1253"/>
      <c r="AD1253"/>
      <c r="AE1253"/>
      <c r="AF1253"/>
    </row>
    <row r="1254" spans="1:32" s="71" customFormat="1" outlineLevel="1" x14ac:dyDescent="0.4">
      <c r="A1254" s="341"/>
      <c r="B1254" s="32"/>
      <c r="C1254" s="495"/>
      <c r="D1254" s="495"/>
      <c r="E1254" s="496"/>
      <c r="F1254" s="497" t="s">
        <v>97</v>
      </c>
      <c r="G1254" s="174">
        <f t="shared" ref="G1254:V1254" si="603">G398</f>
        <v>0</v>
      </c>
      <c r="H1254" s="175">
        <f t="shared" si="603"/>
        <v>0</v>
      </c>
      <c r="I1254" s="163">
        <f t="shared" si="603"/>
        <v>0</v>
      </c>
      <c r="J1254" s="163">
        <f t="shared" si="603"/>
        <v>0</v>
      </c>
      <c r="K1254" s="181">
        <f t="shared" si="603"/>
        <v>0</v>
      </c>
      <c r="L1254" s="165">
        <f t="shared" si="603"/>
        <v>0</v>
      </c>
      <c r="M1254" s="166">
        <f t="shared" si="603"/>
        <v>0</v>
      </c>
      <c r="N1254" s="166">
        <f t="shared" si="603"/>
        <v>0</v>
      </c>
      <c r="O1254" s="166">
        <f t="shared" si="603"/>
        <v>0</v>
      </c>
      <c r="P1254" s="166">
        <f t="shared" si="603"/>
        <v>0</v>
      </c>
      <c r="Q1254" s="166">
        <f t="shared" si="603"/>
        <v>0</v>
      </c>
      <c r="R1254" s="166">
        <f t="shared" si="603"/>
        <v>0</v>
      </c>
      <c r="S1254" s="166">
        <f t="shared" si="603"/>
        <v>0</v>
      </c>
      <c r="T1254" s="166">
        <f t="shared" si="603"/>
        <v>0</v>
      </c>
      <c r="U1254" s="166">
        <f t="shared" si="603"/>
        <v>0</v>
      </c>
      <c r="V1254" s="167">
        <f t="shared" si="603"/>
        <v>0</v>
      </c>
      <c r="W1254" s="48">
        <f>G1254-SUM(H1254:V1254)</f>
        <v>0</v>
      </c>
      <c r="Y1254"/>
      <c r="Z1254"/>
      <c r="AA1254"/>
      <c r="AB1254"/>
      <c r="AC1254"/>
      <c r="AD1254"/>
      <c r="AE1254"/>
      <c r="AF1254"/>
    </row>
    <row r="1255" spans="1:32" s="71" customFormat="1" x14ac:dyDescent="0.4">
      <c r="A1255" s="341"/>
      <c r="B1255" s="32"/>
      <c r="C1255" s="495"/>
      <c r="D1255" s="495"/>
      <c r="E1255" s="496" t="s">
        <v>98</v>
      </c>
      <c r="F1255" s="496"/>
      <c r="G1255" s="68">
        <f t="shared" ref="G1255:M1255" si="604">SUBTOTAL(9,G1256:G1257)</f>
        <v>0</v>
      </c>
      <c r="H1255" s="69">
        <f t="shared" si="604"/>
        <v>0</v>
      </c>
      <c r="I1255" s="66">
        <f t="shared" si="604"/>
        <v>0</v>
      </c>
      <c r="J1255" s="66">
        <f t="shared" si="604"/>
        <v>0</v>
      </c>
      <c r="K1255" s="67">
        <f t="shared" si="604"/>
        <v>0</v>
      </c>
      <c r="L1255" s="36">
        <f t="shared" si="604"/>
        <v>0</v>
      </c>
      <c r="M1255" s="36">
        <f t="shared" si="604"/>
        <v>0</v>
      </c>
      <c r="N1255" s="36">
        <f t="shared" ref="N1255:W1255" si="605">SUBTOTAL(9,N1256:N1257)</f>
        <v>0</v>
      </c>
      <c r="O1255" s="36">
        <f t="shared" si="605"/>
        <v>0</v>
      </c>
      <c r="P1255" s="36">
        <f t="shared" si="605"/>
        <v>0</v>
      </c>
      <c r="Q1255" s="36">
        <f t="shared" si="605"/>
        <v>0</v>
      </c>
      <c r="R1255" s="36">
        <f t="shared" si="605"/>
        <v>0</v>
      </c>
      <c r="S1255" s="36">
        <f t="shared" si="605"/>
        <v>0</v>
      </c>
      <c r="T1255" s="36">
        <f t="shared" si="605"/>
        <v>0</v>
      </c>
      <c r="U1255" s="36">
        <f t="shared" si="605"/>
        <v>0</v>
      </c>
      <c r="V1255" s="36">
        <f t="shared" si="605"/>
        <v>0</v>
      </c>
      <c r="W1255" s="35">
        <f t="shared" si="605"/>
        <v>0</v>
      </c>
      <c r="Y1255"/>
      <c r="Z1255"/>
      <c r="AA1255"/>
      <c r="AB1255"/>
      <c r="AC1255"/>
      <c r="AD1255"/>
      <c r="AE1255"/>
      <c r="AF1255"/>
    </row>
    <row r="1256" spans="1:32" s="71" customFormat="1" outlineLevel="1" x14ac:dyDescent="0.4">
      <c r="A1256" s="341"/>
      <c r="B1256" s="32"/>
      <c r="C1256" s="495"/>
      <c r="D1256" s="495"/>
      <c r="E1256" s="496"/>
      <c r="F1256" s="497" t="s">
        <v>99</v>
      </c>
      <c r="G1256" s="174">
        <f t="shared" ref="G1256:V1256" si="606">G400</f>
        <v>0</v>
      </c>
      <c r="H1256" s="175">
        <f t="shared" si="606"/>
        <v>0</v>
      </c>
      <c r="I1256" s="163">
        <f t="shared" si="606"/>
        <v>0</v>
      </c>
      <c r="J1256" s="163">
        <f t="shared" si="606"/>
        <v>0</v>
      </c>
      <c r="K1256" s="181">
        <f t="shared" si="606"/>
        <v>0</v>
      </c>
      <c r="L1256" s="165">
        <f t="shared" si="606"/>
        <v>0</v>
      </c>
      <c r="M1256" s="166">
        <f t="shared" si="606"/>
        <v>0</v>
      </c>
      <c r="N1256" s="166">
        <f t="shared" si="606"/>
        <v>0</v>
      </c>
      <c r="O1256" s="166">
        <f t="shared" si="606"/>
        <v>0</v>
      </c>
      <c r="P1256" s="166">
        <f t="shared" si="606"/>
        <v>0</v>
      </c>
      <c r="Q1256" s="166">
        <f t="shared" si="606"/>
        <v>0</v>
      </c>
      <c r="R1256" s="166">
        <f t="shared" si="606"/>
        <v>0</v>
      </c>
      <c r="S1256" s="166">
        <f t="shared" si="606"/>
        <v>0</v>
      </c>
      <c r="T1256" s="166">
        <f t="shared" si="606"/>
        <v>0</v>
      </c>
      <c r="U1256" s="166">
        <f t="shared" si="606"/>
        <v>0</v>
      </c>
      <c r="V1256" s="167">
        <f t="shared" si="606"/>
        <v>0</v>
      </c>
      <c r="W1256" s="48">
        <f>G1256-SUM(H1256:V1256)</f>
        <v>0</v>
      </c>
      <c r="Y1256"/>
      <c r="Z1256"/>
      <c r="AA1256"/>
      <c r="AB1256"/>
      <c r="AC1256"/>
      <c r="AD1256"/>
      <c r="AE1256"/>
      <c r="AF1256"/>
    </row>
    <row r="1257" spans="1:32" s="71" customFormat="1" outlineLevel="1" x14ac:dyDescent="0.4">
      <c r="A1257" s="341"/>
      <c r="B1257" s="32"/>
      <c r="C1257" s="495"/>
      <c r="D1257" s="495"/>
      <c r="E1257" s="496"/>
      <c r="F1257" s="497" t="s">
        <v>100</v>
      </c>
      <c r="G1257" s="174">
        <f t="shared" ref="G1257:V1257" si="607">G401</f>
        <v>0</v>
      </c>
      <c r="H1257" s="175">
        <f t="shared" si="607"/>
        <v>0</v>
      </c>
      <c r="I1257" s="163">
        <f t="shared" si="607"/>
        <v>0</v>
      </c>
      <c r="J1257" s="163">
        <f t="shared" si="607"/>
        <v>0</v>
      </c>
      <c r="K1257" s="181">
        <f t="shared" si="607"/>
        <v>0</v>
      </c>
      <c r="L1257" s="165">
        <f t="shared" si="607"/>
        <v>0</v>
      </c>
      <c r="M1257" s="166">
        <f t="shared" si="607"/>
        <v>0</v>
      </c>
      <c r="N1257" s="166">
        <f t="shared" si="607"/>
        <v>0</v>
      </c>
      <c r="O1257" s="166">
        <f t="shared" si="607"/>
        <v>0</v>
      </c>
      <c r="P1257" s="166">
        <f t="shared" si="607"/>
        <v>0</v>
      </c>
      <c r="Q1257" s="166">
        <f t="shared" si="607"/>
        <v>0</v>
      </c>
      <c r="R1257" s="166">
        <f t="shared" si="607"/>
        <v>0</v>
      </c>
      <c r="S1257" s="166">
        <f t="shared" si="607"/>
        <v>0</v>
      </c>
      <c r="T1257" s="166">
        <f t="shared" si="607"/>
        <v>0</v>
      </c>
      <c r="U1257" s="166">
        <f t="shared" si="607"/>
        <v>0</v>
      </c>
      <c r="V1257" s="167">
        <f t="shared" si="607"/>
        <v>0</v>
      </c>
      <c r="W1257" s="48">
        <f>G1257-SUM(H1257:V1257)</f>
        <v>0</v>
      </c>
      <c r="Y1257"/>
      <c r="Z1257"/>
      <c r="AA1257"/>
      <c r="AB1257"/>
      <c r="AC1257"/>
      <c r="AD1257"/>
      <c r="AE1257"/>
      <c r="AF1257"/>
    </row>
    <row r="1258" spans="1:32" s="71" customFormat="1" x14ac:dyDescent="0.4">
      <c r="A1258" s="341"/>
      <c r="B1258" s="32"/>
      <c r="C1258" s="495"/>
      <c r="D1258" s="495"/>
      <c r="E1258" s="496" t="s">
        <v>101</v>
      </c>
      <c r="F1258" s="496"/>
      <c r="G1258" s="68">
        <f t="shared" ref="G1258:M1258" si="608">SUBTOTAL(9,G1259:G1260)</f>
        <v>0</v>
      </c>
      <c r="H1258" s="69">
        <f t="shared" si="608"/>
        <v>0</v>
      </c>
      <c r="I1258" s="66">
        <f t="shared" si="608"/>
        <v>0</v>
      </c>
      <c r="J1258" s="66">
        <f t="shared" si="608"/>
        <v>0</v>
      </c>
      <c r="K1258" s="67">
        <f t="shared" si="608"/>
        <v>0</v>
      </c>
      <c r="L1258" s="36">
        <f t="shared" si="608"/>
        <v>0</v>
      </c>
      <c r="M1258" s="36">
        <f t="shared" si="608"/>
        <v>0</v>
      </c>
      <c r="N1258" s="36">
        <f t="shared" ref="N1258:W1258" si="609">SUBTOTAL(9,N1259:N1260)</f>
        <v>0</v>
      </c>
      <c r="O1258" s="36">
        <f t="shared" si="609"/>
        <v>0</v>
      </c>
      <c r="P1258" s="36">
        <f t="shared" si="609"/>
        <v>0</v>
      </c>
      <c r="Q1258" s="36">
        <f t="shared" si="609"/>
        <v>0</v>
      </c>
      <c r="R1258" s="36">
        <f t="shared" si="609"/>
        <v>0</v>
      </c>
      <c r="S1258" s="36">
        <f t="shared" si="609"/>
        <v>0</v>
      </c>
      <c r="T1258" s="36">
        <f t="shared" si="609"/>
        <v>0</v>
      </c>
      <c r="U1258" s="36">
        <f t="shared" si="609"/>
        <v>0</v>
      </c>
      <c r="V1258" s="36">
        <f t="shared" si="609"/>
        <v>0</v>
      </c>
      <c r="W1258" s="35">
        <f t="shared" si="609"/>
        <v>0</v>
      </c>
      <c r="Y1258"/>
      <c r="Z1258"/>
      <c r="AA1258"/>
      <c r="AB1258"/>
      <c r="AC1258"/>
      <c r="AD1258"/>
      <c r="AE1258"/>
      <c r="AF1258"/>
    </row>
    <row r="1259" spans="1:32" s="71" customFormat="1" outlineLevel="1" x14ac:dyDescent="0.4">
      <c r="A1259" s="341"/>
      <c r="B1259" s="32"/>
      <c r="C1259" s="495"/>
      <c r="D1259" s="495"/>
      <c r="E1259" s="496"/>
      <c r="F1259" s="497" t="s">
        <v>102</v>
      </c>
      <c r="G1259" s="174">
        <f t="shared" ref="G1259:V1259" si="610">G403</f>
        <v>0</v>
      </c>
      <c r="H1259" s="175">
        <f t="shared" si="610"/>
        <v>0</v>
      </c>
      <c r="I1259" s="163">
        <f t="shared" si="610"/>
        <v>0</v>
      </c>
      <c r="J1259" s="163">
        <f t="shared" si="610"/>
        <v>0</v>
      </c>
      <c r="K1259" s="181">
        <f t="shared" si="610"/>
        <v>0</v>
      </c>
      <c r="L1259" s="165">
        <f t="shared" si="610"/>
        <v>0</v>
      </c>
      <c r="M1259" s="166">
        <f t="shared" si="610"/>
        <v>0</v>
      </c>
      <c r="N1259" s="166">
        <f t="shared" si="610"/>
        <v>0</v>
      </c>
      <c r="O1259" s="166">
        <f t="shared" si="610"/>
        <v>0</v>
      </c>
      <c r="P1259" s="166">
        <f t="shared" si="610"/>
        <v>0</v>
      </c>
      <c r="Q1259" s="166">
        <f t="shared" si="610"/>
        <v>0</v>
      </c>
      <c r="R1259" s="166">
        <f t="shared" si="610"/>
        <v>0</v>
      </c>
      <c r="S1259" s="166">
        <f t="shared" si="610"/>
        <v>0</v>
      </c>
      <c r="T1259" s="166">
        <f t="shared" si="610"/>
        <v>0</v>
      </c>
      <c r="U1259" s="166">
        <f t="shared" si="610"/>
        <v>0</v>
      </c>
      <c r="V1259" s="167">
        <f t="shared" si="610"/>
        <v>0</v>
      </c>
      <c r="W1259" s="48">
        <f>G1259-SUM(H1259:V1259)</f>
        <v>0</v>
      </c>
      <c r="Y1259"/>
      <c r="Z1259"/>
      <c r="AA1259"/>
      <c r="AB1259"/>
      <c r="AC1259"/>
      <c r="AD1259"/>
      <c r="AE1259"/>
      <c r="AF1259"/>
    </row>
    <row r="1260" spans="1:32" s="71" customFormat="1" outlineLevel="1" x14ac:dyDescent="0.4">
      <c r="A1260" s="341"/>
      <c r="B1260" s="32"/>
      <c r="C1260" s="495"/>
      <c r="D1260" s="495"/>
      <c r="E1260" s="496"/>
      <c r="F1260" s="497" t="s">
        <v>103</v>
      </c>
      <c r="G1260" s="174">
        <f t="shared" ref="G1260:V1260" si="611">G404</f>
        <v>0</v>
      </c>
      <c r="H1260" s="175">
        <f t="shared" si="611"/>
        <v>0</v>
      </c>
      <c r="I1260" s="163">
        <f t="shared" si="611"/>
        <v>0</v>
      </c>
      <c r="J1260" s="163">
        <f t="shared" si="611"/>
        <v>0</v>
      </c>
      <c r="K1260" s="181">
        <f t="shared" si="611"/>
        <v>0</v>
      </c>
      <c r="L1260" s="165">
        <f t="shared" si="611"/>
        <v>0</v>
      </c>
      <c r="M1260" s="166">
        <f t="shared" si="611"/>
        <v>0</v>
      </c>
      <c r="N1260" s="166">
        <f t="shared" si="611"/>
        <v>0</v>
      </c>
      <c r="O1260" s="166">
        <f t="shared" si="611"/>
        <v>0</v>
      </c>
      <c r="P1260" s="166">
        <f t="shared" si="611"/>
        <v>0</v>
      </c>
      <c r="Q1260" s="166">
        <f t="shared" si="611"/>
        <v>0</v>
      </c>
      <c r="R1260" s="166">
        <f t="shared" si="611"/>
        <v>0</v>
      </c>
      <c r="S1260" s="166">
        <f t="shared" si="611"/>
        <v>0</v>
      </c>
      <c r="T1260" s="166">
        <f t="shared" si="611"/>
        <v>0</v>
      </c>
      <c r="U1260" s="166">
        <f t="shared" si="611"/>
        <v>0</v>
      </c>
      <c r="V1260" s="167">
        <f t="shared" si="611"/>
        <v>0</v>
      </c>
      <c r="W1260" s="48">
        <f>G1260-SUM(H1260:V1260)</f>
        <v>0</v>
      </c>
      <c r="Y1260"/>
      <c r="Z1260"/>
      <c r="AA1260"/>
      <c r="AB1260"/>
      <c r="AC1260"/>
      <c r="AD1260"/>
      <c r="AE1260"/>
      <c r="AF1260"/>
    </row>
    <row r="1261" spans="1:32" s="71" customFormat="1" x14ac:dyDescent="0.4">
      <c r="A1261" s="341"/>
      <c r="B1261" s="32"/>
      <c r="C1261" s="495"/>
      <c r="D1261" s="495"/>
      <c r="E1261" s="496" t="s">
        <v>104</v>
      </c>
      <c r="F1261" s="496"/>
      <c r="G1261" s="68">
        <f t="shared" ref="G1261:M1261" si="612">SUBTOTAL(9,G1262:G1263)</f>
        <v>0</v>
      </c>
      <c r="H1261" s="69">
        <f t="shared" si="612"/>
        <v>0</v>
      </c>
      <c r="I1261" s="66">
        <f t="shared" si="612"/>
        <v>0</v>
      </c>
      <c r="J1261" s="66">
        <f t="shared" si="612"/>
        <v>0</v>
      </c>
      <c r="K1261" s="67">
        <f t="shared" si="612"/>
        <v>0</v>
      </c>
      <c r="L1261" s="36">
        <f t="shared" si="612"/>
        <v>0</v>
      </c>
      <c r="M1261" s="36">
        <f t="shared" si="612"/>
        <v>0</v>
      </c>
      <c r="N1261" s="36">
        <f t="shared" ref="N1261:W1261" si="613">SUBTOTAL(9,N1262:N1263)</f>
        <v>0</v>
      </c>
      <c r="O1261" s="36">
        <f t="shared" si="613"/>
        <v>0</v>
      </c>
      <c r="P1261" s="36">
        <f t="shared" si="613"/>
        <v>0</v>
      </c>
      <c r="Q1261" s="36">
        <f t="shared" si="613"/>
        <v>0</v>
      </c>
      <c r="R1261" s="36">
        <f t="shared" si="613"/>
        <v>0</v>
      </c>
      <c r="S1261" s="36">
        <f t="shared" si="613"/>
        <v>0</v>
      </c>
      <c r="T1261" s="36">
        <f t="shared" si="613"/>
        <v>0</v>
      </c>
      <c r="U1261" s="36">
        <f t="shared" si="613"/>
        <v>0</v>
      </c>
      <c r="V1261" s="36">
        <f t="shared" si="613"/>
        <v>0</v>
      </c>
      <c r="W1261" s="35">
        <f t="shared" si="613"/>
        <v>0</v>
      </c>
      <c r="Y1261"/>
      <c r="Z1261"/>
      <c r="AA1261"/>
      <c r="AB1261"/>
      <c r="AC1261"/>
      <c r="AD1261"/>
      <c r="AE1261"/>
      <c r="AF1261"/>
    </row>
    <row r="1262" spans="1:32" s="71" customFormat="1" outlineLevel="1" x14ac:dyDescent="0.4">
      <c r="A1262" s="341"/>
      <c r="B1262" s="32"/>
      <c r="C1262" s="495"/>
      <c r="D1262" s="495"/>
      <c r="E1262" s="496"/>
      <c r="F1262" s="497" t="s">
        <v>105</v>
      </c>
      <c r="G1262" s="174">
        <f t="shared" ref="G1262:V1262" si="614">G406</f>
        <v>0</v>
      </c>
      <c r="H1262" s="175">
        <f t="shared" si="614"/>
        <v>0</v>
      </c>
      <c r="I1262" s="163">
        <f t="shared" si="614"/>
        <v>0</v>
      </c>
      <c r="J1262" s="163">
        <f t="shared" si="614"/>
        <v>0</v>
      </c>
      <c r="K1262" s="181">
        <f t="shared" si="614"/>
        <v>0</v>
      </c>
      <c r="L1262" s="165">
        <f t="shared" si="614"/>
        <v>0</v>
      </c>
      <c r="M1262" s="166">
        <f t="shared" si="614"/>
        <v>0</v>
      </c>
      <c r="N1262" s="166">
        <f t="shared" si="614"/>
        <v>0</v>
      </c>
      <c r="O1262" s="166">
        <f t="shared" si="614"/>
        <v>0</v>
      </c>
      <c r="P1262" s="166">
        <f t="shared" si="614"/>
        <v>0</v>
      </c>
      <c r="Q1262" s="166">
        <f t="shared" si="614"/>
        <v>0</v>
      </c>
      <c r="R1262" s="166">
        <f t="shared" si="614"/>
        <v>0</v>
      </c>
      <c r="S1262" s="166">
        <f t="shared" si="614"/>
        <v>0</v>
      </c>
      <c r="T1262" s="166">
        <f t="shared" si="614"/>
        <v>0</v>
      </c>
      <c r="U1262" s="166">
        <f t="shared" si="614"/>
        <v>0</v>
      </c>
      <c r="V1262" s="167">
        <f t="shared" si="614"/>
        <v>0</v>
      </c>
      <c r="W1262" s="48">
        <f>G1262-SUM(H1262:V1262)</f>
        <v>0</v>
      </c>
      <c r="Y1262"/>
      <c r="Z1262"/>
      <c r="AA1262"/>
      <c r="AB1262"/>
      <c r="AC1262"/>
      <c r="AD1262"/>
      <c r="AE1262"/>
      <c r="AF1262"/>
    </row>
    <row r="1263" spans="1:32" s="71" customFormat="1" outlineLevel="1" x14ac:dyDescent="0.4">
      <c r="A1263" s="341"/>
      <c r="B1263" s="32"/>
      <c r="C1263" s="495"/>
      <c r="D1263" s="495"/>
      <c r="E1263" s="496"/>
      <c r="F1263" s="497" t="s">
        <v>106</v>
      </c>
      <c r="G1263" s="174">
        <f t="shared" ref="G1263:V1263" si="615">G407</f>
        <v>0</v>
      </c>
      <c r="H1263" s="175">
        <f t="shared" si="615"/>
        <v>0</v>
      </c>
      <c r="I1263" s="163">
        <f t="shared" si="615"/>
        <v>0</v>
      </c>
      <c r="J1263" s="163">
        <f t="shared" si="615"/>
        <v>0</v>
      </c>
      <c r="K1263" s="181">
        <f t="shared" si="615"/>
        <v>0</v>
      </c>
      <c r="L1263" s="165">
        <f t="shared" si="615"/>
        <v>0</v>
      </c>
      <c r="M1263" s="166">
        <f t="shared" si="615"/>
        <v>0</v>
      </c>
      <c r="N1263" s="166">
        <f t="shared" si="615"/>
        <v>0</v>
      </c>
      <c r="O1263" s="166">
        <f t="shared" si="615"/>
        <v>0</v>
      </c>
      <c r="P1263" s="166">
        <f t="shared" si="615"/>
        <v>0</v>
      </c>
      <c r="Q1263" s="166">
        <f t="shared" si="615"/>
        <v>0</v>
      </c>
      <c r="R1263" s="166">
        <f t="shared" si="615"/>
        <v>0</v>
      </c>
      <c r="S1263" s="166">
        <f t="shared" si="615"/>
        <v>0</v>
      </c>
      <c r="T1263" s="166">
        <f t="shared" si="615"/>
        <v>0</v>
      </c>
      <c r="U1263" s="166">
        <f t="shared" si="615"/>
        <v>0</v>
      </c>
      <c r="V1263" s="167">
        <f t="shared" si="615"/>
        <v>0</v>
      </c>
      <c r="W1263" s="48">
        <f>G1263-SUM(H1263:V1263)</f>
        <v>0</v>
      </c>
      <c r="Y1263"/>
      <c r="Z1263"/>
      <c r="AA1263"/>
      <c r="AB1263"/>
      <c r="AC1263"/>
      <c r="AD1263"/>
      <c r="AE1263"/>
      <c r="AF1263"/>
    </row>
    <row r="1264" spans="1:32" s="71" customFormat="1" x14ac:dyDescent="0.4">
      <c r="A1264" s="341"/>
      <c r="B1264" s="32"/>
      <c r="C1264" s="495"/>
      <c r="D1264" s="495"/>
      <c r="E1264" s="496" t="s">
        <v>107</v>
      </c>
      <c r="F1264" s="496"/>
      <c r="G1264" s="68">
        <f t="shared" ref="G1264:M1264" si="616">SUBTOTAL(9,G1265:G1266)</f>
        <v>0</v>
      </c>
      <c r="H1264" s="69">
        <f t="shared" si="616"/>
        <v>0</v>
      </c>
      <c r="I1264" s="66">
        <f t="shared" si="616"/>
        <v>0</v>
      </c>
      <c r="J1264" s="66">
        <f t="shared" si="616"/>
        <v>0</v>
      </c>
      <c r="K1264" s="67">
        <f t="shared" si="616"/>
        <v>0</v>
      </c>
      <c r="L1264" s="36">
        <f t="shared" si="616"/>
        <v>0</v>
      </c>
      <c r="M1264" s="36">
        <f t="shared" si="616"/>
        <v>0</v>
      </c>
      <c r="N1264" s="36">
        <f t="shared" ref="N1264:W1264" si="617">SUBTOTAL(9,N1265:N1266)</f>
        <v>0</v>
      </c>
      <c r="O1264" s="36">
        <f t="shared" si="617"/>
        <v>0</v>
      </c>
      <c r="P1264" s="36">
        <f t="shared" si="617"/>
        <v>0</v>
      </c>
      <c r="Q1264" s="36">
        <f t="shared" si="617"/>
        <v>0</v>
      </c>
      <c r="R1264" s="36">
        <f t="shared" si="617"/>
        <v>0</v>
      </c>
      <c r="S1264" s="36">
        <f t="shared" si="617"/>
        <v>0</v>
      </c>
      <c r="T1264" s="36">
        <f t="shared" si="617"/>
        <v>0</v>
      </c>
      <c r="U1264" s="36">
        <f t="shared" si="617"/>
        <v>0</v>
      </c>
      <c r="V1264" s="36">
        <f t="shared" si="617"/>
        <v>0</v>
      </c>
      <c r="W1264" s="35">
        <f t="shared" si="617"/>
        <v>0</v>
      </c>
      <c r="Y1264"/>
      <c r="Z1264"/>
      <c r="AA1264"/>
      <c r="AB1264"/>
      <c r="AC1264"/>
      <c r="AD1264"/>
      <c r="AE1264"/>
      <c r="AF1264"/>
    </row>
    <row r="1265" spans="1:34" s="71" customFormat="1" outlineLevel="1" x14ac:dyDescent="0.4">
      <c r="A1265" s="341"/>
      <c r="B1265" s="32"/>
      <c r="C1265" s="495"/>
      <c r="D1265" s="495"/>
      <c r="E1265" s="496"/>
      <c r="F1265" s="497" t="s">
        <v>108</v>
      </c>
      <c r="G1265" s="174">
        <f t="shared" ref="G1265:V1265" si="618">G409</f>
        <v>0</v>
      </c>
      <c r="H1265" s="175">
        <f t="shared" si="618"/>
        <v>0</v>
      </c>
      <c r="I1265" s="163">
        <f t="shared" si="618"/>
        <v>0</v>
      </c>
      <c r="J1265" s="163">
        <f t="shared" si="618"/>
        <v>0</v>
      </c>
      <c r="K1265" s="181">
        <f t="shared" si="618"/>
        <v>0</v>
      </c>
      <c r="L1265" s="165">
        <f t="shared" si="618"/>
        <v>0</v>
      </c>
      <c r="M1265" s="166">
        <f t="shared" si="618"/>
        <v>0</v>
      </c>
      <c r="N1265" s="183">
        <f t="shared" si="618"/>
        <v>0</v>
      </c>
      <c r="O1265" s="166">
        <f t="shared" si="618"/>
        <v>0</v>
      </c>
      <c r="P1265" s="166">
        <f t="shared" si="618"/>
        <v>0</v>
      </c>
      <c r="Q1265" s="166">
        <f t="shared" si="618"/>
        <v>0</v>
      </c>
      <c r="R1265" s="183">
        <f t="shared" si="618"/>
        <v>0</v>
      </c>
      <c r="S1265" s="183">
        <f t="shared" si="618"/>
        <v>0</v>
      </c>
      <c r="T1265" s="166">
        <f t="shared" si="618"/>
        <v>0</v>
      </c>
      <c r="U1265" s="166">
        <f t="shared" si="618"/>
        <v>0</v>
      </c>
      <c r="V1265" s="167">
        <f t="shared" si="618"/>
        <v>0</v>
      </c>
      <c r="W1265" s="48">
        <f>G1265-SUM(H1265:V1265)</f>
        <v>0</v>
      </c>
      <c r="Y1265"/>
      <c r="Z1265"/>
      <c r="AA1265"/>
      <c r="AB1265"/>
      <c r="AC1265"/>
      <c r="AD1265"/>
      <c r="AE1265"/>
      <c r="AF1265"/>
    </row>
    <row r="1266" spans="1:34" s="71" customFormat="1" outlineLevel="1" x14ac:dyDescent="0.4">
      <c r="A1266" s="341"/>
      <c r="B1266" s="32"/>
      <c r="C1266" s="495"/>
      <c r="D1266" s="495"/>
      <c r="E1266" s="496"/>
      <c r="F1266" s="497" t="s">
        <v>109</v>
      </c>
      <c r="G1266" s="174">
        <f t="shared" ref="G1266:V1266" si="619">G410</f>
        <v>0</v>
      </c>
      <c r="H1266" s="175">
        <f t="shared" si="619"/>
        <v>0</v>
      </c>
      <c r="I1266" s="163">
        <f t="shared" si="619"/>
        <v>0</v>
      </c>
      <c r="J1266" s="163">
        <f t="shared" si="619"/>
        <v>0</v>
      </c>
      <c r="K1266" s="181">
        <f t="shared" si="619"/>
        <v>0</v>
      </c>
      <c r="L1266" s="165">
        <f t="shared" si="619"/>
        <v>0</v>
      </c>
      <c r="M1266" s="176">
        <f t="shared" si="619"/>
        <v>0</v>
      </c>
      <c r="N1266" s="166">
        <f t="shared" si="619"/>
        <v>0</v>
      </c>
      <c r="O1266" s="162">
        <f t="shared" si="619"/>
        <v>0</v>
      </c>
      <c r="P1266" s="166">
        <f t="shared" si="619"/>
        <v>0</v>
      </c>
      <c r="Q1266" s="176">
        <f t="shared" si="619"/>
        <v>0</v>
      </c>
      <c r="R1266" s="166">
        <f t="shared" si="619"/>
        <v>0</v>
      </c>
      <c r="S1266" s="166">
        <f t="shared" si="619"/>
        <v>0</v>
      </c>
      <c r="T1266" s="162">
        <f t="shared" si="619"/>
        <v>0</v>
      </c>
      <c r="U1266" s="166">
        <f t="shared" si="619"/>
        <v>0</v>
      </c>
      <c r="V1266" s="167">
        <f t="shared" si="619"/>
        <v>0</v>
      </c>
      <c r="W1266" s="48">
        <f>G1266-SUM(H1266:V1266)</f>
        <v>0</v>
      </c>
      <c r="Y1266"/>
      <c r="Z1266"/>
      <c r="AA1266"/>
      <c r="AB1266"/>
      <c r="AC1266"/>
      <c r="AD1266"/>
      <c r="AE1266"/>
      <c r="AF1266"/>
    </row>
    <row r="1267" spans="1:34" s="71" customFormat="1" x14ac:dyDescent="0.4">
      <c r="A1267" s="341"/>
      <c r="B1267" s="32"/>
      <c r="C1267" s="495"/>
      <c r="D1267" s="495" t="s">
        <v>110</v>
      </c>
      <c r="E1267" s="496"/>
      <c r="F1267" s="496"/>
      <c r="G1267" s="68">
        <f t="shared" ref="G1267:W1267" si="620">SUBTOTAL(9,G1268:G1270)</f>
        <v>0</v>
      </c>
      <c r="H1267" s="69">
        <f t="shared" si="620"/>
        <v>0</v>
      </c>
      <c r="I1267" s="66">
        <f t="shared" si="620"/>
        <v>0</v>
      </c>
      <c r="J1267" s="66">
        <f t="shared" si="620"/>
        <v>0</v>
      </c>
      <c r="K1267" s="67">
        <f t="shared" si="620"/>
        <v>0</v>
      </c>
      <c r="L1267" s="36">
        <f t="shared" si="620"/>
        <v>0</v>
      </c>
      <c r="M1267" s="36">
        <f t="shared" si="620"/>
        <v>0</v>
      </c>
      <c r="N1267" s="36">
        <f t="shared" si="620"/>
        <v>0</v>
      </c>
      <c r="O1267" s="36">
        <f t="shared" si="620"/>
        <v>0</v>
      </c>
      <c r="P1267" s="36">
        <f t="shared" si="620"/>
        <v>0</v>
      </c>
      <c r="Q1267" s="36">
        <f t="shared" si="620"/>
        <v>0</v>
      </c>
      <c r="R1267" s="36">
        <f t="shared" si="620"/>
        <v>0</v>
      </c>
      <c r="S1267" s="36">
        <f t="shared" si="620"/>
        <v>0</v>
      </c>
      <c r="T1267" s="36">
        <f t="shared" si="620"/>
        <v>0</v>
      </c>
      <c r="U1267" s="36">
        <f t="shared" si="620"/>
        <v>0</v>
      </c>
      <c r="V1267" s="36">
        <f t="shared" si="620"/>
        <v>0</v>
      </c>
      <c r="W1267" s="35">
        <f t="shared" si="620"/>
        <v>0</v>
      </c>
      <c r="Y1267"/>
      <c r="Z1267"/>
      <c r="AA1267"/>
      <c r="AB1267"/>
      <c r="AC1267"/>
      <c r="AD1267"/>
      <c r="AE1267"/>
      <c r="AF1267"/>
    </row>
    <row r="1268" spans="1:34" s="71" customFormat="1" outlineLevel="1" x14ac:dyDescent="0.4">
      <c r="A1268" s="341"/>
      <c r="B1268" s="32"/>
      <c r="C1268" s="495"/>
      <c r="D1268" s="495"/>
      <c r="E1268" s="496"/>
      <c r="F1268" s="497" t="s">
        <v>111</v>
      </c>
      <c r="G1268" s="174">
        <f t="shared" ref="G1268:V1268" si="621">G412</f>
        <v>0</v>
      </c>
      <c r="H1268" s="175">
        <f t="shared" si="621"/>
        <v>0</v>
      </c>
      <c r="I1268" s="163">
        <f t="shared" si="621"/>
        <v>0</v>
      </c>
      <c r="J1268" s="163">
        <f t="shared" si="621"/>
        <v>0</v>
      </c>
      <c r="K1268" s="181">
        <f t="shared" si="621"/>
        <v>0</v>
      </c>
      <c r="L1268" s="165">
        <f t="shared" si="621"/>
        <v>0</v>
      </c>
      <c r="M1268" s="176">
        <f t="shared" si="621"/>
        <v>0</v>
      </c>
      <c r="N1268" s="166">
        <f t="shared" si="621"/>
        <v>0</v>
      </c>
      <c r="O1268" s="162">
        <f t="shared" si="621"/>
        <v>0</v>
      </c>
      <c r="P1268" s="166">
        <f t="shared" si="621"/>
        <v>0</v>
      </c>
      <c r="Q1268" s="176">
        <f t="shared" si="621"/>
        <v>0</v>
      </c>
      <c r="R1268" s="166">
        <f t="shared" si="621"/>
        <v>0</v>
      </c>
      <c r="S1268" s="166">
        <f t="shared" si="621"/>
        <v>0</v>
      </c>
      <c r="T1268" s="162">
        <f t="shared" si="621"/>
        <v>0</v>
      </c>
      <c r="U1268" s="166">
        <f t="shared" si="621"/>
        <v>0</v>
      </c>
      <c r="V1268" s="167">
        <f t="shared" si="621"/>
        <v>0</v>
      </c>
      <c r="W1268" s="48">
        <f>G1268-SUM(H1268:V1268)</f>
        <v>0</v>
      </c>
      <c r="Y1268"/>
      <c r="Z1268"/>
      <c r="AA1268"/>
      <c r="AB1268"/>
      <c r="AC1268"/>
      <c r="AD1268"/>
      <c r="AE1268"/>
      <c r="AF1268"/>
    </row>
    <row r="1269" spans="1:34" s="71" customFormat="1" outlineLevel="1" x14ac:dyDescent="0.4">
      <c r="A1269" s="341"/>
      <c r="B1269" s="32"/>
      <c r="C1269" s="495"/>
      <c r="D1269" s="495"/>
      <c r="E1269" s="496"/>
      <c r="F1269" s="497" t="s">
        <v>112</v>
      </c>
      <c r="G1269" s="174">
        <f t="shared" ref="G1269:V1269" si="622">G413</f>
        <v>0</v>
      </c>
      <c r="H1269" s="175">
        <f t="shared" si="622"/>
        <v>0</v>
      </c>
      <c r="I1269" s="163">
        <f t="shared" si="622"/>
        <v>0</v>
      </c>
      <c r="J1269" s="163">
        <f t="shared" si="622"/>
        <v>0</v>
      </c>
      <c r="K1269" s="181">
        <f t="shared" si="622"/>
        <v>0</v>
      </c>
      <c r="L1269" s="165">
        <f t="shared" si="622"/>
        <v>0</v>
      </c>
      <c r="M1269" s="176">
        <f t="shared" si="622"/>
        <v>0</v>
      </c>
      <c r="N1269" s="166">
        <f t="shared" si="622"/>
        <v>0</v>
      </c>
      <c r="O1269" s="162">
        <f t="shared" si="622"/>
        <v>0</v>
      </c>
      <c r="P1269" s="166">
        <f t="shared" si="622"/>
        <v>0</v>
      </c>
      <c r="Q1269" s="176">
        <f t="shared" si="622"/>
        <v>0</v>
      </c>
      <c r="R1269" s="166">
        <f t="shared" si="622"/>
        <v>0</v>
      </c>
      <c r="S1269" s="166">
        <f t="shared" si="622"/>
        <v>0</v>
      </c>
      <c r="T1269" s="162">
        <f t="shared" si="622"/>
        <v>0</v>
      </c>
      <c r="U1269" s="166">
        <f t="shared" si="622"/>
        <v>0</v>
      </c>
      <c r="V1269" s="167">
        <f t="shared" si="622"/>
        <v>0</v>
      </c>
      <c r="W1269" s="48">
        <f>G1269-SUM(H1269:V1269)</f>
        <v>0</v>
      </c>
      <c r="Y1269"/>
      <c r="Z1269"/>
      <c r="AA1269"/>
      <c r="AB1269"/>
      <c r="AC1269"/>
      <c r="AD1269"/>
      <c r="AE1269"/>
      <c r="AF1269"/>
    </row>
    <row r="1270" spans="1:34" s="71" customFormat="1" outlineLevel="1" x14ac:dyDescent="0.4">
      <c r="A1270" s="341"/>
      <c r="B1270" s="32"/>
      <c r="C1270" s="495"/>
      <c r="D1270" s="495"/>
      <c r="E1270" s="496"/>
      <c r="F1270" s="497" t="s">
        <v>113</v>
      </c>
      <c r="G1270" s="174">
        <f t="shared" ref="G1270:V1270" si="623">G414</f>
        <v>0</v>
      </c>
      <c r="H1270" s="175">
        <f t="shared" si="623"/>
        <v>0</v>
      </c>
      <c r="I1270" s="163">
        <f t="shared" si="623"/>
        <v>0</v>
      </c>
      <c r="J1270" s="163">
        <f t="shared" si="623"/>
        <v>0</v>
      </c>
      <c r="K1270" s="181">
        <f t="shared" si="623"/>
        <v>0</v>
      </c>
      <c r="L1270" s="165">
        <f t="shared" si="623"/>
        <v>0</v>
      </c>
      <c r="M1270" s="176">
        <f t="shared" si="623"/>
        <v>0</v>
      </c>
      <c r="N1270" s="166">
        <f t="shared" si="623"/>
        <v>0</v>
      </c>
      <c r="O1270" s="162">
        <f t="shared" si="623"/>
        <v>0</v>
      </c>
      <c r="P1270" s="166">
        <f t="shared" si="623"/>
        <v>0</v>
      </c>
      <c r="Q1270" s="176">
        <f t="shared" si="623"/>
        <v>0</v>
      </c>
      <c r="R1270" s="166">
        <f t="shared" si="623"/>
        <v>0</v>
      </c>
      <c r="S1270" s="166">
        <f t="shared" si="623"/>
        <v>0</v>
      </c>
      <c r="T1270" s="162">
        <f t="shared" si="623"/>
        <v>0</v>
      </c>
      <c r="U1270" s="166">
        <f t="shared" si="623"/>
        <v>0</v>
      </c>
      <c r="V1270" s="167">
        <f t="shared" si="623"/>
        <v>0</v>
      </c>
      <c r="W1270" s="48">
        <f>G1270-SUM(H1270:V1270)</f>
        <v>0</v>
      </c>
      <c r="Y1270"/>
      <c r="Z1270"/>
      <c r="AA1270"/>
      <c r="AB1270"/>
      <c r="AC1270"/>
      <c r="AD1270"/>
      <c r="AE1270"/>
      <c r="AF1270"/>
    </row>
    <row r="1271" spans="1:34" s="71" customFormat="1" x14ac:dyDescent="0.4">
      <c r="A1271" s="341"/>
      <c r="B1271" s="32"/>
      <c r="C1271" s="498"/>
      <c r="D1271" s="495" t="s">
        <v>114</v>
      </c>
      <c r="E1271" s="496"/>
      <c r="F1271" s="496"/>
      <c r="G1271" s="68">
        <f t="shared" ref="G1271:M1271" si="624">SUBTOTAL(9,G1272:G1273)</f>
        <v>0</v>
      </c>
      <c r="H1271" s="69">
        <f t="shared" si="624"/>
        <v>0</v>
      </c>
      <c r="I1271" s="66">
        <f t="shared" si="624"/>
        <v>0</v>
      </c>
      <c r="J1271" s="66">
        <f t="shared" si="624"/>
        <v>0</v>
      </c>
      <c r="K1271" s="67">
        <f t="shared" si="624"/>
        <v>0</v>
      </c>
      <c r="L1271" s="36">
        <f t="shared" si="624"/>
        <v>0</v>
      </c>
      <c r="M1271" s="36">
        <f t="shared" si="624"/>
        <v>0</v>
      </c>
      <c r="N1271" s="36">
        <f t="shared" ref="N1271:W1271" si="625">SUBTOTAL(9,N1272:N1273)</f>
        <v>0</v>
      </c>
      <c r="O1271" s="36">
        <f t="shared" si="625"/>
        <v>0</v>
      </c>
      <c r="P1271" s="36">
        <f t="shared" si="625"/>
        <v>0</v>
      </c>
      <c r="Q1271" s="36">
        <f t="shared" si="625"/>
        <v>0</v>
      </c>
      <c r="R1271" s="36">
        <f t="shared" si="625"/>
        <v>0</v>
      </c>
      <c r="S1271" s="36">
        <f t="shared" si="625"/>
        <v>0</v>
      </c>
      <c r="T1271" s="36">
        <f t="shared" si="625"/>
        <v>0</v>
      </c>
      <c r="U1271" s="36">
        <f t="shared" si="625"/>
        <v>0</v>
      </c>
      <c r="V1271" s="36">
        <f t="shared" si="625"/>
        <v>0</v>
      </c>
      <c r="W1271" s="35">
        <f t="shared" si="625"/>
        <v>0</v>
      </c>
      <c r="Y1271"/>
      <c r="Z1271"/>
      <c r="AA1271"/>
      <c r="AB1271"/>
      <c r="AC1271"/>
      <c r="AD1271"/>
      <c r="AE1271"/>
      <c r="AF1271"/>
    </row>
    <row r="1272" spans="1:34" s="71" customFormat="1" outlineLevel="1" x14ac:dyDescent="0.4">
      <c r="A1272" s="341"/>
      <c r="B1272" s="32"/>
      <c r="C1272" s="495"/>
      <c r="D1272" s="495"/>
      <c r="E1272" s="496"/>
      <c r="F1272" s="497" t="s">
        <v>115</v>
      </c>
      <c r="G1272" s="174">
        <f t="shared" ref="G1272:V1272" si="626">G416</f>
        <v>0</v>
      </c>
      <c r="H1272" s="175">
        <f t="shared" si="626"/>
        <v>0</v>
      </c>
      <c r="I1272" s="163">
        <f t="shared" si="626"/>
        <v>0</v>
      </c>
      <c r="J1272" s="163">
        <f t="shared" si="626"/>
        <v>0</v>
      </c>
      <c r="K1272" s="181">
        <f t="shared" si="626"/>
        <v>0</v>
      </c>
      <c r="L1272" s="165">
        <f t="shared" si="626"/>
        <v>0</v>
      </c>
      <c r="M1272" s="176">
        <f t="shared" si="626"/>
        <v>0</v>
      </c>
      <c r="N1272" s="166">
        <f t="shared" si="626"/>
        <v>0</v>
      </c>
      <c r="O1272" s="162">
        <f t="shared" si="626"/>
        <v>0</v>
      </c>
      <c r="P1272" s="166">
        <f t="shared" si="626"/>
        <v>0</v>
      </c>
      <c r="Q1272" s="176">
        <f t="shared" si="626"/>
        <v>0</v>
      </c>
      <c r="R1272" s="166">
        <f t="shared" si="626"/>
        <v>0</v>
      </c>
      <c r="S1272" s="166">
        <f t="shared" si="626"/>
        <v>0</v>
      </c>
      <c r="T1272" s="162">
        <f t="shared" si="626"/>
        <v>0</v>
      </c>
      <c r="U1272" s="166">
        <f t="shared" si="626"/>
        <v>0</v>
      </c>
      <c r="V1272" s="167">
        <f t="shared" si="626"/>
        <v>0</v>
      </c>
      <c r="W1272" s="48">
        <f>G1272-SUM(H1272:V1272)</f>
        <v>0</v>
      </c>
      <c r="Y1272"/>
      <c r="Z1272"/>
      <c r="AA1272"/>
      <c r="AB1272"/>
      <c r="AC1272"/>
      <c r="AD1272"/>
      <c r="AE1272"/>
      <c r="AF1272"/>
    </row>
    <row r="1273" spans="1:34" s="71" customFormat="1" outlineLevel="1" x14ac:dyDescent="0.4">
      <c r="A1273" s="341"/>
      <c r="B1273" s="32"/>
      <c r="C1273" s="495"/>
      <c r="D1273" s="495"/>
      <c r="E1273" s="496"/>
      <c r="F1273" s="497" t="s">
        <v>116</v>
      </c>
      <c r="G1273" s="174">
        <f t="shared" ref="G1273:V1273" si="627">G417</f>
        <v>0</v>
      </c>
      <c r="H1273" s="175">
        <f t="shared" si="627"/>
        <v>0</v>
      </c>
      <c r="I1273" s="163">
        <f t="shared" si="627"/>
        <v>0</v>
      </c>
      <c r="J1273" s="163">
        <f t="shared" si="627"/>
        <v>0</v>
      </c>
      <c r="K1273" s="181">
        <f t="shared" si="627"/>
        <v>0</v>
      </c>
      <c r="L1273" s="165">
        <f t="shared" si="627"/>
        <v>0</v>
      </c>
      <c r="M1273" s="166">
        <f t="shared" si="627"/>
        <v>0</v>
      </c>
      <c r="N1273" s="184">
        <f t="shared" si="627"/>
        <v>0</v>
      </c>
      <c r="O1273" s="166">
        <f t="shared" si="627"/>
        <v>0</v>
      </c>
      <c r="P1273" s="166">
        <f t="shared" si="627"/>
        <v>0</v>
      </c>
      <c r="Q1273" s="166">
        <f t="shared" si="627"/>
        <v>0</v>
      </c>
      <c r="R1273" s="184">
        <f t="shared" si="627"/>
        <v>0</v>
      </c>
      <c r="S1273" s="184">
        <f t="shared" si="627"/>
        <v>0</v>
      </c>
      <c r="T1273" s="166">
        <f t="shared" si="627"/>
        <v>0</v>
      </c>
      <c r="U1273" s="166">
        <f t="shared" si="627"/>
        <v>0</v>
      </c>
      <c r="V1273" s="167">
        <f t="shared" si="627"/>
        <v>0</v>
      </c>
      <c r="W1273" s="48">
        <f>G1273-SUM(H1273:V1273)</f>
        <v>0</v>
      </c>
      <c r="Y1273"/>
      <c r="Z1273"/>
      <c r="AA1273"/>
      <c r="AB1273"/>
      <c r="AC1273"/>
      <c r="AD1273"/>
      <c r="AE1273"/>
      <c r="AF1273"/>
    </row>
    <row r="1274" spans="1:34" x14ac:dyDescent="0.4">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4">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4">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4">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4">
      <c r="A1278" s="341"/>
      <c r="B1278" s="32"/>
      <c r="C1278" s="495"/>
      <c r="D1278" s="495"/>
      <c r="E1278" s="496"/>
      <c r="F1278" s="497" t="s">
        <v>43</v>
      </c>
      <c r="G1278" s="174">
        <f>G422</f>
        <v>0</v>
      </c>
      <c r="H1278" s="175">
        <f t="shared" ref="H1278:H1341" si="628">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4">
      <c r="A1279" s="341"/>
      <c r="B1279" s="32"/>
      <c r="C1279" s="495"/>
      <c r="D1279" s="495"/>
      <c r="E1279" s="496"/>
      <c r="F1279" s="497" t="s">
        <v>44</v>
      </c>
      <c r="G1279" s="174">
        <f>G423</f>
        <v>0</v>
      </c>
      <c r="H1279" s="175">
        <f t="shared" si="628"/>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4">
      <c r="A1280" s="341"/>
      <c r="B1280" s="32"/>
      <c r="C1280" s="495"/>
      <c r="D1280" s="495"/>
      <c r="E1280" s="496"/>
      <c r="F1280" s="497" t="s">
        <v>45</v>
      </c>
      <c r="G1280" s="174">
        <f>G424</f>
        <v>0</v>
      </c>
      <c r="H1280" s="175">
        <f t="shared" si="628"/>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4">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4">
      <c r="A1282" s="341"/>
      <c r="B1282" s="32"/>
      <c r="C1282" s="495"/>
      <c r="D1282" s="495"/>
      <c r="E1282" s="496"/>
      <c r="F1282" s="497" t="s">
        <v>47</v>
      </c>
      <c r="G1282" s="174">
        <f>G426</f>
        <v>0</v>
      </c>
      <c r="H1282" s="175">
        <f t="shared" si="628"/>
        <v>0</v>
      </c>
      <c r="I1282" s="66"/>
      <c r="J1282" s="66"/>
      <c r="K1282" s="67"/>
      <c r="L1282" s="36"/>
      <c r="M1282" s="36"/>
      <c r="N1282" s="36"/>
      <c r="O1282" s="36"/>
      <c r="P1282" s="36"/>
      <c r="Q1282" s="36"/>
      <c r="R1282" s="36"/>
      <c r="S1282" s="36"/>
      <c r="T1282" s="36"/>
      <c r="U1282" s="36"/>
      <c r="V1282" s="36"/>
      <c r="W1282" s="48">
        <f t="shared" ref="W1282:W1290" si="629">G1282-SUM(H1282:V1282)</f>
        <v>0</v>
      </c>
      <c r="Y1282"/>
      <c r="Z1282"/>
      <c r="AA1282"/>
      <c r="AB1282"/>
      <c r="AC1282"/>
      <c r="AD1282"/>
      <c r="AE1282"/>
      <c r="AF1282"/>
    </row>
    <row r="1283" spans="1:32" s="71" customFormat="1" outlineLevel="1" x14ac:dyDescent="0.4">
      <c r="A1283" s="341"/>
      <c r="B1283" s="32"/>
      <c r="C1283" s="495"/>
      <c r="D1283" s="495"/>
      <c r="E1283" s="496"/>
      <c r="F1283" s="497" t="s">
        <v>48</v>
      </c>
      <c r="G1283" s="174">
        <f>G427</f>
        <v>0</v>
      </c>
      <c r="H1283" s="175">
        <f t="shared" si="628"/>
        <v>0</v>
      </c>
      <c r="I1283" s="66"/>
      <c r="J1283" s="66"/>
      <c r="K1283" s="67"/>
      <c r="L1283" s="36"/>
      <c r="M1283" s="36"/>
      <c r="N1283" s="36"/>
      <c r="O1283" s="36"/>
      <c r="P1283" s="36"/>
      <c r="Q1283" s="36"/>
      <c r="R1283" s="36"/>
      <c r="S1283" s="36"/>
      <c r="T1283" s="36"/>
      <c r="U1283" s="36"/>
      <c r="V1283" s="36"/>
      <c r="W1283" s="48">
        <f t="shared" si="629"/>
        <v>0</v>
      </c>
      <c r="Y1283"/>
      <c r="Z1283"/>
      <c r="AA1283"/>
      <c r="AB1283"/>
      <c r="AC1283"/>
      <c r="AD1283"/>
      <c r="AE1283"/>
      <c r="AF1283"/>
    </row>
    <row r="1284" spans="1:32" s="71" customFormat="1" outlineLevel="1" x14ac:dyDescent="0.4">
      <c r="A1284" s="341"/>
      <c r="B1284" s="32"/>
      <c r="C1284" s="495"/>
      <c r="D1284" s="495"/>
      <c r="E1284" s="496"/>
      <c r="F1284" s="497" t="s">
        <v>49</v>
      </c>
      <c r="G1284" s="174">
        <f>G428</f>
        <v>0</v>
      </c>
      <c r="H1284" s="175">
        <f t="shared" si="628"/>
        <v>0</v>
      </c>
      <c r="I1284" s="66"/>
      <c r="J1284" s="66"/>
      <c r="K1284" s="67"/>
      <c r="L1284" s="36"/>
      <c r="M1284" s="36"/>
      <c r="N1284" s="36"/>
      <c r="O1284" s="36"/>
      <c r="P1284" s="36"/>
      <c r="Q1284" s="36"/>
      <c r="R1284" s="36"/>
      <c r="S1284" s="36"/>
      <c r="T1284" s="36"/>
      <c r="U1284" s="36"/>
      <c r="V1284" s="36"/>
      <c r="W1284" s="48">
        <f t="shared" si="629"/>
        <v>0</v>
      </c>
      <c r="Y1284"/>
      <c r="Z1284"/>
      <c r="AA1284"/>
      <c r="AB1284"/>
      <c r="AC1284"/>
      <c r="AD1284"/>
      <c r="AE1284"/>
      <c r="AF1284"/>
    </row>
    <row r="1285" spans="1:32" s="71" customFormat="1" outlineLevel="1" x14ac:dyDescent="0.4">
      <c r="A1285" s="341"/>
      <c r="B1285" s="32"/>
      <c r="C1285" s="495"/>
      <c r="D1285" s="495"/>
      <c r="E1285" s="496"/>
      <c r="F1285" s="497" t="s">
        <v>50</v>
      </c>
      <c r="G1285" s="174">
        <f>G429</f>
        <v>0</v>
      </c>
      <c r="H1285" s="175">
        <f t="shared" si="628"/>
        <v>0</v>
      </c>
      <c r="I1285" s="66"/>
      <c r="J1285" s="66"/>
      <c r="K1285" s="67"/>
      <c r="L1285" s="36"/>
      <c r="M1285" s="36"/>
      <c r="N1285" s="36"/>
      <c r="O1285" s="36"/>
      <c r="P1285" s="36"/>
      <c r="Q1285" s="36"/>
      <c r="R1285" s="36"/>
      <c r="S1285" s="36"/>
      <c r="T1285" s="36"/>
      <c r="U1285" s="36"/>
      <c r="V1285" s="36"/>
      <c r="W1285" s="48">
        <f t="shared" si="629"/>
        <v>0</v>
      </c>
      <c r="Y1285"/>
      <c r="Z1285"/>
      <c r="AA1285"/>
      <c r="AB1285"/>
      <c r="AC1285"/>
      <c r="AD1285"/>
      <c r="AE1285"/>
      <c r="AF1285"/>
    </row>
    <row r="1286" spans="1:32" s="71" customFormat="1" x14ac:dyDescent="0.4">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4">
      <c r="A1287" s="341"/>
      <c r="B1287" s="32"/>
      <c r="C1287" s="495"/>
      <c r="D1287" s="495"/>
      <c r="E1287" s="496"/>
      <c r="F1287" s="497" t="s">
        <v>52</v>
      </c>
      <c r="G1287" s="174">
        <f>G431</f>
        <v>0</v>
      </c>
      <c r="H1287" s="175">
        <f t="shared" si="628"/>
        <v>0</v>
      </c>
      <c r="I1287" s="66"/>
      <c r="J1287" s="66"/>
      <c r="K1287" s="67"/>
      <c r="L1287" s="36"/>
      <c r="M1287" s="36"/>
      <c r="N1287" s="36"/>
      <c r="O1287" s="36"/>
      <c r="P1287" s="36"/>
      <c r="Q1287" s="36"/>
      <c r="R1287" s="36"/>
      <c r="S1287" s="36"/>
      <c r="T1287" s="36"/>
      <c r="U1287" s="36"/>
      <c r="V1287" s="36"/>
      <c r="W1287" s="48">
        <f t="shared" si="629"/>
        <v>0</v>
      </c>
      <c r="Y1287"/>
      <c r="Z1287"/>
      <c r="AA1287"/>
      <c r="AB1287"/>
      <c r="AC1287"/>
      <c r="AD1287"/>
      <c r="AE1287"/>
      <c r="AF1287"/>
    </row>
    <row r="1288" spans="1:32" s="71" customFormat="1" outlineLevel="1" x14ac:dyDescent="0.4">
      <c r="A1288" s="341"/>
      <c r="B1288" s="32"/>
      <c r="C1288" s="495"/>
      <c r="D1288" s="495"/>
      <c r="E1288" s="496"/>
      <c r="F1288" s="497" t="s">
        <v>53</v>
      </c>
      <c r="G1288" s="174">
        <f>G432</f>
        <v>0</v>
      </c>
      <c r="H1288" s="175">
        <f t="shared" si="628"/>
        <v>0</v>
      </c>
      <c r="I1288" s="66"/>
      <c r="J1288" s="66"/>
      <c r="K1288" s="67"/>
      <c r="L1288" s="36"/>
      <c r="M1288" s="36"/>
      <c r="N1288" s="36"/>
      <c r="O1288" s="36"/>
      <c r="P1288" s="36"/>
      <c r="Q1288" s="36"/>
      <c r="R1288" s="36"/>
      <c r="S1288" s="36"/>
      <c r="T1288" s="36"/>
      <c r="U1288" s="36"/>
      <c r="V1288" s="36"/>
      <c r="W1288" s="48">
        <f t="shared" si="629"/>
        <v>0</v>
      </c>
      <c r="Y1288"/>
      <c r="Z1288"/>
      <c r="AA1288"/>
      <c r="AB1288"/>
      <c r="AC1288"/>
      <c r="AD1288"/>
      <c r="AE1288"/>
      <c r="AF1288"/>
    </row>
    <row r="1289" spans="1:32" s="71" customFormat="1" outlineLevel="1" x14ac:dyDescent="0.4">
      <c r="A1289" s="341"/>
      <c r="B1289" s="32"/>
      <c r="C1289" s="495"/>
      <c r="D1289" s="495"/>
      <c r="E1289" s="496"/>
      <c r="F1289" s="497" t="s">
        <v>54</v>
      </c>
      <c r="G1289" s="174">
        <f>G433</f>
        <v>0</v>
      </c>
      <c r="H1289" s="175">
        <f t="shared" si="628"/>
        <v>0</v>
      </c>
      <c r="I1289" s="66"/>
      <c r="J1289" s="66"/>
      <c r="K1289" s="67"/>
      <c r="L1289" s="36"/>
      <c r="M1289" s="36"/>
      <c r="N1289" s="36"/>
      <c r="O1289" s="36"/>
      <c r="P1289" s="36"/>
      <c r="Q1289" s="36"/>
      <c r="R1289" s="36"/>
      <c r="S1289" s="36"/>
      <c r="T1289" s="36"/>
      <c r="U1289" s="36"/>
      <c r="V1289" s="36"/>
      <c r="W1289" s="48">
        <f t="shared" si="629"/>
        <v>0</v>
      </c>
      <c r="Y1289"/>
      <c r="Z1289"/>
      <c r="AA1289"/>
      <c r="AB1289"/>
      <c r="AC1289"/>
      <c r="AD1289"/>
      <c r="AE1289"/>
      <c r="AF1289"/>
    </row>
    <row r="1290" spans="1:32" s="71" customFormat="1" outlineLevel="1" x14ac:dyDescent="0.4">
      <c r="A1290" s="341"/>
      <c r="B1290" s="32"/>
      <c r="C1290" s="495"/>
      <c r="D1290" s="495"/>
      <c r="E1290" s="496"/>
      <c r="F1290" s="497" t="s">
        <v>55</v>
      </c>
      <c r="G1290" s="174">
        <f>G434</f>
        <v>0</v>
      </c>
      <c r="H1290" s="175">
        <f t="shared" si="628"/>
        <v>0</v>
      </c>
      <c r="I1290" s="66"/>
      <c r="J1290" s="66"/>
      <c r="K1290" s="67"/>
      <c r="L1290" s="36"/>
      <c r="M1290" s="36"/>
      <c r="N1290" s="36"/>
      <c r="O1290" s="36"/>
      <c r="P1290" s="36"/>
      <c r="Q1290" s="36"/>
      <c r="R1290" s="36"/>
      <c r="S1290" s="36"/>
      <c r="T1290" s="36"/>
      <c r="U1290" s="36"/>
      <c r="V1290" s="36"/>
      <c r="W1290" s="48">
        <f t="shared" si="629"/>
        <v>0</v>
      </c>
      <c r="Y1290"/>
      <c r="Z1290"/>
      <c r="AA1290"/>
      <c r="AB1290"/>
      <c r="AC1290"/>
      <c r="AD1290"/>
      <c r="AE1290"/>
      <c r="AF1290"/>
    </row>
    <row r="1291" spans="1:32" s="71" customFormat="1" x14ac:dyDescent="0.4">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4">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4">
      <c r="A1293" s="341"/>
      <c r="B1293" s="32"/>
      <c r="C1293" s="495"/>
      <c r="D1293" s="495"/>
      <c r="E1293" s="498"/>
      <c r="F1293" s="497" t="s">
        <v>58</v>
      </c>
      <c r="G1293" s="174">
        <f>G437</f>
        <v>0</v>
      </c>
      <c r="H1293" s="175">
        <f t="shared" si="628"/>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4">
      <c r="A1294" s="341"/>
      <c r="B1294" s="32"/>
      <c r="C1294" s="495"/>
      <c r="D1294" s="495"/>
      <c r="E1294" s="496"/>
      <c r="F1294" s="497" t="s">
        <v>59</v>
      </c>
      <c r="G1294" s="174">
        <f>G438</f>
        <v>0</v>
      </c>
      <c r="H1294" s="175">
        <f t="shared" si="628"/>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4">
      <c r="A1295" s="341"/>
      <c r="B1295" s="32"/>
      <c r="C1295" s="495"/>
      <c r="D1295" s="495"/>
      <c r="E1295" s="496"/>
      <c r="F1295" s="497" t="s">
        <v>60</v>
      </c>
      <c r="G1295" s="174">
        <f>G439</f>
        <v>0</v>
      </c>
      <c r="H1295" s="175">
        <f t="shared" si="628"/>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4">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4">
      <c r="A1297" s="341"/>
      <c r="B1297" s="32"/>
      <c r="C1297" s="495"/>
      <c r="D1297" s="495"/>
      <c r="E1297" s="496"/>
      <c r="F1297" s="497" t="s">
        <v>62</v>
      </c>
      <c r="G1297" s="174">
        <f>G441</f>
        <v>0</v>
      </c>
      <c r="H1297" s="175">
        <f t="shared" si="628"/>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4">
      <c r="A1298" s="341"/>
      <c r="B1298" s="32"/>
      <c r="C1298" s="495"/>
      <c r="D1298" s="495"/>
      <c r="E1298" s="496"/>
      <c r="F1298" s="497" t="s">
        <v>63</v>
      </c>
      <c r="G1298" s="174">
        <f>G442</f>
        <v>0</v>
      </c>
      <c r="H1298" s="175">
        <f t="shared" si="628"/>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4">
      <c r="A1299" s="341"/>
      <c r="B1299" s="32"/>
      <c r="C1299" s="495"/>
      <c r="D1299" s="495"/>
      <c r="E1299" s="496"/>
      <c r="F1299" s="497" t="s">
        <v>64</v>
      </c>
      <c r="G1299" s="174">
        <f>G443</f>
        <v>0</v>
      </c>
      <c r="H1299" s="175">
        <f t="shared" si="628"/>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4">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4">
      <c r="A1301" s="341"/>
      <c r="B1301" s="32"/>
      <c r="C1301" s="495"/>
      <c r="D1301" s="495"/>
      <c r="E1301" s="496"/>
      <c r="F1301" s="497" t="s">
        <v>66</v>
      </c>
      <c r="G1301" s="174">
        <f>G445</f>
        <v>0</v>
      </c>
      <c r="H1301" s="175">
        <f t="shared" si="628"/>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4">
      <c r="A1302" s="341"/>
      <c r="B1302" s="32"/>
      <c r="C1302" s="495"/>
      <c r="D1302" s="495"/>
      <c r="E1302" s="496"/>
      <c r="F1302" s="497" t="s">
        <v>67</v>
      </c>
      <c r="G1302" s="174">
        <f>G446</f>
        <v>0</v>
      </c>
      <c r="H1302" s="175">
        <f t="shared" si="628"/>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4">
      <c r="A1303" s="341"/>
      <c r="B1303" s="32"/>
      <c r="C1303" s="495"/>
      <c r="D1303" s="495"/>
      <c r="E1303" s="496"/>
      <c r="F1303" s="497" t="s">
        <v>68</v>
      </c>
      <c r="G1303" s="174">
        <f>G447</f>
        <v>0</v>
      </c>
      <c r="H1303" s="175">
        <f t="shared" si="628"/>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4">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4">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4">
      <c r="A1306" s="341"/>
      <c r="B1306" s="32"/>
      <c r="C1306" s="495"/>
      <c r="D1306" s="495"/>
      <c r="E1306" s="496"/>
      <c r="F1306" s="497" t="s">
        <v>71</v>
      </c>
      <c r="G1306" s="174">
        <f>G450</f>
        <v>0</v>
      </c>
      <c r="H1306" s="175">
        <f t="shared" si="628"/>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4">
      <c r="A1307" s="341"/>
      <c r="B1307" s="32"/>
      <c r="C1307" s="495"/>
      <c r="D1307" s="495"/>
      <c r="E1307" s="496"/>
      <c r="F1307" s="497" t="s">
        <v>72</v>
      </c>
      <c r="G1307" s="174">
        <f>G451</f>
        <v>0</v>
      </c>
      <c r="H1307" s="175">
        <f t="shared" si="628"/>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4">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4">
      <c r="A1309" s="341"/>
      <c r="B1309" s="32"/>
      <c r="C1309" s="495"/>
      <c r="D1309" s="495"/>
      <c r="E1309" s="496"/>
      <c r="F1309" s="497" t="s">
        <v>74</v>
      </c>
      <c r="G1309" s="174">
        <f>G453</f>
        <v>0</v>
      </c>
      <c r="H1309" s="175">
        <f t="shared" si="628"/>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4">
      <c r="A1310" s="341"/>
      <c r="B1310" s="32"/>
      <c r="C1310" s="495"/>
      <c r="D1310" s="495"/>
      <c r="E1310" s="496"/>
      <c r="F1310" s="497" t="s">
        <v>75</v>
      </c>
      <c r="G1310" s="174">
        <f>G454</f>
        <v>0</v>
      </c>
      <c r="H1310" s="175">
        <f t="shared" si="628"/>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4">
      <c r="A1311" s="341"/>
      <c r="B1311" s="32"/>
      <c r="C1311" s="495"/>
      <c r="D1311" s="495"/>
      <c r="E1311" s="496"/>
      <c r="F1311" s="497" t="s">
        <v>76</v>
      </c>
      <c r="G1311" s="174">
        <f>G455</f>
        <v>0</v>
      </c>
      <c r="H1311" s="175">
        <f t="shared" si="628"/>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4">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4">
      <c r="A1313" s="341"/>
      <c r="B1313" s="32"/>
      <c r="C1313" s="495"/>
      <c r="D1313" s="495"/>
      <c r="E1313" s="496"/>
      <c r="F1313" s="497" t="s">
        <v>78</v>
      </c>
      <c r="G1313" s="174">
        <f>G457</f>
        <v>0</v>
      </c>
      <c r="H1313" s="175">
        <f t="shared" si="628"/>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4">
      <c r="A1314" s="341"/>
      <c r="B1314" s="32"/>
      <c r="C1314" s="495"/>
      <c r="D1314" s="495"/>
      <c r="E1314" s="496"/>
      <c r="F1314" s="497" t="s">
        <v>79</v>
      </c>
      <c r="G1314" s="174">
        <f>G458</f>
        <v>0</v>
      </c>
      <c r="H1314" s="175">
        <f t="shared" si="628"/>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4">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4">
      <c r="A1316" s="341"/>
      <c r="B1316" s="32"/>
      <c r="C1316" s="495"/>
      <c r="D1316" s="495"/>
      <c r="E1316" s="496"/>
      <c r="F1316" s="497" t="s">
        <v>81</v>
      </c>
      <c r="G1316" s="174">
        <f>G460</f>
        <v>0</v>
      </c>
      <c r="H1316" s="175">
        <f t="shared" si="628"/>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4">
      <c r="A1317" s="341"/>
      <c r="B1317" s="32"/>
      <c r="C1317" s="495"/>
      <c r="D1317" s="495"/>
      <c r="E1317" s="496"/>
      <c r="F1317" s="497" t="s">
        <v>82</v>
      </c>
      <c r="G1317" s="174">
        <f>G461</f>
        <v>0</v>
      </c>
      <c r="H1317" s="175">
        <f t="shared" si="628"/>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4">
      <c r="A1318" s="341"/>
      <c r="B1318" s="32"/>
      <c r="C1318" s="495"/>
      <c r="D1318" s="495"/>
      <c r="E1318" s="496"/>
      <c r="F1318" s="497" t="s">
        <v>83</v>
      </c>
      <c r="G1318" s="174">
        <f>G462</f>
        <v>0</v>
      </c>
      <c r="H1318" s="175">
        <f t="shared" si="628"/>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4">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4">
      <c r="A1320" s="341"/>
      <c r="B1320" s="32"/>
      <c r="C1320" s="495"/>
      <c r="D1320" s="495"/>
      <c r="E1320" s="496"/>
      <c r="F1320" s="497" t="s">
        <v>85</v>
      </c>
      <c r="G1320" s="174">
        <f>G464</f>
        <v>0</v>
      </c>
      <c r="H1320" s="175">
        <f t="shared" si="628"/>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4">
      <c r="A1321" s="341"/>
      <c r="B1321" s="32"/>
      <c r="C1321" s="495"/>
      <c r="D1321" s="495"/>
      <c r="E1321" s="496"/>
      <c r="F1321" s="497" t="s">
        <v>86</v>
      </c>
      <c r="G1321" s="174">
        <f>G465</f>
        <v>0</v>
      </c>
      <c r="H1321" s="175">
        <f t="shared" si="628"/>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4">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4">
      <c r="A1323" s="341"/>
      <c r="B1323" s="32"/>
      <c r="C1323" s="495"/>
      <c r="D1323" s="495"/>
      <c r="E1323" s="496"/>
      <c r="F1323" s="497" t="s">
        <v>88</v>
      </c>
      <c r="G1323" s="174">
        <f>G467</f>
        <v>0</v>
      </c>
      <c r="H1323" s="175">
        <f t="shared" si="628"/>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4">
      <c r="A1324" s="341"/>
      <c r="B1324" s="32"/>
      <c r="C1324" s="495"/>
      <c r="D1324" s="495"/>
      <c r="E1324" s="496"/>
      <c r="F1324" s="497" t="s">
        <v>89</v>
      </c>
      <c r="G1324" s="174">
        <f>G468</f>
        <v>0</v>
      </c>
      <c r="H1324" s="175">
        <f t="shared" si="628"/>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4">
      <c r="A1325" s="341"/>
      <c r="B1325" s="32"/>
      <c r="C1325" s="495"/>
      <c r="D1325" s="495"/>
      <c r="E1325" s="496"/>
      <c r="F1325" s="497" t="s">
        <v>90</v>
      </c>
      <c r="G1325" s="174">
        <f>G469</f>
        <v>0</v>
      </c>
      <c r="H1325" s="175">
        <f t="shared" si="628"/>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4">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4">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4">
      <c r="A1328" s="341"/>
      <c r="B1328" s="32"/>
      <c r="C1328" s="495"/>
      <c r="D1328" s="495"/>
      <c r="E1328" s="496"/>
      <c r="F1328" s="497" t="s">
        <v>93</v>
      </c>
      <c r="G1328" s="174">
        <f>G472</f>
        <v>0</v>
      </c>
      <c r="H1328" s="175">
        <f t="shared" si="628"/>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4">
      <c r="A1329" s="341"/>
      <c r="B1329" s="32"/>
      <c r="C1329" s="495"/>
      <c r="D1329" s="495"/>
      <c r="E1329" s="496"/>
      <c r="F1329" s="497" t="s">
        <v>94</v>
      </c>
      <c r="G1329" s="174">
        <f>G473</f>
        <v>0</v>
      </c>
      <c r="H1329" s="175">
        <f t="shared" si="628"/>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4">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4">
      <c r="A1331" s="341"/>
      <c r="B1331" s="32"/>
      <c r="C1331" s="495"/>
      <c r="D1331" s="495"/>
      <c r="E1331" s="496"/>
      <c r="F1331" s="497" t="s">
        <v>96</v>
      </c>
      <c r="G1331" s="174">
        <f>G475</f>
        <v>0</v>
      </c>
      <c r="H1331" s="175">
        <f t="shared" si="628"/>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4">
      <c r="A1332" s="341"/>
      <c r="B1332" s="32"/>
      <c r="C1332" s="495"/>
      <c r="D1332" s="495"/>
      <c r="E1332" s="496"/>
      <c r="F1332" s="497" t="s">
        <v>97</v>
      </c>
      <c r="G1332" s="174">
        <f>G476</f>
        <v>0</v>
      </c>
      <c r="H1332" s="175">
        <f t="shared" si="628"/>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4">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4">
      <c r="A1334" s="341"/>
      <c r="B1334" s="32"/>
      <c r="C1334" s="495"/>
      <c r="D1334" s="495"/>
      <c r="E1334" s="496"/>
      <c r="F1334" s="497" t="s">
        <v>99</v>
      </c>
      <c r="G1334" s="174">
        <f>G478</f>
        <v>0</v>
      </c>
      <c r="H1334" s="175">
        <f t="shared" si="628"/>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4">
      <c r="A1335" s="341"/>
      <c r="B1335" s="32"/>
      <c r="C1335" s="495"/>
      <c r="D1335" s="495"/>
      <c r="E1335" s="496"/>
      <c r="F1335" s="497" t="s">
        <v>100</v>
      </c>
      <c r="G1335" s="174">
        <f>G479</f>
        <v>0</v>
      </c>
      <c r="H1335" s="175">
        <f t="shared" si="628"/>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4">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4">
      <c r="A1337" s="341"/>
      <c r="B1337" s="32"/>
      <c r="C1337" s="495"/>
      <c r="D1337" s="495"/>
      <c r="E1337" s="496"/>
      <c r="F1337" s="497" t="s">
        <v>102</v>
      </c>
      <c r="G1337" s="174">
        <f>G481</f>
        <v>0</v>
      </c>
      <c r="H1337" s="175">
        <f t="shared" si="628"/>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4">
      <c r="A1338" s="341"/>
      <c r="B1338" s="32"/>
      <c r="C1338" s="495"/>
      <c r="D1338" s="495"/>
      <c r="E1338" s="496"/>
      <c r="F1338" s="497" t="s">
        <v>103</v>
      </c>
      <c r="G1338" s="174">
        <f>G482</f>
        <v>0</v>
      </c>
      <c r="H1338" s="175">
        <f t="shared" si="628"/>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4">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4">
      <c r="A1340" s="341"/>
      <c r="B1340" s="32"/>
      <c r="C1340" s="495"/>
      <c r="D1340" s="495"/>
      <c r="E1340" s="496"/>
      <c r="F1340" s="497" t="s">
        <v>105</v>
      </c>
      <c r="G1340" s="174">
        <f>G484</f>
        <v>0</v>
      </c>
      <c r="H1340" s="175">
        <f t="shared" si="628"/>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4">
      <c r="A1341" s="341"/>
      <c r="B1341" s="32"/>
      <c r="C1341" s="495"/>
      <c r="D1341" s="495"/>
      <c r="E1341" s="496"/>
      <c r="F1341" s="497" t="s">
        <v>106</v>
      </c>
      <c r="G1341" s="174">
        <f>G485</f>
        <v>0</v>
      </c>
      <c r="H1341" s="175">
        <f t="shared" si="628"/>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4">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4">
      <c r="A1343" s="341"/>
      <c r="B1343" s="32"/>
      <c r="C1343" s="495"/>
      <c r="D1343" s="495"/>
      <c r="E1343" s="496"/>
      <c r="F1343" s="497" t="s">
        <v>108</v>
      </c>
      <c r="G1343" s="174">
        <f>G487</f>
        <v>0</v>
      </c>
      <c r="H1343" s="175">
        <f t="shared" ref="H1343:H1351" si="630">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4">
      <c r="A1344" s="341"/>
      <c r="B1344" s="32"/>
      <c r="C1344" s="495"/>
      <c r="D1344" s="495"/>
      <c r="E1344" s="496"/>
      <c r="F1344" s="497" t="s">
        <v>109</v>
      </c>
      <c r="G1344" s="174">
        <f>G488</f>
        <v>0</v>
      </c>
      <c r="H1344" s="175">
        <f t="shared" si="630"/>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4">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4">
      <c r="A1346" s="341"/>
      <c r="B1346" s="32"/>
      <c r="C1346" s="495"/>
      <c r="D1346" s="495"/>
      <c r="E1346" s="496"/>
      <c r="F1346" s="497" t="s">
        <v>111</v>
      </c>
      <c r="G1346" s="174">
        <f>G490</f>
        <v>0</v>
      </c>
      <c r="H1346" s="175">
        <f t="shared" si="630"/>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4">
      <c r="A1347" s="341"/>
      <c r="B1347" s="32"/>
      <c r="C1347" s="495"/>
      <c r="D1347" s="495"/>
      <c r="E1347" s="496"/>
      <c r="F1347" s="497" t="s">
        <v>112</v>
      </c>
      <c r="G1347" s="174">
        <f>G491</f>
        <v>0</v>
      </c>
      <c r="H1347" s="175">
        <f t="shared" si="630"/>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4">
      <c r="A1348" s="341"/>
      <c r="B1348" s="32"/>
      <c r="C1348" s="495"/>
      <c r="D1348" s="495"/>
      <c r="E1348" s="496"/>
      <c r="F1348" s="497" t="s">
        <v>113</v>
      </c>
      <c r="G1348" s="174">
        <f>G492</f>
        <v>0</v>
      </c>
      <c r="H1348" s="175">
        <f t="shared" si="630"/>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4">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4">
      <c r="A1350" s="341"/>
      <c r="B1350" s="32"/>
      <c r="C1350" s="495"/>
      <c r="D1350" s="495"/>
      <c r="E1350" s="496"/>
      <c r="F1350" s="497" t="s">
        <v>115</v>
      </c>
      <c r="G1350" s="174">
        <f>G494</f>
        <v>0</v>
      </c>
      <c r="H1350" s="175">
        <f t="shared" si="630"/>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4">
      <c r="A1351" s="341"/>
      <c r="B1351" s="32"/>
      <c r="C1351" s="495"/>
      <c r="D1351" s="495"/>
      <c r="E1351" s="496"/>
      <c r="F1351" s="497" t="s">
        <v>116</v>
      </c>
      <c r="G1351" s="174">
        <f>G495</f>
        <v>0</v>
      </c>
      <c r="H1351" s="175">
        <f t="shared" si="630"/>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4">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4">
      <c r="A1353" s="337"/>
      <c r="B1353" s="32"/>
      <c r="C1353" s="495"/>
      <c r="D1353" s="495" t="s">
        <v>307</v>
      </c>
      <c r="E1353" s="496"/>
      <c r="F1353" s="498"/>
      <c r="G1353" s="68">
        <f t="shared" ref="G1353:M1353" si="631">SUBTOTAL(9,G1354:G1355)</f>
        <v>0</v>
      </c>
      <c r="H1353" s="69">
        <f t="shared" si="631"/>
        <v>0</v>
      </c>
      <c r="I1353" s="66">
        <f t="shared" si="631"/>
        <v>0</v>
      </c>
      <c r="J1353" s="66">
        <f t="shared" si="631"/>
        <v>0</v>
      </c>
      <c r="K1353" s="67">
        <f t="shared" si="631"/>
        <v>0</v>
      </c>
      <c r="L1353" s="36">
        <f t="shared" si="631"/>
        <v>0</v>
      </c>
      <c r="M1353" s="36">
        <f t="shared" si="631"/>
        <v>0</v>
      </c>
      <c r="N1353" s="36">
        <f t="shared" ref="N1353:W1353" si="632">SUBTOTAL(9,N1354:N1355)</f>
        <v>0</v>
      </c>
      <c r="O1353" s="36">
        <f t="shared" si="632"/>
        <v>0</v>
      </c>
      <c r="P1353" s="36">
        <f t="shared" si="632"/>
        <v>0</v>
      </c>
      <c r="Q1353" s="36">
        <f t="shared" si="632"/>
        <v>0</v>
      </c>
      <c r="R1353" s="36">
        <f t="shared" si="632"/>
        <v>0</v>
      </c>
      <c r="S1353" s="36">
        <f t="shared" si="632"/>
        <v>0</v>
      </c>
      <c r="T1353" s="36">
        <f t="shared" si="632"/>
        <v>0</v>
      </c>
      <c r="U1353" s="36">
        <f t="shared" si="632"/>
        <v>0</v>
      </c>
      <c r="V1353" s="39">
        <f t="shared" si="632"/>
        <v>0</v>
      </c>
      <c r="W1353" s="35">
        <f t="shared" si="632"/>
        <v>0</v>
      </c>
      <c r="Y1353"/>
      <c r="Z1353"/>
      <c r="AG1353" s="135"/>
      <c r="AH1353" s="135"/>
    </row>
    <row r="1354" spans="1:34" outlineLevel="1" x14ac:dyDescent="0.4">
      <c r="A1354" s="337"/>
      <c r="B1354" s="32"/>
      <c r="C1354" s="496"/>
      <c r="D1354" s="496"/>
      <c r="E1354" s="496"/>
      <c r="F1354" s="501" t="s">
        <v>308</v>
      </c>
      <c r="G1354" s="174">
        <f>G498</f>
        <v>0</v>
      </c>
      <c r="H1354" s="66"/>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4">
      <c r="A1355" s="337"/>
      <c r="B1355" s="32"/>
      <c r="C1355" s="496"/>
      <c r="D1355" s="496"/>
      <c r="E1355" s="496"/>
      <c r="F1355" s="497" t="s">
        <v>309</v>
      </c>
      <c r="G1355" s="174">
        <f>G499</f>
        <v>0</v>
      </c>
      <c r="H1355" s="175">
        <f t="shared" ref="H1355:V1355" si="633">H499</f>
        <v>0</v>
      </c>
      <c r="I1355" s="163">
        <f t="shared" si="633"/>
        <v>0</v>
      </c>
      <c r="J1355" s="163">
        <f t="shared" si="633"/>
        <v>0</v>
      </c>
      <c r="K1355" s="181">
        <f t="shared" si="633"/>
        <v>0</v>
      </c>
      <c r="L1355" s="165">
        <f t="shared" si="633"/>
        <v>0</v>
      </c>
      <c r="M1355" s="176">
        <f t="shared" si="633"/>
        <v>0</v>
      </c>
      <c r="N1355" s="166">
        <f t="shared" si="633"/>
        <v>0</v>
      </c>
      <c r="O1355" s="162">
        <f t="shared" si="633"/>
        <v>0</v>
      </c>
      <c r="P1355" s="166">
        <f t="shared" si="633"/>
        <v>0</v>
      </c>
      <c r="Q1355" s="176">
        <f t="shared" si="633"/>
        <v>0</v>
      </c>
      <c r="R1355" s="166">
        <f t="shared" si="633"/>
        <v>0</v>
      </c>
      <c r="S1355" s="162">
        <f t="shared" si="633"/>
        <v>0</v>
      </c>
      <c r="T1355" s="166">
        <f t="shared" si="633"/>
        <v>0</v>
      </c>
      <c r="U1355" s="166">
        <f t="shared" si="633"/>
        <v>0</v>
      </c>
      <c r="V1355" s="167">
        <f t="shared" si="633"/>
        <v>0</v>
      </c>
      <c r="W1355" s="48">
        <f>G1355-SUM(H1355:V1355)</f>
        <v>0</v>
      </c>
      <c r="Y1355"/>
      <c r="Z1355"/>
      <c r="AG1355" s="135"/>
      <c r="AH1355" s="135"/>
    </row>
    <row r="1356" spans="1:34" x14ac:dyDescent="0.4">
      <c r="A1356" s="337"/>
      <c r="B1356" s="32"/>
      <c r="C1356" s="496"/>
      <c r="D1356" s="495" t="s">
        <v>310</v>
      </c>
      <c r="E1356" s="496"/>
      <c r="F1356" s="496"/>
      <c r="G1356" s="68">
        <f>SUBTOTAL(9,G1357:G1359)</f>
        <v>0</v>
      </c>
      <c r="H1356" s="69">
        <f t="shared" ref="H1356:W1356" si="634">SUBTOTAL(9,H1357:H1359)</f>
        <v>0</v>
      </c>
      <c r="I1356" s="66">
        <f t="shared" si="634"/>
        <v>0</v>
      </c>
      <c r="J1356" s="66">
        <f t="shared" si="634"/>
        <v>0</v>
      </c>
      <c r="K1356" s="67">
        <f t="shared" si="634"/>
        <v>0</v>
      </c>
      <c r="L1356" s="36">
        <f t="shared" si="634"/>
        <v>0</v>
      </c>
      <c r="M1356" s="36">
        <f t="shared" si="634"/>
        <v>0</v>
      </c>
      <c r="N1356" s="36">
        <f t="shared" si="634"/>
        <v>0</v>
      </c>
      <c r="O1356" s="36">
        <f t="shared" si="634"/>
        <v>0</v>
      </c>
      <c r="P1356" s="36">
        <f t="shared" si="634"/>
        <v>0</v>
      </c>
      <c r="Q1356" s="36">
        <f t="shared" si="634"/>
        <v>0</v>
      </c>
      <c r="R1356" s="36">
        <f t="shared" si="634"/>
        <v>0</v>
      </c>
      <c r="S1356" s="36">
        <f t="shared" si="634"/>
        <v>0</v>
      </c>
      <c r="T1356" s="36">
        <f t="shared" si="634"/>
        <v>0</v>
      </c>
      <c r="U1356" s="36">
        <f t="shared" si="634"/>
        <v>0</v>
      </c>
      <c r="V1356" s="39">
        <f t="shared" si="634"/>
        <v>0</v>
      </c>
      <c r="W1356" s="35">
        <f t="shared" si="634"/>
        <v>0</v>
      </c>
      <c r="Y1356"/>
      <c r="Z1356"/>
      <c r="AG1356" s="135"/>
      <c r="AH1356" s="135"/>
    </row>
    <row r="1357" spans="1:34" outlineLevel="1" x14ac:dyDescent="0.4">
      <c r="A1357" s="337"/>
      <c r="B1357" s="32"/>
      <c r="C1357" s="496"/>
      <c r="D1357" s="496"/>
      <c r="E1357" s="498"/>
      <c r="F1357" s="497" t="s">
        <v>311</v>
      </c>
      <c r="G1357" s="174">
        <f t="shared" ref="G1357:V1357" si="635">G501</f>
        <v>0</v>
      </c>
      <c r="H1357" s="175">
        <f t="shared" si="635"/>
        <v>0</v>
      </c>
      <c r="I1357" s="163">
        <f t="shared" si="635"/>
        <v>0</v>
      </c>
      <c r="J1357" s="163">
        <f t="shared" si="635"/>
        <v>0</v>
      </c>
      <c r="K1357" s="181">
        <f t="shared" si="635"/>
        <v>0</v>
      </c>
      <c r="L1357" s="165">
        <f t="shared" si="635"/>
        <v>0</v>
      </c>
      <c r="M1357" s="176">
        <f t="shared" si="635"/>
        <v>0</v>
      </c>
      <c r="N1357" s="166">
        <f t="shared" si="635"/>
        <v>0</v>
      </c>
      <c r="O1357" s="162">
        <f t="shared" si="635"/>
        <v>0</v>
      </c>
      <c r="P1357" s="166">
        <f t="shared" si="635"/>
        <v>0</v>
      </c>
      <c r="Q1357" s="176">
        <f t="shared" si="635"/>
        <v>0</v>
      </c>
      <c r="R1357" s="166">
        <f t="shared" si="635"/>
        <v>0</v>
      </c>
      <c r="S1357" s="162">
        <f t="shared" si="635"/>
        <v>0</v>
      </c>
      <c r="T1357" s="166">
        <f t="shared" si="635"/>
        <v>0</v>
      </c>
      <c r="U1357" s="166">
        <f t="shared" si="635"/>
        <v>0</v>
      </c>
      <c r="V1357" s="167">
        <f t="shared" si="635"/>
        <v>0</v>
      </c>
      <c r="W1357" s="48">
        <f t="shared" ref="W1357:W1374" si="636">G1357-SUM(H1357:V1357)</f>
        <v>0</v>
      </c>
      <c r="Y1357"/>
      <c r="Z1357"/>
      <c r="AG1357" s="135"/>
      <c r="AH1357" s="135"/>
    </row>
    <row r="1358" spans="1:34" outlineLevel="1" x14ac:dyDescent="0.4">
      <c r="A1358" s="337"/>
      <c r="B1358" s="32"/>
      <c r="C1358" s="496"/>
      <c r="D1358" s="496"/>
      <c r="E1358" s="498"/>
      <c r="F1358" s="497" t="s">
        <v>312</v>
      </c>
      <c r="G1358" s="174">
        <f t="shared" ref="G1358:V1358" si="637">G502</f>
        <v>0</v>
      </c>
      <c r="H1358" s="175">
        <f t="shared" si="637"/>
        <v>0</v>
      </c>
      <c r="I1358" s="163">
        <f t="shared" si="637"/>
        <v>0</v>
      </c>
      <c r="J1358" s="163">
        <f t="shared" si="637"/>
        <v>0</v>
      </c>
      <c r="K1358" s="181">
        <f t="shared" si="637"/>
        <v>0</v>
      </c>
      <c r="L1358" s="165">
        <f t="shared" si="637"/>
        <v>0</v>
      </c>
      <c r="M1358" s="176">
        <f t="shared" si="637"/>
        <v>0</v>
      </c>
      <c r="N1358" s="184">
        <f t="shared" si="637"/>
        <v>0</v>
      </c>
      <c r="O1358" s="162">
        <f t="shared" si="637"/>
        <v>0</v>
      </c>
      <c r="P1358" s="166">
        <f t="shared" si="637"/>
        <v>0</v>
      </c>
      <c r="Q1358" s="176">
        <f t="shared" si="637"/>
        <v>0</v>
      </c>
      <c r="R1358" s="166">
        <f t="shared" si="637"/>
        <v>0</v>
      </c>
      <c r="S1358" s="162">
        <f t="shared" si="637"/>
        <v>0</v>
      </c>
      <c r="T1358" s="166">
        <f t="shared" si="637"/>
        <v>0</v>
      </c>
      <c r="U1358" s="166">
        <f t="shared" si="637"/>
        <v>0</v>
      </c>
      <c r="V1358" s="167">
        <f t="shared" si="637"/>
        <v>0</v>
      </c>
      <c r="W1358" s="48">
        <f t="shared" si="636"/>
        <v>0</v>
      </c>
      <c r="Y1358"/>
      <c r="Z1358"/>
      <c r="AG1358" s="135"/>
      <c r="AH1358" s="135"/>
    </row>
    <row r="1359" spans="1:34" outlineLevel="1" x14ac:dyDescent="0.4">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636"/>
        <v>0</v>
      </c>
      <c r="Y1359"/>
      <c r="Z1359"/>
      <c r="AG1359" s="135"/>
      <c r="AH1359" s="135"/>
    </row>
    <row r="1360" spans="1:34" x14ac:dyDescent="0.4">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4">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636"/>
        <v>0</v>
      </c>
      <c r="Y1361"/>
      <c r="Z1361"/>
      <c r="AG1361" s="135"/>
      <c r="AH1361" s="135"/>
    </row>
    <row r="1362" spans="1:34" outlineLevel="1" x14ac:dyDescent="0.4">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636"/>
        <v>0</v>
      </c>
      <c r="Y1362"/>
      <c r="Z1362"/>
      <c r="AG1362" s="135"/>
      <c r="AH1362" s="135"/>
    </row>
    <row r="1363" spans="1:34" outlineLevel="1" x14ac:dyDescent="0.4">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636"/>
        <v>0</v>
      </c>
      <c r="Y1363"/>
      <c r="Z1363"/>
      <c r="AG1363" s="135"/>
      <c r="AH1363" s="135"/>
    </row>
    <row r="1364" spans="1:34" x14ac:dyDescent="0.4">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4">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636"/>
        <v>0</v>
      </c>
      <c r="Y1365"/>
      <c r="Z1365"/>
      <c r="AG1365" s="135"/>
      <c r="AH1365" s="135"/>
    </row>
    <row r="1366" spans="1:34" s="71" customFormat="1" outlineLevel="1" x14ac:dyDescent="0.4">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4">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4">
      <c r="A1368" s="337"/>
      <c r="B1368" s="32"/>
      <c r="C1368" s="31"/>
      <c r="D1368" s="30"/>
      <c r="E1368" s="65"/>
      <c r="F1368" s="451" t="s">
        <v>169</v>
      </c>
      <c r="G1368" s="453">
        <f t="shared" ref="G1368" si="638">G512</f>
        <v>0</v>
      </c>
      <c r="H1368" s="454">
        <f t="shared" ref="H1368:K1368" si="639">IF(H512="",0,H512*VLOOKUP($F1368,DRT,3,FALSE))</f>
        <v>0</v>
      </c>
      <c r="I1368" s="455">
        <f t="shared" si="639"/>
        <v>0</v>
      </c>
      <c r="J1368" s="455">
        <f t="shared" si="639"/>
        <v>0</v>
      </c>
      <c r="K1368" s="456">
        <f t="shared" si="639"/>
        <v>0</v>
      </c>
      <c r="L1368" s="457">
        <f t="shared" ref="L1368:M1370" si="640">IF(L512="",0,L512*VLOOKUP($F1368,DRT,4,FALSE))</f>
        <v>0</v>
      </c>
      <c r="M1368" s="458">
        <f t="shared" si="640"/>
        <v>0</v>
      </c>
      <c r="N1368" s="455">
        <f t="shared" ref="N1368:V1368" si="641">IF(N512="",0,N512*VLOOKUP($F1368,DRT,4,FALSE))</f>
        <v>0</v>
      </c>
      <c r="O1368" s="455">
        <f t="shared" si="641"/>
        <v>0</v>
      </c>
      <c r="P1368" s="455">
        <f t="shared" si="641"/>
        <v>0</v>
      </c>
      <c r="Q1368" s="455">
        <f t="shared" si="641"/>
        <v>0</v>
      </c>
      <c r="R1368" s="455">
        <f t="shared" si="641"/>
        <v>0</v>
      </c>
      <c r="S1368" s="455">
        <f t="shared" si="641"/>
        <v>0</v>
      </c>
      <c r="T1368" s="455">
        <f t="shared" si="641"/>
        <v>0</v>
      </c>
      <c r="U1368" s="455">
        <f t="shared" si="641"/>
        <v>0</v>
      </c>
      <c r="V1368" s="459">
        <f t="shared" si="641"/>
        <v>0</v>
      </c>
      <c r="W1368" s="453">
        <f t="shared" ref="W1368:W1370" si="642">G1368-SUM(H1368:V1368)</f>
        <v>0</v>
      </c>
      <c r="Y1368"/>
      <c r="Z1368"/>
      <c r="AA1368"/>
      <c r="AB1368"/>
      <c r="AC1368"/>
      <c r="AD1368"/>
      <c r="AE1368"/>
      <c r="AF1368"/>
    </row>
    <row r="1369" spans="1:34" s="71" customFormat="1" outlineLevel="1" x14ac:dyDescent="0.4">
      <c r="A1369" s="337"/>
      <c r="B1369" s="32"/>
      <c r="C1369" s="31"/>
      <c r="D1369" s="30"/>
      <c r="E1369" s="65"/>
      <c r="F1369" s="451" t="s">
        <v>170</v>
      </c>
      <c r="G1369" s="453">
        <f t="shared" ref="G1369" si="643">G513</f>
        <v>0</v>
      </c>
      <c r="H1369" s="454">
        <f t="shared" ref="H1369:K1369" si="644">IF(H513="",0,H513*VLOOKUP($F1369,DRT,3,FALSE))</f>
        <v>0</v>
      </c>
      <c r="I1369" s="455">
        <f t="shared" si="644"/>
        <v>0</v>
      </c>
      <c r="J1369" s="455">
        <f t="shared" si="644"/>
        <v>0</v>
      </c>
      <c r="K1369" s="456">
        <f t="shared" si="644"/>
        <v>0</v>
      </c>
      <c r="L1369" s="457">
        <f t="shared" si="640"/>
        <v>0</v>
      </c>
      <c r="M1369" s="458">
        <f t="shared" si="640"/>
        <v>0</v>
      </c>
      <c r="N1369" s="455">
        <f t="shared" ref="N1369:V1369" si="645">IF(N513="",0,N513*VLOOKUP($F1369,DRT,4,FALSE))</f>
        <v>0</v>
      </c>
      <c r="O1369" s="455">
        <f t="shared" si="645"/>
        <v>0</v>
      </c>
      <c r="P1369" s="455">
        <f t="shared" si="645"/>
        <v>0</v>
      </c>
      <c r="Q1369" s="455">
        <f t="shared" si="645"/>
        <v>0</v>
      </c>
      <c r="R1369" s="455">
        <f t="shared" si="645"/>
        <v>0</v>
      </c>
      <c r="S1369" s="455">
        <f t="shared" si="645"/>
        <v>0</v>
      </c>
      <c r="T1369" s="455">
        <f t="shared" si="645"/>
        <v>0</v>
      </c>
      <c r="U1369" s="455">
        <f t="shared" si="645"/>
        <v>0</v>
      </c>
      <c r="V1369" s="459">
        <f t="shared" si="645"/>
        <v>0</v>
      </c>
      <c r="W1369" s="453">
        <f t="shared" si="642"/>
        <v>0</v>
      </c>
      <c r="Y1369"/>
      <c r="Z1369"/>
      <c r="AA1369"/>
      <c r="AB1369"/>
      <c r="AC1369"/>
      <c r="AD1369"/>
      <c r="AE1369"/>
      <c r="AF1369"/>
    </row>
    <row r="1370" spans="1:34" s="71" customFormat="1" outlineLevel="1" x14ac:dyDescent="0.4">
      <c r="A1370" s="337"/>
      <c r="B1370" s="32"/>
      <c r="C1370" s="31"/>
      <c r="D1370" s="30"/>
      <c r="E1370" s="65"/>
      <c r="F1370" s="451" t="s">
        <v>171</v>
      </c>
      <c r="G1370" s="453">
        <f t="shared" ref="G1370" si="646">G514</f>
        <v>0</v>
      </c>
      <c r="H1370" s="454">
        <f t="shared" ref="H1370:K1370" si="647">IF(H514="",0,H514*VLOOKUP($F1370,DRT,3,FALSE))</f>
        <v>0</v>
      </c>
      <c r="I1370" s="455">
        <f t="shared" si="647"/>
        <v>0</v>
      </c>
      <c r="J1370" s="455">
        <f t="shared" si="647"/>
        <v>0</v>
      </c>
      <c r="K1370" s="456">
        <f t="shared" si="647"/>
        <v>0</v>
      </c>
      <c r="L1370" s="457">
        <f t="shared" si="640"/>
        <v>0</v>
      </c>
      <c r="M1370" s="458">
        <f t="shared" si="640"/>
        <v>0</v>
      </c>
      <c r="N1370" s="455">
        <f t="shared" ref="N1370:V1370" si="648">IF(N514="",0,N514*VLOOKUP($F1370,DRT,4,FALSE))</f>
        <v>0</v>
      </c>
      <c r="O1370" s="455">
        <f t="shared" si="648"/>
        <v>0</v>
      </c>
      <c r="P1370" s="455">
        <f t="shared" si="648"/>
        <v>0</v>
      </c>
      <c r="Q1370" s="455">
        <f t="shared" si="648"/>
        <v>0</v>
      </c>
      <c r="R1370" s="455">
        <f t="shared" si="648"/>
        <v>0</v>
      </c>
      <c r="S1370" s="455">
        <f t="shared" si="648"/>
        <v>0</v>
      </c>
      <c r="T1370" s="455">
        <f t="shared" si="648"/>
        <v>0</v>
      </c>
      <c r="U1370" s="455">
        <f t="shared" si="648"/>
        <v>0</v>
      </c>
      <c r="V1370" s="459">
        <f t="shared" si="648"/>
        <v>0</v>
      </c>
      <c r="W1370" s="453">
        <f t="shared" si="642"/>
        <v>0</v>
      </c>
      <c r="Y1370"/>
      <c r="Z1370"/>
      <c r="AA1370"/>
      <c r="AB1370"/>
      <c r="AC1370"/>
      <c r="AD1370"/>
      <c r="AE1370"/>
      <c r="AF1370"/>
    </row>
    <row r="1371" spans="1:34" x14ac:dyDescent="0.4">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4">
      <c r="A1372" s="337"/>
      <c r="B1372" s="537" t="s">
        <v>319</v>
      </c>
      <c r="C1372" s="543"/>
      <c r="D1372" s="213"/>
      <c r="E1372" s="213"/>
      <c r="F1372" s="213"/>
      <c r="G1372" s="214">
        <f t="shared" ref="G1372:W1372" si="649">SUBTOTAL(9,G1092:G1371)</f>
        <v>0</v>
      </c>
      <c r="H1372" s="215">
        <f t="shared" si="649"/>
        <v>0</v>
      </c>
      <c r="I1372" s="216">
        <f t="shared" si="649"/>
        <v>0</v>
      </c>
      <c r="J1372" s="216">
        <f t="shared" si="649"/>
        <v>0</v>
      </c>
      <c r="K1372" s="487">
        <f t="shared" si="649"/>
        <v>0</v>
      </c>
      <c r="L1372" s="218">
        <f t="shared" si="649"/>
        <v>0</v>
      </c>
      <c r="M1372" s="219">
        <f t="shared" si="649"/>
        <v>0</v>
      </c>
      <c r="N1372" s="219">
        <f t="shared" si="649"/>
        <v>0</v>
      </c>
      <c r="O1372" s="219">
        <f t="shared" si="649"/>
        <v>0</v>
      </c>
      <c r="P1372" s="219">
        <f t="shared" si="649"/>
        <v>0</v>
      </c>
      <c r="Q1372" s="219">
        <f t="shared" si="649"/>
        <v>0</v>
      </c>
      <c r="R1372" s="219">
        <f t="shared" si="649"/>
        <v>0</v>
      </c>
      <c r="S1372" s="219">
        <f t="shared" si="649"/>
        <v>0</v>
      </c>
      <c r="T1372" s="219">
        <f t="shared" si="649"/>
        <v>0</v>
      </c>
      <c r="U1372" s="219">
        <f t="shared" si="649"/>
        <v>0</v>
      </c>
      <c r="V1372" s="220">
        <f t="shared" si="649"/>
        <v>0</v>
      </c>
      <c r="W1372" s="214">
        <f t="shared" si="649"/>
        <v>0</v>
      </c>
      <c r="Y1372"/>
      <c r="Z1372"/>
      <c r="AG1372" s="135"/>
      <c r="AH1372" s="135"/>
    </row>
    <row r="1373" spans="1:34" x14ac:dyDescent="0.4">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4">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636"/>
        <v>0</v>
      </c>
      <c r="Y1374"/>
      <c r="Z1374"/>
      <c r="AG1374" s="135"/>
      <c r="AH1374" s="135"/>
    </row>
    <row r="1375" spans="1:34" x14ac:dyDescent="0.4">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5.3" thickBot="1" x14ac:dyDescent="0.55000000000000004">
      <c r="A1376" s="338"/>
      <c r="B1376" s="503" t="s">
        <v>321</v>
      </c>
      <c r="C1376" s="504"/>
      <c r="D1376" s="187"/>
      <c r="E1376" s="187"/>
      <c r="F1376" s="187"/>
      <c r="G1376" s="188">
        <f>SUM(G1372:G1375)</f>
        <v>0</v>
      </c>
      <c r="H1376" s="189">
        <f>SUM(H1372:H1375)</f>
        <v>0</v>
      </c>
      <c r="I1376" s="190">
        <f t="shared" ref="I1376:W1376" si="650">SUM(I1372:I1375)</f>
        <v>0</v>
      </c>
      <c r="J1376" s="190">
        <f t="shared" si="650"/>
        <v>0</v>
      </c>
      <c r="K1376" s="486">
        <f t="shared" si="650"/>
        <v>0</v>
      </c>
      <c r="L1376" s="192">
        <f t="shared" si="650"/>
        <v>0</v>
      </c>
      <c r="M1376" s="193">
        <f t="shared" si="650"/>
        <v>0</v>
      </c>
      <c r="N1376" s="193">
        <f t="shared" si="650"/>
        <v>0</v>
      </c>
      <c r="O1376" s="193">
        <f t="shared" si="650"/>
        <v>0</v>
      </c>
      <c r="P1376" s="193">
        <f t="shared" si="650"/>
        <v>0</v>
      </c>
      <c r="Q1376" s="193">
        <f t="shared" si="650"/>
        <v>0</v>
      </c>
      <c r="R1376" s="193">
        <f t="shared" si="650"/>
        <v>0</v>
      </c>
      <c r="S1376" s="193">
        <f t="shared" si="650"/>
        <v>0</v>
      </c>
      <c r="T1376" s="193">
        <f t="shared" si="650"/>
        <v>0</v>
      </c>
      <c r="U1376" s="193">
        <f t="shared" si="650"/>
        <v>0</v>
      </c>
      <c r="V1376" s="194">
        <f t="shared" si="650"/>
        <v>0</v>
      </c>
      <c r="W1376" s="188">
        <f t="shared" si="650"/>
        <v>0</v>
      </c>
      <c r="Y1376"/>
      <c r="Z1376"/>
      <c r="AA1376"/>
      <c r="AB1376"/>
      <c r="AC1376"/>
      <c r="AD1376"/>
      <c r="AE1376"/>
      <c r="AF1376"/>
    </row>
    <row r="1377" spans="1:34" ht="12.6" thickBot="1" x14ac:dyDescent="0.4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 x14ac:dyDescent="0.5">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5">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5">
      <c r="A1380" s="337"/>
      <c r="B1380" s="614"/>
      <c r="C1380" s="236"/>
      <c r="D1380" s="495" t="s">
        <v>325</v>
      </c>
      <c r="E1380" s="30"/>
      <c r="F1380" s="616"/>
      <c r="G1380" s="66">
        <f t="shared" ref="G1380:W1380" si="651">SUBTOTAL(9,G1381:G1388)</f>
        <v>0</v>
      </c>
      <c r="H1380" s="69">
        <f t="shared" si="651"/>
        <v>0</v>
      </c>
      <c r="I1380" s="66">
        <f t="shared" si="651"/>
        <v>0</v>
      </c>
      <c r="J1380" s="66">
        <f t="shared" si="651"/>
        <v>0</v>
      </c>
      <c r="K1380" s="67">
        <f t="shared" si="651"/>
        <v>0</v>
      </c>
      <c r="L1380" s="36">
        <f t="shared" si="651"/>
        <v>0</v>
      </c>
      <c r="M1380" s="36">
        <f t="shared" si="651"/>
        <v>0</v>
      </c>
      <c r="N1380" s="36">
        <f t="shared" si="651"/>
        <v>0</v>
      </c>
      <c r="O1380" s="36">
        <f t="shared" si="651"/>
        <v>0</v>
      </c>
      <c r="P1380" s="36">
        <f t="shared" si="651"/>
        <v>0</v>
      </c>
      <c r="Q1380" s="36">
        <f t="shared" si="651"/>
        <v>0</v>
      </c>
      <c r="R1380" s="36">
        <f t="shared" si="651"/>
        <v>0</v>
      </c>
      <c r="S1380" s="36">
        <f t="shared" si="651"/>
        <v>0</v>
      </c>
      <c r="T1380" s="36">
        <f t="shared" si="651"/>
        <v>0</v>
      </c>
      <c r="U1380" s="36">
        <f t="shared" si="651"/>
        <v>0</v>
      </c>
      <c r="V1380" s="36">
        <f t="shared" si="651"/>
        <v>0</v>
      </c>
      <c r="W1380" s="35">
        <f t="shared" si="651"/>
        <v>0</v>
      </c>
      <c r="Y1380"/>
      <c r="Z1380"/>
      <c r="AA1380"/>
      <c r="AB1380"/>
      <c r="AC1380"/>
      <c r="AD1380"/>
      <c r="AE1380"/>
      <c r="AF1380"/>
    </row>
    <row r="1381" spans="1:34" s="116" customFormat="1" ht="12.75" customHeight="1" x14ac:dyDescent="0.5">
      <c r="A1381" s="337"/>
      <c r="B1381" s="614"/>
      <c r="C1381" s="236"/>
      <c r="D1381" s="236"/>
      <c r="E1381" s="236"/>
      <c r="F1381" s="617" t="s">
        <v>326</v>
      </c>
      <c r="G1381" s="174">
        <f t="shared" ref="G1381:G1388" si="652">G525</f>
        <v>0</v>
      </c>
      <c r="H1381" s="175">
        <f t="shared" ref="H1381:V1381" si="653">H525*VLOOKUP($F1381,DCT,2,FALSE)</f>
        <v>0</v>
      </c>
      <c r="I1381" s="163">
        <f t="shared" si="653"/>
        <v>0</v>
      </c>
      <c r="J1381" s="163">
        <f t="shared" si="653"/>
        <v>0</v>
      </c>
      <c r="K1381" s="181">
        <f t="shared" si="653"/>
        <v>0</v>
      </c>
      <c r="L1381" s="165">
        <f t="shared" si="653"/>
        <v>0</v>
      </c>
      <c r="M1381" s="176">
        <f t="shared" si="653"/>
        <v>0</v>
      </c>
      <c r="N1381" s="166">
        <f t="shared" si="653"/>
        <v>0</v>
      </c>
      <c r="O1381" s="166">
        <f t="shared" si="653"/>
        <v>0</v>
      </c>
      <c r="P1381" s="166">
        <f t="shared" si="653"/>
        <v>0</v>
      </c>
      <c r="Q1381" s="166">
        <f t="shared" si="653"/>
        <v>0</v>
      </c>
      <c r="R1381" s="166">
        <f t="shared" si="653"/>
        <v>0</v>
      </c>
      <c r="S1381" s="166">
        <f t="shared" si="653"/>
        <v>0</v>
      </c>
      <c r="T1381" s="166">
        <f t="shared" si="653"/>
        <v>0</v>
      </c>
      <c r="U1381" s="166">
        <f t="shared" si="653"/>
        <v>0</v>
      </c>
      <c r="V1381" s="179">
        <f t="shared" si="653"/>
        <v>0</v>
      </c>
      <c r="W1381" s="48">
        <f>G1381-SUM(H1381:V1381)</f>
        <v>0</v>
      </c>
      <c r="X1381" s="71"/>
      <c r="Y1381"/>
      <c r="Z1381"/>
      <c r="AA1381"/>
      <c r="AB1381"/>
      <c r="AC1381"/>
      <c r="AD1381"/>
      <c r="AE1381"/>
      <c r="AF1381"/>
    </row>
    <row r="1382" spans="1:34" s="116" customFormat="1" ht="12.75" customHeight="1" x14ac:dyDescent="0.5">
      <c r="A1382" s="337"/>
      <c r="B1382" s="614"/>
      <c r="C1382" s="236"/>
      <c r="D1382" s="236"/>
      <c r="E1382" s="236"/>
      <c r="F1382" s="617" t="s">
        <v>327</v>
      </c>
      <c r="G1382" s="174">
        <f t="shared" si="652"/>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5">
      <c r="A1383" s="337"/>
      <c r="B1383" s="614"/>
      <c r="C1383" s="236"/>
      <c r="D1383" s="236"/>
      <c r="E1383" s="236"/>
      <c r="F1383" s="617" t="s">
        <v>328</v>
      </c>
      <c r="G1383" s="174">
        <f t="shared" si="652"/>
        <v>0</v>
      </c>
      <c r="H1383" s="175">
        <f t="shared" ref="H1383:V1383" si="654">H527*VLOOKUP($F1383,DCT,2,FALSE)</f>
        <v>0</v>
      </c>
      <c r="I1383" s="163">
        <f t="shared" si="654"/>
        <v>0</v>
      </c>
      <c r="J1383" s="163">
        <f t="shared" si="654"/>
        <v>0</v>
      </c>
      <c r="K1383" s="181">
        <f t="shared" si="654"/>
        <v>0</v>
      </c>
      <c r="L1383" s="165">
        <f t="shared" si="654"/>
        <v>0</v>
      </c>
      <c r="M1383" s="176">
        <f t="shared" si="654"/>
        <v>0</v>
      </c>
      <c r="N1383" s="166">
        <f t="shared" si="654"/>
        <v>0</v>
      </c>
      <c r="O1383" s="166">
        <f t="shared" si="654"/>
        <v>0</v>
      </c>
      <c r="P1383" s="166">
        <f t="shared" si="654"/>
        <v>0</v>
      </c>
      <c r="Q1383" s="166">
        <f t="shared" si="654"/>
        <v>0</v>
      </c>
      <c r="R1383" s="166">
        <f t="shared" si="654"/>
        <v>0</v>
      </c>
      <c r="S1383" s="166">
        <f t="shared" si="654"/>
        <v>0</v>
      </c>
      <c r="T1383" s="166">
        <f t="shared" si="654"/>
        <v>0</v>
      </c>
      <c r="U1383" s="166">
        <f t="shared" si="654"/>
        <v>0</v>
      </c>
      <c r="V1383" s="179">
        <f t="shared" si="654"/>
        <v>0</v>
      </c>
      <c r="W1383" s="48">
        <f>G1383-SUM(H1383:V1383)</f>
        <v>0</v>
      </c>
      <c r="X1383" s="71"/>
      <c r="Y1383"/>
      <c r="Z1383"/>
      <c r="AA1383"/>
      <c r="AB1383"/>
      <c r="AC1383"/>
      <c r="AD1383"/>
      <c r="AE1383"/>
      <c r="AF1383"/>
    </row>
    <row r="1384" spans="1:34" s="116" customFormat="1" ht="12.75" customHeight="1" x14ac:dyDescent="0.5">
      <c r="A1384" s="337"/>
      <c r="B1384" s="614"/>
      <c r="C1384" s="236"/>
      <c r="D1384" s="236"/>
      <c r="E1384" s="236"/>
      <c r="F1384" s="617" t="s">
        <v>329</v>
      </c>
      <c r="G1384" s="174">
        <f t="shared" si="652"/>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5">
      <c r="A1385" s="337"/>
      <c r="B1385" s="614"/>
      <c r="C1385" s="236"/>
      <c r="D1385" s="236"/>
      <c r="E1385" s="236"/>
      <c r="F1385" s="617" t="s">
        <v>330</v>
      </c>
      <c r="G1385" s="174">
        <f t="shared" si="652"/>
        <v>0</v>
      </c>
      <c r="H1385" s="175">
        <f t="shared" ref="H1385:V1385" si="655">H529*VLOOKUP($F1385,DCT,2,FALSE)</f>
        <v>0</v>
      </c>
      <c r="I1385" s="163">
        <f t="shared" si="655"/>
        <v>0</v>
      </c>
      <c r="J1385" s="163">
        <f t="shared" si="655"/>
        <v>0</v>
      </c>
      <c r="K1385" s="181">
        <f t="shared" si="655"/>
        <v>0</v>
      </c>
      <c r="L1385" s="165">
        <f t="shared" si="655"/>
        <v>0</v>
      </c>
      <c r="M1385" s="176">
        <f t="shared" si="655"/>
        <v>0</v>
      </c>
      <c r="N1385" s="166">
        <f t="shared" si="655"/>
        <v>0</v>
      </c>
      <c r="O1385" s="166">
        <f t="shared" si="655"/>
        <v>0</v>
      </c>
      <c r="P1385" s="166">
        <f t="shared" si="655"/>
        <v>0</v>
      </c>
      <c r="Q1385" s="166">
        <f t="shared" si="655"/>
        <v>0</v>
      </c>
      <c r="R1385" s="166">
        <f t="shared" si="655"/>
        <v>0</v>
      </c>
      <c r="S1385" s="166">
        <f t="shared" si="655"/>
        <v>0</v>
      </c>
      <c r="T1385" s="166">
        <f t="shared" si="655"/>
        <v>0</v>
      </c>
      <c r="U1385" s="166">
        <f t="shared" si="655"/>
        <v>0</v>
      </c>
      <c r="V1385" s="179">
        <f t="shared" si="655"/>
        <v>0</v>
      </c>
      <c r="W1385" s="48">
        <f>G1385-SUM(H1385:V1385)</f>
        <v>0</v>
      </c>
      <c r="X1385" s="71"/>
      <c r="Y1385"/>
      <c r="Z1385"/>
      <c r="AA1385"/>
      <c r="AB1385"/>
      <c r="AC1385"/>
      <c r="AD1385"/>
      <c r="AE1385"/>
      <c r="AF1385"/>
    </row>
    <row r="1386" spans="1:34" s="116" customFormat="1" ht="12.75" customHeight="1" x14ac:dyDescent="0.5">
      <c r="A1386" s="337"/>
      <c r="B1386" s="614"/>
      <c r="C1386" s="236"/>
      <c r="D1386" s="236"/>
      <c r="E1386" s="236"/>
      <c r="F1386" s="617" t="s">
        <v>331</v>
      </c>
      <c r="G1386" s="174">
        <f t="shared" si="652"/>
        <v>0</v>
      </c>
      <c r="H1386" s="175">
        <f t="shared" ref="H1386:V1386" si="656">H530*VLOOKUP($F1386,DCT,2,FALSE)</f>
        <v>0</v>
      </c>
      <c r="I1386" s="163">
        <f t="shared" si="656"/>
        <v>0</v>
      </c>
      <c r="J1386" s="163">
        <f t="shared" si="656"/>
        <v>0</v>
      </c>
      <c r="K1386" s="181">
        <f t="shared" si="656"/>
        <v>0</v>
      </c>
      <c r="L1386" s="165">
        <f t="shared" si="656"/>
        <v>0</v>
      </c>
      <c r="M1386" s="176">
        <f t="shared" si="656"/>
        <v>0</v>
      </c>
      <c r="N1386" s="166">
        <f t="shared" si="656"/>
        <v>0</v>
      </c>
      <c r="O1386" s="166">
        <f t="shared" si="656"/>
        <v>0</v>
      </c>
      <c r="P1386" s="166">
        <f t="shared" si="656"/>
        <v>0</v>
      </c>
      <c r="Q1386" s="166">
        <f t="shared" si="656"/>
        <v>0</v>
      </c>
      <c r="R1386" s="166">
        <f t="shared" si="656"/>
        <v>0</v>
      </c>
      <c r="S1386" s="166">
        <f t="shared" si="656"/>
        <v>0</v>
      </c>
      <c r="T1386" s="166">
        <f t="shared" si="656"/>
        <v>0</v>
      </c>
      <c r="U1386" s="166">
        <f t="shared" si="656"/>
        <v>0</v>
      </c>
      <c r="V1386" s="179">
        <f t="shared" si="656"/>
        <v>0</v>
      </c>
      <c r="W1386" s="48">
        <f>G1386-SUM(H1386:V1386)</f>
        <v>0</v>
      </c>
      <c r="X1386" s="71"/>
      <c r="Y1386"/>
      <c r="Z1386"/>
      <c r="AA1386"/>
      <c r="AB1386"/>
      <c r="AC1386"/>
      <c r="AD1386"/>
      <c r="AE1386"/>
      <c r="AF1386"/>
    </row>
    <row r="1387" spans="1:34" s="116" customFormat="1" ht="12.75" customHeight="1" x14ac:dyDescent="0.5">
      <c r="A1387" s="337"/>
      <c r="B1387" s="614"/>
      <c r="C1387" s="236"/>
      <c r="D1387" s="236"/>
      <c r="E1387" s="236"/>
      <c r="F1387" s="617" t="s">
        <v>332</v>
      </c>
      <c r="G1387" s="174">
        <f t="shared" si="652"/>
        <v>0</v>
      </c>
      <c r="H1387" s="175">
        <f t="shared" ref="H1387:V1387" si="657">H531*VLOOKUP($F1387,DCT,2,FALSE)</f>
        <v>0</v>
      </c>
      <c r="I1387" s="163">
        <f t="shared" si="657"/>
        <v>0</v>
      </c>
      <c r="J1387" s="163">
        <f t="shared" si="657"/>
        <v>0</v>
      </c>
      <c r="K1387" s="181">
        <f t="shared" si="657"/>
        <v>0</v>
      </c>
      <c r="L1387" s="165">
        <f t="shared" si="657"/>
        <v>0</v>
      </c>
      <c r="M1387" s="176">
        <f t="shared" si="657"/>
        <v>0</v>
      </c>
      <c r="N1387" s="166">
        <f t="shared" si="657"/>
        <v>0</v>
      </c>
      <c r="O1387" s="166">
        <f t="shared" si="657"/>
        <v>0</v>
      </c>
      <c r="P1387" s="166">
        <f t="shared" si="657"/>
        <v>0</v>
      </c>
      <c r="Q1387" s="166">
        <f t="shared" si="657"/>
        <v>0</v>
      </c>
      <c r="R1387" s="166">
        <f t="shared" si="657"/>
        <v>0</v>
      </c>
      <c r="S1387" s="166">
        <f t="shared" si="657"/>
        <v>0</v>
      </c>
      <c r="T1387" s="166">
        <f t="shared" si="657"/>
        <v>0</v>
      </c>
      <c r="U1387" s="166">
        <f t="shared" si="657"/>
        <v>0</v>
      </c>
      <c r="V1387" s="179">
        <f t="shared" si="657"/>
        <v>0</v>
      </c>
      <c r="W1387" s="48">
        <f>G1387-SUM(H1387:V1387)</f>
        <v>0</v>
      </c>
      <c r="X1387" s="71"/>
      <c r="Y1387"/>
      <c r="Z1387"/>
      <c r="AA1387"/>
      <c r="AB1387"/>
      <c r="AC1387"/>
      <c r="AD1387"/>
      <c r="AE1387"/>
      <c r="AF1387"/>
    </row>
    <row r="1388" spans="1:34" s="116" customFormat="1" ht="12.75" customHeight="1" x14ac:dyDescent="0.5">
      <c r="A1388" s="337"/>
      <c r="B1388" s="614"/>
      <c r="C1388" s="236"/>
      <c r="D1388" s="236"/>
      <c r="E1388" s="236"/>
      <c r="F1388" s="617" t="s">
        <v>333</v>
      </c>
      <c r="G1388" s="174">
        <f t="shared" si="652"/>
        <v>0</v>
      </c>
      <c r="H1388" s="175">
        <f t="shared" ref="H1388:V1388" si="658">H532*VLOOKUP($F1388,DCT,2,FALSE)</f>
        <v>0</v>
      </c>
      <c r="I1388" s="163">
        <f t="shared" si="658"/>
        <v>0</v>
      </c>
      <c r="J1388" s="163">
        <f t="shared" si="658"/>
        <v>0</v>
      </c>
      <c r="K1388" s="181">
        <f t="shared" si="658"/>
        <v>0</v>
      </c>
      <c r="L1388" s="165">
        <f t="shared" si="658"/>
        <v>0</v>
      </c>
      <c r="M1388" s="176">
        <f t="shared" si="658"/>
        <v>0</v>
      </c>
      <c r="N1388" s="166">
        <f t="shared" si="658"/>
        <v>0</v>
      </c>
      <c r="O1388" s="166">
        <f t="shared" si="658"/>
        <v>0</v>
      </c>
      <c r="P1388" s="166">
        <f t="shared" si="658"/>
        <v>0</v>
      </c>
      <c r="Q1388" s="166">
        <f t="shared" si="658"/>
        <v>0</v>
      </c>
      <c r="R1388" s="166">
        <f t="shared" si="658"/>
        <v>0</v>
      </c>
      <c r="S1388" s="166">
        <f t="shared" si="658"/>
        <v>0</v>
      </c>
      <c r="T1388" s="166">
        <f t="shared" si="658"/>
        <v>0</v>
      </c>
      <c r="U1388" s="166">
        <f t="shared" si="658"/>
        <v>0</v>
      </c>
      <c r="V1388" s="179">
        <f t="shared" si="658"/>
        <v>0</v>
      </c>
      <c r="W1388" s="48">
        <f>G1388-SUM(H1388:V1388)</f>
        <v>0</v>
      </c>
      <c r="X1388" s="71"/>
      <c r="Y1388"/>
      <c r="Z1388"/>
      <c r="AA1388"/>
      <c r="AB1388"/>
      <c r="AC1388"/>
      <c r="AD1388"/>
      <c r="AE1388"/>
      <c r="AF1388"/>
    </row>
    <row r="1389" spans="1:34" s="116" customFormat="1" ht="12.75" customHeight="1" x14ac:dyDescent="0.5">
      <c r="A1389" s="337"/>
      <c r="B1389" s="614"/>
      <c r="C1389" s="236"/>
      <c r="D1389" s="495" t="s">
        <v>412</v>
      </c>
      <c r="E1389" s="30"/>
      <c r="F1389" s="30"/>
      <c r="G1389" s="68">
        <f t="shared" ref="G1389:W1389" si="659">SUBTOTAL(9,G1390:G1397)</f>
        <v>0</v>
      </c>
      <c r="H1389" s="36">
        <f t="shared" si="659"/>
        <v>0</v>
      </c>
      <c r="I1389" s="66">
        <f t="shared" si="659"/>
        <v>0</v>
      </c>
      <c r="J1389" s="66">
        <f t="shared" si="659"/>
        <v>0</v>
      </c>
      <c r="K1389" s="67">
        <f t="shared" si="659"/>
        <v>0</v>
      </c>
      <c r="L1389" s="36">
        <f t="shared" si="659"/>
        <v>0</v>
      </c>
      <c r="M1389" s="36">
        <f t="shared" si="659"/>
        <v>0</v>
      </c>
      <c r="N1389" s="36">
        <f t="shared" si="659"/>
        <v>0</v>
      </c>
      <c r="O1389" s="36">
        <f t="shared" si="659"/>
        <v>0</v>
      </c>
      <c r="P1389" s="36">
        <f t="shared" si="659"/>
        <v>0</v>
      </c>
      <c r="Q1389" s="36">
        <f t="shared" si="659"/>
        <v>0</v>
      </c>
      <c r="R1389" s="36">
        <f t="shared" si="659"/>
        <v>0</v>
      </c>
      <c r="S1389" s="36">
        <f t="shared" si="659"/>
        <v>0</v>
      </c>
      <c r="T1389" s="36">
        <f t="shared" si="659"/>
        <v>0</v>
      </c>
      <c r="U1389" s="36">
        <f t="shared" si="659"/>
        <v>0</v>
      </c>
      <c r="V1389" s="36">
        <f t="shared" si="659"/>
        <v>0</v>
      </c>
      <c r="W1389" s="35">
        <f t="shared" si="659"/>
        <v>0</v>
      </c>
      <c r="Y1389"/>
      <c r="Z1389"/>
      <c r="AA1389"/>
      <c r="AB1389"/>
      <c r="AC1389"/>
      <c r="AD1389"/>
      <c r="AE1389"/>
      <c r="AF1389"/>
    </row>
    <row r="1390" spans="1:34" s="116" customFormat="1" ht="12.75" customHeight="1" x14ac:dyDescent="0.5">
      <c r="A1390" s="337"/>
      <c r="B1390" s="614"/>
      <c r="C1390" s="236"/>
      <c r="D1390" s="236"/>
      <c r="E1390" s="236"/>
      <c r="F1390" s="617" t="s">
        <v>411</v>
      </c>
      <c r="G1390" s="174">
        <f t="shared" ref="G1390:G1397" si="660">G534</f>
        <v>0</v>
      </c>
      <c r="H1390" s="175">
        <f t="shared" ref="H1390:V1390" si="661">H534*VLOOKUP($F1390,DCT,2,FALSE)</f>
        <v>0</v>
      </c>
      <c r="I1390" s="163">
        <f t="shared" si="661"/>
        <v>0</v>
      </c>
      <c r="J1390" s="163">
        <f t="shared" si="661"/>
        <v>0</v>
      </c>
      <c r="K1390" s="181">
        <f t="shared" si="661"/>
        <v>0</v>
      </c>
      <c r="L1390" s="165">
        <f t="shared" si="661"/>
        <v>0</v>
      </c>
      <c r="M1390" s="176">
        <f t="shared" si="661"/>
        <v>0</v>
      </c>
      <c r="N1390" s="166">
        <f t="shared" si="661"/>
        <v>0</v>
      </c>
      <c r="O1390" s="166">
        <f t="shared" si="661"/>
        <v>0</v>
      </c>
      <c r="P1390" s="166">
        <f t="shared" si="661"/>
        <v>0</v>
      </c>
      <c r="Q1390" s="166">
        <f t="shared" si="661"/>
        <v>0</v>
      </c>
      <c r="R1390" s="166">
        <f t="shared" si="661"/>
        <v>0</v>
      </c>
      <c r="S1390" s="166">
        <f t="shared" si="661"/>
        <v>0</v>
      </c>
      <c r="T1390" s="166">
        <f t="shared" si="661"/>
        <v>0</v>
      </c>
      <c r="U1390" s="166">
        <f t="shared" si="661"/>
        <v>0</v>
      </c>
      <c r="V1390" s="179">
        <f t="shared" si="661"/>
        <v>0</v>
      </c>
      <c r="W1390" s="48">
        <f t="shared" ref="W1390:W1397" si="662">G1390-SUM(H1390:V1390)</f>
        <v>0</v>
      </c>
      <c r="X1390" s="71"/>
      <c r="Y1390"/>
      <c r="Z1390"/>
      <c r="AA1390"/>
      <c r="AB1390"/>
      <c r="AC1390"/>
      <c r="AD1390"/>
      <c r="AE1390"/>
      <c r="AF1390"/>
    </row>
    <row r="1391" spans="1:34" s="116" customFormat="1" ht="12.75" customHeight="1" x14ac:dyDescent="0.5">
      <c r="A1391" s="337"/>
      <c r="B1391" s="614"/>
      <c r="C1391" s="236"/>
      <c r="D1391" s="236"/>
      <c r="E1391" s="236"/>
      <c r="F1391" s="617" t="s">
        <v>413</v>
      </c>
      <c r="G1391" s="174">
        <f t="shared" si="660"/>
        <v>0</v>
      </c>
      <c r="H1391" s="175">
        <f t="shared" ref="H1391:V1391" si="663">H535*VLOOKUP($F1391,DCT,2,FALSE)</f>
        <v>0</v>
      </c>
      <c r="I1391" s="163">
        <f t="shared" si="663"/>
        <v>0</v>
      </c>
      <c r="J1391" s="163">
        <f t="shared" si="663"/>
        <v>0</v>
      </c>
      <c r="K1391" s="181">
        <f t="shared" si="663"/>
        <v>0</v>
      </c>
      <c r="L1391" s="165">
        <f t="shared" si="663"/>
        <v>0</v>
      </c>
      <c r="M1391" s="176">
        <f t="shared" si="663"/>
        <v>0</v>
      </c>
      <c r="N1391" s="166">
        <f t="shared" si="663"/>
        <v>0</v>
      </c>
      <c r="O1391" s="166">
        <f t="shared" si="663"/>
        <v>0</v>
      </c>
      <c r="P1391" s="166">
        <f t="shared" si="663"/>
        <v>0</v>
      </c>
      <c r="Q1391" s="166">
        <f t="shared" si="663"/>
        <v>0</v>
      </c>
      <c r="R1391" s="166">
        <f t="shared" si="663"/>
        <v>0</v>
      </c>
      <c r="S1391" s="166">
        <f t="shared" si="663"/>
        <v>0</v>
      </c>
      <c r="T1391" s="166">
        <f t="shared" si="663"/>
        <v>0</v>
      </c>
      <c r="U1391" s="166">
        <f t="shared" si="663"/>
        <v>0</v>
      </c>
      <c r="V1391" s="179">
        <f t="shared" si="663"/>
        <v>0</v>
      </c>
      <c r="W1391" s="48">
        <f t="shared" si="662"/>
        <v>0</v>
      </c>
      <c r="X1391" s="71"/>
      <c r="Y1391"/>
      <c r="Z1391"/>
      <c r="AA1391"/>
      <c r="AB1391"/>
      <c r="AC1391"/>
      <c r="AD1391"/>
      <c r="AE1391"/>
      <c r="AF1391"/>
    </row>
    <row r="1392" spans="1:34" s="116" customFormat="1" ht="12.75" customHeight="1" x14ac:dyDescent="0.5">
      <c r="A1392" s="337"/>
      <c r="B1392" s="614"/>
      <c r="C1392" s="236"/>
      <c r="D1392" s="236"/>
      <c r="E1392" s="236"/>
      <c r="F1392" s="617" t="s">
        <v>414</v>
      </c>
      <c r="G1392" s="174">
        <f t="shared" si="660"/>
        <v>0</v>
      </c>
      <c r="H1392" s="175">
        <f t="shared" ref="H1392:V1392" si="664">H536*VLOOKUP($F1392,DCT,2,FALSE)</f>
        <v>0</v>
      </c>
      <c r="I1392" s="163">
        <f t="shared" si="664"/>
        <v>0</v>
      </c>
      <c r="J1392" s="163">
        <f t="shared" si="664"/>
        <v>0</v>
      </c>
      <c r="K1392" s="181">
        <f t="shared" si="664"/>
        <v>0</v>
      </c>
      <c r="L1392" s="165">
        <f t="shared" si="664"/>
        <v>0</v>
      </c>
      <c r="M1392" s="176">
        <f t="shared" si="664"/>
        <v>0</v>
      </c>
      <c r="N1392" s="166">
        <f t="shared" si="664"/>
        <v>0</v>
      </c>
      <c r="O1392" s="166">
        <f t="shared" si="664"/>
        <v>0</v>
      </c>
      <c r="P1392" s="166">
        <f t="shared" si="664"/>
        <v>0</v>
      </c>
      <c r="Q1392" s="166">
        <f t="shared" si="664"/>
        <v>0</v>
      </c>
      <c r="R1392" s="166">
        <f t="shared" si="664"/>
        <v>0</v>
      </c>
      <c r="S1392" s="166">
        <f t="shared" si="664"/>
        <v>0</v>
      </c>
      <c r="T1392" s="166">
        <f t="shared" si="664"/>
        <v>0</v>
      </c>
      <c r="U1392" s="166">
        <f t="shared" si="664"/>
        <v>0</v>
      </c>
      <c r="V1392" s="179">
        <f t="shared" si="664"/>
        <v>0</v>
      </c>
      <c r="W1392" s="48">
        <f t="shared" si="662"/>
        <v>0</v>
      </c>
      <c r="X1392" s="71"/>
      <c r="Y1392"/>
      <c r="Z1392"/>
      <c r="AA1392"/>
      <c r="AB1392"/>
      <c r="AC1392"/>
      <c r="AD1392"/>
      <c r="AE1392"/>
      <c r="AF1392"/>
    </row>
    <row r="1393" spans="1:32" s="116" customFormat="1" ht="12.75" customHeight="1" x14ac:dyDescent="0.5">
      <c r="A1393" s="337"/>
      <c r="B1393" s="614"/>
      <c r="C1393" s="236"/>
      <c r="D1393" s="236"/>
      <c r="E1393" s="236"/>
      <c r="F1393" s="617" t="s">
        <v>415</v>
      </c>
      <c r="G1393" s="174">
        <f t="shared" si="660"/>
        <v>0</v>
      </c>
      <c r="H1393" s="175">
        <f t="shared" ref="H1393:V1393" si="665">H537*VLOOKUP($F1393,DCT,2,FALSE)</f>
        <v>0</v>
      </c>
      <c r="I1393" s="163">
        <f t="shared" si="665"/>
        <v>0</v>
      </c>
      <c r="J1393" s="163">
        <f t="shared" si="665"/>
        <v>0</v>
      </c>
      <c r="K1393" s="181">
        <f t="shared" si="665"/>
        <v>0</v>
      </c>
      <c r="L1393" s="165">
        <f t="shared" si="665"/>
        <v>0</v>
      </c>
      <c r="M1393" s="176">
        <f t="shared" si="665"/>
        <v>0</v>
      </c>
      <c r="N1393" s="166">
        <f t="shared" si="665"/>
        <v>0</v>
      </c>
      <c r="O1393" s="166">
        <f t="shared" si="665"/>
        <v>0</v>
      </c>
      <c r="P1393" s="166">
        <f t="shared" si="665"/>
        <v>0</v>
      </c>
      <c r="Q1393" s="166">
        <f t="shared" si="665"/>
        <v>0</v>
      </c>
      <c r="R1393" s="166">
        <f t="shared" si="665"/>
        <v>0</v>
      </c>
      <c r="S1393" s="166">
        <f t="shared" si="665"/>
        <v>0</v>
      </c>
      <c r="T1393" s="166">
        <f t="shared" si="665"/>
        <v>0</v>
      </c>
      <c r="U1393" s="166">
        <f t="shared" si="665"/>
        <v>0</v>
      </c>
      <c r="V1393" s="179">
        <f t="shared" si="665"/>
        <v>0</v>
      </c>
      <c r="W1393" s="48">
        <f t="shared" si="662"/>
        <v>0</v>
      </c>
      <c r="X1393" s="71"/>
      <c r="Y1393"/>
      <c r="Z1393"/>
      <c r="AA1393"/>
      <c r="AB1393"/>
      <c r="AC1393"/>
      <c r="AD1393"/>
      <c r="AE1393"/>
      <c r="AF1393"/>
    </row>
    <row r="1394" spans="1:32" s="116" customFormat="1" ht="12.75" customHeight="1" x14ac:dyDescent="0.5">
      <c r="A1394" s="337"/>
      <c r="B1394" s="614"/>
      <c r="C1394" s="236"/>
      <c r="D1394" s="236"/>
      <c r="E1394" s="236"/>
      <c r="F1394" s="617" t="s">
        <v>416</v>
      </c>
      <c r="G1394" s="174">
        <f t="shared" si="660"/>
        <v>0</v>
      </c>
      <c r="H1394" s="175">
        <f t="shared" ref="H1394:V1394" si="666">H538*VLOOKUP($F1394,DCT,2,FALSE)</f>
        <v>0</v>
      </c>
      <c r="I1394" s="163">
        <f t="shared" si="666"/>
        <v>0</v>
      </c>
      <c r="J1394" s="163">
        <f t="shared" si="666"/>
        <v>0</v>
      </c>
      <c r="K1394" s="181">
        <f t="shared" si="666"/>
        <v>0</v>
      </c>
      <c r="L1394" s="165">
        <f t="shared" si="666"/>
        <v>0</v>
      </c>
      <c r="M1394" s="176">
        <f t="shared" si="666"/>
        <v>0</v>
      </c>
      <c r="N1394" s="166">
        <f t="shared" si="666"/>
        <v>0</v>
      </c>
      <c r="O1394" s="166">
        <f t="shared" si="666"/>
        <v>0</v>
      </c>
      <c r="P1394" s="166">
        <f t="shared" si="666"/>
        <v>0</v>
      </c>
      <c r="Q1394" s="166">
        <f t="shared" si="666"/>
        <v>0</v>
      </c>
      <c r="R1394" s="166">
        <f t="shared" si="666"/>
        <v>0</v>
      </c>
      <c r="S1394" s="166">
        <f t="shared" si="666"/>
        <v>0</v>
      </c>
      <c r="T1394" s="166">
        <f t="shared" si="666"/>
        <v>0</v>
      </c>
      <c r="U1394" s="166">
        <f t="shared" si="666"/>
        <v>0</v>
      </c>
      <c r="V1394" s="179">
        <f t="shared" si="666"/>
        <v>0</v>
      </c>
      <c r="W1394" s="48">
        <f t="shared" si="662"/>
        <v>0</v>
      </c>
      <c r="X1394" s="71"/>
      <c r="Y1394"/>
      <c r="Z1394"/>
      <c r="AA1394"/>
      <c r="AB1394"/>
      <c r="AC1394"/>
      <c r="AD1394"/>
      <c r="AE1394"/>
      <c r="AF1394"/>
    </row>
    <row r="1395" spans="1:32" s="116" customFormat="1" ht="12.75" customHeight="1" x14ac:dyDescent="0.5">
      <c r="A1395" s="337"/>
      <c r="B1395" s="614"/>
      <c r="C1395" s="236"/>
      <c r="D1395" s="236"/>
      <c r="E1395" s="236"/>
      <c r="F1395" s="617" t="s">
        <v>417</v>
      </c>
      <c r="G1395" s="174">
        <f t="shared" si="660"/>
        <v>0</v>
      </c>
      <c r="H1395" s="175">
        <f t="shared" ref="H1395:V1395" si="667">H539*VLOOKUP($F1395,DCT,2,FALSE)</f>
        <v>0</v>
      </c>
      <c r="I1395" s="163">
        <f t="shared" si="667"/>
        <v>0</v>
      </c>
      <c r="J1395" s="163">
        <f t="shared" si="667"/>
        <v>0</v>
      </c>
      <c r="K1395" s="181">
        <f t="shared" si="667"/>
        <v>0</v>
      </c>
      <c r="L1395" s="165">
        <f t="shared" si="667"/>
        <v>0</v>
      </c>
      <c r="M1395" s="176">
        <f t="shared" si="667"/>
        <v>0</v>
      </c>
      <c r="N1395" s="166">
        <f t="shared" si="667"/>
        <v>0</v>
      </c>
      <c r="O1395" s="166">
        <f t="shared" si="667"/>
        <v>0</v>
      </c>
      <c r="P1395" s="166">
        <f t="shared" si="667"/>
        <v>0</v>
      </c>
      <c r="Q1395" s="166">
        <f t="shared" si="667"/>
        <v>0</v>
      </c>
      <c r="R1395" s="166">
        <f t="shared" si="667"/>
        <v>0</v>
      </c>
      <c r="S1395" s="166">
        <f t="shared" si="667"/>
        <v>0</v>
      </c>
      <c r="T1395" s="166">
        <f t="shared" si="667"/>
        <v>0</v>
      </c>
      <c r="U1395" s="166">
        <f t="shared" si="667"/>
        <v>0</v>
      </c>
      <c r="V1395" s="179">
        <f t="shared" si="667"/>
        <v>0</v>
      </c>
      <c r="W1395" s="48">
        <f t="shared" si="662"/>
        <v>0</v>
      </c>
      <c r="X1395" s="71"/>
      <c r="Y1395"/>
      <c r="Z1395"/>
      <c r="AA1395"/>
      <c r="AB1395"/>
      <c r="AC1395"/>
      <c r="AD1395"/>
      <c r="AE1395"/>
      <c r="AF1395"/>
    </row>
    <row r="1396" spans="1:32" s="116" customFormat="1" ht="12.75" customHeight="1" x14ac:dyDescent="0.5">
      <c r="A1396" s="337"/>
      <c r="B1396" s="614"/>
      <c r="C1396" s="236"/>
      <c r="D1396" s="236"/>
      <c r="E1396" s="236"/>
      <c r="F1396" s="617" t="s">
        <v>418</v>
      </c>
      <c r="G1396" s="174">
        <f t="shared" si="660"/>
        <v>0</v>
      </c>
      <c r="H1396" s="175">
        <f t="shared" ref="H1396:V1396" si="668">H540*VLOOKUP($F1396,DCT,2,FALSE)</f>
        <v>0</v>
      </c>
      <c r="I1396" s="163">
        <f t="shared" si="668"/>
        <v>0</v>
      </c>
      <c r="J1396" s="163">
        <f t="shared" si="668"/>
        <v>0</v>
      </c>
      <c r="K1396" s="181">
        <f t="shared" si="668"/>
        <v>0</v>
      </c>
      <c r="L1396" s="165">
        <f t="shared" si="668"/>
        <v>0</v>
      </c>
      <c r="M1396" s="176">
        <f t="shared" si="668"/>
        <v>0</v>
      </c>
      <c r="N1396" s="166">
        <f t="shared" si="668"/>
        <v>0</v>
      </c>
      <c r="O1396" s="166">
        <f t="shared" si="668"/>
        <v>0</v>
      </c>
      <c r="P1396" s="166">
        <f t="shared" si="668"/>
        <v>0</v>
      </c>
      <c r="Q1396" s="166">
        <f t="shared" si="668"/>
        <v>0</v>
      </c>
      <c r="R1396" s="166">
        <f t="shared" si="668"/>
        <v>0</v>
      </c>
      <c r="S1396" s="166">
        <f t="shared" si="668"/>
        <v>0</v>
      </c>
      <c r="T1396" s="166">
        <f t="shared" si="668"/>
        <v>0</v>
      </c>
      <c r="U1396" s="166">
        <f t="shared" si="668"/>
        <v>0</v>
      </c>
      <c r="V1396" s="179">
        <f t="shared" si="668"/>
        <v>0</v>
      </c>
      <c r="W1396" s="48">
        <f t="shared" si="662"/>
        <v>0</v>
      </c>
      <c r="X1396" s="71"/>
      <c r="Y1396"/>
      <c r="Z1396"/>
      <c r="AA1396"/>
      <c r="AB1396"/>
      <c r="AC1396"/>
      <c r="AD1396"/>
      <c r="AE1396"/>
      <c r="AF1396"/>
    </row>
    <row r="1397" spans="1:32" s="116" customFormat="1" ht="12.75" customHeight="1" x14ac:dyDescent="0.5">
      <c r="A1397" s="337"/>
      <c r="B1397" s="614"/>
      <c r="C1397" s="236"/>
      <c r="D1397" s="236"/>
      <c r="E1397" s="236"/>
      <c r="F1397" s="617" t="s">
        <v>419</v>
      </c>
      <c r="G1397" s="174">
        <f t="shared" si="660"/>
        <v>0</v>
      </c>
      <c r="H1397" s="175">
        <f t="shared" ref="H1397:V1397" si="669">H541*VLOOKUP($F1397,DCT,2,FALSE)</f>
        <v>0</v>
      </c>
      <c r="I1397" s="163">
        <f t="shared" si="669"/>
        <v>0</v>
      </c>
      <c r="J1397" s="163">
        <f t="shared" si="669"/>
        <v>0</v>
      </c>
      <c r="K1397" s="181">
        <f t="shared" si="669"/>
        <v>0</v>
      </c>
      <c r="L1397" s="165">
        <f t="shared" si="669"/>
        <v>0</v>
      </c>
      <c r="M1397" s="176">
        <f t="shared" si="669"/>
        <v>0</v>
      </c>
      <c r="N1397" s="166">
        <f t="shared" si="669"/>
        <v>0</v>
      </c>
      <c r="O1397" s="166">
        <f t="shared" si="669"/>
        <v>0</v>
      </c>
      <c r="P1397" s="166">
        <f t="shared" si="669"/>
        <v>0</v>
      </c>
      <c r="Q1397" s="166">
        <f t="shared" si="669"/>
        <v>0</v>
      </c>
      <c r="R1397" s="166">
        <f t="shared" si="669"/>
        <v>0</v>
      </c>
      <c r="S1397" s="166">
        <f t="shared" si="669"/>
        <v>0</v>
      </c>
      <c r="T1397" s="166">
        <f t="shared" si="669"/>
        <v>0</v>
      </c>
      <c r="U1397" s="166">
        <f t="shared" si="669"/>
        <v>0</v>
      </c>
      <c r="V1397" s="179">
        <f t="shared" si="669"/>
        <v>0</v>
      </c>
      <c r="W1397" s="48">
        <f t="shared" si="662"/>
        <v>0</v>
      </c>
      <c r="X1397" s="71"/>
      <c r="Y1397"/>
      <c r="Z1397"/>
      <c r="AA1397"/>
      <c r="AB1397"/>
      <c r="AC1397"/>
      <c r="AD1397"/>
      <c r="AE1397"/>
      <c r="AF1397"/>
    </row>
    <row r="1398" spans="1:32" s="116" customFormat="1" ht="12.75" customHeight="1" x14ac:dyDescent="0.5">
      <c r="A1398" s="337"/>
      <c r="B1398" s="614"/>
      <c r="C1398" s="236"/>
      <c r="D1398" s="495" t="s">
        <v>336</v>
      </c>
      <c r="E1398" s="495"/>
      <c r="F1398" s="618"/>
      <c r="G1398" s="68">
        <f>SUBTOTAL(9,G1399:G1400)</f>
        <v>0</v>
      </c>
      <c r="H1398" s="36">
        <f>SUBTOTAL(9,H1399:H1400)</f>
        <v>0</v>
      </c>
      <c r="I1398" s="66">
        <f t="shared" ref="I1398:V1398" si="670">SUBTOTAL(9,I1399:I1400)</f>
        <v>0</v>
      </c>
      <c r="J1398" s="66">
        <f t="shared" si="670"/>
        <v>0</v>
      </c>
      <c r="K1398" s="67">
        <f t="shared" si="670"/>
        <v>0</v>
      </c>
      <c r="L1398" s="36">
        <f t="shared" si="670"/>
        <v>0</v>
      </c>
      <c r="M1398" s="36">
        <f t="shared" si="670"/>
        <v>0</v>
      </c>
      <c r="N1398" s="36">
        <f t="shared" si="670"/>
        <v>0</v>
      </c>
      <c r="O1398" s="36">
        <f t="shared" si="670"/>
        <v>0</v>
      </c>
      <c r="P1398" s="36">
        <f t="shared" si="670"/>
        <v>0</v>
      </c>
      <c r="Q1398" s="36">
        <f t="shared" si="670"/>
        <v>0</v>
      </c>
      <c r="R1398" s="36">
        <f t="shared" si="670"/>
        <v>0</v>
      </c>
      <c r="S1398" s="36">
        <f t="shared" si="670"/>
        <v>0</v>
      </c>
      <c r="T1398" s="36">
        <f t="shared" si="670"/>
        <v>0</v>
      </c>
      <c r="U1398" s="36">
        <f t="shared" si="670"/>
        <v>0</v>
      </c>
      <c r="V1398" s="36">
        <f t="shared" si="670"/>
        <v>0</v>
      </c>
      <c r="W1398" s="35">
        <f>SUBTOTAL(9,W1399:W1400)</f>
        <v>0</v>
      </c>
      <c r="X1398" s="71"/>
      <c r="Y1398"/>
      <c r="Z1398"/>
      <c r="AA1398"/>
      <c r="AB1398"/>
      <c r="AC1398"/>
      <c r="AD1398"/>
      <c r="AE1398"/>
      <c r="AF1398"/>
    </row>
    <row r="1399" spans="1:32" s="116" customFormat="1" ht="12.75" customHeight="1" x14ac:dyDescent="0.5">
      <c r="A1399" s="337"/>
      <c r="B1399" s="614"/>
      <c r="C1399" s="236"/>
      <c r="D1399" s="532"/>
      <c r="E1399" s="532"/>
      <c r="F1399" s="617" t="s">
        <v>420</v>
      </c>
      <c r="G1399" s="174">
        <f>G543</f>
        <v>0</v>
      </c>
      <c r="H1399" s="175">
        <f t="shared" ref="H1399:V1399" si="671">H543*VLOOKUP($F1399,DCT,2,FALSE)</f>
        <v>0</v>
      </c>
      <c r="I1399" s="163">
        <f t="shared" si="671"/>
        <v>0</v>
      </c>
      <c r="J1399" s="163">
        <f t="shared" si="671"/>
        <v>0</v>
      </c>
      <c r="K1399" s="181">
        <f t="shared" si="671"/>
        <v>0</v>
      </c>
      <c r="L1399" s="165">
        <f t="shared" si="671"/>
        <v>0</v>
      </c>
      <c r="M1399" s="176">
        <f t="shared" si="671"/>
        <v>0</v>
      </c>
      <c r="N1399" s="166">
        <f t="shared" si="671"/>
        <v>0</v>
      </c>
      <c r="O1399" s="166">
        <f t="shared" si="671"/>
        <v>0</v>
      </c>
      <c r="P1399" s="166">
        <f t="shared" si="671"/>
        <v>0</v>
      </c>
      <c r="Q1399" s="166">
        <f t="shared" si="671"/>
        <v>0</v>
      </c>
      <c r="R1399" s="166">
        <f t="shared" si="671"/>
        <v>0</v>
      </c>
      <c r="S1399" s="166">
        <f t="shared" si="671"/>
        <v>0</v>
      </c>
      <c r="T1399" s="166">
        <f t="shared" si="671"/>
        <v>0</v>
      </c>
      <c r="U1399" s="166">
        <f t="shared" si="671"/>
        <v>0</v>
      </c>
      <c r="V1399" s="179">
        <f t="shared" si="671"/>
        <v>0</v>
      </c>
      <c r="W1399" s="48">
        <f>G1399-SUM(H1399:V1399)</f>
        <v>0</v>
      </c>
      <c r="X1399" s="71"/>
      <c r="Y1399"/>
      <c r="Z1399"/>
      <c r="AA1399"/>
      <c r="AB1399"/>
      <c r="AC1399"/>
      <c r="AD1399"/>
      <c r="AE1399"/>
      <c r="AF1399"/>
    </row>
    <row r="1400" spans="1:32" s="116" customFormat="1" ht="12.75" customHeight="1" x14ac:dyDescent="0.5">
      <c r="A1400" s="337"/>
      <c r="B1400" s="614"/>
      <c r="C1400" s="236"/>
      <c r="D1400" s="532"/>
      <c r="E1400" s="532"/>
      <c r="F1400" s="617" t="s">
        <v>421</v>
      </c>
      <c r="G1400" s="174">
        <f>G544</f>
        <v>0</v>
      </c>
      <c r="H1400" s="175">
        <f t="shared" ref="H1400:V1400" si="672">H544*VLOOKUP($F1400,DCT,2,FALSE)</f>
        <v>0</v>
      </c>
      <c r="I1400" s="163">
        <f t="shared" si="672"/>
        <v>0</v>
      </c>
      <c r="J1400" s="163">
        <f t="shared" si="672"/>
        <v>0</v>
      </c>
      <c r="K1400" s="181">
        <f t="shared" si="672"/>
        <v>0</v>
      </c>
      <c r="L1400" s="165">
        <f t="shared" si="672"/>
        <v>0</v>
      </c>
      <c r="M1400" s="176">
        <f t="shared" si="672"/>
        <v>0</v>
      </c>
      <c r="N1400" s="166">
        <f t="shared" si="672"/>
        <v>0</v>
      </c>
      <c r="O1400" s="166">
        <f t="shared" si="672"/>
        <v>0</v>
      </c>
      <c r="P1400" s="166">
        <f t="shared" si="672"/>
        <v>0</v>
      </c>
      <c r="Q1400" s="166">
        <f t="shared" si="672"/>
        <v>0</v>
      </c>
      <c r="R1400" s="166">
        <f t="shared" si="672"/>
        <v>0</v>
      </c>
      <c r="S1400" s="166">
        <f t="shared" si="672"/>
        <v>0</v>
      </c>
      <c r="T1400" s="166">
        <f t="shared" si="672"/>
        <v>0</v>
      </c>
      <c r="U1400" s="166">
        <f t="shared" si="672"/>
        <v>0</v>
      </c>
      <c r="V1400" s="179">
        <f t="shared" si="672"/>
        <v>0</v>
      </c>
      <c r="W1400" s="48">
        <f>G1400-SUM(H1400:V1400)</f>
        <v>0</v>
      </c>
      <c r="X1400" s="71"/>
      <c r="Y1400"/>
      <c r="Z1400"/>
      <c r="AA1400"/>
      <c r="AB1400"/>
      <c r="AC1400"/>
      <c r="AD1400"/>
      <c r="AE1400"/>
      <c r="AF1400"/>
    </row>
    <row r="1401" spans="1:32" s="116" customFormat="1" ht="12.75" customHeight="1" x14ac:dyDescent="0.5">
      <c r="A1401" s="337"/>
      <c r="B1401" s="614"/>
      <c r="C1401" s="236"/>
      <c r="D1401" s="495" t="s">
        <v>335</v>
      </c>
      <c r="E1401" s="30"/>
      <c r="F1401" s="30"/>
      <c r="G1401" s="68">
        <f t="shared" ref="G1401:W1401" si="673">SUBTOTAL(9,G1402:G1406)</f>
        <v>0</v>
      </c>
      <c r="H1401" s="36">
        <f t="shared" si="673"/>
        <v>0</v>
      </c>
      <c r="I1401" s="66">
        <f t="shared" si="673"/>
        <v>0</v>
      </c>
      <c r="J1401" s="66">
        <f t="shared" si="673"/>
        <v>0</v>
      </c>
      <c r="K1401" s="67">
        <f t="shared" si="673"/>
        <v>0</v>
      </c>
      <c r="L1401" s="36">
        <f t="shared" si="673"/>
        <v>0</v>
      </c>
      <c r="M1401" s="36">
        <f t="shared" si="673"/>
        <v>0</v>
      </c>
      <c r="N1401" s="36">
        <f t="shared" si="673"/>
        <v>0</v>
      </c>
      <c r="O1401" s="36">
        <f t="shared" si="673"/>
        <v>0</v>
      </c>
      <c r="P1401" s="36">
        <f t="shared" si="673"/>
        <v>0</v>
      </c>
      <c r="Q1401" s="36">
        <f t="shared" si="673"/>
        <v>0</v>
      </c>
      <c r="R1401" s="36">
        <f t="shared" si="673"/>
        <v>0</v>
      </c>
      <c r="S1401" s="36">
        <f t="shared" si="673"/>
        <v>0</v>
      </c>
      <c r="T1401" s="36">
        <f t="shared" si="673"/>
        <v>0</v>
      </c>
      <c r="U1401" s="36">
        <f t="shared" si="673"/>
        <v>0</v>
      </c>
      <c r="V1401" s="36">
        <f t="shared" si="673"/>
        <v>0</v>
      </c>
      <c r="W1401" s="35">
        <f t="shared" si="673"/>
        <v>0</v>
      </c>
      <c r="Y1401"/>
      <c r="Z1401"/>
      <c r="AA1401"/>
      <c r="AB1401"/>
      <c r="AC1401"/>
      <c r="AD1401"/>
      <c r="AE1401"/>
      <c r="AF1401"/>
    </row>
    <row r="1402" spans="1:32" s="116" customFormat="1" ht="12.75" customHeight="1" x14ac:dyDescent="0.5">
      <c r="A1402" s="337"/>
      <c r="B1402" s="614"/>
      <c r="C1402" s="236"/>
      <c r="D1402" s="236"/>
      <c r="E1402" s="236"/>
      <c r="F1402" s="617" t="s">
        <v>422</v>
      </c>
      <c r="G1402" s="174">
        <f>G546</f>
        <v>0</v>
      </c>
      <c r="H1402" s="175">
        <f t="shared" ref="H1402:V1402" si="674">H546*VLOOKUP($F1402,DCT,2,FALSE)</f>
        <v>0</v>
      </c>
      <c r="I1402" s="163">
        <f t="shared" si="674"/>
        <v>0</v>
      </c>
      <c r="J1402" s="163">
        <f t="shared" si="674"/>
        <v>0</v>
      </c>
      <c r="K1402" s="181">
        <f t="shared" si="674"/>
        <v>0</v>
      </c>
      <c r="L1402" s="165">
        <f t="shared" si="674"/>
        <v>0</v>
      </c>
      <c r="M1402" s="176">
        <f t="shared" si="674"/>
        <v>0</v>
      </c>
      <c r="N1402" s="166">
        <f t="shared" si="674"/>
        <v>0</v>
      </c>
      <c r="O1402" s="166">
        <f t="shared" si="674"/>
        <v>0</v>
      </c>
      <c r="P1402" s="166">
        <f t="shared" si="674"/>
        <v>0</v>
      </c>
      <c r="Q1402" s="166">
        <f t="shared" si="674"/>
        <v>0</v>
      </c>
      <c r="R1402" s="166">
        <f t="shared" si="674"/>
        <v>0</v>
      </c>
      <c r="S1402" s="166">
        <f t="shared" si="674"/>
        <v>0</v>
      </c>
      <c r="T1402" s="166">
        <f t="shared" si="674"/>
        <v>0</v>
      </c>
      <c r="U1402" s="166">
        <f t="shared" si="674"/>
        <v>0</v>
      </c>
      <c r="V1402" s="179">
        <f t="shared" si="674"/>
        <v>0</v>
      </c>
      <c r="W1402" s="48">
        <f>G1402-SUM(H1402:V1402)</f>
        <v>0</v>
      </c>
      <c r="X1402" s="71"/>
      <c r="Y1402"/>
      <c r="Z1402"/>
      <c r="AA1402"/>
      <c r="AB1402"/>
      <c r="AC1402"/>
      <c r="AD1402"/>
      <c r="AE1402"/>
      <c r="AF1402"/>
    </row>
    <row r="1403" spans="1:32" s="116" customFormat="1" ht="12.75" customHeight="1" x14ac:dyDescent="0.5">
      <c r="A1403" s="337"/>
      <c r="B1403" s="614"/>
      <c r="C1403" s="236"/>
      <c r="D1403" s="236"/>
      <c r="E1403" s="236"/>
      <c r="F1403" s="617" t="s">
        <v>423</v>
      </c>
      <c r="G1403" s="174">
        <f>G547</f>
        <v>0</v>
      </c>
      <c r="H1403" s="175">
        <f t="shared" ref="H1403:V1403" si="675">H547*VLOOKUP($F1403,DCT,2,FALSE)</f>
        <v>0</v>
      </c>
      <c r="I1403" s="163">
        <f t="shared" si="675"/>
        <v>0</v>
      </c>
      <c r="J1403" s="163">
        <f t="shared" si="675"/>
        <v>0</v>
      </c>
      <c r="K1403" s="181">
        <f t="shared" si="675"/>
        <v>0</v>
      </c>
      <c r="L1403" s="165">
        <f t="shared" si="675"/>
        <v>0</v>
      </c>
      <c r="M1403" s="176">
        <f t="shared" si="675"/>
        <v>0</v>
      </c>
      <c r="N1403" s="166">
        <f t="shared" si="675"/>
        <v>0</v>
      </c>
      <c r="O1403" s="166">
        <f t="shared" si="675"/>
        <v>0</v>
      </c>
      <c r="P1403" s="166">
        <f t="shared" si="675"/>
        <v>0</v>
      </c>
      <c r="Q1403" s="166">
        <f t="shared" si="675"/>
        <v>0</v>
      </c>
      <c r="R1403" s="166">
        <f t="shared" si="675"/>
        <v>0</v>
      </c>
      <c r="S1403" s="166">
        <f t="shared" si="675"/>
        <v>0</v>
      </c>
      <c r="T1403" s="166">
        <f t="shared" si="675"/>
        <v>0</v>
      </c>
      <c r="U1403" s="166">
        <f t="shared" si="675"/>
        <v>0</v>
      </c>
      <c r="V1403" s="179">
        <f t="shared" si="675"/>
        <v>0</v>
      </c>
      <c r="W1403" s="48">
        <f>G1403-SUM(H1403:V1403)</f>
        <v>0</v>
      </c>
      <c r="X1403" s="71"/>
      <c r="Y1403"/>
      <c r="Z1403"/>
      <c r="AA1403"/>
      <c r="AB1403"/>
      <c r="AC1403"/>
      <c r="AD1403"/>
      <c r="AE1403"/>
      <c r="AF1403"/>
    </row>
    <row r="1404" spans="1:32" s="116" customFormat="1" ht="12.75" customHeight="1" x14ac:dyDescent="0.5">
      <c r="A1404" s="337"/>
      <c r="B1404" s="614"/>
      <c r="C1404" s="236"/>
      <c r="D1404" s="236"/>
      <c r="E1404" s="236"/>
      <c r="F1404" s="617" t="s">
        <v>424</v>
      </c>
      <c r="G1404" s="174">
        <f>G548</f>
        <v>0</v>
      </c>
      <c r="H1404" s="175">
        <f t="shared" ref="H1404:V1404" si="676">H548*VLOOKUP($F1404,DCT,2,FALSE)</f>
        <v>0</v>
      </c>
      <c r="I1404" s="163">
        <f t="shared" si="676"/>
        <v>0</v>
      </c>
      <c r="J1404" s="163">
        <f t="shared" si="676"/>
        <v>0</v>
      </c>
      <c r="K1404" s="181">
        <f t="shared" si="676"/>
        <v>0</v>
      </c>
      <c r="L1404" s="165">
        <f t="shared" si="676"/>
        <v>0</v>
      </c>
      <c r="M1404" s="176">
        <f t="shared" si="676"/>
        <v>0</v>
      </c>
      <c r="N1404" s="166">
        <f t="shared" si="676"/>
        <v>0</v>
      </c>
      <c r="O1404" s="166">
        <f t="shared" si="676"/>
        <v>0</v>
      </c>
      <c r="P1404" s="166">
        <f t="shared" si="676"/>
        <v>0</v>
      </c>
      <c r="Q1404" s="166">
        <f t="shared" si="676"/>
        <v>0</v>
      </c>
      <c r="R1404" s="166">
        <f t="shared" si="676"/>
        <v>0</v>
      </c>
      <c r="S1404" s="166">
        <f t="shared" si="676"/>
        <v>0</v>
      </c>
      <c r="T1404" s="166">
        <f t="shared" si="676"/>
        <v>0</v>
      </c>
      <c r="U1404" s="166">
        <f t="shared" si="676"/>
        <v>0</v>
      </c>
      <c r="V1404" s="179">
        <f t="shared" si="676"/>
        <v>0</v>
      </c>
      <c r="W1404" s="48">
        <f>G1404-SUM(H1404:V1404)</f>
        <v>0</v>
      </c>
      <c r="X1404" s="71"/>
      <c r="Y1404"/>
      <c r="Z1404"/>
      <c r="AA1404"/>
      <c r="AB1404"/>
      <c r="AC1404"/>
      <c r="AD1404"/>
      <c r="AE1404"/>
      <c r="AF1404"/>
    </row>
    <row r="1405" spans="1:32" s="116" customFormat="1" ht="12.75" customHeight="1" x14ac:dyDescent="0.5">
      <c r="A1405" s="337"/>
      <c r="B1405" s="614"/>
      <c r="C1405" s="236"/>
      <c r="D1405" s="236"/>
      <c r="E1405" s="236"/>
      <c r="F1405" s="617" t="s">
        <v>425</v>
      </c>
      <c r="G1405" s="174">
        <f>G549</f>
        <v>0</v>
      </c>
      <c r="H1405" s="175">
        <f t="shared" ref="H1405:V1405" si="677">H549*VLOOKUP($F1405,DCT,2,FALSE)</f>
        <v>0</v>
      </c>
      <c r="I1405" s="163">
        <f t="shared" si="677"/>
        <v>0</v>
      </c>
      <c r="J1405" s="163">
        <f t="shared" si="677"/>
        <v>0</v>
      </c>
      <c r="K1405" s="181">
        <f t="shared" si="677"/>
        <v>0</v>
      </c>
      <c r="L1405" s="165">
        <f t="shared" si="677"/>
        <v>0</v>
      </c>
      <c r="M1405" s="176">
        <f t="shared" si="677"/>
        <v>0</v>
      </c>
      <c r="N1405" s="166">
        <f t="shared" si="677"/>
        <v>0</v>
      </c>
      <c r="O1405" s="166">
        <f t="shared" si="677"/>
        <v>0</v>
      </c>
      <c r="P1405" s="166">
        <f t="shared" si="677"/>
        <v>0</v>
      </c>
      <c r="Q1405" s="166">
        <f t="shared" si="677"/>
        <v>0</v>
      </c>
      <c r="R1405" s="166">
        <f t="shared" si="677"/>
        <v>0</v>
      </c>
      <c r="S1405" s="166">
        <f t="shared" si="677"/>
        <v>0</v>
      </c>
      <c r="T1405" s="166">
        <f t="shared" si="677"/>
        <v>0</v>
      </c>
      <c r="U1405" s="166">
        <f t="shared" si="677"/>
        <v>0</v>
      </c>
      <c r="V1405" s="179">
        <f t="shared" si="677"/>
        <v>0</v>
      </c>
      <c r="W1405" s="48">
        <f>G1405-SUM(H1405:V1405)</f>
        <v>0</v>
      </c>
      <c r="X1405" s="71"/>
      <c r="Y1405"/>
      <c r="Z1405"/>
      <c r="AA1405"/>
      <c r="AB1405"/>
      <c r="AC1405"/>
      <c r="AD1405"/>
      <c r="AE1405"/>
      <c r="AF1405"/>
    </row>
    <row r="1406" spans="1:32" s="116" customFormat="1" ht="12.75" customHeight="1" x14ac:dyDescent="0.5">
      <c r="A1406" s="337"/>
      <c r="B1406" s="614"/>
      <c r="C1406" s="236"/>
      <c r="D1406" s="236"/>
      <c r="E1406" s="236"/>
      <c r="F1406" s="617" t="s">
        <v>426</v>
      </c>
      <c r="G1406" s="174">
        <f>G550</f>
        <v>0</v>
      </c>
      <c r="H1406" s="175">
        <f t="shared" ref="H1406:V1406" si="678">H550*VLOOKUP($F1406,DCT,2,FALSE)</f>
        <v>0</v>
      </c>
      <c r="I1406" s="163">
        <f t="shared" si="678"/>
        <v>0</v>
      </c>
      <c r="J1406" s="163">
        <f t="shared" si="678"/>
        <v>0</v>
      </c>
      <c r="K1406" s="181">
        <f t="shared" si="678"/>
        <v>0</v>
      </c>
      <c r="L1406" s="165">
        <f t="shared" si="678"/>
        <v>0</v>
      </c>
      <c r="M1406" s="176">
        <f t="shared" si="678"/>
        <v>0</v>
      </c>
      <c r="N1406" s="166">
        <f t="shared" si="678"/>
        <v>0</v>
      </c>
      <c r="O1406" s="166">
        <f t="shared" si="678"/>
        <v>0</v>
      </c>
      <c r="P1406" s="166">
        <f t="shared" si="678"/>
        <v>0</v>
      </c>
      <c r="Q1406" s="166">
        <f t="shared" si="678"/>
        <v>0</v>
      </c>
      <c r="R1406" s="166">
        <f t="shared" si="678"/>
        <v>0</v>
      </c>
      <c r="S1406" s="166">
        <f t="shared" si="678"/>
        <v>0</v>
      </c>
      <c r="T1406" s="166">
        <f t="shared" si="678"/>
        <v>0</v>
      </c>
      <c r="U1406" s="166">
        <f t="shared" si="678"/>
        <v>0</v>
      </c>
      <c r="V1406" s="179">
        <f t="shared" si="678"/>
        <v>0</v>
      </c>
      <c r="W1406" s="48">
        <f>G1406-SUM(H1406:V1406)</f>
        <v>0</v>
      </c>
      <c r="X1406" s="71"/>
      <c r="Y1406"/>
      <c r="Z1406"/>
      <c r="AA1406"/>
      <c r="AB1406"/>
      <c r="AC1406"/>
      <c r="AD1406"/>
      <c r="AE1406"/>
      <c r="AF1406"/>
    </row>
    <row r="1407" spans="1:32" s="116" customFormat="1" ht="12.75" customHeight="1" x14ac:dyDescent="0.5">
      <c r="A1407" s="337"/>
      <c r="B1407" s="614"/>
      <c r="C1407" s="236"/>
      <c r="D1407" s="495" t="s">
        <v>350</v>
      </c>
      <c r="E1407" s="30"/>
      <c r="F1407" s="30"/>
      <c r="G1407" s="68">
        <f>SUBTOTAL(9,G1408:G1409)</f>
        <v>0</v>
      </c>
      <c r="H1407" s="180">
        <f>SUBTOTAL(9,H1408:H1409)</f>
        <v>0</v>
      </c>
      <c r="I1407" s="179">
        <f t="shared" ref="I1407:K1407" si="679">SUBTOTAL(9,I1408:I1409)</f>
        <v>0</v>
      </c>
      <c r="J1407" s="179">
        <f t="shared" si="679"/>
        <v>0</v>
      </c>
      <c r="K1407" s="226">
        <f t="shared" si="679"/>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5">
      <c r="A1408" s="337"/>
      <c r="B1408" s="614"/>
      <c r="C1408" s="236"/>
      <c r="D1408" s="236"/>
      <c r="E1408" s="236"/>
      <c r="F1408" s="160" t="s">
        <v>351</v>
      </c>
      <c r="G1408" s="174">
        <f>G552</f>
        <v>0</v>
      </c>
      <c r="H1408" s="225">
        <f t="shared" ref="H1408:K1409" si="680">H552*VLOOKUP($F1408,DCT,2,FALSE)</f>
        <v>0</v>
      </c>
      <c r="I1408" s="163">
        <f t="shared" si="680"/>
        <v>0</v>
      </c>
      <c r="J1408" s="163">
        <f t="shared" si="680"/>
        <v>0</v>
      </c>
      <c r="K1408" s="181">
        <f t="shared" si="680"/>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5">
      <c r="A1409" s="337"/>
      <c r="B1409" s="614"/>
      <c r="C1409" s="236"/>
      <c r="D1409" s="236"/>
      <c r="E1409" s="236"/>
      <c r="F1409" s="160" t="s">
        <v>409</v>
      </c>
      <c r="G1409" s="174">
        <f>G553</f>
        <v>0</v>
      </c>
      <c r="H1409" s="225">
        <f t="shared" si="680"/>
        <v>0</v>
      </c>
      <c r="I1409" s="163">
        <f t="shared" si="680"/>
        <v>0</v>
      </c>
      <c r="J1409" s="163">
        <f t="shared" si="680"/>
        <v>0</v>
      </c>
      <c r="K1409" s="181">
        <f t="shared" si="680"/>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5">
      <c r="A1410" s="337"/>
      <c r="B1410" s="614"/>
      <c r="C1410" s="236"/>
      <c r="D1410" s="495" t="s">
        <v>342</v>
      </c>
      <c r="E1410" s="495"/>
      <c r="F1410" s="618"/>
      <c r="G1410" s="68">
        <f>SUBTOTAL(9,G1411:G1417)</f>
        <v>0</v>
      </c>
      <c r="H1410" s="465">
        <f>SUBTOTAL(9,H1411:H1417)</f>
        <v>0</v>
      </c>
      <c r="I1410" s="467">
        <f t="shared" ref="I1410:V1410" si="681">SUBTOTAL(9,I1411:I1417)</f>
        <v>0</v>
      </c>
      <c r="J1410" s="467">
        <f t="shared" si="681"/>
        <v>0</v>
      </c>
      <c r="K1410" s="468">
        <f t="shared" si="681"/>
        <v>0</v>
      </c>
      <c r="L1410" s="36">
        <f t="shared" si="681"/>
        <v>0</v>
      </c>
      <c r="M1410" s="36">
        <f t="shared" si="681"/>
        <v>0</v>
      </c>
      <c r="N1410" s="36">
        <f t="shared" si="681"/>
        <v>0</v>
      </c>
      <c r="O1410" s="36">
        <f t="shared" si="681"/>
        <v>0</v>
      </c>
      <c r="P1410" s="36">
        <f t="shared" si="681"/>
        <v>0</v>
      </c>
      <c r="Q1410" s="36">
        <f t="shared" si="681"/>
        <v>0</v>
      </c>
      <c r="R1410" s="36">
        <f t="shared" si="681"/>
        <v>0</v>
      </c>
      <c r="S1410" s="36">
        <f t="shared" si="681"/>
        <v>0</v>
      </c>
      <c r="T1410" s="36">
        <f t="shared" si="681"/>
        <v>0</v>
      </c>
      <c r="U1410" s="36">
        <f t="shared" si="681"/>
        <v>0</v>
      </c>
      <c r="V1410" s="36">
        <f t="shared" si="681"/>
        <v>0</v>
      </c>
      <c r="W1410" s="35">
        <f>SUBTOTAL(9,W1411:W1417)</f>
        <v>0</v>
      </c>
      <c r="Y1410"/>
      <c r="Z1410"/>
      <c r="AA1410"/>
      <c r="AB1410"/>
      <c r="AC1410"/>
      <c r="AD1410"/>
      <c r="AE1410"/>
      <c r="AF1410"/>
    </row>
    <row r="1411" spans="1:32" s="116" customFormat="1" ht="12.75" customHeight="1" x14ac:dyDescent="0.5">
      <c r="A1411" s="337"/>
      <c r="B1411" s="614"/>
      <c r="C1411" s="236"/>
      <c r="D1411" s="532"/>
      <c r="E1411" s="532"/>
      <c r="F1411" s="617" t="s">
        <v>343</v>
      </c>
      <c r="G1411" s="174">
        <f t="shared" ref="G1411:G1417" si="682">G555</f>
        <v>0</v>
      </c>
      <c r="H1411" s="175">
        <f t="shared" ref="H1411:V1411" si="683">H555*VLOOKUP($F1411,DCT,2,FALSE)</f>
        <v>0</v>
      </c>
      <c r="I1411" s="163">
        <f t="shared" si="683"/>
        <v>0</v>
      </c>
      <c r="J1411" s="163">
        <f t="shared" si="683"/>
        <v>0</v>
      </c>
      <c r="K1411" s="181">
        <f t="shared" si="683"/>
        <v>0</v>
      </c>
      <c r="L1411" s="165">
        <f t="shared" si="683"/>
        <v>0</v>
      </c>
      <c r="M1411" s="176">
        <f t="shared" si="683"/>
        <v>0</v>
      </c>
      <c r="N1411" s="166">
        <f t="shared" si="683"/>
        <v>0</v>
      </c>
      <c r="O1411" s="166">
        <f t="shared" si="683"/>
        <v>0</v>
      </c>
      <c r="P1411" s="166">
        <f t="shared" si="683"/>
        <v>0</v>
      </c>
      <c r="Q1411" s="166">
        <f t="shared" si="683"/>
        <v>0</v>
      </c>
      <c r="R1411" s="166">
        <f t="shared" si="683"/>
        <v>0</v>
      </c>
      <c r="S1411" s="166">
        <f t="shared" si="683"/>
        <v>0</v>
      </c>
      <c r="T1411" s="166">
        <f t="shared" si="683"/>
        <v>0</v>
      </c>
      <c r="U1411" s="166">
        <f t="shared" si="683"/>
        <v>0</v>
      </c>
      <c r="V1411" s="179">
        <f t="shared" si="683"/>
        <v>0</v>
      </c>
      <c r="W1411" s="48">
        <f t="shared" ref="W1411:W1417" si="684">G1411-SUM(H1411:V1411)</f>
        <v>0</v>
      </c>
      <c r="X1411" s="71"/>
      <c r="Y1411"/>
      <c r="Z1411"/>
      <c r="AA1411"/>
      <c r="AB1411"/>
      <c r="AC1411"/>
      <c r="AD1411"/>
      <c r="AE1411"/>
      <c r="AF1411"/>
    </row>
    <row r="1412" spans="1:32" s="116" customFormat="1" ht="12.75" customHeight="1" x14ac:dyDescent="0.5">
      <c r="A1412" s="337"/>
      <c r="B1412" s="614"/>
      <c r="C1412" s="236"/>
      <c r="D1412" s="532"/>
      <c r="E1412" s="532"/>
      <c r="F1412" s="617" t="s">
        <v>344</v>
      </c>
      <c r="G1412" s="174">
        <f t="shared" si="682"/>
        <v>0</v>
      </c>
      <c r="H1412" s="175">
        <f t="shared" ref="H1412:V1412" si="685">H556*VLOOKUP($F1412,DCT,2,FALSE)</f>
        <v>0</v>
      </c>
      <c r="I1412" s="163">
        <f t="shared" si="685"/>
        <v>0</v>
      </c>
      <c r="J1412" s="163">
        <f t="shared" si="685"/>
        <v>0</v>
      </c>
      <c r="K1412" s="181">
        <f t="shared" si="685"/>
        <v>0</v>
      </c>
      <c r="L1412" s="165">
        <f t="shared" si="685"/>
        <v>0</v>
      </c>
      <c r="M1412" s="176">
        <f t="shared" si="685"/>
        <v>0</v>
      </c>
      <c r="N1412" s="166">
        <f t="shared" si="685"/>
        <v>0</v>
      </c>
      <c r="O1412" s="166">
        <f t="shared" si="685"/>
        <v>0</v>
      </c>
      <c r="P1412" s="166">
        <f t="shared" si="685"/>
        <v>0</v>
      </c>
      <c r="Q1412" s="166">
        <f t="shared" si="685"/>
        <v>0</v>
      </c>
      <c r="R1412" s="166">
        <f t="shared" si="685"/>
        <v>0</v>
      </c>
      <c r="S1412" s="166">
        <f t="shared" si="685"/>
        <v>0</v>
      </c>
      <c r="T1412" s="166">
        <f t="shared" si="685"/>
        <v>0</v>
      </c>
      <c r="U1412" s="166">
        <f t="shared" si="685"/>
        <v>0</v>
      </c>
      <c r="V1412" s="179">
        <f t="shared" si="685"/>
        <v>0</v>
      </c>
      <c r="W1412" s="48">
        <f t="shared" si="684"/>
        <v>0</v>
      </c>
      <c r="X1412" s="71"/>
      <c r="Y1412"/>
      <c r="Z1412"/>
      <c r="AA1412"/>
      <c r="AB1412"/>
      <c r="AC1412"/>
      <c r="AD1412"/>
      <c r="AE1412"/>
      <c r="AF1412"/>
    </row>
    <row r="1413" spans="1:32" s="116" customFormat="1" ht="12.75" customHeight="1" x14ac:dyDescent="0.5">
      <c r="A1413" s="337"/>
      <c r="B1413" s="614"/>
      <c r="C1413" s="236"/>
      <c r="D1413" s="532"/>
      <c r="E1413" s="532"/>
      <c r="F1413" s="617" t="s">
        <v>345</v>
      </c>
      <c r="G1413" s="174">
        <f t="shared" si="682"/>
        <v>0</v>
      </c>
      <c r="H1413" s="175">
        <f t="shared" ref="H1413:V1413" si="686">H557*VLOOKUP($F1413,DCT,2,FALSE)</f>
        <v>0</v>
      </c>
      <c r="I1413" s="163">
        <f t="shared" si="686"/>
        <v>0</v>
      </c>
      <c r="J1413" s="163">
        <f t="shared" si="686"/>
        <v>0</v>
      </c>
      <c r="K1413" s="181">
        <f t="shared" si="686"/>
        <v>0</v>
      </c>
      <c r="L1413" s="165">
        <f t="shared" si="686"/>
        <v>0</v>
      </c>
      <c r="M1413" s="176">
        <f t="shared" si="686"/>
        <v>0</v>
      </c>
      <c r="N1413" s="166">
        <f t="shared" si="686"/>
        <v>0</v>
      </c>
      <c r="O1413" s="166">
        <f t="shared" si="686"/>
        <v>0</v>
      </c>
      <c r="P1413" s="166">
        <f t="shared" si="686"/>
        <v>0</v>
      </c>
      <c r="Q1413" s="166">
        <f t="shared" si="686"/>
        <v>0</v>
      </c>
      <c r="R1413" s="166">
        <f t="shared" si="686"/>
        <v>0</v>
      </c>
      <c r="S1413" s="166">
        <f t="shared" si="686"/>
        <v>0</v>
      </c>
      <c r="T1413" s="166">
        <f t="shared" si="686"/>
        <v>0</v>
      </c>
      <c r="U1413" s="166">
        <f t="shared" si="686"/>
        <v>0</v>
      </c>
      <c r="V1413" s="179">
        <f t="shared" si="686"/>
        <v>0</v>
      </c>
      <c r="W1413" s="48">
        <f t="shared" si="684"/>
        <v>0</v>
      </c>
      <c r="X1413" s="71"/>
      <c r="Y1413"/>
      <c r="Z1413"/>
      <c r="AA1413"/>
      <c r="AB1413"/>
      <c r="AC1413"/>
      <c r="AD1413"/>
      <c r="AE1413"/>
      <c r="AF1413"/>
    </row>
    <row r="1414" spans="1:32" s="116" customFormat="1" ht="12.75" customHeight="1" x14ac:dyDescent="0.5">
      <c r="A1414" s="337"/>
      <c r="B1414" s="614"/>
      <c r="C1414" s="236"/>
      <c r="D1414" s="532"/>
      <c r="E1414" s="532"/>
      <c r="F1414" s="617" t="s">
        <v>346</v>
      </c>
      <c r="G1414" s="174">
        <f t="shared" si="682"/>
        <v>0</v>
      </c>
      <c r="H1414" s="175">
        <f t="shared" ref="H1414:V1414" si="687">H558*VLOOKUP($F1414,DCT,2,FALSE)</f>
        <v>0</v>
      </c>
      <c r="I1414" s="163">
        <f t="shared" si="687"/>
        <v>0</v>
      </c>
      <c r="J1414" s="163">
        <f t="shared" si="687"/>
        <v>0</v>
      </c>
      <c r="K1414" s="181">
        <f t="shared" si="687"/>
        <v>0</v>
      </c>
      <c r="L1414" s="165">
        <f t="shared" si="687"/>
        <v>0</v>
      </c>
      <c r="M1414" s="176">
        <f t="shared" si="687"/>
        <v>0</v>
      </c>
      <c r="N1414" s="166">
        <f t="shared" si="687"/>
        <v>0</v>
      </c>
      <c r="O1414" s="166">
        <f t="shared" si="687"/>
        <v>0</v>
      </c>
      <c r="P1414" s="166">
        <f t="shared" si="687"/>
        <v>0</v>
      </c>
      <c r="Q1414" s="166">
        <f t="shared" si="687"/>
        <v>0</v>
      </c>
      <c r="R1414" s="166">
        <f t="shared" si="687"/>
        <v>0</v>
      </c>
      <c r="S1414" s="166">
        <f t="shared" si="687"/>
        <v>0</v>
      </c>
      <c r="T1414" s="166">
        <f t="shared" si="687"/>
        <v>0</v>
      </c>
      <c r="U1414" s="166">
        <f t="shared" si="687"/>
        <v>0</v>
      </c>
      <c r="V1414" s="179">
        <f t="shared" si="687"/>
        <v>0</v>
      </c>
      <c r="W1414" s="48">
        <f t="shared" si="684"/>
        <v>0</v>
      </c>
      <c r="X1414" s="71"/>
      <c r="Y1414"/>
      <c r="Z1414"/>
      <c r="AA1414"/>
      <c r="AB1414"/>
      <c r="AC1414"/>
      <c r="AD1414"/>
      <c r="AE1414"/>
      <c r="AF1414"/>
    </row>
    <row r="1415" spans="1:32" s="116" customFormat="1" ht="12.75" customHeight="1" x14ac:dyDescent="0.5">
      <c r="A1415" s="337"/>
      <c r="B1415" s="614"/>
      <c r="C1415" s="236"/>
      <c r="D1415" s="532"/>
      <c r="E1415" s="532"/>
      <c r="F1415" s="617" t="s">
        <v>410</v>
      </c>
      <c r="G1415" s="174">
        <f t="shared" si="682"/>
        <v>0</v>
      </c>
      <c r="H1415" s="175">
        <f t="shared" ref="H1415:K1417" si="688">H559*VLOOKUP($F1415,DCT,2,FALSE)</f>
        <v>0</v>
      </c>
      <c r="I1415" s="163">
        <f t="shared" si="688"/>
        <v>0</v>
      </c>
      <c r="J1415" s="163">
        <f t="shared" si="688"/>
        <v>0</v>
      </c>
      <c r="K1415" s="181">
        <f t="shared" si="688"/>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5">
      <c r="A1416" s="337"/>
      <c r="B1416" s="614"/>
      <c r="C1416" s="236"/>
      <c r="D1416" s="532"/>
      <c r="E1416" s="532"/>
      <c r="F1416" s="617" t="s">
        <v>347</v>
      </c>
      <c r="G1416" s="174">
        <f t="shared" si="682"/>
        <v>0</v>
      </c>
      <c r="H1416" s="175">
        <f t="shared" si="688"/>
        <v>0</v>
      </c>
      <c r="I1416" s="163">
        <f t="shared" si="688"/>
        <v>0</v>
      </c>
      <c r="J1416" s="163">
        <f t="shared" si="688"/>
        <v>0</v>
      </c>
      <c r="K1416" s="181">
        <f t="shared" si="688"/>
        <v>0</v>
      </c>
      <c r="L1416" s="165">
        <f t="shared" ref="L1416:V1416" si="689">L560*VLOOKUP($F1416,DCT,2,FALSE)</f>
        <v>0</v>
      </c>
      <c r="M1416" s="176">
        <f t="shared" si="689"/>
        <v>0</v>
      </c>
      <c r="N1416" s="166">
        <f t="shared" si="689"/>
        <v>0</v>
      </c>
      <c r="O1416" s="166">
        <f t="shared" si="689"/>
        <v>0</v>
      </c>
      <c r="P1416" s="166">
        <f t="shared" si="689"/>
        <v>0</v>
      </c>
      <c r="Q1416" s="166">
        <f t="shared" si="689"/>
        <v>0</v>
      </c>
      <c r="R1416" s="166">
        <f t="shared" si="689"/>
        <v>0</v>
      </c>
      <c r="S1416" s="166">
        <f t="shared" si="689"/>
        <v>0</v>
      </c>
      <c r="T1416" s="166">
        <f t="shared" si="689"/>
        <v>0</v>
      </c>
      <c r="U1416" s="166">
        <f t="shared" si="689"/>
        <v>0</v>
      </c>
      <c r="V1416" s="179">
        <f t="shared" si="689"/>
        <v>0</v>
      </c>
      <c r="W1416" s="48">
        <f t="shared" si="684"/>
        <v>0</v>
      </c>
      <c r="X1416" s="71"/>
      <c r="Y1416"/>
      <c r="Z1416"/>
      <c r="AA1416"/>
      <c r="AB1416"/>
      <c r="AC1416"/>
      <c r="AD1416"/>
      <c r="AE1416"/>
      <c r="AF1416"/>
    </row>
    <row r="1417" spans="1:32" s="116" customFormat="1" ht="12.75" customHeight="1" x14ac:dyDescent="0.5">
      <c r="A1417" s="337"/>
      <c r="B1417" s="614"/>
      <c r="C1417" s="236"/>
      <c r="D1417" s="532"/>
      <c r="E1417" s="532"/>
      <c r="F1417" s="617" t="s">
        <v>348</v>
      </c>
      <c r="G1417" s="174">
        <f t="shared" si="682"/>
        <v>0</v>
      </c>
      <c r="H1417" s="175">
        <f t="shared" si="688"/>
        <v>0</v>
      </c>
      <c r="I1417" s="163">
        <f t="shared" si="688"/>
        <v>0</v>
      </c>
      <c r="J1417" s="163">
        <f t="shared" si="688"/>
        <v>0</v>
      </c>
      <c r="K1417" s="181">
        <f t="shared" si="688"/>
        <v>0</v>
      </c>
      <c r="L1417" s="165">
        <f t="shared" ref="L1417:V1417" si="690">L561*VLOOKUP($F1417,DCT,2,FALSE)</f>
        <v>0</v>
      </c>
      <c r="M1417" s="176">
        <f t="shared" si="690"/>
        <v>0</v>
      </c>
      <c r="N1417" s="166">
        <f t="shared" si="690"/>
        <v>0</v>
      </c>
      <c r="O1417" s="166">
        <f t="shared" si="690"/>
        <v>0</v>
      </c>
      <c r="P1417" s="166">
        <f t="shared" si="690"/>
        <v>0</v>
      </c>
      <c r="Q1417" s="166">
        <f t="shared" si="690"/>
        <v>0</v>
      </c>
      <c r="R1417" s="166">
        <f t="shared" si="690"/>
        <v>0</v>
      </c>
      <c r="S1417" s="166">
        <f t="shared" si="690"/>
        <v>0</v>
      </c>
      <c r="T1417" s="166">
        <f t="shared" si="690"/>
        <v>0</v>
      </c>
      <c r="U1417" s="166">
        <f t="shared" si="690"/>
        <v>0</v>
      </c>
      <c r="V1417" s="179">
        <f t="shared" si="690"/>
        <v>0</v>
      </c>
      <c r="W1417" s="48">
        <f t="shared" si="684"/>
        <v>0</v>
      </c>
      <c r="X1417" s="71"/>
      <c r="Y1417"/>
      <c r="Z1417"/>
      <c r="AA1417"/>
      <c r="AB1417"/>
      <c r="AC1417"/>
      <c r="AD1417"/>
      <c r="AE1417"/>
      <c r="AF1417"/>
    </row>
    <row r="1418" spans="1:32" s="116" customFormat="1" ht="12.75" customHeight="1" x14ac:dyDescent="0.5">
      <c r="A1418" s="337"/>
      <c r="B1418" s="614"/>
      <c r="C1418" s="236"/>
      <c r="D1418" s="495" t="s">
        <v>337</v>
      </c>
      <c r="E1418" s="495"/>
      <c r="F1418" s="618"/>
      <c r="G1418" s="68">
        <f>SUBTOTAL(9,G1419:G1420)</f>
        <v>0</v>
      </c>
      <c r="H1418" s="36">
        <f>SUBTOTAL(9,H1419:H1420)</f>
        <v>0</v>
      </c>
      <c r="I1418" s="66">
        <f t="shared" ref="I1418:V1418" si="691">SUBTOTAL(9,I1419:I1420)</f>
        <v>0</v>
      </c>
      <c r="J1418" s="66">
        <f t="shared" si="691"/>
        <v>0</v>
      </c>
      <c r="K1418" s="67">
        <f t="shared" si="691"/>
        <v>0</v>
      </c>
      <c r="L1418" s="36">
        <f t="shared" si="691"/>
        <v>0</v>
      </c>
      <c r="M1418" s="36">
        <f t="shared" si="691"/>
        <v>0</v>
      </c>
      <c r="N1418" s="36">
        <f t="shared" si="691"/>
        <v>0</v>
      </c>
      <c r="O1418" s="36">
        <f t="shared" si="691"/>
        <v>0</v>
      </c>
      <c r="P1418" s="36">
        <f t="shared" si="691"/>
        <v>0</v>
      </c>
      <c r="Q1418" s="36">
        <f t="shared" si="691"/>
        <v>0</v>
      </c>
      <c r="R1418" s="36">
        <f t="shared" si="691"/>
        <v>0</v>
      </c>
      <c r="S1418" s="36">
        <f t="shared" si="691"/>
        <v>0</v>
      </c>
      <c r="T1418" s="36">
        <f t="shared" si="691"/>
        <v>0</v>
      </c>
      <c r="U1418" s="36">
        <f t="shared" si="691"/>
        <v>0</v>
      </c>
      <c r="V1418" s="36">
        <f t="shared" si="691"/>
        <v>0</v>
      </c>
      <c r="W1418" s="35">
        <f>SUBTOTAL(9,W1419:W1420)</f>
        <v>0</v>
      </c>
      <c r="Y1418"/>
      <c r="Z1418"/>
      <c r="AA1418"/>
      <c r="AB1418"/>
      <c r="AC1418"/>
      <c r="AD1418"/>
      <c r="AE1418"/>
      <c r="AF1418"/>
    </row>
    <row r="1419" spans="1:32" s="116" customFormat="1" ht="12.75" customHeight="1" x14ac:dyDescent="0.5">
      <c r="A1419" s="337"/>
      <c r="B1419" s="614"/>
      <c r="C1419" s="236"/>
      <c r="D1419" s="532"/>
      <c r="E1419" s="532"/>
      <c r="F1419" s="617" t="s">
        <v>338</v>
      </c>
      <c r="G1419" s="174">
        <f>G563</f>
        <v>0</v>
      </c>
      <c r="H1419" s="175">
        <f t="shared" ref="H1419:V1419" si="692">H563*VLOOKUP($F1419,DCT,2,FALSE)</f>
        <v>0</v>
      </c>
      <c r="I1419" s="163">
        <f t="shared" si="692"/>
        <v>0</v>
      </c>
      <c r="J1419" s="163">
        <f t="shared" si="692"/>
        <v>0</v>
      </c>
      <c r="K1419" s="181">
        <f t="shared" si="692"/>
        <v>0</v>
      </c>
      <c r="L1419" s="165">
        <f t="shared" si="692"/>
        <v>0</v>
      </c>
      <c r="M1419" s="176">
        <f t="shared" si="692"/>
        <v>0</v>
      </c>
      <c r="N1419" s="166">
        <f t="shared" si="692"/>
        <v>0</v>
      </c>
      <c r="O1419" s="166">
        <f t="shared" si="692"/>
        <v>0</v>
      </c>
      <c r="P1419" s="166">
        <f t="shared" si="692"/>
        <v>0</v>
      </c>
      <c r="Q1419" s="166">
        <f t="shared" si="692"/>
        <v>0</v>
      </c>
      <c r="R1419" s="166">
        <f t="shared" si="692"/>
        <v>0</v>
      </c>
      <c r="S1419" s="166">
        <f t="shared" si="692"/>
        <v>0</v>
      </c>
      <c r="T1419" s="166">
        <f t="shared" si="692"/>
        <v>0</v>
      </c>
      <c r="U1419" s="166">
        <f t="shared" si="692"/>
        <v>0</v>
      </c>
      <c r="V1419" s="179">
        <f t="shared" si="692"/>
        <v>0</v>
      </c>
      <c r="W1419" s="48">
        <f>G1419-SUM(H1419:V1419)</f>
        <v>0</v>
      </c>
      <c r="X1419" s="71"/>
      <c r="Y1419"/>
      <c r="Z1419"/>
      <c r="AA1419"/>
      <c r="AB1419"/>
      <c r="AC1419"/>
      <c r="AD1419"/>
      <c r="AE1419"/>
      <c r="AF1419"/>
    </row>
    <row r="1420" spans="1:32" s="116" customFormat="1" ht="12.75" customHeight="1" x14ac:dyDescent="0.5">
      <c r="A1420" s="337"/>
      <c r="B1420" s="614"/>
      <c r="C1420" s="236"/>
      <c r="D1420" s="532"/>
      <c r="E1420" s="532"/>
      <c r="F1420" s="617" t="s">
        <v>339</v>
      </c>
      <c r="G1420" s="174">
        <f>G564</f>
        <v>0</v>
      </c>
      <c r="H1420" s="175">
        <f t="shared" ref="H1420:V1420" si="693">H564*VLOOKUP($F1420,DCT,2,FALSE)</f>
        <v>0</v>
      </c>
      <c r="I1420" s="163">
        <f t="shared" si="693"/>
        <v>0</v>
      </c>
      <c r="J1420" s="163">
        <f t="shared" si="693"/>
        <v>0</v>
      </c>
      <c r="K1420" s="181">
        <f t="shared" si="693"/>
        <v>0</v>
      </c>
      <c r="L1420" s="165">
        <f t="shared" si="693"/>
        <v>0</v>
      </c>
      <c r="M1420" s="176">
        <f t="shared" si="693"/>
        <v>0</v>
      </c>
      <c r="N1420" s="166">
        <f t="shared" si="693"/>
        <v>0</v>
      </c>
      <c r="O1420" s="166">
        <f t="shared" si="693"/>
        <v>0</v>
      </c>
      <c r="P1420" s="166">
        <f t="shared" si="693"/>
        <v>0</v>
      </c>
      <c r="Q1420" s="166">
        <f t="shared" si="693"/>
        <v>0</v>
      </c>
      <c r="R1420" s="166">
        <f t="shared" si="693"/>
        <v>0</v>
      </c>
      <c r="S1420" s="166">
        <f t="shared" si="693"/>
        <v>0</v>
      </c>
      <c r="T1420" s="166">
        <f t="shared" si="693"/>
        <v>0</v>
      </c>
      <c r="U1420" s="166">
        <f t="shared" si="693"/>
        <v>0</v>
      </c>
      <c r="V1420" s="179">
        <f t="shared" si="693"/>
        <v>0</v>
      </c>
      <c r="W1420" s="48">
        <f>G1420-SUM(H1420:V1420)</f>
        <v>0</v>
      </c>
      <c r="X1420" s="71"/>
      <c r="Y1420"/>
      <c r="Z1420"/>
      <c r="AA1420"/>
      <c r="AB1420"/>
      <c r="AC1420"/>
      <c r="AD1420"/>
      <c r="AE1420"/>
      <c r="AF1420"/>
    </row>
    <row r="1421" spans="1:32" s="116" customFormat="1" ht="12.75" customHeight="1" x14ac:dyDescent="0.5">
      <c r="A1421" s="337"/>
      <c r="B1421" s="614"/>
      <c r="C1421" s="236"/>
      <c r="D1421" s="495" t="s">
        <v>340</v>
      </c>
      <c r="E1421" s="532"/>
      <c r="F1421" s="532"/>
      <c r="G1421" s="68">
        <f>SUBTOTAL(9,G1422)</f>
        <v>0</v>
      </c>
      <c r="H1421" s="36">
        <f>SUBTOTAL(9,H1422)</f>
        <v>0</v>
      </c>
      <c r="I1421" s="66">
        <f t="shared" ref="I1421:V1421" si="694">SUBTOTAL(9,I1422)</f>
        <v>0</v>
      </c>
      <c r="J1421" s="66">
        <f t="shared" si="694"/>
        <v>0</v>
      </c>
      <c r="K1421" s="67">
        <f t="shared" si="694"/>
        <v>0</v>
      </c>
      <c r="L1421" s="36">
        <f t="shared" si="694"/>
        <v>0</v>
      </c>
      <c r="M1421" s="36">
        <f t="shared" si="694"/>
        <v>0</v>
      </c>
      <c r="N1421" s="36">
        <f t="shared" si="694"/>
        <v>0</v>
      </c>
      <c r="O1421" s="36">
        <f t="shared" si="694"/>
        <v>0</v>
      </c>
      <c r="P1421" s="36">
        <f t="shared" si="694"/>
        <v>0</v>
      </c>
      <c r="Q1421" s="36">
        <f t="shared" si="694"/>
        <v>0</v>
      </c>
      <c r="R1421" s="36">
        <f t="shared" si="694"/>
        <v>0</v>
      </c>
      <c r="S1421" s="36">
        <f t="shared" si="694"/>
        <v>0</v>
      </c>
      <c r="T1421" s="36">
        <f t="shared" si="694"/>
        <v>0</v>
      </c>
      <c r="U1421" s="36">
        <f t="shared" si="694"/>
        <v>0</v>
      </c>
      <c r="V1421" s="36">
        <f t="shared" si="694"/>
        <v>0</v>
      </c>
      <c r="W1421" s="48">
        <f>SUBTOTAL(9,W1422)</f>
        <v>0</v>
      </c>
      <c r="Y1421"/>
      <c r="Z1421"/>
      <c r="AA1421"/>
      <c r="AB1421"/>
      <c r="AC1421"/>
      <c r="AD1421"/>
      <c r="AE1421"/>
      <c r="AF1421"/>
    </row>
    <row r="1422" spans="1:32" s="116" customFormat="1" ht="12.75" customHeight="1" x14ac:dyDescent="0.5">
      <c r="A1422" s="337"/>
      <c r="B1422" s="614"/>
      <c r="C1422" s="236"/>
      <c r="D1422" s="532"/>
      <c r="E1422" s="532"/>
      <c r="F1422" s="617" t="s">
        <v>341</v>
      </c>
      <c r="G1422" s="174">
        <f>G566</f>
        <v>0</v>
      </c>
      <c r="H1422" s="175">
        <f t="shared" ref="H1422:V1422" si="695">H566*VLOOKUP($F1422,DCT,2,FALSE)</f>
        <v>0</v>
      </c>
      <c r="I1422" s="163">
        <f t="shared" si="695"/>
        <v>0</v>
      </c>
      <c r="J1422" s="163">
        <f t="shared" si="695"/>
        <v>0</v>
      </c>
      <c r="K1422" s="181">
        <f t="shared" si="695"/>
        <v>0</v>
      </c>
      <c r="L1422" s="165">
        <f t="shared" si="695"/>
        <v>0</v>
      </c>
      <c r="M1422" s="176">
        <f t="shared" si="695"/>
        <v>0</v>
      </c>
      <c r="N1422" s="166">
        <f t="shared" si="695"/>
        <v>0</v>
      </c>
      <c r="O1422" s="166">
        <f t="shared" si="695"/>
        <v>0</v>
      </c>
      <c r="P1422" s="166">
        <f t="shared" si="695"/>
        <v>0</v>
      </c>
      <c r="Q1422" s="166">
        <f t="shared" si="695"/>
        <v>0</v>
      </c>
      <c r="R1422" s="166">
        <f t="shared" si="695"/>
        <v>0</v>
      </c>
      <c r="S1422" s="166">
        <f t="shared" si="695"/>
        <v>0</v>
      </c>
      <c r="T1422" s="166">
        <f t="shared" si="695"/>
        <v>0</v>
      </c>
      <c r="U1422" s="166">
        <f t="shared" si="695"/>
        <v>0</v>
      </c>
      <c r="V1422" s="179">
        <f t="shared" si="695"/>
        <v>0</v>
      </c>
      <c r="W1422" s="48">
        <f>G1422-SUM(H1422:V1422)</f>
        <v>0</v>
      </c>
      <c r="X1422" s="71"/>
      <c r="Y1422"/>
      <c r="Z1422"/>
      <c r="AA1422"/>
      <c r="AB1422"/>
      <c r="AC1422"/>
      <c r="AD1422"/>
      <c r="AE1422"/>
      <c r="AF1422"/>
    </row>
    <row r="1423" spans="1:32" s="71" customFormat="1" outlineLevel="1" x14ac:dyDescent="0.4">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4">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4">
      <c r="A1425" s="337"/>
      <c r="B1425" s="32"/>
      <c r="C1425" s="31"/>
      <c r="D1425" s="30"/>
      <c r="E1425" s="65"/>
      <c r="F1425" s="451" t="s">
        <v>169</v>
      </c>
      <c r="G1425" s="453">
        <f t="shared" ref="G1425" si="696">G569</f>
        <v>0</v>
      </c>
      <c r="H1425" s="454">
        <f t="shared" ref="H1425:V1425" si="697">H569*VLOOKUP($F1425,DCT,2,FALSE)</f>
        <v>0</v>
      </c>
      <c r="I1425" s="455">
        <f t="shared" si="697"/>
        <v>0</v>
      </c>
      <c r="J1425" s="455">
        <f t="shared" si="697"/>
        <v>0</v>
      </c>
      <c r="K1425" s="456">
        <f t="shared" si="697"/>
        <v>0</v>
      </c>
      <c r="L1425" s="457">
        <f t="shared" si="697"/>
        <v>0</v>
      </c>
      <c r="M1425" s="458">
        <f t="shared" si="697"/>
        <v>0</v>
      </c>
      <c r="N1425" s="455">
        <f t="shared" si="697"/>
        <v>0</v>
      </c>
      <c r="O1425" s="455">
        <f t="shared" si="697"/>
        <v>0</v>
      </c>
      <c r="P1425" s="455">
        <f t="shared" si="697"/>
        <v>0</v>
      </c>
      <c r="Q1425" s="455">
        <f t="shared" si="697"/>
        <v>0</v>
      </c>
      <c r="R1425" s="455">
        <f t="shared" si="697"/>
        <v>0</v>
      </c>
      <c r="S1425" s="455">
        <f t="shared" si="697"/>
        <v>0</v>
      </c>
      <c r="T1425" s="455">
        <f t="shared" si="697"/>
        <v>0</v>
      </c>
      <c r="U1425" s="455">
        <f t="shared" si="697"/>
        <v>0</v>
      </c>
      <c r="V1425" s="459">
        <f t="shared" si="697"/>
        <v>0</v>
      </c>
      <c r="W1425" s="453">
        <f t="shared" ref="W1425:W1427" si="698">G1425-SUM(H1425:V1425)</f>
        <v>0</v>
      </c>
      <c r="Y1425"/>
      <c r="Z1425"/>
      <c r="AA1425"/>
      <c r="AB1425"/>
      <c r="AC1425"/>
      <c r="AD1425"/>
      <c r="AE1425"/>
      <c r="AF1425"/>
    </row>
    <row r="1426" spans="1:34" s="71" customFormat="1" outlineLevel="1" x14ac:dyDescent="0.4">
      <c r="A1426" s="337"/>
      <c r="B1426" s="32"/>
      <c r="C1426" s="31"/>
      <c r="D1426" s="30"/>
      <c r="E1426" s="65"/>
      <c r="F1426" s="451" t="s">
        <v>170</v>
      </c>
      <c r="G1426" s="453">
        <f t="shared" ref="G1426" si="699">G570</f>
        <v>0</v>
      </c>
      <c r="H1426" s="454">
        <f t="shared" ref="H1426:V1426" si="700">H570*VLOOKUP($F1426,DCT,2,FALSE)</f>
        <v>0</v>
      </c>
      <c r="I1426" s="455">
        <f t="shared" si="700"/>
        <v>0</v>
      </c>
      <c r="J1426" s="455">
        <f t="shared" si="700"/>
        <v>0</v>
      </c>
      <c r="K1426" s="456">
        <f t="shared" si="700"/>
        <v>0</v>
      </c>
      <c r="L1426" s="457">
        <f t="shared" si="700"/>
        <v>0</v>
      </c>
      <c r="M1426" s="458">
        <f t="shared" si="700"/>
        <v>0</v>
      </c>
      <c r="N1426" s="455">
        <f t="shared" si="700"/>
        <v>0</v>
      </c>
      <c r="O1426" s="455">
        <f t="shared" si="700"/>
        <v>0</v>
      </c>
      <c r="P1426" s="455">
        <f t="shared" si="700"/>
        <v>0</v>
      </c>
      <c r="Q1426" s="455">
        <f t="shared" si="700"/>
        <v>0</v>
      </c>
      <c r="R1426" s="455">
        <f t="shared" si="700"/>
        <v>0</v>
      </c>
      <c r="S1426" s="455">
        <f t="shared" si="700"/>
        <v>0</v>
      </c>
      <c r="T1426" s="455">
        <f t="shared" si="700"/>
        <v>0</v>
      </c>
      <c r="U1426" s="455">
        <f t="shared" si="700"/>
        <v>0</v>
      </c>
      <c r="V1426" s="459">
        <f t="shared" si="700"/>
        <v>0</v>
      </c>
      <c r="W1426" s="453">
        <f t="shared" si="698"/>
        <v>0</v>
      </c>
      <c r="Y1426"/>
      <c r="Z1426"/>
      <c r="AA1426"/>
      <c r="AB1426"/>
      <c r="AC1426"/>
      <c r="AD1426"/>
      <c r="AE1426"/>
      <c r="AF1426"/>
    </row>
    <row r="1427" spans="1:34" s="71" customFormat="1" outlineLevel="1" x14ac:dyDescent="0.4">
      <c r="A1427" s="337"/>
      <c r="B1427" s="32"/>
      <c r="C1427" s="31"/>
      <c r="D1427" s="30"/>
      <c r="E1427" s="65"/>
      <c r="F1427" s="451" t="s">
        <v>171</v>
      </c>
      <c r="G1427" s="453">
        <f t="shared" ref="G1427" si="701">G571</f>
        <v>0</v>
      </c>
      <c r="H1427" s="454">
        <f t="shared" ref="H1427:V1427" si="702">H571*VLOOKUP($F1427,DCT,2,FALSE)</f>
        <v>0</v>
      </c>
      <c r="I1427" s="455">
        <f t="shared" si="702"/>
        <v>0</v>
      </c>
      <c r="J1427" s="455">
        <f t="shared" si="702"/>
        <v>0</v>
      </c>
      <c r="K1427" s="456">
        <f t="shared" si="702"/>
        <v>0</v>
      </c>
      <c r="L1427" s="457">
        <f t="shared" si="702"/>
        <v>0</v>
      </c>
      <c r="M1427" s="458">
        <f t="shared" si="702"/>
        <v>0</v>
      </c>
      <c r="N1427" s="455">
        <f t="shared" si="702"/>
        <v>0</v>
      </c>
      <c r="O1427" s="455">
        <f t="shared" si="702"/>
        <v>0</v>
      </c>
      <c r="P1427" s="455">
        <f t="shared" si="702"/>
        <v>0</v>
      </c>
      <c r="Q1427" s="455">
        <f t="shared" si="702"/>
        <v>0</v>
      </c>
      <c r="R1427" s="455">
        <f t="shared" si="702"/>
        <v>0</v>
      </c>
      <c r="S1427" s="455">
        <f t="shared" si="702"/>
        <v>0</v>
      </c>
      <c r="T1427" s="455">
        <f t="shared" si="702"/>
        <v>0</v>
      </c>
      <c r="U1427" s="455">
        <f t="shared" si="702"/>
        <v>0</v>
      </c>
      <c r="V1427" s="459">
        <f t="shared" si="702"/>
        <v>0</v>
      </c>
      <c r="W1427" s="453">
        <f t="shared" si="698"/>
        <v>0</v>
      </c>
      <c r="Y1427"/>
      <c r="Z1427"/>
      <c r="AA1427"/>
      <c r="AB1427"/>
      <c r="AC1427"/>
      <c r="AD1427"/>
      <c r="AE1427"/>
      <c r="AF1427"/>
    </row>
    <row r="1428" spans="1:34" s="116" customFormat="1" ht="12.75" customHeight="1" x14ac:dyDescent="0.5">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5.3" thickBot="1" x14ac:dyDescent="0.55000000000000004">
      <c r="A1429" s="337"/>
      <c r="B1429" s="503" t="s">
        <v>349</v>
      </c>
      <c r="C1429" s="76"/>
      <c r="D1429" s="76"/>
      <c r="E1429" s="76"/>
      <c r="F1429" s="76"/>
      <c r="G1429" s="88">
        <f t="shared" ref="G1429:W1429" si="703">SUBTOTAL(9,G1379:G1428)</f>
        <v>0</v>
      </c>
      <c r="H1429" s="434">
        <f t="shared" si="703"/>
        <v>0</v>
      </c>
      <c r="I1429" s="435">
        <f t="shared" si="703"/>
        <v>0</v>
      </c>
      <c r="J1429" s="435">
        <f t="shared" si="703"/>
        <v>0</v>
      </c>
      <c r="K1429" s="436">
        <f t="shared" si="703"/>
        <v>0</v>
      </c>
      <c r="L1429" s="437">
        <f t="shared" si="703"/>
        <v>0</v>
      </c>
      <c r="M1429" s="439">
        <f t="shared" si="703"/>
        <v>0</v>
      </c>
      <c r="N1429" s="438">
        <f t="shared" si="703"/>
        <v>0</v>
      </c>
      <c r="O1429" s="438">
        <f t="shared" si="703"/>
        <v>0</v>
      </c>
      <c r="P1429" s="438">
        <f t="shared" si="703"/>
        <v>0</v>
      </c>
      <c r="Q1429" s="438">
        <f t="shared" si="703"/>
        <v>0</v>
      </c>
      <c r="R1429" s="438">
        <f t="shared" si="703"/>
        <v>0</v>
      </c>
      <c r="S1429" s="438">
        <f t="shared" si="703"/>
        <v>0</v>
      </c>
      <c r="T1429" s="438">
        <f t="shared" si="703"/>
        <v>0</v>
      </c>
      <c r="U1429" s="438">
        <f t="shared" si="703"/>
        <v>0</v>
      </c>
      <c r="V1429" s="90">
        <f t="shared" si="703"/>
        <v>0</v>
      </c>
      <c r="W1429" s="93">
        <f t="shared" si="703"/>
        <v>0</v>
      </c>
      <c r="X1429" s="71"/>
      <c r="Y1429"/>
      <c r="Z1429"/>
      <c r="AA1429"/>
      <c r="AB1429"/>
      <c r="AC1429"/>
      <c r="AD1429"/>
      <c r="AE1429"/>
      <c r="AF1429"/>
    </row>
    <row r="1430" spans="1:34" ht="12.6" thickBot="1" x14ac:dyDescent="0.4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 x14ac:dyDescent="0.5">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4">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4">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4">
      <c r="A1434" s="341"/>
      <c r="B1434" s="494"/>
      <c r="C1434" s="495"/>
      <c r="D1434" s="495"/>
      <c r="E1434" s="496" t="s">
        <v>41</v>
      </c>
      <c r="F1434" s="496"/>
      <c r="G1434" s="68">
        <f>SUBTOTAL(9,G1435:G1438)</f>
        <v>0</v>
      </c>
      <c r="H1434" s="69">
        <f t="shared" ref="H1434:W1434" si="704">SUBTOTAL(9,H1435:H1438)</f>
        <v>0</v>
      </c>
      <c r="I1434" s="66">
        <f t="shared" si="704"/>
        <v>0</v>
      </c>
      <c r="J1434" s="66">
        <f t="shared" si="704"/>
        <v>0</v>
      </c>
      <c r="K1434" s="67">
        <f t="shared" si="704"/>
        <v>0</v>
      </c>
      <c r="L1434" s="36">
        <f t="shared" si="704"/>
        <v>0</v>
      </c>
      <c r="M1434" s="36">
        <f t="shared" si="704"/>
        <v>0</v>
      </c>
      <c r="N1434" s="36">
        <f t="shared" si="704"/>
        <v>0</v>
      </c>
      <c r="O1434" s="36">
        <f t="shared" si="704"/>
        <v>0</v>
      </c>
      <c r="P1434" s="36">
        <f t="shared" si="704"/>
        <v>0</v>
      </c>
      <c r="Q1434" s="36">
        <f t="shared" si="704"/>
        <v>0</v>
      </c>
      <c r="R1434" s="36">
        <f t="shared" si="704"/>
        <v>0</v>
      </c>
      <c r="S1434" s="36">
        <f t="shared" si="704"/>
        <v>0</v>
      </c>
      <c r="T1434" s="36">
        <f t="shared" si="704"/>
        <v>0</v>
      </c>
      <c r="U1434" s="36">
        <f t="shared" si="704"/>
        <v>0</v>
      </c>
      <c r="V1434" s="36">
        <f t="shared" si="704"/>
        <v>0</v>
      </c>
      <c r="W1434" s="35">
        <f t="shared" si="704"/>
        <v>0</v>
      </c>
      <c r="Y1434"/>
      <c r="Z1434"/>
      <c r="AA1434"/>
      <c r="AB1434"/>
      <c r="AC1434"/>
      <c r="AD1434"/>
      <c r="AE1434"/>
      <c r="AF1434"/>
    </row>
    <row r="1435" spans="1:34" s="71" customFormat="1" outlineLevel="1" x14ac:dyDescent="0.4">
      <c r="A1435" s="341"/>
      <c r="B1435" s="494"/>
      <c r="C1435" s="495"/>
      <c r="D1435" s="495"/>
      <c r="E1435" s="496"/>
      <c r="F1435" s="497" t="s">
        <v>42</v>
      </c>
      <c r="G1435" s="174">
        <f>G579</f>
        <v>0</v>
      </c>
      <c r="H1435" s="225">
        <f>G1435*(1-VLOOKUP($F1435,SHT,2,FALSE))+H579*(1-VLOOKUP($F1435,SHT,2,FALSE))</f>
        <v>0</v>
      </c>
      <c r="I1435" s="163">
        <f t="shared" ref="I1435:V1435" si="705">I579*(1-VLOOKUP($F1435,SHT,2,FALSE))</f>
        <v>0</v>
      </c>
      <c r="J1435" s="163">
        <f t="shared" si="705"/>
        <v>0</v>
      </c>
      <c r="K1435" s="181">
        <f t="shared" si="705"/>
        <v>0</v>
      </c>
      <c r="L1435" s="165">
        <f t="shared" si="705"/>
        <v>0</v>
      </c>
      <c r="M1435" s="176">
        <f t="shared" si="705"/>
        <v>0</v>
      </c>
      <c r="N1435" s="166">
        <f t="shared" si="705"/>
        <v>0</v>
      </c>
      <c r="O1435" s="166">
        <f t="shared" si="705"/>
        <v>0</v>
      </c>
      <c r="P1435" s="166">
        <f t="shared" si="705"/>
        <v>0</v>
      </c>
      <c r="Q1435" s="166">
        <f t="shared" si="705"/>
        <v>0</v>
      </c>
      <c r="R1435" s="166">
        <f t="shared" si="705"/>
        <v>0</v>
      </c>
      <c r="S1435" s="166">
        <f t="shared" si="705"/>
        <v>0</v>
      </c>
      <c r="T1435" s="162">
        <f t="shared" si="705"/>
        <v>0</v>
      </c>
      <c r="U1435" s="166">
        <f t="shared" si="705"/>
        <v>0</v>
      </c>
      <c r="V1435" s="167">
        <f t="shared" si="705"/>
        <v>0</v>
      </c>
      <c r="W1435" s="48">
        <f>W579</f>
        <v>0</v>
      </c>
      <c r="Y1435"/>
      <c r="Z1435"/>
      <c r="AA1435"/>
      <c r="AB1435"/>
      <c r="AC1435"/>
      <c r="AD1435"/>
      <c r="AE1435"/>
      <c r="AF1435"/>
    </row>
    <row r="1436" spans="1:34" s="71" customFormat="1" outlineLevel="1" x14ac:dyDescent="0.4">
      <c r="A1436" s="341"/>
      <c r="B1436" s="494"/>
      <c r="C1436" s="495"/>
      <c r="D1436" s="495"/>
      <c r="E1436" s="496"/>
      <c r="F1436" s="497" t="s">
        <v>43</v>
      </c>
      <c r="G1436" s="174">
        <f>G580</f>
        <v>0</v>
      </c>
      <c r="H1436" s="225">
        <f>G1436*(1-VLOOKUP($F1436,SHT,2,FALSE))+H580*(1-VLOOKUP($F1436,SHT,2,FALSE))</f>
        <v>0</v>
      </c>
      <c r="I1436" s="163">
        <f t="shared" ref="I1436:V1436" si="706">I580*(1-VLOOKUP($F1436,SHT,2,FALSE))</f>
        <v>0</v>
      </c>
      <c r="J1436" s="163">
        <f t="shared" si="706"/>
        <v>0</v>
      </c>
      <c r="K1436" s="181">
        <f t="shared" si="706"/>
        <v>0</v>
      </c>
      <c r="L1436" s="165">
        <f t="shared" si="706"/>
        <v>0</v>
      </c>
      <c r="M1436" s="176">
        <f t="shared" si="706"/>
        <v>0</v>
      </c>
      <c r="N1436" s="166">
        <f t="shared" si="706"/>
        <v>0</v>
      </c>
      <c r="O1436" s="166">
        <f t="shared" si="706"/>
        <v>0</v>
      </c>
      <c r="P1436" s="166">
        <f t="shared" si="706"/>
        <v>0</v>
      </c>
      <c r="Q1436" s="166">
        <f t="shared" si="706"/>
        <v>0</v>
      </c>
      <c r="R1436" s="166">
        <f t="shared" si="706"/>
        <v>0</v>
      </c>
      <c r="S1436" s="166">
        <f t="shared" si="706"/>
        <v>0</v>
      </c>
      <c r="T1436" s="162">
        <f t="shared" si="706"/>
        <v>0</v>
      </c>
      <c r="U1436" s="166">
        <f t="shared" si="706"/>
        <v>0</v>
      </c>
      <c r="V1436" s="167">
        <f t="shared" si="706"/>
        <v>0</v>
      </c>
      <c r="W1436" s="48">
        <f>W580</f>
        <v>0</v>
      </c>
      <c r="Y1436"/>
      <c r="Z1436"/>
      <c r="AA1436"/>
      <c r="AB1436"/>
      <c r="AC1436"/>
      <c r="AD1436"/>
      <c r="AE1436"/>
      <c r="AF1436"/>
    </row>
    <row r="1437" spans="1:34" s="71" customFormat="1" outlineLevel="1" x14ac:dyDescent="0.4">
      <c r="A1437" s="341"/>
      <c r="B1437" s="494"/>
      <c r="C1437" s="495"/>
      <c r="D1437" s="495"/>
      <c r="E1437" s="496"/>
      <c r="F1437" s="497" t="s">
        <v>44</v>
      </c>
      <c r="G1437" s="174">
        <f>G581</f>
        <v>0</v>
      </c>
      <c r="H1437" s="225">
        <f>G1437*(1-VLOOKUP($F1437,SHT,2,FALSE))+H581*(1-VLOOKUP($F1437,SHT,2,FALSE))</f>
        <v>0</v>
      </c>
      <c r="I1437" s="163">
        <f t="shared" ref="I1437:V1437" si="707">I581*(1-VLOOKUP($F1437,SHT,2,FALSE))</f>
        <v>0</v>
      </c>
      <c r="J1437" s="163">
        <f t="shared" si="707"/>
        <v>0</v>
      </c>
      <c r="K1437" s="181">
        <f t="shared" si="707"/>
        <v>0</v>
      </c>
      <c r="L1437" s="165">
        <f t="shared" si="707"/>
        <v>0</v>
      </c>
      <c r="M1437" s="176">
        <f t="shared" si="707"/>
        <v>0</v>
      </c>
      <c r="N1437" s="166">
        <f t="shared" si="707"/>
        <v>0</v>
      </c>
      <c r="O1437" s="166">
        <f t="shared" si="707"/>
        <v>0</v>
      </c>
      <c r="P1437" s="166">
        <f t="shared" si="707"/>
        <v>0</v>
      </c>
      <c r="Q1437" s="166">
        <f t="shared" si="707"/>
        <v>0</v>
      </c>
      <c r="R1437" s="166">
        <f t="shared" si="707"/>
        <v>0</v>
      </c>
      <c r="S1437" s="166">
        <f t="shared" si="707"/>
        <v>0</v>
      </c>
      <c r="T1437" s="162">
        <f t="shared" si="707"/>
        <v>0</v>
      </c>
      <c r="U1437" s="166">
        <f t="shared" si="707"/>
        <v>0</v>
      </c>
      <c r="V1437" s="167">
        <f t="shared" si="707"/>
        <v>0</v>
      </c>
      <c r="W1437" s="48">
        <f>W581</f>
        <v>0</v>
      </c>
      <c r="Y1437"/>
      <c r="Z1437"/>
      <c r="AA1437"/>
      <c r="AB1437"/>
      <c r="AC1437"/>
      <c r="AD1437"/>
      <c r="AE1437"/>
      <c r="AF1437"/>
    </row>
    <row r="1438" spans="1:34" s="71" customFormat="1" outlineLevel="1" x14ac:dyDescent="0.4">
      <c r="A1438" s="341"/>
      <c r="B1438" s="494"/>
      <c r="C1438" s="495"/>
      <c r="D1438" s="495"/>
      <c r="E1438" s="496"/>
      <c r="F1438" s="497" t="s">
        <v>45</v>
      </c>
      <c r="G1438" s="174">
        <f>G582</f>
        <v>0</v>
      </c>
      <c r="H1438" s="225">
        <f>G1438*(1-VLOOKUP($F1438,SHT,2,FALSE))+H582*(1-VLOOKUP($F1438,SHT,2,FALSE))</f>
        <v>0</v>
      </c>
      <c r="I1438" s="163">
        <f t="shared" ref="I1438:V1438" si="708">I582*(1-VLOOKUP($F1438,SHT,2,FALSE))</f>
        <v>0</v>
      </c>
      <c r="J1438" s="163">
        <f t="shared" si="708"/>
        <v>0</v>
      </c>
      <c r="K1438" s="181">
        <f t="shared" si="708"/>
        <v>0</v>
      </c>
      <c r="L1438" s="165">
        <f t="shared" si="708"/>
        <v>0</v>
      </c>
      <c r="M1438" s="176">
        <f t="shared" si="708"/>
        <v>0</v>
      </c>
      <c r="N1438" s="166">
        <f t="shared" si="708"/>
        <v>0</v>
      </c>
      <c r="O1438" s="166">
        <f t="shared" si="708"/>
        <v>0</v>
      </c>
      <c r="P1438" s="166">
        <f t="shared" si="708"/>
        <v>0</v>
      </c>
      <c r="Q1438" s="166">
        <f t="shared" si="708"/>
        <v>0</v>
      </c>
      <c r="R1438" s="166">
        <f t="shared" si="708"/>
        <v>0</v>
      </c>
      <c r="S1438" s="166">
        <f t="shared" si="708"/>
        <v>0</v>
      </c>
      <c r="T1438" s="162">
        <f t="shared" si="708"/>
        <v>0</v>
      </c>
      <c r="U1438" s="166">
        <f t="shared" si="708"/>
        <v>0</v>
      </c>
      <c r="V1438" s="167">
        <f t="shared" si="708"/>
        <v>0</v>
      </c>
      <c r="W1438" s="48">
        <f>W582</f>
        <v>0</v>
      </c>
      <c r="Y1438"/>
      <c r="Z1438"/>
      <c r="AA1438"/>
      <c r="AB1438"/>
      <c r="AC1438"/>
      <c r="AD1438"/>
      <c r="AE1438"/>
      <c r="AF1438"/>
    </row>
    <row r="1439" spans="1:34" s="71" customFormat="1" x14ac:dyDescent="0.4">
      <c r="A1439" s="341"/>
      <c r="B1439" s="494"/>
      <c r="C1439" s="495"/>
      <c r="D1439" s="495"/>
      <c r="E1439" s="496" t="s">
        <v>46</v>
      </c>
      <c r="F1439" s="496"/>
      <c r="G1439" s="68">
        <f t="shared" ref="G1439:W1439" si="709">SUBTOTAL(9,G1440:G1443)</f>
        <v>0</v>
      </c>
      <c r="H1439" s="69">
        <f t="shared" si="709"/>
        <v>0</v>
      </c>
      <c r="I1439" s="66">
        <f t="shared" si="709"/>
        <v>0</v>
      </c>
      <c r="J1439" s="66">
        <f t="shared" si="709"/>
        <v>0</v>
      </c>
      <c r="K1439" s="67">
        <f t="shared" si="709"/>
        <v>0</v>
      </c>
      <c r="L1439" s="36">
        <f t="shared" si="709"/>
        <v>0</v>
      </c>
      <c r="M1439" s="36">
        <f t="shared" si="709"/>
        <v>0</v>
      </c>
      <c r="N1439" s="36">
        <f t="shared" si="709"/>
        <v>0</v>
      </c>
      <c r="O1439" s="36">
        <f t="shared" si="709"/>
        <v>0</v>
      </c>
      <c r="P1439" s="36">
        <f t="shared" si="709"/>
        <v>0</v>
      </c>
      <c r="Q1439" s="36">
        <f t="shared" si="709"/>
        <v>0</v>
      </c>
      <c r="R1439" s="36">
        <f t="shared" si="709"/>
        <v>0</v>
      </c>
      <c r="S1439" s="36">
        <f t="shared" si="709"/>
        <v>0</v>
      </c>
      <c r="T1439" s="36">
        <f t="shared" si="709"/>
        <v>0</v>
      </c>
      <c r="U1439" s="36">
        <f t="shared" si="709"/>
        <v>0</v>
      </c>
      <c r="V1439" s="36">
        <f t="shared" si="709"/>
        <v>0</v>
      </c>
      <c r="W1439" s="35">
        <f t="shared" si="709"/>
        <v>0</v>
      </c>
      <c r="Y1439"/>
      <c r="Z1439"/>
      <c r="AA1439"/>
      <c r="AB1439"/>
      <c r="AC1439"/>
      <c r="AD1439"/>
      <c r="AE1439"/>
      <c r="AF1439"/>
    </row>
    <row r="1440" spans="1:34" s="71" customFormat="1" outlineLevel="1" x14ac:dyDescent="0.4">
      <c r="A1440" s="341"/>
      <c r="B1440" s="494"/>
      <c r="C1440" s="495"/>
      <c r="D1440" s="495"/>
      <c r="E1440" s="496"/>
      <c r="F1440" s="497" t="s">
        <v>47</v>
      </c>
      <c r="G1440" s="174">
        <f>G584</f>
        <v>0</v>
      </c>
      <c r="H1440" s="225">
        <f>G1440*(1-VLOOKUP($F1440,SHT,2,FALSE))+H584*(1-VLOOKUP($F1440,SHT,2,FALSE))</f>
        <v>0</v>
      </c>
      <c r="I1440" s="163">
        <f t="shared" ref="I1440:V1440" si="710">I584*(1-VLOOKUP($F1440,SHT,2,FALSE))</f>
        <v>0</v>
      </c>
      <c r="J1440" s="163">
        <f t="shared" si="710"/>
        <v>0</v>
      </c>
      <c r="K1440" s="181">
        <f t="shared" si="710"/>
        <v>0</v>
      </c>
      <c r="L1440" s="165">
        <f t="shared" si="710"/>
        <v>0</v>
      </c>
      <c r="M1440" s="176">
        <f t="shared" si="710"/>
        <v>0</v>
      </c>
      <c r="N1440" s="166">
        <f t="shared" si="710"/>
        <v>0</v>
      </c>
      <c r="O1440" s="166">
        <f t="shared" si="710"/>
        <v>0</v>
      </c>
      <c r="P1440" s="166">
        <f t="shared" si="710"/>
        <v>0</v>
      </c>
      <c r="Q1440" s="166">
        <f t="shared" si="710"/>
        <v>0</v>
      </c>
      <c r="R1440" s="166">
        <f t="shared" si="710"/>
        <v>0</v>
      </c>
      <c r="S1440" s="166">
        <f t="shared" si="710"/>
        <v>0</v>
      </c>
      <c r="T1440" s="162">
        <f t="shared" si="710"/>
        <v>0</v>
      </c>
      <c r="U1440" s="166">
        <f t="shared" si="710"/>
        <v>0</v>
      </c>
      <c r="V1440" s="167">
        <f t="shared" si="710"/>
        <v>0</v>
      </c>
      <c r="W1440" s="48">
        <f>W584</f>
        <v>0</v>
      </c>
      <c r="Y1440"/>
      <c r="Z1440"/>
      <c r="AA1440"/>
      <c r="AB1440"/>
      <c r="AC1440"/>
      <c r="AD1440"/>
      <c r="AE1440"/>
      <c r="AF1440"/>
    </row>
    <row r="1441" spans="1:32" s="71" customFormat="1" outlineLevel="1" x14ac:dyDescent="0.4">
      <c r="A1441" s="341"/>
      <c r="B1441" s="494"/>
      <c r="C1441" s="495"/>
      <c r="D1441" s="495"/>
      <c r="E1441" s="496"/>
      <c r="F1441" s="497" t="s">
        <v>48</v>
      </c>
      <c r="G1441" s="174">
        <f>G585</f>
        <v>0</v>
      </c>
      <c r="H1441" s="225">
        <f>G1441*(1-VLOOKUP($F1441,SHT,2,FALSE))+H585*(1-VLOOKUP($F1441,SHT,2,FALSE))</f>
        <v>0</v>
      </c>
      <c r="I1441" s="163">
        <f t="shared" ref="I1441:V1441" si="711">I585*(1-VLOOKUP($F1441,SHT,2,FALSE))</f>
        <v>0</v>
      </c>
      <c r="J1441" s="163">
        <f t="shared" si="711"/>
        <v>0</v>
      </c>
      <c r="K1441" s="181">
        <f t="shared" si="711"/>
        <v>0</v>
      </c>
      <c r="L1441" s="165">
        <f t="shared" si="711"/>
        <v>0</v>
      </c>
      <c r="M1441" s="176">
        <f t="shared" si="711"/>
        <v>0</v>
      </c>
      <c r="N1441" s="166">
        <f t="shared" si="711"/>
        <v>0</v>
      </c>
      <c r="O1441" s="166">
        <f t="shared" si="711"/>
        <v>0</v>
      </c>
      <c r="P1441" s="166">
        <f t="shared" si="711"/>
        <v>0</v>
      </c>
      <c r="Q1441" s="166">
        <f t="shared" si="711"/>
        <v>0</v>
      </c>
      <c r="R1441" s="166">
        <f t="shared" si="711"/>
        <v>0</v>
      </c>
      <c r="S1441" s="166">
        <f t="shared" si="711"/>
        <v>0</v>
      </c>
      <c r="T1441" s="162">
        <f t="shared" si="711"/>
        <v>0</v>
      </c>
      <c r="U1441" s="166">
        <f t="shared" si="711"/>
        <v>0</v>
      </c>
      <c r="V1441" s="167">
        <f t="shared" si="711"/>
        <v>0</v>
      </c>
      <c r="W1441" s="48">
        <f>W585</f>
        <v>0</v>
      </c>
      <c r="Y1441"/>
      <c r="Z1441"/>
      <c r="AA1441"/>
      <c r="AB1441"/>
      <c r="AC1441"/>
      <c r="AD1441"/>
      <c r="AE1441"/>
      <c r="AF1441"/>
    </row>
    <row r="1442" spans="1:32" s="71" customFormat="1" outlineLevel="1" x14ac:dyDescent="0.4">
      <c r="A1442" s="341"/>
      <c r="B1442" s="494"/>
      <c r="C1442" s="495"/>
      <c r="D1442" s="495"/>
      <c r="E1442" s="496"/>
      <c r="F1442" s="497" t="s">
        <v>49</v>
      </c>
      <c r="G1442" s="174">
        <f>G586</f>
        <v>0</v>
      </c>
      <c r="H1442" s="225">
        <f>G1442*(1-VLOOKUP($F1442,SHT,2,FALSE))+H586*(1-VLOOKUP($F1442,SHT,2,FALSE))</f>
        <v>0</v>
      </c>
      <c r="I1442" s="163">
        <f t="shared" ref="I1442:V1442" si="712">I586*(1-VLOOKUP($F1442,SHT,2,FALSE))</f>
        <v>0</v>
      </c>
      <c r="J1442" s="163">
        <f t="shared" si="712"/>
        <v>0</v>
      </c>
      <c r="K1442" s="181">
        <f t="shared" si="712"/>
        <v>0</v>
      </c>
      <c r="L1442" s="165">
        <f t="shared" si="712"/>
        <v>0</v>
      </c>
      <c r="M1442" s="176">
        <f t="shared" si="712"/>
        <v>0</v>
      </c>
      <c r="N1442" s="166">
        <f t="shared" si="712"/>
        <v>0</v>
      </c>
      <c r="O1442" s="166">
        <f t="shared" si="712"/>
        <v>0</v>
      </c>
      <c r="P1442" s="166">
        <f t="shared" si="712"/>
        <v>0</v>
      </c>
      <c r="Q1442" s="166">
        <f t="shared" si="712"/>
        <v>0</v>
      </c>
      <c r="R1442" s="166">
        <f t="shared" si="712"/>
        <v>0</v>
      </c>
      <c r="S1442" s="166">
        <f t="shared" si="712"/>
        <v>0</v>
      </c>
      <c r="T1442" s="162">
        <f t="shared" si="712"/>
        <v>0</v>
      </c>
      <c r="U1442" s="166">
        <f t="shared" si="712"/>
        <v>0</v>
      </c>
      <c r="V1442" s="167">
        <f t="shared" si="712"/>
        <v>0</v>
      </c>
      <c r="W1442" s="48">
        <f>W586</f>
        <v>0</v>
      </c>
      <c r="Y1442"/>
      <c r="Z1442"/>
      <c r="AA1442"/>
      <c r="AB1442"/>
      <c r="AC1442"/>
      <c r="AD1442"/>
      <c r="AE1442"/>
      <c r="AF1442"/>
    </row>
    <row r="1443" spans="1:32" s="71" customFormat="1" outlineLevel="1" x14ac:dyDescent="0.4">
      <c r="A1443" s="341"/>
      <c r="B1443" s="494"/>
      <c r="C1443" s="495"/>
      <c r="D1443" s="495"/>
      <c r="E1443" s="496"/>
      <c r="F1443" s="497" t="s">
        <v>50</v>
      </c>
      <c r="G1443" s="174">
        <f>G587</f>
        <v>0</v>
      </c>
      <c r="H1443" s="225">
        <f>G1443*(1-VLOOKUP($F1443,SHT,2,FALSE))+H587*(1-VLOOKUP($F1443,SHT,2,FALSE))</f>
        <v>0</v>
      </c>
      <c r="I1443" s="163">
        <f t="shared" ref="I1443:V1443" si="713">I587*(1-VLOOKUP($F1443,SHT,2,FALSE))</f>
        <v>0</v>
      </c>
      <c r="J1443" s="163">
        <f t="shared" si="713"/>
        <v>0</v>
      </c>
      <c r="K1443" s="181">
        <f t="shared" si="713"/>
        <v>0</v>
      </c>
      <c r="L1443" s="165">
        <f t="shared" si="713"/>
        <v>0</v>
      </c>
      <c r="M1443" s="176">
        <f t="shared" si="713"/>
        <v>0</v>
      </c>
      <c r="N1443" s="166">
        <f t="shared" si="713"/>
        <v>0</v>
      </c>
      <c r="O1443" s="166">
        <f t="shared" si="713"/>
        <v>0</v>
      </c>
      <c r="P1443" s="166">
        <f t="shared" si="713"/>
        <v>0</v>
      </c>
      <c r="Q1443" s="166">
        <f t="shared" si="713"/>
        <v>0</v>
      </c>
      <c r="R1443" s="166">
        <f t="shared" si="713"/>
        <v>0</v>
      </c>
      <c r="S1443" s="166">
        <f t="shared" si="713"/>
        <v>0</v>
      </c>
      <c r="T1443" s="162">
        <f t="shared" si="713"/>
        <v>0</v>
      </c>
      <c r="U1443" s="166">
        <f t="shared" si="713"/>
        <v>0</v>
      </c>
      <c r="V1443" s="167">
        <f t="shared" si="713"/>
        <v>0</v>
      </c>
      <c r="W1443" s="48">
        <f>W587</f>
        <v>0</v>
      </c>
      <c r="Y1443"/>
      <c r="Z1443"/>
      <c r="AA1443"/>
      <c r="AB1443"/>
      <c r="AC1443"/>
      <c r="AD1443"/>
      <c r="AE1443"/>
      <c r="AF1443"/>
    </row>
    <row r="1444" spans="1:32" s="71" customFormat="1" x14ac:dyDescent="0.4">
      <c r="A1444" s="341"/>
      <c r="B1444" s="494"/>
      <c r="C1444" s="495"/>
      <c r="D1444" s="495"/>
      <c r="E1444" s="496" t="s">
        <v>51</v>
      </c>
      <c r="F1444" s="496"/>
      <c r="G1444" s="68">
        <f t="shared" ref="G1444:W1444" si="714">SUBTOTAL(9,G1445:G1448)</f>
        <v>0</v>
      </c>
      <c r="H1444" s="69">
        <f t="shared" si="714"/>
        <v>0</v>
      </c>
      <c r="I1444" s="66">
        <f t="shared" si="714"/>
        <v>0</v>
      </c>
      <c r="J1444" s="66">
        <f t="shared" si="714"/>
        <v>0</v>
      </c>
      <c r="K1444" s="67">
        <f t="shared" si="714"/>
        <v>0</v>
      </c>
      <c r="L1444" s="36">
        <f t="shared" si="714"/>
        <v>0</v>
      </c>
      <c r="M1444" s="36">
        <f t="shared" si="714"/>
        <v>0</v>
      </c>
      <c r="N1444" s="36">
        <f t="shared" si="714"/>
        <v>0</v>
      </c>
      <c r="O1444" s="36">
        <f t="shared" si="714"/>
        <v>0</v>
      </c>
      <c r="P1444" s="36">
        <f t="shared" si="714"/>
        <v>0</v>
      </c>
      <c r="Q1444" s="36">
        <f t="shared" si="714"/>
        <v>0</v>
      </c>
      <c r="R1444" s="36">
        <f t="shared" si="714"/>
        <v>0</v>
      </c>
      <c r="S1444" s="36">
        <f t="shared" si="714"/>
        <v>0</v>
      </c>
      <c r="T1444" s="36">
        <f t="shared" si="714"/>
        <v>0</v>
      </c>
      <c r="U1444" s="36">
        <f t="shared" si="714"/>
        <v>0</v>
      </c>
      <c r="V1444" s="36">
        <f t="shared" si="714"/>
        <v>0</v>
      </c>
      <c r="W1444" s="35">
        <f t="shared" si="714"/>
        <v>0</v>
      </c>
      <c r="Y1444"/>
      <c r="Z1444"/>
      <c r="AA1444"/>
      <c r="AB1444"/>
      <c r="AC1444"/>
      <c r="AD1444"/>
      <c r="AE1444"/>
      <c r="AF1444"/>
    </row>
    <row r="1445" spans="1:32" s="71" customFormat="1" outlineLevel="1" x14ac:dyDescent="0.4">
      <c r="A1445" s="341"/>
      <c r="B1445" s="494"/>
      <c r="C1445" s="495"/>
      <c r="D1445" s="495"/>
      <c r="E1445" s="496"/>
      <c r="F1445" s="497" t="s">
        <v>52</v>
      </c>
      <c r="G1445" s="174">
        <f>G589</f>
        <v>0</v>
      </c>
      <c r="H1445" s="225">
        <f>G1445*(1-VLOOKUP($F1445,SHT,2,FALSE))+H589*(1-VLOOKUP($F1445,SHT,2,FALSE))</f>
        <v>0</v>
      </c>
      <c r="I1445" s="163">
        <f t="shared" ref="I1445:V1445" si="715">I589*(1-VLOOKUP($F1445,SHT,2,FALSE))</f>
        <v>0</v>
      </c>
      <c r="J1445" s="163">
        <f t="shared" si="715"/>
        <v>0</v>
      </c>
      <c r="K1445" s="181">
        <f t="shared" si="715"/>
        <v>0</v>
      </c>
      <c r="L1445" s="165">
        <f t="shared" si="715"/>
        <v>0</v>
      </c>
      <c r="M1445" s="176">
        <f t="shared" si="715"/>
        <v>0</v>
      </c>
      <c r="N1445" s="166">
        <f t="shared" si="715"/>
        <v>0</v>
      </c>
      <c r="O1445" s="166">
        <f t="shared" si="715"/>
        <v>0</v>
      </c>
      <c r="P1445" s="166">
        <f t="shared" si="715"/>
        <v>0</v>
      </c>
      <c r="Q1445" s="166">
        <f t="shared" si="715"/>
        <v>0</v>
      </c>
      <c r="R1445" s="166">
        <f t="shared" si="715"/>
        <v>0</v>
      </c>
      <c r="S1445" s="166">
        <f t="shared" si="715"/>
        <v>0</v>
      </c>
      <c r="T1445" s="162">
        <f t="shared" si="715"/>
        <v>0</v>
      </c>
      <c r="U1445" s="166">
        <f t="shared" si="715"/>
        <v>0</v>
      </c>
      <c r="V1445" s="167">
        <f t="shared" si="715"/>
        <v>0</v>
      </c>
      <c r="W1445" s="48">
        <f>W589</f>
        <v>0</v>
      </c>
      <c r="Y1445"/>
      <c r="Z1445"/>
      <c r="AA1445"/>
      <c r="AB1445"/>
      <c r="AC1445"/>
      <c r="AD1445"/>
      <c r="AE1445"/>
      <c r="AF1445"/>
    </row>
    <row r="1446" spans="1:32" s="71" customFormat="1" outlineLevel="1" x14ac:dyDescent="0.4">
      <c r="A1446" s="341"/>
      <c r="B1446" s="494"/>
      <c r="C1446" s="495"/>
      <c r="D1446" s="495"/>
      <c r="E1446" s="496"/>
      <c r="F1446" s="497" t="s">
        <v>53</v>
      </c>
      <c r="G1446" s="174">
        <f>G590</f>
        <v>0</v>
      </c>
      <c r="H1446" s="225">
        <f>G1446*(1-VLOOKUP($F1446,SHT,2,FALSE))+H590*(1-VLOOKUP($F1446,SHT,2,FALSE))</f>
        <v>0</v>
      </c>
      <c r="I1446" s="163">
        <f t="shared" ref="I1446:V1446" si="716">I590*(1-VLOOKUP($F1446,SHT,2,FALSE))</f>
        <v>0</v>
      </c>
      <c r="J1446" s="163">
        <f t="shared" si="716"/>
        <v>0</v>
      </c>
      <c r="K1446" s="181">
        <f t="shared" si="716"/>
        <v>0</v>
      </c>
      <c r="L1446" s="165">
        <f t="shared" si="716"/>
        <v>0</v>
      </c>
      <c r="M1446" s="176">
        <f t="shared" si="716"/>
        <v>0</v>
      </c>
      <c r="N1446" s="166">
        <f t="shared" si="716"/>
        <v>0</v>
      </c>
      <c r="O1446" s="166">
        <f t="shared" si="716"/>
        <v>0</v>
      </c>
      <c r="P1446" s="166">
        <f t="shared" si="716"/>
        <v>0</v>
      </c>
      <c r="Q1446" s="166">
        <f t="shared" si="716"/>
        <v>0</v>
      </c>
      <c r="R1446" s="166">
        <f t="shared" si="716"/>
        <v>0</v>
      </c>
      <c r="S1446" s="166">
        <f t="shared" si="716"/>
        <v>0</v>
      </c>
      <c r="T1446" s="162">
        <f t="shared" si="716"/>
        <v>0</v>
      </c>
      <c r="U1446" s="166">
        <f t="shared" si="716"/>
        <v>0</v>
      </c>
      <c r="V1446" s="167">
        <f t="shared" si="716"/>
        <v>0</v>
      </c>
      <c r="W1446" s="48">
        <f>W590</f>
        <v>0</v>
      </c>
      <c r="Y1446"/>
      <c r="Z1446"/>
      <c r="AA1446"/>
      <c r="AB1446"/>
      <c r="AC1446"/>
      <c r="AD1446"/>
      <c r="AE1446"/>
      <c r="AF1446"/>
    </row>
    <row r="1447" spans="1:32" s="71" customFormat="1" outlineLevel="1" x14ac:dyDescent="0.4">
      <c r="A1447" s="341"/>
      <c r="B1447" s="494"/>
      <c r="C1447" s="495"/>
      <c r="D1447" s="495"/>
      <c r="E1447" s="496"/>
      <c r="F1447" s="497" t="s">
        <v>54</v>
      </c>
      <c r="G1447" s="174">
        <f>G591</f>
        <v>0</v>
      </c>
      <c r="H1447" s="225">
        <f>G1447*(1-VLOOKUP($F1447,SHT,2,FALSE))+H591*(1-VLOOKUP($F1447,SHT,2,FALSE))</f>
        <v>0</v>
      </c>
      <c r="I1447" s="163">
        <f t="shared" ref="I1447:V1447" si="717">I591*(1-VLOOKUP($F1447,SHT,2,FALSE))</f>
        <v>0</v>
      </c>
      <c r="J1447" s="163">
        <f t="shared" si="717"/>
        <v>0</v>
      </c>
      <c r="K1447" s="181">
        <f t="shared" si="717"/>
        <v>0</v>
      </c>
      <c r="L1447" s="165">
        <f t="shared" si="717"/>
        <v>0</v>
      </c>
      <c r="M1447" s="176">
        <f t="shared" si="717"/>
        <v>0</v>
      </c>
      <c r="N1447" s="166">
        <f t="shared" si="717"/>
        <v>0</v>
      </c>
      <c r="O1447" s="166">
        <f t="shared" si="717"/>
        <v>0</v>
      </c>
      <c r="P1447" s="166">
        <f t="shared" si="717"/>
        <v>0</v>
      </c>
      <c r="Q1447" s="166">
        <f t="shared" si="717"/>
        <v>0</v>
      </c>
      <c r="R1447" s="166">
        <f t="shared" si="717"/>
        <v>0</v>
      </c>
      <c r="S1447" s="166">
        <f t="shared" si="717"/>
        <v>0</v>
      </c>
      <c r="T1447" s="162">
        <f t="shared" si="717"/>
        <v>0</v>
      </c>
      <c r="U1447" s="166">
        <f t="shared" si="717"/>
        <v>0</v>
      </c>
      <c r="V1447" s="167">
        <f t="shared" si="717"/>
        <v>0</v>
      </c>
      <c r="W1447" s="48">
        <f>W591</f>
        <v>0</v>
      </c>
      <c r="Y1447"/>
      <c r="Z1447"/>
      <c r="AA1447"/>
      <c r="AB1447"/>
      <c r="AC1447"/>
      <c r="AD1447"/>
      <c r="AE1447"/>
      <c r="AF1447"/>
    </row>
    <row r="1448" spans="1:32" s="71" customFormat="1" outlineLevel="1" x14ac:dyDescent="0.4">
      <c r="A1448" s="341"/>
      <c r="B1448" s="494"/>
      <c r="C1448" s="495"/>
      <c r="D1448" s="495"/>
      <c r="E1448" s="496"/>
      <c r="F1448" s="497" t="s">
        <v>55</v>
      </c>
      <c r="G1448" s="174">
        <f>G592</f>
        <v>0</v>
      </c>
      <c r="H1448" s="225">
        <f>G1448*(1-VLOOKUP($F1448,SHT,2,FALSE))+H592*(1-VLOOKUP($F1448,SHT,2,FALSE))</f>
        <v>0</v>
      </c>
      <c r="I1448" s="163">
        <f t="shared" ref="I1448:V1448" si="718">I592*(1-VLOOKUP($F1448,SHT,2,FALSE))</f>
        <v>0</v>
      </c>
      <c r="J1448" s="163">
        <f t="shared" si="718"/>
        <v>0</v>
      </c>
      <c r="K1448" s="181">
        <f t="shared" si="718"/>
        <v>0</v>
      </c>
      <c r="L1448" s="165">
        <f t="shared" si="718"/>
        <v>0</v>
      </c>
      <c r="M1448" s="176">
        <f t="shared" si="718"/>
        <v>0</v>
      </c>
      <c r="N1448" s="166">
        <f t="shared" si="718"/>
        <v>0</v>
      </c>
      <c r="O1448" s="166">
        <f t="shared" si="718"/>
        <v>0</v>
      </c>
      <c r="P1448" s="166">
        <f t="shared" si="718"/>
        <v>0</v>
      </c>
      <c r="Q1448" s="166">
        <f t="shared" si="718"/>
        <v>0</v>
      </c>
      <c r="R1448" s="166">
        <f t="shared" si="718"/>
        <v>0</v>
      </c>
      <c r="S1448" s="166">
        <f t="shared" si="718"/>
        <v>0</v>
      </c>
      <c r="T1448" s="162">
        <f t="shared" si="718"/>
        <v>0</v>
      </c>
      <c r="U1448" s="166">
        <f t="shared" si="718"/>
        <v>0</v>
      </c>
      <c r="V1448" s="167">
        <f t="shared" si="718"/>
        <v>0</v>
      </c>
      <c r="W1448" s="48">
        <f>W592</f>
        <v>0</v>
      </c>
      <c r="Y1448"/>
      <c r="Z1448"/>
      <c r="AA1448"/>
      <c r="AB1448"/>
      <c r="AC1448"/>
      <c r="AD1448"/>
      <c r="AE1448"/>
      <c r="AF1448"/>
    </row>
    <row r="1449" spans="1:32" s="71" customFormat="1" x14ac:dyDescent="0.4">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4">
      <c r="A1450" s="341"/>
      <c r="B1450" s="494"/>
      <c r="C1450" s="495"/>
      <c r="D1450" s="495"/>
      <c r="E1450" s="498" t="s">
        <v>57</v>
      </c>
      <c r="F1450" s="496"/>
      <c r="G1450" s="68">
        <f t="shared" ref="G1450:W1450" si="719">SUBTOTAL(9,G1451:G1453)</f>
        <v>0</v>
      </c>
      <c r="H1450" s="69">
        <f t="shared" si="719"/>
        <v>0</v>
      </c>
      <c r="I1450" s="66">
        <f t="shared" si="719"/>
        <v>0</v>
      </c>
      <c r="J1450" s="66">
        <f t="shared" si="719"/>
        <v>0</v>
      </c>
      <c r="K1450" s="67">
        <f t="shared" si="719"/>
        <v>0</v>
      </c>
      <c r="L1450" s="36">
        <f t="shared" si="719"/>
        <v>0</v>
      </c>
      <c r="M1450" s="36">
        <f t="shared" si="719"/>
        <v>0</v>
      </c>
      <c r="N1450" s="36">
        <f t="shared" si="719"/>
        <v>0</v>
      </c>
      <c r="O1450" s="36">
        <f t="shared" si="719"/>
        <v>0</v>
      </c>
      <c r="P1450" s="36">
        <f t="shared" si="719"/>
        <v>0</v>
      </c>
      <c r="Q1450" s="36">
        <f t="shared" si="719"/>
        <v>0</v>
      </c>
      <c r="R1450" s="36">
        <f t="shared" si="719"/>
        <v>0</v>
      </c>
      <c r="S1450" s="36">
        <f t="shared" si="719"/>
        <v>0</v>
      </c>
      <c r="T1450" s="36">
        <f t="shared" si="719"/>
        <v>0</v>
      </c>
      <c r="U1450" s="36">
        <f t="shared" si="719"/>
        <v>0</v>
      </c>
      <c r="V1450" s="36">
        <f t="shared" si="719"/>
        <v>0</v>
      </c>
      <c r="W1450" s="35">
        <f t="shared" si="719"/>
        <v>0</v>
      </c>
      <c r="Y1450"/>
      <c r="Z1450"/>
      <c r="AA1450"/>
      <c r="AB1450"/>
      <c r="AC1450"/>
      <c r="AD1450"/>
      <c r="AE1450"/>
      <c r="AF1450"/>
    </row>
    <row r="1451" spans="1:32" s="71" customFormat="1" outlineLevel="1" x14ac:dyDescent="0.4">
      <c r="A1451" s="341"/>
      <c r="B1451" s="494"/>
      <c r="C1451" s="495"/>
      <c r="D1451" s="495"/>
      <c r="E1451" s="498"/>
      <c r="F1451" s="497" t="s">
        <v>58</v>
      </c>
      <c r="G1451" s="174">
        <f>G595</f>
        <v>0</v>
      </c>
      <c r="H1451" s="225">
        <f>G1451*(1-VLOOKUP($F1451,SHT,2,FALSE))+H595*(1-VLOOKUP($F1451,SHT,2,FALSE))</f>
        <v>0</v>
      </c>
      <c r="I1451" s="163">
        <f t="shared" ref="I1451:V1451" si="720">I595*(1-VLOOKUP($F1451,SHT,2,FALSE))</f>
        <v>0</v>
      </c>
      <c r="J1451" s="163">
        <f t="shared" si="720"/>
        <v>0</v>
      </c>
      <c r="K1451" s="181">
        <f t="shared" si="720"/>
        <v>0</v>
      </c>
      <c r="L1451" s="165">
        <f t="shared" si="720"/>
        <v>0</v>
      </c>
      <c r="M1451" s="176">
        <f t="shared" si="720"/>
        <v>0</v>
      </c>
      <c r="N1451" s="166">
        <f t="shared" si="720"/>
        <v>0</v>
      </c>
      <c r="O1451" s="166">
        <f t="shared" si="720"/>
        <v>0</v>
      </c>
      <c r="P1451" s="166">
        <f t="shared" si="720"/>
        <v>0</v>
      </c>
      <c r="Q1451" s="166">
        <f t="shared" si="720"/>
        <v>0</v>
      </c>
      <c r="R1451" s="166">
        <f t="shared" si="720"/>
        <v>0</v>
      </c>
      <c r="S1451" s="166">
        <f t="shared" si="720"/>
        <v>0</v>
      </c>
      <c r="T1451" s="162">
        <f t="shared" si="720"/>
        <v>0</v>
      </c>
      <c r="U1451" s="166">
        <f t="shared" si="720"/>
        <v>0</v>
      </c>
      <c r="V1451" s="167">
        <f t="shared" si="720"/>
        <v>0</v>
      </c>
      <c r="W1451" s="48">
        <f>W595</f>
        <v>0</v>
      </c>
      <c r="Y1451"/>
      <c r="Z1451"/>
      <c r="AA1451"/>
      <c r="AB1451"/>
      <c r="AC1451"/>
      <c r="AD1451"/>
      <c r="AE1451"/>
      <c r="AF1451"/>
    </row>
    <row r="1452" spans="1:32" s="71" customFormat="1" outlineLevel="1" x14ac:dyDescent="0.4">
      <c r="A1452" s="341"/>
      <c r="B1452" s="494"/>
      <c r="C1452" s="495"/>
      <c r="D1452" s="495"/>
      <c r="E1452" s="496"/>
      <c r="F1452" s="497" t="s">
        <v>59</v>
      </c>
      <c r="G1452" s="174">
        <f>G596</f>
        <v>0</v>
      </c>
      <c r="H1452" s="225">
        <f>G1452*(1-VLOOKUP($F1452,SHT,2,FALSE))+H596*(1-VLOOKUP($F1452,SHT,2,FALSE))</f>
        <v>0</v>
      </c>
      <c r="I1452" s="163">
        <f t="shared" ref="I1452:V1452" si="721">I596*(1-VLOOKUP($F1452,SHT,2,FALSE))</f>
        <v>0</v>
      </c>
      <c r="J1452" s="163">
        <f t="shared" si="721"/>
        <v>0</v>
      </c>
      <c r="K1452" s="181">
        <f t="shared" si="721"/>
        <v>0</v>
      </c>
      <c r="L1452" s="165">
        <f t="shared" si="721"/>
        <v>0</v>
      </c>
      <c r="M1452" s="176">
        <f t="shared" si="721"/>
        <v>0</v>
      </c>
      <c r="N1452" s="166">
        <f t="shared" si="721"/>
        <v>0</v>
      </c>
      <c r="O1452" s="166">
        <f t="shared" si="721"/>
        <v>0</v>
      </c>
      <c r="P1452" s="166">
        <f t="shared" si="721"/>
        <v>0</v>
      </c>
      <c r="Q1452" s="166">
        <f t="shared" si="721"/>
        <v>0</v>
      </c>
      <c r="R1452" s="166">
        <f t="shared" si="721"/>
        <v>0</v>
      </c>
      <c r="S1452" s="166">
        <f t="shared" si="721"/>
        <v>0</v>
      </c>
      <c r="T1452" s="162">
        <f t="shared" si="721"/>
        <v>0</v>
      </c>
      <c r="U1452" s="166">
        <f t="shared" si="721"/>
        <v>0</v>
      </c>
      <c r="V1452" s="167">
        <f t="shared" si="721"/>
        <v>0</v>
      </c>
      <c r="W1452" s="48">
        <f>W596</f>
        <v>0</v>
      </c>
      <c r="Y1452"/>
      <c r="Z1452"/>
      <c r="AA1452"/>
      <c r="AB1452"/>
      <c r="AC1452"/>
      <c r="AD1452"/>
      <c r="AE1452"/>
      <c r="AF1452"/>
    </row>
    <row r="1453" spans="1:32" s="71" customFormat="1" outlineLevel="1" x14ac:dyDescent="0.4">
      <c r="A1453" s="341"/>
      <c r="B1453" s="494"/>
      <c r="C1453" s="495"/>
      <c r="D1453" s="495"/>
      <c r="E1453" s="496"/>
      <c r="F1453" s="497" t="s">
        <v>60</v>
      </c>
      <c r="G1453" s="174">
        <f>G597</f>
        <v>0</v>
      </c>
      <c r="H1453" s="225">
        <f>G1453*(1-VLOOKUP($F1453,SHT,2,FALSE))+H597*(1-VLOOKUP($F1453,SHT,2,FALSE))</f>
        <v>0</v>
      </c>
      <c r="I1453" s="163">
        <f t="shared" ref="I1453:V1453" si="722">I597*(1-VLOOKUP($F1453,SHT,2,FALSE))</f>
        <v>0</v>
      </c>
      <c r="J1453" s="163">
        <f t="shared" si="722"/>
        <v>0</v>
      </c>
      <c r="K1453" s="181">
        <f t="shared" si="722"/>
        <v>0</v>
      </c>
      <c r="L1453" s="165">
        <f t="shared" si="722"/>
        <v>0</v>
      </c>
      <c r="M1453" s="176">
        <f t="shared" si="722"/>
        <v>0</v>
      </c>
      <c r="N1453" s="166">
        <f t="shared" si="722"/>
        <v>0</v>
      </c>
      <c r="O1453" s="166">
        <f t="shared" si="722"/>
        <v>0</v>
      </c>
      <c r="P1453" s="166">
        <f t="shared" si="722"/>
        <v>0</v>
      </c>
      <c r="Q1453" s="166">
        <f t="shared" si="722"/>
        <v>0</v>
      </c>
      <c r="R1453" s="166">
        <f t="shared" si="722"/>
        <v>0</v>
      </c>
      <c r="S1453" s="166">
        <f t="shared" si="722"/>
        <v>0</v>
      </c>
      <c r="T1453" s="162">
        <f t="shared" si="722"/>
        <v>0</v>
      </c>
      <c r="U1453" s="166">
        <f t="shared" si="722"/>
        <v>0</v>
      </c>
      <c r="V1453" s="167">
        <f t="shared" si="722"/>
        <v>0</v>
      </c>
      <c r="W1453" s="48">
        <f>W597</f>
        <v>0</v>
      </c>
      <c r="Y1453"/>
      <c r="Z1453"/>
      <c r="AA1453"/>
      <c r="AB1453"/>
      <c r="AC1453"/>
      <c r="AD1453"/>
      <c r="AE1453"/>
      <c r="AF1453"/>
    </row>
    <row r="1454" spans="1:32" s="71" customFormat="1" x14ac:dyDescent="0.4">
      <c r="A1454" s="341"/>
      <c r="B1454" s="494"/>
      <c r="C1454" s="495"/>
      <c r="D1454" s="495"/>
      <c r="E1454" s="496" t="s">
        <v>61</v>
      </c>
      <c r="F1454" s="496"/>
      <c r="G1454" s="68">
        <f t="shared" ref="G1454:W1454" si="723">SUBTOTAL(9,G1455:G1457)</f>
        <v>0</v>
      </c>
      <c r="H1454" s="69">
        <f t="shared" si="723"/>
        <v>0</v>
      </c>
      <c r="I1454" s="66">
        <f t="shared" si="723"/>
        <v>0</v>
      </c>
      <c r="J1454" s="66">
        <f t="shared" si="723"/>
        <v>0</v>
      </c>
      <c r="K1454" s="67">
        <f t="shared" si="723"/>
        <v>0</v>
      </c>
      <c r="L1454" s="36">
        <f t="shared" si="723"/>
        <v>0</v>
      </c>
      <c r="M1454" s="36">
        <f t="shared" si="723"/>
        <v>0</v>
      </c>
      <c r="N1454" s="36">
        <f t="shared" si="723"/>
        <v>0</v>
      </c>
      <c r="O1454" s="36">
        <f t="shared" si="723"/>
        <v>0</v>
      </c>
      <c r="P1454" s="36">
        <f t="shared" si="723"/>
        <v>0</v>
      </c>
      <c r="Q1454" s="36">
        <f t="shared" si="723"/>
        <v>0</v>
      </c>
      <c r="R1454" s="36">
        <f t="shared" si="723"/>
        <v>0</v>
      </c>
      <c r="S1454" s="36">
        <f t="shared" si="723"/>
        <v>0</v>
      </c>
      <c r="T1454" s="36">
        <f t="shared" si="723"/>
        <v>0</v>
      </c>
      <c r="U1454" s="36">
        <f t="shared" si="723"/>
        <v>0</v>
      </c>
      <c r="V1454" s="36">
        <f t="shared" si="723"/>
        <v>0</v>
      </c>
      <c r="W1454" s="35">
        <f t="shared" si="723"/>
        <v>0</v>
      </c>
      <c r="Y1454"/>
      <c r="Z1454"/>
      <c r="AA1454"/>
      <c r="AB1454"/>
      <c r="AC1454"/>
      <c r="AD1454"/>
      <c r="AE1454"/>
      <c r="AF1454"/>
    </row>
    <row r="1455" spans="1:32" s="71" customFormat="1" outlineLevel="1" x14ac:dyDescent="0.4">
      <c r="A1455" s="341"/>
      <c r="B1455" s="494"/>
      <c r="C1455" s="495"/>
      <c r="D1455" s="495"/>
      <c r="E1455" s="496"/>
      <c r="F1455" s="497" t="s">
        <v>62</v>
      </c>
      <c r="G1455" s="174">
        <f>G599</f>
        <v>0</v>
      </c>
      <c r="H1455" s="225">
        <f>G1455*(1-VLOOKUP($F1455,SHT,2,FALSE))+H599*(1-VLOOKUP($F1455,SHT,2,FALSE))</f>
        <v>0</v>
      </c>
      <c r="I1455" s="163">
        <f t="shared" ref="I1455:V1455" si="724">I599*(1-VLOOKUP($F1455,SHT,2,FALSE))</f>
        <v>0</v>
      </c>
      <c r="J1455" s="163">
        <f t="shared" si="724"/>
        <v>0</v>
      </c>
      <c r="K1455" s="181">
        <f t="shared" si="724"/>
        <v>0</v>
      </c>
      <c r="L1455" s="165">
        <f t="shared" si="724"/>
        <v>0</v>
      </c>
      <c r="M1455" s="176">
        <f t="shared" si="724"/>
        <v>0</v>
      </c>
      <c r="N1455" s="166">
        <f t="shared" si="724"/>
        <v>0</v>
      </c>
      <c r="O1455" s="166">
        <f t="shared" si="724"/>
        <v>0</v>
      </c>
      <c r="P1455" s="166">
        <f t="shared" si="724"/>
        <v>0</v>
      </c>
      <c r="Q1455" s="166">
        <f t="shared" si="724"/>
        <v>0</v>
      </c>
      <c r="R1455" s="166">
        <f t="shared" si="724"/>
        <v>0</v>
      </c>
      <c r="S1455" s="166">
        <f t="shared" si="724"/>
        <v>0</v>
      </c>
      <c r="T1455" s="162">
        <f t="shared" si="724"/>
        <v>0</v>
      </c>
      <c r="U1455" s="166">
        <f t="shared" si="724"/>
        <v>0</v>
      </c>
      <c r="V1455" s="167">
        <f t="shared" si="724"/>
        <v>0</v>
      </c>
      <c r="W1455" s="48">
        <f>W599</f>
        <v>0</v>
      </c>
      <c r="Y1455"/>
      <c r="Z1455"/>
      <c r="AA1455"/>
      <c r="AB1455"/>
      <c r="AC1455"/>
      <c r="AD1455"/>
      <c r="AE1455"/>
      <c r="AF1455"/>
    </row>
    <row r="1456" spans="1:32" s="71" customFormat="1" outlineLevel="1" x14ac:dyDescent="0.4">
      <c r="A1456" s="341"/>
      <c r="B1456" s="494"/>
      <c r="C1456" s="495"/>
      <c r="D1456" s="495"/>
      <c r="E1456" s="496"/>
      <c r="F1456" s="497" t="s">
        <v>63</v>
      </c>
      <c r="G1456" s="174">
        <f>G600</f>
        <v>0</v>
      </c>
      <c r="H1456" s="225">
        <f>G1456*(1-VLOOKUP($F1456,SHT,2,FALSE))+H600*(1-VLOOKUP($F1456,SHT,2,FALSE))</f>
        <v>0</v>
      </c>
      <c r="I1456" s="163">
        <f t="shared" ref="I1456:V1456" si="725">I600*(1-VLOOKUP($F1456,SHT,2,FALSE))</f>
        <v>0</v>
      </c>
      <c r="J1456" s="163">
        <f t="shared" si="725"/>
        <v>0</v>
      </c>
      <c r="K1456" s="181">
        <f t="shared" si="725"/>
        <v>0</v>
      </c>
      <c r="L1456" s="165">
        <f t="shared" si="725"/>
        <v>0</v>
      </c>
      <c r="M1456" s="176">
        <f t="shared" si="725"/>
        <v>0</v>
      </c>
      <c r="N1456" s="166">
        <f t="shared" si="725"/>
        <v>0</v>
      </c>
      <c r="O1456" s="166">
        <f t="shared" si="725"/>
        <v>0</v>
      </c>
      <c r="P1456" s="166">
        <f t="shared" si="725"/>
        <v>0</v>
      </c>
      <c r="Q1456" s="166">
        <f t="shared" si="725"/>
        <v>0</v>
      </c>
      <c r="R1456" s="166">
        <f t="shared" si="725"/>
        <v>0</v>
      </c>
      <c r="S1456" s="166">
        <f t="shared" si="725"/>
        <v>0</v>
      </c>
      <c r="T1456" s="162">
        <f t="shared" si="725"/>
        <v>0</v>
      </c>
      <c r="U1456" s="166">
        <f t="shared" si="725"/>
        <v>0</v>
      </c>
      <c r="V1456" s="167">
        <f t="shared" si="725"/>
        <v>0</v>
      </c>
      <c r="W1456" s="48">
        <f>W600</f>
        <v>0</v>
      </c>
      <c r="Y1456"/>
      <c r="Z1456"/>
      <c r="AA1456"/>
      <c r="AB1456"/>
      <c r="AC1456"/>
      <c r="AD1456"/>
      <c r="AE1456"/>
      <c r="AF1456"/>
    </row>
    <row r="1457" spans="1:32" s="71" customFormat="1" outlineLevel="1" x14ac:dyDescent="0.4">
      <c r="A1457" s="341"/>
      <c r="B1457" s="494"/>
      <c r="C1457" s="495"/>
      <c r="D1457" s="495"/>
      <c r="E1457" s="496"/>
      <c r="F1457" s="497" t="s">
        <v>64</v>
      </c>
      <c r="G1457" s="174">
        <f>G601</f>
        <v>0</v>
      </c>
      <c r="H1457" s="225">
        <f>G1457*(1-VLOOKUP($F1457,SHT,2,FALSE))+H601*(1-VLOOKUP($F1457,SHT,2,FALSE))</f>
        <v>0</v>
      </c>
      <c r="I1457" s="163">
        <f t="shared" ref="I1457:V1457" si="726">I601*(1-VLOOKUP($F1457,SHT,2,FALSE))</f>
        <v>0</v>
      </c>
      <c r="J1457" s="163">
        <f t="shared" si="726"/>
        <v>0</v>
      </c>
      <c r="K1457" s="181">
        <f t="shared" si="726"/>
        <v>0</v>
      </c>
      <c r="L1457" s="165">
        <f t="shared" si="726"/>
        <v>0</v>
      </c>
      <c r="M1457" s="176">
        <f t="shared" si="726"/>
        <v>0</v>
      </c>
      <c r="N1457" s="166">
        <f t="shared" si="726"/>
        <v>0</v>
      </c>
      <c r="O1457" s="166">
        <f t="shared" si="726"/>
        <v>0</v>
      </c>
      <c r="P1457" s="166">
        <f t="shared" si="726"/>
        <v>0</v>
      </c>
      <c r="Q1457" s="166">
        <f t="shared" si="726"/>
        <v>0</v>
      </c>
      <c r="R1457" s="166">
        <f t="shared" si="726"/>
        <v>0</v>
      </c>
      <c r="S1457" s="166">
        <f t="shared" si="726"/>
        <v>0</v>
      </c>
      <c r="T1457" s="162">
        <f t="shared" si="726"/>
        <v>0</v>
      </c>
      <c r="U1457" s="166">
        <f t="shared" si="726"/>
        <v>0</v>
      </c>
      <c r="V1457" s="167">
        <f t="shared" si="726"/>
        <v>0</v>
      </c>
      <c r="W1457" s="48">
        <f>W601</f>
        <v>0</v>
      </c>
      <c r="Y1457"/>
      <c r="Z1457"/>
      <c r="AA1457"/>
      <c r="AB1457"/>
      <c r="AC1457"/>
      <c r="AD1457"/>
      <c r="AE1457"/>
      <c r="AF1457"/>
    </row>
    <row r="1458" spans="1:32" s="71" customFormat="1" x14ac:dyDescent="0.4">
      <c r="A1458" s="341"/>
      <c r="B1458" s="494"/>
      <c r="C1458" s="495"/>
      <c r="D1458" s="495"/>
      <c r="E1458" s="496" t="s">
        <v>65</v>
      </c>
      <c r="F1458" s="496"/>
      <c r="G1458" s="68">
        <f t="shared" ref="G1458:W1458" si="727">SUBTOTAL(9,G1459:G1461)</f>
        <v>0</v>
      </c>
      <c r="H1458" s="69">
        <f t="shared" si="727"/>
        <v>0</v>
      </c>
      <c r="I1458" s="66">
        <f t="shared" si="727"/>
        <v>0</v>
      </c>
      <c r="J1458" s="66">
        <f t="shared" si="727"/>
        <v>0</v>
      </c>
      <c r="K1458" s="67">
        <f t="shared" si="727"/>
        <v>0</v>
      </c>
      <c r="L1458" s="36">
        <f t="shared" si="727"/>
        <v>0</v>
      </c>
      <c r="M1458" s="36">
        <f t="shared" si="727"/>
        <v>0</v>
      </c>
      <c r="N1458" s="36">
        <f t="shared" si="727"/>
        <v>0</v>
      </c>
      <c r="O1458" s="36">
        <f t="shared" si="727"/>
        <v>0</v>
      </c>
      <c r="P1458" s="36">
        <f t="shared" si="727"/>
        <v>0</v>
      </c>
      <c r="Q1458" s="36">
        <f t="shared" si="727"/>
        <v>0</v>
      </c>
      <c r="R1458" s="36">
        <f t="shared" si="727"/>
        <v>0</v>
      </c>
      <c r="S1458" s="36">
        <f t="shared" si="727"/>
        <v>0</v>
      </c>
      <c r="T1458" s="36">
        <f t="shared" si="727"/>
        <v>0</v>
      </c>
      <c r="U1458" s="36">
        <f t="shared" si="727"/>
        <v>0</v>
      </c>
      <c r="V1458" s="36">
        <f t="shared" si="727"/>
        <v>0</v>
      </c>
      <c r="W1458" s="35">
        <f t="shared" si="727"/>
        <v>0</v>
      </c>
      <c r="Y1458"/>
      <c r="Z1458"/>
      <c r="AA1458"/>
      <c r="AB1458"/>
      <c r="AC1458"/>
      <c r="AD1458"/>
      <c r="AE1458"/>
      <c r="AF1458"/>
    </row>
    <row r="1459" spans="1:32" s="71" customFormat="1" outlineLevel="1" x14ac:dyDescent="0.4">
      <c r="A1459" s="341"/>
      <c r="B1459" s="494"/>
      <c r="C1459" s="495"/>
      <c r="D1459" s="495"/>
      <c r="E1459" s="496"/>
      <c r="F1459" s="497" t="s">
        <v>66</v>
      </c>
      <c r="G1459" s="174">
        <f>G603</f>
        <v>0</v>
      </c>
      <c r="H1459" s="225">
        <f>G1459*(1-VLOOKUP($F1459,SHT,2,FALSE))+H603*(1-VLOOKUP($F1459,SHT,2,FALSE))</f>
        <v>0</v>
      </c>
      <c r="I1459" s="163">
        <f t="shared" ref="I1459:V1459" si="728">I603*(1-VLOOKUP($F1459,SHT,2,FALSE))</f>
        <v>0</v>
      </c>
      <c r="J1459" s="163">
        <f t="shared" si="728"/>
        <v>0</v>
      </c>
      <c r="K1459" s="181">
        <f t="shared" si="728"/>
        <v>0</v>
      </c>
      <c r="L1459" s="165">
        <f t="shared" si="728"/>
        <v>0</v>
      </c>
      <c r="M1459" s="176">
        <f t="shared" si="728"/>
        <v>0</v>
      </c>
      <c r="N1459" s="166">
        <f t="shared" si="728"/>
        <v>0</v>
      </c>
      <c r="O1459" s="166">
        <f t="shared" si="728"/>
        <v>0</v>
      </c>
      <c r="P1459" s="166">
        <f t="shared" si="728"/>
        <v>0</v>
      </c>
      <c r="Q1459" s="166">
        <f t="shared" si="728"/>
        <v>0</v>
      </c>
      <c r="R1459" s="166">
        <f t="shared" si="728"/>
        <v>0</v>
      </c>
      <c r="S1459" s="166">
        <f t="shared" si="728"/>
        <v>0</v>
      </c>
      <c r="T1459" s="162">
        <f t="shared" si="728"/>
        <v>0</v>
      </c>
      <c r="U1459" s="166">
        <f t="shared" si="728"/>
        <v>0</v>
      </c>
      <c r="V1459" s="167">
        <f t="shared" si="728"/>
        <v>0</v>
      </c>
      <c r="W1459" s="48">
        <f>W603</f>
        <v>0</v>
      </c>
      <c r="Y1459"/>
      <c r="Z1459"/>
      <c r="AA1459"/>
      <c r="AB1459"/>
      <c r="AC1459"/>
      <c r="AD1459"/>
      <c r="AE1459"/>
      <c r="AF1459"/>
    </row>
    <row r="1460" spans="1:32" s="71" customFormat="1" outlineLevel="1" x14ac:dyDescent="0.4">
      <c r="A1460" s="341"/>
      <c r="B1460" s="494"/>
      <c r="C1460" s="495"/>
      <c r="D1460" s="495"/>
      <c r="E1460" s="496"/>
      <c r="F1460" s="497" t="s">
        <v>67</v>
      </c>
      <c r="G1460" s="174">
        <f>G604</f>
        <v>0</v>
      </c>
      <c r="H1460" s="225">
        <f>G1460*(1-VLOOKUP($F1460,SHT,2,FALSE))+H604*(1-VLOOKUP($F1460,SHT,2,FALSE))</f>
        <v>0</v>
      </c>
      <c r="I1460" s="163">
        <f t="shared" ref="I1460:V1460" si="729">I604*(1-VLOOKUP($F1460,SHT,2,FALSE))</f>
        <v>0</v>
      </c>
      <c r="J1460" s="163">
        <f t="shared" si="729"/>
        <v>0</v>
      </c>
      <c r="K1460" s="181">
        <f t="shared" si="729"/>
        <v>0</v>
      </c>
      <c r="L1460" s="165">
        <f t="shared" si="729"/>
        <v>0</v>
      </c>
      <c r="M1460" s="176">
        <f t="shared" si="729"/>
        <v>0</v>
      </c>
      <c r="N1460" s="166">
        <f t="shared" si="729"/>
        <v>0</v>
      </c>
      <c r="O1460" s="166">
        <f t="shared" si="729"/>
        <v>0</v>
      </c>
      <c r="P1460" s="166">
        <f t="shared" si="729"/>
        <v>0</v>
      </c>
      <c r="Q1460" s="166">
        <f t="shared" si="729"/>
        <v>0</v>
      </c>
      <c r="R1460" s="166">
        <f t="shared" si="729"/>
        <v>0</v>
      </c>
      <c r="S1460" s="166">
        <f t="shared" si="729"/>
        <v>0</v>
      </c>
      <c r="T1460" s="162">
        <f t="shared" si="729"/>
        <v>0</v>
      </c>
      <c r="U1460" s="166">
        <f t="shared" si="729"/>
        <v>0</v>
      </c>
      <c r="V1460" s="167">
        <f t="shared" si="729"/>
        <v>0</v>
      </c>
      <c r="W1460" s="48">
        <f>W604</f>
        <v>0</v>
      </c>
      <c r="Y1460"/>
      <c r="Z1460"/>
      <c r="AA1460"/>
      <c r="AB1460"/>
      <c r="AC1460"/>
      <c r="AD1460"/>
      <c r="AE1460"/>
      <c r="AF1460"/>
    </row>
    <row r="1461" spans="1:32" s="71" customFormat="1" outlineLevel="1" x14ac:dyDescent="0.4">
      <c r="A1461" s="341"/>
      <c r="B1461" s="494"/>
      <c r="C1461" s="495"/>
      <c r="D1461" s="495"/>
      <c r="E1461" s="496"/>
      <c r="F1461" s="497" t="s">
        <v>68</v>
      </c>
      <c r="G1461" s="174">
        <f>G605</f>
        <v>0</v>
      </c>
      <c r="H1461" s="225">
        <f>G1461*(1-VLOOKUP($F1461,SHT,2,FALSE))+H605*(1-VLOOKUP($F1461,SHT,2,FALSE))</f>
        <v>0</v>
      </c>
      <c r="I1461" s="163">
        <f t="shared" ref="I1461:V1461" si="730">I605*(1-VLOOKUP($F1461,SHT,2,FALSE))</f>
        <v>0</v>
      </c>
      <c r="J1461" s="163">
        <f t="shared" si="730"/>
        <v>0</v>
      </c>
      <c r="K1461" s="181">
        <f t="shared" si="730"/>
        <v>0</v>
      </c>
      <c r="L1461" s="165">
        <f t="shared" si="730"/>
        <v>0</v>
      </c>
      <c r="M1461" s="176">
        <f t="shared" si="730"/>
        <v>0</v>
      </c>
      <c r="N1461" s="166">
        <f t="shared" si="730"/>
        <v>0</v>
      </c>
      <c r="O1461" s="166">
        <f t="shared" si="730"/>
        <v>0</v>
      </c>
      <c r="P1461" s="166">
        <f t="shared" si="730"/>
        <v>0</v>
      </c>
      <c r="Q1461" s="166">
        <f t="shared" si="730"/>
        <v>0</v>
      </c>
      <c r="R1461" s="166">
        <f t="shared" si="730"/>
        <v>0</v>
      </c>
      <c r="S1461" s="166">
        <f t="shared" si="730"/>
        <v>0</v>
      </c>
      <c r="T1461" s="162">
        <f t="shared" si="730"/>
        <v>0</v>
      </c>
      <c r="U1461" s="166">
        <f t="shared" si="730"/>
        <v>0</v>
      </c>
      <c r="V1461" s="167">
        <f t="shared" si="730"/>
        <v>0</v>
      </c>
      <c r="W1461" s="48">
        <f>W605</f>
        <v>0</v>
      </c>
      <c r="Y1461"/>
      <c r="Z1461"/>
      <c r="AA1461"/>
      <c r="AB1461"/>
      <c r="AC1461"/>
      <c r="AD1461"/>
      <c r="AE1461"/>
      <c r="AF1461"/>
    </row>
    <row r="1462" spans="1:32" s="71" customFormat="1" x14ac:dyDescent="0.4">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4">
      <c r="A1463" s="341"/>
      <c r="B1463" s="494"/>
      <c r="C1463" s="495"/>
      <c r="D1463" s="495"/>
      <c r="E1463" s="496" t="s">
        <v>70</v>
      </c>
      <c r="F1463" s="496"/>
      <c r="G1463" s="68">
        <f t="shared" ref="G1463:M1463" si="731">SUBTOTAL(9,G1464:G1465)</f>
        <v>0</v>
      </c>
      <c r="H1463" s="69">
        <f t="shared" si="731"/>
        <v>0</v>
      </c>
      <c r="I1463" s="66">
        <f t="shared" si="731"/>
        <v>0</v>
      </c>
      <c r="J1463" s="66">
        <f t="shared" si="731"/>
        <v>0</v>
      </c>
      <c r="K1463" s="67">
        <f t="shared" si="731"/>
        <v>0</v>
      </c>
      <c r="L1463" s="36">
        <f t="shared" si="731"/>
        <v>0</v>
      </c>
      <c r="M1463" s="36">
        <f t="shared" si="731"/>
        <v>0</v>
      </c>
      <c r="N1463" s="36">
        <f t="shared" ref="N1463:W1463" si="732">SUBTOTAL(9,N1464:N1465)</f>
        <v>0</v>
      </c>
      <c r="O1463" s="36">
        <f t="shared" si="732"/>
        <v>0</v>
      </c>
      <c r="P1463" s="36">
        <f t="shared" si="732"/>
        <v>0</v>
      </c>
      <c r="Q1463" s="36">
        <f t="shared" si="732"/>
        <v>0</v>
      </c>
      <c r="R1463" s="36">
        <f t="shared" si="732"/>
        <v>0</v>
      </c>
      <c r="S1463" s="36">
        <f t="shared" si="732"/>
        <v>0</v>
      </c>
      <c r="T1463" s="36">
        <f t="shared" si="732"/>
        <v>0</v>
      </c>
      <c r="U1463" s="36">
        <f t="shared" si="732"/>
        <v>0</v>
      </c>
      <c r="V1463" s="39">
        <f t="shared" si="732"/>
        <v>0</v>
      </c>
      <c r="W1463" s="35">
        <f t="shared" si="732"/>
        <v>0</v>
      </c>
      <c r="Y1463"/>
      <c r="Z1463"/>
      <c r="AA1463"/>
      <c r="AB1463"/>
      <c r="AC1463"/>
      <c r="AD1463"/>
      <c r="AE1463"/>
      <c r="AF1463"/>
    </row>
    <row r="1464" spans="1:32" s="71" customFormat="1" outlineLevel="1" x14ac:dyDescent="0.4">
      <c r="A1464" s="341"/>
      <c r="B1464" s="494"/>
      <c r="C1464" s="495"/>
      <c r="D1464" s="495"/>
      <c r="E1464" s="496"/>
      <c r="F1464" s="497" t="s">
        <v>71</v>
      </c>
      <c r="G1464" s="174">
        <f>G608</f>
        <v>0</v>
      </c>
      <c r="H1464" s="225">
        <f>G1464*(1-VLOOKUP($F1464,SHT,2,FALSE))+H608*(1-VLOOKUP($F1464,SHT,2,FALSE))</f>
        <v>0</v>
      </c>
      <c r="I1464" s="163">
        <f t="shared" ref="I1464:V1464" si="733">I608*(1-VLOOKUP($F1464,SHT,2,FALSE))</f>
        <v>0</v>
      </c>
      <c r="J1464" s="163">
        <f t="shared" si="733"/>
        <v>0</v>
      </c>
      <c r="K1464" s="181">
        <f t="shared" si="733"/>
        <v>0</v>
      </c>
      <c r="L1464" s="165">
        <f t="shared" si="733"/>
        <v>0</v>
      </c>
      <c r="M1464" s="176">
        <f t="shared" si="733"/>
        <v>0</v>
      </c>
      <c r="N1464" s="166">
        <f t="shared" si="733"/>
        <v>0</v>
      </c>
      <c r="O1464" s="166">
        <f t="shared" si="733"/>
        <v>0</v>
      </c>
      <c r="P1464" s="166">
        <f t="shared" si="733"/>
        <v>0</v>
      </c>
      <c r="Q1464" s="166">
        <f t="shared" si="733"/>
        <v>0</v>
      </c>
      <c r="R1464" s="166">
        <f t="shared" si="733"/>
        <v>0</v>
      </c>
      <c r="S1464" s="166">
        <f t="shared" si="733"/>
        <v>0</v>
      </c>
      <c r="T1464" s="162">
        <f t="shared" si="733"/>
        <v>0</v>
      </c>
      <c r="U1464" s="166">
        <f t="shared" si="733"/>
        <v>0</v>
      </c>
      <c r="V1464" s="167">
        <f t="shared" si="733"/>
        <v>0</v>
      </c>
      <c r="W1464" s="48">
        <f>W608</f>
        <v>0</v>
      </c>
      <c r="Y1464"/>
      <c r="Z1464"/>
      <c r="AA1464"/>
      <c r="AB1464"/>
      <c r="AC1464"/>
      <c r="AD1464"/>
      <c r="AE1464"/>
      <c r="AF1464"/>
    </row>
    <row r="1465" spans="1:32" s="71" customFormat="1" outlineLevel="1" x14ac:dyDescent="0.4">
      <c r="A1465" s="341"/>
      <c r="B1465" s="494"/>
      <c r="C1465" s="495"/>
      <c r="D1465" s="495"/>
      <c r="E1465" s="496"/>
      <c r="F1465" s="497" t="s">
        <v>72</v>
      </c>
      <c r="G1465" s="174">
        <f>G609</f>
        <v>0</v>
      </c>
      <c r="H1465" s="225">
        <f>G1465*(1-VLOOKUP($F1465,SHT,2,FALSE))+H609*(1-VLOOKUP($F1465,SHT,2,FALSE))</f>
        <v>0</v>
      </c>
      <c r="I1465" s="163">
        <f t="shared" ref="I1465:V1465" si="734">I609*(1-VLOOKUP($F1465,SHT,2,FALSE))</f>
        <v>0</v>
      </c>
      <c r="J1465" s="163">
        <f t="shared" si="734"/>
        <v>0</v>
      </c>
      <c r="K1465" s="181">
        <f t="shared" si="734"/>
        <v>0</v>
      </c>
      <c r="L1465" s="165">
        <f t="shared" si="734"/>
        <v>0</v>
      </c>
      <c r="M1465" s="176">
        <f t="shared" si="734"/>
        <v>0</v>
      </c>
      <c r="N1465" s="166">
        <f t="shared" si="734"/>
        <v>0</v>
      </c>
      <c r="O1465" s="166">
        <f t="shared" si="734"/>
        <v>0</v>
      </c>
      <c r="P1465" s="166">
        <f t="shared" si="734"/>
        <v>0</v>
      </c>
      <c r="Q1465" s="166">
        <f t="shared" si="734"/>
        <v>0</v>
      </c>
      <c r="R1465" s="166">
        <f t="shared" si="734"/>
        <v>0</v>
      </c>
      <c r="S1465" s="166">
        <f t="shared" si="734"/>
        <v>0</v>
      </c>
      <c r="T1465" s="162">
        <f t="shared" si="734"/>
        <v>0</v>
      </c>
      <c r="U1465" s="166">
        <f t="shared" si="734"/>
        <v>0</v>
      </c>
      <c r="V1465" s="167">
        <f t="shared" si="734"/>
        <v>0</v>
      </c>
      <c r="W1465" s="48">
        <f>W609</f>
        <v>0</v>
      </c>
      <c r="Y1465"/>
      <c r="Z1465"/>
      <c r="AA1465"/>
      <c r="AB1465"/>
      <c r="AC1465"/>
      <c r="AD1465"/>
      <c r="AE1465"/>
      <c r="AF1465"/>
    </row>
    <row r="1466" spans="1:32" s="71" customFormat="1" x14ac:dyDescent="0.4">
      <c r="A1466" s="341"/>
      <c r="B1466" s="494"/>
      <c r="C1466" s="495"/>
      <c r="D1466" s="495"/>
      <c r="E1466" s="496" t="s">
        <v>73</v>
      </c>
      <c r="F1466" s="496"/>
      <c r="G1466" s="68">
        <f t="shared" ref="G1466:W1466" si="735">SUBTOTAL(9,G1467:G1469)</f>
        <v>0</v>
      </c>
      <c r="H1466" s="69">
        <f t="shared" si="735"/>
        <v>0</v>
      </c>
      <c r="I1466" s="66">
        <f t="shared" si="735"/>
        <v>0</v>
      </c>
      <c r="J1466" s="66">
        <f t="shared" si="735"/>
        <v>0</v>
      </c>
      <c r="K1466" s="67">
        <f t="shared" si="735"/>
        <v>0</v>
      </c>
      <c r="L1466" s="36">
        <f t="shared" si="735"/>
        <v>0</v>
      </c>
      <c r="M1466" s="36">
        <f t="shared" si="735"/>
        <v>0</v>
      </c>
      <c r="N1466" s="36">
        <f t="shared" si="735"/>
        <v>0</v>
      </c>
      <c r="O1466" s="36">
        <f t="shared" si="735"/>
        <v>0</v>
      </c>
      <c r="P1466" s="36">
        <f t="shared" si="735"/>
        <v>0</v>
      </c>
      <c r="Q1466" s="36">
        <f t="shared" si="735"/>
        <v>0</v>
      </c>
      <c r="R1466" s="36">
        <f t="shared" si="735"/>
        <v>0</v>
      </c>
      <c r="S1466" s="36">
        <f t="shared" si="735"/>
        <v>0</v>
      </c>
      <c r="T1466" s="36">
        <f t="shared" si="735"/>
        <v>0</v>
      </c>
      <c r="U1466" s="36">
        <f t="shared" si="735"/>
        <v>0</v>
      </c>
      <c r="V1466" s="36">
        <f t="shared" si="735"/>
        <v>0</v>
      </c>
      <c r="W1466" s="35">
        <f t="shared" si="735"/>
        <v>0</v>
      </c>
      <c r="Y1466"/>
      <c r="Z1466"/>
      <c r="AA1466"/>
      <c r="AB1466"/>
      <c r="AC1466"/>
      <c r="AD1466"/>
      <c r="AE1466"/>
      <c r="AF1466"/>
    </row>
    <row r="1467" spans="1:32" s="71" customFormat="1" outlineLevel="1" x14ac:dyDescent="0.4">
      <c r="A1467" s="341"/>
      <c r="B1467" s="494"/>
      <c r="C1467" s="495"/>
      <c r="D1467" s="495"/>
      <c r="E1467" s="496"/>
      <c r="F1467" s="497" t="s">
        <v>74</v>
      </c>
      <c r="G1467" s="174">
        <f>G611</f>
        <v>0</v>
      </c>
      <c r="H1467" s="225">
        <f>G1467*(1-VLOOKUP($F1467,SHT,2,FALSE))+H611*(1-VLOOKUP($F1467,SHT,2,FALSE))</f>
        <v>0</v>
      </c>
      <c r="I1467" s="163">
        <f t="shared" ref="I1467:V1467" si="736">I611*(1-VLOOKUP($F1467,SHT,2,FALSE))</f>
        <v>0</v>
      </c>
      <c r="J1467" s="163">
        <f t="shared" si="736"/>
        <v>0</v>
      </c>
      <c r="K1467" s="181">
        <f t="shared" si="736"/>
        <v>0</v>
      </c>
      <c r="L1467" s="165">
        <f t="shared" si="736"/>
        <v>0</v>
      </c>
      <c r="M1467" s="176">
        <f t="shared" si="736"/>
        <v>0</v>
      </c>
      <c r="N1467" s="166">
        <f t="shared" si="736"/>
        <v>0</v>
      </c>
      <c r="O1467" s="166">
        <f t="shared" si="736"/>
        <v>0</v>
      </c>
      <c r="P1467" s="166">
        <f t="shared" si="736"/>
        <v>0</v>
      </c>
      <c r="Q1467" s="166">
        <f t="shared" si="736"/>
        <v>0</v>
      </c>
      <c r="R1467" s="166">
        <f t="shared" si="736"/>
        <v>0</v>
      </c>
      <c r="S1467" s="166">
        <f t="shared" si="736"/>
        <v>0</v>
      </c>
      <c r="T1467" s="162">
        <f t="shared" si="736"/>
        <v>0</v>
      </c>
      <c r="U1467" s="166">
        <f t="shared" si="736"/>
        <v>0</v>
      </c>
      <c r="V1467" s="167">
        <f t="shared" si="736"/>
        <v>0</v>
      </c>
      <c r="W1467" s="48">
        <f>W611</f>
        <v>0</v>
      </c>
      <c r="Y1467"/>
      <c r="Z1467"/>
      <c r="AA1467"/>
      <c r="AB1467"/>
      <c r="AC1467"/>
      <c r="AD1467"/>
      <c r="AE1467"/>
      <c r="AF1467"/>
    </row>
    <row r="1468" spans="1:32" s="71" customFormat="1" outlineLevel="1" x14ac:dyDescent="0.4">
      <c r="A1468" s="341"/>
      <c r="B1468" s="494"/>
      <c r="C1468" s="495"/>
      <c r="D1468" s="495"/>
      <c r="E1468" s="496"/>
      <c r="F1468" s="497" t="s">
        <v>75</v>
      </c>
      <c r="G1468" s="174">
        <f>G612</f>
        <v>0</v>
      </c>
      <c r="H1468" s="225">
        <f>G1468*(1-VLOOKUP($F1468,SHT,2,FALSE))+H612*(1-VLOOKUP($F1468,SHT,2,FALSE))</f>
        <v>0</v>
      </c>
      <c r="I1468" s="163">
        <f t="shared" ref="I1468:V1468" si="737">I612*(1-VLOOKUP($F1468,SHT,2,FALSE))</f>
        <v>0</v>
      </c>
      <c r="J1468" s="163">
        <f t="shared" si="737"/>
        <v>0</v>
      </c>
      <c r="K1468" s="181">
        <f t="shared" si="737"/>
        <v>0</v>
      </c>
      <c r="L1468" s="165">
        <f t="shared" si="737"/>
        <v>0</v>
      </c>
      <c r="M1468" s="176">
        <f t="shared" si="737"/>
        <v>0</v>
      </c>
      <c r="N1468" s="166">
        <f t="shared" si="737"/>
        <v>0</v>
      </c>
      <c r="O1468" s="166">
        <f t="shared" si="737"/>
        <v>0</v>
      </c>
      <c r="P1468" s="166">
        <f t="shared" si="737"/>
        <v>0</v>
      </c>
      <c r="Q1468" s="166">
        <f t="shared" si="737"/>
        <v>0</v>
      </c>
      <c r="R1468" s="166">
        <f t="shared" si="737"/>
        <v>0</v>
      </c>
      <c r="S1468" s="166">
        <f t="shared" si="737"/>
        <v>0</v>
      </c>
      <c r="T1468" s="162">
        <f t="shared" si="737"/>
        <v>0</v>
      </c>
      <c r="U1468" s="166">
        <f t="shared" si="737"/>
        <v>0</v>
      </c>
      <c r="V1468" s="167">
        <f t="shared" si="737"/>
        <v>0</v>
      </c>
      <c r="W1468" s="48">
        <f>W612</f>
        <v>0</v>
      </c>
      <c r="Y1468"/>
      <c r="Z1468"/>
      <c r="AA1468"/>
      <c r="AB1468"/>
      <c r="AC1468"/>
      <c r="AD1468"/>
      <c r="AE1468"/>
      <c r="AF1468"/>
    </row>
    <row r="1469" spans="1:32" s="71" customFormat="1" outlineLevel="1" x14ac:dyDescent="0.4">
      <c r="A1469" s="341"/>
      <c r="B1469" s="494"/>
      <c r="C1469" s="495"/>
      <c r="D1469" s="495"/>
      <c r="E1469" s="496"/>
      <c r="F1469" s="497" t="s">
        <v>76</v>
      </c>
      <c r="G1469" s="174">
        <f>G613</f>
        <v>0</v>
      </c>
      <c r="H1469" s="225">
        <f>G1469*(1-VLOOKUP($F1469,SHT,2,FALSE))+H613*(1-VLOOKUP($F1469,SHT,2,FALSE))</f>
        <v>0</v>
      </c>
      <c r="I1469" s="163">
        <f t="shared" ref="I1469:V1469" si="738">I613*(1-VLOOKUP($F1469,SHT,2,FALSE))</f>
        <v>0</v>
      </c>
      <c r="J1469" s="163">
        <f t="shared" si="738"/>
        <v>0</v>
      </c>
      <c r="K1469" s="181">
        <f t="shared" si="738"/>
        <v>0</v>
      </c>
      <c r="L1469" s="165">
        <f t="shared" si="738"/>
        <v>0</v>
      </c>
      <c r="M1469" s="176">
        <f t="shared" si="738"/>
        <v>0</v>
      </c>
      <c r="N1469" s="166">
        <f t="shared" si="738"/>
        <v>0</v>
      </c>
      <c r="O1469" s="166">
        <f t="shared" si="738"/>
        <v>0</v>
      </c>
      <c r="P1469" s="166">
        <f t="shared" si="738"/>
        <v>0</v>
      </c>
      <c r="Q1469" s="166">
        <f t="shared" si="738"/>
        <v>0</v>
      </c>
      <c r="R1469" s="166">
        <f t="shared" si="738"/>
        <v>0</v>
      </c>
      <c r="S1469" s="166">
        <f t="shared" si="738"/>
        <v>0</v>
      </c>
      <c r="T1469" s="162">
        <f t="shared" si="738"/>
        <v>0</v>
      </c>
      <c r="U1469" s="166">
        <f t="shared" si="738"/>
        <v>0</v>
      </c>
      <c r="V1469" s="167">
        <f t="shared" si="738"/>
        <v>0</v>
      </c>
      <c r="W1469" s="48">
        <f>W613</f>
        <v>0</v>
      </c>
      <c r="Y1469"/>
      <c r="Z1469"/>
      <c r="AA1469"/>
      <c r="AB1469"/>
      <c r="AC1469"/>
      <c r="AD1469"/>
      <c r="AE1469"/>
      <c r="AF1469"/>
    </row>
    <row r="1470" spans="1:32" s="71" customFormat="1" x14ac:dyDescent="0.4">
      <c r="A1470" s="341"/>
      <c r="B1470" s="494"/>
      <c r="C1470" s="495"/>
      <c r="D1470" s="495"/>
      <c r="E1470" s="496" t="s">
        <v>77</v>
      </c>
      <c r="F1470" s="496"/>
      <c r="G1470" s="68">
        <f t="shared" ref="G1470:M1470" si="739">SUBTOTAL(9,G1471:G1472)</f>
        <v>0</v>
      </c>
      <c r="H1470" s="69">
        <f t="shared" si="739"/>
        <v>0</v>
      </c>
      <c r="I1470" s="66">
        <f t="shared" si="739"/>
        <v>0</v>
      </c>
      <c r="J1470" s="66">
        <f t="shared" si="739"/>
        <v>0</v>
      </c>
      <c r="K1470" s="67">
        <f t="shared" si="739"/>
        <v>0</v>
      </c>
      <c r="L1470" s="36">
        <f t="shared" si="739"/>
        <v>0</v>
      </c>
      <c r="M1470" s="36">
        <f t="shared" si="739"/>
        <v>0</v>
      </c>
      <c r="N1470" s="36">
        <f t="shared" ref="N1470:W1470" si="740">SUBTOTAL(9,N1471:N1472)</f>
        <v>0</v>
      </c>
      <c r="O1470" s="36">
        <f t="shared" si="740"/>
        <v>0</v>
      </c>
      <c r="P1470" s="36">
        <f t="shared" si="740"/>
        <v>0</v>
      </c>
      <c r="Q1470" s="36">
        <f t="shared" si="740"/>
        <v>0</v>
      </c>
      <c r="R1470" s="36">
        <f t="shared" si="740"/>
        <v>0</v>
      </c>
      <c r="S1470" s="36">
        <f t="shared" si="740"/>
        <v>0</v>
      </c>
      <c r="T1470" s="36">
        <f t="shared" si="740"/>
        <v>0</v>
      </c>
      <c r="U1470" s="36">
        <f t="shared" si="740"/>
        <v>0</v>
      </c>
      <c r="V1470" s="39">
        <f t="shared" si="740"/>
        <v>0</v>
      </c>
      <c r="W1470" s="35">
        <f t="shared" si="740"/>
        <v>0</v>
      </c>
      <c r="Y1470"/>
      <c r="Z1470"/>
      <c r="AA1470"/>
      <c r="AB1470"/>
      <c r="AC1470"/>
      <c r="AD1470"/>
      <c r="AE1470"/>
      <c r="AF1470"/>
    </row>
    <row r="1471" spans="1:32" s="71" customFormat="1" outlineLevel="1" x14ac:dyDescent="0.4">
      <c r="A1471" s="341"/>
      <c r="B1471" s="494"/>
      <c r="C1471" s="495"/>
      <c r="D1471" s="495"/>
      <c r="E1471" s="496"/>
      <c r="F1471" s="497" t="s">
        <v>78</v>
      </c>
      <c r="G1471" s="174">
        <f>G615</f>
        <v>0</v>
      </c>
      <c r="H1471" s="225">
        <f>G1471*(1-VLOOKUP($F1471,SHT,2,FALSE))+H615*(1-VLOOKUP($F1471,SHT,2,FALSE))</f>
        <v>0</v>
      </c>
      <c r="I1471" s="163">
        <f t="shared" ref="I1471:V1471" si="741">I615*(1-VLOOKUP($F1471,SHT,2,FALSE))</f>
        <v>0</v>
      </c>
      <c r="J1471" s="163">
        <f t="shared" si="741"/>
        <v>0</v>
      </c>
      <c r="K1471" s="181">
        <f t="shared" si="741"/>
        <v>0</v>
      </c>
      <c r="L1471" s="165">
        <f t="shared" si="741"/>
        <v>0</v>
      </c>
      <c r="M1471" s="176">
        <f t="shared" si="741"/>
        <v>0</v>
      </c>
      <c r="N1471" s="166">
        <f t="shared" si="741"/>
        <v>0</v>
      </c>
      <c r="O1471" s="166">
        <f t="shared" si="741"/>
        <v>0</v>
      </c>
      <c r="P1471" s="166">
        <f t="shared" si="741"/>
        <v>0</v>
      </c>
      <c r="Q1471" s="166">
        <f t="shared" si="741"/>
        <v>0</v>
      </c>
      <c r="R1471" s="166">
        <f t="shared" si="741"/>
        <v>0</v>
      </c>
      <c r="S1471" s="166">
        <f t="shared" si="741"/>
        <v>0</v>
      </c>
      <c r="T1471" s="162">
        <f t="shared" si="741"/>
        <v>0</v>
      </c>
      <c r="U1471" s="166">
        <f t="shared" si="741"/>
        <v>0</v>
      </c>
      <c r="V1471" s="167">
        <f t="shared" si="741"/>
        <v>0</v>
      </c>
      <c r="W1471" s="48">
        <f>W615</f>
        <v>0</v>
      </c>
      <c r="Y1471"/>
      <c r="Z1471"/>
      <c r="AA1471"/>
      <c r="AB1471"/>
      <c r="AC1471"/>
      <c r="AD1471"/>
      <c r="AE1471"/>
      <c r="AF1471"/>
    </row>
    <row r="1472" spans="1:32" s="71" customFormat="1" outlineLevel="1" x14ac:dyDescent="0.4">
      <c r="A1472" s="341"/>
      <c r="B1472" s="494"/>
      <c r="C1472" s="495"/>
      <c r="D1472" s="495"/>
      <c r="E1472" s="496"/>
      <c r="F1472" s="497" t="s">
        <v>79</v>
      </c>
      <c r="G1472" s="174">
        <f>G616</f>
        <v>0</v>
      </c>
      <c r="H1472" s="225">
        <f>G1472*(1-VLOOKUP($F1472,SHT,2,FALSE))+H616*(1-VLOOKUP($F1472,SHT,2,FALSE))</f>
        <v>0</v>
      </c>
      <c r="I1472" s="163">
        <f t="shared" ref="I1472:V1472" si="742">I616*(1-VLOOKUP($F1472,SHT,2,FALSE))</f>
        <v>0</v>
      </c>
      <c r="J1472" s="163">
        <f t="shared" si="742"/>
        <v>0</v>
      </c>
      <c r="K1472" s="181">
        <f t="shared" si="742"/>
        <v>0</v>
      </c>
      <c r="L1472" s="165">
        <f t="shared" si="742"/>
        <v>0</v>
      </c>
      <c r="M1472" s="176">
        <f t="shared" si="742"/>
        <v>0</v>
      </c>
      <c r="N1472" s="166">
        <f t="shared" si="742"/>
        <v>0</v>
      </c>
      <c r="O1472" s="166">
        <f t="shared" si="742"/>
        <v>0</v>
      </c>
      <c r="P1472" s="166">
        <f t="shared" si="742"/>
        <v>0</v>
      </c>
      <c r="Q1472" s="166">
        <f t="shared" si="742"/>
        <v>0</v>
      </c>
      <c r="R1472" s="166">
        <f t="shared" si="742"/>
        <v>0</v>
      </c>
      <c r="S1472" s="166">
        <f t="shared" si="742"/>
        <v>0</v>
      </c>
      <c r="T1472" s="162">
        <f t="shared" si="742"/>
        <v>0</v>
      </c>
      <c r="U1472" s="166">
        <f t="shared" si="742"/>
        <v>0</v>
      </c>
      <c r="V1472" s="167">
        <f t="shared" si="742"/>
        <v>0</v>
      </c>
      <c r="W1472" s="48">
        <f>W616</f>
        <v>0</v>
      </c>
      <c r="Y1472"/>
      <c r="Z1472"/>
      <c r="AA1472"/>
      <c r="AB1472"/>
      <c r="AC1472"/>
      <c r="AD1472"/>
      <c r="AE1472"/>
      <c r="AF1472"/>
    </row>
    <row r="1473" spans="1:32" s="71" customFormat="1" x14ac:dyDescent="0.4">
      <c r="A1473" s="341"/>
      <c r="B1473" s="494"/>
      <c r="C1473" s="495"/>
      <c r="D1473" s="495"/>
      <c r="E1473" s="496" t="s">
        <v>80</v>
      </c>
      <c r="F1473" s="496"/>
      <c r="G1473" s="68">
        <f t="shared" ref="G1473:W1473" si="743">SUBTOTAL(9,G1474:G1476)</f>
        <v>0</v>
      </c>
      <c r="H1473" s="69">
        <f t="shared" si="743"/>
        <v>0</v>
      </c>
      <c r="I1473" s="66">
        <f t="shared" si="743"/>
        <v>0</v>
      </c>
      <c r="J1473" s="66">
        <f t="shared" si="743"/>
        <v>0</v>
      </c>
      <c r="K1473" s="67">
        <f t="shared" si="743"/>
        <v>0</v>
      </c>
      <c r="L1473" s="36">
        <f t="shared" si="743"/>
        <v>0</v>
      </c>
      <c r="M1473" s="36">
        <f t="shared" si="743"/>
        <v>0</v>
      </c>
      <c r="N1473" s="36">
        <f t="shared" si="743"/>
        <v>0</v>
      </c>
      <c r="O1473" s="36">
        <f t="shared" si="743"/>
        <v>0</v>
      </c>
      <c r="P1473" s="36">
        <f t="shared" si="743"/>
        <v>0</v>
      </c>
      <c r="Q1473" s="36">
        <f t="shared" si="743"/>
        <v>0</v>
      </c>
      <c r="R1473" s="36">
        <f t="shared" si="743"/>
        <v>0</v>
      </c>
      <c r="S1473" s="36">
        <f t="shared" si="743"/>
        <v>0</v>
      </c>
      <c r="T1473" s="36">
        <f t="shared" si="743"/>
        <v>0</v>
      </c>
      <c r="U1473" s="36">
        <f t="shared" si="743"/>
        <v>0</v>
      </c>
      <c r="V1473" s="36">
        <f t="shared" si="743"/>
        <v>0</v>
      </c>
      <c r="W1473" s="35">
        <f t="shared" si="743"/>
        <v>0</v>
      </c>
      <c r="Y1473"/>
      <c r="Z1473"/>
      <c r="AA1473"/>
      <c r="AB1473"/>
      <c r="AC1473"/>
      <c r="AD1473"/>
      <c r="AE1473"/>
      <c r="AF1473"/>
    </row>
    <row r="1474" spans="1:32" s="71" customFormat="1" outlineLevel="1" x14ac:dyDescent="0.4">
      <c r="A1474" s="341"/>
      <c r="B1474" s="494"/>
      <c r="C1474" s="495"/>
      <c r="D1474" s="495"/>
      <c r="E1474" s="496"/>
      <c r="F1474" s="497" t="s">
        <v>81</v>
      </c>
      <c r="G1474" s="174">
        <f>G618</f>
        <v>0</v>
      </c>
      <c r="H1474" s="225">
        <f>G1474*(1-VLOOKUP($F1474,SHT,2,FALSE))+H618*(1-VLOOKUP($F1474,SHT,2,FALSE))</f>
        <v>0</v>
      </c>
      <c r="I1474" s="163">
        <f t="shared" ref="I1474:V1474" si="744">I618*(1-VLOOKUP($F1474,SHT,2,FALSE))</f>
        <v>0</v>
      </c>
      <c r="J1474" s="163">
        <f t="shared" si="744"/>
        <v>0</v>
      </c>
      <c r="K1474" s="181">
        <f t="shared" si="744"/>
        <v>0</v>
      </c>
      <c r="L1474" s="165">
        <f t="shared" si="744"/>
        <v>0</v>
      </c>
      <c r="M1474" s="176">
        <f t="shared" si="744"/>
        <v>0</v>
      </c>
      <c r="N1474" s="166">
        <f t="shared" si="744"/>
        <v>0</v>
      </c>
      <c r="O1474" s="166">
        <f t="shared" si="744"/>
        <v>0</v>
      </c>
      <c r="P1474" s="166">
        <f t="shared" si="744"/>
        <v>0</v>
      </c>
      <c r="Q1474" s="166">
        <f t="shared" si="744"/>
        <v>0</v>
      </c>
      <c r="R1474" s="166">
        <f t="shared" si="744"/>
        <v>0</v>
      </c>
      <c r="S1474" s="166">
        <f t="shared" si="744"/>
        <v>0</v>
      </c>
      <c r="T1474" s="162">
        <f t="shared" si="744"/>
        <v>0</v>
      </c>
      <c r="U1474" s="166">
        <f t="shared" si="744"/>
        <v>0</v>
      </c>
      <c r="V1474" s="167">
        <f t="shared" si="744"/>
        <v>0</v>
      </c>
      <c r="W1474" s="48">
        <f>W618</f>
        <v>0</v>
      </c>
      <c r="Y1474"/>
      <c r="Z1474"/>
      <c r="AA1474"/>
      <c r="AB1474"/>
      <c r="AC1474"/>
      <c r="AD1474"/>
      <c r="AE1474"/>
      <c r="AF1474"/>
    </row>
    <row r="1475" spans="1:32" s="71" customFormat="1" outlineLevel="1" x14ac:dyDescent="0.4">
      <c r="A1475" s="341"/>
      <c r="B1475" s="494"/>
      <c r="C1475" s="495"/>
      <c r="D1475" s="495"/>
      <c r="E1475" s="496"/>
      <c r="F1475" s="497" t="s">
        <v>82</v>
      </c>
      <c r="G1475" s="174">
        <f>G619</f>
        <v>0</v>
      </c>
      <c r="H1475" s="225">
        <f>G1475*(1-VLOOKUP($F1475,SHT,2,FALSE))+H619*(1-VLOOKUP($F1475,SHT,2,FALSE))</f>
        <v>0</v>
      </c>
      <c r="I1475" s="163">
        <f t="shared" ref="I1475:V1475" si="745">I619*(1-VLOOKUP($F1475,SHT,2,FALSE))</f>
        <v>0</v>
      </c>
      <c r="J1475" s="163">
        <f t="shared" si="745"/>
        <v>0</v>
      </c>
      <c r="K1475" s="181">
        <f t="shared" si="745"/>
        <v>0</v>
      </c>
      <c r="L1475" s="165">
        <f t="shared" si="745"/>
        <v>0</v>
      </c>
      <c r="M1475" s="176">
        <f t="shared" si="745"/>
        <v>0</v>
      </c>
      <c r="N1475" s="166">
        <f t="shared" si="745"/>
        <v>0</v>
      </c>
      <c r="O1475" s="166">
        <f t="shared" si="745"/>
        <v>0</v>
      </c>
      <c r="P1475" s="166">
        <f t="shared" si="745"/>
        <v>0</v>
      </c>
      <c r="Q1475" s="166">
        <f t="shared" si="745"/>
        <v>0</v>
      </c>
      <c r="R1475" s="166">
        <f t="shared" si="745"/>
        <v>0</v>
      </c>
      <c r="S1475" s="166">
        <f t="shared" si="745"/>
        <v>0</v>
      </c>
      <c r="T1475" s="162">
        <f t="shared" si="745"/>
        <v>0</v>
      </c>
      <c r="U1475" s="166">
        <f t="shared" si="745"/>
        <v>0</v>
      </c>
      <c r="V1475" s="167">
        <f t="shared" si="745"/>
        <v>0</v>
      </c>
      <c r="W1475" s="48">
        <f>W619</f>
        <v>0</v>
      </c>
      <c r="Y1475"/>
      <c r="Z1475"/>
      <c r="AA1475"/>
      <c r="AB1475"/>
      <c r="AC1475"/>
      <c r="AD1475"/>
      <c r="AE1475"/>
      <c r="AF1475"/>
    </row>
    <row r="1476" spans="1:32" s="71" customFormat="1" outlineLevel="1" x14ac:dyDescent="0.4">
      <c r="A1476" s="341"/>
      <c r="B1476" s="494"/>
      <c r="C1476" s="495"/>
      <c r="D1476" s="495"/>
      <c r="E1476" s="496"/>
      <c r="F1476" s="497" t="s">
        <v>83</v>
      </c>
      <c r="G1476" s="174">
        <f>G620</f>
        <v>0</v>
      </c>
      <c r="H1476" s="225">
        <f>G1476*(1-VLOOKUP($F1476,SHT,2,FALSE))+H620*(1-VLOOKUP($F1476,SHT,2,FALSE))</f>
        <v>0</v>
      </c>
      <c r="I1476" s="163">
        <f t="shared" ref="I1476:V1476" si="746">I620*(1-VLOOKUP($F1476,SHT,2,FALSE))</f>
        <v>0</v>
      </c>
      <c r="J1476" s="163">
        <f t="shared" si="746"/>
        <v>0</v>
      </c>
      <c r="K1476" s="181">
        <f t="shared" si="746"/>
        <v>0</v>
      </c>
      <c r="L1476" s="165">
        <f t="shared" si="746"/>
        <v>0</v>
      </c>
      <c r="M1476" s="176">
        <f t="shared" si="746"/>
        <v>0</v>
      </c>
      <c r="N1476" s="166">
        <f t="shared" si="746"/>
        <v>0</v>
      </c>
      <c r="O1476" s="166">
        <f t="shared" si="746"/>
        <v>0</v>
      </c>
      <c r="P1476" s="166">
        <f t="shared" si="746"/>
        <v>0</v>
      </c>
      <c r="Q1476" s="166">
        <f t="shared" si="746"/>
        <v>0</v>
      </c>
      <c r="R1476" s="166">
        <f t="shared" si="746"/>
        <v>0</v>
      </c>
      <c r="S1476" s="166">
        <f t="shared" si="746"/>
        <v>0</v>
      </c>
      <c r="T1476" s="162">
        <f t="shared" si="746"/>
        <v>0</v>
      </c>
      <c r="U1476" s="166">
        <f t="shared" si="746"/>
        <v>0</v>
      </c>
      <c r="V1476" s="167">
        <f t="shared" si="746"/>
        <v>0</v>
      </c>
      <c r="W1476" s="48">
        <f>W620</f>
        <v>0</v>
      </c>
      <c r="Y1476"/>
      <c r="Z1476"/>
      <c r="AA1476"/>
      <c r="AB1476"/>
      <c r="AC1476"/>
      <c r="AD1476"/>
      <c r="AE1476"/>
      <c r="AF1476"/>
    </row>
    <row r="1477" spans="1:32" s="71" customFormat="1" x14ac:dyDescent="0.4">
      <c r="A1477" s="341"/>
      <c r="B1477" s="494"/>
      <c r="C1477" s="495"/>
      <c r="D1477" s="495"/>
      <c r="E1477" s="496" t="s">
        <v>84</v>
      </c>
      <c r="F1477" s="496"/>
      <c r="G1477" s="68">
        <f t="shared" ref="G1477:M1477" si="747">SUBTOTAL(9,G1478:G1479)</f>
        <v>0</v>
      </c>
      <c r="H1477" s="69">
        <f t="shared" si="747"/>
        <v>0</v>
      </c>
      <c r="I1477" s="66">
        <f t="shared" si="747"/>
        <v>0</v>
      </c>
      <c r="J1477" s="66">
        <f t="shared" si="747"/>
        <v>0</v>
      </c>
      <c r="K1477" s="67">
        <f t="shared" si="747"/>
        <v>0</v>
      </c>
      <c r="L1477" s="36">
        <f t="shared" si="747"/>
        <v>0</v>
      </c>
      <c r="M1477" s="36">
        <f t="shared" si="747"/>
        <v>0</v>
      </c>
      <c r="N1477" s="36">
        <f t="shared" ref="N1477:W1477" si="748">SUBTOTAL(9,N1478:N1479)</f>
        <v>0</v>
      </c>
      <c r="O1477" s="36">
        <f t="shared" si="748"/>
        <v>0</v>
      </c>
      <c r="P1477" s="36">
        <f t="shared" si="748"/>
        <v>0</v>
      </c>
      <c r="Q1477" s="36">
        <f t="shared" si="748"/>
        <v>0</v>
      </c>
      <c r="R1477" s="36">
        <f t="shared" si="748"/>
        <v>0</v>
      </c>
      <c r="S1477" s="36">
        <f t="shared" si="748"/>
        <v>0</v>
      </c>
      <c r="T1477" s="36">
        <f t="shared" si="748"/>
        <v>0</v>
      </c>
      <c r="U1477" s="36">
        <f t="shared" si="748"/>
        <v>0</v>
      </c>
      <c r="V1477" s="39">
        <f t="shared" si="748"/>
        <v>0</v>
      </c>
      <c r="W1477" s="35">
        <f t="shared" si="748"/>
        <v>0</v>
      </c>
      <c r="Y1477"/>
      <c r="Z1477"/>
      <c r="AA1477"/>
      <c r="AB1477"/>
      <c r="AC1477"/>
      <c r="AD1477"/>
      <c r="AE1477"/>
      <c r="AF1477"/>
    </row>
    <row r="1478" spans="1:32" s="71" customFormat="1" outlineLevel="1" x14ac:dyDescent="0.4">
      <c r="A1478" s="341"/>
      <c r="B1478" s="494"/>
      <c r="C1478" s="495"/>
      <c r="D1478" s="495"/>
      <c r="E1478" s="496"/>
      <c r="F1478" s="497" t="s">
        <v>85</v>
      </c>
      <c r="G1478" s="174">
        <f>G622</f>
        <v>0</v>
      </c>
      <c r="H1478" s="225">
        <f>G1478*(1-VLOOKUP($F1478,SHT,2,FALSE))+H622*(1-VLOOKUP($F1478,SHT,2,FALSE))</f>
        <v>0</v>
      </c>
      <c r="I1478" s="163">
        <f t="shared" ref="I1478:V1478" si="749">I622*(1-VLOOKUP($F1478,SHT,2,FALSE))</f>
        <v>0</v>
      </c>
      <c r="J1478" s="163">
        <f t="shared" si="749"/>
        <v>0</v>
      </c>
      <c r="K1478" s="181">
        <f t="shared" si="749"/>
        <v>0</v>
      </c>
      <c r="L1478" s="165">
        <f t="shared" si="749"/>
        <v>0</v>
      </c>
      <c r="M1478" s="176">
        <f t="shared" si="749"/>
        <v>0</v>
      </c>
      <c r="N1478" s="166">
        <f t="shared" si="749"/>
        <v>0</v>
      </c>
      <c r="O1478" s="166">
        <f t="shared" si="749"/>
        <v>0</v>
      </c>
      <c r="P1478" s="166">
        <f t="shared" si="749"/>
        <v>0</v>
      </c>
      <c r="Q1478" s="166">
        <f t="shared" si="749"/>
        <v>0</v>
      </c>
      <c r="R1478" s="166">
        <f t="shared" si="749"/>
        <v>0</v>
      </c>
      <c r="S1478" s="166">
        <f t="shared" si="749"/>
        <v>0</v>
      </c>
      <c r="T1478" s="162">
        <f t="shared" si="749"/>
        <v>0</v>
      </c>
      <c r="U1478" s="166">
        <f t="shared" si="749"/>
        <v>0</v>
      </c>
      <c r="V1478" s="167">
        <f t="shared" si="749"/>
        <v>0</v>
      </c>
      <c r="W1478" s="48">
        <f>W622</f>
        <v>0</v>
      </c>
      <c r="Y1478"/>
      <c r="Z1478"/>
      <c r="AA1478"/>
      <c r="AB1478"/>
      <c r="AC1478"/>
      <c r="AD1478"/>
      <c r="AE1478"/>
      <c r="AF1478"/>
    </row>
    <row r="1479" spans="1:32" s="71" customFormat="1" outlineLevel="1" x14ac:dyDescent="0.4">
      <c r="A1479" s="341"/>
      <c r="B1479" s="494"/>
      <c r="C1479" s="495"/>
      <c r="D1479" s="495"/>
      <c r="E1479" s="496"/>
      <c r="F1479" s="497" t="s">
        <v>86</v>
      </c>
      <c r="G1479" s="174">
        <f>G623</f>
        <v>0</v>
      </c>
      <c r="H1479" s="225">
        <f>G1479*(1-VLOOKUP($F1479,SHT,2,FALSE))+H623*(1-VLOOKUP($F1479,SHT,2,FALSE))</f>
        <v>0</v>
      </c>
      <c r="I1479" s="163">
        <f t="shared" ref="I1479:V1479" si="750">I623*(1-VLOOKUP($F1479,SHT,2,FALSE))</f>
        <v>0</v>
      </c>
      <c r="J1479" s="163">
        <f t="shared" si="750"/>
        <v>0</v>
      </c>
      <c r="K1479" s="181">
        <f t="shared" si="750"/>
        <v>0</v>
      </c>
      <c r="L1479" s="165">
        <f t="shared" si="750"/>
        <v>0</v>
      </c>
      <c r="M1479" s="176">
        <f t="shared" si="750"/>
        <v>0</v>
      </c>
      <c r="N1479" s="166">
        <f t="shared" si="750"/>
        <v>0</v>
      </c>
      <c r="O1479" s="166">
        <f t="shared" si="750"/>
        <v>0</v>
      </c>
      <c r="P1479" s="166">
        <f t="shared" si="750"/>
        <v>0</v>
      </c>
      <c r="Q1479" s="166">
        <f t="shared" si="750"/>
        <v>0</v>
      </c>
      <c r="R1479" s="166">
        <f t="shared" si="750"/>
        <v>0</v>
      </c>
      <c r="S1479" s="166">
        <f t="shared" si="750"/>
        <v>0</v>
      </c>
      <c r="T1479" s="162">
        <f t="shared" si="750"/>
        <v>0</v>
      </c>
      <c r="U1479" s="166">
        <f t="shared" si="750"/>
        <v>0</v>
      </c>
      <c r="V1479" s="167">
        <f t="shared" si="750"/>
        <v>0</v>
      </c>
      <c r="W1479" s="48">
        <f>W623</f>
        <v>0</v>
      </c>
      <c r="Y1479"/>
      <c r="Z1479"/>
      <c r="AA1479"/>
      <c r="AB1479"/>
      <c r="AC1479"/>
      <c r="AD1479"/>
      <c r="AE1479"/>
      <c r="AF1479"/>
    </row>
    <row r="1480" spans="1:32" s="71" customFormat="1" x14ac:dyDescent="0.4">
      <c r="A1480" s="341"/>
      <c r="B1480" s="494"/>
      <c r="C1480" s="495"/>
      <c r="D1480" s="495"/>
      <c r="E1480" s="496" t="s">
        <v>87</v>
      </c>
      <c r="F1480" s="496"/>
      <c r="G1480" s="68">
        <f t="shared" ref="G1480:W1480" si="751">SUBTOTAL(9,G1481:G1483)</f>
        <v>0</v>
      </c>
      <c r="H1480" s="69">
        <f t="shared" si="751"/>
        <v>0</v>
      </c>
      <c r="I1480" s="66">
        <f t="shared" si="751"/>
        <v>0</v>
      </c>
      <c r="J1480" s="66">
        <f t="shared" si="751"/>
        <v>0</v>
      </c>
      <c r="K1480" s="67">
        <f t="shared" si="751"/>
        <v>0</v>
      </c>
      <c r="L1480" s="36">
        <f t="shared" si="751"/>
        <v>0</v>
      </c>
      <c r="M1480" s="36">
        <f t="shared" si="751"/>
        <v>0</v>
      </c>
      <c r="N1480" s="36">
        <f t="shared" si="751"/>
        <v>0</v>
      </c>
      <c r="O1480" s="36">
        <f t="shared" si="751"/>
        <v>0</v>
      </c>
      <c r="P1480" s="36">
        <f t="shared" si="751"/>
        <v>0</v>
      </c>
      <c r="Q1480" s="36">
        <f t="shared" si="751"/>
        <v>0</v>
      </c>
      <c r="R1480" s="36">
        <f t="shared" si="751"/>
        <v>0</v>
      </c>
      <c r="S1480" s="36">
        <f t="shared" si="751"/>
        <v>0</v>
      </c>
      <c r="T1480" s="36">
        <f t="shared" si="751"/>
        <v>0</v>
      </c>
      <c r="U1480" s="36">
        <f t="shared" si="751"/>
        <v>0</v>
      </c>
      <c r="V1480" s="36">
        <f t="shared" si="751"/>
        <v>0</v>
      </c>
      <c r="W1480" s="35">
        <f t="shared" si="751"/>
        <v>0</v>
      </c>
      <c r="Y1480"/>
      <c r="Z1480"/>
      <c r="AA1480"/>
      <c r="AB1480"/>
      <c r="AC1480"/>
      <c r="AD1480"/>
      <c r="AE1480"/>
      <c r="AF1480"/>
    </row>
    <row r="1481" spans="1:32" s="71" customFormat="1" outlineLevel="1" x14ac:dyDescent="0.4">
      <c r="A1481" s="341"/>
      <c r="B1481" s="494"/>
      <c r="C1481" s="495"/>
      <c r="D1481" s="495"/>
      <c r="E1481" s="496"/>
      <c r="F1481" s="497" t="s">
        <v>88</v>
      </c>
      <c r="G1481" s="174">
        <f>G625</f>
        <v>0</v>
      </c>
      <c r="H1481" s="225">
        <f>G1481*(1-VLOOKUP($F1481,SHT,2,FALSE))+H625*(1-VLOOKUP($F1481,SHT,2,FALSE))</f>
        <v>0</v>
      </c>
      <c r="I1481" s="163">
        <f t="shared" ref="I1481:V1481" si="752">I625*(1-VLOOKUP($F1481,SHT,2,FALSE))</f>
        <v>0</v>
      </c>
      <c r="J1481" s="163">
        <f t="shared" si="752"/>
        <v>0</v>
      </c>
      <c r="K1481" s="181">
        <f t="shared" si="752"/>
        <v>0</v>
      </c>
      <c r="L1481" s="165">
        <f t="shared" si="752"/>
        <v>0</v>
      </c>
      <c r="M1481" s="176">
        <f t="shared" si="752"/>
        <v>0</v>
      </c>
      <c r="N1481" s="166">
        <f t="shared" si="752"/>
        <v>0</v>
      </c>
      <c r="O1481" s="166">
        <f t="shared" si="752"/>
        <v>0</v>
      </c>
      <c r="P1481" s="166">
        <f t="shared" si="752"/>
        <v>0</v>
      </c>
      <c r="Q1481" s="166">
        <f t="shared" si="752"/>
        <v>0</v>
      </c>
      <c r="R1481" s="166">
        <f t="shared" si="752"/>
        <v>0</v>
      </c>
      <c r="S1481" s="166">
        <f t="shared" si="752"/>
        <v>0</v>
      </c>
      <c r="T1481" s="162">
        <f t="shared" si="752"/>
        <v>0</v>
      </c>
      <c r="U1481" s="166">
        <f t="shared" si="752"/>
        <v>0</v>
      </c>
      <c r="V1481" s="167">
        <f t="shared" si="752"/>
        <v>0</v>
      </c>
      <c r="W1481" s="48">
        <f>W625</f>
        <v>0</v>
      </c>
      <c r="Y1481"/>
      <c r="Z1481"/>
      <c r="AA1481"/>
      <c r="AB1481"/>
      <c r="AC1481"/>
      <c r="AD1481"/>
      <c r="AE1481"/>
      <c r="AF1481"/>
    </row>
    <row r="1482" spans="1:32" s="71" customFormat="1" outlineLevel="1" x14ac:dyDescent="0.4">
      <c r="A1482" s="341"/>
      <c r="B1482" s="494"/>
      <c r="C1482" s="495"/>
      <c r="D1482" s="495"/>
      <c r="E1482" s="496"/>
      <c r="F1482" s="497" t="s">
        <v>89</v>
      </c>
      <c r="G1482" s="174">
        <f>G626</f>
        <v>0</v>
      </c>
      <c r="H1482" s="225">
        <f>G1482*(1-VLOOKUP($F1482,SHT,2,FALSE))+H626*(1-VLOOKUP($F1482,SHT,2,FALSE))</f>
        <v>0</v>
      </c>
      <c r="I1482" s="163">
        <f t="shared" ref="I1482:V1482" si="753">I626*(1-VLOOKUP($F1482,SHT,2,FALSE))</f>
        <v>0</v>
      </c>
      <c r="J1482" s="163">
        <f t="shared" si="753"/>
        <v>0</v>
      </c>
      <c r="K1482" s="181">
        <f t="shared" si="753"/>
        <v>0</v>
      </c>
      <c r="L1482" s="165">
        <f t="shared" si="753"/>
        <v>0</v>
      </c>
      <c r="M1482" s="176">
        <f t="shared" si="753"/>
        <v>0</v>
      </c>
      <c r="N1482" s="166">
        <f t="shared" si="753"/>
        <v>0</v>
      </c>
      <c r="O1482" s="166">
        <f t="shared" si="753"/>
        <v>0</v>
      </c>
      <c r="P1482" s="166">
        <f t="shared" si="753"/>
        <v>0</v>
      </c>
      <c r="Q1482" s="166">
        <f t="shared" si="753"/>
        <v>0</v>
      </c>
      <c r="R1482" s="166">
        <f t="shared" si="753"/>
        <v>0</v>
      </c>
      <c r="S1482" s="166">
        <f t="shared" si="753"/>
        <v>0</v>
      </c>
      <c r="T1482" s="162">
        <f t="shared" si="753"/>
        <v>0</v>
      </c>
      <c r="U1482" s="166">
        <f t="shared" si="753"/>
        <v>0</v>
      </c>
      <c r="V1482" s="167">
        <f t="shared" si="753"/>
        <v>0</v>
      </c>
      <c r="W1482" s="48">
        <f>W626</f>
        <v>0</v>
      </c>
      <c r="Y1482"/>
      <c r="Z1482"/>
      <c r="AA1482"/>
      <c r="AB1482"/>
      <c r="AC1482"/>
      <c r="AD1482"/>
      <c r="AE1482"/>
      <c r="AF1482"/>
    </row>
    <row r="1483" spans="1:32" s="71" customFormat="1" outlineLevel="1" x14ac:dyDescent="0.4">
      <c r="A1483" s="341"/>
      <c r="B1483" s="494"/>
      <c r="C1483" s="495"/>
      <c r="D1483" s="495"/>
      <c r="E1483" s="496"/>
      <c r="F1483" s="497" t="s">
        <v>90</v>
      </c>
      <c r="G1483" s="174">
        <f>G627</f>
        <v>0</v>
      </c>
      <c r="H1483" s="225">
        <f>G1483*(1-VLOOKUP($F1483,SHT,2,FALSE))+H627*(1-VLOOKUP($F1483,SHT,2,FALSE))</f>
        <v>0</v>
      </c>
      <c r="I1483" s="163">
        <f t="shared" ref="I1483:V1483" si="754">I627*(1-VLOOKUP($F1483,SHT,2,FALSE))</f>
        <v>0</v>
      </c>
      <c r="J1483" s="163">
        <f t="shared" si="754"/>
        <v>0</v>
      </c>
      <c r="K1483" s="181">
        <f t="shared" si="754"/>
        <v>0</v>
      </c>
      <c r="L1483" s="165">
        <f t="shared" si="754"/>
        <v>0</v>
      </c>
      <c r="M1483" s="176">
        <f t="shared" si="754"/>
        <v>0</v>
      </c>
      <c r="N1483" s="166">
        <f t="shared" si="754"/>
        <v>0</v>
      </c>
      <c r="O1483" s="166">
        <f t="shared" si="754"/>
        <v>0</v>
      </c>
      <c r="P1483" s="166">
        <f t="shared" si="754"/>
        <v>0</v>
      </c>
      <c r="Q1483" s="166">
        <f t="shared" si="754"/>
        <v>0</v>
      </c>
      <c r="R1483" s="166">
        <f t="shared" si="754"/>
        <v>0</v>
      </c>
      <c r="S1483" s="166">
        <f t="shared" si="754"/>
        <v>0</v>
      </c>
      <c r="T1483" s="162">
        <f t="shared" si="754"/>
        <v>0</v>
      </c>
      <c r="U1483" s="166">
        <f t="shared" si="754"/>
        <v>0</v>
      </c>
      <c r="V1483" s="167">
        <f t="shared" si="754"/>
        <v>0</v>
      </c>
      <c r="W1483" s="48">
        <f>W627</f>
        <v>0</v>
      </c>
      <c r="Y1483"/>
      <c r="Z1483"/>
      <c r="AA1483"/>
      <c r="AB1483"/>
      <c r="AC1483"/>
      <c r="AD1483"/>
      <c r="AE1483"/>
      <c r="AF1483"/>
    </row>
    <row r="1484" spans="1:32" s="71" customFormat="1" x14ac:dyDescent="0.4">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4">
      <c r="A1485" s="341"/>
      <c r="B1485" s="494"/>
      <c r="C1485" s="495"/>
      <c r="D1485" s="495"/>
      <c r="E1485" s="496" t="s">
        <v>92</v>
      </c>
      <c r="F1485" s="496"/>
      <c r="G1485" s="68">
        <f t="shared" ref="G1485:M1485" si="755">SUBTOTAL(9,G1486:G1487)</f>
        <v>0</v>
      </c>
      <c r="H1485" s="69">
        <f t="shared" si="755"/>
        <v>0</v>
      </c>
      <c r="I1485" s="66">
        <f t="shared" si="755"/>
        <v>0</v>
      </c>
      <c r="J1485" s="66">
        <f t="shared" si="755"/>
        <v>0</v>
      </c>
      <c r="K1485" s="67">
        <f t="shared" si="755"/>
        <v>0</v>
      </c>
      <c r="L1485" s="36">
        <f t="shared" si="755"/>
        <v>0</v>
      </c>
      <c r="M1485" s="36">
        <f t="shared" si="755"/>
        <v>0</v>
      </c>
      <c r="N1485" s="36">
        <f t="shared" ref="N1485:W1485" si="756">SUBTOTAL(9,N1486:N1487)</f>
        <v>0</v>
      </c>
      <c r="O1485" s="36">
        <f t="shared" si="756"/>
        <v>0</v>
      </c>
      <c r="P1485" s="36">
        <f t="shared" si="756"/>
        <v>0</v>
      </c>
      <c r="Q1485" s="36">
        <f t="shared" si="756"/>
        <v>0</v>
      </c>
      <c r="R1485" s="36">
        <f t="shared" si="756"/>
        <v>0</v>
      </c>
      <c r="S1485" s="36">
        <f t="shared" si="756"/>
        <v>0</v>
      </c>
      <c r="T1485" s="36">
        <f t="shared" si="756"/>
        <v>0</v>
      </c>
      <c r="U1485" s="36">
        <f t="shared" si="756"/>
        <v>0</v>
      </c>
      <c r="V1485" s="39">
        <f t="shared" si="756"/>
        <v>0</v>
      </c>
      <c r="W1485" s="35">
        <f t="shared" si="756"/>
        <v>0</v>
      </c>
      <c r="Y1485"/>
      <c r="Z1485"/>
      <c r="AA1485"/>
      <c r="AB1485"/>
      <c r="AC1485"/>
      <c r="AD1485"/>
      <c r="AE1485"/>
      <c r="AF1485"/>
    </row>
    <row r="1486" spans="1:32" s="71" customFormat="1" outlineLevel="1" x14ac:dyDescent="0.4">
      <c r="A1486" s="341"/>
      <c r="B1486" s="494"/>
      <c r="C1486" s="495"/>
      <c r="D1486" s="495"/>
      <c r="E1486" s="496"/>
      <c r="F1486" s="497" t="s">
        <v>93</v>
      </c>
      <c r="G1486" s="174">
        <f>G630</f>
        <v>0</v>
      </c>
      <c r="H1486" s="225">
        <f>G1486*(1-VLOOKUP($F1486,SHT,2,FALSE))+H630*(1-VLOOKUP($F1486,SHT,2,FALSE))</f>
        <v>0</v>
      </c>
      <c r="I1486" s="163">
        <f t="shared" ref="I1486:V1486" si="757">I630*(1-VLOOKUP($F1486,SHT,2,FALSE))</f>
        <v>0</v>
      </c>
      <c r="J1486" s="163">
        <f t="shared" si="757"/>
        <v>0</v>
      </c>
      <c r="K1486" s="181">
        <f t="shared" si="757"/>
        <v>0</v>
      </c>
      <c r="L1486" s="165">
        <f t="shared" si="757"/>
        <v>0</v>
      </c>
      <c r="M1486" s="176">
        <f t="shared" si="757"/>
        <v>0</v>
      </c>
      <c r="N1486" s="166">
        <f t="shared" si="757"/>
        <v>0</v>
      </c>
      <c r="O1486" s="166">
        <f t="shared" si="757"/>
        <v>0</v>
      </c>
      <c r="P1486" s="166">
        <f t="shared" si="757"/>
        <v>0</v>
      </c>
      <c r="Q1486" s="166">
        <f t="shared" si="757"/>
        <v>0</v>
      </c>
      <c r="R1486" s="166">
        <f t="shared" si="757"/>
        <v>0</v>
      </c>
      <c r="S1486" s="166">
        <f t="shared" si="757"/>
        <v>0</v>
      </c>
      <c r="T1486" s="162">
        <f t="shared" si="757"/>
        <v>0</v>
      </c>
      <c r="U1486" s="166">
        <f t="shared" si="757"/>
        <v>0</v>
      </c>
      <c r="V1486" s="167">
        <f t="shared" si="757"/>
        <v>0</v>
      </c>
      <c r="W1486" s="48">
        <f>W630</f>
        <v>0</v>
      </c>
      <c r="Y1486"/>
      <c r="Z1486"/>
      <c r="AA1486"/>
      <c r="AB1486"/>
      <c r="AC1486"/>
      <c r="AD1486"/>
      <c r="AE1486"/>
      <c r="AF1486"/>
    </row>
    <row r="1487" spans="1:32" s="71" customFormat="1" outlineLevel="1" x14ac:dyDescent="0.4">
      <c r="A1487" s="341"/>
      <c r="B1487" s="494"/>
      <c r="C1487" s="495"/>
      <c r="D1487" s="495"/>
      <c r="E1487" s="496"/>
      <c r="F1487" s="497" t="s">
        <v>94</v>
      </c>
      <c r="G1487" s="174">
        <f>G631</f>
        <v>0</v>
      </c>
      <c r="H1487" s="225">
        <f>G1487*(1-VLOOKUP($F1487,SHT,2,FALSE))+H631*(1-VLOOKUP($F1487,SHT,2,FALSE))</f>
        <v>0</v>
      </c>
      <c r="I1487" s="163">
        <f t="shared" ref="I1487:V1487" si="758">I631*(1-VLOOKUP($F1487,SHT,2,FALSE))</f>
        <v>0</v>
      </c>
      <c r="J1487" s="163">
        <f t="shared" si="758"/>
        <v>0</v>
      </c>
      <c r="K1487" s="181">
        <f t="shared" si="758"/>
        <v>0</v>
      </c>
      <c r="L1487" s="165">
        <f t="shared" si="758"/>
        <v>0</v>
      </c>
      <c r="M1487" s="176">
        <f t="shared" si="758"/>
        <v>0</v>
      </c>
      <c r="N1487" s="166">
        <f t="shared" si="758"/>
        <v>0</v>
      </c>
      <c r="O1487" s="166">
        <f t="shared" si="758"/>
        <v>0</v>
      </c>
      <c r="P1487" s="166">
        <f t="shared" si="758"/>
        <v>0</v>
      </c>
      <c r="Q1487" s="166">
        <f t="shared" si="758"/>
        <v>0</v>
      </c>
      <c r="R1487" s="166">
        <f t="shared" si="758"/>
        <v>0</v>
      </c>
      <c r="S1487" s="166">
        <f t="shared" si="758"/>
        <v>0</v>
      </c>
      <c r="T1487" s="162">
        <f t="shared" si="758"/>
        <v>0</v>
      </c>
      <c r="U1487" s="166">
        <f t="shared" si="758"/>
        <v>0</v>
      </c>
      <c r="V1487" s="167">
        <f t="shared" si="758"/>
        <v>0</v>
      </c>
      <c r="W1487" s="48">
        <f>W631</f>
        <v>0</v>
      </c>
      <c r="Y1487"/>
      <c r="Z1487"/>
      <c r="AA1487"/>
      <c r="AB1487"/>
      <c r="AC1487"/>
      <c r="AD1487"/>
      <c r="AE1487"/>
      <c r="AF1487"/>
    </row>
    <row r="1488" spans="1:32" s="71" customFormat="1" x14ac:dyDescent="0.4">
      <c r="A1488" s="341"/>
      <c r="B1488" s="494"/>
      <c r="C1488" s="495"/>
      <c r="D1488" s="495"/>
      <c r="E1488" s="496" t="s">
        <v>95</v>
      </c>
      <c r="F1488" s="496"/>
      <c r="G1488" s="68">
        <f t="shared" ref="G1488:M1488" si="759">SUBTOTAL(9,G1489:G1490)</f>
        <v>0</v>
      </c>
      <c r="H1488" s="69">
        <f t="shared" si="759"/>
        <v>0</v>
      </c>
      <c r="I1488" s="66">
        <f t="shared" si="759"/>
        <v>0</v>
      </c>
      <c r="J1488" s="66">
        <f t="shared" si="759"/>
        <v>0</v>
      </c>
      <c r="K1488" s="67">
        <f t="shared" si="759"/>
        <v>0</v>
      </c>
      <c r="L1488" s="36">
        <f t="shared" si="759"/>
        <v>0</v>
      </c>
      <c r="M1488" s="36">
        <f t="shared" si="759"/>
        <v>0</v>
      </c>
      <c r="N1488" s="36">
        <f t="shared" ref="N1488:W1488" si="760">SUBTOTAL(9,N1489:N1490)</f>
        <v>0</v>
      </c>
      <c r="O1488" s="36">
        <f t="shared" si="760"/>
        <v>0</v>
      </c>
      <c r="P1488" s="36">
        <f t="shared" si="760"/>
        <v>0</v>
      </c>
      <c r="Q1488" s="36">
        <f t="shared" si="760"/>
        <v>0</v>
      </c>
      <c r="R1488" s="36">
        <f t="shared" si="760"/>
        <v>0</v>
      </c>
      <c r="S1488" s="36">
        <f t="shared" si="760"/>
        <v>0</v>
      </c>
      <c r="T1488" s="36">
        <f t="shared" si="760"/>
        <v>0</v>
      </c>
      <c r="U1488" s="36">
        <f t="shared" si="760"/>
        <v>0</v>
      </c>
      <c r="V1488" s="39">
        <f t="shared" si="760"/>
        <v>0</v>
      </c>
      <c r="W1488" s="35">
        <f t="shared" si="760"/>
        <v>0</v>
      </c>
      <c r="Y1488"/>
      <c r="Z1488"/>
      <c r="AA1488"/>
      <c r="AB1488"/>
      <c r="AC1488"/>
      <c r="AD1488"/>
      <c r="AE1488"/>
      <c r="AF1488"/>
    </row>
    <row r="1489" spans="1:32" s="71" customFormat="1" outlineLevel="1" x14ac:dyDescent="0.4">
      <c r="A1489" s="341"/>
      <c r="B1489" s="494"/>
      <c r="C1489" s="495"/>
      <c r="D1489" s="495"/>
      <c r="E1489" s="496"/>
      <c r="F1489" s="497" t="s">
        <v>96</v>
      </c>
      <c r="G1489" s="174">
        <f>G633</f>
        <v>0</v>
      </c>
      <c r="H1489" s="225">
        <f>G1489*(1-VLOOKUP($F1489,SHT,2,FALSE))+H633*(1-VLOOKUP($F1489,SHT,2,FALSE))</f>
        <v>0</v>
      </c>
      <c r="I1489" s="163">
        <f t="shared" ref="I1489:V1489" si="761">I633*(1-VLOOKUP($F1489,SHT,2,FALSE))</f>
        <v>0</v>
      </c>
      <c r="J1489" s="163">
        <f t="shared" si="761"/>
        <v>0</v>
      </c>
      <c r="K1489" s="181">
        <f t="shared" si="761"/>
        <v>0</v>
      </c>
      <c r="L1489" s="165">
        <f t="shared" si="761"/>
        <v>0</v>
      </c>
      <c r="M1489" s="176">
        <f t="shared" si="761"/>
        <v>0</v>
      </c>
      <c r="N1489" s="166">
        <f t="shared" si="761"/>
        <v>0</v>
      </c>
      <c r="O1489" s="166">
        <f t="shared" si="761"/>
        <v>0</v>
      </c>
      <c r="P1489" s="166">
        <f t="shared" si="761"/>
        <v>0</v>
      </c>
      <c r="Q1489" s="166">
        <f t="shared" si="761"/>
        <v>0</v>
      </c>
      <c r="R1489" s="166">
        <f t="shared" si="761"/>
        <v>0</v>
      </c>
      <c r="S1489" s="166">
        <f t="shared" si="761"/>
        <v>0</v>
      </c>
      <c r="T1489" s="162">
        <f t="shared" si="761"/>
        <v>0</v>
      </c>
      <c r="U1489" s="166">
        <f t="shared" si="761"/>
        <v>0</v>
      </c>
      <c r="V1489" s="167">
        <f t="shared" si="761"/>
        <v>0</v>
      </c>
      <c r="W1489" s="48">
        <f>W633</f>
        <v>0</v>
      </c>
      <c r="Y1489"/>
      <c r="Z1489"/>
      <c r="AA1489"/>
      <c r="AB1489"/>
      <c r="AC1489"/>
      <c r="AD1489"/>
      <c r="AE1489"/>
      <c r="AF1489"/>
    </row>
    <row r="1490" spans="1:32" s="71" customFormat="1" outlineLevel="1" x14ac:dyDescent="0.4">
      <c r="A1490" s="341"/>
      <c r="B1490" s="494"/>
      <c r="C1490" s="495"/>
      <c r="D1490" s="495"/>
      <c r="E1490" s="496"/>
      <c r="F1490" s="497" t="s">
        <v>97</v>
      </c>
      <c r="G1490" s="174">
        <f>G634</f>
        <v>0</v>
      </c>
      <c r="H1490" s="225">
        <f>G1490*(1-VLOOKUP($F1490,SHT,2,FALSE))+H634*(1-VLOOKUP($F1490,SHT,2,FALSE))</f>
        <v>0</v>
      </c>
      <c r="I1490" s="163">
        <f t="shared" ref="I1490:V1490" si="762">I634*(1-VLOOKUP($F1490,SHT,2,FALSE))</f>
        <v>0</v>
      </c>
      <c r="J1490" s="163">
        <f t="shared" si="762"/>
        <v>0</v>
      </c>
      <c r="K1490" s="181">
        <f t="shared" si="762"/>
        <v>0</v>
      </c>
      <c r="L1490" s="165">
        <f t="shared" si="762"/>
        <v>0</v>
      </c>
      <c r="M1490" s="176">
        <f t="shared" si="762"/>
        <v>0</v>
      </c>
      <c r="N1490" s="166">
        <f t="shared" si="762"/>
        <v>0</v>
      </c>
      <c r="O1490" s="166">
        <f t="shared" si="762"/>
        <v>0</v>
      </c>
      <c r="P1490" s="166">
        <f t="shared" si="762"/>
        <v>0</v>
      </c>
      <c r="Q1490" s="166">
        <f t="shared" si="762"/>
        <v>0</v>
      </c>
      <c r="R1490" s="166">
        <f t="shared" si="762"/>
        <v>0</v>
      </c>
      <c r="S1490" s="166">
        <f t="shared" si="762"/>
        <v>0</v>
      </c>
      <c r="T1490" s="162">
        <f t="shared" si="762"/>
        <v>0</v>
      </c>
      <c r="U1490" s="166">
        <f t="shared" si="762"/>
        <v>0</v>
      </c>
      <c r="V1490" s="167">
        <f t="shared" si="762"/>
        <v>0</v>
      </c>
      <c r="W1490" s="48">
        <f>W634</f>
        <v>0</v>
      </c>
      <c r="Y1490"/>
      <c r="Z1490"/>
      <c r="AA1490"/>
      <c r="AB1490"/>
      <c r="AC1490"/>
      <c r="AD1490"/>
      <c r="AE1490"/>
      <c r="AF1490"/>
    </row>
    <row r="1491" spans="1:32" s="71" customFormat="1" x14ac:dyDescent="0.4">
      <c r="A1491" s="341"/>
      <c r="B1491" s="494"/>
      <c r="C1491" s="495"/>
      <c r="D1491" s="495"/>
      <c r="E1491" s="496" t="s">
        <v>98</v>
      </c>
      <c r="F1491" s="496"/>
      <c r="G1491" s="68">
        <f t="shared" ref="G1491:M1491" si="763">SUBTOTAL(9,G1492:G1493)</f>
        <v>0</v>
      </c>
      <c r="H1491" s="69">
        <f t="shared" si="763"/>
        <v>0</v>
      </c>
      <c r="I1491" s="66">
        <f t="shared" si="763"/>
        <v>0</v>
      </c>
      <c r="J1491" s="66">
        <f t="shared" si="763"/>
        <v>0</v>
      </c>
      <c r="K1491" s="67">
        <f t="shared" si="763"/>
        <v>0</v>
      </c>
      <c r="L1491" s="36">
        <f t="shared" si="763"/>
        <v>0</v>
      </c>
      <c r="M1491" s="36">
        <f t="shared" si="763"/>
        <v>0</v>
      </c>
      <c r="N1491" s="36">
        <f t="shared" ref="N1491:W1491" si="764">SUBTOTAL(9,N1492:N1493)</f>
        <v>0</v>
      </c>
      <c r="O1491" s="36">
        <f t="shared" si="764"/>
        <v>0</v>
      </c>
      <c r="P1491" s="36">
        <f t="shared" si="764"/>
        <v>0</v>
      </c>
      <c r="Q1491" s="36">
        <f t="shared" si="764"/>
        <v>0</v>
      </c>
      <c r="R1491" s="36">
        <f t="shared" si="764"/>
        <v>0</v>
      </c>
      <c r="S1491" s="36">
        <f t="shared" si="764"/>
        <v>0</v>
      </c>
      <c r="T1491" s="36">
        <f t="shared" si="764"/>
        <v>0</v>
      </c>
      <c r="U1491" s="36">
        <f t="shared" si="764"/>
        <v>0</v>
      </c>
      <c r="V1491" s="39">
        <f t="shared" si="764"/>
        <v>0</v>
      </c>
      <c r="W1491" s="35">
        <f t="shared" si="764"/>
        <v>0</v>
      </c>
      <c r="Y1491"/>
      <c r="Z1491"/>
      <c r="AA1491"/>
      <c r="AB1491"/>
      <c r="AC1491"/>
      <c r="AD1491"/>
      <c r="AE1491"/>
      <c r="AF1491"/>
    </row>
    <row r="1492" spans="1:32" s="71" customFormat="1" outlineLevel="1" x14ac:dyDescent="0.4">
      <c r="A1492" s="341"/>
      <c r="B1492" s="494"/>
      <c r="C1492" s="495"/>
      <c r="D1492" s="495"/>
      <c r="E1492" s="496"/>
      <c r="F1492" s="497" t="s">
        <v>99</v>
      </c>
      <c r="G1492" s="174">
        <f>G636</f>
        <v>0</v>
      </c>
      <c r="H1492" s="225">
        <f>G1492*(1-VLOOKUP($F1492,SHT,2,FALSE))+H636*(1-VLOOKUP($F1492,SHT,2,FALSE))</f>
        <v>0</v>
      </c>
      <c r="I1492" s="163">
        <f t="shared" ref="I1492:V1492" si="765">I636*(1-VLOOKUP($F1492,SHT,2,FALSE))</f>
        <v>0</v>
      </c>
      <c r="J1492" s="163">
        <f t="shared" si="765"/>
        <v>0</v>
      </c>
      <c r="K1492" s="181">
        <f t="shared" si="765"/>
        <v>0</v>
      </c>
      <c r="L1492" s="165">
        <f t="shared" si="765"/>
        <v>0</v>
      </c>
      <c r="M1492" s="176">
        <f t="shared" si="765"/>
        <v>0</v>
      </c>
      <c r="N1492" s="166">
        <f t="shared" si="765"/>
        <v>0</v>
      </c>
      <c r="O1492" s="166">
        <f t="shared" si="765"/>
        <v>0</v>
      </c>
      <c r="P1492" s="166">
        <f t="shared" si="765"/>
        <v>0</v>
      </c>
      <c r="Q1492" s="166">
        <f t="shared" si="765"/>
        <v>0</v>
      </c>
      <c r="R1492" s="166">
        <f t="shared" si="765"/>
        <v>0</v>
      </c>
      <c r="S1492" s="166">
        <f t="shared" si="765"/>
        <v>0</v>
      </c>
      <c r="T1492" s="162">
        <f t="shared" si="765"/>
        <v>0</v>
      </c>
      <c r="U1492" s="166">
        <f t="shared" si="765"/>
        <v>0</v>
      </c>
      <c r="V1492" s="167">
        <f t="shared" si="765"/>
        <v>0</v>
      </c>
      <c r="W1492" s="48">
        <f>W636</f>
        <v>0</v>
      </c>
      <c r="Y1492"/>
      <c r="Z1492"/>
      <c r="AA1492"/>
      <c r="AB1492"/>
      <c r="AC1492"/>
      <c r="AD1492"/>
      <c r="AE1492"/>
      <c r="AF1492"/>
    </row>
    <row r="1493" spans="1:32" s="71" customFormat="1" outlineLevel="1" x14ac:dyDescent="0.4">
      <c r="A1493" s="341"/>
      <c r="B1493" s="494"/>
      <c r="C1493" s="495"/>
      <c r="D1493" s="495"/>
      <c r="E1493" s="496"/>
      <c r="F1493" s="497" t="s">
        <v>100</v>
      </c>
      <c r="G1493" s="174">
        <f>G637</f>
        <v>0</v>
      </c>
      <c r="H1493" s="225">
        <f>G1493*(1-VLOOKUP($F1493,SHT,2,FALSE))+H637*(1-VLOOKUP($F1493,SHT,2,FALSE))</f>
        <v>0</v>
      </c>
      <c r="I1493" s="163">
        <f t="shared" ref="I1493:V1493" si="766">I637*(1-VLOOKUP($F1493,SHT,2,FALSE))</f>
        <v>0</v>
      </c>
      <c r="J1493" s="163">
        <f t="shared" si="766"/>
        <v>0</v>
      </c>
      <c r="K1493" s="181">
        <f t="shared" si="766"/>
        <v>0</v>
      </c>
      <c r="L1493" s="165">
        <f t="shared" si="766"/>
        <v>0</v>
      </c>
      <c r="M1493" s="176">
        <f t="shared" si="766"/>
        <v>0</v>
      </c>
      <c r="N1493" s="166">
        <f t="shared" si="766"/>
        <v>0</v>
      </c>
      <c r="O1493" s="166">
        <f t="shared" si="766"/>
        <v>0</v>
      </c>
      <c r="P1493" s="166">
        <f t="shared" si="766"/>
        <v>0</v>
      </c>
      <c r="Q1493" s="166">
        <f t="shared" si="766"/>
        <v>0</v>
      </c>
      <c r="R1493" s="166">
        <f t="shared" si="766"/>
        <v>0</v>
      </c>
      <c r="S1493" s="166">
        <f t="shared" si="766"/>
        <v>0</v>
      </c>
      <c r="T1493" s="162">
        <f t="shared" si="766"/>
        <v>0</v>
      </c>
      <c r="U1493" s="166">
        <f t="shared" si="766"/>
        <v>0</v>
      </c>
      <c r="V1493" s="167">
        <f t="shared" si="766"/>
        <v>0</v>
      </c>
      <c r="W1493" s="48">
        <f>W637</f>
        <v>0</v>
      </c>
      <c r="Y1493"/>
      <c r="Z1493"/>
      <c r="AA1493"/>
      <c r="AB1493"/>
      <c r="AC1493"/>
      <c r="AD1493"/>
      <c r="AE1493"/>
      <c r="AF1493"/>
    </row>
    <row r="1494" spans="1:32" s="71" customFormat="1" x14ac:dyDescent="0.4">
      <c r="A1494" s="341"/>
      <c r="B1494" s="494"/>
      <c r="C1494" s="495"/>
      <c r="D1494" s="495"/>
      <c r="E1494" s="496" t="s">
        <v>101</v>
      </c>
      <c r="F1494" s="496"/>
      <c r="G1494" s="68">
        <f t="shared" ref="G1494:M1494" si="767">SUBTOTAL(9,G1495:G1496)</f>
        <v>0</v>
      </c>
      <c r="H1494" s="69">
        <f t="shared" si="767"/>
        <v>0</v>
      </c>
      <c r="I1494" s="66">
        <f t="shared" si="767"/>
        <v>0</v>
      </c>
      <c r="J1494" s="66">
        <f t="shared" si="767"/>
        <v>0</v>
      </c>
      <c r="K1494" s="67">
        <f t="shared" si="767"/>
        <v>0</v>
      </c>
      <c r="L1494" s="36">
        <f t="shared" si="767"/>
        <v>0</v>
      </c>
      <c r="M1494" s="36">
        <f t="shared" si="767"/>
        <v>0</v>
      </c>
      <c r="N1494" s="36">
        <f t="shared" ref="N1494:W1494" si="768">SUBTOTAL(9,N1495:N1496)</f>
        <v>0</v>
      </c>
      <c r="O1494" s="36">
        <f t="shared" si="768"/>
        <v>0</v>
      </c>
      <c r="P1494" s="36">
        <f t="shared" si="768"/>
        <v>0</v>
      </c>
      <c r="Q1494" s="36">
        <f t="shared" si="768"/>
        <v>0</v>
      </c>
      <c r="R1494" s="36">
        <f t="shared" si="768"/>
        <v>0</v>
      </c>
      <c r="S1494" s="36">
        <f t="shared" si="768"/>
        <v>0</v>
      </c>
      <c r="T1494" s="36">
        <f t="shared" si="768"/>
        <v>0</v>
      </c>
      <c r="U1494" s="36">
        <f t="shared" si="768"/>
        <v>0</v>
      </c>
      <c r="V1494" s="39">
        <f t="shared" si="768"/>
        <v>0</v>
      </c>
      <c r="W1494" s="35">
        <f t="shared" si="768"/>
        <v>0</v>
      </c>
      <c r="Y1494"/>
      <c r="Z1494"/>
      <c r="AA1494"/>
      <c r="AB1494"/>
      <c r="AC1494"/>
      <c r="AD1494"/>
      <c r="AE1494"/>
      <c r="AF1494"/>
    </row>
    <row r="1495" spans="1:32" s="71" customFormat="1" outlineLevel="1" x14ac:dyDescent="0.4">
      <c r="A1495" s="341"/>
      <c r="B1495" s="494"/>
      <c r="C1495" s="495"/>
      <c r="D1495" s="495"/>
      <c r="E1495" s="496"/>
      <c r="F1495" s="497" t="s">
        <v>102</v>
      </c>
      <c r="G1495" s="174">
        <f>G639</f>
        <v>0</v>
      </c>
      <c r="H1495" s="225">
        <f>G1495*(1-VLOOKUP($F1495,SHT,2,FALSE))+H639*(1-VLOOKUP($F1495,SHT,2,FALSE))</f>
        <v>0</v>
      </c>
      <c r="I1495" s="163">
        <f t="shared" ref="I1495:V1495" si="769">I639*(1-VLOOKUP($F1495,SHT,2,FALSE))</f>
        <v>0</v>
      </c>
      <c r="J1495" s="163">
        <f t="shared" si="769"/>
        <v>0</v>
      </c>
      <c r="K1495" s="181">
        <f t="shared" si="769"/>
        <v>0</v>
      </c>
      <c r="L1495" s="165">
        <f t="shared" si="769"/>
        <v>0</v>
      </c>
      <c r="M1495" s="176">
        <f t="shared" si="769"/>
        <v>0</v>
      </c>
      <c r="N1495" s="166">
        <f t="shared" si="769"/>
        <v>0</v>
      </c>
      <c r="O1495" s="166">
        <f t="shared" si="769"/>
        <v>0</v>
      </c>
      <c r="P1495" s="166">
        <f t="shared" si="769"/>
        <v>0</v>
      </c>
      <c r="Q1495" s="166">
        <f t="shared" si="769"/>
        <v>0</v>
      </c>
      <c r="R1495" s="166">
        <f t="shared" si="769"/>
        <v>0</v>
      </c>
      <c r="S1495" s="166">
        <f t="shared" si="769"/>
        <v>0</v>
      </c>
      <c r="T1495" s="162">
        <f t="shared" si="769"/>
        <v>0</v>
      </c>
      <c r="U1495" s="166">
        <f t="shared" si="769"/>
        <v>0</v>
      </c>
      <c r="V1495" s="167">
        <f t="shared" si="769"/>
        <v>0</v>
      </c>
      <c r="W1495" s="48">
        <f>W639</f>
        <v>0</v>
      </c>
      <c r="Y1495"/>
      <c r="Z1495"/>
      <c r="AA1495"/>
      <c r="AB1495"/>
      <c r="AC1495"/>
      <c r="AD1495"/>
      <c r="AE1495"/>
      <c r="AF1495"/>
    </row>
    <row r="1496" spans="1:32" s="71" customFormat="1" outlineLevel="1" x14ac:dyDescent="0.4">
      <c r="A1496" s="341"/>
      <c r="B1496" s="494"/>
      <c r="C1496" s="495"/>
      <c r="D1496" s="495"/>
      <c r="E1496" s="496"/>
      <c r="F1496" s="497" t="s">
        <v>103</v>
      </c>
      <c r="G1496" s="174">
        <f>G640</f>
        <v>0</v>
      </c>
      <c r="H1496" s="225">
        <f>G1496*(1-VLOOKUP($F1496,SHT,2,FALSE))+H640*(1-VLOOKUP($F1496,SHT,2,FALSE))</f>
        <v>0</v>
      </c>
      <c r="I1496" s="163">
        <f t="shared" ref="I1496:V1496" si="770">I640*(1-VLOOKUP($F1496,SHT,2,FALSE))</f>
        <v>0</v>
      </c>
      <c r="J1496" s="163">
        <f t="shared" si="770"/>
        <v>0</v>
      </c>
      <c r="K1496" s="181">
        <f t="shared" si="770"/>
        <v>0</v>
      </c>
      <c r="L1496" s="165">
        <f t="shared" si="770"/>
        <v>0</v>
      </c>
      <c r="M1496" s="176">
        <f t="shared" si="770"/>
        <v>0</v>
      </c>
      <c r="N1496" s="166">
        <f t="shared" si="770"/>
        <v>0</v>
      </c>
      <c r="O1496" s="166">
        <f t="shared" si="770"/>
        <v>0</v>
      </c>
      <c r="P1496" s="166">
        <f t="shared" si="770"/>
        <v>0</v>
      </c>
      <c r="Q1496" s="166">
        <f t="shared" si="770"/>
        <v>0</v>
      </c>
      <c r="R1496" s="166">
        <f t="shared" si="770"/>
        <v>0</v>
      </c>
      <c r="S1496" s="166">
        <f t="shared" si="770"/>
        <v>0</v>
      </c>
      <c r="T1496" s="162">
        <f t="shared" si="770"/>
        <v>0</v>
      </c>
      <c r="U1496" s="166">
        <f t="shared" si="770"/>
        <v>0</v>
      </c>
      <c r="V1496" s="167">
        <f t="shared" si="770"/>
        <v>0</v>
      </c>
      <c r="W1496" s="48">
        <f>W640</f>
        <v>0</v>
      </c>
      <c r="Y1496"/>
      <c r="Z1496"/>
      <c r="AA1496"/>
      <c r="AB1496"/>
      <c r="AC1496"/>
      <c r="AD1496"/>
      <c r="AE1496"/>
      <c r="AF1496"/>
    </row>
    <row r="1497" spans="1:32" s="71" customFormat="1" x14ac:dyDescent="0.4">
      <c r="A1497" s="341"/>
      <c r="B1497" s="494"/>
      <c r="C1497" s="495"/>
      <c r="D1497" s="495"/>
      <c r="E1497" s="496" t="s">
        <v>104</v>
      </c>
      <c r="F1497" s="496"/>
      <c r="G1497" s="68">
        <f t="shared" ref="G1497:M1497" si="771">SUBTOTAL(9,G1498:G1499)</f>
        <v>0</v>
      </c>
      <c r="H1497" s="69">
        <f t="shared" si="771"/>
        <v>0</v>
      </c>
      <c r="I1497" s="66">
        <f t="shared" si="771"/>
        <v>0</v>
      </c>
      <c r="J1497" s="66">
        <f t="shared" si="771"/>
        <v>0</v>
      </c>
      <c r="K1497" s="67">
        <f t="shared" si="771"/>
        <v>0</v>
      </c>
      <c r="L1497" s="36">
        <f t="shared" si="771"/>
        <v>0</v>
      </c>
      <c r="M1497" s="36">
        <f t="shared" si="771"/>
        <v>0</v>
      </c>
      <c r="N1497" s="36">
        <f t="shared" ref="N1497:W1497" si="772">SUBTOTAL(9,N1498:N1499)</f>
        <v>0</v>
      </c>
      <c r="O1497" s="36">
        <f t="shared" si="772"/>
        <v>0</v>
      </c>
      <c r="P1497" s="36">
        <f t="shared" si="772"/>
        <v>0</v>
      </c>
      <c r="Q1497" s="36">
        <f t="shared" si="772"/>
        <v>0</v>
      </c>
      <c r="R1497" s="36">
        <f t="shared" si="772"/>
        <v>0</v>
      </c>
      <c r="S1497" s="36">
        <f t="shared" si="772"/>
        <v>0</v>
      </c>
      <c r="T1497" s="36">
        <f t="shared" si="772"/>
        <v>0</v>
      </c>
      <c r="U1497" s="36">
        <f t="shared" si="772"/>
        <v>0</v>
      </c>
      <c r="V1497" s="39">
        <f t="shared" si="772"/>
        <v>0</v>
      </c>
      <c r="W1497" s="35">
        <f t="shared" si="772"/>
        <v>0</v>
      </c>
      <c r="Y1497"/>
      <c r="Z1497"/>
      <c r="AA1497"/>
      <c r="AB1497"/>
      <c r="AC1497"/>
      <c r="AD1497"/>
      <c r="AE1497"/>
      <c r="AF1497"/>
    </row>
    <row r="1498" spans="1:32" s="71" customFormat="1" outlineLevel="1" x14ac:dyDescent="0.4">
      <c r="A1498" s="341"/>
      <c r="B1498" s="494"/>
      <c r="C1498" s="495"/>
      <c r="D1498" s="495"/>
      <c r="E1498" s="496"/>
      <c r="F1498" s="497" t="s">
        <v>105</v>
      </c>
      <c r="G1498" s="174">
        <f>G642</f>
        <v>0</v>
      </c>
      <c r="H1498" s="225">
        <f>G1498*(1-VLOOKUP($F1498,SHT,2,FALSE))+H642*(1-VLOOKUP($F1498,SHT,2,FALSE))</f>
        <v>0</v>
      </c>
      <c r="I1498" s="163">
        <f t="shared" ref="I1498:V1498" si="773">I642*(1-VLOOKUP($F1498,SHT,2,FALSE))</f>
        <v>0</v>
      </c>
      <c r="J1498" s="163">
        <f t="shared" si="773"/>
        <v>0</v>
      </c>
      <c r="K1498" s="181">
        <f t="shared" si="773"/>
        <v>0</v>
      </c>
      <c r="L1498" s="165">
        <f t="shared" si="773"/>
        <v>0</v>
      </c>
      <c r="M1498" s="176">
        <f t="shared" si="773"/>
        <v>0</v>
      </c>
      <c r="N1498" s="166">
        <f t="shared" si="773"/>
        <v>0</v>
      </c>
      <c r="O1498" s="166">
        <f t="shared" si="773"/>
        <v>0</v>
      </c>
      <c r="P1498" s="166">
        <f t="shared" si="773"/>
        <v>0</v>
      </c>
      <c r="Q1498" s="166">
        <f t="shared" si="773"/>
        <v>0</v>
      </c>
      <c r="R1498" s="166">
        <f t="shared" si="773"/>
        <v>0</v>
      </c>
      <c r="S1498" s="166">
        <f t="shared" si="773"/>
        <v>0</v>
      </c>
      <c r="T1498" s="162">
        <f t="shared" si="773"/>
        <v>0</v>
      </c>
      <c r="U1498" s="166">
        <f t="shared" si="773"/>
        <v>0</v>
      </c>
      <c r="V1498" s="167">
        <f t="shared" si="773"/>
        <v>0</v>
      </c>
      <c r="W1498" s="48">
        <f>W642</f>
        <v>0</v>
      </c>
      <c r="Y1498"/>
      <c r="Z1498"/>
      <c r="AA1498"/>
      <c r="AB1498"/>
      <c r="AC1498"/>
      <c r="AD1498"/>
      <c r="AE1498"/>
      <c r="AF1498"/>
    </row>
    <row r="1499" spans="1:32" s="71" customFormat="1" outlineLevel="1" x14ac:dyDescent="0.4">
      <c r="A1499" s="341"/>
      <c r="B1499" s="494"/>
      <c r="C1499" s="495"/>
      <c r="D1499" s="495"/>
      <c r="E1499" s="496"/>
      <c r="F1499" s="497" t="s">
        <v>106</v>
      </c>
      <c r="G1499" s="174">
        <f>G643</f>
        <v>0</v>
      </c>
      <c r="H1499" s="225">
        <f>G1499*(1-VLOOKUP($F1499,SHT,2,FALSE))+H643*(1-VLOOKUP($F1499,SHT,2,FALSE))</f>
        <v>0</v>
      </c>
      <c r="I1499" s="163">
        <f t="shared" ref="I1499:V1499" si="774">I643*(1-VLOOKUP($F1499,SHT,2,FALSE))</f>
        <v>0</v>
      </c>
      <c r="J1499" s="163">
        <f t="shared" si="774"/>
        <v>0</v>
      </c>
      <c r="K1499" s="181">
        <f t="shared" si="774"/>
        <v>0</v>
      </c>
      <c r="L1499" s="165">
        <f t="shared" si="774"/>
        <v>0</v>
      </c>
      <c r="M1499" s="176">
        <f t="shared" si="774"/>
        <v>0</v>
      </c>
      <c r="N1499" s="166">
        <f t="shared" si="774"/>
        <v>0</v>
      </c>
      <c r="O1499" s="166">
        <f t="shared" si="774"/>
        <v>0</v>
      </c>
      <c r="P1499" s="166">
        <f t="shared" si="774"/>
        <v>0</v>
      </c>
      <c r="Q1499" s="166">
        <f t="shared" si="774"/>
        <v>0</v>
      </c>
      <c r="R1499" s="166">
        <f t="shared" si="774"/>
        <v>0</v>
      </c>
      <c r="S1499" s="166">
        <f t="shared" si="774"/>
        <v>0</v>
      </c>
      <c r="T1499" s="162">
        <f t="shared" si="774"/>
        <v>0</v>
      </c>
      <c r="U1499" s="166">
        <f t="shared" si="774"/>
        <v>0</v>
      </c>
      <c r="V1499" s="167">
        <f t="shared" si="774"/>
        <v>0</v>
      </c>
      <c r="W1499" s="48">
        <f>W643</f>
        <v>0</v>
      </c>
      <c r="Y1499"/>
      <c r="Z1499"/>
      <c r="AA1499"/>
      <c r="AB1499"/>
      <c r="AC1499"/>
      <c r="AD1499"/>
      <c r="AE1499"/>
      <c r="AF1499"/>
    </row>
    <row r="1500" spans="1:32" s="71" customFormat="1" x14ac:dyDescent="0.4">
      <c r="A1500" s="341"/>
      <c r="B1500" s="494"/>
      <c r="C1500" s="495"/>
      <c r="D1500" s="495"/>
      <c r="E1500" s="496" t="s">
        <v>107</v>
      </c>
      <c r="F1500" s="496"/>
      <c r="G1500" s="68">
        <f t="shared" ref="G1500:M1500" si="775">SUBTOTAL(9,G1501:G1502)</f>
        <v>0</v>
      </c>
      <c r="H1500" s="69">
        <f t="shared" si="775"/>
        <v>0</v>
      </c>
      <c r="I1500" s="66">
        <f t="shared" si="775"/>
        <v>0</v>
      </c>
      <c r="J1500" s="66">
        <f t="shared" si="775"/>
        <v>0</v>
      </c>
      <c r="K1500" s="67">
        <f t="shared" si="775"/>
        <v>0</v>
      </c>
      <c r="L1500" s="36">
        <f t="shared" si="775"/>
        <v>0</v>
      </c>
      <c r="M1500" s="36">
        <f t="shared" si="775"/>
        <v>0</v>
      </c>
      <c r="N1500" s="36">
        <f t="shared" ref="N1500:W1500" si="776">SUBTOTAL(9,N1501:N1502)</f>
        <v>0</v>
      </c>
      <c r="O1500" s="36">
        <f t="shared" si="776"/>
        <v>0</v>
      </c>
      <c r="P1500" s="36">
        <f t="shared" si="776"/>
        <v>0</v>
      </c>
      <c r="Q1500" s="36">
        <f t="shared" si="776"/>
        <v>0</v>
      </c>
      <c r="R1500" s="36">
        <f t="shared" si="776"/>
        <v>0</v>
      </c>
      <c r="S1500" s="36">
        <f t="shared" si="776"/>
        <v>0</v>
      </c>
      <c r="T1500" s="36">
        <f t="shared" si="776"/>
        <v>0</v>
      </c>
      <c r="U1500" s="36">
        <f t="shared" si="776"/>
        <v>0</v>
      </c>
      <c r="V1500" s="39">
        <f t="shared" si="776"/>
        <v>0</v>
      </c>
      <c r="W1500" s="35">
        <f t="shared" si="776"/>
        <v>0</v>
      </c>
      <c r="Y1500"/>
      <c r="Z1500"/>
      <c r="AA1500"/>
      <c r="AB1500"/>
      <c r="AC1500"/>
      <c r="AD1500"/>
      <c r="AE1500"/>
      <c r="AF1500"/>
    </row>
    <row r="1501" spans="1:32" s="71" customFormat="1" outlineLevel="1" x14ac:dyDescent="0.4">
      <c r="A1501" s="341"/>
      <c r="B1501" s="494"/>
      <c r="C1501" s="495"/>
      <c r="D1501" s="495"/>
      <c r="E1501" s="496"/>
      <c r="F1501" s="497" t="s">
        <v>108</v>
      </c>
      <c r="G1501" s="174">
        <f>G645</f>
        <v>0</v>
      </c>
      <c r="H1501" s="225">
        <f>G1501*(1-VLOOKUP($F1501,SHT,2,FALSE))+H645*(1-VLOOKUP($F1501,SHT,2,FALSE))</f>
        <v>0</v>
      </c>
      <c r="I1501" s="163">
        <f t="shared" ref="I1501:V1501" si="777">I645*(1-VLOOKUP($F1501,SHT,2,FALSE))</f>
        <v>0</v>
      </c>
      <c r="J1501" s="163">
        <f t="shared" si="777"/>
        <v>0</v>
      </c>
      <c r="K1501" s="181">
        <f t="shared" si="777"/>
        <v>0</v>
      </c>
      <c r="L1501" s="165">
        <f t="shared" si="777"/>
        <v>0</v>
      </c>
      <c r="M1501" s="176">
        <f t="shared" si="777"/>
        <v>0</v>
      </c>
      <c r="N1501" s="166">
        <f t="shared" si="777"/>
        <v>0</v>
      </c>
      <c r="O1501" s="166">
        <f t="shared" si="777"/>
        <v>0</v>
      </c>
      <c r="P1501" s="166">
        <f t="shared" si="777"/>
        <v>0</v>
      </c>
      <c r="Q1501" s="166">
        <f t="shared" si="777"/>
        <v>0</v>
      </c>
      <c r="R1501" s="166">
        <f t="shared" si="777"/>
        <v>0</v>
      </c>
      <c r="S1501" s="166">
        <f t="shared" si="777"/>
        <v>0</v>
      </c>
      <c r="T1501" s="162">
        <f t="shared" si="777"/>
        <v>0</v>
      </c>
      <c r="U1501" s="166">
        <f t="shared" si="777"/>
        <v>0</v>
      </c>
      <c r="V1501" s="167">
        <f t="shared" si="777"/>
        <v>0</v>
      </c>
      <c r="W1501" s="48">
        <f>W645</f>
        <v>0</v>
      </c>
      <c r="Y1501"/>
      <c r="Z1501"/>
      <c r="AA1501"/>
      <c r="AB1501"/>
      <c r="AC1501"/>
      <c r="AD1501"/>
      <c r="AE1501"/>
      <c r="AF1501"/>
    </row>
    <row r="1502" spans="1:32" s="71" customFormat="1" outlineLevel="1" x14ac:dyDescent="0.4">
      <c r="A1502" s="341"/>
      <c r="B1502" s="494"/>
      <c r="C1502" s="495"/>
      <c r="D1502" s="495"/>
      <c r="E1502" s="496"/>
      <c r="F1502" s="497" t="s">
        <v>109</v>
      </c>
      <c r="G1502" s="174">
        <f>G646</f>
        <v>0</v>
      </c>
      <c r="H1502" s="225">
        <f>G1502*(1-VLOOKUP($F1502,SHT,2,FALSE))+H646*(1-VLOOKUP($F1502,SHT,2,FALSE))</f>
        <v>0</v>
      </c>
      <c r="I1502" s="163">
        <f t="shared" ref="I1502:V1502" si="778">I646*(1-VLOOKUP($F1502,SHT,2,FALSE))</f>
        <v>0</v>
      </c>
      <c r="J1502" s="163">
        <f t="shared" si="778"/>
        <v>0</v>
      </c>
      <c r="K1502" s="181">
        <f t="shared" si="778"/>
        <v>0</v>
      </c>
      <c r="L1502" s="165">
        <f t="shared" si="778"/>
        <v>0</v>
      </c>
      <c r="M1502" s="176">
        <f t="shared" si="778"/>
        <v>0</v>
      </c>
      <c r="N1502" s="166">
        <f t="shared" si="778"/>
        <v>0</v>
      </c>
      <c r="O1502" s="166">
        <f t="shared" si="778"/>
        <v>0</v>
      </c>
      <c r="P1502" s="166">
        <f t="shared" si="778"/>
        <v>0</v>
      </c>
      <c r="Q1502" s="166">
        <f t="shared" si="778"/>
        <v>0</v>
      </c>
      <c r="R1502" s="166">
        <f t="shared" si="778"/>
        <v>0</v>
      </c>
      <c r="S1502" s="166">
        <f t="shared" si="778"/>
        <v>0</v>
      </c>
      <c r="T1502" s="162">
        <f t="shared" si="778"/>
        <v>0</v>
      </c>
      <c r="U1502" s="166">
        <f t="shared" si="778"/>
        <v>0</v>
      </c>
      <c r="V1502" s="167">
        <f t="shared" si="778"/>
        <v>0</v>
      </c>
      <c r="W1502" s="48">
        <f>W646</f>
        <v>0</v>
      </c>
      <c r="Y1502"/>
      <c r="Z1502"/>
      <c r="AA1502"/>
      <c r="AB1502"/>
      <c r="AC1502"/>
      <c r="AD1502"/>
      <c r="AE1502"/>
      <c r="AF1502"/>
    </row>
    <row r="1503" spans="1:32" s="71" customFormat="1" x14ac:dyDescent="0.4">
      <c r="A1503" s="341"/>
      <c r="B1503" s="494"/>
      <c r="C1503" s="495"/>
      <c r="D1503" s="495" t="s">
        <v>110</v>
      </c>
      <c r="E1503" s="496"/>
      <c r="F1503" s="496"/>
      <c r="G1503" s="68">
        <f>SUBTOTAL(9,G1504:G1506)</f>
        <v>0</v>
      </c>
      <c r="H1503" s="69"/>
      <c r="I1503" s="66"/>
      <c r="J1503" s="66"/>
      <c r="K1503" s="67">
        <f t="shared" ref="K1503:W1503" si="779">SUBTOTAL(9,K1504:K1506)</f>
        <v>0</v>
      </c>
      <c r="L1503" s="36">
        <f t="shared" si="779"/>
        <v>0</v>
      </c>
      <c r="M1503" s="36">
        <f t="shared" si="779"/>
        <v>0</v>
      </c>
      <c r="N1503" s="36">
        <f t="shared" si="779"/>
        <v>0</v>
      </c>
      <c r="O1503" s="36">
        <f t="shared" si="779"/>
        <v>0</v>
      </c>
      <c r="P1503" s="36">
        <f t="shared" si="779"/>
        <v>0</v>
      </c>
      <c r="Q1503" s="36">
        <f t="shared" si="779"/>
        <v>0</v>
      </c>
      <c r="R1503" s="36">
        <f t="shared" si="779"/>
        <v>0</v>
      </c>
      <c r="S1503" s="36">
        <f t="shared" si="779"/>
        <v>0</v>
      </c>
      <c r="T1503" s="36">
        <f t="shared" si="779"/>
        <v>0</v>
      </c>
      <c r="U1503" s="36">
        <f t="shared" si="779"/>
        <v>0</v>
      </c>
      <c r="V1503" s="36">
        <f t="shared" si="779"/>
        <v>0</v>
      </c>
      <c r="W1503" s="35">
        <f t="shared" si="779"/>
        <v>0</v>
      </c>
      <c r="Y1503"/>
      <c r="Z1503"/>
      <c r="AA1503"/>
      <c r="AB1503"/>
      <c r="AC1503"/>
      <c r="AD1503"/>
      <c r="AE1503"/>
      <c r="AF1503"/>
    </row>
    <row r="1504" spans="1:32" s="71" customFormat="1" outlineLevel="1" x14ac:dyDescent="0.4">
      <c r="A1504" s="341"/>
      <c r="B1504" s="494"/>
      <c r="C1504" s="495"/>
      <c r="D1504" s="495"/>
      <c r="E1504" s="496"/>
      <c r="F1504" s="497" t="s">
        <v>111</v>
      </c>
      <c r="G1504" s="174">
        <f>G648</f>
        <v>0</v>
      </c>
      <c r="H1504" s="69"/>
      <c r="I1504" s="66"/>
      <c r="J1504" s="66"/>
      <c r="K1504" s="181">
        <f>($G1504+SUM($H648:K648))*VLOOKUP($F1504,EIT,2,FALSE)</f>
        <v>0</v>
      </c>
      <c r="L1504" s="165">
        <f t="shared" ref="L1504:V1504" si="780">L648*VLOOKUP($F1504,EIT,2,FALSE)</f>
        <v>0</v>
      </c>
      <c r="M1504" s="176">
        <f t="shared" si="780"/>
        <v>0</v>
      </c>
      <c r="N1504" s="166">
        <f t="shared" si="780"/>
        <v>0</v>
      </c>
      <c r="O1504" s="162">
        <f t="shared" si="780"/>
        <v>0</v>
      </c>
      <c r="P1504" s="176">
        <f t="shared" si="780"/>
        <v>0</v>
      </c>
      <c r="Q1504" s="166">
        <f t="shared" si="780"/>
        <v>0</v>
      </c>
      <c r="R1504" s="166">
        <f t="shared" si="780"/>
        <v>0</v>
      </c>
      <c r="S1504" s="166">
        <f t="shared" si="780"/>
        <v>0</v>
      </c>
      <c r="T1504" s="162">
        <f t="shared" si="780"/>
        <v>0</v>
      </c>
      <c r="U1504" s="166">
        <f t="shared" si="780"/>
        <v>0</v>
      </c>
      <c r="V1504" s="167">
        <f t="shared" si="780"/>
        <v>0</v>
      </c>
      <c r="W1504" s="48">
        <f>W648</f>
        <v>0</v>
      </c>
      <c r="Y1504"/>
      <c r="Z1504"/>
      <c r="AA1504"/>
      <c r="AB1504"/>
      <c r="AC1504"/>
      <c r="AD1504"/>
      <c r="AE1504"/>
      <c r="AF1504"/>
    </row>
    <row r="1505" spans="1:34" s="71" customFormat="1" outlineLevel="1" x14ac:dyDescent="0.4">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781">O649*(VLOOKUP($F1505,EIT,3,FALSE)+VLOOKUP($F1505,EIT,4,FALSE)+VLOOKUP($F1505,EIT,5,FALSE))</f>
        <v>0</v>
      </c>
      <c r="P1505" s="176">
        <f t="shared" si="781"/>
        <v>0</v>
      </c>
      <c r="Q1505" s="166">
        <f t="shared" si="781"/>
        <v>0</v>
      </c>
      <c r="R1505" s="166">
        <f t="shared" si="781"/>
        <v>0</v>
      </c>
      <c r="S1505" s="166">
        <f t="shared" si="781"/>
        <v>0</v>
      </c>
      <c r="T1505" s="162">
        <f t="shared" si="781"/>
        <v>0</v>
      </c>
      <c r="U1505" s="166">
        <f t="shared" si="781"/>
        <v>0</v>
      </c>
      <c r="V1505" s="167">
        <f t="shared" si="781"/>
        <v>0</v>
      </c>
      <c r="W1505" s="48">
        <f>W649</f>
        <v>0</v>
      </c>
      <c r="Y1505"/>
      <c r="Z1505"/>
      <c r="AA1505"/>
      <c r="AB1505"/>
      <c r="AC1505"/>
      <c r="AD1505"/>
      <c r="AE1505"/>
      <c r="AF1505"/>
    </row>
    <row r="1506" spans="1:34" s="71" customFormat="1" outlineLevel="1" x14ac:dyDescent="0.4">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4">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4">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4">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4">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4">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4">
      <c r="A1512" s="341"/>
      <c r="B1512" s="494"/>
      <c r="C1512" s="495"/>
      <c r="D1512" s="495"/>
      <c r="E1512" s="496" t="s">
        <v>41</v>
      </c>
      <c r="F1512" s="496"/>
      <c r="G1512" s="68">
        <f t="shared" ref="G1512:W1512" si="782">SUBTOTAL(9,G1513:G1516)</f>
        <v>0</v>
      </c>
      <c r="H1512" s="69">
        <f t="shared" si="782"/>
        <v>0</v>
      </c>
      <c r="I1512" s="66">
        <f t="shared" si="782"/>
        <v>0</v>
      </c>
      <c r="J1512" s="66">
        <f t="shared" si="782"/>
        <v>0</v>
      </c>
      <c r="K1512" s="67">
        <f t="shared" si="782"/>
        <v>0</v>
      </c>
      <c r="L1512" s="36">
        <f t="shared" si="782"/>
        <v>0</v>
      </c>
      <c r="M1512" s="36">
        <f t="shared" si="782"/>
        <v>0</v>
      </c>
      <c r="N1512" s="36">
        <f t="shared" si="782"/>
        <v>0</v>
      </c>
      <c r="O1512" s="36">
        <f t="shared" si="782"/>
        <v>0</v>
      </c>
      <c r="P1512" s="36">
        <f t="shared" si="782"/>
        <v>0</v>
      </c>
      <c r="Q1512" s="36">
        <f t="shared" si="782"/>
        <v>0</v>
      </c>
      <c r="R1512" s="36">
        <f t="shared" si="782"/>
        <v>0</v>
      </c>
      <c r="S1512" s="36">
        <f t="shared" si="782"/>
        <v>0</v>
      </c>
      <c r="T1512" s="36">
        <f t="shared" si="782"/>
        <v>0</v>
      </c>
      <c r="U1512" s="36">
        <f t="shared" si="782"/>
        <v>0</v>
      </c>
      <c r="V1512" s="36">
        <f t="shared" si="782"/>
        <v>0</v>
      </c>
      <c r="W1512" s="35">
        <f t="shared" si="782"/>
        <v>0</v>
      </c>
      <c r="Y1512"/>
      <c r="Z1512"/>
      <c r="AA1512"/>
      <c r="AB1512"/>
      <c r="AC1512"/>
      <c r="AD1512"/>
      <c r="AE1512"/>
      <c r="AF1512"/>
    </row>
    <row r="1513" spans="1:34" s="71" customFormat="1" outlineLevel="1" x14ac:dyDescent="0.4">
      <c r="A1513" s="341"/>
      <c r="B1513" s="494"/>
      <c r="C1513" s="495"/>
      <c r="D1513" s="495"/>
      <c r="E1513" s="496"/>
      <c r="F1513" s="497" t="s">
        <v>42</v>
      </c>
      <c r="G1513" s="174">
        <f>G657</f>
        <v>0</v>
      </c>
      <c r="H1513" s="225">
        <f>G1513*(1-VLOOKUP($F1513,SHT,2,FALSE))+H657*(1-VLOOKUP($F1513,SHT,2,FALSE))</f>
        <v>0</v>
      </c>
      <c r="I1513" s="163">
        <f t="shared" ref="I1513:V1513" si="783">I657*(1-VLOOKUP($F1513,SHT,2,FALSE))</f>
        <v>0</v>
      </c>
      <c r="J1513" s="163">
        <f t="shared" si="783"/>
        <v>0</v>
      </c>
      <c r="K1513" s="181">
        <f t="shared" si="783"/>
        <v>0</v>
      </c>
      <c r="L1513" s="165">
        <f t="shared" si="783"/>
        <v>0</v>
      </c>
      <c r="M1513" s="176">
        <f t="shared" si="783"/>
        <v>0</v>
      </c>
      <c r="N1513" s="166">
        <f t="shared" si="783"/>
        <v>0</v>
      </c>
      <c r="O1513" s="166">
        <f t="shared" si="783"/>
        <v>0</v>
      </c>
      <c r="P1513" s="166">
        <f t="shared" si="783"/>
        <v>0</v>
      </c>
      <c r="Q1513" s="166">
        <f t="shared" si="783"/>
        <v>0</v>
      </c>
      <c r="R1513" s="166">
        <f t="shared" si="783"/>
        <v>0</v>
      </c>
      <c r="S1513" s="166">
        <f t="shared" si="783"/>
        <v>0</v>
      </c>
      <c r="T1513" s="162">
        <f t="shared" si="783"/>
        <v>0</v>
      </c>
      <c r="U1513" s="166">
        <f t="shared" si="783"/>
        <v>0</v>
      </c>
      <c r="V1513" s="167">
        <f t="shared" si="783"/>
        <v>0</v>
      </c>
      <c r="W1513" s="48">
        <f>W657</f>
        <v>0</v>
      </c>
      <c r="Y1513"/>
      <c r="Z1513"/>
      <c r="AA1513"/>
      <c r="AB1513"/>
      <c r="AC1513"/>
      <c r="AD1513"/>
      <c r="AE1513"/>
      <c r="AF1513"/>
    </row>
    <row r="1514" spans="1:34" s="71" customFormat="1" outlineLevel="1" x14ac:dyDescent="0.4">
      <c r="A1514" s="341"/>
      <c r="B1514" s="494"/>
      <c r="C1514" s="495"/>
      <c r="D1514" s="495"/>
      <c r="E1514" s="496"/>
      <c r="F1514" s="497" t="s">
        <v>43</v>
      </c>
      <c r="G1514" s="174">
        <f>G658</f>
        <v>0</v>
      </c>
      <c r="H1514" s="225">
        <f>G1514*(1-VLOOKUP($F1514,SHT,2,FALSE))+H658*(1-VLOOKUP($F1514,SHT,2,FALSE))</f>
        <v>0</v>
      </c>
      <c r="I1514" s="163">
        <f t="shared" ref="I1514:V1514" si="784">I658*(1-VLOOKUP($F1514,SHT,2,FALSE))</f>
        <v>0</v>
      </c>
      <c r="J1514" s="163">
        <f t="shared" si="784"/>
        <v>0</v>
      </c>
      <c r="K1514" s="181">
        <f t="shared" si="784"/>
        <v>0</v>
      </c>
      <c r="L1514" s="165">
        <f t="shared" si="784"/>
        <v>0</v>
      </c>
      <c r="M1514" s="176">
        <f t="shared" si="784"/>
        <v>0</v>
      </c>
      <c r="N1514" s="166">
        <f t="shared" si="784"/>
        <v>0</v>
      </c>
      <c r="O1514" s="166">
        <f t="shared" si="784"/>
        <v>0</v>
      </c>
      <c r="P1514" s="166">
        <f t="shared" si="784"/>
        <v>0</v>
      </c>
      <c r="Q1514" s="166">
        <f t="shared" si="784"/>
        <v>0</v>
      </c>
      <c r="R1514" s="166">
        <f t="shared" si="784"/>
        <v>0</v>
      </c>
      <c r="S1514" s="166">
        <f t="shared" si="784"/>
        <v>0</v>
      </c>
      <c r="T1514" s="162">
        <f t="shared" si="784"/>
        <v>0</v>
      </c>
      <c r="U1514" s="166">
        <f t="shared" si="784"/>
        <v>0</v>
      </c>
      <c r="V1514" s="167">
        <f t="shared" si="784"/>
        <v>0</v>
      </c>
      <c r="W1514" s="48">
        <f>W658</f>
        <v>0</v>
      </c>
      <c r="Y1514"/>
      <c r="Z1514"/>
      <c r="AA1514"/>
      <c r="AB1514"/>
      <c r="AC1514"/>
      <c r="AD1514"/>
      <c r="AE1514"/>
      <c r="AF1514"/>
    </row>
    <row r="1515" spans="1:34" s="71" customFormat="1" outlineLevel="1" x14ac:dyDescent="0.4">
      <c r="A1515" s="341"/>
      <c r="B1515" s="494"/>
      <c r="C1515" s="495"/>
      <c r="D1515" s="495"/>
      <c r="E1515" s="496"/>
      <c r="F1515" s="497" t="s">
        <v>44</v>
      </c>
      <c r="G1515" s="174">
        <f>G659</f>
        <v>0</v>
      </c>
      <c r="H1515" s="225">
        <f>G1515*(1-VLOOKUP($F1515,SHT,2,FALSE))+H659*(1-VLOOKUP($F1515,SHT,2,FALSE))</f>
        <v>0</v>
      </c>
      <c r="I1515" s="163">
        <f t="shared" ref="I1515:V1515" si="785">I659*(1-VLOOKUP($F1515,SHT,2,FALSE))</f>
        <v>0</v>
      </c>
      <c r="J1515" s="163">
        <f t="shared" si="785"/>
        <v>0</v>
      </c>
      <c r="K1515" s="181">
        <f t="shared" si="785"/>
        <v>0</v>
      </c>
      <c r="L1515" s="165">
        <f t="shared" si="785"/>
        <v>0</v>
      </c>
      <c r="M1515" s="176">
        <f t="shared" si="785"/>
        <v>0</v>
      </c>
      <c r="N1515" s="166">
        <f t="shared" si="785"/>
        <v>0</v>
      </c>
      <c r="O1515" s="166">
        <f t="shared" si="785"/>
        <v>0</v>
      </c>
      <c r="P1515" s="166">
        <f t="shared" si="785"/>
        <v>0</v>
      </c>
      <c r="Q1515" s="166">
        <f t="shared" si="785"/>
        <v>0</v>
      </c>
      <c r="R1515" s="166">
        <f t="shared" si="785"/>
        <v>0</v>
      </c>
      <c r="S1515" s="166">
        <f t="shared" si="785"/>
        <v>0</v>
      </c>
      <c r="T1515" s="162">
        <f t="shared" si="785"/>
        <v>0</v>
      </c>
      <c r="U1515" s="166">
        <f t="shared" si="785"/>
        <v>0</v>
      </c>
      <c r="V1515" s="167">
        <f t="shared" si="785"/>
        <v>0</v>
      </c>
      <c r="W1515" s="48">
        <f>W659</f>
        <v>0</v>
      </c>
      <c r="Y1515"/>
      <c r="Z1515"/>
      <c r="AA1515"/>
      <c r="AB1515"/>
      <c r="AC1515"/>
      <c r="AD1515"/>
      <c r="AE1515"/>
      <c r="AF1515"/>
    </row>
    <row r="1516" spans="1:34" s="71" customFormat="1" outlineLevel="1" x14ac:dyDescent="0.4">
      <c r="A1516" s="341"/>
      <c r="B1516" s="494"/>
      <c r="C1516" s="495"/>
      <c r="D1516" s="495"/>
      <c r="E1516" s="496"/>
      <c r="F1516" s="497" t="s">
        <v>45</v>
      </c>
      <c r="G1516" s="174">
        <f>G660</f>
        <v>0</v>
      </c>
      <c r="H1516" s="225">
        <f>G1516*(1-VLOOKUP($F1516,SHT,2,FALSE))+H660*(1-VLOOKUP($F1516,SHT,2,FALSE))</f>
        <v>0</v>
      </c>
      <c r="I1516" s="163">
        <f t="shared" ref="I1516:V1516" si="786">I660*(1-VLOOKUP($F1516,SHT,2,FALSE))</f>
        <v>0</v>
      </c>
      <c r="J1516" s="163">
        <f t="shared" si="786"/>
        <v>0</v>
      </c>
      <c r="K1516" s="181">
        <f t="shared" si="786"/>
        <v>0</v>
      </c>
      <c r="L1516" s="165">
        <f t="shared" si="786"/>
        <v>0</v>
      </c>
      <c r="M1516" s="176">
        <f t="shared" si="786"/>
        <v>0</v>
      </c>
      <c r="N1516" s="166">
        <f t="shared" si="786"/>
        <v>0</v>
      </c>
      <c r="O1516" s="166">
        <f t="shared" si="786"/>
        <v>0</v>
      </c>
      <c r="P1516" s="166">
        <f t="shared" si="786"/>
        <v>0</v>
      </c>
      <c r="Q1516" s="166">
        <f t="shared" si="786"/>
        <v>0</v>
      </c>
      <c r="R1516" s="166">
        <f t="shared" si="786"/>
        <v>0</v>
      </c>
      <c r="S1516" s="166">
        <f t="shared" si="786"/>
        <v>0</v>
      </c>
      <c r="T1516" s="162">
        <f t="shared" si="786"/>
        <v>0</v>
      </c>
      <c r="U1516" s="166">
        <f t="shared" si="786"/>
        <v>0</v>
      </c>
      <c r="V1516" s="167">
        <f t="shared" si="786"/>
        <v>0</v>
      </c>
      <c r="W1516" s="48">
        <f>W660</f>
        <v>0</v>
      </c>
      <c r="Y1516"/>
      <c r="Z1516"/>
      <c r="AA1516"/>
      <c r="AB1516"/>
      <c r="AC1516"/>
      <c r="AD1516"/>
      <c r="AE1516"/>
      <c r="AF1516"/>
    </row>
    <row r="1517" spans="1:34" s="71" customFormat="1" x14ac:dyDescent="0.4">
      <c r="A1517" s="341"/>
      <c r="B1517" s="494"/>
      <c r="C1517" s="495"/>
      <c r="D1517" s="495"/>
      <c r="E1517" s="496" t="s">
        <v>46</v>
      </c>
      <c r="F1517" s="496"/>
      <c r="G1517" s="68">
        <f t="shared" ref="G1517:W1517" si="787">SUBTOTAL(9,G1518:G1521)</f>
        <v>0</v>
      </c>
      <c r="H1517" s="69">
        <f t="shared" si="787"/>
        <v>0</v>
      </c>
      <c r="I1517" s="66">
        <f t="shared" si="787"/>
        <v>0</v>
      </c>
      <c r="J1517" s="66">
        <f t="shared" si="787"/>
        <v>0</v>
      </c>
      <c r="K1517" s="67">
        <f t="shared" si="787"/>
        <v>0</v>
      </c>
      <c r="L1517" s="36">
        <f t="shared" si="787"/>
        <v>0</v>
      </c>
      <c r="M1517" s="36">
        <f t="shared" si="787"/>
        <v>0</v>
      </c>
      <c r="N1517" s="36">
        <f t="shared" si="787"/>
        <v>0</v>
      </c>
      <c r="O1517" s="36">
        <f t="shared" si="787"/>
        <v>0</v>
      </c>
      <c r="P1517" s="36">
        <f t="shared" si="787"/>
        <v>0</v>
      </c>
      <c r="Q1517" s="36">
        <f t="shared" si="787"/>
        <v>0</v>
      </c>
      <c r="R1517" s="36">
        <f t="shared" si="787"/>
        <v>0</v>
      </c>
      <c r="S1517" s="36">
        <f t="shared" si="787"/>
        <v>0</v>
      </c>
      <c r="T1517" s="36">
        <f t="shared" si="787"/>
        <v>0</v>
      </c>
      <c r="U1517" s="36">
        <f t="shared" si="787"/>
        <v>0</v>
      </c>
      <c r="V1517" s="36">
        <f t="shared" si="787"/>
        <v>0</v>
      </c>
      <c r="W1517" s="35">
        <f t="shared" si="787"/>
        <v>0</v>
      </c>
      <c r="Y1517"/>
      <c r="Z1517"/>
      <c r="AA1517"/>
      <c r="AB1517"/>
      <c r="AC1517"/>
      <c r="AD1517"/>
      <c r="AE1517"/>
      <c r="AF1517"/>
    </row>
    <row r="1518" spans="1:34" s="71" customFormat="1" outlineLevel="1" x14ac:dyDescent="0.4">
      <c r="A1518" s="341"/>
      <c r="B1518" s="494"/>
      <c r="C1518" s="495"/>
      <c r="D1518" s="495"/>
      <c r="E1518" s="496"/>
      <c r="F1518" s="497" t="s">
        <v>47</v>
      </c>
      <c r="G1518" s="174">
        <f>G662</f>
        <v>0</v>
      </c>
      <c r="H1518" s="225">
        <f>G1518*(1-VLOOKUP($F1518,SHT,2,FALSE))+H662*(1-VLOOKUP($F1518,SHT,2,FALSE))</f>
        <v>0</v>
      </c>
      <c r="I1518" s="163">
        <f t="shared" ref="I1518:V1518" si="788">I662*(1-VLOOKUP($F1518,SHT,2,FALSE))</f>
        <v>0</v>
      </c>
      <c r="J1518" s="163">
        <f t="shared" si="788"/>
        <v>0</v>
      </c>
      <c r="K1518" s="181">
        <f t="shared" si="788"/>
        <v>0</v>
      </c>
      <c r="L1518" s="165">
        <f t="shared" si="788"/>
        <v>0</v>
      </c>
      <c r="M1518" s="176">
        <f t="shared" si="788"/>
        <v>0</v>
      </c>
      <c r="N1518" s="166">
        <f t="shared" si="788"/>
        <v>0</v>
      </c>
      <c r="O1518" s="166">
        <f t="shared" si="788"/>
        <v>0</v>
      </c>
      <c r="P1518" s="166">
        <f t="shared" si="788"/>
        <v>0</v>
      </c>
      <c r="Q1518" s="166">
        <f t="shared" si="788"/>
        <v>0</v>
      </c>
      <c r="R1518" s="166">
        <f t="shared" si="788"/>
        <v>0</v>
      </c>
      <c r="S1518" s="166">
        <f t="shared" si="788"/>
        <v>0</v>
      </c>
      <c r="T1518" s="162">
        <f t="shared" si="788"/>
        <v>0</v>
      </c>
      <c r="U1518" s="166">
        <f t="shared" si="788"/>
        <v>0</v>
      </c>
      <c r="V1518" s="167">
        <f t="shared" si="788"/>
        <v>0</v>
      </c>
      <c r="W1518" s="48">
        <f>W662</f>
        <v>0</v>
      </c>
      <c r="Y1518"/>
      <c r="Z1518"/>
      <c r="AA1518"/>
      <c r="AB1518"/>
      <c r="AC1518"/>
      <c r="AD1518"/>
      <c r="AE1518"/>
      <c r="AF1518"/>
    </row>
    <row r="1519" spans="1:34" s="71" customFormat="1" outlineLevel="1" x14ac:dyDescent="0.4">
      <c r="A1519" s="341"/>
      <c r="B1519" s="494"/>
      <c r="C1519" s="495"/>
      <c r="D1519" s="495"/>
      <c r="E1519" s="496"/>
      <c r="F1519" s="497" t="s">
        <v>48</v>
      </c>
      <c r="G1519" s="174">
        <f>G663</f>
        <v>0</v>
      </c>
      <c r="H1519" s="225">
        <f>G1519*(1-VLOOKUP($F1519,SHT,2,FALSE))+H663*(1-VLOOKUP($F1519,SHT,2,FALSE))</f>
        <v>0</v>
      </c>
      <c r="I1519" s="163">
        <f t="shared" ref="I1519:V1519" si="789">I663*(1-VLOOKUP($F1519,SHT,2,FALSE))</f>
        <v>0</v>
      </c>
      <c r="J1519" s="163">
        <f t="shared" si="789"/>
        <v>0</v>
      </c>
      <c r="K1519" s="181">
        <f t="shared" si="789"/>
        <v>0</v>
      </c>
      <c r="L1519" s="165">
        <f t="shared" si="789"/>
        <v>0</v>
      </c>
      <c r="M1519" s="176">
        <f t="shared" si="789"/>
        <v>0</v>
      </c>
      <c r="N1519" s="166">
        <f t="shared" si="789"/>
        <v>0</v>
      </c>
      <c r="O1519" s="166">
        <f t="shared" si="789"/>
        <v>0</v>
      </c>
      <c r="P1519" s="166">
        <f t="shared" si="789"/>
        <v>0</v>
      </c>
      <c r="Q1519" s="166">
        <f t="shared" si="789"/>
        <v>0</v>
      </c>
      <c r="R1519" s="166">
        <f t="shared" si="789"/>
        <v>0</v>
      </c>
      <c r="S1519" s="166">
        <f t="shared" si="789"/>
        <v>0</v>
      </c>
      <c r="T1519" s="162">
        <f t="shared" si="789"/>
        <v>0</v>
      </c>
      <c r="U1519" s="166">
        <f t="shared" si="789"/>
        <v>0</v>
      </c>
      <c r="V1519" s="167">
        <f t="shared" si="789"/>
        <v>0</v>
      </c>
      <c r="W1519" s="48">
        <f>W663</f>
        <v>0</v>
      </c>
      <c r="Y1519"/>
      <c r="Z1519"/>
      <c r="AA1519"/>
      <c r="AB1519"/>
      <c r="AC1519"/>
      <c r="AD1519"/>
      <c r="AE1519"/>
      <c r="AF1519"/>
    </row>
    <row r="1520" spans="1:34" s="71" customFormat="1" outlineLevel="1" x14ac:dyDescent="0.4">
      <c r="A1520" s="341"/>
      <c r="B1520" s="494"/>
      <c r="C1520" s="495"/>
      <c r="D1520" s="495"/>
      <c r="E1520" s="496"/>
      <c r="F1520" s="497" t="s">
        <v>49</v>
      </c>
      <c r="G1520" s="174">
        <f>G664</f>
        <v>0</v>
      </c>
      <c r="H1520" s="225">
        <f>G1520*(1-VLOOKUP($F1520,SHT,2,FALSE))+H664*(1-VLOOKUP($F1520,SHT,2,FALSE))</f>
        <v>0</v>
      </c>
      <c r="I1520" s="163">
        <f t="shared" ref="I1520:V1520" si="790">I664*(1-VLOOKUP($F1520,SHT,2,FALSE))</f>
        <v>0</v>
      </c>
      <c r="J1520" s="163">
        <f t="shared" si="790"/>
        <v>0</v>
      </c>
      <c r="K1520" s="181">
        <f t="shared" si="790"/>
        <v>0</v>
      </c>
      <c r="L1520" s="165">
        <f t="shared" si="790"/>
        <v>0</v>
      </c>
      <c r="M1520" s="176">
        <f t="shared" si="790"/>
        <v>0</v>
      </c>
      <c r="N1520" s="166">
        <f t="shared" si="790"/>
        <v>0</v>
      </c>
      <c r="O1520" s="166">
        <f t="shared" si="790"/>
        <v>0</v>
      </c>
      <c r="P1520" s="166">
        <f t="shared" si="790"/>
        <v>0</v>
      </c>
      <c r="Q1520" s="166">
        <f t="shared" si="790"/>
        <v>0</v>
      </c>
      <c r="R1520" s="166">
        <f t="shared" si="790"/>
        <v>0</v>
      </c>
      <c r="S1520" s="166">
        <f t="shared" si="790"/>
        <v>0</v>
      </c>
      <c r="T1520" s="162">
        <f t="shared" si="790"/>
        <v>0</v>
      </c>
      <c r="U1520" s="166">
        <f t="shared" si="790"/>
        <v>0</v>
      </c>
      <c r="V1520" s="167">
        <f t="shared" si="790"/>
        <v>0</v>
      </c>
      <c r="W1520" s="48">
        <f>W664</f>
        <v>0</v>
      </c>
      <c r="Y1520"/>
      <c r="Z1520"/>
      <c r="AA1520"/>
      <c r="AB1520"/>
      <c r="AC1520"/>
      <c r="AD1520"/>
      <c r="AE1520"/>
      <c r="AF1520"/>
    </row>
    <row r="1521" spans="1:32" s="71" customFormat="1" outlineLevel="1" x14ac:dyDescent="0.4">
      <c r="A1521" s="341"/>
      <c r="B1521" s="494"/>
      <c r="C1521" s="495"/>
      <c r="D1521" s="495"/>
      <c r="E1521" s="496"/>
      <c r="F1521" s="497" t="s">
        <v>50</v>
      </c>
      <c r="G1521" s="174">
        <f>G665</f>
        <v>0</v>
      </c>
      <c r="H1521" s="225">
        <f>G1521*(1-VLOOKUP($F1521,SHT,2,FALSE))+H665*(1-VLOOKUP($F1521,SHT,2,FALSE))</f>
        <v>0</v>
      </c>
      <c r="I1521" s="163">
        <f t="shared" ref="I1521:V1521" si="791">I665*(1-VLOOKUP($F1521,SHT,2,FALSE))</f>
        <v>0</v>
      </c>
      <c r="J1521" s="163">
        <f t="shared" si="791"/>
        <v>0</v>
      </c>
      <c r="K1521" s="181">
        <f t="shared" si="791"/>
        <v>0</v>
      </c>
      <c r="L1521" s="165">
        <f t="shared" si="791"/>
        <v>0</v>
      </c>
      <c r="M1521" s="176">
        <f t="shared" si="791"/>
        <v>0</v>
      </c>
      <c r="N1521" s="166">
        <f t="shared" si="791"/>
        <v>0</v>
      </c>
      <c r="O1521" s="166">
        <f t="shared" si="791"/>
        <v>0</v>
      </c>
      <c r="P1521" s="166">
        <f t="shared" si="791"/>
        <v>0</v>
      </c>
      <c r="Q1521" s="166">
        <f t="shared" si="791"/>
        <v>0</v>
      </c>
      <c r="R1521" s="166">
        <f t="shared" si="791"/>
        <v>0</v>
      </c>
      <c r="S1521" s="166">
        <f t="shared" si="791"/>
        <v>0</v>
      </c>
      <c r="T1521" s="162">
        <f t="shared" si="791"/>
        <v>0</v>
      </c>
      <c r="U1521" s="166">
        <f t="shared" si="791"/>
        <v>0</v>
      </c>
      <c r="V1521" s="167">
        <f t="shared" si="791"/>
        <v>0</v>
      </c>
      <c r="W1521" s="48">
        <f>W665</f>
        <v>0</v>
      </c>
      <c r="Y1521"/>
      <c r="Z1521"/>
      <c r="AA1521"/>
      <c r="AB1521"/>
      <c r="AC1521"/>
      <c r="AD1521"/>
      <c r="AE1521"/>
      <c r="AF1521"/>
    </row>
    <row r="1522" spans="1:32" s="71" customFormat="1" x14ac:dyDescent="0.4">
      <c r="A1522" s="341"/>
      <c r="B1522" s="494"/>
      <c r="C1522" s="495"/>
      <c r="D1522" s="495"/>
      <c r="E1522" s="496" t="s">
        <v>51</v>
      </c>
      <c r="F1522" s="496"/>
      <c r="G1522" s="68">
        <f t="shared" ref="G1522:W1522" si="792">SUBTOTAL(9,G1523:G1526)</f>
        <v>0</v>
      </c>
      <c r="H1522" s="69">
        <f t="shared" si="792"/>
        <v>0</v>
      </c>
      <c r="I1522" s="66">
        <f t="shared" si="792"/>
        <v>0</v>
      </c>
      <c r="J1522" s="66">
        <f t="shared" si="792"/>
        <v>0</v>
      </c>
      <c r="K1522" s="67">
        <f t="shared" si="792"/>
        <v>0</v>
      </c>
      <c r="L1522" s="36">
        <f t="shared" si="792"/>
        <v>0</v>
      </c>
      <c r="M1522" s="36">
        <f t="shared" si="792"/>
        <v>0</v>
      </c>
      <c r="N1522" s="36">
        <f t="shared" si="792"/>
        <v>0</v>
      </c>
      <c r="O1522" s="36">
        <f t="shared" si="792"/>
        <v>0</v>
      </c>
      <c r="P1522" s="36">
        <f t="shared" si="792"/>
        <v>0</v>
      </c>
      <c r="Q1522" s="36">
        <f t="shared" si="792"/>
        <v>0</v>
      </c>
      <c r="R1522" s="36">
        <f t="shared" si="792"/>
        <v>0</v>
      </c>
      <c r="S1522" s="36">
        <f t="shared" si="792"/>
        <v>0</v>
      </c>
      <c r="T1522" s="36">
        <f t="shared" si="792"/>
        <v>0</v>
      </c>
      <c r="U1522" s="36">
        <f t="shared" si="792"/>
        <v>0</v>
      </c>
      <c r="V1522" s="36">
        <f t="shared" si="792"/>
        <v>0</v>
      </c>
      <c r="W1522" s="35">
        <f t="shared" si="792"/>
        <v>0</v>
      </c>
      <c r="Y1522"/>
      <c r="Z1522"/>
      <c r="AA1522"/>
      <c r="AB1522"/>
      <c r="AC1522"/>
      <c r="AD1522"/>
      <c r="AE1522"/>
      <c r="AF1522"/>
    </row>
    <row r="1523" spans="1:32" s="71" customFormat="1" outlineLevel="1" x14ac:dyDescent="0.4">
      <c r="A1523" s="341"/>
      <c r="B1523" s="494"/>
      <c r="C1523" s="495"/>
      <c r="D1523" s="495"/>
      <c r="E1523" s="496"/>
      <c r="F1523" s="497" t="s">
        <v>52</v>
      </c>
      <c r="G1523" s="174">
        <f>G667</f>
        <v>0</v>
      </c>
      <c r="H1523" s="225">
        <f>G1523*(1-VLOOKUP($F1523,SHT,2,FALSE))+H667*(1-VLOOKUP($F1523,SHT,2,FALSE))</f>
        <v>0</v>
      </c>
      <c r="I1523" s="163">
        <f t="shared" ref="I1523:V1523" si="793">I667*(1-VLOOKUP($F1523,SHT,2,FALSE))</f>
        <v>0</v>
      </c>
      <c r="J1523" s="163">
        <f t="shared" si="793"/>
        <v>0</v>
      </c>
      <c r="K1523" s="181">
        <f t="shared" si="793"/>
        <v>0</v>
      </c>
      <c r="L1523" s="165">
        <f t="shared" si="793"/>
        <v>0</v>
      </c>
      <c r="M1523" s="176">
        <f t="shared" si="793"/>
        <v>0</v>
      </c>
      <c r="N1523" s="166">
        <f t="shared" si="793"/>
        <v>0</v>
      </c>
      <c r="O1523" s="166">
        <f t="shared" si="793"/>
        <v>0</v>
      </c>
      <c r="P1523" s="166">
        <f t="shared" si="793"/>
        <v>0</v>
      </c>
      <c r="Q1523" s="166">
        <f t="shared" si="793"/>
        <v>0</v>
      </c>
      <c r="R1523" s="166">
        <f t="shared" si="793"/>
        <v>0</v>
      </c>
      <c r="S1523" s="166">
        <f t="shared" si="793"/>
        <v>0</v>
      </c>
      <c r="T1523" s="162">
        <f t="shared" si="793"/>
        <v>0</v>
      </c>
      <c r="U1523" s="166">
        <f t="shared" si="793"/>
        <v>0</v>
      </c>
      <c r="V1523" s="167">
        <f t="shared" si="793"/>
        <v>0</v>
      </c>
      <c r="W1523" s="48">
        <f>W667</f>
        <v>0</v>
      </c>
      <c r="Y1523"/>
      <c r="Z1523"/>
      <c r="AA1523"/>
      <c r="AB1523"/>
      <c r="AC1523"/>
      <c r="AD1523"/>
      <c r="AE1523"/>
      <c r="AF1523"/>
    </row>
    <row r="1524" spans="1:32" s="71" customFormat="1" outlineLevel="1" x14ac:dyDescent="0.4">
      <c r="A1524" s="341"/>
      <c r="B1524" s="494"/>
      <c r="C1524" s="495"/>
      <c r="D1524" s="495"/>
      <c r="E1524" s="496"/>
      <c r="F1524" s="497" t="s">
        <v>53</v>
      </c>
      <c r="G1524" s="174">
        <f>G668</f>
        <v>0</v>
      </c>
      <c r="H1524" s="225">
        <f>G1524*(1-VLOOKUP($F1524,SHT,2,FALSE))+H668*(1-VLOOKUP($F1524,SHT,2,FALSE))</f>
        <v>0</v>
      </c>
      <c r="I1524" s="163">
        <f t="shared" ref="I1524:V1524" si="794">I668*(1-VLOOKUP($F1524,SHT,2,FALSE))</f>
        <v>0</v>
      </c>
      <c r="J1524" s="163">
        <f t="shared" si="794"/>
        <v>0</v>
      </c>
      <c r="K1524" s="181">
        <f t="shared" si="794"/>
        <v>0</v>
      </c>
      <c r="L1524" s="165">
        <f t="shared" si="794"/>
        <v>0</v>
      </c>
      <c r="M1524" s="176">
        <f t="shared" si="794"/>
        <v>0</v>
      </c>
      <c r="N1524" s="166">
        <f t="shared" si="794"/>
        <v>0</v>
      </c>
      <c r="O1524" s="166">
        <f t="shared" si="794"/>
        <v>0</v>
      </c>
      <c r="P1524" s="166">
        <f t="shared" si="794"/>
        <v>0</v>
      </c>
      <c r="Q1524" s="166">
        <f t="shared" si="794"/>
        <v>0</v>
      </c>
      <c r="R1524" s="166">
        <f t="shared" si="794"/>
        <v>0</v>
      </c>
      <c r="S1524" s="166">
        <f t="shared" si="794"/>
        <v>0</v>
      </c>
      <c r="T1524" s="162">
        <f t="shared" si="794"/>
        <v>0</v>
      </c>
      <c r="U1524" s="166">
        <f t="shared" si="794"/>
        <v>0</v>
      </c>
      <c r="V1524" s="167">
        <f t="shared" si="794"/>
        <v>0</v>
      </c>
      <c r="W1524" s="48">
        <f>W668</f>
        <v>0</v>
      </c>
      <c r="Y1524"/>
      <c r="Z1524"/>
      <c r="AA1524"/>
      <c r="AB1524"/>
      <c r="AC1524"/>
      <c r="AD1524"/>
      <c r="AE1524"/>
      <c r="AF1524"/>
    </row>
    <row r="1525" spans="1:32" s="71" customFormat="1" outlineLevel="1" x14ac:dyDescent="0.4">
      <c r="A1525" s="341"/>
      <c r="B1525" s="494"/>
      <c r="C1525" s="495"/>
      <c r="D1525" s="495"/>
      <c r="E1525" s="496"/>
      <c r="F1525" s="497" t="s">
        <v>54</v>
      </c>
      <c r="G1525" s="174">
        <f>G669</f>
        <v>0</v>
      </c>
      <c r="H1525" s="225">
        <f>G1525*(1-VLOOKUP($F1525,SHT,2,FALSE))+H669*(1-VLOOKUP($F1525,SHT,2,FALSE))</f>
        <v>0</v>
      </c>
      <c r="I1525" s="163">
        <f t="shared" ref="I1525:V1525" si="795">I669*(1-VLOOKUP($F1525,SHT,2,FALSE))</f>
        <v>0</v>
      </c>
      <c r="J1525" s="163">
        <f t="shared" si="795"/>
        <v>0</v>
      </c>
      <c r="K1525" s="181">
        <f t="shared" si="795"/>
        <v>0</v>
      </c>
      <c r="L1525" s="165">
        <f t="shared" si="795"/>
        <v>0</v>
      </c>
      <c r="M1525" s="176">
        <f t="shared" si="795"/>
        <v>0</v>
      </c>
      <c r="N1525" s="166">
        <f t="shared" si="795"/>
        <v>0</v>
      </c>
      <c r="O1525" s="166">
        <f t="shared" si="795"/>
        <v>0</v>
      </c>
      <c r="P1525" s="166">
        <f t="shared" si="795"/>
        <v>0</v>
      </c>
      <c r="Q1525" s="166">
        <f t="shared" si="795"/>
        <v>0</v>
      </c>
      <c r="R1525" s="166">
        <f t="shared" si="795"/>
        <v>0</v>
      </c>
      <c r="S1525" s="166">
        <f t="shared" si="795"/>
        <v>0</v>
      </c>
      <c r="T1525" s="162">
        <f t="shared" si="795"/>
        <v>0</v>
      </c>
      <c r="U1525" s="166">
        <f t="shared" si="795"/>
        <v>0</v>
      </c>
      <c r="V1525" s="167">
        <f t="shared" si="795"/>
        <v>0</v>
      </c>
      <c r="W1525" s="48">
        <f>W669</f>
        <v>0</v>
      </c>
      <c r="Y1525"/>
      <c r="Z1525"/>
      <c r="AA1525"/>
      <c r="AB1525"/>
      <c r="AC1525"/>
      <c r="AD1525"/>
      <c r="AE1525"/>
      <c r="AF1525"/>
    </row>
    <row r="1526" spans="1:32" s="71" customFormat="1" outlineLevel="1" x14ac:dyDescent="0.4">
      <c r="A1526" s="341"/>
      <c r="B1526" s="494"/>
      <c r="C1526" s="495"/>
      <c r="D1526" s="495"/>
      <c r="E1526" s="496"/>
      <c r="F1526" s="497" t="s">
        <v>55</v>
      </c>
      <c r="G1526" s="174">
        <f>G670</f>
        <v>0</v>
      </c>
      <c r="H1526" s="225">
        <f>G1526*(1-VLOOKUP($F1526,SHT,2,FALSE))+H670*(1-VLOOKUP($F1526,SHT,2,FALSE))</f>
        <v>0</v>
      </c>
      <c r="I1526" s="163">
        <f t="shared" ref="I1526:V1526" si="796">I670*(1-VLOOKUP($F1526,SHT,2,FALSE))</f>
        <v>0</v>
      </c>
      <c r="J1526" s="163">
        <f t="shared" si="796"/>
        <v>0</v>
      </c>
      <c r="K1526" s="181">
        <f t="shared" si="796"/>
        <v>0</v>
      </c>
      <c r="L1526" s="165">
        <f t="shared" si="796"/>
        <v>0</v>
      </c>
      <c r="M1526" s="176">
        <f t="shared" si="796"/>
        <v>0</v>
      </c>
      <c r="N1526" s="166">
        <f t="shared" si="796"/>
        <v>0</v>
      </c>
      <c r="O1526" s="166">
        <f t="shared" si="796"/>
        <v>0</v>
      </c>
      <c r="P1526" s="166">
        <f t="shared" si="796"/>
        <v>0</v>
      </c>
      <c r="Q1526" s="166">
        <f t="shared" si="796"/>
        <v>0</v>
      </c>
      <c r="R1526" s="166">
        <f t="shared" si="796"/>
        <v>0</v>
      </c>
      <c r="S1526" s="166">
        <f t="shared" si="796"/>
        <v>0</v>
      </c>
      <c r="T1526" s="162">
        <f t="shared" si="796"/>
        <v>0</v>
      </c>
      <c r="U1526" s="166">
        <f t="shared" si="796"/>
        <v>0</v>
      </c>
      <c r="V1526" s="167">
        <f t="shared" si="796"/>
        <v>0</v>
      </c>
      <c r="W1526" s="48">
        <f>W670</f>
        <v>0</v>
      </c>
      <c r="Y1526"/>
      <c r="Z1526"/>
      <c r="AA1526"/>
      <c r="AB1526"/>
      <c r="AC1526"/>
      <c r="AD1526"/>
      <c r="AE1526"/>
      <c r="AF1526"/>
    </row>
    <row r="1527" spans="1:32" s="71" customFormat="1" x14ac:dyDescent="0.4">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4">
      <c r="A1528" s="341"/>
      <c r="B1528" s="494"/>
      <c r="C1528" s="495"/>
      <c r="D1528" s="495"/>
      <c r="E1528" s="498" t="s">
        <v>57</v>
      </c>
      <c r="F1528" s="496"/>
      <c r="G1528" s="68">
        <f t="shared" ref="G1528:W1528" si="797">SUBTOTAL(9,G1529:G1531)</f>
        <v>0</v>
      </c>
      <c r="H1528" s="69">
        <f t="shared" si="797"/>
        <v>0</v>
      </c>
      <c r="I1528" s="66">
        <f t="shared" si="797"/>
        <v>0</v>
      </c>
      <c r="J1528" s="66">
        <f t="shared" si="797"/>
        <v>0</v>
      </c>
      <c r="K1528" s="67">
        <f t="shared" si="797"/>
        <v>0</v>
      </c>
      <c r="L1528" s="36">
        <f t="shared" si="797"/>
        <v>0</v>
      </c>
      <c r="M1528" s="36">
        <f t="shared" si="797"/>
        <v>0</v>
      </c>
      <c r="N1528" s="36">
        <f t="shared" si="797"/>
        <v>0</v>
      </c>
      <c r="O1528" s="36">
        <f t="shared" si="797"/>
        <v>0</v>
      </c>
      <c r="P1528" s="36">
        <f t="shared" si="797"/>
        <v>0</v>
      </c>
      <c r="Q1528" s="36">
        <f t="shared" si="797"/>
        <v>0</v>
      </c>
      <c r="R1528" s="36">
        <f t="shared" si="797"/>
        <v>0</v>
      </c>
      <c r="S1528" s="36">
        <f t="shared" si="797"/>
        <v>0</v>
      </c>
      <c r="T1528" s="36">
        <f t="shared" si="797"/>
        <v>0</v>
      </c>
      <c r="U1528" s="36">
        <f t="shared" si="797"/>
        <v>0</v>
      </c>
      <c r="V1528" s="36">
        <f t="shared" si="797"/>
        <v>0</v>
      </c>
      <c r="W1528" s="35">
        <f t="shared" si="797"/>
        <v>0</v>
      </c>
      <c r="Y1528"/>
      <c r="Z1528"/>
      <c r="AA1528"/>
      <c r="AB1528"/>
      <c r="AC1528"/>
      <c r="AD1528"/>
      <c r="AE1528"/>
      <c r="AF1528"/>
    </row>
    <row r="1529" spans="1:32" s="71" customFormat="1" outlineLevel="1" x14ac:dyDescent="0.4">
      <c r="A1529" s="341"/>
      <c r="B1529" s="494"/>
      <c r="C1529" s="495"/>
      <c r="D1529" s="495"/>
      <c r="E1529" s="498"/>
      <c r="F1529" s="497" t="s">
        <v>58</v>
      </c>
      <c r="G1529" s="174">
        <f>G673</f>
        <v>0</v>
      </c>
      <c r="H1529" s="225">
        <f>G1529*(1-VLOOKUP($F1529,SHT,2,FALSE))+H673*(1-VLOOKUP($F1529,SHT,2,FALSE))</f>
        <v>0</v>
      </c>
      <c r="I1529" s="163">
        <f t="shared" ref="I1529:V1529" si="798">I673*(1-VLOOKUP($F1529,SHT,2,FALSE))</f>
        <v>0</v>
      </c>
      <c r="J1529" s="163">
        <f t="shared" si="798"/>
        <v>0</v>
      </c>
      <c r="K1529" s="181">
        <f t="shared" si="798"/>
        <v>0</v>
      </c>
      <c r="L1529" s="165">
        <f t="shared" si="798"/>
        <v>0</v>
      </c>
      <c r="M1529" s="176">
        <f t="shared" si="798"/>
        <v>0</v>
      </c>
      <c r="N1529" s="166">
        <f t="shared" si="798"/>
        <v>0</v>
      </c>
      <c r="O1529" s="166">
        <f t="shared" si="798"/>
        <v>0</v>
      </c>
      <c r="P1529" s="166">
        <f t="shared" si="798"/>
        <v>0</v>
      </c>
      <c r="Q1529" s="166">
        <f t="shared" si="798"/>
        <v>0</v>
      </c>
      <c r="R1529" s="166">
        <f t="shared" si="798"/>
        <v>0</v>
      </c>
      <c r="S1529" s="166">
        <f t="shared" si="798"/>
        <v>0</v>
      </c>
      <c r="T1529" s="162">
        <f t="shared" si="798"/>
        <v>0</v>
      </c>
      <c r="U1529" s="166">
        <f t="shared" si="798"/>
        <v>0</v>
      </c>
      <c r="V1529" s="167">
        <f t="shared" si="798"/>
        <v>0</v>
      </c>
      <c r="W1529" s="48">
        <f>W673</f>
        <v>0</v>
      </c>
      <c r="Y1529"/>
      <c r="Z1529"/>
      <c r="AA1529"/>
      <c r="AB1529"/>
      <c r="AC1529"/>
      <c r="AD1529"/>
      <c r="AE1529"/>
      <c r="AF1529"/>
    </row>
    <row r="1530" spans="1:32" s="71" customFormat="1" outlineLevel="1" x14ac:dyDescent="0.4">
      <c r="A1530" s="341"/>
      <c r="B1530" s="494"/>
      <c r="C1530" s="495"/>
      <c r="D1530" s="495"/>
      <c r="E1530" s="496"/>
      <c r="F1530" s="497" t="s">
        <v>59</v>
      </c>
      <c r="G1530" s="174">
        <f>G674</f>
        <v>0</v>
      </c>
      <c r="H1530" s="225">
        <f>G1530*(1-VLOOKUP($F1530,SHT,2,FALSE))+H674*(1-VLOOKUP($F1530,SHT,2,FALSE))</f>
        <v>0</v>
      </c>
      <c r="I1530" s="163">
        <f t="shared" ref="I1530:V1530" si="799">I674*(1-VLOOKUP($F1530,SHT,2,FALSE))</f>
        <v>0</v>
      </c>
      <c r="J1530" s="163">
        <f t="shared" si="799"/>
        <v>0</v>
      </c>
      <c r="K1530" s="181">
        <f t="shared" si="799"/>
        <v>0</v>
      </c>
      <c r="L1530" s="165">
        <f t="shared" si="799"/>
        <v>0</v>
      </c>
      <c r="M1530" s="176">
        <f t="shared" si="799"/>
        <v>0</v>
      </c>
      <c r="N1530" s="166">
        <f t="shared" si="799"/>
        <v>0</v>
      </c>
      <c r="O1530" s="166">
        <f t="shared" si="799"/>
        <v>0</v>
      </c>
      <c r="P1530" s="166">
        <f t="shared" si="799"/>
        <v>0</v>
      </c>
      <c r="Q1530" s="166">
        <f t="shared" si="799"/>
        <v>0</v>
      </c>
      <c r="R1530" s="166">
        <f t="shared" si="799"/>
        <v>0</v>
      </c>
      <c r="S1530" s="166">
        <f t="shared" si="799"/>
        <v>0</v>
      </c>
      <c r="T1530" s="162">
        <f t="shared" si="799"/>
        <v>0</v>
      </c>
      <c r="U1530" s="166">
        <f t="shared" si="799"/>
        <v>0</v>
      </c>
      <c r="V1530" s="167">
        <f t="shared" si="799"/>
        <v>0</v>
      </c>
      <c r="W1530" s="48">
        <f>W674</f>
        <v>0</v>
      </c>
      <c r="Y1530"/>
      <c r="Z1530"/>
      <c r="AA1530"/>
      <c r="AB1530"/>
      <c r="AC1530"/>
      <c r="AD1530"/>
      <c r="AE1530"/>
      <c r="AF1530"/>
    </row>
    <row r="1531" spans="1:32" s="71" customFormat="1" outlineLevel="1" x14ac:dyDescent="0.4">
      <c r="A1531" s="341"/>
      <c r="B1531" s="494"/>
      <c r="C1531" s="495"/>
      <c r="D1531" s="495"/>
      <c r="E1531" s="496"/>
      <c r="F1531" s="497" t="s">
        <v>60</v>
      </c>
      <c r="G1531" s="174">
        <f>G675</f>
        <v>0</v>
      </c>
      <c r="H1531" s="225">
        <f>G1531*(1-VLOOKUP($F1531,SHT,2,FALSE))+H675*(1-VLOOKUP($F1531,SHT,2,FALSE))</f>
        <v>0</v>
      </c>
      <c r="I1531" s="163">
        <f t="shared" ref="I1531:V1531" si="800">I675*(1-VLOOKUP($F1531,SHT,2,FALSE))</f>
        <v>0</v>
      </c>
      <c r="J1531" s="163">
        <f t="shared" si="800"/>
        <v>0</v>
      </c>
      <c r="K1531" s="181">
        <f t="shared" si="800"/>
        <v>0</v>
      </c>
      <c r="L1531" s="165">
        <f t="shared" si="800"/>
        <v>0</v>
      </c>
      <c r="M1531" s="176">
        <f t="shared" si="800"/>
        <v>0</v>
      </c>
      <c r="N1531" s="166">
        <f t="shared" si="800"/>
        <v>0</v>
      </c>
      <c r="O1531" s="166">
        <f t="shared" si="800"/>
        <v>0</v>
      </c>
      <c r="P1531" s="166">
        <f t="shared" si="800"/>
        <v>0</v>
      </c>
      <c r="Q1531" s="166">
        <f t="shared" si="800"/>
        <v>0</v>
      </c>
      <c r="R1531" s="166">
        <f t="shared" si="800"/>
        <v>0</v>
      </c>
      <c r="S1531" s="166">
        <f t="shared" si="800"/>
        <v>0</v>
      </c>
      <c r="T1531" s="162">
        <f t="shared" si="800"/>
        <v>0</v>
      </c>
      <c r="U1531" s="166">
        <f t="shared" si="800"/>
        <v>0</v>
      </c>
      <c r="V1531" s="167">
        <f t="shared" si="800"/>
        <v>0</v>
      </c>
      <c r="W1531" s="48">
        <f>W675</f>
        <v>0</v>
      </c>
      <c r="Y1531"/>
      <c r="Z1531"/>
      <c r="AA1531"/>
      <c r="AB1531"/>
      <c r="AC1531"/>
      <c r="AD1531"/>
      <c r="AE1531"/>
      <c r="AF1531"/>
    </row>
    <row r="1532" spans="1:32" s="71" customFormat="1" x14ac:dyDescent="0.4">
      <c r="A1532" s="341"/>
      <c r="B1532" s="494"/>
      <c r="C1532" s="495"/>
      <c r="D1532" s="495"/>
      <c r="E1532" s="496" t="s">
        <v>61</v>
      </c>
      <c r="F1532" s="496"/>
      <c r="G1532" s="68">
        <f t="shared" ref="G1532:W1532" si="801">SUBTOTAL(9,G1533:G1535)</f>
        <v>0</v>
      </c>
      <c r="H1532" s="69">
        <f t="shared" si="801"/>
        <v>0</v>
      </c>
      <c r="I1532" s="66">
        <f t="shared" si="801"/>
        <v>0</v>
      </c>
      <c r="J1532" s="66">
        <f t="shared" si="801"/>
        <v>0</v>
      </c>
      <c r="K1532" s="67">
        <f t="shared" si="801"/>
        <v>0</v>
      </c>
      <c r="L1532" s="36">
        <f t="shared" si="801"/>
        <v>0</v>
      </c>
      <c r="M1532" s="36">
        <f t="shared" si="801"/>
        <v>0</v>
      </c>
      <c r="N1532" s="36">
        <f t="shared" si="801"/>
        <v>0</v>
      </c>
      <c r="O1532" s="36">
        <f t="shared" si="801"/>
        <v>0</v>
      </c>
      <c r="P1532" s="36">
        <f t="shared" si="801"/>
        <v>0</v>
      </c>
      <c r="Q1532" s="36">
        <f t="shared" si="801"/>
        <v>0</v>
      </c>
      <c r="R1532" s="36">
        <f t="shared" si="801"/>
        <v>0</v>
      </c>
      <c r="S1532" s="36">
        <f t="shared" si="801"/>
        <v>0</v>
      </c>
      <c r="T1532" s="36">
        <f t="shared" si="801"/>
        <v>0</v>
      </c>
      <c r="U1532" s="36">
        <f t="shared" si="801"/>
        <v>0</v>
      </c>
      <c r="V1532" s="36">
        <f t="shared" si="801"/>
        <v>0</v>
      </c>
      <c r="W1532" s="35">
        <f t="shared" si="801"/>
        <v>0</v>
      </c>
      <c r="Y1532"/>
      <c r="Z1532"/>
      <c r="AA1532"/>
      <c r="AB1532"/>
      <c r="AC1532"/>
      <c r="AD1532"/>
      <c r="AE1532"/>
      <c r="AF1532"/>
    </row>
    <row r="1533" spans="1:32" s="71" customFormat="1" outlineLevel="1" x14ac:dyDescent="0.4">
      <c r="A1533" s="341"/>
      <c r="B1533" s="494"/>
      <c r="C1533" s="495"/>
      <c r="D1533" s="495"/>
      <c r="E1533" s="496"/>
      <c r="F1533" s="497" t="s">
        <v>62</v>
      </c>
      <c r="G1533" s="174">
        <f>G677</f>
        <v>0</v>
      </c>
      <c r="H1533" s="225">
        <f>G1533*(1-VLOOKUP($F1533,SHT,2,FALSE))+H677*(1-VLOOKUP($F1533,SHT,2,FALSE))</f>
        <v>0</v>
      </c>
      <c r="I1533" s="163">
        <f t="shared" ref="I1533:V1533" si="802">I677*(1-VLOOKUP($F1533,SHT,2,FALSE))</f>
        <v>0</v>
      </c>
      <c r="J1533" s="163">
        <f t="shared" si="802"/>
        <v>0</v>
      </c>
      <c r="K1533" s="181">
        <f t="shared" si="802"/>
        <v>0</v>
      </c>
      <c r="L1533" s="165">
        <f t="shared" si="802"/>
        <v>0</v>
      </c>
      <c r="M1533" s="176">
        <f t="shared" si="802"/>
        <v>0</v>
      </c>
      <c r="N1533" s="166">
        <f t="shared" si="802"/>
        <v>0</v>
      </c>
      <c r="O1533" s="166">
        <f t="shared" si="802"/>
        <v>0</v>
      </c>
      <c r="P1533" s="166">
        <f t="shared" si="802"/>
        <v>0</v>
      </c>
      <c r="Q1533" s="166">
        <f t="shared" si="802"/>
        <v>0</v>
      </c>
      <c r="R1533" s="166">
        <f t="shared" si="802"/>
        <v>0</v>
      </c>
      <c r="S1533" s="166">
        <f t="shared" si="802"/>
        <v>0</v>
      </c>
      <c r="T1533" s="162">
        <f t="shared" si="802"/>
        <v>0</v>
      </c>
      <c r="U1533" s="166">
        <f t="shared" si="802"/>
        <v>0</v>
      </c>
      <c r="V1533" s="167">
        <f t="shared" si="802"/>
        <v>0</v>
      </c>
      <c r="W1533" s="48">
        <f>W677</f>
        <v>0</v>
      </c>
      <c r="Y1533"/>
      <c r="Z1533"/>
      <c r="AA1533"/>
      <c r="AB1533"/>
      <c r="AC1533"/>
      <c r="AD1533"/>
      <c r="AE1533"/>
      <c r="AF1533"/>
    </row>
    <row r="1534" spans="1:32" s="71" customFormat="1" outlineLevel="1" x14ac:dyDescent="0.4">
      <c r="A1534" s="341"/>
      <c r="B1534" s="494"/>
      <c r="C1534" s="495"/>
      <c r="D1534" s="495"/>
      <c r="E1534" s="496"/>
      <c r="F1534" s="497" t="s">
        <v>63</v>
      </c>
      <c r="G1534" s="174">
        <f>G678</f>
        <v>0</v>
      </c>
      <c r="H1534" s="225">
        <f>G1534*(1-VLOOKUP($F1534,SHT,2,FALSE))+H678*(1-VLOOKUP($F1534,SHT,2,FALSE))</f>
        <v>0</v>
      </c>
      <c r="I1534" s="163">
        <f t="shared" ref="I1534:V1534" si="803">I678*(1-VLOOKUP($F1534,SHT,2,FALSE))</f>
        <v>0</v>
      </c>
      <c r="J1534" s="163">
        <f t="shared" si="803"/>
        <v>0</v>
      </c>
      <c r="K1534" s="181">
        <f t="shared" si="803"/>
        <v>0</v>
      </c>
      <c r="L1534" s="165">
        <f t="shared" si="803"/>
        <v>0</v>
      </c>
      <c r="M1534" s="176">
        <f t="shared" si="803"/>
        <v>0</v>
      </c>
      <c r="N1534" s="166">
        <f t="shared" si="803"/>
        <v>0</v>
      </c>
      <c r="O1534" s="166">
        <f t="shared" si="803"/>
        <v>0</v>
      </c>
      <c r="P1534" s="166">
        <f t="shared" si="803"/>
        <v>0</v>
      </c>
      <c r="Q1534" s="166">
        <f t="shared" si="803"/>
        <v>0</v>
      </c>
      <c r="R1534" s="166">
        <f t="shared" si="803"/>
        <v>0</v>
      </c>
      <c r="S1534" s="166">
        <f t="shared" si="803"/>
        <v>0</v>
      </c>
      <c r="T1534" s="162">
        <f t="shared" si="803"/>
        <v>0</v>
      </c>
      <c r="U1534" s="166">
        <f t="shared" si="803"/>
        <v>0</v>
      </c>
      <c r="V1534" s="167">
        <f t="shared" si="803"/>
        <v>0</v>
      </c>
      <c r="W1534" s="48">
        <f>W678</f>
        <v>0</v>
      </c>
      <c r="Y1534"/>
      <c r="Z1534"/>
      <c r="AA1534"/>
      <c r="AB1534"/>
      <c r="AC1534"/>
      <c r="AD1534"/>
      <c r="AE1534"/>
      <c r="AF1534"/>
    </row>
    <row r="1535" spans="1:32" s="71" customFormat="1" outlineLevel="1" x14ac:dyDescent="0.4">
      <c r="A1535" s="341"/>
      <c r="B1535" s="494"/>
      <c r="C1535" s="495"/>
      <c r="D1535" s="495"/>
      <c r="E1535" s="496"/>
      <c r="F1535" s="497" t="s">
        <v>64</v>
      </c>
      <c r="G1535" s="174">
        <f>G679</f>
        <v>0</v>
      </c>
      <c r="H1535" s="225">
        <f>G1535*(1-VLOOKUP($F1535,SHT,2,FALSE))+H679*(1-VLOOKUP($F1535,SHT,2,FALSE))</f>
        <v>0</v>
      </c>
      <c r="I1535" s="163">
        <f t="shared" ref="I1535:V1535" si="804">I679*(1-VLOOKUP($F1535,SHT,2,FALSE))</f>
        <v>0</v>
      </c>
      <c r="J1535" s="163">
        <f t="shared" si="804"/>
        <v>0</v>
      </c>
      <c r="K1535" s="181">
        <f t="shared" si="804"/>
        <v>0</v>
      </c>
      <c r="L1535" s="165">
        <f t="shared" si="804"/>
        <v>0</v>
      </c>
      <c r="M1535" s="176">
        <f t="shared" si="804"/>
        <v>0</v>
      </c>
      <c r="N1535" s="166">
        <f t="shared" si="804"/>
        <v>0</v>
      </c>
      <c r="O1535" s="166">
        <f t="shared" si="804"/>
        <v>0</v>
      </c>
      <c r="P1535" s="166">
        <f t="shared" si="804"/>
        <v>0</v>
      </c>
      <c r="Q1535" s="166">
        <f t="shared" si="804"/>
        <v>0</v>
      </c>
      <c r="R1535" s="166">
        <f t="shared" si="804"/>
        <v>0</v>
      </c>
      <c r="S1535" s="166">
        <f t="shared" si="804"/>
        <v>0</v>
      </c>
      <c r="T1535" s="162">
        <f t="shared" si="804"/>
        <v>0</v>
      </c>
      <c r="U1535" s="166">
        <f t="shared" si="804"/>
        <v>0</v>
      </c>
      <c r="V1535" s="167">
        <f t="shared" si="804"/>
        <v>0</v>
      </c>
      <c r="W1535" s="48">
        <f>W679</f>
        <v>0</v>
      </c>
      <c r="Y1535"/>
      <c r="Z1535"/>
      <c r="AA1535"/>
      <c r="AB1535"/>
      <c r="AC1535"/>
      <c r="AD1535"/>
      <c r="AE1535"/>
      <c r="AF1535"/>
    </row>
    <row r="1536" spans="1:32" s="71" customFormat="1" x14ac:dyDescent="0.4">
      <c r="A1536" s="341"/>
      <c r="B1536" s="494"/>
      <c r="C1536" s="495"/>
      <c r="D1536" s="495"/>
      <c r="E1536" s="496" t="s">
        <v>65</v>
      </c>
      <c r="F1536" s="496"/>
      <c r="G1536" s="68">
        <f t="shared" ref="G1536:W1536" si="805">SUBTOTAL(9,G1537:G1539)</f>
        <v>0</v>
      </c>
      <c r="H1536" s="69">
        <f t="shared" si="805"/>
        <v>0</v>
      </c>
      <c r="I1536" s="66">
        <f t="shared" si="805"/>
        <v>0</v>
      </c>
      <c r="J1536" s="66">
        <f t="shared" si="805"/>
        <v>0</v>
      </c>
      <c r="K1536" s="67">
        <f t="shared" si="805"/>
        <v>0</v>
      </c>
      <c r="L1536" s="36">
        <f t="shared" si="805"/>
        <v>0</v>
      </c>
      <c r="M1536" s="36">
        <f t="shared" si="805"/>
        <v>0</v>
      </c>
      <c r="N1536" s="36">
        <f t="shared" si="805"/>
        <v>0</v>
      </c>
      <c r="O1536" s="36">
        <f t="shared" si="805"/>
        <v>0</v>
      </c>
      <c r="P1536" s="36">
        <f t="shared" si="805"/>
        <v>0</v>
      </c>
      <c r="Q1536" s="36">
        <f t="shared" si="805"/>
        <v>0</v>
      </c>
      <c r="R1536" s="36">
        <f t="shared" si="805"/>
        <v>0</v>
      </c>
      <c r="S1536" s="36">
        <f t="shared" si="805"/>
        <v>0</v>
      </c>
      <c r="T1536" s="36">
        <f t="shared" si="805"/>
        <v>0</v>
      </c>
      <c r="U1536" s="36">
        <f t="shared" si="805"/>
        <v>0</v>
      </c>
      <c r="V1536" s="36">
        <f t="shared" si="805"/>
        <v>0</v>
      </c>
      <c r="W1536" s="35">
        <f t="shared" si="805"/>
        <v>0</v>
      </c>
      <c r="Y1536"/>
      <c r="Z1536"/>
      <c r="AA1536"/>
      <c r="AB1536"/>
      <c r="AC1536"/>
      <c r="AD1536"/>
      <c r="AE1536"/>
      <c r="AF1536"/>
    </row>
    <row r="1537" spans="1:32" s="71" customFormat="1" outlineLevel="1" x14ac:dyDescent="0.4">
      <c r="A1537" s="341"/>
      <c r="B1537" s="494"/>
      <c r="C1537" s="495"/>
      <c r="D1537" s="495"/>
      <c r="E1537" s="496"/>
      <c r="F1537" s="497" t="s">
        <v>66</v>
      </c>
      <c r="G1537" s="174">
        <f>G681</f>
        <v>0</v>
      </c>
      <c r="H1537" s="225">
        <f>G1537*(1-VLOOKUP($F1537,SHT,2,FALSE))+H681*(1-VLOOKUP($F1537,SHT,2,FALSE))</f>
        <v>0</v>
      </c>
      <c r="I1537" s="163">
        <f t="shared" ref="I1537:V1537" si="806">I681*(1-VLOOKUP($F1537,SHT,2,FALSE))</f>
        <v>0</v>
      </c>
      <c r="J1537" s="163">
        <f t="shared" si="806"/>
        <v>0</v>
      </c>
      <c r="K1537" s="181">
        <f t="shared" si="806"/>
        <v>0</v>
      </c>
      <c r="L1537" s="165">
        <f t="shared" si="806"/>
        <v>0</v>
      </c>
      <c r="M1537" s="176">
        <f t="shared" si="806"/>
        <v>0</v>
      </c>
      <c r="N1537" s="166">
        <f t="shared" si="806"/>
        <v>0</v>
      </c>
      <c r="O1537" s="166">
        <f t="shared" si="806"/>
        <v>0</v>
      </c>
      <c r="P1537" s="166">
        <f t="shared" si="806"/>
        <v>0</v>
      </c>
      <c r="Q1537" s="166">
        <f t="shared" si="806"/>
        <v>0</v>
      </c>
      <c r="R1537" s="166">
        <f t="shared" si="806"/>
        <v>0</v>
      </c>
      <c r="S1537" s="166">
        <f t="shared" si="806"/>
        <v>0</v>
      </c>
      <c r="T1537" s="162">
        <f t="shared" si="806"/>
        <v>0</v>
      </c>
      <c r="U1537" s="166">
        <f t="shared" si="806"/>
        <v>0</v>
      </c>
      <c r="V1537" s="167">
        <f t="shared" si="806"/>
        <v>0</v>
      </c>
      <c r="W1537" s="48">
        <f>W681</f>
        <v>0</v>
      </c>
      <c r="Y1537"/>
      <c r="Z1537"/>
      <c r="AA1537"/>
      <c r="AB1537"/>
      <c r="AC1537"/>
      <c r="AD1537"/>
      <c r="AE1537"/>
      <c r="AF1537"/>
    </row>
    <row r="1538" spans="1:32" s="71" customFormat="1" outlineLevel="1" x14ac:dyDescent="0.4">
      <c r="A1538" s="341"/>
      <c r="B1538" s="494"/>
      <c r="C1538" s="495"/>
      <c r="D1538" s="495"/>
      <c r="E1538" s="496"/>
      <c r="F1538" s="497" t="s">
        <v>67</v>
      </c>
      <c r="G1538" s="174">
        <f>G682</f>
        <v>0</v>
      </c>
      <c r="H1538" s="225">
        <f>G1538*(1-VLOOKUP($F1538,SHT,2,FALSE))+H682*(1-VLOOKUP($F1538,SHT,2,FALSE))</f>
        <v>0</v>
      </c>
      <c r="I1538" s="163">
        <f t="shared" ref="I1538:V1538" si="807">I682*(1-VLOOKUP($F1538,SHT,2,FALSE))</f>
        <v>0</v>
      </c>
      <c r="J1538" s="163">
        <f t="shared" si="807"/>
        <v>0</v>
      </c>
      <c r="K1538" s="181">
        <f t="shared" si="807"/>
        <v>0</v>
      </c>
      <c r="L1538" s="165">
        <f t="shared" si="807"/>
        <v>0</v>
      </c>
      <c r="M1538" s="176">
        <f t="shared" si="807"/>
        <v>0</v>
      </c>
      <c r="N1538" s="166">
        <f t="shared" si="807"/>
        <v>0</v>
      </c>
      <c r="O1538" s="166">
        <f t="shared" si="807"/>
        <v>0</v>
      </c>
      <c r="P1538" s="166">
        <f t="shared" si="807"/>
        <v>0</v>
      </c>
      <c r="Q1538" s="166">
        <f t="shared" si="807"/>
        <v>0</v>
      </c>
      <c r="R1538" s="166">
        <f t="shared" si="807"/>
        <v>0</v>
      </c>
      <c r="S1538" s="166">
        <f t="shared" si="807"/>
        <v>0</v>
      </c>
      <c r="T1538" s="162">
        <f t="shared" si="807"/>
        <v>0</v>
      </c>
      <c r="U1538" s="166">
        <f t="shared" si="807"/>
        <v>0</v>
      </c>
      <c r="V1538" s="167">
        <f t="shared" si="807"/>
        <v>0</v>
      </c>
      <c r="W1538" s="48">
        <f>W682</f>
        <v>0</v>
      </c>
      <c r="Y1538"/>
      <c r="Z1538"/>
      <c r="AA1538"/>
      <c r="AB1538"/>
      <c r="AC1538"/>
      <c r="AD1538"/>
      <c r="AE1538"/>
      <c r="AF1538"/>
    </row>
    <row r="1539" spans="1:32" s="71" customFormat="1" outlineLevel="1" x14ac:dyDescent="0.4">
      <c r="A1539" s="341"/>
      <c r="B1539" s="494"/>
      <c r="C1539" s="495"/>
      <c r="D1539" s="495"/>
      <c r="E1539" s="496"/>
      <c r="F1539" s="497" t="s">
        <v>68</v>
      </c>
      <c r="G1539" s="174">
        <f>G683</f>
        <v>0</v>
      </c>
      <c r="H1539" s="225">
        <f>G1539*(1-VLOOKUP($F1539,SHT,2,FALSE))+H683*(1-VLOOKUP($F1539,SHT,2,FALSE))</f>
        <v>0</v>
      </c>
      <c r="I1539" s="163">
        <f t="shared" ref="I1539:V1539" si="808">I683*(1-VLOOKUP($F1539,SHT,2,FALSE))</f>
        <v>0</v>
      </c>
      <c r="J1539" s="163">
        <f t="shared" si="808"/>
        <v>0</v>
      </c>
      <c r="K1539" s="181">
        <f t="shared" si="808"/>
        <v>0</v>
      </c>
      <c r="L1539" s="165">
        <f t="shared" si="808"/>
        <v>0</v>
      </c>
      <c r="M1539" s="176">
        <f t="shared" si="808"/>
        <v>0</v>
      </c>
      <c r="N1539" s="166">
        <f t="shared" si="808"/>
        <v>0</v>
      </c>
      <c r="O1539" s="166">
        <f t="shared" si="808"/>
        <v>0</v>
      </c>
      <c r="P1539" s="166">
        <f t="shared" si="808"/>
        <v>0</v>
      </c>
      <c r="Q1539" s="166">
        <f t="shared" si="808"/>
        <v>0</v>
      </c>
      <c r="R1539" s="166">
        <f t="shared" si="808"/>
        <v>0</v>
      </c>
      <c r="S1539" s="166">
        <f t="shared" si="808"/>
        <v>0</v>
      </c>
      <c r="T1539" s="162">
        <f t="shared" si="808"/>
        <v>0</v>
      </c>
      <c r="U1539" s="166">
        <f t="shared" si="808"/>
        <v>0</v>
      </c>
      <c r="V1539" s="167">
        <f t="shared" si="808"/>
        <v>0</v>
      </c>
      <c r="W1539" s="48">
        <f>W683</f>
        <v>0</v>
      </c>
      <c r="Y1539"/>
      <c r="Z1539"/>
      <c r="AA1539"/>
      <c r="AB1539"/>
      <c r="AC1539"/>
      <c r="AD1539"/>
      <c r="AE1539"/>
      <c r="AF1539"/>
    </row>
    <row r="1540" spans="1:32" s="71" customFormat="1" x14ac:dyDescent="0.4">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4">
      <c r="A1541" s="341"/>
      <c r="B1541" s="494"/>
      <c r="C1541" s="495"/>
      <c r="D1541" s="495"/>
      <c r="E1541" s="496" t="s">
        <v>70</v>
      </c>
      <c r="F1541" s="496"/>
      <c r="G1541" s="68">
        <f t="shared" ref="G1541:M1541" si="809">SUBTOTAL(9,G1542:G1543)</f>
        <v>0</v>
      </c>
      <c r="H1541" s="69">
        <f t="shared" si="809"/>
        <v>0</v>
      </c>
      <c r="I1541" s="66">
        <f t="shared" si="809"/>
        <v>0</v>
      </c>
      <c r="J1541" s="66">
        <f t="shared" si="809"/>
        <v>0</v>
      </c>
      <c r="K1541" s="67">
        <f t="shared" si="809"/>
        <v>0</v>
      </c>
      <c r="L1541" s="36">
        <f t="shared" si="809"/>
        <v>0</v>
      </c>
      <c r="M1541" s="36">
        <f t="shared" si="809"/>
        <v>0</v>
      </c>
      <c r="N1541" s="36">
        <f t="shared" ref="N1541:W1541" si="810">SUBTOTAL(9,N1542:N1543)</f>
        <v>0</v>
      </c>
      <c r="O1541" s="36">
        <f t="shared" si="810"/>
        <v>0</v>
      </c>
      <c r="P1541" s="36">
        <f t="shared" si="810"/>
        <v>0</v>
      </c>
      <c r="Q1541" s="36">
        <f t="shared" si="810"/>
        <v>0</v>
      </c>
      <c r="R1541" s="36">
        <f t="shared" si="810"/>
        <v>0</v>
      </c>
      <c r="S1541" s="36">
        <f t="shared" si="810"/>
        <v>0</v>
      </c>
      <c r="T1541" s="36">
        <f t="shared" si="810"/>
        <v>0</v>
      </c>
      <c r="U1541" s="36">
        <f t="shared" si="810"/>
        <v>0</v>
      </c>
      <c r="V1541" s="39">
        <f t="shared" si="810"/>
        <v>0</v>
      </c>
      <c r="W1541" s="35">
        <f t="shared" si="810"/>
        <v>0</v>
      </c>
      <c r="Y1541"/>
      <c r="Z1541"/>
      <c r="AA1541"/>
      <c r="AB1541"/>
      <c r="AC1541"/>
      <c r="AD1541"/>
      <c r="AE1541"/>
      <c r="AF1541"/>
    </row>
    <row r="1542" spans="1:32" s="71" customFormat="1" outlineLevel="1" x14ac:dyDescent="0.4">
      <c r="A1542" s="341"/>
      <c r="B1542" s="494"/>
      <c r="C1542" s="495"/>
      <c r="D1542" s="495"/>
      <c r="E1542" s="496"/>
      <c r="F1542" s="497" t="s">
        <v>71</v>
      </c>
      <c r="G1542" s="174">
        <f>G686</f>
        <v>0</v>
      </c>
      <c r="H1542" s="225">
        <f>G1542*(1-VLOOKUP($F1542,SHT,2,FALSE))+H686*(1-VLOOKUP($F1542,SHT,2,FALSE))</f>
        <v>0</v>
      </c>
      <c r="I1542" s="163">
        <f t="shared" ref="I1542:V1542" si="811">I686*(1-VLOOKUP($F1542,SHT,2,FALSE))</f>
        <v>0</v>
      </c>
      <c r="J1542" s="163">
        <f t="shared" si="811"/>
        <v>0</v>
      </c>
      <c r="K1542" s="181">
        <f t="shared" si="811"/>
        <v>0</v>
      </c>
      <c r="L1542" s="165">
        <f t="shared" si="811"/>
        <v>0</v>
      </c>
      <c r="M1542" s="176">
        <f t="shared" si="811"/>
        <v>0</v>
      </c>
      <c r="N1542" s="166">
        <f t="shared" si="811"/>
        <v>0</v>
      </c>
      <c r="O1542" s="166">
        <f t="shared" si="811"/>
        <v>0</v>
      </c>
      <c r="P1542" s="166">
        <f t="shared" si="811"/>
        <v>0</v>
      </c>
      <c r="Q1542" s="166">
        <f t="shared" si="811"/>
        <v>0</v>
      </c>
      <c r="R1542" s="166">
        <f t="shared" si="811"/>
        <v>0</v>
      </c>
      <c r="S1542" s="166">
        <f t="shared" si="811"/>
        <v>0</v>
      </c>
      <c r="T1542" s="162">
        <f t="shared" si="811"/>
        <v>0</v>
      </c>
      <c r="U1542" s="166">
        <f t="shared" si="811"/>
        <v>0</v>
      </c>
      <c r="V1542" s="167">
        <f t="shared" si="811"/>
        <v>0</v>
      </c>
      <c r="W1542" s="48">
        <f>W686</f>
        <v>0</v>
      </c>
      <c r="Y1542"/>
      <c r="Z1542"/>
      <c r="AA1542"/>
      <c r="AB1542"/>
      <c r="AC1542"/>
      <c r="AD1542"/>
      <c r="AE1542"/>
      <c r="AF1542"/>
    </row>
    <row r="1543" spans="1:32" s="71" customFormat="1" outlineLevel="1" x14ac:dyDescent="0.4">
      <c r="A1543" s="341"/>
      <c r="B1543" s="494"/>
      <c r="C1543" s="495"/>
      <c r="D1543" s="495"/>
      <c r="E1543" s="496"/>
      <c r="F1543" s="497" t="s">
        <v>72</v>
      </c>
      <c r="G1543" s="174">
        <f>G687</f>
        <v>0</v>
      </c>
      <c r="H1543" s="225">
        <f>G1543*(1-VLOOKUP($F1543,SHT,2,FALSE))+H687*(1-VLOOKUP($F1543,SHT,2,FALSE))</f>
        <v>0</v>
      </c>
      <c r="I1543" s="163">
        <f t="shared" ref="I1543:V1543" si="812">I687*(1-VLOOKUP($F1543,SHT,2,FALSE))</f>
        <v>0</v>
      </c>
      <c r="J1543" s="163">
        <f t="shared" si="812"/>
        <v>0</v>
      </c>
      <c r="K1543" s="181">
        <f t="shared" si="812"/>
        <v>0</v>
      </c>
      <c r="L1543" s="165">
        <f t="shared" si="812"/>
        <v>0</v>
      </c>
      <c r="M1543" s="176">
        <f t="shared" si="812"/>
        <v>0</v>
      </c>
      <c r="N1543" s="166">
        <f t="shared" si="812"/>
        <v>0</v>
      </c>
      <c r="O1543" s="166">
        <f t="shared" si="812"/>
        <v>0</v>
      </c>
      <c r="P1543" s="166">
        <f t="shared" si="812"/>
        <v>0</v>
      </c>
      <c r="Q1543" s="166">
        <f t="shared" si="812"/>
        <v>0</v>
      </c>
      <c r="R1543" s="166">
        <f t="shared" si="812"/>
        <v>0</v>
      </c>
      <c r="S1543" s="166">
        <f t="shared" si="812"/>
        <v>0</v>
      </c>
      <c r="T1543" s="162">
        <f t="shared" si="812"/>
        <v>0</v>
      </c>
      <c r="U1543" s="166">
        <f t="shared" si="812"/>
        <v>0</v>
      </c>
      <c r="V1543" s="167">
        <f t="shared" si="812"/>
        <v>0</v>
      </c>
      <c r="W1543" s="48">
        <f>W687</f>
        <v>0</v>
      </c>
      <c r="Y1543"/>
      <c r="Z1543"/>
      <c r="AA1543"/>
      <c r="AB1543"/>
      <c r="AC1543"/>
      <c r="AD1543"/>
      <c r="AE1543"/>
      <c r="AF1543"/>
    </row>
    <row r="1544" spans="1:32" s="71" customFormat="1" x14ac:dyDescent="0.4">
      <c r="A1544" s="341"/>
      <c r="B1544" s="494"/>
      <c r="C1544" s="495"/>
      <c r="D1544" s="495"/>
      <c r="E1544" s="496" t="s">
        <v>73</v>
      </c>
      <c r="F1544" s="496"/>
      <c r="G1544" s="68">
        <f t="shared" ref="G1544:W1544" si="813">SUBTOTAL(9,G1545:G1547)</f>
        <v>0</v>
      </c>
      <c r="H1544" s="69">
        <f t="shared" si="813"/>
        <v>0</v>
      </c>
      <c r="I1544" s="66">
        <f t="shared" si="813"/>
        <v>0</v>
      </c>
      <c r="J1544" s="66">
        <f t="shared" si="813"/>
        <v>0</v>
      </c>
      <c r="K1544" s="67">
        <f t="shared" si="813"/>
        <v>0</v>
      </c>
      <c r="L1544" s="36">
        <f t="shared" si="813"/>
        <v>0</v>
      </c>
      <c r="M1544" s="36">
        <f t="shared" si="813"/>
        <v>0</v>
      </c>
      <c r="N1544" s="36">
        <f t="shared" si="813"/>
        <v>0</v>
      </c>
      <c r="O1544" s="36">
        <f t="shared" si="813"/>
        <v>0</v>
      </c>
      <c r="P1544" s="36">
        <f t="shared" si="813"/>
        <v>0</v>
      </c>
      <c r="Q1544" s="36">
        <f t="shared" si="813"/>
        <v>0</v>
      </c>
      <c r="R1544" s="36">
        <f t="shared" si="813"/>
        <v>0</v>
      </c>
      <c r="S1544" s="36">
        <f t="shared" si="813"/>
        <v>0</v>
      </c>
      <c r="T1544" s="36">
        <f t="shared" si="813"/>
        <v>0</v>
      </c>
      <c r="U1544" s="36">
        <f t="shared" si="813"/>
        <v>0</v>
      </c>
      <c r="V1544" s="36">
        <f t="shared" si="813"/>
        <v>0</v>
      </c>
      <c r="W1544" s="35">
        <f t="shared" si="813"/>
        <v>0</v>
      </c>
      <c r="Y1544"/>
      <c r="Z1544"/>
      <c r="AA1544"/>
      <c r="AB1544"/>
      <c r="AC1544"/>
      <c r="AD1544"/>
      <c r="AE1544"/>
      <c r="AF1544"/>
    </row>
    <row r="1545" spans="1:32" s="71" customFormat="1" outlineLevel="1" x14ac:dyDescent="0.4">
      <c r="A1545" s="341"/>
      <c r="B1545" s="494"/>
      <c r="C1545" s="495"/>
      <c r="D1545" s="495"/>
      <c r="E1545" s="496"/>
      <c r="F1545" s="497" t="s">
        <v>74</v>
      </c>
      <c r="G1545" s="174">
        <f>G689</f>
        <v>0</v>
      </c>
      <c r="H1545" s="225">
        <f>G1545*(1-VLOOKUP($F1545,SHT,2,FALSE))+H689*(1-VLOOKUP($F1545,SHT,2,FALSE))</f>
        <v>0</v>
      </c>
      <c r="I1545" s="163">
        <f t="shared" ref="I1545:V1545" si="814">I689*(1-VLOOKUP($F1545,SHT,2,FALSE))</f>
        <v>0</v>
      </c>
      <c r="J1545" s="163">
        <f t="shared" si="814"/>
        <v>0</v>
      </c>
      <c r="K1545" s="181">
        <f t="shared" si="814"/>
        <v>0</v>
      </c>
      <c r="L1545" s="165">
        <f t="shared" si="814"/>
        <v>0</v>
      </c>
      <c r="M1545" s="176">
        <f t="shared" si="814"/>
        <v>0</v>
      </c>
      <c r="N1545" s="166">
        <f t="shared" si="814"/>
        <v>0</v>
      </c>
      <c r="O1545" s="166">
        <f t="shared" si="814"/>
        <v>0</v>
      </c>
      <c r="P1545" s="166">
        <f t="shared" si="814"/>
        <v>0</v>
      </c>
      <c r="Q1545" s="166">
        <f t="shared" si="814"/>
        <v>0</v>
      </c>
      <c r="R1545" s="166">
        <f t="shared" si="814"/>
        <v>0</v>
      </c>
      <c r="S1545" s="166">
        <f t="shared" si="814"/>
        <v>0</v>
      </c>
      <c r="T1545" s="162">
        <f t="shared" si="814"/>
        <v>0</v>
      </c>
      <c r="U1545" s="166">
        <f t="shared" si="814"/>
        <v>0</v>
      </c>
      <c r="V1545" s="167">
        <f t="shared" si="814"/>
        <v>0</v>
      </c>
      <c r="W1545" s="48">
        <f>W689</f>
        <v>0</v>
      </c>
      <c r="Y1545"/>
      <c r="Z1545"/>
      <c r="AA1545"/>
      <c r="AB1545"/>
      <c r="AC1545"/>
      <c r="AD1545"/>
      <c r="AE1545"/>
      <c r="AF1545"/>
    </row>
    <row r="1546" spans="1:32" s="71" customFormat="1" outlineLevel="1" x14ac:dyDescent="0.4">
      <c r="A1546" s="341"/>
      <c r="B1546" s="494"/>
      <c r="C1546" s="495"/>
      <c r="D1546" s="495"/>
      <c r="E1546" s="496"/>
      <c r="F1546" s="497" t="s">
        <v>75</v>
      </c>
      <c r="G1546" s="174">
        <f>G690</f>
        <v>0</v>
      </c>
      <c r="H1546" s="225">
        <f>G1546*(1-VLOOKUP($F1546,SHT,2,FALSE))+H690*(1-VLOOKUP($F1546,SHT,2,FALSE))</f>
        <v>0</v>
      </c>
      <c r="I1546" s="163">
        <f t="shared" ref="I1546:V1546" si="815">I690*(1-VLOOKUP($F1546,SHT,2,FALSE))</f>
        <v>0</v>
      </c>
      <c r="J1546" s="163">
        <f t="shared" si="815"/>
        <v>0</v>
      </c>
      <c r="K1546" s="181">
        <f t="shared" si="815"/>
        <v>0</v>
      </c>
      <c r="L1546" s="165">
        <f t="shared" si="815"/>
        <v>0</v>
      </c>
      <c r="M1546" s="176">
        <f t="shared" si="815"/>
        <v>0</v>
      </c>
      <c r="N1546" s="166">
        <f t="shared" si="815"/>
        <v>0</v>
      </c>
      <c r="O1546" s="166">
        <f t="shared" si="815"/>
        <v>0</v>
      </c>
      <c r="P1546" s="166">
        <f t="shared" si="815"/>
        <v>0</v>
      </c>
      <c r="Q1546" s="166">
        <f t="shared" si="815"/>
        <v>0</v>
      </c>
      <c r="R1546" s="166">
        <f t="shared" si="815"/>
        <v>0</v>
      </c>
      <c r="S1546" s="166">
        <f t="shared" si="815"/>
        <v>0</v>
      </c>
      <c r="T1546" s="162">
        <f t="shared" si="815"/>
        <v>0</v>
      </c>
      <c r="U1546" s="166">
        <f t="shared" si="815"/>
        <v>0</v>
      </c>
      <c r="V1546" s="167">
        <f t="shared" si="815"/>
        <v>0</v>
      </c>
      <c r="W1546" s="48">
        <f>W690</f>
        <v>0</v>
      </c>
      <c r="Y1546"/>
      <c r="Z1546"/>
      <c r="AA1546"/>
      <c r="AB1546"/>
      <c r="AC1546"/>
      <c r="AD1546"/>
      <c r="AE1546"/>
      <c r="AF1546"/>
    </row>
    <row r="1547" spans="1:32" s="71" customFormat="1" outlineLevel="1" x14ac:dyDescent="0.4">
      <c r="A1547" s="341"/>
      <c r="B1547" s="494"/>
      <c r="C1547" s="495"/>
      <c r="D1547" s="495"/>
      <c r="E1547" s="496"/>
      <c r="F1547" s="497" t="s">
        <v>76</v>
      </c>
      <c r="G1547" s="174">
        <f>G691</f>
        <v>0</v>
      </c>
      <c r="H1547" s="225">
        <f>G1547*(1-VLOOKUP($F1547,SHT,2,FALSE))+H691*(1-VLOOKUP($F1547,SHT,2,FALSE))</f>
        <v>0</v>
      </c>
      <c r="I1547" s="163">
        <f t="shared" ref="I1547:V1547" si="816">I691*(1-VLOOKUP($F1547,SHT,2,FALSE))</f>
        <v>0</v>
      </c>
      <c r="J1547" s="163">
        <f t="shared" si="816"/>
        <v>0</v>
      </c>
      <c r="K1547" s="181">
        <f t="shared" si="816"/>
        <v>0</v>
      </c>
      <c r="L1547" s="165">
        <f t="shared" si="816"/>
        <v>0</v>
      </c>
      <c r="M1547" s="176">
        <f t="shared" si="816"/>
        <v>0</v>
      </c>
      <c r="N1547" s="166">
        <f t="shared" si="816"/>
        <v>0</v>
      </c>
      <c r="O1547" s="166">
        <f t="shared" si="816"/>
        <v>0</v>
      </c>
      <c r="P1547" s="166">
        <f t="shared" si="816"/>
        <v>0</v>
      </c>
      <c r="Q1547" s="166">
        <f t="shared" si="816"/>
        <v>0</v>
      </c>
      <c r="R1547" s="166">
        <f t="shared" si="816"/>
        <v>0</v>
      </c>
      <c r="S1547" s="166">
        <f t="shared" si="816"/>
        <v>0</v>
      </c>
      <c r="T1547" s="162">
        <f t="shared" si="816"/>
        <v>0</v>
      </c>
      <c r="U1547" s="166">
        <f t="shared" si="816"/>
        <v>0</v>
      </c>
      <c r="V1547" s="167">
        <f t="shared" si="816"/>
        <v>0</v>
      </c>
      <c r="W1547" s="48">
        <f>W691</f>
        <v>0</v>
      </c>
      <c r="Y1547"/>
      <c r="Z1547"/>
      <c r="AA1547"/>
      <c r="AB1547"/>
      <c r="AC1547"/>
      <c r="AD1547"/>
      <c r="AE1547"/>
      <c r="AF1547"/>
    </row>
    <row r="1548" spans="1:32" s="71" customFormat="1" x14ac:dyDescent="0.4">
      <c r="A1548" s="341"/>
      <c r="B1548" s="494"/>
      <c r="C1548" s="495"/>
      <c r="D1548" s="495"/>
      <c r="E1548" s="496" t="s">
        <v>77</v>
      </c>
      <c r="F1548" s="496"/>
      <c r="G1548" s="68">
        <f t="shared" ref="G1548:M1548" si="817">SUBTOTAL(9,G1549:G1550)</f>
        <v>0</v>
      </c>
      <c r="H1548" s="69">
        <f t="shared" si="817"/>
        <v>0</v>
      </c>
      <c r="I1548" s="66">
        <f t="shared" si="817"/>
        <v>0</v>
      </c>
      <c r="J1548" s="66">
        <f t="shared" si="817"/>
        <v>0</v>
      </c>
      <c r="K1548" s="67">
        <f t="shared" si="817"/>
        <v>0</v>
      </c>
      <c r="L1548" s="36">
        <f t="shared" si="817"/>
        <v>0</v>
      </c>
      <c r="M1548" s="36">
        <f t="shared" si="817"/>
        <v>0</v>
      </c>
      <c r="N1548" s="36">
        <f t="shared" ref="N1548:W1548" si="818">SUBTOTAL(9,N1549:N1550)</f>
        <v>0</v>
      </c>
      <c r="O1548" s="36">
        <f t="shared" si="818"/>
        <v>0</v>
      </c>
      <c r="P1548" s="36">
        <f t="shared" si="818"/>
        <v>0</v>
      </c>
      <c r="Q1548" s="36">
        <f t="shared" si="818"/>
        <v>0</v>
      </c>
      <c r="R1548" s="36">
        <f t="shared" si="818"/>
        <v>0</v>
      </c>
      <c r="S1548" s="36">
        <f t="shared" si="818"/>
        <v>0</v>
      </c>
      <c r="T1548" s="36">
        <f t="shared" si="818"/>
        <v>0</v>
      </c>
      <c r="U1548" s="36">
        <f t="shared" si="818"/>
        <v>0</v>
      </c>
      <c r="V1548" s="39">
        <f t="shared" si="818"/>
        <v>0</v>
      </c>
      <c r="W1548" s="35">
        <f t="shared" si="818"/>
        <v>0</v>
      </c>
      <c r="Y1548"/>
      <c r="Z1548"/>
      <c r="AA1548"/>
      <c r="AB1548"/>
      <c r="AC1548"/>
      <c r="AD1548"/>
      <c r="AE1548"/>
      <c r="AF1548"/>
    </row>
    <row r="1549" spans="1:32" s="71" customFormat="1" outlineLevel="1" x14ac:dyDescent="0.4">
      <c r="A1549" s="341"/>
      <c r="B1549" s="494"/>
      <c r="C1549" s="495"/>
      <c r="D1549" s="495"/>
      <c r="E1549" s="496"/>
      <c r="F1549" s="497" t="s">
        <v>78</v>
      </c>
      <c r="G1549" s="174">
        <f>G693</f>
        <v>0</v>
      </c>
      <c r="H1549" s="225">
        <f>G1549*(1-VLOOKUP($F1549,SHT,2,FALSE))+H693*(1-VLOOKUP($F1549,SHT,2,FALSE))</f>
        <v>0</v>
      </c>
      <c r="I1549" s="163">
        <f t="shared" ref="I1549:V1549" si="819">I693*(1-VLOOKUP($F1549,SHT,2,FALSE))</f>
        <v>0</v>
      </c>
      <c r="J1549" s="163">
        <f t="shared" si="819"/>
        <v>0</v>
      </c>
      <c r="K1549" s="181">
        <f t="shared" si="819"/>
        <v>0</v>
      </c>
      <c r="L1549" s="165">
        <f t="shared" si="819"/>
        <v>0</v>
      </c>
      <c r="M1549" s="176">
        <f t="shared" si="819"/>
        <v>0</v>
      </c>
      <c r="N1549" s="166">
        <f t="shared" si="819"/>
        <v>0</v>
      </c>
      <c r="O1549" s="166">
        <f t="shared" si="819"/>
        <v>0</v>
      </c>
      <c r="P1549" s="166">
        <f t="shared" si="819"/>
        <v>0</v>
      </c>
      <c r="Q1549" s="166">
        <f t="shared" si="819"/>
        <v>0</v>
      </c>
      <c r="R1549" s="166">
        <f t="shared" si="819"/>
        <v>0</v>
      </c>
      <c r="S1549" s="166">
        <f t="shared" si="819"/>
        <v>0</v>
      </c>
      <c r="T1549" s="162">
        <f t="shared" si="819"/>
        <v>0</v>
      </c>
      <c r="U1549" s="166">
        <f t="shared" si="819"/>
        <v>0</v>
      </c>
      <c r="V1549" s="167">
        <f t="shared" si="819"/>
        <v>0</v>
      </c>
      <c r="W1549" s="48">
        <f>W693</f>
        <v>0</v>
      </c>
      <c r="Y1549"/>
      <c r="Z1549"/>
      <c r="AA1549"/>
      <c r="AB1549"/>
      <c r="AC1549"/>
      <c r="AD1549"/>
      <c r="AE1549"/>
      <c r="AF1549"/>
    </row>
    <row r="1550" spans="1:32" s="71" customFormat="1" outlineLevel="1" x14ac:dyDescent="0.4">
      <c r="A1550" s="341"/>
      <c r="B1550" s="494"/>
      <c r="C1550" s="495"/>
      <c r="D1550" s="495"/>
      <c r="E1550" s="496"/>
      <c r="F1550" s="497" t="s">
        <v>79</v>
      </c>
      <c r="G1550" s="174">
        <f>G694</f>
        <v>0</v>
      </c>
      <c r="H1550" s="225">
        <f>G1550*(1-VLOOKUP($F1550,SHT,2,FALSE))+H694*(1-VLOOKUP($F1550,SHT,2,FALSE))</f>
        <v>0</v>
      </c>
      <c r="I1550" s="163">
        <f t="shared" ref="I1550:V1550" si="820">I694*(1-VLOOKUP($F1550,SHT,2,FALSE))</f>
        <v>0</v>
      </c>
      <c r="J1550" s="163">
        <f t="shared" si="820"/>
        <v>0</v>
      </c>
      <c r="K1550" s="181">
        <f t="shared" si="820"/>
        <v>0</v>
      </c>
      <c r="L1550" s="165">
        <f t="shared" si="820"/>
        <v>0</v>
      </c>
      <c r="M1550" s="176">
        <f t="shared" si="820"/>
        <v>0</v>
      </c>
      <c r="N1550" s="166">
        <f t="shared" si="820"/>
        <v>0</v>
      </c>
      <c r="O1550" s="166">
        <f t="shared" si="820"/>
        <v>0</v>
      </c>
      <c r="P1550" s="166">
        <f t="shared" si="820"/>
        <v>0</v>
      </c>
      <c r="Q1550" s="166">
        <f t="shared" si="820"/>
        <v>0</v>
      </c>
      <c r="R1550" s="166">
        <f t="shared" si="820"/>
        <v>0</v>
      </c>
      <c r="S1550" s="166">
        <f t="shared" si="820"/>
        <v>0</v>
      </c>
      <c r="T1550" s="162">
        <f t="shared" si="820"/>
        <v>0</v>
      </c>
      <c r="U1550" s="166">
        <f t="shared" si="820"/>
        <v>0</v>
      </c>
      <c r="V1550" s="167">
        <f t="shared" si="820"/>
        <v>0</v>
      </c>
      <c r="W1550" s="48">
        <f>W694</f>
        <v>0</v>
      </c>
      <c r="Y1550"/>
      <c r="Z1550"/>
      <c r="AA1550"/>
      <c r="AB1550"/>
      <c r="AC1550"/>
      <c r="AD1550"/>
      <c r="AE1550"/>
      <c r="AF1550"/>
    </row>
    <row r="1551" spans="1:32" s="71" customFormat="1" x14ac:dyDescent="0.4">
      <c r="A1551" s="341"/>
      <c r="B1551" s="494"/>
      <c r="C1551" s="495"/>
      <c r="D1551" s="495"/>
      <c r="E1551" s="496" t="s">
        <v>80</v>
      </c>
      <c r="F1551" s="496"/>
      <c r="G1551" s="68">
        <f t="shared" ref="G1551:W1551" si="821">SUBTOTAL(9,G1552:G1554)</f>
        <v>0</v>
      </c>
      <c r="H1551" s="69">
        <f t="shared" si="821"/>
        <v>0</v>
      </c>
      <c r="I1551" s="66">
        <f t="shared" si="821"/>
        <v>0</v>
      </c>
      <c r="J1551" s="66">
        <f t="shared" si="821"/>
        <v>0</v>
      </c>
      <c r="K1551" s="67">
        <f t="shared" si="821"/>
        <v>0</v>
      </c>
      <c r="L1551" s="36">
        <f t="shared" si="821"/>
        <v>0</v>
      </c>
      <c r="M1551" s="36">
        <f t="shared" si="821"/>
        <v>0</v>
      </c>
      <c r="N1551" s="36">
        <f t="shared" si="821"/>
        <v>0</v>
      </c>
      <c r="O1551" s="36">
        <f t="shared" si="821"/>
        <v>0</v>
      </c>
      <c r="P1551" s="36">
        <f t="shared" si="821"/>
        <v>0</v>
      </c>
      <c r="Q1551" s="36">
        <f t="shared" si="821"/>
        <v>0</v>
      </c>
      <c r="R1551" s="36">
        <f t="shared" si="821"/>
        <v>0</v>
      </c>
      <c r="S1551" s="36">
        <f t="shared" si="821"/>
        <v>0</v>
      </c>
      <c r="T1551" s="36">
        <f t="shared" si="821"/>
        <v>0</v>
      </c>
      <c r="U1551" s="36">
        <f t="shared" si="821"/>
        <v>0</v>
      </c>
      <c r="V1551" s="36">
        <f t="shared" si="821"/>
        <v>0</v>
      </c>
      <c r="W1551" s="35">
        <f t="shared" si="821"/>
        <v>0</v>
      </c>
      <c r="Y1551"/>
      <c r="Z1551"/>
      <c r="AA1551"/>
      <c r="AB1551"/>
      <c r="AC1551"/>
      <c r="AD1551"/>
      <c r="AE1551"/>
      <c r="AF1551"/>
    </row>
    <row r="1552" spans="1:32" s="71" customFormat="1" outlineLevel="1" x14ac:dyDescent="0.4">
      <c r="A1552" s="341"/>
      <c r="B1552" s="494"/>
      <c r="C1552" s="495"/>
      <c r="D1552" s="495"/>
      <c r="E1552" s="496"/>
      <c r="F1552" s="497" t="s">
        <v>81</v>
      </c>
      <c r="G1552" s="174">
        <f>G696</f>
        <v>0</v>
      </c>
      <c r="H1552" s="225">
        <f>G1552*(1-VLOOKUP($F1552,SHT,2,FALSE))+H696*(1-VLOOKUP($F1552,SHT,2,FALSE))</f>
        <v>0</v>
      </c>
      <c r="I1552" s="163">
        <f t="shared" ref="I1552:V1552" si="822">I696*(1-VLOOKUP($F1552,SHT,2,FALSE))</f>
        <v>0</v>
      </c>
      <c r="J1552" s="163">
        <f t="shared" si="822"/>
        <v>0</v>
      </c>
      <c r="K1552" s="181">
        <f t="shared" si="822"/>
        <v>0</v>
      </c>
      <c r="L1552" s="165">
        <f t="shared" si="822"/>
        <v>0</v>
      </c>
      <c r="M1552" s="176">
        <f t="shared" si="822"/>
        <v>0</v>
      </c>
      <c r="N1552" s="166">
        <f t="shared" si="822"/>
        <v>0</v>
      </c>
      <c r="O1552" s="166">
        <f t="shared" si="822"/>
        <v>0</v>
      </c>
      <c r="P1552" s="166">
        <f t="shared" si="822"/>
        <v>0</v>
      </c>
      <c r="Q1552" s="166">
        <f t="shared" si="822"/>
        <v>0</v>
      </c>
      <c r="R1552" s="166">
        <f t="shared" si="822"/>
        <v>0</v>
      </c>
      <c r="S1552" s="166">
        <f t="shared" si="822"/>
        <v>0</v>
      </c>
      <c r="T1552" s="162">
        <f t="shared" si="822"/>
        <v>0</v>
      </c>
      <c r="U1552" s="166">
        <f t="shared" si="822"/>
        <v>0</v>
      </c>
      <c r="V1552" s="167">
        <f t="shared" si="822"/>
        <v>0</v>
      </c>
      <c r="W1552" s="48">
        <f>W696</f>
        <v>0</v>
      </c>
      <c r="Y1552"/>
      <c r="Z1552"/>
      <c r="AA1552"/>
      <c r="AB1552"/>
      <c r="AC1552"/>
      <c r="AD1552"/>
      <c r="AE1552"/>
      <c r="AF1552"/>
    </row>
    <row r="1553" spans="1:32" s="71" customFormat="1" outlineLevel="1" x14ac:dyDescent="0.4">
      <c r="A1553" s="341"/>
      <c r="B1553" s="494"/>
      <c r="C1553" s="495"/>
      <c r="D1553" s="495"/>
      <c r="E1553" s="496"/>
      <c r="F1553" s="497" t="s">
        <v>82</v>
      </c>
      <c r="G1553" s="174">
        <f>G697</f>
        <v>0</v>
      </c>
      <c r="H1553" s="225">
        <f>G1553*(1-VLOOKUP($F1553,SHT,2,FALSE))+H697*(1-VLOOKUP($F1553,SHT,2,FALSE))</f>
        <v>0</v>
      </c>
      <c r="I1553" s="163">
        <f t="shared" ref="I1553:V1553" si="823">I697*(1-VLOOKUP($F1553,SHT,2,FALSE))</f>
        <v>0</v>
      </c>
      <c r="J1553" s="163">
        <f t="shared" si="823"/>
        <v>0</v>
      </c>
      <c r="K1553" s="181">
        <f t="shared" si="823"/>
        <v>0</v>
      </c>
      <c r="L1553" s="165">
        <f t="shared" si="823"/>
        <v>0</v>
      </c>
      <c r="M1553" s="176">
        <f t="shared" si="823"/>
        <v>0</v>
      </c>
      <c r="N1553" s="166">
        <f t="shared" si="823"/>
        <v>0</v>
      </c>
      <c r="O1553" s="166">
        <f t="shared" si="823"/>
        <v>0</v>
      </c>
      <c r="P1553" s="166">
        <f t="shared" si="823"/>
        <v>0</v>
      </c>
      <c r="Q1553" s="166">
        <f t="shared" si="823"/>
        <v>0</v>
      </c>
      <c r="R1553" s="166">
        <f t="shared" si="823"/>
        <v>0</v>
      </c>
      <c r="S1553" s="166">
        <f t="shared" si="823"/>
        <v>0</v>
      </c>
      <c r="T1553" s="162">
        <f t="shared" si="823"/>
        <v>0</v>
      </c>
      <c r="U1553" s="166">
        <f t="shared" si="823"/>
        <v>0</v>
      </c>
      <c r="V1553" s="167">
        <f t="shared" si="823"/>
        <v>0</v>
      </c>
      <c r="W1553" s="48">
        <f>W697</f>
        <v>0</v>
      </c>
      <c r="Y1553"/>
      <c r="Z1553"/>
      <c r="AA1553"/>
      <c r="AB1553"/>
      <c r="AC1553"/>
      <c r="AD1553"/>
      <c r="AE1553"/>
      <c r="AF1553"/>
    </row>
    <row r="1554" spans="1:32" s="71" customFormat="1" outlineLevel="1" x14ac:dyDescent="0.4">
      <c r="A1554" s="341"/>
      <c r="B1554" s="494"/>
      <c r="C1554" s="495"/>
      <c r="D1554" s="495"/>
      <c r="E1554" s="496"/>
      <c r="F1554" s="497" t="s">
        <v>83</v>
      </c>
      <c r="G1554" s="174">
        <f>G698</f>
        <v>0</v>
      </c>
      <c r="H1554" s="225">
        <f>G1554*(1-VLOOKUP($F1554,SHT,2,FALSE))+H698*(1-VLOOKUP($F1554,SHT,2,FALSE))</f>
        <v>0</v>
      </c>
      <c r="I1554" s="163">
        <f t="shared" ref="I1554:V1554" si="824">I698*(1-VLOOKUP($F1554,SHT,2,FALSE))</f>
        <v>0</v>
      </c>
      <c r="J1554" s="163">
        <f t="shared" si="824"/>
        <v>0</v>
      </c>
      <c r="K1554" s="181">
        <f t="shared" si="824"/>
        <v>0</v>
      </c>
      <c r="L1554" s="165">
        <f t="shared" si="824"/>
        <v>0</v>
      </c>
      <c r="M1554" s="176">
        <f t="shared" si="824"/>
        <v>0</v>
      </c>
      <c r="N1554" s="166">
        <f t="shared" si="824"/>
        <v>0</v>
      </c>
      <c r="O1554" s="166">
        <f t="shared" si="824"/>
        <v>0</v>
      </c>
      <c r="P1554" s="166">
        <f t="shared" si="824"/>
        <v>0</v>
      </c>
      <c r="Q1554" s="166">
        <f t="shared" si="824"/>
        <v>0</v>
      </c>
      <c r="R1554" s="166">
        <f t="shared" si="824"/>
        <v>0</v>
      </c>
      <c r="S1554" s="166">
        <f t="shared" si="824"/>
        <v>0</v>
      </c>
      <c r="T1554" s="162">
        <f t="shared" si="824"/>
        <v>0</v>
      </c>
      <c r="U1554" s="166">
        <f t="shared" si="824"/>
        <v>0</v>
      </c>
      <c r="V1554" s="167">
        <f t="shared" si="824"/>
        <v>0</v>
      </c>
      <c r="W1554" s="48">
        <f>W698</f>
        <v>0</v>
      </c>
      <c r="Y1554"/>
      <c r="Z1554"/>
      <c r="AA1554"/>
      <c r="AB1554"/>
      <c r="AC1554"/>
      <c r="AD1554"/>
      <c r="AE1554"/>
      <c r="AF1554"/>
    </row>
    <row r="1555" spans="1:32" s="71" customFormat="1" x14ac:dyDescent="0.4">
      <c r="A1555" s="341"/>
      <c r="B1555" s="494"/>
      <c r="C1555" s="495"/>
      <c r="D1555" s="495"/>
      <c r="E1555" s="496" t="s">
        <v>84</v>
      </c>
      <c r="F1555" s="496"/>
      <c r="G1555" s="68">
        <f t="shared" ref="G1555:M1555" si="825">SUBTOTAL(9,G1556:G1557)</f>
        <v>0</v>
      </c>
      <c r="H1555" s="69">
        <f t="shared" si="825"/>
        <v>0</v>
      </c>
      <c r="I1555" s="66">
        <f t="shared" si="825"/>
        <v>0</v>
      </c>
      <c r="J1555" s="66">
        <f t="shared" si="825"/>
        <v>0</v>
      </c>
      <c r="K1555" s="67">
        <f t="shared" si="825"/>
        <v>0</v>
      </c>
      <c r="L1555" s="36">
        <f t="shared" si="825"/>
        <v>0</v>
      </c>
      <c r="M1555" s="36">
        <f t="shared" si="825"/>
        <v>0</v>
      </c>
      <c r="N1555" s="36">
        <f t="shared" ref="N1555:W1555" si="826">SUBTOTAL(9,N1556:N1557)</f>
        <v>0</v>
      </c>
      <c r="O1555" s="36">
        <f t="shared" si="826"/>
        <v>0</v>
      </c>
      <c r="P1555" s="36">
        <f t="shared" si="826"/>
        <v>0</v>
      </c>
      <c r="Q1555" s="36">
        <f t="shared" si="826"/>
        <v>0</v>
      </c>
      <c r="R1555" s="36">
        <f t="shared" si="826"/>
        <v>0</v>
      </c>
      <c r="S1555" s="36">
        <f t="shared" si="826"/>
        <v>0</v>
      </c>
      <c r="T1555" s="36">
        <f t="shared" si="826"/>
        <v>0</v>
      </c>
      <c r="U1555" s="36">
        <f t="shared" si="826"/>
        <v>0</v>
      </c>
      <c r="V1555" s="39">
        <f t="shared" si="826"/>
        <v>0</v>
      </c>
      <c r="W1555" s="35">
        <f t="shared" si="826"/>
        <v>0</v>
      </c>
      <c r="Y1555"/>
      <c r="Z1555"/>
      <c r="AA1555"/>
      <c r="AB1555"/>
      <c r="AC1555"/>
      <c r="AD1555"/>
      <c r="AE1555"/>
      <c r="AF1555"/>
    </row>
    <row r="1556" spans="1:32" s="71" customFormat="1" outlineLevel="1" x14ac:dyDescent="0.4">
      <c r="A1556" s="341"/>
      <c r="B1556" s="494"/>
      <c r="C1556" s="495"/>
      <c r="D1556" s="495"/>
      <c r="E1556" s="496"/>
      <c r="F1556" s="497" t="s">
        <v>85</v>
      </c>
      <c r="G1556" s="174">
        <f>G700</f>
        <v>0</v>
      </c>
      <c r="H1556" s="225">
        <f>G1556*(1-VLOOKUP($F1556,SHT,2,FALSE))+H700*(1-VLOOKUP($F1556,SHT,2,FALSE))</f>
        <v>0</v>
      </c>
      <c r="I1556" s="163">
        <f t="shared" ref="I1556:V1556" si="827">I700*(1-VLOOKUP($F1556,SHT,2,FALSE))</f>
        <v>0</v>
      </c>
      <c r="J1556" s="163">
        <f t="shared" si="827"/>
        <v>0</v>
      </c>
      <c r="K1556" s="181">
        <f t="shared" si="827"/>
        <v>0</v>
      </c>
      <c r="L1556" s="165">
        <f t="shared" si="827"/>
        <v>0</v>
      </c>
      <c r="M1556" s="176">
        <f t="shared" si="827"/>
        <v>0</v>
      </c>
      <c r="N1556" s="166">
        <f t="shared" si="827"/>
        <v>0</v>
      </c>
      <c r="O1556" s="166">
        <f t="shared" si="827"/>
        <v>0</v>
      </c>
      <c r="P1556" s="166">
        <f t="shared" si="827"/>
        <v>0</v>
      </c>
      <c r="Q1556" s="166">
        <f t="shared" si="827"/>
        <v>0</v>
      </c>
      <c r="R1556" s="166">
        <f t="shared" si="827"/>
        <v>0</v>
      </c>
      <c r="S1556" s="166">
        <f t="shared" si="827"/>
        <v>0</v>
      </c>
      <c r="T1556" s="162">
        <f t="shared" si="827"/>
        <v>0</v>
      </c>
      <c r="U1556" s="166">
        <f t="shared" si="827"/>
        <v>0</v>
      </c>
      <c r="V1556" s="167">
        <f t="shared" si="827"/>
        <v>0</v>
      </c>
      <c r="W1556" s="48">
        <f>W700</f>
        <v>0</v>
      </c>
      <c r="Y1556"/>
      <c r="Z1556"/>
      <c r="AA1556"/>
      <c r="AB1556"/>
      <c r="AC1556"/>
      <c r="AD1556"/>
      <c r="AE1556"/>
      <c r="AF1556"/>
    </row>
    <row r="1557" spans="1:32" s="71" customFormat="1" outlineLevel="1" x14ac:dyDescent="0.4">
      <c r="A1557" s="341"/>
      <c r="B1557" s="494"/>
      <c r="C1557" s="495"/>
      <c r="D1557" s="495"/>
      <c r="E1557" s="496"/>
      <c r="F1557" s="497" t="s">
        <v>86</v>
      </c>
      <c r="G1557" s="174">
        <f>G701</f>
        <v>0</v>
      </c>
      <c r="H1557" s="225">
        <f>G1557*(1-VLOOKUP($F1557,SHT,2,FALSE))+H701*(1-VLOOKUP($F1557,SHT,2,FALSE))</f>
        <v>0</v>
      </c>
      <c r="I1557" s="163">
        <f t="shared" ref="I1557:V1557" si="828">I701*(1-VLOOKUP($F1557,SHT,2,FALSE))</f>
        <v>0</v>
      </c>
      <c r="J1557" s="163">
        <f t="shared" si="828"/>
        <v>0</v>
      </c>
      <c r="K1557" s="181">
        <f t="shared" si="828"/>
        <v>0</v>
      </c>
      <c r="L1557" s="165">
        <f t="shared" si="828"/>
        <v>0</v>
      </c>
      <c r="M1557" s="176">
        <f t="shared" si="828"/>
        <v>0</v>
      </c>
      <c r="N1557" s="166">
        <f t="shared" si="828"/>
        <v>0</v>
      </c>
      <c r="O1557" s="166">
        <f t="shared" si="828"/>
        <v>0</v>
      </c>
      <c r="P1557" s="166">
        <f t="shared" si="828"/>
        <v>0</v>
      </c>
      <c r="Q1557" s="166">
        <f t="shared" si="828"/>
        <v>0</v>
      </c>
      <c r="R1557" s="166">
        <f t="shared" si="828"/>
        <v>0</v>
      </c>
      <c r="S1557" s="166">
        <f t="shared" si="828"/>
        <v>0</v>
      </c>
      <c r="T1557" s="162">
        <f t="shared" si="828"/>
        <v>0</v>
      </c>
      <c r="U1557" s="166">
        <f t="shared" si="828"/>
        <v>0</v>
      </c>
      <c r="V1557" s="167">
        <f t="shared" si="828"/>
        <v>0</v>
      </c>
      <c r="W1557" s="48">
        <f>W701</f>
        <v>0</v>
      </c>
      <c r="Y1557"/>
      <c r="Z1557"/>
      <c r="AA1557"/>
      <c r="AB1557"/>
      <c r="AC1557"/>
      <c r="AD1557"/>
      <c r="AE1557"/>
      <c r="AF1557"/>
    </row>
    <row r="1558" spans="1:32" s="71" customFormat="1" x14ac:dyDescent="0.4">
      <c r="A1558" s="341"/>
      <c r="B1558" s="494"/>
      <c r="C1558" s="495"/>
      <c r="D1558" s="495"/>
      <c r="E1558" s="496" t="s">
        <v>87</v>
      </c>
      <c r="F1558" s="496"/>
      <c r="G1558" s="68">
        <f t="shared" ref="G1558:W1558" si="829">SUBTOTAL(9,G1559:G1561)</f>
        <v>0</v>
      </c>
      <c r="H1558" s="69">
        <f t="shared" si="829"/>
        <v>0</v>
      </c>
      <c r="I1558" s="66">
        <f t="shared" si="829"/>
        <v>0</v>
      </c>
      <c r="J1558" s="66">
        <f t="shared" si="829"/>
        <v>0</v>
      </c>
      <c r="K1558" s="67">
        <f t="shared" si="829"/>
        <v>0</v>
      </c>
      <c r="L1558" s="36">
        <f t="shared" si="829"/>
        <v>0</v>
      </c>
      <c r="M1558" s="36">
        <f t="shared" si="829"/>
        <v>0</v>
      </c>
      <c r="N1558" s="36">
        <f t="shared" si="829"/>
        <v>0</v>
      </c>
      <c r="O1558" s="36">
        <f t="shared" si="829"/>
        <v>0</v>
      </c>
      <c r="P1558" s="36">
        <f t="shared" si="829"/>
        <v>0</v>
      </c>
      <c r="Q1558" s="36">
        <f t="shared" si="829"/>
        <v>0</v>
      </c>
      <c r="R1558" s="36">
        <f t="shared" si="829"/>
        <v>0</v>
      </c>
      <c r="S1558" s="36">
        <f t="shared" si="829"/>
        <v>0</v>
      </c>
      <c r="T1558" s="36">
        <f t="shared" si="829"/>
        <v>0</v>
      </c>
      <c r="U1558" s="36">
        <f t="shared" si="829"/>
        <v>0</v>
      </c>
      <c r="V1558" s="36">
        <f t="shared" si="829"/>
        <v>0</v>
      </c>
      <c r="W1558" s="35">
        <f t="shared" si="829"/>
        <v>0</v>
      </c>
      <c r="Y1558"/>
      <c r="Z1558"/>
      <c r="AA1558"/>
      <c r="AB1558"/>
      <c r="AC1558"/>
      <c r="AD1558"/>
      <c r="AE1558"/>
      <c r="AF1558"/>
    </row>
    <row r="1559" spans="1:32" s="71" customFormat="1" outlineLevel="1" x14ac:dyDescent="0.4">
      <c r="A1559" s="341"/>
      <c r="B1559" s="494"/>
      <c r="C1559" s="495"/>
      <c r="D1559" s="495"/>
      <c r="E1559" s="496"/>
      <c r="F1559" s="497" t="s">
        <v>88</v>
      </c>
      <c r="G1559" s="174">
        <f>G703</f>
        <v>0</v>
      </c>
      <c r="H1559" s="225">
        <f>G1559*(1-VLOOKUP($F1559,SHT,2,FALSE))+H703*(1-VLOOKUP($F1559,SHT,2,FALSE))</f>
        <v>0</v>
      </c>
      <c r="I1559" s="163">
        <f t="shared" ref="I1559:V1559" si="830">I703*(1-VLOOKUP($F1559,SHT,2,FALSE))</f>
        <v>0</v>
      </c>
      <c r="J1559" s="163">
        <f t="shared" si="830"/>
        <v>0</v>
      </c>
      <c r="K1559" s="181">
        <f t="shared" si="830"/>
        <v>0</v>
      </c>
      <c r="L1559" s="165">
        <f t="shared" si="830"/>
        <v>0</v>
      </c>
      <c r="M1559" s="176">
        <f t="shared" si="830"/>
        <v>0</v>
      </c>
      <c r="N1559" s="166">
        <f t="shared" si="830"/>
        <v>0</v>
      </c>
      <c r="O1559" s="166">
        <f t="shared" si="830"/>
        <v>0</v>
      </c>
      <c r="P1559" s="166">
        <f t="shared" si="830"/>
        <v>0</v>
      </c>
      <c r="Q1559" s="166">
        <f t="shared" si="830"/>
        <v>0</v>
      </c>
      <c r="R1559" s="166">
        <f t="shared" si="830"/>
        <v>0</v>
      </c>
      <c r="S1559" s="166">
        <f t="shared" si="830"/>
        <v>0</v>
      </c>
      <c r="T1559" s="162">
        <f t="shared" si="830"/>
        <v>0</v>
      </c>
      <c r="U1559" s="166">
        <f t="shared" si="830"/>
        <v>0</v>
      </c>
      <c r="V1559" s="167">
        <f t="shared" si="830"/>
        <v>0</v>
      </c>
      <c r="W1559" s="48">
        <f>W703</f>
        <v>0</v>
      </c>
      <c r="Y1559"/>
      <c r="Z1559"/>
      <c r="AA1559"/>
      <c r="AB1559"/>
      <c r="AC1559"/>
      <c r="AD1559"/>
      <c r="AE1559"/>
      <c r="AF1559"/>
    </row>
    <row r="1560" spans="1:32" s="71" customFormat="1" outlineLevel="1" x14ac:dyDescent="0.4">
      <c r="A1560" s="341"/>
      <c r="B1560" s="494"/>
      <c r="C1560" s="495"/>
      <c r="D1560" s="495"/>
      <c r="E1560" s="496"/>
      <c r="F1560" s="497" t="s">
        <v>89</v>
      </c>
      <c r="G1560" s="174">
        <f>G704</f>
        <v>0</v>
      </c>
      <c r="H1560" s="225">
        <f>G1560*(1-VLOOKUP($F1560,SHT,2,FALSE))+H704*(1-VLOOKUP($F1560,SHT,2,FALSE))</f>
        <v>0</v>
      </c>
      <c r="I1560" s="163">
        <f t="shared" ref="I1560:V1560" si="831">I704*(1-VLOOKUP($F1560,SHT,2,FALSE))</f>
        <v>0</v>
      </c>
      <c r="J1560" s="163">
        <f t="shared" si="831"/>
        <v>0</v>
      </c>
      <c r="K1560" s="181">
        <f t="shared" si="831"/>
        <v>0</v>
      </c>
      <c r="L1560" s="165">
        <f t="shared" si="831"/>
        <v>0</v>
      </c>
      <c r="M1560" s="176">
        <f t="shared" si="831"/>
        <v>0</v>
      </c>
      <c r="N1560" s="166">
        <f t="shared" si="831"/>
        <v>0</v>
      </c>
      <c r="O1560" s="166">
        <f t="shared" si="831"/>
        <v>0</v>
      </c>
      <c r="P1560" s="166">
        <f t="shared" si="831"/>
        <v>0</v>
      </c>
      <c r="Q1560" s="166">
        <f t="shared" si="831"/>
        <v>0</v>
      </c>
      <c r="R1560" s="166">
        <f t="shared" si="831"/>
        <v>0</v>
      </c>
      <c r="S1560" s="166">
        <f t="shared" si="831"/>
        <v>0</v>
      </c>
      <c r="T1560" s="162">
        <f t="shared" si="831"/>
        <v>0</v>
      </c>
      <c r="U1560" s="166">
        <f t="shared" si="831"/>
        <v>0</v>
      </c>
      <c r="V1560" s="167">
        <f t="shared" si="831"/>
        <v>0</v>
      </c>
      <c r="W1560" s="48">
        <f>W704</f>
        <v>0</v>
      </c>
      <c r="Y1560"/>
      <c r="Z1560"/>
      <c r="AA1560"/>
      <c r="AB1560"/>
      <c r="AC1560"/>
      <c r="AD1560"/>
      <c r="AE1560"/>
      <c r="AF1560"/>
    </row>
    <row r="1561" spans="1:32" s="71" customFormat="1" outlineLevel="1" x14ac:dyDescent="0.4">
      <c r="A1561" s="341"/>
      <c r="B1561" s="494"/>
      <c r="C1561" s="495"/>
      <c r="D1561" s="495"/>
      <c r="E1561" s="496"/>
      <c r="F1561" s="497" t="s">
        <v>90</v>
      </c>
      <c r="G1561" s="174">
        <f>G705</f>
        <v>0</v>
      </c>
      <c r="H1561" s="225">
        <f>G1561*(1-VLOOKUP($F1561,SHT,2,FALSE))+H705*(1-VLOOKUP($F1561,SHT,2,FALSE))</f>
        <v>0</v>
      </c>
      <c r="I1561" s="163">
        <f t="shared" ref="I1561:V1561" si="832">I705*(1-VLOOKUP($F1561,SHT,2,FALSE))</f>
        <v>0</v>
      </c>
      <c r="J1561" s="163">
        <f t="shared" si="832"/>
        <v>0</v>
      </c>
      <c r="K1561" s="181">
        <f t="shared" si="832"/>
        <v>0</v>
      </c>
      <c r="L1561" s="165">
        <f t="shared" si="832"/>
        <v>0</v>
      </c>
      <c r="M1561" s="176">
        <f t="shared" si="832"/>
        <v>0</v>
      </c>
      <c r="N1561" s="166">
        <f t="shared" si="832"/>
        <v>0</v>
      </c>
      <c r="O1561" s="166">
        <f t="shared" si="832"/>
        <v>0</v>
      </c>
      <c r="P1561" s="166">
        <f t="shared" si="832"/>
        <v>0</v>
      </c>
      <c r="Q1561" s="166">
        <f t="shared" si="832"/>
        <v>0</v>
      </c>
      <c r="R1561" s="166">
        <f t="shared" si="832"/>
        <v>0</v>
      </c>
      <c r="S1561" s="166">
        <f t="shared" si="832"/>
        <v>0</v>
      </c>
      <c r="T1561" s="162">
        <f t="shared" si="832"/>
        <v>0</v>
      </c>
      <c r="U1561" s="166">
        <f t="shared" si="832"/>
        <v>0</v>
      </c>
      <c r="V1561" s="167">
        <f t="shared" si="832"/>
        <v>0</v>
      </c>
      <c r="W1561" s="48">
        <f>W705</f>
        <v>0</v>
      </c>
      <c r="Y1561"/>
      <c r="Z1561"/>
      <c r="AA1561"/>
      <c r="AB1561"/>
      <c r="AC1561"/>
      <c r="AD1561"/>
      <c r="AE1561"/>
      <c r="AF1561"/>
    </row>
    <row r="1562" spans="1:32" s="71" customFormat="1" x14ac:dyDescent="0.4">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4">
      <c r="A1563" s="341"/>
      <c r="B1563" s="494"/>
      <c r="C1563" s="495"/>
      <c r="D1563" s="495"/>
      <c r="E1563" s="496" t="s">
        <v>92</v>
      </c>
      <c r="F1563" s="496"/>
      <c r="G1563" s="68">
        <f t="shared" ref="G1563:M1563" si="833">SUBTOTAL(9,G1564:G1565)</f>
        <v>0</v>
      </c>
      <c r="H1563" s="69">
        <f t="shared" si="833"/>
        <v>0</v>
      </c>
      <c r="I1563" s="66">
        <f t="shared" si="833"/>
        <v>0</v>
      </c>
      <c r="J1563" s="66">
        <f t="shared" si="833"/>
        <v>0</v>
      </c>
      <c r="K1563" s="67">
        <f t="shared" si="833"/>
        <v>0</v>
      </c>
      <c r="L1563" s="36">
        <f t="shared" si="833"/>
        <v>0</v>
      </c>
      <c r="M1563" s="36">
        <f t="shared" si="833"/>
        <v>0</v>
      </c>
      <c r="N1563" s="36">
        <f t="shared" ref="N1563:W1563" si="834">SUBTOTAL(9,N1564:N1565)</f>
        <v>0</v>
      </c>
      <c r="O1563" s="36">
        <f t="shared" si="834"/>
        <v>0</v>
      </c>
      <c r="P1563" s="36">
        <f t="shared" si="834"/>
        <v>0</v>
      </c>
      <c r="Q1563" s="36">
        <f t="shared" si="834"/>
        <v>0</v>
      </c>
      <c r="R1563" s="36">
        <f t="shared" si="834"/>
        <v>0</v>
      </c>
      <c r="S1563" s="36">
        <f t="shared" si="834"/>
        <v>0</v>
      </c>
      <c r="T1563" s="36">
        <f t="shared" si="834"/>
        <v>0</v>
      </c>
      <c r="U1563" s="36">
        <f t="shared" si="834"/>
        <v>0</v>
      </c>
      <c r="V1563" s="39">
        <f t="shared" si="834"/>
        <v>0</v>
      </c>
      <c r="W1563" s="35">
        <f t="shared" si="834"/>
        <v>0</v>
      </c>
      <c r="Y1563"/>
      <c r="Z1563"/>
      <c r="AA1563"/>
      <c r="AB1563"/>
      <c r="AC1563"/>
      <c r="AD1563"/>
      <c r="AE1563"/>
      <c r="AF1563"/>
    </row>
    <row r="1564" spans="1:32" s="71" customFormat="1" outlineLevel="1" x14ac:dyDescent="0.4">
      <c r="A1564" s="341"/>
      <c r="B1564" s="494"/>
      <c r="C1564" s="495"/>
      <c r="D1564" s="495"/>
      <c r="E1564" s="496"/>
      <c r="F1564" s="497" t="s">
        <v>93</v>
      </c>
      <c r="G1564" s="174">
        <f>G708</f>
        <v>0</v>
      </c>
      <c r="H1564" s="225">
        <f>G1564*(1-VLOOKUP($F1564,SHT,2,FALSE))+H708*(1-VLOOKUP($F1564,SHT,2,FALSE))</f>
        <v>0</v>
      </c>
      <c r="I1564" s="163">
        <f t="shared" ref="I1564:V1564" si="835">I708*(1-VLOOKUP($F1564,SHT,2,FALSE))</f>
        <v>0</v>
      </c>
      <c r="J1564" s="163">
        <f t="shared" si="835"/>
        <v>0</v>
      </c>
      <c r="K1564" s="181">
        <f t="shared" si="835"/>
        <v>0</v>
      </c>
      <c r="L1564" s="165">
        <f t="shared" si="835"/>
        <v>0</v>
      </c>
      <c r="M1564" s="176">
        <f t="shared" si="835"/>
        <v>0</v>
      </c>
      <c r="N1564" s="166">
        <f t="shared" si="835"/>
        <v>0</v>
      </c>
      <c r="O1564" s="166">
        <f t="shared" si="835"/>
        <v>0</v>
      </c>
      <c r="P1564" s="166">
        <f t="shared" si="835"/>
        <v>0</v>
      </c>
      <c r="Q1564" s="166">
        <f t="shared" si="835"/>
        <v>0</v>
      </c>
      <c r="R1564" s="166">
        <f t="shared" si="835"/>
        <v>0</v>
      </c>
      <c r="S1564" s="166">
        <f t="shared" si="835"/>
        <v>0</v>
      </c>
      <c r="T1564" s="162">
        <f t="shared" si="835"/>
        <v>0</v>
      </c>
      <c r="U1564" s="166">
        <f t="shared" si="835"/>
        <v>0</v>
      </c>
      <c r="V1564" s="167">
        <f t="shared" si="835"/>
        <v>0</v>
      </c>
      <c r="W1564" s="48">
        <f>W708</f>
        <v>0</v>
      </c>
      <c r="Y1564"/>
      <c r="Z1564"/>
      <c r="AA1564"/>
      <c r="AB1564"/>
      <c r="AC1564"/>
      <c r="AD1564"/>
      <c r="AE1564"/>
      <c r="AF1564"/>
    </row>
    <row r="1565" spans="1:32" s="71" customFormat="1" outlineLevel="1" x14ac:dyDescent="0.4">
      <c r="A1565" s="341"/>
      <c r="B1565" s="494"/>
      <c r="C1565" s="495"/>
      <c r="D1565" s="495"/>
      <c r="E1565" s="496"/>
      <c r="F1565" s="497" t="s">
        <v>94</v>
      </c>
      <c r="G1565" s="174">
        <f>G709</f>
        <v>0</v>
      </c>
      <c r="H1565" s="225">
        <f>G1565*(1-VLOOKUP($F1565,SHT,2,FALSE))+H709*(1-VLOOKUP($F1565,SHT,2,FALSE))</f>
        <v>0</v>
      </c>
      <c r="I1565" s="163">
        <f t="shared" ref="I1565:V1565" si="836">I709*(1-VLOOKUP($F1565,SHT,2,FALSE))</f>
        <v>0</v>
      </c>
      <c r="J1565" s="163">
        <f t="shared" si="836"/>
        <v>0</v>
      </c>
      <c r="K1565" s="181">
        <f t="shared" si="836"/>
        <v>0</v>
      </c>
      <c r="L1565" s="165">
        <f t="shared" si="836"/>
        <v>0</v>
      </c>
      <c r="M1565" s="176">
        <f t="shared" si="836"/>
        <v>0</v>
      </c>
      <c r="N1565" s="166">
        <f t="shared" si="836"/>
        <v>0</v>
      </c>
      <c r="O1565" s="166">
        <f t="shared" si="836"/>
        <v>0</v>
      </c>
      <c r="P1565" s="166">
        <f t="shared" si="836"/>
        <v>0</v>
      </c>
      <c r="Q1565" s="166">
        <f t="shared" si="836"/>
        <v>0</v>
      </c>
      <c r="R1565" s="166">
        <f t="shared" si="836"/>
        <v>0</v>
      </c>
      <c r="S1565" s="166">
        <f t="shared" si="836"/>
        <v>0</v>
      </c>
      <c r="T1565" s="162">
        <f t="shared" si="836"/>
        <v>0</v>
      </c>
      <c r="U1565" s="166">
        <f t="shared" si="836"/>
        <v>0</v>
      </c>
      <c r="V1565" s="167">
        <f t="shared" si="836"/>
        <v>0</v>
      </c>
      <c r="W1565" s="48">
        <f>W709</f>
        <v>0</v>
      </c>
      <c r="Y1565"/>
      <c r="Z1565"/>
      <c r="AA1565"/>
      <c r="AB1565"/>
      <c r="AC1565"/>
      <c r="AD1565"/>
      <c r="AE1565"/>
      <c r="AF1565"/>
    </row>
    <row r="1566" spans="1:32" s="71" customFormat="1" x14ac:dyDescent="0.4">
      <c r="A1566" s="341"/>
      <c r="B1566" s="494"/>
      <c r="C1566" s="495"/>
      <c r="D1566" s="495"/>
      <c r="E1566" s="496" t="s">
        <v>95</v>
      </c>
      <c r="F1566" s="496"/>
      <c r="G1566" s="68">
        <f t="shared" ref="G1566:M1566" si="837">SUBTOTAL(9,G1567:G1568)</f>
        <v>0</v>
      </c>
      <c r="H1566" s="69">
        <f t="shared" si="837"/>
        <v>0</v>
      </c>
      <c r="I1566" s="66">
        <f t="shared" si="837"/>
        <v>0</v>
      </c>
      <c r="J1566" s="66">
        <f t="shared" si="837"/>
        <v>0</v>
      </c>
      <c r="K1566" s="67">
        <f t="shared" si="837"/>
        <v>0</v>
      </c>
      <c r="L1566" s="36">
        <f t="shared" si="837"/>
        <v>0</v>
      </c>
      <c r="M1566" s="36">
        <f t="shared" si="837"/>
        <v>0</v>
      </c>
      <c r="N1566" s="36">
        <f t="shared" ref="N1566:W1566" si="838">SUBTOTAL(9,N1567:N1568)</f>
        <v>0</v>
      </c>
      <c r="O1566" s="36">
        <f t="shared" si="838"/>
        <v>0</v>
      </c>
      <c r="P1566" s="36">
        <f t="shared" si="838"/>
        <v>0</v>
      </c>
      <c r="Q1566" s="36">
        <f t="shared" si="838"/>
        <v>0</v>
      </c>
      <c r="R1566" s="36">
        <f t="shared" si="838"/>
        <v>0</v>
      </c>
      <c r="S1566" s="36">
        <f t="shared" si="838"/>
        <v>0</v>
      </c>
      <c r="T1566" s="36">
        <f t="shared" si="838"/>
        <v>0</v>
      </c>
      <c r="U1566" s="36">
        <f t="shared" si="838"/>
        <v>0</v>
      </c>
      <c r="V1566" s="39">
        <f t="shared" si="838"/>
        <v>0</v>
      </c>
      <c r="W1566" s="35">
        <f t="shared" si="838"/>
        <v>0</v>
      </c>
      <c r="Y1566"/>
      <c r="Z1566"/>
      <c r="AA1566"/>
      <c r="AB1566"/>
      <c r="AC1566"/>
      <c r="AD1566"/>
      <c r="AE1566"/>
      <c r="AF1566"/>
    </row>
    <row r="1567" spans="1:32" s="71" customFormat="1" outlineLevel="1" x14ac:dyDescent="0.4">
      <c r="A1567" s="341"/>
      <c r="B1567" s="494"/>
      <c r="C1567" s="495"/>
      <c r="D1567" s="495"/>
      <c r="E1567" s="496"/>
      <c r="F1567" s="497" t="s">
        <v>96</v>
      </c>
      <c r="G1567" s="174">
        <f>G711</f>
        <v>0</v>
      </c>
      <c r="H1567" s="225">
        <f>G1567*(1-VLOOKUP($F1567,SHT,2,FALSE))+H711*(1-VLOOKUP($F1567,SHT,2,FALSE))</f>
        <v>0</v>
      </c>
      <c r="I1567" s="163">
        <f t="shared" ref="I1567:V1567" si="839">I711*(1-VLOOKUP($F1567,SHT,2,FALSE))</f>
        <v>0</v>
      </c>
      <c r="J1567" s="163">
        <f t="shared" si="839"/>
        <v>0</v>
      </c>
      <c r="K1567" s="181">
        <f t="shared" si="839"/>
        <v>0</v>
      </c>
      <c r="L1567" s="165">
        <f t="shared" si="839"/>
        <v>0</v>
      </c>
      <c r="M1567" s="176">
        <f t="shared" si="839"/>
        <v>0</v>
      </c>
      <c r="N1567" s="166">
        <f t="shared" si="839"/>
        <v>0</v>
      </c>
      <c r="O1567" s="166">
        <f t="shared" si="839"/>
        <v>0</v>
      </c>
      <c r="P1567" s="166">
        <f t="shared" si="839"/>
        <v>0</v>
      </c>
      <c r="Q1567" s="166">
        <f t="shared" si="839"/>
        <v>0</v>
      </c>
      <c r="R1567" s="166">
        <f t="shared" si="839"/>
        <v>0</v>
      </c>
      <c r="S1567" s="166">
        <f t="shared" si="839"/>
        <v>0</v>
      </c>
      <c r="T1567" s="162">
        <f t="shared" si="839"/>
        <v>0</v>
      </c>
      <c r="U1567" s="166">
        <f t="shared" si="839"/>
        <v>0</v>
      </c>
      <c r="V1567" s="167">
        <f t="shared" si="839"/>
        <v>0</v>
      </c>
      <c r="W1567" s="48">
        <f>W711</f>
        <v>0</v>
      </c>
      <c r="Y1567"/>
      <c r="Z1567"/>
      <c r="AA1567"/>
      <c r="AB1567"/>
      <c r="AC1567"/>
      <c r="AD1567"/>
      <c r="AE1567"/>
      <c r="AF1567"/>
    </row>
    <row r="1568" spans="1:32" s="71" customFormat="1" outlineLevel="1" x14ac:dyDescent="0.4">
      <c r="A1568" s="341"/>
      <c r="B1568" s="494"/>
      <c r="C1568" s="495"/>
      <c r="D1568" s="495"/>
      <c r="E1568" s="496"/>
      <c r="F1568" s="497" t="s">
        <v>97</v>
      </c>
      <c r="G1568" s="174">
        <f>G712</f>
        <v>0</v>
      </c>
      <c r="H1568" s="225">
        <f>G1568*(1-VLOOKUP($F1568,SHT,2,FALSE))+H712*(1-VLOOKUP($F1568,SHT,2,FALSE))</f>
        <v>0</v>
      </c>
      <c r="I1568" s="163">
        <f t="shared" ref="I1568:V1568" si="840">I712*(1-VLOOKUP($F1568,SHT,2,FALSE))</f>
        <v>0</v>
      </c>
      <c r="J1568" s="163">
        <f t="shared" si="840"/>
        <v>0</v>
      </c>
      <c r="K1568" s="181">
        <f t="shared" si="840"/>
        <v>0</v>
      </c>
      <c r="L1568" s="165">
        <f t="shared" si="840"/>
        <v>0</v>
      </c>
      <c r="M1568" s="176">
        <f t="shared" si="840"/>
        <v>0</v>
      </c>
      <c r="N1568" s="166">
        <f t="shared" si="840"/>
        <v>0</v>
      </c>
      <c r="O1568" s="166">
        <f t="shared" si="840"/>
        <v>0</v>
      </c>
      <c r="P1568" s="166">
        <f t="shared" si="840"/>
        <v>0</v>
      </c>
      <c r="Q1568" s="166">
        <f t="shared" si="840"/>
        <v>0</v>
      </c>
      <c r="R1568" s="166">
        <f t="shared" si="840"/>
        <v>0</v>
      </c>
      <c r="S1568" s="166">
        <f t="shared" si="840"/>
        <v>0</v>
      </c>
      <c r="T1568" s="162">
        <f t="shared" si="840"/>
        <v>0</v>
      </c>
      <c r="U1568" s="166">
        <f t="shared" si="840"/>
        <v>0</v>
      </c>
      <c r="V1568" s="167">
        <f t="shared" si="840"/>
        <v>0</v>
      </c>
      <c r="W1568" s="48">
        <f>W712</f>
        <v>0</v>
      </c>
      <c r="Y1568"/>
      <c r="Z1568"/>
      <c r="AA1568"/>
      <c r="AB1568"/>
      <c r="AC1568"/>
      <c r="AD1568"/>
      <c r="AE1568"/>
      <c r="AF1568"/>
    </row>
    <row r="1569" spans="1:32" s="71" customFormat="1" x14ac:dyDescent="0.4">
      <c r="A1569" s="341"/>
      <c r="B1569" s="494"/>
      <c r="C1569" s="495"/>
      <c r="D1569" s="495"/>
      <c r="E1569" s="496" t="s">
        <v>98</v>
      </c>
      <c r="F1569" s="496"/>
      <c r="G1569" s="68">
        <f t="shared" ref="G1569:M1569" si="841">SUBTOTAL(9,G1570:G1571)</f>
        <v>0</v>
      </c>
      <c r="H1569" s="69">
        <f t="shared" si="841"/>
        <v>0</v>
      </c>
      <c r="I1569" s="66">
        <f t="shared" si="841"/>
        <v>0</v>
      </c>
      <c r="J1569" s="66">
        <f t="shared" si="841"/>
        <v>0</v>
      </c>
      <c r="K1569" s="67">
        <f t="shared" si="841"/>
        <v>0</v>
      </c>
      <c r="L1569" s="36">
        <f t="shared" si="841"/>
        <v>0</v>
      </c>
      <c r="M1569" s="36">
        <f t="shared" si="841"/>
        <v>0</v>
      </c>
      <c r="N1569" s="36">
        <f t="shared" ref="N1569:W1569" si="842">SUBTOTAL(9,N1570:N1571)</f>
        <v>0</v>
      </c>
      <c r="O1569" s="36">
        <f t="shared" si="842"/>
        <v>0</v>
      </c>
      <c r="P1569" s="36">
        <f t="shared" si="842"/>
        <v>0</v>
      </c>
      <c r="Q1569" s="36">
        <f t="shared" si="842"/>
        <v>0</v>
      </c>
      <c r="R1569" s="36">
        <f t="shared" si="842"/>
        <v>0</v>
      </c>
      <c r="S1569" s="36">
        <f t="shared" si="842"/>
        <v>0</v>
      </c>
      <c r="T1569" s="36">
        <f t="shared" si="842"/>
        <v>0</v>
      </c>
      <c r="U1569" s="36">
        <f t="shared" si="842"/>
        <v>0</v>
      </c>
      <c r="V1569" s="39">
        <f t="shared" si="842"/>
        <v>0</v>
      </c>
      <c r="W1569" s="35">
        <f t="shared" si="842"/>
        <v>0</v>
      </c>
      <c r="Y1569"/>
      <c r="Z1569"/>
      <c r="AA1569"/>
      <c r="AB1569"/>
      <c r="AC1569"/>
      <c r="AD1569"/>
      <c r="AE1569"/>
      <c r="AF1569"/>
    </row>
    <row r="1570" spans="1:32" s="71" customFormat="1" outlineLevel="1" x14ac:dyDescent="0.4">
      <c r="A1570" s="341"/>
      <c r="B1570" s="494"/>
      <c r="C1570" s="495"/>
      <c r="D1570" s="495"/>
      <c r="E1570" s="496"/>
      <c r="F1570" s="497" t="s">
        <v>99</v>
      </c>
      <c r="G1570" s="174">
        <f>G714</f>
        <v>0</v>
      </c>
      <c r="H1570" s="225">
        <f>G1570*(1-VLOOKUP($F1570,SHT,2,FALSE))+H714*(1-VLOOKUP($F1570,SHT,2,FALSE))</f>
        <v>0</v>
      </c>
      <c r="I1570" s="163">
        <f t="shared" ref="I1570:V1570" si="843">I714*(1-VLOOKUP($F1570,SHT,2,FALSE))</f>
        <v>0</v>
      </c>
      <c r="J1570" s="163">
        <f t="shared" si="843"/>
        <v>0</v>
      </c>
      <c r="K1570" s="181">
        <f t="shared" si="843"/>
        <v>0</v>
      </c>
      <c r="L1570" s="165">
        <f t="shared" si="843"/>
        <v>0</v>
      </c>
      <c r="M1570" s="176">
        <f t="shared" si="843"/>
        <v>0</v>
      </c>
      <c r="N1570" s="166">
        <f t="shared" si="843"/>
        <v>0</v>
      </c>
      <c r="O1570" s="166">
        <f t="shared" si="843"/>
        <v>0</v>
      </c>
      <c r="P1570" s="166">
        <f t="shared" si="843"/>
        <v>0</v>
      </c>
      <c r="Q1570" s="166">
        <f t="shared" si="843"/>
        <v>0</v>
      </c>
      <c r="R1570" s="166">
        <f t="shared" si="843"/>
        <v>0</v>
      </c>
      <c r="S1570" s="166">
        <f t="shared" si="843"/>
        <v>0</v>
      </c>
      <c r="T1570" s="162">
        <f t="shared" si="843"/>
        <v>0</v>
      </c>
      <c r="U1570" s="166">
        <f t="shared" si="843"/>
        <v>0</v>
      </c>
      <c r="V1570" s="167">
        <f t="shared" si="843"/>
        <v>0</v>
      </c>
      <c r="W1570" s="48">
        <f>W714</f>
        <v>0</v>
      </c>
      <c r="Y1570"/>
      <c r="Z1570"/>
      <c r="AA1570"/>
      <c r="AB1570"/>
      <c r="AC1570"/>
      <c r="AD1570"/>
      <c r="AE1570"/>
      <c r="AF1570"/>
    </row>
    <row r="1571" spans="1:32" s="71" customFormat="1" outlineLevel="1" x14ac:dyDescent="0.4">
      <c r="A1571" s="341"/>
      <c r="B1571" s="494"/>
      <c r="C1571" s="495"/>
      <c r="D1571" s="495"/>
      <c r="E1571" s="496"/>
      <c r="F1571" s="497" t="s">
        <v>100</v>
      </c>
      <c r="G1571" s="174">
        <f>G715</f>
        <v>0</v>
      </c>
      <c r="H1571" s="225">
        <f>G1571*(1-VLOOKUP($F1571,SHT,2,FALSE))+H715*(1-VLOOKUP($F1571,SHT,2,FALSE))</f>
        <v>0</v>
      </c>
      <c r="I1571" s="163">
        <f t="shared" ref="I1571:V1571" si="844">I715*(1-VLOOKUP($F1571,SHT,2,FALSE))</f>
        <v>0</v>
      </c>
      <c r="J1571" s="163">
        <f t="shared" si="844"/>
        <v>0</v>
      </c>
      <c r="K1571" s="181">
        <f t="shared" si="844"/>
        <v>0</v>
      </c>
      <c r="L1571" s="165">
        <f t="shared" si="844"/>
        <v>0</v>
      </c>
      <c r="M1571" s="176">
        <f t="shared" si="844"/>
        <v>0</v>
      </c>
      <c r="N1571" s="166">
        <f t="shared" si="844"/>
        <v>0</v>
      </c>
      <c r="O1571" s="166">
        <f t="shared" si="844"/>
        <v>0</v>
      </c>
      <c r="P1571" s="166">
        <f t="shared" si="844"/>
        <v>0</v>
      </c>
      <c r="Q1571" s="166">
        <f t="shared" si="844"/>
        <v>0</v>
      </c>
      <c r="R1571" s="166">
        <f t="shared" si="844"/>
        <v>0</v>
      </c>
      <c r="S1571" s="166">
        <f t="shared" si="844"/>
        <v>0</v>
      </c>
      <c r="T1571" s="162">
        <f t="shared" si="844"/>
        <v>0</v>
      </c>
      <c r="U1571" s="166">
        <f t="shared" si="844"/>
        <v>0</v>
      </c>
      <c r="V1571" s="167">
        <f t="shared" si="844"/>
        <v>0</v>
      </c>
      <c r="W1571" s="48">
        <f>W715</f>
        <v>0</v>
      </c>
      <c r="Y1571"/>
      <c r="Z1571"/>
      <c r="AA1571"/>
      <c r="AB1571"/>
      <c r="AC1571"/>
      <c r="AD1571"/>
      <c r="AE1571"/>
      <c r="AF1571"/>
    </row>
    <row r="1572" spans="1:32" s="71" customFormat="1" x14ac:dyDescent="0.4">
      <c r="A1572" s="341"/>
      <c r="B1572" s="494"/>
      <c r="C1572" s="495"/>
      <c r="D1572" s="495"/>
      <c r="E1572" s="496" t="s">
        <v>101</v>
      </c>
      <c r="F1572" s="496"/>
      <c r="G1572" s="68">
        <f t="shared" ref="G1572:M1572" si="845">SUBTOTAL(9,G1573:G1574)</f>
        <v>0</v>
      </c>
      <c r="H1572" s="69">
        <f t="shared" si="845"/>
        <v>0</v>
      </c>
      <c r="I1572" s="66">
        <f t="shared" si="845"/>
        <v>0</v>
      </c>
      <c r="J1572" s="66">
        <f t="shared" si="845"/>
        <v>0</v>
      </c>
      <c r="K1572" s="67">
        <f t="shared" si="845"/>
        <v>0</v>
      </c>
      <c r="L1572" s="36">
        <f t="shared" si="845"/>
        <v>0</v>
      </c>
      <c r="M1572" s="36">
        <f t="shared" si="845"/>
        <v>0</v>
      </c>
      <c r="N1572" s="36">
        <f t="shared" ref="N1572:W1572" si="846">SUBTOTAL(9,N1573:N1574)</f>
        <v>0</v>
      </c>
      <c r="O1572" s="36">
        <f t="shared" si="846"/>
        <v>0</v>
      </c>
      <c r="P1572" s="36">
        <f t="shared" si="846"/>
        <v>0</v>
      </c>
      <c r="Q1572" s="36">
        <f t="shared" si="846"/>
        <v>0</v>
      </c>
      <c r="R1572" s="36">
        <f t="shared" si="846"/>
        <v>0</v>
      </c>
      <c r="S1572" s="36">
        <f t="shared" si="846"/>
        <v>0</v>
      </c>
      <c r="T1572" s="36">
        <f t="shared" si="846"/>
        <v>0</v>
      </c>
      <c r="U1572" s="36">
        <f t="shared" si="846"/>
        <v>0</v>
      </c>
      <c r="V1572" s="39">
        <f t="shared" si="846"/>
        <v>0</v>
      </c>
      <c r="W1572" s="35">
        <f t="shared" si="846"/>
        <v>0</v>
      </c>
      <c r="Y1572"/>
      <c r="Z1572"/>
      <c r="AA1572"/>
      <c r="AB1572"/>
      <c r="AC1572"/>
      <c r="AD1572"/>
      <c r="AE1572"/>
      <c r="AF1572"/>
    </row>
    <row r="1573" spans="1:32" s="71" customFormat="1" outlineLevel="1" x14ac:dyDescent="0.4">
      <c r="A1573" s="341"/>
      <c r="B1573" s="494"/>
      <c r="C1573" s="495"/>
      <c r="D1573" s="495"/>
      <c r="E1573" s="496"/>
      <c r="F1573" s="497" t="s">
        <v>102</v>
      </c>
      <c r="G1573" s="174">
        <f>G717</f>
        <v>0</v>
      </c>
      <c r="H1573" s="225">
        <f>G1573*(1-VLOOKUP($F1573,SHT,2,FALSE))+H717*(1-VLOOKUP($F1573,SHT,2,FALSE))</f>
        <v>0</v>
      </c>
      <c r="I1573" s="163">
        <f t="shared" ref="I1573:V1573" si="847">I717*(1-VLOOKUP($F1573,SHT,2,FALSE))</f>
        <v>0</v>
      </c>
      <c r="J1573" s="163">
        <f t="shared" si="847"/>
        <v>0</v>
      </c>
      <c r="K1573" s="181">
        <f t="shared" si="847"/>
        <v>0</v>
      </c>
      <c r="L1573" s="165">
        <f t="shared" si="847"/>
        <v>0</v>
      </c>
      <c r="M1573" s="176">
        <f t="shared" si="847"/>
        <v>0</v>
      </c>
      <c r="N1573" s="166">
        <f t="shared" si="847"/>
        <v>0</v>
      </c>
      <c r="O1573" s="166">
        <f t="shared" si="847"/>
        <v>0</v>
      </c>
      <c r="P1573" s="166">
        <f t="shared" si="847"/>
        <v>0</v>
      </c>
      <c r="Q1573" s="166">
        <f t="shared" si="847"/>
        <v>0</v>
      </c>
      <c r="R1573" s="166">
        <f t="shared" si="847"/>
        <v>0</v>
      </c>
      <c r="S1573" s="166">
        <f t="shared" si="847"/>
        <v>0</v>
      </c>
      <c r="T1573" s="162">
        <f t="shared" si="847"/>
        <v>0</v>
      </c>
      <c r="U1573" s="166">
        <f t="shared" si="847"/>
        <v>0</v>
      </c>
      <c r="V1573" s="167">
        <f t="shared" si="847"/>
        <v>0</v>
      </c>
      <c r="W1573" s="48">
        <f>W717</f>
        <v>0</v>
      </c>
      <c r="Y1573"/>
      <c r="Z1573"/>
      <c r="AA1573"/>
      <c r="AB1573"/>
      <c r="AC1573"/>
      <c r="AD1573"/>
      <c r="AE1573"/>
      <c r="AF1573"/>
    </row>
    <row r="1574" spans="1:32" s="71" customFormat="1" outlineLevel="1" x14ac:dyDescent="0.4">
      <c r="A1574" s="341"/>
      <c r="B1574" s="494"/>
      <c r="C1574" s="495"/>
      <c r="D1574" s="495"/>
      <c r="E1574" s="496"/>
      <c r="F1574" s="497" t="s">
        <v>103</v>
      </c>
      <c r="G1574" s="174">
        <f>G718</f>
        <v>0</v>
      </c>
      <c r="H1574" s="225">
        <f>G1574*(1-VLOOKUP($F1574,SHT,2,FALSE))+H718*(1-VLOOKUP($F1574,SHT,2,FALSE))</f>
        <v>0</v>
      </c>
      <c r="I1574" s="163">
        <f t="shared" ref="I1574:V1574" si="848">I718*(1-VLOOKUP($F1574,SHT,2,FALSE))</f>
        <v>0</v>
      </c>
      <c r="J1574" s="163">
        <f t="shared" si="848"/>
        <v>0</v>
      </c>
      <c r="K1574" s="181">
        <f t="shared" si="848"/>
        <v>0</v>
      </c>
      <c r="L1574" s="165">
        <f t="shared" si="848"/>
        <v>0</v>
      </c>
      <c r="M1574" s="176">
        <f t="shared" si="848"/>
        <v>0</v>
      </c>
      <c r="N1574" s="166">
        <f t="shared" si="848"/>
        <v>0</v>
      </c>
      <c r="O1574" s="166">
        <f t="shared" si="848"/>
        <v>0</v>
      </c>
      <c r="P1574" s="166">
        <f t="shared" si="848"/>
        <v>0</v>
      </c>
      <c r="Q1574" s="166">
        <f t="shared" si="848"/>
        <v>0</v>
      </c>
      <c r="R1574" s="166">
        <f t="shared" si="848"/>
        <v>0</v>
      </c>
      <c r="S1574" s="166">
        <f t="shared" si="848"/>
        <v>0</v>
      </c>
      <c r="T1574" s="162">
        <f t="shared" si="848"/>
        <v>0</v>
      </c>
      <c r="U1574" s="166">
        <f t="shared" si="848"/>
        <v>0</v>
      </c>
      <c r="V1574" s="167">
        <f t="shared" si="848"/>
        <v>0</v>
      </c>
      <c r="W1574" s="48">
        <f>W718</f>
        <v>0</v>
      </c>
      <c r="Y1574"/>
      <c r="Z1574"/>
      <c r="AA1574"/>
      <c r="AB1574"/>
      <c r="AC1574"/>
      <c r="AD1574"/>
      <c r="AE1574"/>
      <c r="AF1574"/>
    </row>
    <row r="1575" spans="1:32" s="71" customFormat="1" x14ac:dyDescent="0.4">
      <c r="A1575" s="341"/>
      <c r="B1575" s="494"/>
      <c r="C1575" s="495"/>
      <c r="D1575" s="495"/>
      <c r="E1575" s="496" t="s">
        <v>104</v>
      </c>
      <c r="F1575" s="496"/>
      <c r="G1575" s="68">
        <f t="shared" ref="G1575:M1575" si="849">SUBTOTAL(9,G1576:G1577)</f>
        <v>0</v>
      </c>
      <c r="H1575" s="69">
        <f t="shared" si="849"/>
        <v>0</v>
      </c>
      <c r="I1575" s="66">
        <f t="shared" si="849"/>
        <v>0</v>
      </c>
      <c r="J1575" s="66">
        <f t="shared" si="849"/>
        <v>0</v>
      </c>
      <c r="K1575" s="67">
        <f t="shared" si="849"/>
        <v>0</v>
      </c>
      <c r="L1575" s="36">
        <f t="shared" si="849"/>
        <v>0</v>
      </c>
      <c r="M1575" s="36">
        <f t="shared" si="849"/>
        <v>0</v>
      </c>
      <c r="N1575" s="36">
        <f t="shared" ref="N1575:W1575" si="850">SUBTOTAL(9,N1576:N1577)</f>
        <v>0</v>
      </c>
      <c r="O1575" s="36">
        <f t="shared" si="850"/>
        <v>0</v>
      </c>
      <c r="P1575" s="36">
        <f t="shared" si="850"/>
        <v>0</v>
      </c>
      <c r="Q1575" s="36">
        <f t="shared" si="850"/>
        <v>0</v>
      </c>
      <c r="R1575" s="36">
        <f t="shared" si="850"/>
        <v>0</v>
      </c>
      <c r="S1575" s="36">
        <f t="shared" si="850"/>
        <v>0</v>
      </c>
      <c r="T1575" s="36">
        <f t="shared" si="850"/>
        <v>0</v>
      </c>
      <c r="U1575" s="36">
        <f t="shared" si="850"/>
        <v>0</v>
      </c>
      <c r="V1575" s="39">
        <f t="shared" si="850"/>
        <v>0</v>
      </c>
      <c r="W1575" s="35">
        <f t="shared" si="850"/>
        <v>0</v>
      </c>
      <c r="Y1575"/>
      <c r="Z1575"/>
      <c r="AA1575"/>
      <c r="AB1575"/>
      <c r="AC1575"/>
      <c r="AD1575"/>
      <c r="AE1575"/>
      <c r="AF1575"/>
    </row>
    <row r="1576" spans="1:32" s="71" customFormat="1" outlineLevel="1" x14ac:dyDescent="0.4">
      <c r="A1576" s="341"/>
      <c r="B1576" s="494"/>
      <c r="C1576" s="495"/>
      <c r="D1576" s="495"/>
      <c r="E1576" s="496"/>
      <c r="F1576" s="497" t="s">
        <v>105</v>
      </c>
      <c r="G1576" s="174">
        <f>G720</f>
        <v>0</v>
      </c>
      <c r="H1576" s="225">
        <f>G1576*(1-VLOOKUP($F1576,SHT,2,FALSE))+H720*(1-VLOOKUP($F1576,SHT,2,FALSE))</f>
        <v>0</v>
      </c>
      <c r="I1576" s="163">
        <f t="shared" ref="I1576:V1576" si="851">I720*(1-VLOOKUP($F1576,SHT,2,FALSE))</f>
        <v>0</v>
      </c>
      <c r="J1576" s="163">
        <f t="shared" si="851"/>
        <v>0</v>
      </c>
      <c r="K1576" s="181">
        <f t="shared" si="851"/>
        <v>0</v>
      </c>
      <c r="L1576" s="165">
        <f t="shared" si="851"/>
        <v>0</v>
      </c>
      <c r="M1576" s="176">
        <f t="shared" si="851"/>
        <v>0</v>
      </c>
      <c r="N1576" s="166">
        <f t="shared" si="851"/>
        <v>0</v>
      </c>
      <c r="O1576" s="166">
        <f t="shared" si="851"/>
        <v>0</v>
      </c>
      <c r="P1576" s="166">
        <f t="shared" si="851"/>
        <v>0</v>
      </c>
      <c r="Q1576" s="166">
        <f t="shared" si="851"/>
        <v>0</v>
      </c>
      <c r="R1576" s="166">
        <f t="shared" si="851"/>
        <v>0</v>
      </c>
      <c r="S1576" s="166">
        <f t="shared" si="851"/>
        <v>0</v>
      </c>
      <c r="T1576" s="162">
        <f t="shared" si="851"/>
        <v>0</v>
      </c>
      <c r="U1576" s="166">
        <f t="shared" si="851"/>
        <v>0</v>
      </c>
      <c r="V1576" s="167">
        <f t="shared" si="851"/>
        <v>0</v>
      </c>
      <c r="W1576" s="48">
        <f>W720</f>
        <v>0</v>
      </c>
      <c r="Y1576"/>
      <c r="Z1576"/>
      <c r="AA1576"/>
      <c r="AB1576"/>
      <c r="AC1576"/>
      <c r="AD1576"/>
      <c r="AE1576"/>
      <c r="AF1576"/>
    </row>
    <row r="1577" spans="1:32" s="71" customFormat="1" outlineLevel="1" x14ac:dyDescent="0.4">
      <c r="A1577" s="341"/>
      <c r="B1577" s="494"/>
      <c r="C1577" s="495"/>
      <c r="D1577" s="495"/>
      <c r="E1577" s="496"/>
      <c r="F1577" s="497" t="s">
        <v>106</v>
      </c>
      <c r="G1577" s="174">
        <f>G721</f>
        <v>0</v>
      </c>
      <c r="H1577" s="225">
        <f>G1577*(1-VLOOKUP($F1577,SHT,2,FALSE))+H721*(1-VLOOKUP($F1577,SHT,2,FALSE))</f>
        <v>0</v>
      </c>
      <c r="I1577" s="163">
        <f t="shared" ref="I1577:V1577" si="852">I721*(1-VLOOKUP($F1577,SHT,2,FALSE))</f>
        <v>0</v>
      </c>
      <c r="J1577" s="163">
        <f t="shared" si="852"/>
        <v>0</v>
      </c>
      <c r="K1577" s="181">
        <f t="shared" si="852"/>
        <v>0</v>
      </c>
      <c r="L1577" s="165">
        <f t="shared" si="852"/>
        <v>0</v>
      </c>
      <c r="M1577" s="176">
        <f t="shared" si="852"/>
        <v>0</v>
      </c>
      <c r="N1577" s="166">
        <f t="shared" si="852"/>
        <v>0</v>
      </c>
      <c r="O1577" s="166">
        <f t="shared" si="852"/>
        <v>0</v>
      </c>
      <c r="P1577" s="166">
        <f t="shared" si="852"/>
        <v>0</v>
      </c>
      <c r="Q1577" s="166">
        <f t="shared" si="852"/>
        <v>0</v>
      </c>
      <c r="R1577" s="166">
        <f t="shared" si="852"/>
        <v>0</v>
      </c>
      <c r="S1577" s="166">
        <f t="shared" si="852"/>
        <v>0</v>
      </c>
      <c r="T1577" s="162">
        <f t="shared" si="852"/>
        <v>0</v>
      </c>
      <c r="U1577" s="166">
        <f t="shared" si="852"/>
        <v>0</v>
      </c>
      <c r="V1577" s="167">
        <f t="shared" si="852"/>
        <v>0</v>
      </c>
      <c r="W1577" s="48">
        <f>W721</f>
        <v>0</v>
      </c>
      <c r="Y1577"/>
      <c r="Z1577"/>
      <c r="AA1577"/>
      <c r="AB1577"/>
      <c r="AC1577"/>
      <c r="AD1577"/>
      <c r="AE1577"/>
      <c r="AF1577"/>
    </row>
    <row r="1578" spans="1:32" s="71" customFormat="1" x14ac:dyDescent="0.4">
      <c r="A1578" s="341"/>
      <c r="B1578" s="494"/>
      <c r="C1578" s="495"/>
      <c r="D1578" s="495"/>
      <c r="E1578" s="496" t="s">
        <v>107</v>
      </c>
      <c r="F1578" s="496"/>
      <c r="G1578" s="68">
        <f t="shared" ref="G1578:M1578" si="853">SUBTOTAL(9,G1579:G1580)</f>
        <v>0</v>
      </c>
      <c r="H1578" s="69">
        <f t="shared" si="853"/>
        <v>0</v>
      </c>
      <c r="I1578" s="66">
        <f t="shared" si="853"/>
        <v>0</v>
      </c>
      <c r="J1578" s="66">
        <f t="shared" si="853"/>
        <v>0</v>
      </c>
      <c r="K1578" s="67">
        <f t="shared" si="853"/>
        <v>0</v>
      </c>
      <c r="L1578" s="36">
        <f t="shared" si="853"/>
        <v>0</v>
      </c>
      <c r="M1578" s="36">
        <f t="shared" si="853"/>
        <v>0</v>
      </c>
      <c r="N1578" s="36">
        <f t="shared" ref="N1578:W1578" si="854">SUBTOTAL(9,N1579:N1580)</f>
        <v>0</v>
      </c>
      <c r="O1578" s="36">
        <f t="shared" si="854"/>
        <v>0</v>
      </c>
      <c r="P1578" s="36">
        <f t="shared" si="854"/>
        <v>0</v>
      </c>
      <c r="Q1578" s="36">
        <f t="shared" si="854"/>
        <v>0</v>
      </c>
      <c r="R1578" s="36">
        <f t="shared" si="854"/>
        <v>0</v>
      </c>
      <c r="S1578" s="36">
        <f t="shared" si="854"/>
        <v>0</v>
      </c>
      <c r="T1578" s="36">
        <f t="shared" si="854"/>
        <v>0</v>
      </c>
      <c r="U1578" s="36">
        <f t="shared" si="854"/>
        <v>0</v>
      </c>
      <c r="V1578" s="39">
        <f t="shared" si="854"/>
        <v>0</v>
      </c>
      <c r="W1578" s="35">
        <f t="shared" si="854"/>
        <v>0</v>
      </c>
      <c r="Y1578"/>
      <c r="Z1578"/>
      <c r="AA1578"/>
      <c r="AB1578"/>
      <c r="AC1578"/>
      <c r="AD1578"/>
      <c r="AE1578"/>
      <c r="AF1578"/>
    </row>
    <row r="1579" spans="1:32" s="71" customFormat="1" outlineLevel="1" x14ac:dyDescent="0.4">
      <c r="A1579" s="341"/>
      <c r="B1579" s="494"/>
      <c r="C1579" s="495"/>
      <c r="D1579" s="495"/>
      <c r="E1579" s="496"/>
      <c r="F1579" s="497" t="s">
        <v>108</v>
      </c>
      <c r="G1579" s="174">
        <f>G723</f>
        <v>0</v>
      </c>
      <c r="H1579" s="225">
        <f>G1579*(1-VLOOKUP($F1579,SHT,2,FALSE))+H723*(1-VLOOKUP($F1579,SHT,2,FALSE))</f>
        <v>0</v>
      </c>
      <c r="I1579" s="163">
        <f t="shared" ref="I1579:V1579" si="855">I723*(1-VLOOKUP($F1579,SHT,2,FALSE))</f>
        <v>0</v>
      </c>
      <c r="J1579" s="163">
        <f t="shared" si="855"/>
        <v>0</v>
      </c>
      <c r="K1579" s="181">
        <f t="shared" si="855"/>
        <v>0</v>
      </c>
      <c r="L1579" s="165">
        <f t="shared" si="855"/>
        <v>0</v>
      </c>
      <c r="M1579" s="176">
        <f t="shared" si="855"/>
        <v>0</v>
      </c>
      <c r="N1579" s="166">
        <f t="shared" si="855"/>
        <v>0</v>
      </c>
      <c r="O1579" s="166">
        <f t="shared" si="855"/>
        <v>0</v>
      </c>
      <c r="P1579" s="166">
        <f t="shared" si="855"/>
        <v>0</v>
      </c>
      <c r="Q1579" s="166">
        <f t="shared" si="855"/>
        <v>0</v>
      </c>
      <c r="R1579" s="166">
        <f t="shared" si="855"/>
        <v>0</v>
      </c>
      <c r="S1579" s="166">
        <f t="shared" si="855"/>
        <v>0</v>
      </c>
      <c r="T1579" s="162">
        <f t="shared" si="855"/>
        <v>0</v>
      </c>
      <c r="U1579" s="166">
        <f t="shared" si="855"/>
        <v>0</v>
      </c>
      <c r="V1579" s="167">
        <f t="shared" si="855"/>
        <v>0</v>
      </c>
      <c r="W1579" s="48">
        <f>W723</f>
        <v>0</v>
      </c>
      <c r="Y1579"/>
      <c r="Z1579"/>
      <c r="AA1579"/>
      <c r="AB1579"/>
      <c r="AC1579"/>
      <c r="AD1579"/>
      <c r="AE1579"/>
      <c r="AF1579"/>
    </row>
    <row r="1580" spans="1:32" s="71" customFormat="1" outlineLevel="1" x14ac:dyDescent="0.4">
      <c r="A1580" s="341"/>
      <c r="B1580" s="494"/>
      <c r="C1580" s="495"/>
      <c r="D1580" s="495"/>
      <c r="E1580" s="496"/>
      <c r="F1580" s="497" t="s">
        <v>109</v>
      </c>
      <c r="G1580" s="174">
        <f>G724</f>
        <v>0</v>
      </c>
      <c r="H1580" s="225">
        <f>G1580*(1-VLOOKUP($F1580,SHT,2,FALSE))+H724*(1-VLOOKUP($F1580,SHT,2,FALSE))</f>
        <v>0</v>
      </c>
      <c r="I1580" s="163">
        <f t="shared" ref="I1580:V1580" si="856">I724*(1-VLOOKUP($F1580,SHT,2,FALSE))</f>
        <v>0</v>
      </c>
      <c r="J1580" s="163">
        <f t="shared" si="856"/>
        <v>0</v>
      </c>
      <c r="K1580" s="181">
        <f t="shared" si="856"/>
        <v>0</v>
      </c>
      <c r="L1580" s="165">
        <f t="shared" si="856"/>
        <v>0</v>
      </c>
      <c r="M1580" s="176">
        <f t="shared" si="856"/>
        <v>0</v>
      </c>
      <c r="N1580" s="166">
        <f t="shared" si="856"/>
        <v>0</v>
      </c>
      <c r="O1580" s="166">
        <f t="shared" si="856"/>
        <v>0</v>
      </c>
      <c r="P1580" s="166">
        <f t="shared" si="856"/>
        <v>0</v>
      </c>
      <c r="Q1580" s="166">
        <f t="shared" si="856"/>
        <v>0</v>
      </c>
      <c r="R1580" s="166">
        <f t="shared" si="856"/>
        <v>0</v>
      </c>
      <c r="S1580" s="166">
        <f t="shared" si="856"/>
        <v>0</v>
      </c>
      <c r="T1580" s="162">
        <f t="shared" si="856"/>
        <v>0</v>
      </c>
      <c r="U1580" s="166">
        <f t="shared" si="856"/>
        <v>0</v>
      </c>
      <c r="V1580" s="167">
        <f t="shared" si="856"/>
        <v>0</v>
      </c>
      <c r="W1580" s="48">
        <f>W724</f>
        <v>0</v>
      </c>
      <c r="Y1580"/>
      <c r="Z1580"/>
      <c r="AA1580"/>
      <c r="AB1580"/>
      <c r="AC1580"/>
      <c r="AD1580"/>
      <c r="AE1580"/>
      <c r="AF1580"/>
    </row>
    <row r="1581" spans="1:32" s="71" customFormat="1" x14ac:dyDescent="0.4">
      <c r="A1581" s="341"/>
      <c r="B1581" s="494"/>
      <c r="C1581" s="495"/>
      <c r="D1581" s="495" t="s">
        <v>110</v>
      </c>
      <c r="E1581" s="496"/>
      <c r="F1581" s="496"/>
      <c r="G1581" s="68">
        <f t="shared" ref="G1581:W1581" si="857">SUBTOTAL(9,G1582:G1584)</f>
        <v>0</v>
      </c>
      <c r="H1581" s="69"/>
      <c r="I1581" s="66"/>
      <c r="J1581" s="66"/>
      <c r="K1581" s="67">
        <f t="shared" si="857"/>
        <v>0</v>
      </c>
      <c r="L1581" s="53">
        <f t="shared" si="857"/>
        <v>0</v>
      </c>
      <c r="M1581" s="36">
        <f t="shared" si="857"/>
        <v>0</v>
      </c>
      <c r="N1581" s="36">
        <f t="shared" si="857"/>
        <v>0</v>
      </c>
      <c r="O1581" s="36">
        <f t="shared" si="857"/>
        <v>0</v>
      </c>
      <c r="P1581" s="36">
        <f t="shared" si="857"/>
        <v>0</v>
      </c>
      <c r="Q1581" s="36">
        <f t="shared" si="857"/>
        <v>0</v>
      </c>
      <c r="R1581" s="36">
        <f t="shared" si="857"/>
        <v>0</v>
      </c>
      <c r="S1581" s="36">
        <f t="shared" si="857"/>
        <v>0</v>
      </c>
      <c r="T1581" s="36">
        <f t="shared" si="857"/>
        <v>0</v>
      </c>
      <c r="U1581" s="36">
        <f t="shared" si="857"/>
        <v>0</v>
      </c>
      <c r="V1581" s="39">
        <f t="shared" si="857"/>
        <v>0</v>
      </c>
      <c r="W1581" s="35">
        <f t="shared" si="857"/>
        <v>0</v>
      </c>
      <c r="Y1581"/>
      <c r="Z1581"/>
      <c r="AA1581"/>
      <c r="AB1581"/>
      <c r="AC1581"/>
      <c r="AD1581"/>
      <c r="AE1581"/>
      <c r="AF1581"/>
    </row>
    <row r="1582" spans="1:32" s="71" customFormat="1" outlineLevel="1" x14ac:dyDescent="0.4">
      <c r="A1582" s="341"/>
      <c r="B1582" s="494"/>
      <c r="C1582" s="495"/>
      <c r="D1582" s="495"/>
      <c r="E1582" s="496"/>
      <c r="F1582" s="497" t="s">
        <v>111</v>
      </c>
      <c r="G1582" s="174">
        <f>G726</f>
        <v>0</v>
      </c>
      <c r="H1582" s="66"/>
      <c r="I1582" s="66"/>
      <c r="J1582" s="66"/>
      <c r="K1582" s="181">
        <f>($G1582+SUM($H726:K726))*VLOOKUP($F1582,EIT,2,FALSE)</f>
        <v>0</v>
      </c>
      <c r="L1582" s="165">
        <f t="shared" ref="L1582:V1582" si="858">L726*VLOOKUP($F1582,EIT,2,FALSE)</f>
        <v>0</v>
      </c>
      <c r="M1582" s="176">
        <f t="shared" si="858"/>
        <v>0</v>
      </c>
      <c r="N1582" s="166">
        <f t="shared" si="858"/>
        <v>0</v>
      </c>
      <c r="O1582" s="162">
        <f t="shared" si="858"/>
        <v>0</v>
      </c>
      <c r="P1582" s="166">
        <f t="shared" si="858"/>
        <v>0</v>
      </c>
      <c r="Q1582" s="176">
        <f t="shared" si="858"/>
        <v>0</v>
      </c>
      <c r="R1582" s="166">
        <f t="shared" si="858"/>
        <v>0</v>
      </c>
      <c r="S1582" s="166">
        <f t="shared" si="858"/>
        <v>0</v>
      </c>
      <c r="T1582" s="162">
        <f t="shared" si="858"/>
        <v>0</v>
      </c>
      <c r="U1582" s="166">
        <f t="shared" si="858"/>
        <v>0</v>
      </c>
      <c r="V1582" s="167">
        <f t="shared" si="858"/>
        <v>0</v>
      </c>
      <c r="W1582" s="48">
        <f>W726</f>
        <v>0</v>
      </c>
      <c r="Y1582"/>
      <c r="Z1582"/>
      <c r="AA1582"/>
      <c r="AB1582"/>
      <c r="AC1582"/>
      <c r="AD1582"/>
      <c r="AE1582"/>
      <c r="AF1582"/>
    </row>
    <row r="1583" spans="1:32" s="71" customFormat="1" outlineLevel="1" x14ac:dyDescent="0.4">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859">O727*(VLOOKUP($F1583,EIT,3,FALSE)+VLOOKUP($F1583,EIT,4,FALSE)+VLOOKUP($F1583,EIT,5,FALSE))</f>
        <v>0</v>
      </c>
      <c r="P1583" s="166">
        <f t="shared" si="859"/>
        <v>0</v>
      </c>
      <c r="Q1583" s="166">
        <f t="shared" si="859"/>
        <v>0</v>
      </c>
      <c r="R1583" s="166">
        <f t="shared" si="859"/>
        <v>0</v>
      </c>
      <c r="S1583" s="166">
        <f t="shared" si="859"/>
        <v>0</v>
      </c>
      <c r="T1583" s="166">
        <f t="shared" si="859"/>
        <v>0</v>
      </c>
      <c r="U1583" s="166">
        <f t="shared" si="859"/>
        <v>0</v>
      </c>
      <c r="V1583" s="167">
        <f t="shared" si="859"/>
        <v>0</v>
      </c>
      <c r="W1583" s="48">
        <f>W727</f>
        <v>0</v>
      </c>
      <c r="Y1583"/>
      <c r="Z1583"/>
      <c r="AA1583"/>
      <c r="AB1583"/>
      <c r="AC1583"/>
      <c r="AD1583"/>
      <c r="AE1583"/>
      <c r="AF1583"/>
    </row>
    <row r="1584" spans="1:32" s="71" customFormat="1" outlineLevel="1" x14ac:dyDescent="0.4">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4">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4">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4">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4">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4">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4">
      <c r="A1590" s="341"/>
      <c r="B1590" s="494"/>
      <c r="C1590" s="495"/>
      <c r="D1590" s="495"/>
      <c r="E1590" s="496" t="s">
        <v>41</v>
      </c>
      <c r="F1590" s="496"/>
      <c r="G1590" s="68">
        <f t="shared" ref="G1590:W1590" si="860">SUBTOTAL(9,G1591:G1594)</f>
        <v>0</v>
      </c>
      <c r="H1590" s="69">
        <f t="shared" si="860"/>
        <v>0</v>
      </c>
      <c r="I1590" s="66">
        <f t="shared" si="860"/>
        <v>0</v>
      </c>
      <c r="J1590" s="66">
        <f t="shared" si="860"/>
        <v>0</v>
      </c>
      <c r="K1590" s="67">
        <f t="shared" si="860"/>
        <v>0</v>
      </c>
      <c r="L1590" s="36">
        <f t="shared" si="860"/>
        <v>0</v>
      </c>
      <c r="M1590" s="36">
        <f t="shared" si="860"/>
        <v>0</v>
      </c>
      <c r="N1590" s="36">
        <f t="shared" si="860"/>
        <v>0</v>
      </c>
      <c r="O1590" s="36">
        <f t="shared" si="860"/>
        <v>0</v>
      </c>
      <c r="P1590" s="36">
        <f t="shared" si="860"/>
        <v>0</v>
      </c>
      <c r="Q1590" s="36">
        <f t="shared" si="860"/>
        <v>0</v>
      </c>
      <c r="R1590" s="36">
        <f t="shared" si="860"/>
        <v>0</v>
      </c>
      <c r="S1590" s="36">
        <f t="shared" si="860"/>
        <v>0</v>
      </c>
      <c r="T1590" s="36">
        <f t="shared" si="860"/>
        <v>0</v>
      </c>
      <c r="U1590" s="36">
        <f t="shared" si="860"/>
        <v>0</v>
      </c>
      <c r="V1590" s="36">
        <f t="shared" si="860"/>
        <v>0</v>
      </c>
      <c r="W1590" s="35">
        <f t="shared" si="860"/>
        <v>0</v>
      </c>
      <c r="Y1590"/>
      <c r="Z1590"/>
      <c r="AA1590"/>
      <c r="AB1590"/>
      <c r="AC1590"/>
      <c r="AD1590"/>
      <c r="AE1590"/>
      <c r="AF1590"/>
    </row>
    <row r="1591" spans="1:34" s="71" customFormat="1" outlineLevel="1" x14ac:dyDescent="0.4">
      <c r="A1591" s="341"/>
      <c r="B1591" s="494"/>
      <c r="C1591" s="495"/>
      <c r="D1591" s="495"/>
      <c r="E1591" s="496"/>
      <c r="F1591" s="497" t="s">
        <v>42</v>
      </c>
      <c r="G1591" s="174">
        <f>G735</f>
        <v>0</v>
      </c>
      <c r="H1591" s="225">
        <f>G1591*(1-VLOOKUP($F1591,SHT,2,FALSE))+H735*(1-VLOOKUP($F1591,SHT,2,FALSE))</f>
        <v>0</v>
      </c>
      <c r="I1591" s="163">
        <f t="shared" ref="I1591:V1591" si="861">I735*(1-VLOOKUP($F1591,SHT,2,FALSE))</f>
        <v>0</v>
      </c>
      <c r="J1591" s="163">
        <f t="shared" si="861"/>
        <v>0</v>
      </c>
      <c r="K1591" s="181">
        <f t="shared" si="861"/>
        <v>0</v>
      </c>
      <c r="L1591" s="165">
        <f t="shared" si="861"/>
        <v>0</v>
      </c>
      <c r="M1591" s="176">
        <f t="shared" si="861"/>
        <v>0</v>
      </c>
      <c r="N1591" s="166">
        <f t="shared" si="861"/>
        <v>0</v>
      </c>
      <c r="O1591" s="166">
        <f t="shared" si="861"/>
        <v>0</v>
      </c>
      <c r="P1591" s="166">
        <f t="shared" si="861"/>
        <v>0</v>
      </c>
      <c r="Q1591" s="166">
        <f t="shared" si="861"/>
        <v>0</v>
      </c>
      <c r="R1591" s="166">
        <f t="shared" si="861"/>
        <v>0</v>
      </c>
      <c r="S1591" s="166">
        <f t="shared" si="861"/>
        <v>0</v>
      </c>
      <c r="T1591" s="162">
        <f t="shared" si="861"/>
        <v>0</v>
      </c>
      <c r="U1591" s="166">
        <f t="shared" si="861"/>
        <v>0</v>
      </c>
      <c r="V1591" s="167">
        <f t="shared" si="861"/>
        <v>0</v>
      </c>
      <c r="W1591" s="48">
        <f>W735</f>
        <v>0</v>
      </c>
      <c r="Y1591"/>
      <c r="Z1591"/>
      <c r="AA1591"/>
      <c r="AB1591"/>
      <c r="AC1591"/>
      <c r="AD1591"/>
      <c r="AE1591"/>
      <c r="AF1591"/>
    </row>
    <row r="1592" spans="1:34" s="71" customFormat="1" outlineLevel="1" x14ac:dyDescent="0.4">
      <c r="A1592" s="341"/>
      <c r="B1592" s="494"/>
      <c r="C1592" s="495"/>
      <c r="D1592" s="495"/>
      <c r="E1592" s="496"/>
      <c r="F1592" s="497" t="s">
        <v>43</v>
      </c>
      <c r="G1592" s="174">
        <f>G736</f>
        <v>0</v>
      </c>
      <c r="H1592" s="225">
        <f>G1592*(1-VLOOKUP($F1592,SHT,2,FALSE))+H736*(1-VLOOKUP($F1592,SHT,2,FALSE))</f>
        <v>0</v>
      </c>
      <c r="I1592" s="163">
        <f t="shared" ref="I1592:V1592" si="862">I736*(1-VLOOKUP($F1592,SHT,2,FALSE))</f>
        <v>0</v>
      </c>
      <c r="J1592" s="163">
        <f t="shared" si="862"/>
        <v>0</v>
      </c>
      <c r="K1592" s="181">
        <f t="shared" si="862"/>
        <v>0</v>
      </c>
      <c r="L1592" s="165">
        <f t="shared" si="862"/>
        <v>0</v>
      </c>
      <c r="M1592" s="176">
        <f t="shared" si="862"/>
        <v>0</v>
      </c>
      <c r="N1592" s="166">
        <f t="shared" si="862"/>
        <v>0</v>
      </c>
      <c r="O1592" s="166">
        <f t="shared" si="862"/>
        <v>0</v>
      </c>
      <c r="P1592" s="166">
        <f t="shared" si="862"/>
        <v>0</v>
      </c>
      <c r="Q1592" s="166">
        <f t="shared" si="862"/>
        <v>0</v>
      </c>
      <c r="R1592" s="166">
        <f t="shared" si="862"/>
        <v>0</v>
      </c>
      <c r="S1592" s="166">
        <f t="shared" si="862"/>
        <v>0</v>
      </c>
      <c r="T1592" s="162">
        <f t="shared" si="862"/>
        <v>0</v>
      </c>
      <c r="U1592" s="166">
        <f t="shared" si="862"/>
        <v>0</v>
      </c>
      <c r="V1592" s="167">
        <f t="shared" si="862"/>
        <v>0</v>
      </c>
      <c r="W1592" s="48">
        <f>W736</f>
        <v>0</v>
      </c>
      <c r="Y1592"/>
      <c r="Z1592"/>
      <c r="AA1592"/>
      <c r="AB1592"/>
      <c r="AC1592"/>
      <c r="AD1592"/>
      <c r="AE1592"/>
      <c r="AF1592"/>
    </row>
    <row r="1593" spans="1:34" s="71" customFormat="1" outlineLevel="1" x14ac:dyDescent="0.4">
      <c r="A1593" s="341"/>
      <c r="B1593" s="494"/>
      <c r="C1593" s="495"/>
      <c r="D1593" s="495"/>
      <c r="E1593" s="496"/>
      <c r="F1593" s="497" t="s">
        <v>44</v>
      </c>
      <c r="G1593" s="174">
        <f>G737</f>
        <v>0</v>
      </c>
      <c r="H1593" s="225">
        <f>G1593*(1-VLOOKUP($F1593,SHT,2,FALSE))+H737*(1-VLOOKUP($F1593,SHT,2,FALSE))</f>
        <v>0</v>
      </c>
      <c r="I1593" s="163">
        <f t="shared" ref="I1593:V1593" si="863">I737*(1-VLOOKUP($F1593,SHT,2,FALSE))</f>
        <v>0</v>
      </c>
      <c r="J1593" s="163">
        <f t="shared" si="863"/>
        <v>0</v>
      </c>
      <c r="K1593" s="181">
        <f t="shared" si="863"/>
        <v>0</v>
      </c>
      <c r="L1593" s="165">
        <f t="shared" si="863"/>
        <v>0</v>
      </c>
      <c r="M1593" s="176">
        <f t="shared" si="863"/>
        <v>0</v>
      </c>
      <c r="N1593" s="166">
        <f t="shared" si="863"/>
        <v>0</v>
      </c>
      <c r="O1593" s="166">
        <f t="shared" si="863"/>
        <v>0</v>
      </c>
      <c r="P1593" s="166">
        <f t="shared" si="863"/>
        <v>0</v>
      </c>
      <c r="Q1593" s="166">
        <f t="shared" si="863"/>
        <v>0</v>
      </c>
      <c r="R1593" s="166">
        <f t="shared" si="863"/>
        <v>0</v>
      </c>
      <c r="S1593" s="166">
        <f t="shared" si="863"/>
        <v>0</v>
      </c>
      <c r="T1593" s="162">
        <f t="shared" si="863"/>
        <v>0</v>
      </c>
      <c r="U1593" s="166">
        <f t="shared" si="863"/>
        <v>0</v>
      </c>
      <c r="V1593" s="167">
        <f t="shared" si="863"/>
        <v>0</v>
      </c>
      <c r="W1593" s="48">
        <f>W737</f>
        <v>0</v>
      </c>
      <c r="Y1593"/>
      <c r="Z1593"/>
      <c r="AA1593"/>
      <c r="AB1593"/>
      <c r="AC1593"/>
      <c r="AD1593"/>
      <c r="AE1593"/>
      <c r="AF1593"/>
    </row>
    <row r="1594" spans="1:34" s="71" customFormat="1" outlineLevel="1" x14ac:dyDescent="0.4">
      <c r="A1594" s="341"/>
      <c r="B1594" s="494"/>
      <c r="C1594" s="495"/>
      <c r="D1594" s="495"/>
      <c r="E1594" s="496"/>
      <c r="F1594" s="497" t="s">
        <v>45</v>
      </c>
      <c r="G1594" s="174">
        <f>G738</f>
        <v>0</v>
      </c>
      <c r="H1594" s="225">
        <f>G1594*(1-VLOOKUP($F1594,SHT,2,FALSE))+H738*(1-VLOOKUP($F1594,SHT,2,FALSE))</f>
        <v>0</v>
      </c>
      <c r="I1594" s="163">
        <f t="shared" ref="I1594:V1594" si="864">I738*(1-VLOOKUP($F1594,SHT,2,FALSE))</f>
        <v>0</v>
      </c>
      <c r="J1594" s="163">
        <f t="shared" si="864"/>
        <v>0</v>
      </c>
      <c r="K1594" s="181">
        <f t="shared" si="864"/>
        <v>0</v>
      </c>
      <c r="L1594" s="165">
        <f t="shared" si="864"/>
        <v>0</v>
      </c>
      <c r="M1594" s="176">
        <f t="shared" si="864"/>
        <v>0</v>
      </c>
      <c r="N1594" s="166">
        <f t="shared" si="864"/>
        <v>0</v>
      </c>
      <c r="O1594" s="166">
        <f t="shared" si="864"/>
        <v>0</v>
      </c>
      <c r="P1594" s="166">
        <f t="shared" si="864"/>
        <v>0</v>
      </c>
      <c r="Q1594" s="166">
        <f t="shared" si="864"/>
        <v>0</v>
      </c>
      <c r="R1594" s="166">
        <f t="shared" si="864"/>
        <v>0</v>
      </c>
      <c r="S1594" s="166">
        <f t="shared" si="864"/>
        <v>0</v>
      </c>
      <c r="T1594" s="162">
        <f t="shared" si="864"/>
        <v>0</v>
      </c>
      <c r="U1594" s="166">
        <f t="shared" si="864"/>
        <v>0</v>
      </c>
      <c r="V1594" s="167">
        <f t="shared" si="864"/>
        <v>0</v>
      </c>
      <c r="W1594" s="48">
        <f>W738</f>
        <v>0</v>
      </c>
      <c r="Y1594"/>
      <c r="Z1594"/>
      <c r="AA1594"/>
      <c r="AB1594"/>
      <c r="AC1594"/>
      <c r="AD1594"/>
      <c r="AE1594"/>
      <c r="AF1594"/>
    </row>
    <row r="1595" spans="1:34" s="71" customFormat="1" x14ac:dyDescent="0.4">
      <c r="A1595" s="341"/>
      <c r="B1595" s="494"/>
      <c r="C1595" s="495"/>
      <c r="D1595" s="495"/>
      <c r="E1595" s="496" t="s">
        <v>46</v>
      </c>
      <c r="F1595" s="496"/>
      <c r="G1595" s="68">
        <f t="shared" ref="G1595:W1595" si="865">SUBTOTAL(9,G1596:G1599)</f>
        <v>0</v>
      </c>
      <c r="H1595" s="69">
        <f t="shared" si="865"/>
        <v>0</v>
      </c>
      <c r="I1595" s="66">
        <f t="shared" si="865"/>
        <v>0</v>
      </c>
      <c r="J1595" s="66">
        <f t="shared" si="865"/>
        <v>0</v>
      </c>
      <c r="K1595" s="67">
        <f t="shared" si="865"/>
        <v>0</v>
      </c>
      <c r="L1595" s="36">
        <f t="shared" si="865"/>
        <v>0</v>
      </c>
      <c r="M1595" s="36">
        <f t="shared" si="865"/>
        <v>0</v>
      </c>
      <c r="N1595" s="36">
        <f t="shared" si="865"/>
        <v>0</v>
      </c>
      <c r="O1595" s="36">
        <f t="shared" si="865"/>
        <v>0</v>
      </c>
      <c r="P1595" s="36">
        <f t="shared" si="865"/>
        <v>0</v>
      </c>
      <c r="Q1595" s="36">
        <f t="shared" si="865"/>
        <v>0</v>
      </c>
      <c r="R1595" s="36">
        <f t="shared" si="865"/>
        <v>0</v>
      </c>
      <c r="S1595" s="36">
        <f t="shared" si="865"/>
        <v>0</v>
      </c>
      <c r="T1595" s="36">
        <f t="shared" si="865"/>
        <v>0</v>
      </c>
      <c r="U1595" s="36">
        <f t="shared" si="865"/>
        <v>0</v>
      </c>
      <c r="V1595" s="36">
        <f t="shared" si="865"/>
        <v>0</v>
      </c>
      <c r="W1595" s="35">
        <f t="shared" si="865"/>
        <v>0</v>
      </c>
      <c r="Y1595"/>
      <c r="Z1595"/>
      <c r="AA1595"/>
      <c r="AB1595"/>
      <c r="AC1595"/>
      <c r="AD1595"/>
      <c r="AE1595"/>
      <c r="AF1595"/>
    </row>
    <row r="1596" spans="1:34" s="71" customFormat="1" outlineLevel="1" x14ac:dyDescent="0.4">
      <c r="A1596" s="341"/>
      <c r="B1596" s="494"/>
      <c r="C1596" s="495"/>
      <c r="D1596" s="495"/>
      <c r="E1596" s="496"/>
      <c r="F1596" s="497" t="s">
        <v>47</v>
      </c>
      <c r="G1596" s="174">
        <f>G740</f>
        <v>0</v>
      </c>
      <c r="H1596" s="225">
        <f>G1596*(1-VLOOKUP($F1596,SHT,2,FALSE))+H740*(1-VLOOKUP($F1596,SHT,2,FALSE))</f>
        <v>0</v>
      </c>
      <c r="I1596" s="163">
        <f t="shared" ref="I1596:V1596" si="866">I740*(1-VLOOKUP($F1596,SHT,2,FALSE))</f>
        <v>0</v>
      </c>
      <c r="J1596" s="163">
        <f t="shared" si="866"/>
        <v>0</v>
      </c>
      <c r="K1596" s="181">
        <f t="shared" si="866"/>
        <v>0</v>
      </c>
      <c r="L1596" s="165">
        <f t="shared" si="866"/>
        <v>0</v>
      </c>
      <c r="M1596" s="176">
        <f t="shared" si="866"/>
        <v>0</v>
      </c>
      <c r="N1596" s="166">
        <f t="shared" si="866"/>
        <v>0</v>
      </c>
      <c r="O1596" s="166">
        <f t="shared" si="866"/>
        <v>0</v>
      </c>
      <c r="P1596" s="166">
        <f t="shared" si="866"/>
        <v>0</v>
      </c>
      <c r="Q1596" s="166">
        <f t="shared" si="866"/>
        <v>0</v>
      </c>
      <c r="R1596" s="166">
        <f t="shared" si="866"/>
        <v>0</v>
      </c>
      <c r="S1596" s="166">
        <f t="shared" si="866"/>
        <v>0</v>
      </c>
      <c r="T1596" s="162">
        <f t="shared" si="866"/>
        <v>0</v>
      </c>
      <c r="U1596" s="166">
        <f t="shared" si="866"/>
        <v>0</v>
      </c>
      <c r="V1596" s="167">
        <f t="shared" si="866"/>
        <v>0</v>
      </c>
      <c r="W1596" s="48">
        <f>W740</f>
        <v>0</v>
      </c>
      <c r="Y1596"/>
      <c r="Z1596"/>
      <c r="AA1596"/>
      <c r="AB1596"/>
      <c r="AC1596"/>
      <c r="AD1596"/>
      <c r="AE1596"/>
      <c r="AF1596"/>
    </row>
    <row r="1597" spans="1:34" s="71" customFormat="1" outlineLevel="1" x14ac:dyDescent="0.4">
      <c r="A1597" s="341"/>
      <c r="B1597" s="494"/>
      <c r="C1597" s="495"/>
      <c r="D1597" s="495"/>
      <c r="E1597" s="496"/>
      <c r="F1597" s="497" t="s">
        <v>48</v>
      </c>
      <c r="G1597" s="174">
        <f>G741</f>
        <v>0</v>
      </c>
      <c r="H1597" s="225">
        <f>G1597*(1-VLOOKUP($F1597,SHT,2,FALSE))+H741*(1-VLOOKUP($F1597,SHT,2,FALSE))</f>
        <v>0</v>
      </c>
      <c r="I1597" s="163">
        <f t="shared" ref="I1597:V1597" si="867">I741*(1-VLOOKUP($F1597,SHT,2,FALSE))</f>
        <v>0</v>
      </c>
      <c r="J1597" s="163">
        <f t="shared" si="867"/>
        <v>0</v>
      </c>
      <c r="K1597" s="181">
        <f t="shared" si="867"/>
        <v>0</v>
      </c>
      <c r="L1597" s="165">
        <f t="shared" si="867"/>
        <v>0</v>
      </c>
      <c r="M1597" s="176">
        <f t="shared" si="867"/>
        <v>0</v>
      </c>
      <c r="N1597" s="166">
        <f t="shared" si="867"/>
        <v>0</v>
      </c>
      <c r="O1597" s="166">
        <f t="shared" si="867"/>
        <v>0</v>
      </c>
      <c r="P1597" s="166">
        <f t="shared" si="867"/>
        <v>0</v>
      </c>
      <c r="Q1597" s="166">
        <f t="shared" si="867"/>
        <v>0</v>
      </c>
      <c r="R1597" s="166">
        <f t="shared" si="867"/>
        <v>0</v>
      </c>
      <c r="S1597" s="166">
        <f t="shared" si="867"/>
        <v>0</v>
      </c>
      <c r="T1597" s="162">
        <f t="shared" si="867"/>
        <v>0</v>
      </c>
      <c r="U1597" s="166">
        <f t="shared" si="867"/>
        <v>0</v>
      </c>
      <c r="V1597" s="167">
        <f t="shared" si="867"/>
        <v>0</v>
      </c>
      <c r="W1597" s="48">
        <f>W741</f>
        <v>0</v>
      </c>
      <c r="Y1597"/>
      <c r="Z1597"/>
      <c r="AA1597"/>
      <c r="AB1597"/>
      <c r="AC1597"/>
      <c r="AD1597"/>
      <c r="AE1597"/>
      <c r="AF1597"/>
    </row>
    <row r="1598" spans="1:34" s="71" customFormat="1" outlineLevel="1" x14ac:dyDescent="0.4">
      <c r="A1598" s="341"/>
      <c r="B1598" s="494"/>
      <c r="C1598" s="495"/>
      <c r="D1598" s="495"/>
      <c r="E1598" s="496"/>
      <c r="F1598" s="497" t="s">
        <v>49</v>
      </c>
      <c r="G1598" s="174">
        <f>G742</f>
        <v>0</v>
      </c>
      <c r="H1598" s="225">
        <f>G1598*(1-VLOOKUP($F1598,SHT,2,FALSE))+H742*(1-VLOOKUP($F1598,SHT,2,FALSE))</f>
        <v>0</v>
      </c>
      <c r="I1598" s="163">
        <f t="shared" ref="I1598:V1598" si="868">I742*(1-VLOOKUP($F1598,SHT,2,FALSE))</f>
        <v>0</v>
      </c>
      <c r="J1598" s="163">
        <f t="shared" si="868"/>
        <v>0</v>
      </c>
      <c r="K1598" s="181">
        <f t="shared" si="868"/>
        <v>0</v>
      </c>
      <c r="L1598" s="165">
        <f t="shared" si="868"/>
        <v>0</v>
      </c>
      <c r="M1598" s="176">
        <f t="shared" si="868"/>
        <v>0</v>
      </c>
      <c r="N1598" s="166">
        <f t="shared" si="868"/>
        <v>0</v>
      </c>
      <c r="O1598" s="166">
        <f t="shared" si="868"/>
        <v>0</v>
      </c>
      <c r="P1598" s="166">
        <f t="shared" si="868"/>
        <v>0</v>
      </c>
      <c r="Q1598" s="166">
        <f t="shared" si="868"/>
        <v>0</v>
      </c>
      <c r="R1598" s="166">
        <f t="shared" si="868"/>
        <v>0</v>
      </c>
      <c r="S1598" s="166">
        <f t="shared" si="868"/>
        <v>0</v>
      </c>
      <c r="T1598" s="162">
        <f t="shared" si="868"/>
        <v>0</v>
      </c>
      <c r="U1598" s="166">
        <f t="shared" si="868"/>
        <v>0</v>
      </c>
      <c r="V1598" s="167">
        <f t="shared" si="868"/>
        <v>0</v>
      </c>
      <c r="W1598" s="48">
        <f>W742</f>
        <v>0</v>
      </c>
      <c r="Y1598"/>
      <c r="Z1598"/>
      <c r="AA1598"/>
      <c r="AB1598"/>
      <c r="AC1598"/>
      <c r="AD1598"/>
      <c r="AE1598"/>
      <c r="AF1598"/>
    </row>
    <row r="1599" spans="1:34" s="71" customFormat="1" outlineLevel="1" x14ac:dyDescent="0.4">
      <c r="A1599" s="341"/>
      <c r="B1599" s="494"/>
      <c r="C1599" s="495"/>
      <c r="D1599" s="495"/>
      <c r="E1599" s="496"/>
      <c r="F1599" s="497" t="s">
        <v>50</v>
      </c>
      <c r="G1599" s="174">
        <f>G743</f>
        <v>0</v>
      </c>
      <c r="H1599" s="225">
        <f>G1599*(1-VLOOKUP($F1599,SHT,2,FALSE))+H743*(1-VLOOKUP($F1599,SHT,2,FALSE))</f>
        <v>0</v>
      </c>
      <c r="I1599" s="163">
        <f t="shared" ref="I1599:V1599" si="869">I743*(1-VLOOKUP($F1599,SHT,2,FALSE))</f>
        <v>0</v>
      </c>
      <c r="J1599" s="163">
        <f t="shared" si="869"/>
        <v>0</v>
      </c>
      <c r="K1599" s="181">
        <f t="shared" si="869"/>
        <v>0</v>
      </c>
      <c r="L1599" s="165">
        <f t="shared" si="869"/>
        <v>0</v>
      </c>
      <c r="M1599" s="176">
        <f t="shared" si="869"/>
        <v>0</v>
      </c>
      <c r="N1599" s="166">
        <f t="shared" si="869"/>
        <v>0</v>
      </c>
      <c r="O1599" s="166">
        <f t="shared" si="869"/>
        <v>0</v>
      </c>
      <c r="P1599" s="166">
        <f t="shared" si="869"/>
        <v>0</v>
      </c>
      <c r="Q1599" s="166">
        <f t="shared" si="869"/>
        <v>0</v>
      </c>
      <c r="R1599" s="166">
        <f t="shared" si="869"/>
        <v>0</v>
      </c>
      <c r="S1599" s="166">
        <f t="shared" si="869"/>
        <v>0</v>
      </c>
      <c r="T1599" s="162">
        <f t="shared" si="869"/>
        <v>0</v>
      </c>
      <c r="U1599" s="166">
        <f t="shared" si="869"/>
        <v>0</v>
      </c>
      <c r="V1599" s="167">
        <f t="shared" si="869"/>
        <v>0</v>
      </c>
      <c r="W1599" s="48">
        <f>W743</f>
        <v>0</v>
      </c>
      <c r="Y1599"/>
      <c r="Z1599"/>
      <c r="AA1599"/>
      <c r="AB1599"/>
      <c r="AC1599"/>
      <c r="AD1599"/>
      <c r="AE1599"/>
      <c r="AF1599"/>
    </row>
    <row r="1600" spans="1:34" s="71" customFormat="1" x14ac:dyDescent="0.4">
      <c r="A1600" s="341"/>
      <c r="B1600" s="494"/>
      <c r="C1600" s="495"/>
      <c r="D1600" s="495"/>
      <c r="E1600" s="496" t="s">
        <v>51</v>
      </c>
      <c r="F1600" s="496"/>
      <c r="G1600" s="68">
        <f t="shared" ref="G1600:W1600" si="870">SUBTOTAL(9,G1601:G1604)</f>
        <v>0</v>
      </c>
      <c r="H1600" s="69">
        <f t="shared" si="870"/>
        <v>0</v>
      </c>
      <c r="I1600" s="66">
        <f t="shared" si="870"/>
        <v>0</v>
      </c>
      <c r="J1600" s="66">
        <f t="shared" si="870"/>
        <v>0</v>
      </c>
      <c r="K1600" s="67">
        <f t="shared" si="870"/>
        <v>0</v>
      </c>
      <c r="L1600" s="36">
        <f t="shared" si="870"/>
        <v>0</v>
      </c>
      <c r="M1600" s="36">
        <f t="shared" si="870"/>
        <v>0</v>
      </c>
      <c r="N1600" s="36">
        <f t="shared" si="870"/>
        <v>0</v>
      </c>
      <c r="O1600" s="36">
        <f t="shared" si="870"/>
        <v>0</v>
      </c>
      <c r="P1600" s="36">
        <f t="shared" si="870"/>
        <v>0</v>
      </c>
      <c r="Q1600" s="36">
        <f t="shared" si="870"/>
        <v>0</v>
      </c>
      <c r="R1600" s="36">
        <f t="shared" si="870"/>
        <v>0</v>
      </c>
      <c r="S1600" s="36">
        <f t="shared" si="870"/>
        <v>0</v>
      </c>
      <c r="T1600" s="36">
        <f t="shared" si="870"/>
        <v>0</v>
      </c>
      <c r="U1600" s="36">
        <f t="shared" si="870"/>
        <v>0</v>
      </c>
      <c r="V1600" s="36">
        <f t="shared" si="870"/>
        <v>0</v>
      </c>
      <c r="W1600" s="35">
        <f t="shared" si="870"/>
        <v>0</v>
      </c>
      <c r="Y1600"/>
      <c r="Z1600"/>
      <c r="AA1600"/>
      <c r="AB1600"/>
      <c r="AC1600"/>
      <c r="AD1600"/>
      <c r="AE1600"/>
      <c r="AF1600"/>
    </row>
    <row r="1601" spans="1:32" s="71" customFormat="1" outlineLevel="1" x14ac:dyDescent="0.4">
      <c r="A1601" s="341"/>
      <c r="B1601" s="494"/>
      <c r="C1601" s="495"/>
      <c r="D1601" s="495"/>
      <c r="E1601" s="496"/>
      <c r="F1601" s="497" t="s">
        <v>52</v>
      </c>
      <c r="G1601" s="174">
        <f>G745</f>
        <v>0</v>
      </c>
      <c r="H1601" s="225">
        <f>G1601*(1-VLOOKUP($F1601,SHT,2,FALSE))+H745*(1-VLOOKUP($F1601,SHT,2,FALSE))</f>
        <v>0</v>
      </c>
      <c r="I1601" s="163">
        <f t="shared" ref="I1601:V1601" si="871">I745*(1-VLOOKUP($F1601,SHT,2,FALSE))</f>
        <v>0</v>
      </c>
      <c r="J1601" s="163">
        <f t="shared" si="871"/>
        <v>0</v>
      </c>
      <c r="K1601" s="181">
        <f t="shared" si="871"/>
        <v>0</v>
      </c>
      <c r="L1601" s="165">
        <f t="shared" si="871"/>
        <v>0</v>
      </c>
      <c r="M1601" s="176">
        <f t="shared" si="871"/>
        <v>0</v>
      </c>
      <c r="N1601" s="166">
        <f t="shared" si="871"/>
        <v>0</v>
      </c>
      <c r="O1601" s="166">
        <f t="shared" si="871"/>
        <v>0</v>
      </c>
      <c r="P1601" s="166">
        <f t="shared" si="871"/>
        <v>0</v>
      </c>
      <c r="Q1601" s="166">
        <f t="shared" si="871"/>
        <v>0</v>
      </c>
      <c r="R1601" s="166">
        <f t="shared" si="871"/>
        <v>0</v>
      </c>
      <c r="S1601" s="166">
        <f t="shared" si="871"/>
        <v>0</v>
      </c>
      <c r="T1601" s="162">
        <f t="shared" si="871"/>
        <v>0</v>
      </c>
      <c r="U1601" s="166">
        <f t="shared" si="871"/>
        <v>0</v>
      </c>
      <c r="V1601" s="167">
        <f t="shared" si="871"/>
        <v>0</v>
      </c>
      <c r="W1601" s="48">
        <f>W745</f>
        <v>0</v>
      </c>
      <c r="Y1601"/>
      <c r="Z1601"/>
      <c r="AA1601"/>
      <c r="AB1601"/>
      <c r="AC1601"/>
      <c r="AD1601"/>
      <c r="AE1601"/>
      <c r="AF1601"/>
    </row>
    <row r="1602" spans="1:32" s="71" customFormat="1" outlineLevel="1" x14ac:dyDescent="0.4">
      <c r="A1602" s="341"/>
      <c r="B1602" s="494"/>
      <c r="C1602" s="495"/>
      <c r="D1602" s="495"/>
      <c r="E1602" s="496"/>
      <c r="F1602" s="497" t="s">
        <v>53</v>
      </c>
      <c r="G1602" s="174">
        <f>G746</f>
        <v>0</v>
      </c>
      <c r="H1602" s="225">
        <f>G1602*(1-VLOOKUP($F1602,SHT,2,FALSE))+H746*(1-VLOOKUP($F1602,SHT,2,FALSE))</f>
        <v>0</v>
      </c>
      <c r="I1602" s="163">
        <f t="shared" ref="I1602:V1602" si="872">I746*(1-VLOOKUP($F1602,SHT,2,FALSE))</f>
        <v>0</v>
      </c>
      <c r="J1602" s="163">
        <f t="shared" si="872"/>
        <v>0</v>
      </c>
      <c r="K1602" s="181">
        <f t="shared" si="872"/>
        <v>0</v>
      </c>
      <c r="L1602" s="165">
        <f t="shared" si="872"/>
        <v>0</v>
      </c>
      <c r="M1602" s="176">
        <f t="shared" si="872"/>
        <v>0</v>
      </c>
      <c r="N1602" s="166">
        <f t="shared" si="872"/>
        <v>0</v>
      </c>
      <c r="O1602" s="166">
        <f t="shared" si="872"/>
        <v>0</v>
      </c>
      <c r="P1602" s="166">
        <f t="shared" si="872"/>
        <v>0</v>
      </c>
      <c r="Q1602" s="166">
        <f t="shared" si="872"/>
        <v>0</v>
      </c>
      <c r="R1602" s="166">
        <f t="shared" si="872"/>
        <v>0</v>
      </c>
      <c r="S1602" s="166">
        <f t="shared" si="872"/>
        <v>0</v>
      </c>
      <c r="T1602" s="162">
        <f t="shared" si="872"/>
        <v>0</v>
      </c>
      <c r="U1602" s="166">
        <f t="shared" si="872"/>
        <v>0</v>
      </c>
      <c r="V1602" s="167">
        <f t="shared" si="872"/>
        <v>0</v>
      </c>
      <c r="W1602" s="48">
        <f>W746</f>
        <v>0</v>
      </c>
      <c r="Y1602"/>
      <c r="Z1602"/>
      <c r="AA1602"/>
      <c r="AB1602"/>
      <c r="AC1602"/>
      <c r="AD1602"/>
      <c r="AE1602"/>
      <c r="AF1602"/>
    </row>
    <row r="1603" spans="1:32" s="71" customFormat="1" outlineLevel="1" x14ac:dyDescent="0.4">
      <c r="A1603" s="341"/>
      <c r="B1603" s="494"/>
      <c r="C1603" s="495"/>
      <c r="D1603" s="495"/>
      <c r="E1603" s="496"/>
      <c r="F1603" s="497" t="s">
        <v>54</v>
      </c>
      <c r="G1603" s="174">
        <f>G747</f>
        <v>0</v>
      </c>
      <c r="H1603" s="225">
        <f>G1603*(1-VLOOKUP($F1603,SHT,2,FALSE))+H747*(1-VLOOKUP($F1603,SHT,2,FALSE))</f>
        <v>0</v>
      </c>
      <c r="I1603" s="163">
        <f t="shared" ref="I1603:V1603" si="873">I747*(1-VLOOKUP($F1603,SHT,2,FALSE))</f>
        <v>0</v>
      </c>
      <c r="J1603" s="163">
        <f t="shared" si="873"/>
        <v>0</v>
      </c>
      <c r="K1603" s="181">
        <f t="shared" si="873"/>
        <v>0</v>
      </c>
      <c r="L1603" s="165">
        <f t="shared" si="873"/>
        <v>0</v>
      </c>
      <c r="M1603" s="176">
        <f t="shared" si="873"/>
        <v>0</v>
      </c>
      <c r="N1603" s="166">
        <f t="shared" si="873"/>
        <v>0</v>
      </c>
      <c r="O1603" s="166">
        <f t="shared" si="873"/>
        <v>0</v>
      </c>
      <c r="P1603" s="166">
        <f t="shared" si="873"/>
        <v>0</v>
      </c>
      <c r="Q1603" s="166">
        <f t="shared" si="873"/>
        <v>0</v>
      </c>
      <c r="R1603" s="166">
        <f t="shared" si="873"/>
        <v>0</v>
      </c>
      <c r="S1603" s="166">
        <f t="shared" si="873"/>
        <v>0</v>
      </c>
      <c r="T1603" s="162">
        <f t="shared" si="873"/>
        <v>0</v>
      </c>
      <c r="U1603" s="166">
        <f t="shared" si="873"/>
        <v>0</v>
      </c>
      <c r="V1603" s="167">
        <f t="shared" si="873"/>
        <v>0</v>
      </c>
      <c r="W1603" s="48">
        <f>W747</f>
        <v>0</v>
      </c>
      <c r="Y1603"/>
      <c r="Z1603"/>
      <c r="AA1603"/>
      <c r="AB1603"/>
      <c r="AC1603"/>
      <c r="AD1603"/>
      <c r="AE1603"/>
      <c r="AF1603"/>
    </row>
    <row r="1604" spans="1:32" s="71" customFormat="1" outlineLevel="1" x14ac:dyDescent="0.4">
      <c r="A1604" s="341"/>
      <c r="B1604" s="494"/>
      <c r="C1604" s="495"/>
      <c r="D1604" s="495"/>
      <c r="E1604" s="496"/>
      <c r="F1604" s="497" t="s">
        <v>55</v>
      </c>
      <c r="G1604" s="174">
        <f>G748</f>
        <v>0</v>
      </c>
      <c r="H1604" s="225">
        <f>G1604*(1-VLOOKUP($F1604,SHT,2,FALSE))+H748*(1-VLOOKUP($F1604,SHT,2,FALSE))</f>
        <v>0</v>
      </c>
      <c r="I1604" s="163">
        <f t="shared" ref="I1604:V1604" si="874">I748*(1-VLOOKUP($F1604,SHT,2,FALSE))</f>
        <v>0</v>
      </c>
      <c r="J1604" s="163">
        <f t="shared" si="874"/>
        <v>0</v>
      </c>
      <c r="K1604" s="181">
        <f t="shared" si="874"/>
        <v>0</v>
      </c>
      <c r="L1604" s="165">
        <f t="shared" si="874"/>
        <v>0</v>
      </c>
      <c r="M1604" s="176">
        <f t="shared" si="874"/>
        <v>0</v>
      </c>
      <c r="N1604" s="166">
        <f t="shared" si="874"/>
        <v>0</v>
      </c>
      <c r="O1604" s="166">
        <f t="shared" si="874"/>
        <v>0</v>
      </c>
      <c r="P1604" s="166">
        <f t="shared" si="874"/>
        <v>0</v>
      </c>
      <c r="Q1604" s="166">
        <f t="shared" si="874"/>
        <v>0</v>
      </c>
      <c r="R1604" s="166">
        <f t="shared" si="874"/>
        <v>0</v>
      </c>
      <c r="S1604" s="166">
        <f t="shared" si="874"/>
        <v>0</v>
      </c>
      <c r="T1604" s="162">
        <f t="shared" si="874"/>
        <v>0</v>
      </c>
      <c r="U1604" s="166">
        <f t="shared" si="874"/>
        <v>0</v>
      </c>
      <c r="V1604" s="167">
        <f t="shared" si="874"/>
        <v>0</v>
      </c>
      <c r="W1604" s="48">
        <f>W748</f>
        <v>0</v>
      </c>
      <c r="Y1604"/>
      <c r="Z1604"/>
      <c r="AA1604"/>
      <c r="AB1604"/>
      <c r="AC1604"/>
      <c r="AD1604"/>
      <c r="AE1604"/>
      <c r="AF1604"/>
    </row>
    <row r="1605" spans="1:32" s="71" customFormat="1" x14ac:dyDescent="0.4">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4">
      <c r="A1606" s="341"/>
      <c r="B1606" s="494"/>
      <c r="C1606" s="495"/>
      <c r="D1606" s="495"/>
      <c r="E1606" s="498" t="s">
        <v>57</v>
      </c>
      <c r="F1606" s="496"/>
      <c r="G1606" s="68">
        <f t="shared" ref="G1606:W1606" si="875">SUBTOTAL(9,G1607:G1609)</f>
        <v>0</v>
      </c>
      <c r="H1606" s="69">
        <f t="shared" si="875"/>
        <v>0</v>
      </c>
      <c r="I1606" s="66">
        <f t="shared" si="875"/>
        <v>0</v>
      </c>
      <c r="J1606" s="66">
        <f t="shared" si="875"/>
        <v>0</v>
      </c>
      <c r="K1606" s="67">
        <f t="shared" si="875"/>
        <v>0</v>
      </c>
      <c r="L1606" s="36">
        <f t="shared" si="875"/>
        <v>0</v>
      </c>
      <c r="M1606" s="36">
        <f t="shared" si="875"/>
        <v>0</v>
      </c>
      <c r="N1606" s="36">
        <f t="shared" si="875"/>
        <v>0</v>
      </c>
      <c r="O1606" s="36">
        <f t="shared" si="875"/>
        <v>0</v>
      </c>
      <c r="P1606" s="36">
        <f t="shared" si="875"/>
        <v>0</v>
      </c>
      <c r="Q1606" s="36">
        <f t="shared" si="875"/>
        <v>0</v>
      </c>
      <c r="R1606" s="36">
        <f t="shared" si="875"/>
        <v>0</v>
      </c>
      <c r="S1606" s="36">
        <f t="shared" si="875"/>
        <v>0</v>
      </c>
      <c r="T1606" s="36">
        <f t="shared" si="875"/>
        <v>0</v>
      </c>
      <c r="U1606" s="36">
        <f t="shared" si="875"/>
        <v>0</v>
      </c>
      <c r="V1606" s="36">
        <f t="shared" si="875"/>
        <v>0</v>
      </c>
      <c r="W1606" s="35">
        <f t="shared" si="875"/>
        <v>0</v>
      </c>
      <c r="Y1606"/>
      <c r="Z1606"/>
      <c r="AA1606"/>
      <c r="AB1606"/>
      <c r="AC1606"/>
      <c r="AD1606"/>
      <c r="AE1606"/>
      <c r="AF1606"/>
    </row>
    <row r="1607" spans="1:32" s="71" customFormat="1" outlineLevel="1" x14ac:dyDescent="0.4">
      <c r="A1607" s="341"/>
      <c r="B1607" s="494"/>
      <c r="C1607" s="495"/>
      <c r="D1607" s="495"/>
      <c r="E1607" s="498"/>
      <c r="F1607" s="497" t="s">
        <v>58</v>
      </c>
      <c r="G1607" s="174">
        <f>G751</f>
        <v>0</v>
      </c>
      <c r="H1607" s="225">
        <f>G1607*(1-VLOOKUP($F1607,SHT,2,FALSE))+H751*(1-VLOOKUP($F1607,SHT,2,FALSE))</f>
        <v>0</v>
      </c>
      <c r="I1607" s="163">
        <f t="shared" ref="I1607:V1607" si="876">I751*(1-VLOOKUP($F1607,SHT,2,FALSE))</f>
        <v>0</v>
      </c>
      <c r="J1607" s="163">
        <f t="shared" si="876"/>
        <v>0</v>
      </c>
      <c r="K1607" s="181">
        <f t="shared" si="876"/>
        <v>0</v>
      </c>
      <c r="L1607" s="165">
        <f t="shared" si="876"/>
        <v>0</v>
      </c>
      <c r="M1607" s="176">
        <f t="shared" si="876"/>
        <v>0</v>
      </c>
      <c r="N1607" s="166">
        <f t="shared" si="876"/>
        <v>0</v>
      </c>
      <c r="O1607" s="166">
        <f t="shared" si="876"/>
        <v>0</v>
      </c>
      <c r="P1607" s="166">
        <f t="shared" si="876"/>
        <v>0</v>
      </c>
      <c r="Q1607" s="166">
        <f t="shared" si="876"/>
        <v>0</v>
      </c>
      <c r="R1607" s="166">
        <f t="shared" si="876"/>
        <v>0</v>
      </c>
      <c r="S1607" s="166">
        <f t="shared" si="876"/>
        <v>0</v>
      </c>
      <c r="T1607" s="162">
        <f t="shared" si="876"/>
        <v>0</v>
      </c>
      <c r="U1607" s="166">
        <f t="shared" si="876"/>
        <v>0</v>
      </c>
      <c r="V1607" s="167">
        <f t="shared" si="876"/>
        <v>0</v>
      </c>
      <c r="W1607" s="48">
        <f>W751</f>
        <v>0</v>
      </c>
      <c r="Y1607"/>
      <c r="Z1607"/>
      <c r="AA1607"/>
      <c r="AB1607"/>
      <c r="AC1607"/>
      <c r="AD1607"/>
      <c r="AE1607"/>
      <c r="AF1607"/>
    </row>
    <row r="1608" spans="1:32" s="71" customFormat="1" outlineLevel="1" x14ac:dyDescent="0.4">
      <c r="A1608" s="341"/>
      <c r="B1608" s="494"/>
      <c r="C1608" s="495"/>
      <c r="D1608" s="495"/>
      <c r="E1608" s="496"/>
      <c r="F1608" s="497" t="s">
        <v>59</v>
      </c>
      <c r="G1608" s="174">
        <f>G752</f>
        <v>0</v>
      </c>
      <c r="H1608" s="225">
        <f>G1608*(1-VLOOKUP($F1608,SHT,2,FALSE))+H752*(1-VLOOKUP($F1608,SHT,2,FALSE))</f>
        <v>0</v>
      </c>
      <c r="I1608" s="163">
        <f t="shared" ref="I1608:V1608" si="877">I752*(1-VLOOKUP($F1608,SHT,2,FALSE))</f>
        <v>0</v>
      </c>
      <c r="J1608" s="163">
        <f t="shared" si="877"/>
        <v>0</v>
      </c>
      <c r="K1608" s="181">
        <f t="shared" si="877"/>
        <v>0</v>
      </c>
      <c r="L1608" s="165">
        <f t="shared" si="877"/>
        <v>0</v>
      </c>
      <c r="M1608" s="176">
        <f t="shared" si="877"/>
        <v>0</v>
      </c>
      <c r="N1608" s="166">
        <f t="shared" si="877"/>
        <v>0</v>
      </c>
      <c r="O1608" s="166">
        <f t="shared" si="877"/>
        <v>0</v>
      </c>
      <c r="P1608" s="166">
        <f t="shared" si="877"/>
        <v>0</v>
      </c>
      <c r="Q1608" s="166">
        <f t="shared" si="877"/>
        <v>0</v>
      </c>
      <c r="R1608" s="166">
        <f t="shared" si="877"/>
        <v>0</v>
      </c>
      <c r="S1608" s="166">
        <f t="shared" si="877"/>
        <v>0</v>
      </c>
      <c r="T1608" s="162">
        <f t="shared" si="877"/>
        <v>0</v>
      </c>
      <c r="U1608" s="166">
        <f t="shared" si="877"/>
        <v>0</v>
      </c>
      <c r="V1608" s="167">
        <f t="shared" si="877"/>
        <v>0</v>
      </c>
      <c r="W1608" s="48">
        <f>W752</f>
        <v>0</v>
      </c>
      <c r="Y1608"/>
      <c r="Z1608"/>
      <c r="AA1608"/>
      <c r="AB1608"/>
      <c r="AC1608"/>
      <c r="AD1608"/>
      <c r="AE1608"/>
      <c r="AF1608"/>
    </row>
    <row r="1609" spans="1:32" s="71" customFormat="1" outlineLevel="1" x14ac:dyDescent="0.4">
      <c r="A1609" s="341"/>
      <c r="B1609" s="494"/>
      <c r="C1609" s="495"/>
      <c r="D1609" s="495"/>
      <c r="E1609" s="496"/>
      <c r="F1609" s="497" t="s">
        <v>60</v>
      </c>
      <c r="G1609" s="174">
        <f>G753</f>
        <v>0</v>
      </c>
      <c r="H1609" s="225">
        <f>G1609*(1-VLOOKUP($F1609,SHT,2,FALSE))+H753*(1-VLOOKUP($F1609,SHT,2,FALSE))</f>
        <v>0</v>
      </c>
      <c r="I1609" s="163">
        <f t="shared" ref="I1609:V1609" si="878">I753*(1-VLOOKUP($F1609,SHT,2,FALSE))</f>
        <v>0</v>
      </c>
      <c r="J1609" s="163">
        <f t="shared" si="878"/>
        <v>0</v>
      </c>
      <c r="K1609" s="181">
        <f t="shared" si="878"/>
        <v>0</v>
      </c>
      <c r="L1609" s="165">
        <f t="shared" si="878"/>
        <v>0</v>
      </c>
      <c r="M1609" s="176">
        <f t="shared" si="878"/>
        <v>0</v>
      </c>
      <c r="N1609" s="166">
        <f t="shared" si="878"/>
        <v>0</v>
      </c>
      <c r="O1609" s="166">
        <f t="shared" si="878"/>
        <v>0</v>
      </c>
      <c r="P1609" s="166">
        <f t="shared" si="878"/>
        <v>0</v>
      </c>
      <c r="Q1609" s="166">
        <f t="shared" si="878"/>
        <v>0</v>
      </c>
      <c r="R1609" s="166">
        <f t="shared" si="878"/>
        <v>0</v>
      </c>
      <c r="S1609" s="166">
        <f t="shared" si="878"/>
        <v>0</v>
      </c>
      <c r="T1609" s="162">
        <f t="shared" si="878"/>
        <v>0</v>
      </c>
      <c r="U1609" s="166">
        <f t="shared" si="878"/>
        <v>0</v>
      </c>
      <c r="V1609" s="167">
        <f t="shared" si="878"/>
        <v>0</v>
      </c>
      <c r="W1609" s="48">
        <f>W753</f>
        <v>0</v>
      </c>
      <c r="Y1609"/>
      <c r="Z1609"/>
      <c r="AA1609"/>
      <c r="AB1609"/>
      <c r="AC1609"/>
      <c r="AD1609"/>
      <c r="AE1609"/>
      <c r="AF1609"/>
    </row>
    <row r="1610" spans="1:32" s="71" customFormat="1" x14ac:dyDescent="0.4">
      <c r="A1610" s="341"/>
      <c r="B1610" s="494"/>
      <c r="C1610" s="495"/>
      <c r="D1610" s="495"/>
      <c r="E1610" s="496" t="s">
        <v>61</v>
      </c>
      <c r="F1610" s="496"/>
      <c r="G1610" s="68">
        <f t="shared" ref="G1610:W1610" si="879">SUBTOTAL(9,G1611:G1613)</f>
        <v>0</v>
      </c>
      <c r="H1610" s="69">
        <f t="shared" si="879"/>
        <v>0</v>
      </c>
      <c r="I1610" s="66">
        <f t="shared" si="879"/>
        <v>0</v>
      </c>
      <c r="J1610" s="66">
        <f t="shared" si="879"/>
        <v>0</v>
      </c>
      <c r="K1610" s="67">
        <f t="shared" si="879"/>
        <v>0</v>
      </c>
      <c r="L1610" s="36">
        <f t="shared" si="879"/>
        <v>0</v>
      </c>
      <c r="M1610" s="36">
        <f t="shared" si="879"/>
        <v>0</v>
      </c>
      <c r="N1610" s="36">
        <f t="shared" si="879"/>
        <v>0</v>
      </c>
      <c r="O1610" s="36">
        <f t="shared" si="879"/>
        <v>0</v>
      </c>
      <c r="P1610" s="36">
        <f t="shared" si="879"/>
        <v>0</v>
      </c>
      <c r="Q1610" s="36">
        <f t="shared" si="879"/>
        <v>0</v>
      </c>
      <c r="R1610" s="36">
        <f t="shared" si="879"/>
        <v>0</v>
      </c>
      <c r="S1610" s="36">
        <f t="shared" si="879"/>
        <v>0</v>
      </c>
      <c r="T1610" s="36">
        <f t="shared" si="879"/>
        <v>0</v>
      </c>
      <c r="U1610" s="36">
        <f t="shared" si="879"/>
        <v>0</v>
      </c>
      <c r="V1610" s="36">
        <f t="shared" si="879"/>
        <v>0</v>
      </c>
      <c r="W1610" s="35">
        <f t="shared" si="879"/>
        <v>0</v>
      </c>
      <c r="Y1610"/>
      <c r="Z1610"/>
      <c r="AA1610"/>
      <c r="AB1610"/>
      <c r="AC1610"/>
      <c r="AD1610"/>
      <c r="AE1610"/>
      <c r="AF1610"/>
    </row>
    <row r="1611" spans="1:32" s="71" customFormat="1" outlineLevel="1" x14ac:dyDescent="0.4">
      <c r="A1611" s="341"/>
      <c r="B1611" s="494"/>
      <c r="C1611" s="495"/>
      <c r="D1611" s="495"/>
      <c r="E1611" s="496"/>
      <c r="F1611" s="497" t="s">
        <v>62</v>
      </c>
      <c r="G1611" s="174">
        <f>G755</f>
        <v>0</v>
      </c>
      <c r="H1611" s="225">
        <f>G1611*(1-VLOOKUP($F1611,SHT,2,FALSE))+H755*(1-VLOOKUP($F1611,SHT,2,FALSE))</f>
        <v>0</v>
      </c>
      <c r="I1611" s="163">
        <f t="shared" ref="I1611:V1611" si="880">I755*(1-VLOOKUP($F1611,SHT,2,FALSE))</f>
        <v>0</v>
      </c>
      <c r="J1611" s="163">
        <f t="shared" si="880"/>
        <v>0</v>
      </c>
      <c r="K1611" s="181">
        <f t="shared" si="880"/>
        <v>0</v>
      </c>
      <c r="L1611" s="165">
        <f t="shared" si="880"/>
        <v>0</v>
      </c>
      <c r="M1611" s="176">
        <f t="shared" si="880"/>
        <v>0</v>
      </c>
      <c r="N1611" s="166">
        <f t="shared" si="880"/>
        <v>0</v>
      </c>
      <c r="O1611" s="166">
        <f t="shared" si="880"/>
        <v>0</v>
      </c>
      <c r="P1611" s="166">
        <f t="shared" si="880"/>
        <v>0</v>
      </c>
      <c r="Q1611" s="166">
        <f t="shared" si="880"/>
        <v>0</v>
      </c>
      <c r="R1611" s="166">
        <f t="shared" si="880"/>
        <v>0</v>
      </c>
      <c r="S1611" s="166">
        <f t="shared" si="880"/>
        <v>0</v>
      </c>
      <c r="T1611" s="162">
        <f t="shared" si="880"/>
        <v>0</v>
      </c>
      <c r="U1611" s="166">
        <f t="shared" si="880"/>
        <v>0</v>
      </c>
      <c r="V1611" s="167">
        <f t="shared" si="880"/>
        <v>0</v>
      </c>
      <c r="W1611" s="48">
        <f>W755</f>
        <v>0</v>
      </c>
      <c r="Y1611"/>
      <c r="Z1611"/>
      <c r="AA1611"/>
      <c r="AB1611"/>
      <c r="AC1611"/>
      <c r="AD1611"/>
      <c r="AE1611"/>
      <c r="AF1611"/>
    </row>
    <row r="1612" spans="1:32" s="71" customFormat="1" outlineLevel="1" x14ac:dyDescent="0.4">
      <c r="A1612" s="341"/>
      <c r="B1612" s="494"/>
      <c r="C1612" s="495"/>
      <c r="D1612" s="495"/>
      <c r="E1612" s="496"/>
      <c r="F1612" s="497" t="s">
        <v>63</v>
      </c>
      <c r="G1612" s="174">
        <f>G756</f>
        <v>0</v>
      </c>
      <c r="H1612" s="225">
        <f>G1612*(1-VLOOKUP($F1612,SHT,2,FALSE))+H756*(1-VLOOKUP($F1612,SHT,2,FALSE))</f>
        <v>0</v>
      </c>
      <c r="I1612" s="163">
        <f t="shared" ref="I1612:V1612" si="881">I756*(1-VLOOKUP($F1612,SHT,2,FALSE))</f>
        <v>0</v>
      </c>
      <c r="J1612" s="163">
        <f t="shared" si="881"/>
        <v>0</v>
      </c>
      <c r="K1612" s="181">
        <f t="shared" si="881"/>
        <v>0</v>
      </c>
      <c r="L1612" s="165">
        <f t="shared" si="881"/>
        <v>0</v>
      </c>
      <c r="M1612" s="176">
        <f t="shared" si="881"/>
        <v>0</v>
      </c>
      <c r="N1612" s="166">
        <f t="shared" si="881"/>
        <v>0</v>
      </c>
      <c r="O1612" s="166">
        <f t="shared" si="881"/>
        <v>0</v>
      </c>
      <c r="P1612" s="166">
        <f t="shared" si="881"/>
        <v>0</v>
      </c>
      <c r="Q1612" s="166">
        <f t="shared" si="881"/>
        <v>0</v>
      </c>
      <c r="R1612" s="166">
        <f t="shared" si="881"/>
        <v>0</v>
      </c>
      <c r="S1612" s="166">
        <f t="shared" si="881"/>
        <v>0</v>
      </c>
      <c r="T1612" s="162">
        <f t="shared" si="881"/>
        <v>0</v>
      </c>
      <c r="U1612" s="166">
        <f t="shared" si="881"/>
        <v>0</v>
      </c>
      <c r="V1612" s="167">
        <f t="shared" si="881"/>
        <v>0</v>
      </c>
      <c r="W1612" s="48">
        <f>W756</f>
        <v>0</v>
      </c>
      <c r="Y1612"/>
      <c r="Z1612"/>
      <c r="AA1612"/>
      <c r="AB1612"/>
      <c r="AC1612"/>
      <c r="AD1612"/>
      <c r="AE1612"/>
      <c r="AF1612"/>
    </row>
    <row r="1613" spans="1:32" s="71" customFormat="1" outlineLevel="1" x14ac:dyDescent="0.4">
      <c r="A1613" s="341"/>
      <c r="B1613" s="494"/>
      <c r="C1613" s="495"/>
      <c r="D1613" s="495"/>
      <c r="E1613" s="496"/>
      <c r="F1613" s="497" t="s">
        <v>64</v>
      </c>
      <c r="G1613" s="174">
        <f>G757</f>
        <v>0</v>
      </c>
      <c r="H1613" s="225">
        <f>G1613*(1-VLOOKUP($F1613,SHT,2,FALSE))+H757*(1-VLOOKUP($F1613,SHT,2,FALSE))</f>
        <v>0</v>
      </c>
      <c r="I1613" s="163">
        <f t="shared" ref="I1613:V1613" si="882">I757*(1-VLOOKUP($F1613,SHT,2,FALSE))</f>
        <v>0</v>
      </c>
      <c r="J1613" s="163">
        <f t="shared" si="882"/>
        <v>0</v>
      </c>
      <c r="K1613" s="181">
        <f t="shared" si="882"/>
        <v>0</v>
      </c>
      <c r="L1613" s="165">
        <f t="shared" si="882"/>
        <v>0</v>
      </c>
      <c r="M1613" s="176">
        <f t="shared" si="882"/>
        <v>0</v>
      </c>
      <c r="N1613" s="166">
        <f t="shared" si="882"/>
        <v>0</v>
      </c>
      <c r="O1613" s="166">
        <f t="shared" si="882"/>
        <v>0</v>
      </c>
      <c r="P1613" s="166">
        <f t="shared" si="882"/>
        <v>0</v>
      </c>
      <c r="Q1613" s="166">
        <f t="shared" si="882"/>
        <v>0</v>
      </c>
      <c r="R1613" s="166">
        <f t="shared" si="882"/>
        <v>0</v>
      </c>
      <c r="S1613" s="166">
        <f t="shared" si="882"/>
        <v>0</v>
      </c>
      <c r="T1613" s="162">
        <f t="shared" si="882"/>
        <v>0</v>
      </c>
      <c r="U1613" s="166">
        <f t="shared" si="882"/>
        <v>0</v>
      </c>
      <c r="V1613" s="167">
        <f t="shared" si="882"/>
        <v>0</v>
      </c>
      <c r="W1613" s="48">
        <f>W757</f>
        <v>0</v>
      </c>
      <c r="Y1613"/>
      <c r="Z1613"/>
      <c r="AA1613"/>
      <c r="AB1613"/>
      <c r="AC1613"/>
      <c r="AD1613"/>
      <c r="AE1613"/>
      <c r="AF1613"/>
    </row>
    <row r="1614" spans="1:32" s="71" customFormat="1" x14ac:dyDescent="0.4">
      <c r="A1614" s="341"/>
      <c r="B1614" s="494"/>
      <c r="C1614" s="495"/>
      <c r="D1614" s="495"/>
      <c r="E1614" s="496" t="s">
        <v>65</v>
      </c>
      <c r="F1614" s="496"/>
      <c r="G1614" s="68">
        <f t="shared" ref="G1614:W1614" si="883">SUBTOTAL(9,G1615:G1617)</f>
        <v>0</v>
      </c>
      <c r="H1614" s="69">
        <f t="shared" si="883"/>
        <v>0</v>
      </c>
      <c r="I1614" s="66">
        <f t="shared" si="883"/>
        <v>0</v>
      </c>
      <c r="J1614" s="66">
        <f t="shared" si="883"/>
        <v>0</v>
      </c>
      <c r="K1614" s="67">
        <f t="shared" si="883"/>
        <v>0</v>
      </c>
      <c r="L1614" s="36">
        <f t="shared" si="883"/>
        <v>0</v>
      </c>
      <c r="M1614" s="36">
        <f t="shared" si="883"/>
        <v>0</v>
      </c>
      <c r="N1614" s="36">
        <f t="shared" si="883"/>
        <v>0</v>
      </c>
      <c r="O1614" s="36">
        <f t="shared" si="883"/>
        <v>0</v>
      </c>
      <c r="P1614" s="36">
        <f t="shared" si="883"/>
        <v>0</v>
      </c>
      <c r="Q1614" s="36">
        <f t="shared" si="883"/>
        <v>0</v>
      </c>
      <c r="R1614" s="36">
        <f t="shared" si="883"/>
        <v>0</v>
      </c>
      <c r="S1614" s="36">
        <f t="shared" si="883"/>
        <v>0</v>
      </c>
      <c r="T1614" s="36">
        <f t="shared" si="883"/>
        <v>0</v>
      </c>
      <c r="U1614" s="36">
        <f t="shared" si="883"/>
        <v>0</v>
      </c>
      <c r="V1614" s="36">
        <f t="shared" si="883"/>
        <v>0</v>
      </c>
      <c r="W1614" s="35">
        <f t="shared" si="883"/>
        <v>0</v>
      </c>
      <c r="Y1614"/>
      <c r="Z1614"/>
      <c r="AA1614"/>
      <c r="AB1614"/>
      <c r="AC1614"/>
      <c r="AD1614"/>
      <c r="AE1614"/>
      <c r="AF1614"/>
    </row>
    <row r="1615" spans="1:32" s="71" customFormat="1" outlineLevel="1" x14ac:dyDescent="0.4">
      <c r="A1615" s="341"/>
      <c r="B1615" s="494"/>
      <c r="C1615" s="495"/>
      <c r="D1615" s="495"/>
      <c r="E1615" s="496"/>
      <c r="F1615" s="497" t="s">
        <v>66</v>
      </c>
      <c r="G1615" s="174">
        <f>G759</f>
        <v>0</v>
      </c>
      <c r="H1615" s="225">
        <f>G1615*(1-VLOOKUP($F1615,SHT,2,FALSE))+H759*(1-VLOOKUP($F1615,SHT,2,FALSE))</f>
        <v>0</v>
      </c>
      <c r="I1615" s="163">
        <f t="shared" ref="I1615:V1615" si="884">I759*(1-VLOOKUP($F1615,SHT,2,FALSE))</f>
        <v>0</v>
      </c>
      <c r="J1615" s="163">
        <f t="shared" si="884"/>
        <v>0</v>
      </c>
      <c r="K1615" s="181">
        <f t="shared" si="884"/>
        <v>0</v>
      </c>
      <c r="L1615" s="165">
        <f t="shared" si="884"/>
        <v>0</v>
      </c>
      <c r="M1615" s="176">
        <f t="shared" si="884"/>
        <v>0</v>
      </c>
      <c r="N1615" s="166">
        <f t="shared" si="884"/>
        <v>0</v>
      </c>
      <c r="O1615" s="166">
        <f t="shared" si="884"/>
        <v>0</v>
      </c>
      <c r="P1615" s="166">
        <f t="shared" si="884"/>
        <v>0</v>
      </c>
      <c r="Q1615" s="166">
        <f t="shared" si="884"/>
        <v>0</v>
      </c>
      <c r="R1615" s="166">
        <f t="shared" si="884"/>
        <v>0</v>
      </c>
      <c r="S1615" s="166">
        <f t="shared" si="884"/>
        <v>0</v>
      </c>
      <c r="T1615" s="162">
        <f t="shared" si="884"/>
        <v>0</v>
      </c>
      <c r="U1615" s="166">
        <f t="shared" si="884"/>
        <v>0</v>
      </c>
      <c r="V1615" s="167">
        <f t="shared" si="884"/>
        <v>0</v>
      </c>
      <c r="W1615" s="48">
        <f>W759</f>
        <v>0</v>
      </c>
      <c r="Y1615"/>
      <c r="Z1615"/>
      <c r="AA1615"/>
      <c r="AB1615"/>
      <c r="AC1615"/>
      <c r="AD1615"/>
      <c r="AE1615"/>
      <c r="AF1615"/>
    </row>
    <row r="1616" spans="1:32" s="71" customFormat="1" outlineLevel="1" x14ac:dyDescent="0.4">
      <c r="A1616" s="341"/>
      <c r="B1616" s="494"/>
      <c r="C1616" s="495"/>
      <c r="D1616" s="495"/>
      <c r="E1616" s="496"/>
      <c r="F1616" s="497" t="s">
        <v>67</v>
      </c>
      <c r="G1616" s="174">
        <f>G760</f>
        <v>0</v>
      </c>
      <c r="H1616" s="225">
        <f>G1616*(1-VLOOKUP($F1616,SHT,2,FALSE))+H760*(1-VLOOKUP($F1616,SHT,2,FALSE))</f>
        <v>0</v>
      </c>
      <c r="I1616" s="163">
        <f t="shared" ref="I1616:V1616" si="885">I760*(1-VLOOKUP($F1616,SHT,2,FALSE))</f>
        <v>0</v>
      </c>
      <c r="J1616" s="163">
        <f t="shared" si="885"/>
        <v>0</v>
      </c>
      <c r="K1616" s="181">
        <f t="shared" si="885"/>
        <v>0</v>
      </c>
      <c r="L1616" s="165">
        <f t="shared" si="885"/>
        <v>0</v>
      </c>
      <c r="M1616" s="176">
        <f t="shared" si="885"/>
        <v>0</v>
      </c>
      <c r="N1616" s="166">
        <f t="shared" si="885"/>
        <v>0</v>
      </c>
      <c r="O1616" s="166">
        <f t="shared" si="885"/>
        <v>0</v>
      </c>
      <c r="P1616" s="166">
        <f t="shared" si="885"/>
        <v>0</v>
      </c>
      <c r="Q1616" s="166">
        <f t="shared" si="885"/>
        <v>0</v>
      </c>
      <c r="R1616" s="166">
        <f t="shared" si="885"/>
        <v>0</v>
      </c>
      <c r="S1616" s="166">
        <f t="shared" si="885"/>
        <v>0</v>
      </c>
      <c r="T1616" s="162">
        <f t="shared" si="885"/>
        <v>0</v>
      </c>
      <c r="U1616" s="166">
        <f t="shared" si="885"/>
        <v>0</v>
      </c>
      <c r="V1616" s="167">
        <f t="shared" si="885"/>
        <v>0</v>
      </c>
      <c r="W1616" s="48">
        <f>W760</f>
        <v>0</v>
      </c>
      <c r="Y1616"/>
      <c r="Z1616"/>
      <c r="AA1616"/>
      <c r="AB1616"/>
      <c r="AC1616"/>
      <c r="AD1616"/>
      <c r="AE1616"/>
      <c r="AF1616"/>
    </row>
    <row r="1617" spans="1:32" s="71" customFormat="1" outlineLevel="1" x14ac:dyDescent="0.4">
      <c r="A1617" s="341"/>
      <c r="B1617" s="494"/>
      <c r="C1617" s="495"/>
      <c r="D1617" s="495"/>
      <c r="E1617" s="496"/>
      <c r="F1617" s="497" t="s">
        <v>68</v>
      </c>
      <c r="G1617" s="174">
        <f>G761</f>
        <v>0</v>
      </c>
      <c r="H1617" s="225">
        <f>G1617*(1-VLOOKUP($F1617,SHT,2,FALSE))+H761*(1-VLOOKUP($F1617,SHT,2,FALSE))</f>
        <v>0</v>
      </c>
      <c r="I1617" s="163">
        <f t="shared" ref="I1617:V1617" si="886">I761*(1-VLOOKUP($F1617,SHT,2,FALSE))</f>
        <v>0</v>
      </c>
      <c r="J1617" s="163">
        <f t="shared" si="886"/>
        <v>0</v>
      </c>
      <c r="K1617" s="181">
        <f t="shared" si="886"/>
        <v>0</v>
      </c>
      <c r="L1617" s="165">
        <f t="shared" si="886"/>
        <v>0</v>
      </c>
      <c r="M1617" s="176">
        <f t="shared" si="886"/>
        <v>0</v>
      </c>
      <c r="N1617" s="166">
        <f t="shared" si="886"/>
        <v>0</v>
      </c>
      <c r="O1617" s="166">
        <f t="shared" si="886"/>
        <v>0</v>
      </c>
      <c r="P1617" s="166">
        <f t="shared" si="886"/>
        <v>0</v>
      </c>
      <c r="Q1617" s="166">
        <f t="shared" si="886"/>
        <v>0</v>
      </c>
      <c r="R1617" s="166">
        <f t="shared" si="886"/>
        <v>0</v>
      </c>
      <c r="S1617" s="166">
        <f t="shared" si="886"/>
        <v>0</v>
      </c>
      <c r="T1617" s="162">
        <f t="shared" si="886"/>
        <v>0</v>
      </c>
      <c r="U1617" s="166">
        <f t="shared" si="886"/>
        <v>0</v>
      </c>
      <c r="V1617" s="167">
        <f t="shared" si="886"/>
        <v>0</v>
      </c>
      <c r="W1617" s="48">
        <f>W761</f>
        <v>0</v>
      </c>
      <c r="Y1617"/>
      <c r="Z1617"/>
      <c r="AA1617"/>
      <c r="AB1617"/>
      <c r="AC1617"/>
      <c r="AD1617"/>
      <c r="AE1617"/>
      <c r="AF1617"/>
    </row>
    <row r="1618" spans="1:32" s="71" customFormat="1" x14ac:dyDescent="0.4">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4">
      <c r="A1619" s="341"/>
      <c r="B1619" s="494"/>
      <c r="C1619" s="495"/>
      <c r="D1619" s="495"/>
      <c r="E1619" s="496" t="s">
        <v>70</v>
      </c>
      <c r="F1619" s="496"/>
      <c r="G1619" s="68">
        <f t="shared" ref="G1619:M1619" si="887">SUBTOTAL(9,G1620:G1621)</f>
        <v>0</v>
      </c>
      <c r="H1619" s="69">
        <f t="shared" si="887"/>
        <v>0</v>
      </c>
      <c r="I1619" s="66">
        <f t="shared" si="887"/>
        <v>0</v>
      </c>
      <c r="J1619" s="66">
        <f t="shared" si="887"/>
        <v>0</v>
      </c>
      <c r="K1619" s="67">
        <f t="shared" si="887"/>
        <v>0</v>
      </c>
      <c r="L1619" s="36">
        <f t="shared" si="887"/>
        <v>0</v>
      </c>
      <c r="M1619" s="36">
        <f t="shared" si="887"/>
        <v>0</v>
      </c>
      <c r="N1619" s="36">
        <f t="shared" ref="N1619:W1619" si="888">SUBTOTAL(9,N1620:N1621)</f>
        <v>0</v>
      </c>
      <c r="O1619" s="36">
        <f t="shared" si="888"/>
        <v>0</v>
      </c>
      <c r="P1619" s="36">
        <f t="shared" si="888"/>
        <v>0</v>
      </c>
      <c r="Q1619" s="36">
        <f t="shared" si="888"/>
        <v>0</v>
      </c>
      <c r="R1619" s="36">
        <f t="shared" si="888"/>
        <v>0</v>
      </c>
      <c r="S1619" s="36">
        <f t="shared" si="888"/>
        <v>0</v>
      </c>
      <c r="T1619" s="36">
        <f t="shared" si="888"/>
        <v>0</v>
      </c>
      <c r="U1619" s="36">
        <f t="shared" si="888"/>
        <v>0</v>
      </c>
      <c r="V1619" s="39">
        <f t="shared" si="888"/>
        <v>0</v>
      </c>
      <c r="W1619" s="35">
        <f t="shared" si="888"/>
        <v>0</v>
      </c>
      <c r="Y1619"/>
      <c r="Z1619"/>
      <c r="AA1619"/>
      <c r="AB1619"/>
      <c r="AC1619"/>
      <c r="AD1619"/>
      <c r="AE1619"/>
      <c r="AF1619"/>
    </row>
    <row r="1620" spans="1:32" s="71" customFormat="1" outlineLevel="1" x14ac:dyDescent="0.4">
      <c r="A1620" s="341"/>
      <c r="B1620" s="494"/>
      <c r="C1620" s="495"/>
      <c r="D1620" s="495"/>
      <c r="E1620" s="496"/>
      <c r="F1620" s="497" t="s">
        <v>71</v>
      </c>
      <c r="G1620" s="174">
        <f>G764</f>
        <v>0</v>
      </c>
      <c r="H1620" s="225">
        <f>G1620*(1-VLOOKUP($F1620,SHT,2,FALSE))+H764*(1-VLOOKUP($F1620,SHT,2,FALSE))</f>
        <v>0</v>
      </c>
      <c r="I1620" s="163">
        <f t="shared" ref="I1620:V1620" si="889">I764*(1-VLOOKUP($F1620,SHT,2,FALSE))</f>
        <v>0</v>
      </c>
      <c r="J1620" s="163">
        <f t="shared" si="889"/>
        <v>0</v>
      </c>
      <c r="K1620" s="181">
        <f t="shared" si="889"/>
        <v>0</v>
      </c>
      <c r="L1620" s="165">
        <f t="shared" si="889"/>
        <v>0</v>
      </c>
      <c r="M1620" s="176">
        <f t="shared" si="889"/>
        <v>0</v>
      </c>
      <c r="N1620" s="166">
        <f t="shared" si="889"/>
        <v>0</v>
      </c>
      <c r="O1620" s="166">
        <f t="shared" si="889"/>
        <v>0</v>
      </c>
      <c r="P1620" s="166">
        <f t="shared" si="889"/>
        <v>0</v>
      </c>
      <c r="Q1620" s="166">
        <f t="shared" si="889"/>
        <v>0</v>
      </c>
      <c r="R1620" s="166">
        <f t="shared" si="889"/>
        <v>0</v>
      </c>
      <c r="S1620" s="166">
        <f t="shared" si="889"/>
        <v>0</v>
      </c>
      <c r="T1620" s="162">
        <f t="shared" si="889"/>
        <v>0</v>
      </c>
      <c r="U1620" s="166">
        <f t="shared" si="889"/>
        <v>0</v>
      </c>
      <c r="V1620" s="167">
        <f t="shared" si="889"/>
        <v>0</v>
      </c>
      <c r="W1620" s="48">
        <f>W764</f>
        <v>0</v>
      </c>
      <c r="Y1620"/>
      <c r="Z1620"/>
      <c r="AA1620"/>
      <c r="AB1620"/>
      <c r="AC1620"/>
      <c r="AD1620"/>
      <c r="AE1620"/>
      <c r="AF1620"/>
    </row>
    <row r="1621" spans="1:32" s="71" customFormat="1" outlineLevel="1" x14ac:dyDescent="0.4">
      <c r="A1621" s="341"/>
      <c r="B1621" s="494"/>
      <c r="C1621" s="495"/>
      <c r="D1621" s="495"/>
      <c r="E1621" s="496"/>
      <c r="F1621" s="497" t="s">
        <v>72</v>
      </c>
      <c r="G1621" s="174">
        <f>G765</f>
        <v>0</v>
      </c>
      <c r="H1621" s="225">
        <f>G1621*(1-VLOOKUP($F1621,SHT,2,FALSE))+H765*(1-VLOOKUP($F1621,SHT,2,FALSE))</f>
        <v>0</v>
      </c>
      <c r="I1621" s="163">
        <f t="shared" ref="I1621:V1621" si="890">I765*(1-VLOOKUP($F1621,SHT,2,FALSE))</f>
        <v>0</v>
      </c>
      <c r="J1621" s="163">
        <f t="shared" si="890"/>
        <v>0</v>
      </c>
      <c r="K1621" s="181">
        <f t="shared" si="890"/>
        <v>0</v>
      </c>
      <c r="L1621" s="165">
        <f t="shared" si="890"/>
        <v>0</v>
      </c>
      <c r="M1621" s="176">
        <f t="shared" si="890"/>
        <v>0</v>
      </c>
      <c r="N1621" s="166">
        <f t="shared" si="890"/>
        <v>0</v>
      </c>
      <c r="O1621" s="166">
        <f t="shared" si="890"/>
        <v>0</v>
      </c>
      <c r="P1621" s="166">
        <f t="shared" si="890"/>
        <v>0</v>
      </c>
      <c r="Q1621" s="166">
        <f t="shared" si="890"/>
        <v>0</v>
      </c>
      <c r="R1621" s="166">
        <f t="shared" si="890"/>
        <v>0</v>
      </c>
      <c r="S1621" s="166">
        <f t="shared" si="890"/>
        <v>0</v>
      </c>
      <c r="T1621" s="162">
        <f t="shared" si="890"/>
        <v>0</v>
      </c>
      <c r="U1621" s="166">
        <f t="shared" si="890"/>
        <v>0</v>
      </c>
      <c r="V1621" s="167">
        <f t="shared" si="890"/>
        <v>0</v>
      </c>
      <c r="W1621" s="48">
        <f>W765</f>
        <v>0</v>
      </c>
      <c r="Y1621"/>
      <c r="Z1621"/>
      <c r="AA1621"/>
      <c r="AB1621"/>
      <c r="AC1621"/>
      <c r="AD1621"/>
      <c r="AE1621"/>
      <c r="AF1621"/>
    </row>
    <row r="1622" spans="1:32" s="71" customFormat="1" x14ac:dyDescent="0.4">
      <c r="A1622" s="341"/>
      <c r="B1622" s="494"/>
      <c r="C1622" s="495"/>
      <c r="D1622" s="495"/>
      <c r="E1622" s="496" t="s">
        <v>73</v>
      </c>
      <c r="F1622" s="496"/>
      <c r="G1622" s="68">
        <f t="shared" ref="G1622:W1622" si="891">SUBTOTAL(9,G1623:G1625)</f>
        <v>0</v>
      </c>
      <c r="H1622" s="69">
        <f t="shared" si="891"/>
        <v>0</v>
      </c>
      <c r="I1622" s="66">
        <f t="shared" si="891"/>
        <v>0</v>
      </c>
      <c r="J1622" s="66">
        <f t="shared" si="891"/>
        <v>0</v>
      </c>
      <c r="K1622" s="67">
        <f t="shared" si="891"/>
        <v>0</v>
      </c>
      <c r="L1622" s="36">
        <f t="shared" si="891"/>
        <v>0</v>
      </c>
      <c r="M1622" s="36">
        <f t="shared" si="891"/>
        <v>0</v>
      </c>
      <c r="N1622" s="36">
        <f t="shared" si="891"/>
        <v>0</v>
      </c>
      <c r="O1622" s="36">
        <f t="shared" si="891"/>
        <v>0</v>
      </c>
      <c r="P1622" s="36">
        <f t="shared" si="891"/>
        <v>0</v>
      </c>
      <c r="Q1622" s="36">
        <f t="shared" si="891"/>
        <v>0</v>
      </c>
      <c r="R1622" s="36">
        <f t="shared" si="891"/>
        <v>0</v>
      </c>
      <c r="S1622" s="36">
        <f t="shared" si="891"/>
        <v>0</v>
      </c>
      <c r="T1622" s="36">
        <f t="shared" si="891"/>
        <v>0</v>
      </c>
      <c r="U1622" s="36">
        <f t="shared" si="891"/>
        <v>0</v>
      </c>
      <c r="V1622" s="36">
        <f t="shared" si="891"/>
        <v>0</v>
      </c>
      <c r="W1622" s="35">
        <f t="shared" si="891"/>
        <v>0</v>
      </c>
      <c r="Y1622"/>
      <c r="Z1622"/>
      <c r="AA1622"/>
      <c r="AB1622"/>
      <c r="AC1622"/>
      <c r="AD1622"/>
      <c r="AE1622"/>
      <c r="AF1622"/>
    </row>
    <row r="1623" spans="1:32" s="71" customFormat="1" outlineLevel="1" x14ac:dyDescent="0.4">
      <c r="A1623" s="341"/>
      <c r="B1623" s="494"/>
      <c r="C1623" s="495"/>
      <c r="D1623" s="495"/>
      <c r="E1623" s="496"/>
      <c r="F1623" s="497" t="s">
        <v>74</v>
      </c>
      <c r="G1623" s="174">
        <f>G767</f>
        <v>0</v>
      </c>
      <c r="H1623" s="225">
        <f>G1623*(1-VLOOKUP($F1623,SHT,2,FALSE))+H767*(1-VLOOKUP($F1623,SHT,2,FALSE))</f>
        <v>0</v>
      </c>
      <c r="I1623" s="163">
        <f t="shared" ref="I1623:V1623" si="892">I767*(1-VLOOKUP($F1623,SHT,2,FALSE))</f>
        <v>0</v>
      </c>
      <c r="J1623" s="163">
        <f t="shared" si="892"/>
        <v>0</v>
      </c>
      <c r="K1623" s="181">
        <f t="shared" si="892"/>
        <v>0</v>
      </c>
      <c r="L1623" s="165">
        <f t="shared" si="892"/>
        <v>0</v>
      </c>
      <c r="M1623" s="176">
        <f t="shared" si="892"/>
        <v>0</v>
      </c>
      <c r="N1623" s="166">
        <f t="shared" si="892"/>
        <v>0</v>
      </c>
      <c r="O1623" s="166">
        <f t="shared" si="892"/>
        <v>0</v>
      </c>
      <c r="P1623" s="166">
        <f t="shared" si="892"/>
        <v>0</v>
      </c>
      <c r="Q1623" s="166">
        <f t="shared" si="892"/>
        <v>0</v>
      </c>
      <c r="R1623" s="166">
        <f t="shared" si="892"/>
        <v>0</v>
      </c>
      <c r="S1623" s="166">
        <f t="shared" si="892"/>
        <v>0</v>
      </c>
      <c r="T1623" s="162">
        <f t="shared" si="892"/>
        <v>0</v>
      </c>
      <c r="U1623" s="166">
        <f t="shared" si="892"/>
        <v>0</v>
      </c>
      <c r="V1623" s="167">
        <f t="shared" si="892"/>
        <v>0</v>
      </c>
      <c r="W1623" s="48">
        <f>W767</f>
        <v>0</v>
      </c>
      <c r="Y1623"/>
      <c r="Z1623"/>
      <c r="AA1623"/>
      <c r="AB1623"/>
      <c r="AC1623"/>
      <c r="AD1623"/>
      <c r="AE1623"/>
      <c r="AF1623"/>
    </row>
    <row r="1624" spans="1:32" s="71" customFormat="1" outlineLevel="1" x14ac:dyDescent="0.4">
      <c r="A1624" s="341"/>
      <c r="B1624" s="494"/>
      <c r="C1624" s="495"/>
      <c r="D1624" s="495"/>
      <c r="E1624" s="496"/>
      <c r="F1624" s="497" t="s">
        <v>75</v>
      </c>
      <c r="G1624" s="174">
        <f>G768</f>
        <v>0</v>
      </c>
      <c r="H1624" s="225">
        <f>G1624*(1-VLOOKUP($F1624,SHT,2,FALSE))+H768*(1-VLOOKUP($F1624,SHT,2,FALSE))</f>
        <v>0</v>
      </c>
      <c r="I1624" s="163">
        <f t="shared" ref="I1624:V1624" si="893">I768*(1-VLOOKUP($F1624,SHT,2,FALSE))</f>
        <v>0</v>
      </c>
      <c r="J1624" s="163">
        <f t="shared" si="893"/>
        <v>0</v>
      </c>
      <c r="K1624" s="181">
        <f t="shared" si="893"/>
        <v>0</v>
      </c>
      <c r="L1624" s="165">
        <f t="shared" si="893"/>
        <v>0</v>
      </c>
      <c r="M1624" s="176">
        <f t="shared" si="893"/>
        <v>0</v>
      </c>
      <c r="N1624" s="166">
        <f t="shared" si="893"/>
        <v>0</v>
      </c>
      <c r="O1624" s="166">
        <f t="shared" si="893"/>
        <v>0</v>
      </c>
      <c r="P1624" s="166">
        <f t="shared" si="893"/>
        <v>0</v>
      </c>
      <c r="Q1624" s="166">
        <f t="shared" si="893"/>
        <v>0</v>
      </c>
      <c r="R1624" s="166">
        <f t="shared" si="893"/>
        <v>0</v>
      </c>
      <c r="S1624" s="166">
        <f t="shared" si="893"/>
        <v>0</v>
      </c>
      <c r="T1624" s="162">
        <f t="shared" si="893"/>
        <v>0</v>
      </c>
      <c r="U1624" s="166">
        <f t="shared" si="893"/>
        <v>0</v>
      </c>
      <c r="V1624" s="167">
        <f t="shared" si="893"/>
        <v>0</v>
      </c>
      <c r="W1624" s="48">
        <f>W768</f>
        <v>0</v>
      </c>
      <c r="Y1624"/>
      <c r="Z1624"/>
      <c r="AA1624"/>
      <c r="AB1624"/>
      <c r="AC1624"/>
      <c r="AD1624"/>
      <c r="AE1624"/>
      <c r="AF1624"/>
    </row>
    <row r="1625" spans="1:32" s="71" customFormat="1" outlineLevel="1" x14ac:dyDescent="0.4">
      <c r="A1625" s="341"/>
      <c r="B1625" s="494"/>
      <c r="C1625" s="495"/>
      <c r="D1625" s="495"/>
      <c r="E1625" s="496"/>
      <c r="F1625" s="497" t="s">
        <v>76</v>
      </c>
      <c r="G1625" s="174">
        <f>G769</f>
        <v>0</v>
      </c>
      <c r="H1625" s="225">
        <f>G1625*(1-VLOOKUP($F1625,SHT,2,FALSE))+H769*(1-VLOOKUP($F1625,SHT,2,FALSE))</f>
        <v>0</v>
      </c>
      <c r="I1625" s="163">
        <f t="shared" ref="I1625:V1625" si="894">I769*(1-VLOOKUP($F1625,SHT,2,FALSE))</f>
        <v>0</v>
      </c>
      <c r="J1625" s="163">
        <f t="shared" si="894"/>
        <v>0</v>
      </c>
      <c r="K1625" s="181">
        <f t="shared" si="894"/>
        <v>0</v>
      </c>
      <c r="L1625" s="165">
        <f t="shared" si="894"/>
        <v>0</v>
      </c>
      <c r="M1625" s="176">
        <f t="shared" si="894"/>
        <v>0</v>
      </c>
      <c r="N1625" s="166">
        <f t="shared" si="894"/>
        <v>0</v>
      </c>
      <c r="O1625" s="166">
        <f t="shared" si="894"/>
        <v>0</v>
      </c>
      <c r="P1625" s="166">
        <f t="shared" si="894"/>
        <v>0</v>
      </c>
      <c r="Q1625" s="166">
        <f t="shared" si="894"/>
        <v>0</v>
      </c>
      <c r="R1625" s="166">
        <f t="shared" si="894"/>
        <v>0</v>
      </c>
      <c r="S1625" s="166">
        <f t="shared" si="894"/>
        <v>0</v>
      </c>
      <c r="T1625" s="162">
        <f t="shared" si="894"/>
        <v>0</v>
      </c>
      <c r="U1625" s="166">
        <f t="shared" si="894"/>
        <v>0</v>
      </c>
      <c r="V1625" s="167">
        <f t="shared" si="894"/>
        <v>0</v>
      </c>
      <c r="W1625" s="48">
        <f>W769</f>
        <v>0</v>
      </c>
      <c r="Y1625"/>
      <c r="Z1625"/>
      <c r="AA1625"/>
      <c r="AB1625"/>
      <c r="AC1625"/>
      <c r="AD1625"/>
      <c r="AE1625"/>
      <c r="AF1625"/>
    </row>
    <row r="1626" spans="1:32" s="71" customFormat="1" x14ac:dyDescent="0.4">
      <c r="A1626" s="341"/>
      <c r="B1626" s="494"/>
      <c r="C1626" s="495"/>
      <c r="D1626" s="495"/>
      <c r="E1626" s="496" t="s">
        <v>77</v>
      </c>
      <c r="F1626" s="496"/>
      <c r="G1626" s="68">
        <f t="shared" ref="G1626:M1626" si="895">SUBTOTAL(9,G1627:G1628)</f>
        <v>0</v>
      </c>
      <c r="H1626" s="69">
        <f t="shared" si="895"/>
        <v>0</v>
      </c>
      <c r="I1626" s="66">
        <f t="shared" si="895"/>
        <v>0</v>
      </c>
      <c r="J1626" s="66">
        <f t="shared" si="895"/>
        <v>0</v>
      </c>
      <c r="K1626" s="67">
        <f t="shared" si="895"/>
        <v>0</v>
      </c>
      <c r="L1626" s="36">
        <f t="shared" si="895"/>
        <v>0</v>
      </c>
      <c r="M1626" s="36">
        <f t="shared" si="895"/>
        <v>0</v>
      </c>
      <c r="N1626" s="36">
        <f t="shared" ref="N1626:W1626" si="896">SUBTOTAL(9,N1627:N1628)</f>
        <v>0</v>
      </c>
      <c r="O1626" s="36">
        <f t="shared" si="896"/>
        <v>0</v>
      </c>
      <c r="P1626" s="36">
        <f t="shared" si="896"/>
        <v>0</v>
      </c>
      <c r="Q1626" s="36">
        <f t="shared" si="896"/>
        <v>0</v>
      </c>
      <c r="R1626" s="36">
        <f t="shared" si="896"/>
        <v>0</v>
      </c>
      <c r="S1626" s="36">
        <f t="shared" si="896"/>
        <v>0</v>
      </c>
      <c r="T1626" s="36">
        <f t="shared" si="896"/>
        <v>0</v>
      </c>
      <c r="U1626" s="36">
        <f t="shared" si="896"/>
        <v>0</v>
      </c>
      <c r="V1626" s="39">
        <f t="shared" si="896"/>
        <v>0</v>
      </c>
      <c r="W1626" s="35">
        <f t="shared" si="896"/>
        <v>0</v>
      </c>
      <c r="Y1626"/>
      <c r="Z1626"/>
      <c r="AA1626"/>
      <c r="AB1626"/>
      <c r="AC1626"/>
      <c r="AD1626"/>
      <c r="AE1626"/>
      <c r="AF1626"/>
    </row>
    <row r="1627" spans="1:32" s="71" customFormat="1" outlineLevel="1" x14ac:dyDescent="0.4">
      <c r="A1627" s="341"/>
      <c r="B1627" s="494"/>
      <c r="C1627" s="495"/>
      <c r="D1627" s="495"/>
      <c r="E1627" s="496"/>
      <c r="F1627" s="497" t="s">
        <v>78</v>
      </c>
      <c r="G1627" s="174">
        <f>G771</f>
        <v>0</v>
      </c>
      <c r="H1627" s="225">
        <f>G1627*(1-VLOOKUP($F1627,SHT,2,FALSE))+H771*(1-VLOOKUP($F1627,SHT,2,FALSE))</f>
        <v>0</v>
      </c>
      <c r="I1627" s="163">
        <f t="shared" ref="I1627:V1627" si="897">I771*(1-VLOOKUP($F1627,SHT,2,FALSE))</f>
        <v>0</v>
      </c>
      <c r="J1627" s="163">
        <f t="shared" si="897"/>
        <v>0</v>
      </c>
      <c r="K1627" s="181">
        <f t="shared" si="897"/>
        <v>0</v>
      </c>
      <c r="L1627" s="165">
        <f t="shared" si="897"/>
        <v>0</v>
      </c>
      <c r="M1627" s="176">
        <f t="shared" si="897"/>
        <v>0</v>
      </c>
      <c r="N1627" s="166">
        <f t="shared" si="897"/>
        <v>0</v>
      </c>
      <c r="O1627" s="166">
        <f t="shared" si="897"/>
        <v>0</v>
      </c>
      <c r="P1627" s="166">
        <f t="shared" si="897"/>
        <v>0</v>
      </c>
      <c r="Q1627" s="166">
        <f t="shared" si="897"/>
        <v>0</v>
      </c>
      <c r="R1627" s="166">
        <f t="shared" si="897"/>
        <v>0</v>
      </c>
      <c r="S1627" s="166">
        <f t="shared" si="897"/>
        <v>0</v>
      </c>
      <c r="T1627" s="162">
        <f t="shared" si="897"/>
        <v>0</v>
      </c>
      <c r="U1627" s="166">
        <f t="shared" si="897"/>
        <v>0</v>
      </c>
      <c r="V1627" s="167">
        <f t="shared" si="897"/>
        <v>0</v>
      </c>
      <c r="W1627" s="48">
        <f>W771</f>
        <v>0</v>
      </c>
      <c r="Y1627"/>
      <c r="Z1627"/>
      <c r="AA1627"/>
      <c r="AB1627"/>
      <c r="AC1627"/>
      <c r="AD1627"/>
      <c r="AE1627"/>
      <c r="AF1627"/>
    </row>
    <row r="1628" spans="1:32" s="71" customFormat="1" outlineLevel="1" x14ac:dyDescent="0.4">
      <c r="A1628" s="341"/>
      <c r="B1628" s="494"/>
      <c r="C1628" s="495"/>
      <c r="D1628" s="495"/>
      <c r="E1628" s="496"/>
      <c r="F1628" s="497" t="s">
        <v>79</v>
      </c>
      <c r="G1628" s="174">
        <f>G772</f>
        <v>0</v>
      </c>
      <c r="H1628" s="225">
        <f>G1628*(1-VLOOKUP($F1628,SHT,2,FALSE))+H772*(1-VLOOKUP($F1628,SHT,2,FALSE))</f>
        <v>0</v>
      </c>
      <c r="I1628" s="163">
        <f t="shared" ref="I1628:V1628" si="898">I772*(1-VLOOKUP($F1628,SHT,2,FALSE))</f>
        <v>0</v>
      </c>
      <c r="J1628" s="163">
        <f t="shared" si="898"/>
        <v>0</v>
      </c>
      <c r="K1628" s="181">
        <f t="shared" si="898"/>
        <v>0</v>
      </c>
      <c r="L1628" s="165">
        <f t="shared" si="898"/>
        <v>0</v>
      </c>
      <c r="M1628" s="176">
        <f t="shared" si="898"/>
        <v>0</v>
      </c>
      <c r="N1628" s="166">
        <f t="shared" si="898"/>
        <v>0</v>
      </c>
      <c r="O1628" s="166">
        <f t="shared" si="898"/>
        <v>0</v>
      </c>
      <c r="P1628" s="166">
        <f t="shared" si="898"/>
        <v>0</v>
      </c>
      <c r="Q1628" s="166">
        <f t="shared" si="898"/>
        <v>0</v>
      </c>
      <c r="R1628" s="166">
        <f t="shared" si="898"/>
        <v>0</v>
      </c>
      <c r="S1628" s="166">
        <f t="shared" si="898"/>
        <v>0</v>
      </c>
      <c r="T1628" s="162">
        <f t="shared" si="898"/>
        <v>0</v>
      </c>
      <c r="U1628" s="166">
        <f t="shared" si="898"/>
        <v>0</v>
      </c>
      <c r="V1628" s="167">
        <f t="shared" si="898"/>
        <v>0</v>
      </c>
      <c r="W1628" s="48">
        <f>W772</f>
        <v>0</v>
      </c>
      <c r="Y1628"/>
      <c r="Z1628"/>
      <c r="AA1628"/>
      <c r="AB1628"/>
      <c r="AC1628"/>
      <c r="AD1628"/>
      <c r="AE1628"/>
      <c r="AF1628"/>
    </row>
    <row r="1629" spans="1:32" s="71" customFormat="1" x14ac:dyDescent="0.4">
      <c r="A1629" s="341"/>
      <c r="B1629" s="494"/>
      <c r="C1629" s="495"/>
      <c r="D1629" s="495"/>
      <c r="E1629" s="496" t="s">
        <v>80</v>
      </c>
      <c r="F1629" s="496"/>
      <c r="G1629" s="68">
        <f t="shared" ref="G1629:W1629" si="899">SUBTOTAL(9,G1630:G1632)</f>
        <v>0</v>
      </c>
      <c r="H1629" s="69">
        <f t="shared" si="899"/>
        <v>0</v>
      </c>
      <c r="I1629" s="66">
        <f t="shared" si="899"/>
        <v>0</v>
      </c>
      <c r="J1629" s="66">
        <f t="shared" si="899"/>
        <v>0</v>
      </c>
      <c r="K1629" s="67">
        <f t="shared" si="899"/>
        <v>0</v>
      </c>
      <c r="L1629" s="36">
        <f t="shared" si="899"/>
        <v>0</v>
      </c>
      <c r="M1629" s="36">
        <f t="shared" si="899"/>
        <v>0</v>
      </c>
      <c r="N1629" s="36">
        <f t="shared" si="899"/>
        <v>0</v>
      </c>
      <c r="O1629" s="36">
        <f t="shared" si="899"/>
        <v>0</v>
      </c>
      <c r="P1629" s="36">
        <f t="shared" si="899"/>
        <v>0</v>
      </c>
      <c r="Q1629" s="36">
        <f t="shared" si="899"/>
        <v>0</v>
      </c>
      <c r="R1629" s="36">
        <f t="shared" si="899"/>
        <v>0</v>
      </c>
      <c r="S1629" s="36">
        <f t="shared" si="899"/>
        <v>0</v>
      </c>
      <c r="T1629" s="36">
        <f t="shared" si="899"/>
        <v>0</v>
      </c>
      <c r="U1629" s="36">
        <f t="shared" si="899"/>
        <v>0</v>
      </c>
      <c r="V1629" s="36">
        <f t="shared" si="899"/>
        <v>0</v>
      </c>
      <c r="W1629" s="35">
        <f t="shared" si="899"/>
        <v>0</v>
      </c>
      <c r="Y1629"/>
      <c r="Z1629"/>
      <c r="AA1629"/>
      <c r="AB1629"/>
      <c r="AC1629"/>
      <c r="AD1629"/>
      <c r="AE1629"/>
      <c r="AF1629"/>
    </row>
    <row r="1630" spans="1:32" s="71" customFormat="1" outlineLevel="1" x14ac:dyDescent="0.4">
      <c r="A1630" s="341"/>
      <c r="B1630" s="494"/>
      <c r="C1630" s="495"/>
      <c r="D1630" s="495"/>
      <c r="E1630" s="496"/>
      <c r="F1630" s="497" t="s">
        <v>81</v>
      </c>
      <c r="G1630" s="174">
        <f>G774</f>
        <v>0</v>
      </c>
      <c r="H1630" s="225">
        <f>G1630*(1-VLOOKUP($F1630,SHT,2,FALSE))+H774*(1-VLOOKUP($F1630,SHT,2,FALSE))</f>
        <v>0</v>
      </c>
      <c r="I1630" s="163">
        <f t="shared" ref="I1630:V1630" si="900">I774*(1-VLOOKUP($F1630,SHT,2,FALSE))</f>
        <v>0</v>
      </c>
      <c r="J1630" s="163">
        <f t="shared" si="900"/>
        <v>0</v>
      </c>
      <c r="K1630" s="181">
        <f t="shared" si="900"/>
        <v>0</v>
      </c>
      <c r="L1630" s="165">
        <f t="shared" si="900"/>
        <v>0</v>
      </c>
      <c r="M1630" s="176">
        <f t="shared" si="900"/>
        <v>0</v>
      </c>
      <c r="N1630" s="166">
        <f t="shared" si="900"/>
        <v>0</v>
      </c>
      <c r="O1630" s="166">
        <f t="shared" si="900"/>
        <v>0</v>
      </c>
      <c r="P1630" s="166">
        <f t="shared" si="900"/>
        <v>0</v>
      </c>
      <c r="Q1630" s="166">
        <f t="shared" si="900"/>
        <v>0</v>
      </c>
      <c r="R1630" s="166">
        <f t="shared" si="900"/>
        <v>0</v>
      </c>
      <c r="S1630" s="166">
        <f t="shared" si="900"/>
        <v>0</v>
      </c>
      <c r="T1630" s="162">
        <f t="shared" si="900"/>
        <v>0</v>
      </c>
      <c r="U1630" s="166">
        <f t="shared" si="900"/>
        <v>0</v>
      </c>
      <c r="V1630" s="167">
        <f t="shared" si="900"/>
        <v>0</v>
      </c>
      <c r="W1630" s="48">
        <f>W774</f>
        <v>0</v>
      </c>
      <c r="Y1630"/>
      <c r="Z1630"/>
      <c r="AA1630"/>
      <c r="AB1630"/>
      <c r="AC1630"/>
      <c r="AD1630"/>
      <c r="AE1630"/>
      <c r="AF1630"/>
    </row>
    <row r="1631" spans="1:32" s="71" customFormat="1" outlineLevel="1" x14ac:dyDescent="0.4">
      <c r="A1631" s="341"/>
      <c r="B1631" s="494"/>
      <c r="C1631" s="495"/>
      <c r="D1631" s="495"/>
      <c r="E1631" s="496"/>
      <c r="F1631" s="497" t="s">
        <v>82</v>
      </c>
      <c r="G1631" s="174">
        <f>G775</f>
        <v>0</v>
      </c>
      <c r="H1631" s="225">
        <f>G1631*(1-VLOOKUP($F1631,SHT,2,FALSE))+H775*(1-VLOOKUP($F1631,SHT,2,FALSE))</f>
        <v>0</v>
      </c>
      <c r="I1631" s="163">
        <f t="shared" ref="I1631:V1631" si="901">I775*(1-VLOOKUP($F1631,SHT,2,FALSE))</f>
        <v>0</v>
      </c>
      <c r="J1631" s="163">
        <f t="shared" si="901"/>
        <v>0</v>
      </c>
      <c r="K1631" s="181">
        <f t="shared" si="901"/>
        <v>0</v>
      </c>
      <c r="L1631" s="165">
        <f t="shared" si="901"/>
        <v>0</v>
      </c>
      <c r="M1631" s="176">
        <f t="shared" si="901"/>
        <v>0</v>
      </c>
      <c r="N1631" s="166">
        <f t="shared" si="901"/>
        <v>0</v>
      </c>
      <c r="O1631" s="166">
        <f t="shared" si="901"/>
        <v>0</v>
      </c>
      <c r="P1631" s="166">
        <f t="shared" si="901"/>
        <v>0</v>
      </c>
      <c r="Q1631" s="166">
        <f t="shared" si="901"/>
        <v>0</v>
      </c>
      <c r="R1631" s="166">
        <f t="shared" si="901"/>
        <v>0</v>
      </c>
      <c r="S1631" s="166">
        <f t="shared" si="901"/>
        <v>0</v>
      </c>
      <c r="T1631" s="162">
        <f t="shared" si="901"/>
        <v>0</v>
      </c>
      <c r="U1631" s="166">
        <f t="shared" si="901"/>
        <v>0</v>
      </c>
      <c r="V1631" s="167">
        <f t="shared" si="901"/>
        <v>0</v>
      </c>
      <c r="W1631" s="48">
        <f>W775</f>
        <v>0</v>
      </c>
      <c r="Y1631"/>
      <c r="Z1631"/>
      <c r="AA1631"/>
      <c r="AB1631"/>
      <c r="AC1631"/>
      <c r="AD1631"/>
      <c r="AE1631"/>
      <c r="AF1631"/>
    </row>
    <row r="1632" spans="1:32" s="71" customFormat="1" outlineLevel="1" x14ac:dyDescent="0.4">
      <c r="A1632" s="341"/>
      <c r="B1632" s="494"/>
      <c r="C1632" s="495"/>
      <c r="D1632" s="495"/>
      <c r="E1632" s="496"/>
      <c r="F1632" s="497" t="s">
        <v>83</v>
      </c>
      <c r="G1632" s="174">
        <f>G776</f>
        <v>0</v>
      </c>
      <c r="H1632" s="225">
        <f>G1632*(1-VLOOKUP($F1632,SHT,2,FALSE))+H776*(1-VLOOKUP($F1632,SHT,2,FALSE))</f>
        <v>0</v>
      </c>
      <c r="I1632" s="163">
        <f t="shared" ref="I1632:V1632" si="902">I776*(1-VLOOKUP($F1632,SHT,2,FALSE))</f>
        <v>0</v>
      </c>
      <c r="J1632" s="163">
        <f t="shared" si="902"/>
        <v>0</v>
      </c>
      <c r="K1632" s="181">
        <f t="shared" si="902"/>
        <v>0</v>
      </c>
      <c r="L1632" s="165">
        <f t="shared" si="902"/>
        <v>0</v>
      </c>
      <c r="M1632" s="176">
        <f t="shared" si="902"/>
        <v>0</v>
      </c>
      <c r="N1632" s="166">
        <f t="shared" si="902"/>
        <v>0</v>
      </c>
      <c r="O1632" s="166">
        <f t="shared" si="902"/>
        <v>0</v>
      </c>
      <c r="P1632" s="166">
        <f t="shared" si="902"/>
        <v>0</v>
      </c>
      <c r="Q1632" s="166">
        <f t="shared" si="902"/>
        <v>0</v>
      </c>
      <c r="R1632" s="166">
        <f t="shared" si="902"/>
        <v>0</v>
      </c>
      <c r="S1632" s="166">
        <f t="shared" si="902"/>
        <v>0</v>
      </c>
      <c r="T1632" s="162">
        <f t="shared" si="902"/>
        <v>0</v>
      </c>
      <c r="U1632" s="166">
        <f t="shared" si="902"/>
        <v>0</v>
      </c>
      <c r="V1632" s="167">
        <f t="shared" si="902"/>
        <v>0</v>
      </c>
      <c r="W1632" s="48">
        <f>W776</f>
        <v>0</v>
      </c>
      <c r="Y1632"/>
      <c r="Z1632"/>
      <c r="AA1632"/>
      <c r="AB1632"/>
      <c r="AC1632"/>
      <c r="AD1632"/>
      <c r="AE1632"/>
      <c r="AF1632"/>
    </row>
    <row r="1633" spans="1:32" s="71" customFormat="1" x14ac:dyDescent="0.4">
      <c r="A1633" s="341"/>
      <c r="B1633" s="494"/>
      <c r="C1633" s="495"/>
      <c r="D1633" s="495"/>
      <c r="E1633" s="496" t="s">
        <v>84</v>
      </c>
      <c r="F1633" s="496"/>
      <c r="G1633" s="68">
        <f t="shared" ref="G1633:M1633" si="903">SUBTOTAL(9,G1634:G1635)</f>
        <v>0</v>
      </c>
      <c r="H1633" s="69">
        <f t="shared" si="903"/>
        <v>0</v>
      </c>
      <c r="I1633" s="66">
        <f t="shared" si="903"/>
        <v>0</v>
      </c>
      <c r="J1633" s="66">
        <f t="shared" si="903"/>
        <v>0</v>
      </c>
      <c r="K1633" s="67">
        <f t="shared" si="903"/>
        <v>0</v>
      </c>
      <c r="L1633" s="36">
        <f t="shared" si="903"/>
        <v>0</v>
      </c>
      <c r="M1633" s="36">
        <f t="shared" si="903"/>
        <v>0</v>
      </c>
      <c r="N1633" s="36">
        <f t="shared" ref="N1633:W1633" si="904">SUBTOTAL(9,N1634:N1635)</f>
        <v>0</v>
      </c>
      <c r="O1633" s="36">
        <f t="shared" si="904"/>
        <v>0</v>
      </c>
      <c r="P1633" s="36">
        <f t="shared" si="904"/>
        <v>0</v>
      </c>
      <c r="Q1633" s="36">
        <f t="shared" si="904"/>
        <v>0</v>
      </c>
      <c r="R1633" s="36">
        <f t="shared" si="904"/>
        <v>0</v>
      </c>
      <c r="S1633" s="36">
        <f t="shared" si="904"/>
        <v>0</v>
      </c>
      <c r="T1633" s="36">
        <f t="shared" si="904"/>
        <v>0</v>
      </c>
      <c r="U1633" s="36">
        <f t="shared" si="904"/>
        <v>0</v>
      </c>
      <c r="V1633" s="39">
        <f t="shared" si="904"/>
        <v>0</v>
      </c>
      <c r="W1633" s="35">
        <f t="shared" si="904"/>
        <v>0</v>
      </c>
      <c r="Y1633"/>
      <c r="Z1633"/>
      <c r="AA1633"/>
      <c r="AB1633"/>
      <c r="AC1633"/>
      <c r="AD1633"/>
      <c r="AE1633"/>
      <c r="AF1633"/>
    </row>
    <row r="1634" spans="1:32" s="71" customFormat="1" outlineLevel="1" x14ac:dyDescent="0.4">
      <c r="A1634" s="341"/>
      <c r="B1634" s="494"/>
      <c r="C1634" s="495"/>
      <c r="D1634" s="495"/>
      <c r="E1634" s="496"/>
      <c r="F1634" s="497" t="s">
        <v>85</v>
      </c>
      <c r="G1634" s="174">
        <f>G778</f>
        <v>0</v>
      </c>
      <c r="H1634" s="225">
        <f>G1634*(1-VLOOKUP($F1634,SHT,2,FALSE))+H778*(1-VLOOKUP($F1634,SHT,2,FALSE))</f>
        <v>0</v>
      </c>
      <c r="I1634" s="163">
        <f t="shared" ref="I1634:V1634" si="905">I778*(1-VLOOKUP($F1634,SHT,2,FALSE))</f>
        <v>0</v>
      </c>
      <c r="J1634" s="163">
        <f t="shared" si="905"/>
        <v>0</v>
      </c>
      <c r="K1634" s="181">
        <f t="shared" si="905"/>
        <v>0</v>
      </c>
      <c r="L1634" s="165">
        <f t="shared" si="905"/>
        <v>0</v>
      </c>
      <c r="M1634" s="176">
        <f t="shared" si="905"/>
        <v>0</v>
      </c>
      <c r="N1634" s="166">
        <f t="shared" si="905"/>
        <v>0</v>
      </c>
      <c r="O1634" s="166">
        <f t="shared" si="905"/>
        <v>0</v>
      </c>
      <c r="P1634" s="166">
        <f t="shared" si="905"/>
        <v>0</v>
      </c>
      <c r="Q1634" s="166">
        <f t="shared" si="905"/>
        <v>0</v>
      </c>
      <c r="R1634" s="166">
        <f t="shared" si="905"/>
        <v>0</v>
      </c>
      <c r="S1634" s="166">
        <f t="shared" si="905"/>
        <v>0</v>
      </c>
      <c r="T1634" s="162">
        <f t="shared" si="905"/>
        <v>0</v>
      </c>
      <c r="U1634" s="166">
        <f t="shared" si="905"/>
        <v>0</v>
      </c>
      <c r="V1634" s="167">
        <f t="shared" si="905"/>
        <v>0</v>
      </c>
      <c r="W1634" s="48">
        <f>W778</f>
        <v>0</v>
      </c>
      <c r="Y1634"/>
      <c r="Z1634"/>
      <c r="AA1634"/>
      <c r="AB1634"/>
      <c r="AC1634"/>
      <c r="AD1634"/>
      <c r="AE1634"/>
      <c r="AF1634"/>
    </row>
    <row r="1635" spans="1:32" s="71" customFormat="1" outlineLevel="1" x14ac:dyDescent="0.4">
      <c r="A1635" s="341"/>
      <c r="B1635" s="494"/>
      <c r="C1635" s="495"/>
      <c r="D1635" s="495"/>
      <c r="E1635" s="496"/>
      <c r="F1635" s="497" t="s">
        <v>86</v>
      </c>
      <c r="G1635" s="174">
        <f>G779</f>
        <v>0</v>
      </c>
      <c r="H1635" s="225">
        <f>G1635*(1-VLOOKUP($F1635,SHT,2,FALSE))+H779*(1-VLOOKUP($F1635,SHT,2,FALSE))</f>
        <v>0</v>
      </c>
      <c r="I1635" s="163">
        <f t="shared" ref="I1635:V1635" si="906">I779*(1-VLOOKUP($F1635,SHT,2,FALSE))</f>
        <v>0</v>
      </c>
      <c r="J1635" s="163">
        <f t="shared" si="906"/>
        <v>0</v>
      </c>
      <c r="K1635" s="181">
        <f t="shared" si="906"/>
        <v>0</v>
      </c>
      <c r="L1635" s="165">
        <f t="shared" si="906"/>
        <v>0</v>
      </c>
      <c r="M1635" s="176">
        <f t="shared" si="906"/>
        <v>0</v>
      </c>
      <c r="N1635" s="166">
        <f t="shared" si="906"/>
        <v>0</v>
      </c>
      <c r="O1635" s="166">
        <f t="shared" si="906"/>
        <v>0</v>
      </c>
      <c r="P1635" s="166">
        <f t="shared" si="906"/>
        <v>0</v>
      </c>
      <c r="Q1635" s="166">
        <f t="shared" si="906"/>
        <v>0</v>
      </c>
      <c r="R1635" s="166">
        <f t="shared" si="906"/>
        <v>0</v>
      </c>
      <c r="S1635" s="166">
        <f t="shared" si="906"/>
        <v>0</v>
      </c>
      <c r="T1635" s="162">
        <f t="shared" si="906"/>
        <v>0</v>
      </c>
      <c r="U1635" s="166">
        <f t="shared" si="906"/>
        <v>0</v>
      </c>
      <c r="V1635" s="167">
        <f t="shared" si="906"/>
        <v>0</v>
      </c>
      <c r="W1635" s="48">
        <f>W779</f>
        <v>0</v>
      </c>
      <c r="Y1635"/>
      <c r="Z1635"/>
      <c r="AA1635"/>
      <c r="AB1635"/>
      <c r="AC1635"/>
      <c r="AD1635"/>
      <c r="AE1635"/>
      <c r="AF1635"/>
    </row>
    <row r="1636" spans="1:32" s="71" customFormat="1" x14ac:dyDescent="0.4">
      <c r="A1636" s="341"/>
      <c r="B1636" s="494"/>
      <c r="C1636" s="495"/>
      <c r="D1636" s="495"/>
      <c r="E1636" s="496" t="s">
        <v>87</v>
      </c>
      <c r="F1636" s="496"/>
      <c r="G1636" s="68">
        <f t="shared" ref="G1636:W1636" si="907">SUBTOTAL(9,G1637:G1639)</f>
        <v>0</v>
      </c>
      <c r="H1636" s="69">
        <f t="shared" si="907"/>
        <v>0</v>
      </c>
      <c r="I1636" s="66">
        <f t="shared" si="907"/>
        <v>0</v>
      </c>
      <c r="J1636" s="66">
        <f t="shared" si="907"/>
        <v>0</v>
      </c>
      <c r="K1636" s="67">
        <f t="shared" si="907"/>
        <v>0</v>
      </c>
      <c r="L1636" s="53">
        <f t="shared" si="907"/>
        <v>0</v>
      </c>
      <c r="M1636" s="36">
        <f t="shared" si="907"/>
        <v>0</v>
      </c>
      <c r="N1636" s="36">
        <f t="shared" si="907"/>
        <v>0</v>
      </c>
      <c r="O1636" s="36">
        <f t="shared" si="907"/>
        <v>0</v>
      </c>
      <c r="P1636" s="36">
        <f t="shared" si="907"/>
        <v>0</v>
      </c>
      <c r="Q1636" s="36">
        <f t="shared" si="907"/>
        <v>0</v>
      </c>
      <c r="R1636" s="36">
        <f t="shared" si="907"/>
        <v>0</v>
      </c>
      <c r="S1636" s="36">
        <f t="shared" si="907"/>
        <v>0</v>
      </c>
      <c r="T1636" s="36">
        <f t="shared" si="907"/>
        <v>0</v>
      </c>
      <c r="U1636" s="36">
        <f t="shared" si="907"/>
        <v>0</v>
      </c>
      <c r="V1636" s="39">
        <f t="shared" si="907"/>
        <v>0</v>
      </c>
      <c r="W1636" s="35">
        <f t="shared" si="907"/>
        <v>0</v>
      </c>
      <c r="Y1636"/>
      <c r="Z1636"/>
      <c r="AA1636"/>
      <c r="AB1636"/>
      <c r="AC1636"/>
      <c r="AD1636"/>
      <c r="AE1636"/>
      <c r="AF1636"/>
    </row>
    <row r="1637" spans="1:32" s="71" customFormat="1" outlineLevel="1" x14ac:dyDescent="0.4">
      <c r="A1637" s="341"/>
      <c r="B1637" s="494"/>
      <c r="C1637" s="495"/>
      <c r="D1637" s="495"/>
      <c r="E1637" s="496"/>
      <c r="F1637" s="497" t="s">
        <v>88</v>
      </c>
      <c r="G1637" s="174">
        <f>G781</f>
        <v>0</v>
      </c>
      <c r="H1637" s="225">
        <f>G1637*(1-VLOOKUP($F1637,SHT,2,FALSE))+H781*(1-VLOOKUP($F1637,SHT,2,FALSE))</f>
        <v>0</v>
      </c>
      <c r="I1637" s="163">
        <f t="shared" ref="I1637:V1637" si="908">I781*(1-VLOOKUP($F1637,SHT,2,FALSE))</f>
        <v>0</v>
      </c>
      <c r="J1637" s="163">
        <f t="shared" si="908"/>
        <v>0</v>
      </c>
      <c r="K1637" s="181">
        <f t="shared" si="908"/>
        <v>0</v>
      </c>
      <c r="L1637" s="180">
        <f t="shared" si="908"/>
        <v>0</v>
      </c>
      <c r="M1637" s="166">
        <f t="shared" si="908"/>
        <v>0</v>
      </c>
      <c r="N1637" s="166">
        <f t="shared" si="908"/>
        <v>0</v>
      </c>
      <c r="O1637" s="166">
        <f t="shared" si="908"/>
        <v>0</v>
      </c>
      <c r="P1637" s="166">
        <f t="shared" si="908"/>
        <v>0</v>
      </c>
      <c r="Q1637" s="166">
        <f t="shared" si="908"/>
        <v>0</v>
      </c>
      <c r="R1637" s="166">
        <f t="shared" si="908"/>
        <v>0</v>
      </c>
      <c r="S1637" s="166">
        <f t="shared" si="908"/>
        <v>0</v>
      </c>
      <c r="T1637" s="166">
        <f t="shared" si="908"/>
        <v>0</v>
      </c>
      <c r="U1637" s="166">
        <f t="shared" si="908"/>
        <v>0</v>
      </c>
      <c r="V1637" s="167">
        <f t="shared" si="908"/>
        <v>0</v>
      </c>
      <c r="W1637" s="48">
        <f>W781</f>
        <v>0</v>
      </c>
      <c r="Y1637"/>
      <c r="Z1637"/>
      <c r="AA1637"/>
      <c r="AB1637"/>
      <c r="AC1637"/>
      <c r="AD1637"/>
      <c r="AE1637"/>
      <c r="AF1637"/>
    </row>
    <row r="1638" spans="1:32" s="71" customFormat="1" outlineLevel="1" x14ac:dyDescent="0.4">
      <c r="A1638" s="341"/>
      <c r="B1638" s="494"/>
      <c r="C1638" s="495"/>
      <c r="D1638" s="495"/>
      <c r="E1638" s="496"/>
      <c r="F1638" s="497" t="s">
        <v>89</v>
      </c>
      <c r="G1638" s="174">
        <f>G782</f>
        <v>0</v>
      </c>
      <c r="H1638" s="225">
        <f>G1638*(1-VLOOKUP($F1638,SHT,2,FALSE))+H782*(1-VLOOKUP($F1638,SHT,2,FALSE))</f>
        <v>0</v>
      </c>
      <c r="I1638" s="163">
        <f t="shared" ref="I1638:V1638" si="909">I782*(1-VLOOKUP($F1638,SHT,2,FALSE))</f>
        <v>0</v>
      </c>
      <c r="J1638" s="163">
        <f t="shared" si="909"/>
        <v>0</v>
      </c>
      <c r="K1638" s="181">
        <f t="shared" si="909"/>
        <v>0</v>
      </c>
      <c r="L1638" s="180">
        <f t="shared" si="909"/>
        <v>0</v>
      </c>
      <c r="M1638" s="166">
        <f t="shared" si="909"/>
        <v>0</v>
      </c>
      <c r="N1638" s="166">
        <f t="shared" si="909"/>
        <v>0</v>
      </c>
      <c r="O1638" s="166">
        <f t="shared" si="909"/>
        <v>0</v>
      </c>
      <c r="P1638" s="166">
        <f t="shared" si="909"/>
        <v>0</v>
      </c>
      <c r="Q1638" s="166">
        <f t="shared" si="909"/>
        <v>0</v>
      </c>
      <c r="R1638" s="166">
        <f t="shared" si="909"/>
        <v>0</v>
      </c>
      <c r="S1638" s="166">
        <f t="shared" si="909"/>
        <v>0</v>
      </c>
      <c r="T1638" s="166">
        <f t="shared" si="909"/>
        <v>0</v>
      </c>
      <c r="U1638" s="166">
        <f t="shared" si="909"/>
        <v>0</v>
      </c>
      <c r="V1638" s="167">
        <f t="shared" si="909"/>
        <v>0</v>
      </c>
      <c r="W1638" s="48">
        <f>W782</f>
        <v>0</v>
      </c>
      <c r="Y1638"/>
      <c r="Z1638"/>
      <c r="AA1638"/>
      <c r="AB1638"/>
      <c r="AC1638"/>
      <c r="AD1638"/>
      <c r="AE1638"/>
      <c r="AF1638"/>
    </row>
    <row r="1639" spans="1:32" s="71" customFormat="1" outlineLevel="1" x14ac:dyDescent="0.4">
      <c r="A1639" s="341"/>
      <c r="B1639" s="494"/>
      <c r="C1639" s="495"/>
      <c r="D1639" s="495"/>
      <c r="E1639" s="496"/>
      <c r="F1639" s="497" t="s">
        <v>90</v>
      </c>
      <c r="G1639" s="174">
        <f>G783</f>
        <v>0</v>
      </c>
      <c r="H1639" s="225">
        <f>G1639*(1-VLOOKUP($F1639,SHT,2,FALSE))+H783*(1-VLOOKUP($F1639,SHT,2,FALSE))</f>
        <v>0</v>
      </c>
      <c r="I1639" s="163">
        <f t="shared" ref="I1639:V1639" si="910">I783*(1-VLOOKUP($F1639,SHT,2,FALSE))</f>
        <v>0</v>
      </c>
      <c r="J1639" s="163">
        <f t="shared" si="910"/>
        <v>0</v>
      </c>
      <c r="K1639" s="181">
        <f t="shared" si="910"/>
        <v>0</v>
      </c>
      <c r="L1639" s="180">
        <f t="shared" si="910"/>
        <v>0</v>
      </c>
      <c r="M1639" s="166">
        <f t="shared" si="910"/>
        <v>0</v>
      </c>
      <c r="N1639" s="166">
        <f t="shared" si="910"/>
        <v>0</v>
      </c>
      <c r="O1639" s="166">
        <f t="shared" si="910"/>
        <v>0</v>
      </c>
      <c r="P1639" s="166">
        <f t="shared" si="910"/>
        <v>0</v>
      </c>
      <c r="Q1639" s="166">
        <f t="shared" si="910"/>
        <v>0</v>
      </c>
      <c r="R1639" s="166">
        <f t="shared" si="910"/>
        <v>0</v>
      </c>
      <c r="S1639" s="166">
        <f t="shared" si="910"/>
        <v>0</v>
      </c>
      <c r="T1639" s="166">
        <f t="shared" si="910"/>
        <v>0</v>
      </c>
      <c r="U1639" s="166">
        <f t="shared" si="910"/>
        <v>0</v>
      </c>
      <c r="V1639" s="167">
        <f t="shared" si="910"/>
        <v>0</v>
      </c>
      <c r="W1639" s="48">
        <f>W783</f>
        <v>0</v>
      </c>
      <c r="Y1639"/>
      <c r="Z1639"/>
      <c r="AA1639"/>
      <c r="AB1639"/>
      <c r="AC1639"/>
      <c r="AD1639"/>
      <c r="AE1639"/>
      <c r="AF1639"/>
    </row>
    <row r="1640" spans="1:32" s="71" customFormat="1" x14ac:dyDescent="0.4">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4">
      <c r="A1641" s="341"/>
      <c r="B1641" s="494"/>
      <c r="C1641" s="495"/>
      <c r="D1641" s="495"/>
      <c r="E1641" s="496" t="s">
        <v>92</v>
      </c>
      <c r="F1641" s="496"/>
      <c r="G1641" s="68">
        <f t="shared" ref="G1641:M1641" si="911">SUBTOTAL(9,G1642:G1643)</f>
        <v>0</v>
      </c>
      <c r="H1641" s="69">
        <f t="shared" si="911"/>
        <v>0</v>
      </c>
      <c r="I1641" s="66">
        <f t="shared" si="911"/>
        <v>0</v>
      </c>
      <c r="J1641" s="66">
        <f t="shared" si="911"/>
        <v>0</v>
      </c>
      <c r="K1641" s="67">
        <f t="shared" si="911"/>
        <v>0</v>
      </c>
      <c r="L1641" s="36">
        <f t="shared" si="911"/>
        <v>0</v>
      </c>
      <c r="M1641" s="36">
        <f t="shared" si="911"/>
        <v>0</v>
      </c>
      <c r="N1641" s="36">
        <f t="shared" ref="N1641:W1641" si="912">SUBTOTAL(9,N1642:N1643)</f>
        <v>0</v>
      </c>
      <c r="O1641" s="36">
        <f t="shared" si="912"/>
        <v>0</v>
      </c>
      <c r="P1641" s="36">
        <f t="shared" si="912"/>
        <v>0</v>
      </c>
      <c r="Q1641" s="36">
        <f t="shared" si="912"/>
        <v>0</v>
      </c>
      <c r="R1641" s="36">
        <f t="shared" si="912"/>
        <v>0</v>
      </c>
      <c r="S1641" s="36">
        <f t="shared" si="912"/>
        <v>0</v>
      </c>
      <c r="T1641" s="36">
        <f t="shared" si="912"/>
        <v>0</v>
      </c>
      <c r="U1641" s="36">
        <f t="shared" si="912"/>
        <v>0</v>
      </c>
      <c r="V1641" s="39">
        <f t="shared" si="912"/>
        <v>0</v>
      </c>
      <c r="W1641" s="35">
        <f t="shared" si="912"/>
        <v>0</v>
      </c>
      <c r="Y1641"/>
      <c r="Z1641"/>
      <c r="AA1641"/>
      <c r="AB1641"/>
      <c r="AC1641"/>
      <c r="AD1641"/>
      <c r="AE1641"/>
      <c r="AF1641"/>
    </row>
    <row r="1642" spans="1:32" s="71" customFormat="1" outlineLevel="1" x14ac:dyDescent="0.4">
      <c r="A1642" s="341"/>
      <c r="B1642" s="494"/>
      <c r="C1642" s="495"/>
      <c r="D1642" s="495"/>
      <c r="E1642" s="496"/>
      <c r="F1642" s="497" t="s">
        <v>93</v>
      </c>
      <c r="G1642" s="174">
        <f>G786</f>
        <v>0</v>
      </c>
      <c r="H1642" s="225">
        <f>G1642*(1-VLOOKUP($F1642,SHT,2,FALSE))+H786*(1-VLOOKUP($F1642,SHT,2,FALSE))</f>
        <v>0</v>
      </c>
      <c r="I1642" s="163">
        <f t="shared" ref="I1642:V1642" si="913">I786*(1-VLOOKUP($F1642,SHT,2,FALSE))</f>
        <v>0</v>
      </c>
      <c r="J1642" s="163">
        <f t="shared" si="913"/>
        <v>0</v>
      </c>
      <c r="K1642" s="181">
        <f t="shared" si="913"/>
        <v>0</v>
      </c>
      <c r="L1642" s="165">
        <f t="shared" si="913"/>
        <v>0</v>
      </c>
      <c r="M1642" s="176">
        <f t="shared" si="913"/>
        <v>0</v>
      </c>
      <c r="N1642" s="166">
        <f t="shared" si="913"/>
        <v>0</v>
      </c>
      <c r="O1642" s="166">
        <f t="shared" si="913"/>
        <v>0</v>
      </c>
      <c r="P1642" s="166">
        <f t="shared" si="913"/>
        <v>0</v>
      </c>
      <c r="Q1642" s="166">
        <f t="shared" si="913"/>
        <v>0</v>
      </c>
      <c r="R1642" s="166">
        <f t="shared" si="913"/>
        <v>0</v>
      </c>
      <c r="S1642" s="166">
        <f t="shared" si="913"/>
        <v>0</v>
      </c>
      <c r="T1642" s="162">
        <f t="shared" si="913"/>
        <v>0</v>
      </c>
      <c r="U1642" s="166">
        <f t="shared" si="913"/>
        <v>0</v>
      </c>
      <c r="V1642" s="167">
        <f t="shared" si="913"/>
        <v>0</v>
      </c>
      <c r="W1642" s="48">
        <f>W786</f>
        <v>0</v>
      </c>
      <c r="Y1642"/>
      <c r="Z1642"/>
      <c r="AA1642"/>
      <c r="AB1642"/>
      <c r="AC1642"/>
      <c r="AD1642"/>
      <c r="AE1642"/>
      <c r="AF1642"/>
    </row>
    <row r="1643" spans="1:32" s="71" customFormat="1" outlineLevel="1" x14ac:dyDescent="0.4">
      <c r="A1643" s="341"/>
      <c r="B1643" s="494"/>
      <c r="C1643" s="495"/>
      <c r="D1643" s="495"/>
      <c r="E1643" s="496"/>
      <c r="F1643" s="497" t="s">
        <v>94</v>
      </c>
      <c r="G1643" s="174">
        <f>G787</f>
        <v>0</v>
      </c>
      <c r="H1643" s="225">
        <f>G1643*(1-VLOOKUP($F1643,SHT,2,FALSE))+H787*(1-VLOOKUP($F1643,SHT,2,FALSE))</f>
        <v>0</v>
      </c>
      <c r="I1643" s="163">
        <f t="shared" ref="I1643:V1643" si="914">I787*(1-VLOOKUP($F1643,SHT,2,FALSE))</f>
        <v>0</v>
      </c>
      <c r="J1643" s="163">
        <f t="shared" si="914"/>
        <v>0</v>
      </c>
      <c r="K1643" s="181">
        <f t="shared" si="914"/>
        <v>0</v>
      </c>
      <c r="L1643" s="165">
        <f t="shared" si="914"/>
        <v>0</v>
      </c>
      <c r="M1643" s="176">
        <f t="shared" si="914"/>
        <v>0</v>
      </c>
      <c r="N1643" s="166">
        <f t="shared" si="914"/>
        <v>0</v>
      </c>
      <c r="O1643" s="166">
        <f t="shared" si="914"/>
        <v>0</v>
      </c>
      <c r="P1643" s="166">
        <f t="shared" si="914"/>
        <v>0</v>
      </c>
      <c r="Q1643" s="166">
        <f t="shared" si="914"/>
        <v>0</v>
      </c>
      <c r="R1643" s="166">
        <f t="shared" si="914"/>
        <v>0</v>
      </c>
      <c r="S1643" s="166">
        <f t="shared" si="914"/>
        <v>0</v>
      </c>
      <c r="T1643" s="162">
        <f t="shared" si="914"/>
        <v>0</v>
      </c>
      <c r="U1643" s="166">
        <f t="shared" si="914"/>
        <v>0</v>
      </c>
      <c r="V1643" s="167">
        <f t="shared" si="914"/>
        <v>0</v>
      </c>
      <c r="W1643" s="48">
        <f>W787</f>
        <v>0</v>
      </c>
      <c r="Y1643"/>
      <c r="Z1643"/>
      <c r="AA1643"/>
      <c r="AB1643"/>
      <c r="AC1643"/>
      <c r="AD1643"/>
      <c r="AE1643"/>
      <c r="AF1643"/>
    </row>
    <row r="1644" spans="1:32" s="71" customFormat="1" x14ac:dyDescent="0.4">
      <c r="A1644" s="341"/>
      <c r="B1644" s="494"/>
      <c r="C1644" s="495"/>
      <c r="D1644" s="495"/>
      <c r="E1644" s="496" t="s">
        <v>95</v>
      </c>
      <c r="F1644" s="496"/>
      <c r="G1644" s="68">
        <f t="shared" ref="G1644:M1644" si="915">SUBTOTAL(9,G1645:G1646)</f>
        <v>0</v>
      </c>
      <c r="H1644" s="69">
        <f t="shared" si="915"/>
        <v>0</v>
      </c>
      <c r="I1644" s="66">
        <f t="shared" si="915"/>
        <v>0</v>
      </c>
      <c r="J1644" s="66">
        <f t="shared" si="915"/>
        <v>0</v>
      </c>
      <c r="K1644" s="67">
        <f t="shared" si="915"/>
        <v>0</v>
      </c>
      <c r="L1644" s="36">
        <f t="shared" si="915"/>
        <v>0</v>
      </c>
      <c r="M1644" s="36">
        <f t="shared" si="915"/>
        <v>0</v>
      </c>
      <c r="N1644" s="36">
        <f t="shared" ref="N1644:W1644" si="916">SUBTOTAL(9,N1645:N1646)</f>
        <v>0</v>
      </c>
      <c r="O1644" s="36">
        <f t="shared" si="916"/>
        <v>0</v>
      </c>
      <c r="P1644" s="36">
        <f t="shared" si="916"/>
        <v>0</v>
      </c>
      <c r="Q1644" s="36">
        <f t="shared" si="916"/>
        <v>0</v>
      </c>
      <c r="R1644" s="36">
        <f t="shared" si="916"/>
        <v>0</v>
      </c>
      <c r="S1644" s="36">
        <f t="shared" si="916"/>
        <v>0</v>
      </c>
      <c r="T1644" s="36">
        <f t="shared" si="916"/>
        <v>0</v>
      </c>
      <c r="U1644" s="36">
        <f t="shared" si="916"/>
        <v>0</v>
      </c>
      <c r="V1644" s="39">
        <f t="shared" si="916"/>
        <v>0</v>
      </c>
      <c r="W1644" s="35">
        <f t="shared" si="916"/>
        <v>0</v>
      </c>
      <c r="Y1644"/>
      <c r="Z1644"/>
      <c r="AA1644"/>
      <c r="AB1644"/>
      <c r="AC1644"/>
      <c r="AD1644"/>
      <c r="AE1644"/>
      <c r="AF1644"/>
    </row>
    <row r="1645" spans="1:32" s="71" customFormat="1" outlineLevel="1" x14ac:dyDescent="0.4">
      <c r="A1645" s="341"/>
      <c r="B1645" s="494"/>
      <c r="C1645" s="495"/>
      <c r="D1645" s="495"/>
      <c r="E1645" s="496"/>
      <c r="F1645" s="497" t="s">
        <v>96</v>
      </c>
      <c r="G1645" s="174">
        <f>G789</f>
        <v>0</v>
      </c>
      <c r="H1645" s="225">
        <f>G1645*(1-VLOOKUP($F1645,SHT,2,FALSE))+H789*(1-VLOOKUP($F1645,SHT,2,FALSE))</f>
        <v>0</v>
      </c>
      <c r="I1645" s="163">
        <f t="shared" ref="I1645:V1645" si="917">I789*(1-VLOOKUP($F1645,SHT,2,FALSE))</f>
        <v>0</v>
      </c>
      <c r="J1645" s="163">
        <f t="shared" si="917"/>
        <v>0</v>
      </c>
      <c r="K1645" s="181">
        <f t="shared" si="917"/>
        <v>0</v>
      </c>
      <c r="L1645" s="165">
        <f t="shared" si="917"/>
        <v>0</v>
      </c>
      <c r="M1645" s="176">
        <f t="shared" si="917"/>
        <v>0</v>
      </c>
      <c r="N1645" s="166">
        <f t="shared" si="917"/>
        <v>0</v>
      </c>
      <c r="O1645" s="166">
        <f t="shared" si="917"/>
        <v>0</v>
      </c>
      <c r="P1645" s="166">
        <f t="shared" si="917"/>
        <v>0</v>
      </c>
      <c r="Q1645" s="166">
        <f t="shared" si="917"/>
        <v>0</v>
      </c>
      <c r="R1645" s="166">
        <f t="shared" si="917"/>
        <v>0</v>
      </c>
      <c r="S1645" s="166">
        <f t="shared" si="917"/>
        <v>0</v>
      </c>
      <c r="T1645" s="162">
        <f t="shared" si="917"/>
        <v>0</v>
      </c>
      <c r="U1645" s="166">
        <f t="shared" si="917"/>
        <v>0</v>
      </c>
      <c r="V1645" s="167">
        <f t="shared" si="917"/>
        <v>0</v>
      </c>
      <c r="W1645" s="48">
        <f>W789</f>
        <v>0</v>
      </c>
      <c r="Y1645"/>
      <c r="Z1645"/>
      <c r="AA1645"/>
      <c r="AB1645"/>
      <c r="AC1645"/>
      <c r="AD1645"/>
      <c r="AE1645"/>
      <c r="AF1645"/>
    </row>
    <row r="1646" spans="1:32" s="71" customFormat="1" outlineLevel="1" x14ac:dyDescent="0.4">
      <c r="A1646" s="341"/>
      <c r="B1646" s="494"/>
      <c r="C1646" s="495"/>
      <c r="D1646" s="495"/>
      <c r="E1646" s="496"/>
      <c r="F1646" s="497" t="s">
        <v>97</v>
      </c>
      <c r="G1646" s="174">
        <f>G790</f>
        <v>0</v>
      </c>
      <c r="H1646" s="225">
        <f>G1646*(1-VLOOKUP($F1646,SHT,2,FALSE))+H790*(1-VLOOKUP($F1646,SHT,2,FALSE))</f>
        <v>0</v>
      </c>
      <c r="I1646" s="163">
        <f t="shared" ref="I1646:V1646" si="918">I790*(1-VLOOKUP($F1646,SHT,2,FALSE))</f>
        <v>0</v>
      </c>
      <c r="J1646" s="163">
        <f t="shared" si="918"/>
        <v>0</v>
      </c>
      <c r="K1646" s="181">
        <f t="shared" si="918"/>
        <v>0</v>
      </c>
      <c r="L1646" s="165">
        <f t="shared" si="918"/>
        <v>0</v>
      </c>
      <c r="M1646" s="176">
        <f t="shared" si="918"/>
        <v>0</v>
      </c>
      <c r="N1646" s="166">
        <f t="shared" si="918"/>
        <v>0</v>
      </c>
      <c r="O1646" s="166">
        <f t="shared" si="918"/>
        <v>0</v>
      </c>
      <c r="P1646" s="166">
        <f t="shared" si="918"/>
        <v>0</v>
      </c>
      <c r="Q1646" s="166">
        <f t="shared" si="918"/>
        <v>0</v>
      </c>
      <c r="R1646" s="166">
        <f t="shared" si="918"/>
        <v>0</v>
      </c>
      <c r="S1646" s="166">
        <f t="shared" si="918"/>
        <v>0</v>
      </c>
      <c r="T1646" s="162">
        <f t="shared" si="918"/>
        <v>0</v>
      </c>
      <c r="U1646" s="166">
        <f t="shared" si="918"/>
        <v>0</v>
      </c>
      <c r="V1646" s="167">
        <f t="shared" si="918"/>
        <v>0</v>
      </c>
      <c r="W1646" s="48">
        <f>W790</f>
        <v>0</v>
      </c>
      <c r="Y1646"/>
      <c r="Z1646"/>
      <c r="AA1646"/>
      <c r="AB1646"/>
      <c r="AC1646"/>
      <c r="AD1646"/>
      <c r="AE1646"/>
      <c r="AF1646"/>
    </row>
    <row r="1647" spans="1:32" s="71" customFormat="1" x14ac:dyDescent="0.4">
      <c r="A1647" s="341"/>
      <c r="B1647" s="494"/>
      <c r="C1647" s="495"/>
      <c r="D1647" s="495"/>
      <c r="E1647" s="496" t="s">
        <v>98</v>
      </c>
      <c r="F1647" s="496"/>
      <c r="G1647" s="68">
        <f t="shared" ref="G1647:M1647" si="919">SUBTOTAL(9,G1648:G1649)</f>
        <v>0</v>
      </c>
      <c r="H1647" s="69">
        <f t="shared" si="919"/>
        <v>0</v>
      </c>
      <c r="I1647" s="66">
        <f t="shared" si="919"/>
        <v>0</v>
      </c>
      <c r="J1647" s="66">
        <f t="shared" si="919"/>
        <v>0</v>
      </c>
      <c r="K1647" s="67">
        <f t="shared" si="919"/>
        <v>0</v>
      </c>
      <c r="L1647" s="36">
        <f t="shared" si="919"/>
        <v>0</v>
      </c>
      <c r="M1647" s="36">
        <f t="shared" si="919"/>
        <v>0</v>
      </c>
      <c r="N1647" s="36">
        <f t="shared" ref="N1647:W1647" si="920">SUBTOTAL(9,N1648:N1649)</f>
        <v>0</v>
      </c>
      <c r="O1647" s="36">
        <f t="shared" si="920"/>
        <v>0</v>
      </c>
      <c r="P1647" s="36">
        <f t="shared" si="920"/>
        <v>0</v>
      </c>
      <c r="Q1647" s="36">
        <f t="shared" si="920"/>
        <v>0</v>
      </c>
      <c r="R1647" s="36">
        <f t="shared" si="920"/>
        <v>0</v>
      </c>
      <c r="S1647" s="36">
        <f t="shared" si="920"/>
        <v>0</v>
      </c>
      <c r="T1647" s="36">
        <f t="shared" si="920"/>
        <v>0</v>
      </c>
      <c r="U1647" s="36">
        <f t="shared" si="920"/>
        <v>0</v>
      </c>
      <c r="V1647" s="39">
        <f t="shared" si="920"/>
        <v>0</v>
      </c>
      <c r="W1647" s="35">
        <f t="shared" si="920"/>
        <v>0</v>
      </c>
      <c r="Y1647"/>
      <c r="Z1647"/>
      <c r="AA1647"/>
      <c r="AB1647"/>
      <c r="AC1647"/>
      <c r="AD1647"/>
      <c r="AE1647"/>
      <c r="AF1647"/>
    </row>
    <row r="1648" spans="1:32" s="71" customFormat="1" outlineLevel="1" x14ac:dyDescent="0.4">
      <c r="A1648" s="341"/>
      <c r="B1648" s="494"/>
      <c r="C1648" s="495"/>
      <c r="D1648" s="495"/>
      <c r="E1648" s="496"/>
      <c r="F1648" s="497" t="s">
        <v>99</v>
      </c>
      <c r="G1648" s="174">
        <f>G792</f>
        <v>0</v>
      </c>
      <c r="H1648" s="225">
        <f>G1648*(1-VLOOKUP($F1648,SHT,2,FALSE))+H792*(1-VLOOKUP($F1648,SHT,2,FALSE))</f>
        <v>0</v>
      </c>
      <c r="I1648" s="163">
        <f t="shared" ref="I1648:V1648" si="921">I792*(1-VLOOKUP($F1648,SHT,2,FALSE))</f>
        <v>0</v>
      </c>
      <c r="J1648" s="163">
        <f t="shared" si="921"/>
        <v>0</v>
      </c>
      <c r="K1648" s="181">
        <f t="shared" si="921"/>
        <v>0</v>
      </c>
      <c r="L1648" s="165">
        <f t="shared" si="921"/>
        <v>0</v>
      </c>
      <c r="M1648" s="176">
        <f t="shared" si="921"/>
        <v>0</v>
      </c>
      <c r="N1648" s="166">
        <f t="shared" si="921"/>
        <v>0</v>
      </c>
      <c r="O1648" s="166">
        <f t="shared" si="921"/>
        <v>0</v>
      </c>
      <c r="P1648" s="166">
        <f t="shared" si="921"/>
        <v>0</v>
      </c>
      <c r="Q1648" s="166">
        <f t="shared" si="921"/>
        <v>0</v>
      </c>
      <c r="R1648" s="166">
        <f t="shared" si="921"/>
        <v>0</v>
      </c>
      <c r="S1648" s="166">
        <f t="shared" si="921"/>
        <v>0</v>
      </c>
      <c r="T1648" s="162">
        <f t="shared" si="921"/>
        <v>0</v>
      </c>
      <c r="U1648" s="166">
        <f t="shared" si="921"/>
        <v>0</v>
      </c>
      <c r="V1648" s="167">
        <f t="shared" si="921"/>
        <v>0</v>
      </c>
      <c r="W1648" s="48">
        <f>W792</f>
        <v>0</v>
      </c>
      <c r="Y1648"/>
      <c r="Z1648"/>
      <c r="AA1648"/>
      <c r="AB1648"/>
      <c r="AC1648"/>
      <c r="AD1648"/>
      <c r="AE1648"/>
      <c r="AF1648"/>
    </row>
    <row r="1649" spans="1:32" s="71" customFormat="1" outlineLevel="1" x14ac:dyDescent="0.4">
      <c r="A1649" s="341"/>
      <c r="B1649" s="494"/>
      <c r="C1649" s="495"/>
      <c r="D1649" s="495"/>
      <c r="E1649" s="496"/>
      <c r="F1649" s="497" t="s">
        <v>100</v>
      </c>
      <c r="G1649" s="174">
        <f>G793</f>
        <v>0</v>
      </c>
      <c r="H1649" s="225">
        <f>G1649*(1-VLOOKUP($F1649,SHT,2,FALSE))+H793*(1-VLOOKUP($F1649,SHT,2,FALSE))</f>
        <v>0</v>
      </c>
      <c r="I1649" s="163">
        <f t="shared" ref="I1649:V1649" si="922">I793*(1-VLOOKUP($F1649,SHT,2,FALSE))</f>
        <v>0</v>
      </c>
      <c r="J1649" s="163">
        <f t="shared" si="922"/>
        <v>0</v>
      </c>
      <c r="K1649" s="181">
        <f t="shared" si="922"/>
        <v>0</v>
      </c>
      <c r="L1649" s="165">
        <f t="shared" si="922"/>
        <v>0</v>
      </c>
      <c r="M1649" s="176">
        <f t="shared" si="922"/>
        <v>0</v>
      </c>
      <c r="N1649" s="166">
        <f t="shared" si="922"/>
        <v>0</v>
      </c>
      <c r="O1649" s="166">
        <f t="shared" si="922"/>
        <v>0</v>
      </c>
      <c r="P1649" s="166">
        <f t="shared" si="922"/>
        <v>0</v>
      </c>
      <c r="Q1649" s="166">
        <f t="shared" si="922"/>
        <v>0</v>
      </c>
      <c r="R1649" s="166">
        <f t="shared" si="922"/>
        <v>0</v>
      </c>
      <c r="S1649" s="166">
        <f t="shared" si="922"/>
        <v>0</v>
      </c>
      <c r="T1649" s="162">
        <f t="shared" si="922"/>
        <v>0</v>
      </c>
      <c r="U1649" s="166">
        <f t="shared" si="922"/>
        <v>0</v>
      </c>
      <c r="V1649" s="167">
        <f t="shared" si="922"/>
        <v>0</v>
      </c>
      <c r="W1649" s="48">
        <f>W793</f>
        <v>0</v>
      </c>
      <c r="Y1649"/>
      <c r="Z1649"/>
      <c r="AA1649"/>
      <c r="AB1649"/>
      <c r="AC1649"/>
      <c r="AD1649"/>
      <c r="AE1649"/>
      <c r="AF1649"/>
    </row>
    <row r="1650" spans="1:32" s="71" customFormat="1" x14ac:dyDescent="0.4">
      <c r="A1650" s="341"/>
      <c r="B1650" s="494"/>
      <c r="C1650" s="495"/>
      <c r="D1650" s="495"/>
      <c r="E1650" s="496" t="s">
        <v>101</v>
      </c>
      <c r="F1650" s="496"/>
      <c r="G1650" s="68">
        <f t="shared" ref="G1650:M1650" si="923">SUBTOTAL(9,G1651:G1652)</f>
        <v>0</v>
      </c>
      <c r="H1650" s="69">
        <f t="shared" si="923"/>
        <v>0</v>
      </c>
      <c r="I1650" s="66">
        <f t="shared" si="923"/>
        <v>0</v>
      </c>
      <c r="J1650" s="66">
        <f t="shared" si="923"/>
        <v>0</v>
      </c>
      <c r="K1650" s="67">
        <f t="shared" si="923"/>
        <v>0</v>
      </c>
      <c r="L1650" s="36">
        <f t="shared" si="923"/>
        <v>0</v>
      </c>
      <c r="M1650" s="36">
        <f t="shared" si="923"/>
        <v>0</v>
      </c>
      <c r="N1650" s="36">
        <f t="shared" ref="N1650:W1650" si="924">SUBTOTAL(9,N1651:N1652)</f>
        <v>0</v>
      </c>
      <c r="O1650" s="36">
        <f t="shared" si="924"/>
        <v>0</v>
      </c>
      <c r="P1650" s="36">
        <f t="shared" si="924"/>
        <v>0</v>
      </c>
      <c r="Q1650" s="36">
        <f t="shared" si="924"/>
        <v>0</v>
      </c>
      <c r="R1650" s="36">
        <f t="shared" si="924"/>
        <v>0</v>
      </c>
      <c r="S1650" s="36">
        <f t="shared" si="924"/>
        <v>0</v>
      </c>
      <c r="T1650" s="36">
        <f t="shared" si="924"/>
        <v>0</v>
      </c>
      <c r="U1650" s="36">
        <f t="shared" si="924"/>
        <v>0</v>
      </c>
      <c r="V1650" s="39">
        <f t="shared" si="924"/>
        <v>0</v>
      </c>
      <c r="W1650" s="35">
        <f t="shared" si="924"/>
        <v>0</v>
      </c>
      <c r="Y1650"/>
      <c r="Z1650"/>
      <c r="AA1650"/>
      <c r="AB1650"/>
      <c r="AC1650"/>
      <c r="AD1650"/>
      <c r="AE1650"/>
      <c r="AF1650"/>
    </row>
    <row r="1651" spans="1:32" s="71" customFormat="1" outlineLevel="1" x14ac:dyDescent="0.4">
      <c r="A1651" s="341"/>
      <c r="B1651" s="494"/>
      <c r="C1651" s="495"/>
      <c r="D1651" s="495"/>
      <c r="E1651" s="496"/>
      <c r="F1651" s="497" t="s">
        <v>102</v>
      </c>
      <c r="G1651" s="174">
        <f>G795</f>
        <v>0</v>
      </c>
      <c r="H1651" s="225">
        <f>G1651*(1-VLOOKUP($F1651,SHT,2,FALSE))+H795*(1-VLOOKUP($F1651,SHT,2,FALSE))</f>
        <v>0</v>
      </c>
      <c r="I1651" s="163">
        <f t="shared" ref="I1651:V1651" si="925">I795*(1-VLOOKUP($F1651,SHT,2,FALSE))</f>
        <v>0</v>
      </c>
      <c r="J1651" s="163">
        <f t="shared" si="925"/>
        <v>0</v>
      </c>
      <c r="K1651" s="181">
        <f t="shared" si="925"/>
        <v>0</v>
      </c>
      <c r="L1651" s="165">
        <f t="shared" si="925"/>
        <v>0</v>
      </c>
      <c r="M1651" s="176">
        <f t="shared" si="925"/>
        <v>0</v>
      </c>
      <c r="N1651" s="166">
        <f t="shared" si="925"/>
        <v>0</v>
      </c>
      <c r="O1651" s="166">
        <f t="shared" si="925"/>
        <v>0</v>
      </c>
      <c r="P1651" s="166">
        <f t="shared" si="925"/>
        <v>0</v>
      </c>
      <c r="Q1651" s="166">
        <f t="shared" si="925"/>
        <v>0</v>
      </c>
      <c r="R1651" s="166">
        <f t="shared" si="925"/>
        <v>0</v>
      </c>
      <c r="S1651" s="166">
        <f t="shared" si="925"/>
        <v>0</v>
      </c>
      <c r="T1651" s="162">
        <f t="shared" si="925"/>
        <v>0</v>
      </c>
      <c r="U1651" s="166">
        <f t="shared" si="925"/>
        <v>0</v>
      </c>
      <c r="V1651" s="167">
        <f t="shared" si="925"/>
        <v>0</v>
      </c>
      <c r="W1651" s="48">
        <f>W795</f>
        <v>0</v>
      </c>
      <c r="Y1651"/>
      <c r="Z1651"/>
      <c r="AA1651"/>
      <c r="AB1651"/>
      <c r="AC1651"/>
      <c r="AD1651"/>
      <c r="AE1651"/>
      <c r="AF1651"/>
    </row>
    <row r="1652" spans="1:32" s="71" customFormat="1" outlineLevel="1" x14ac:dyDescent="0.4">
      <c r="A1652" s="341"/>
      <c r="B1652" s="494"/>
      <c r="C1652" s="495"/>
      <c r="D1652" s="495"/>
      <c r="E1652" s="496"/>
      <c r="F1652" s="497" t="s">
        <v>103</v>
      </c>
      <c r="G1652" s="174">
        <f>G796</f>
        <v>0</v>
      </c>
      <c r="H1652" s="225">
        <f>G1652*(1-VLOOKUP($F1652,SHT,2,FALSE))+H796*(1-VLOOKUP($F1652,SHT,2,FALSE))</f>
        <v>0</v>
      </c>
      <c r="I1652" s="163">
        <f t="shared" ref="I1652:V1652" si="926">I796*(1-VLOOKUP($F1652,SHT,2,FALSE))</f>
        <v>0</v>
      </c>
      <c r="J1652" s="163">
        <f t="shared" si="926"/>
        <v>0</v>
      </c>
      <c r="K1652" s="181">
        <f t="shared" si="926"/>
        <v>0</v>
      </c>
      <c r="L1652" s="165">
        <f t="shared" si="926"/>
        <v>0</v>
      </c>
      <c r="M1652" s="176">
        <f t="shared" si="926"/>
        <v>0</v>
      </c>
      <c r="N1652" s="166">
        <f t="shared" si="926"/>
        <v>0</v>
      </c>
      <c r="O1652" s="166">
        <f t="shared" si="926"/>
        <v>0</v>
      </c>
      <c r="P1652" s="166">
        <f t="shared" si="926"/>
        <v>0</v>
      </c>
      <c r="Q1652" s="166">
        <f t="shared" si="926"/>
        <v>0</v>
      </c>
      <c r="R1652" s="166">
        <f t="shared" si="926"/>
        <v>0</v>
      </c>
      <c r="S1652" s="166">
        <f t="shared" si="926"/>
        <v>0</v>
      </c>
      <c r="T1652" s="162">
        <f t="shared" si="926"/>
        <v>0</v>
      </c>
      <c r="U1652" s="166">
        <f t="shared" si="926"/>
        <v>0</v>
      </c>
      <c r="V1652" s="167">
        <f t="shared" si="926"/>
        <v>0</v>
      </c>
      <c r="W1652" s="48">
        <f>W796</f>
        <v>0</v>
      </c>
      <c r="Y1652"/>
      <c r="Z1652"/>
      <c r="AA1652"/>
      <c r="AB1652"/>
      <c r="AC1652"/>
      <c r="AD1652"/>
      <c r="AE1652"/>
      <c r="AF1652"/>
    </row>
    <row r="1653" spans="1:32" s="71" customFormat="1" x14ac:dyDescent="0.4">
      <c r="A1653" s="341"/>
      <c r="B1653" s="494"/>
      <c r="C1653" s="495"/>
      <c r="D1653" s="495"/>
      <c r="E1653" s="496" t="s">
        <v>104</v>
      </c>
      <c r="F1653" s="496"/>
      <c r="G1653" s="68">
        <f t="shared" ref="G1653:M1653" si="927">SUBTOTAL(9,G1654:G1655)</f>
        <v>0</v>
      </c>
      <c r="H1653" s="69">
        <f t="shared" si="927"/>
        <v>0</v>
      </c>
      <c r="I1653" s="66">
        <f t="shared" si="927"/>
        <v>0</v>
      </c>
      <c r="J1653" s="66">
        <f t="shared" si="927"/>
        <v>0</v>
      </c>
      <c r="K1653" s="67">
        <f t="shared" si="927"/>
        <v>0</v>
      </c>
      <c r="L1653" s="36">
        <f t="shared" si="927"/>
        <v>0</v>
      </c>
      <c r="M1653" s="36">
        <f t="shared" si="927"/>
        <v>0</v>
      </c>
      <c r="N1653" s="36">
        <f t="shared" ref="N1653:W1653" si="928">SUBTOTAL(9,N1654:N1655)</f>
        <v>0</v>
      </c>
      <c r="O1653" s="36">
        <f t="shared" si="928"/>
        <v>0</v>
      </c>
      <c r="P1653" s="36">
        <f t="shared" si="928"/>
        <v>0</v>
      </c>
      <c r="Q1653" s="36">
        <f t="shared" si="928"/>
        <v>0</v>
      </c>
      <c r="R1653" s="36">
        <f t="shared" si="928"/>
        <v>0</v>
      </c>
      <c r="S1653" s="36">
        <f t="shared" si="928"/>
        <v>0</v>
      </c>
      <c r="T1653" s="36">
        <f t="shared" si="928"/>
        <v>0</v>
      </c>
      <c r="U1653" s="36">
        <f t="shared" si="928"/>
        <v>0</v>
      </c>
      <c r="V1653" s="39">
        <f t="shared" si="928"/>
        <v>0</v>
      </c>
      <c r="W1653" s="35">
        <f t="shared" si="928"/>
        <v>0</v>
      </c>
      <c r="Y1653"/>
      <c r="Z1653"/>
      <c r="AA1653"/>
      <c r="AB1653"/>
      <c r="AC1653"/>
      <c r="AD1653"/>
      <c r="AE1653"/>
      <c r="AF1653"/>
    </row>
    <row r="1654" spans="1:32" s="71" customFormat="1" outlineLevel="1" x14ac:dyDescent="0.4">
      <c r="A1654" s="341"/>
      <c r="B1654" s="494"/>
      <c r="C1654" s="495"/>
      <c r="D1654" s="495"/>
      <c r="E1654" s="496"/>
      <c r="F1654" s="497" t="s">
        <v>105</v>
      </c>
      <c r="G1654" s="174">
        <f>G798</f>
        <v>0</v>
      </c>
      <c r="H1654" s="225">
        <f>G1654*(1-VLOOKUP($F1654,SHT,2,FALSE))+H798*(1-VLOOKUP($F1654,SHT,2,FALSE))</f>
        <v>0</v>
      </c>
      <c r="I1654" s="163">
        <f t="shared" ref="I1654:V1654" si="929">I798*(1-VLOOKUP($F1654,SHT,2,FALSE))</f>
        <v>0</v>
      </c>
      <c r="J1654" s="163">
        <f t="shared" si="929"/>
        <v>0</v>
      </c>
      <c r="K1654" s="181">
        <f t="shared" si="929"/>
        <v>0</v>
      </c>
      <c r="L1654" s="165">
        <f t="shared" si="929"/>
        <v>0</v>
      </c>
      <c r="M1654" s="176">
        <f t="shared" si="929"/>
        <v>0</v>
      </c>
      <c r="N1654" s="166">
        <f t="shared" si="929"/>
        <v>0</v>
      </c>
      <c r="O1654" s="166">
        <f t="shared" si="929"/>
        <v>0</v>
      </c>
      <c r="P1654" s="166">
        <f t="shared" si="929"/>
        <v>0</v>
      </c>
      <c r="Q1654" s="166">
        <f t="shared" si="929"/>
        <v>0</v>
      </c>
      <c r="R1654" s="166">
        <f t="shared" si="929"/>
        <v>0</v>
      </c>
      <c r="S1654" s="166">
        <f t="shared" si="929"/>
        <v>0</v>
      </c>
      <c r="T1654" s="162">
        <f t="shared" si="929"/>
        <v>0</v>
      </c>
      <c r="U1654" s="166">
        <f t="shared" si="929"/>
        <v>0</v>
      </c>
      <c r="V1654" s="167">
        <f t="shared" si="929"/>
        <v>0</v>
      </c>
      <c r="W1654" s="48">
        <f>W798</f>
        <v>0</v>
      </c>
      <c r="Y1654"/>
      <c r="Z1654"/>
      <c r="AA1654"/>
      <c r="AB1654"/>
      <c r="AC1654"/>
      <c r="AD1654"/>
      <c r="AE1654"/>
      <c r="AF1654"/>
    </row>
    <row r="1655" spans="1:32" s="71" customFormat="1" outlineLevel="1" x14ac:dyDescent="0.4">
      <c r="A1655" s="341"/>
      <c r="B1655" s="494"/>
      <c r="C1655" s="495"/>
      <c r="D1655" s="495"/>
      <c r="E1655" s="496"/>
      <c r="F1655" s="497" t="s">
        <v>106</v>
      </c>
      <c r="G1655" s="174">
        <f>G799</f>
        <v>0</v>
      </c>
      <c r="H1655" s="225">
        <f>G1655*(1-VLOOKUP($F1655,SHT,2,FALSE))+H799*(1-VLOOKUP($F1655,SHT,2,FALSE))</f>
        <v>0</v>
      </c>
      <c r="I1655" s="163">
        <f t="shared" ref="I1655:V1655" si="930">I799*(1-VLOOKUP($F1655,SHT,2,FALSE))</f>
        <v>0</v>
      </c>
      <c r="J1655" s="163">
        <f t="shared" si="930"/>
        <v>0</v>
      </c>
      <c r="K1655" s="181">
        <f t="shared" si="930"/>
        <v>0</v>
      </c>
      <c r="L1655" s="165">
        <f t="shared" si="930"/>
        <v>0</v>
      </c>
      <c r="M1655" s="176">
        <f t="shared" si="930"/>
        <v>0</v>
      </c>
      <c r="N1655" s="166">
        <f t="shared" si="930"/>
        <v>0</v>
      </c>
      <c r="O1655" s="166">
        <f t="shared" si="930"/>
        <v>0</v>
      </c>
      <c r="P1655" s="166">
        <f t="shared" si="930"/>
        <v>0</v>
      </c>
      <c r="Q1655" s="166">
        <f t="shared" si="930"/>
        <v>0</v>
      </c>
      <c r="R1655" s="166">
        <f t="shared" si="930"/>
        <v>0</v>
      </c>
      <c r="S1655" s="166">
        <f t="shared" si="930"/>
        <v>0</v>
      </c>
      <c r="T1655" s="162">
        <f t="shared" si="930"/>
        <v>0</v>
      </c>
      <c r="U1655" s="166">
        <f t="shared" si="930"/>
        <v>0</v>
      </c>
      <c r="V1655" s="167">
        <f t="shared" si="930"/>
        <v>0</v>
      </c>
      <c r="W1655" s="48">
        <f>W799</f>
        <v>0</v>
      </c>
      <c r="Y1655"/>
      <c r="Z1655"/>
      <c r="AA1655"/>
      <c r="AB1655"/>
      <c r="AC1655"/>
      <c r="AD1655"/>
      <c r="AE1655"/>
      <c r="AF1655"/>
    </row>
    <row r="1656" spans="1:32" s="71" customFormat="1" x14ac:dyDescent="0.4">
      <c r="A1656" s="341"/>
      <c r="B1656" s="494"/>
      <c r="C1656" s="495"/>
      <c r="D1656" s="495"/>
      <c r="E1656" s="496" t="s">
        <v>107</v>
      </c>
      <c r="F1656" s="496"/>
      <c r="G1656" s="68">
        <f t="shared" ref="G1656:M1656" si="931">SUBTOTAL(9,G1657:G1658)</f>
        <v>0</v>
      </c>
      <c r="H1656" s="69">
        <f t="shared" si="931"/>
        <v>0</v>
      </c>
      <c r="I1656" s="66">
        <f t="shared" si="931"/>
        <v>0</v>
      </c>
      <c r="J1656" s="66">
        <f t="shared" si="931"/>
        <v>0</v>
      </c>
      <c r="K1656" s="67">
        <f t="shared" si="931"/>
        <v>0</v>
      </c>
      <c r="L1656" s="36">
        <f t="shared" si="931"/>
        <v>0</v>
      </c>
      <c r="M1656" s="36">
        <f t="shared" si="931"/>
        <v>0</v>
      </c>
      <c r="N1656" s="36">
        <f t="shared" ref="N1656:W1656" si="932">SUBTOTAL(9,N1657:N1658)</f>
        <v>0</v>
      </c>
      <c r="O1656" s="36">
        <f t="shared" si="932"/>
        <v>0</v>
      </c>
      <c r="P1656" s="36">
        <f t="shared" si="932"/>
        <v>0</v>
      </c>
      <c r="Q1656" s="36">
        <f t="shared" si="932"/>
        <v>0</v>
      </c>
      <c r="R1656" s="36">
        <f t="shared" si="932"/>
        <v>0</v>
      </c>
      <c r="S1656" s="36">
        <f t="shared" si="932"/>
        <v>0</v>
      </c>
      <c r="T1656" s="36">
        <f t="shared" si="932"/>
        <v>0</v>
      </c>
      <c r="U1656" s="36">
        <f t="shared" si="932"/>
        <v>0</v>
      </c>
      <c r="V1656" s="39">
        <f t="shared" si="932"/>
        <v>0</v>
      </c>
      <c r="W1656" s="35">
        <f t="shared" si="932"/>
        <v>0</v>
      </c>
      <c r="Y1656"/>
      <c r="Z1656"/>
      <c r="AA1656"/>
      <c r="AB1656"/>
      <c r="AC1656"/>
      <c r="AD1656"/>
      <c r="AE1656"/>
      <c r="AF1656"/>
    </row>
    <row r="1657" spans="1:32" s="71" customFormat="1" outlineLevel="1" x14ac:dyDescent="0.4">
      <c r="A1657" s="341"/>
      <c r="B1657" s="494"/>
      <c r="C1657" s="495"/>
      <c r="D1657" s="495"/>
      <c r="E1657" s="496"/>
      <c r="F1657" s="497" t="s">
        <v>108</v>
      </c>
      <c r="G1657" s="174">
        <f>G801</f>
        <v>0</v>
      </c>
      <c r="H1657" s="225">
        <f>G1657*(1-VLOOKUP($F1657,SHT,2,FALSE))+H801*(1-VLOOKUP($F1657,SHT,2,FALSE))</f>
        <v>0</v>
      </c>
      <c r="I1657" s="163">
        <f t="shared" ref="I1657:V1657" si="933">I801*(1-VLOOKUP($F1657,SHT,2,FALSE))</f>
        <v>0</v>
      </c>
      <c r="J1657" s="163">
        <f t="shared" si="933"/>
        <v>0</v>
      </c>
      <c r="K1657" s="181">
        <f t="shared" si="933"/>
        <v>0</v>
      </c>
      <c r="L1657" s="165">
        <f t="shared" si="933"/>
        <v>0</v>
      </c>
      <c r="M1657" s="176">
        <f t="shared" si="933"/>
        <v>0</v>
      </c>
      <c r="N1657" s="166">
        <f t="shared" si="933"/>
        <v>0</v>
      </c>
      <c r="O1657" s="166">
        <f t="shared" si="933"/>
        <v>0</v>
      </c>
      <c r="P1657" s="166">
        <f t="shared" si="933"/>
        <v>0</v>
      </c>
      <c r="Q1657" s="166">
        <f t="shared" si="933"/>
        <v>0</v>
      </c>
      <c r="R1657" s="166">
        <f t="shared" si="933"/>
        <v>0</v>
      </c>
      <c r="S1657" s="166">
        <f t="shared" si="933"/>
        <v>0</v>
      </c>
      <c r="T1657" s="162">
        <f t="shared" si="933"/>
        <v>0</v>
      </c>
      <c r="U1657" s="166">
        <f t="shared" si="933"/>
        <v>0</v>
      </c>
      <c r="V1657" s="167">
        <f t="shared" si="933"/>
        <v>0</v>
      </c>
      <c r="W1657" s="48">
        <f>W801</f>
        <v>0</v>
      </c>
      <c r="Y1657"/>
      <c r="Z1657"/>
      <c r="AA1657"/>
      <c r="AB1657"/>
      <c r="AC1657"/>
      <c r="AD1657"/>
      <c r="AE1657"/>
      <c r="AF1657"/>
    </row>
    <row r="1658" spans="1:32" s="71" customFormat="1" outlineLevel="1" x14ac:dyDescent="0.4">
      <c r="A1658" s="341"/>
      <c r="B1658" s="494"/>
      <c r="C1658" s="495"/>
      <c r="D1658" s="495"/>
      <c r="E1658" s="496"/>
      <c r="F1658" s="497" t="s">
        <v>109</v>
      </c>
      <c r="G1658" s="174">
        <f>G802</f>
        <v>0</v>
      </c>
      <c r="H1658" s="225">
        <f>G1658*(1-VLOOKUP($F1658,SHT,2,FALSE))+H802*(1-VLOOKUP($F1658,SHT,2,FALSE))</f>
        <v>0</v>
      </c>
      <c r="I1658" s="163">
        <f t="shared" ref="I1658:V1658" si="934">I802*(1-VLOOKUP($F1658,SHT,2,FALSE))</f>
        <v>0</v>
      </c>
      <c r="J1658" s="163">
        <f t="shared" si="934"/>
        <v>0</v>
      </c>
      <c r="K1658" s="181">
        <f t="shared" si="934"/>
        <v>0</v>
      </c>
      <c r="L1658" s="165">
        <f t="shared" si="934"/>
        <v>0</v>
      </c>
      <c r="M1658" s="176">
        <f t="shared" si="934"/>
        <v>0</v>
      </c>
      <c r="N1658" s="166">
        <f t="shared" si="934"/>
        <v>0</v>
      </c>
      <c r="O1658" s="166">
        <f t="shared" si="934"/>
        <v>0</v>
      </c>
      <c r="P1658" s="166">
        <f t="shared" si="934"/>
        <v>0</v>
      </c>
      <c r="Q1658" s="166">
        <f t="shared" si="934"/>
        <v>0</v>
      </c>
      <c r="R1658" s="166">
        <f t="shared" si="934"/>
        <v>0</v>
      </c>
      <c r="S1658" s="166">
        <f t="shared" si="934"/>
        <v>0</v>
      </c>
      <c r="T1658" s="162">
        <f t="shared" si="934"/>
        <v>0</v>
      </c>
      <c r="U1658" s="166">
        <f t="shared" si="934"/>
        <v>0</v>
      </c>
      <c r="V1658" s="167">
        <f t="shared" si="934"/>
        <v>0</v>
      </c>
      <c r="W1658" s="48">
        <f>W802</f>
        <v>0</v>
      </c>
      <c r="Y1658"/>
      <c r="Z1658"/>
      <c r="AA1658"/>
      <c r="AB1658"/>
      <c r="AC1658"/>
      <c r="AD1658"/>
      <c r="AE1658"/>
      <c r="AF1658"/>
    </row>
    <row r="1659" spans="1:32" s="71" customFormat="1" x14ac:dyDescent="0.4">
      <c r="A1659" s="341"/>
      <c r="B1659" s="494"/>
      <c r="C1659" s="495"/>
      <c r="D1659" s="495" t="s">
        <v>110</v>
      </c>
      <c r="E1659" s="496"/>
      <c r="F1659" s="496"/>
      <c r="G1659" s="68">
        <f>SUBTOTAL(9,G1660:G1662)</f>
        <v>0</v>
      </c>
      <c r="H1659" s="69"/>
      <c r="I1659" s="66"/>
      <c r="J1659" s="66"/>
      <c r="K1659" s="67">
        <f t="shared" ref="K1659:W1659" si="935">SUBTOTAL(9,K1660:K1662)</f>
        <v>0</v>
      </c>
      <c r="L1659" s="36">
        <f t="shared" si="935"/>
        <v>0</v>
      </c>
      <c r="M1659" s="36">
        <f t="shared" si="935"/>
        <v>0</v>
      </c>
      <c r="N1659" s="36">
        <f t="shared" si="935"/>
        <v>0</v>
      </c>
      <c r="O1659" s="36">
        <f t="shared" si="935"/>
        <v>0</v>
      </c>
      <c r="P1659" s="36">
        <f t="shared" si="935"/>
        <v>0</v>
      </c>
      <c r="Q1659" s="36">
        <f t="shared" si="935"/>
        <v>0</v>
      </c>
      <c r="R1659" s="36">
        <f t="shared" si="935"/>
        <v>0</v>
      </c>
      <c r="S1659" s="36">
        <f t="shared" si="935"/>
        <v>0</v>
      </c>
      <c r="T1659" s="36">
        <f t="shared" si="935"/>
        <v>0</v>
      </c>
      <c r="U1659" s="36">
        <f t="shared" si="935"/>
        <v>0</v>
      </c>
      <c r="V1659" s="36">
        <f t="shared" si="935"/>
        <v>0</v>
      </c>
      <c r="W1659" s="35">
        <f t="shared" si="935"/>
        <v>0</v>
      </c>
      <c r="Y1659"/>
      <c r="Z1659"/>
      <c r="AA1659"/>
      <c r="AB1659"/>
      <c r="AC1659"/>
      <c r="AD1659"/>
      <c r="AE1659"/>
      <c r="AF1659"/>
    </row>
    <row r="1660" spans="1:32" s="71" customFormat="1" outlineLevel="1" x14ac:dyDescent="0.4">
      <c r="A1660" s="341"/>
      <c r="B1660" s="494"/>
      <c r="C1660" s="495"/>
      <c r="D1660" s="495"/>
      <c r="E1660" s="496"/>
      <c r="F1660" s="497" t="s">
        <v>111</v>
      </c>
      <c r="G1660" s="174">
        <f>G804</f>
        <v>0</v>
      </c>
      <c r="H1660" s="69"/>
      <c r="I1660" s="66"/>
      <c r="J1660" s="66"/>
      <c r="K1660" s="181">
        <f>($G1660+SUM($H804:K804))*VLOOKUP($F1660,EIT,2,FALSE)</f>
        <v>0</v>
      </c>
      <c r="L1660" s="165">
        <f t="shared" ref="L1660:V1660" si="936">L804*VLOOKUP($F1660,EIT,2,FALSE)</f>
        <v>0</v>
      </c>
      <c r="M1660" s="176">
        <f t="shared" si="936"/>
        <v>0</v>
      </c>
      <c r="N1660" s="166">
        <f t="shared" si="936"/>
        <v>0</v>
      </c>
      <c r="O1660" s="166">
        <f t="shared" si="936"/>
        <v>0</v>
      </c>
      <c r="P1660" s="166">
        <f t="shared" si="936"/>
        <v>0</v>
      </c>
      <c r="Q1660" s="166">
        <f t="shared" si="936"/>
        <v>0</v>
      </c>
      <c r="R1660" s="166">
        <f t="shared" si="936"/>
        <v>0</v>
      </c>
      <c r="S1660" s="166">
        <f t="shared" si="936"/>
        <v>0</v>
      </c>
      <c r="T1660" s="166">
        <f t="shared" si="936"/>
        <v>0</v>
      </c>
      <c r="U1660" s="166">
        <f t="shared" si="936"/>
        <v>0</v>
      </c>
      <c r="V1660" s="167">
        <f t="shared" si="936"/>
        <v>0</v>
      </c>
      <c r="W1660" s="48">
        <f>W804</f>
        <v>0</v>
      </c>
      <c r="Y1660"/>
      <c r="Z1660"/>
      <c r="AA1660"/>
      <c r="AB1660"/>
      <c r="AC1660"/>
      <c r="AD1660"/>
      <c r="AE1660"/>
      <c r="AF1660"/>
    </row>
    <row r="1661" spans="1:32" s="71" customFormat="1" outlineLevel="1" x14ac:dyDescent="0.4">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937">O805*(VLOOKUP($F1661,EIT,3,FALSE)+VLOOKUP($F1661,EIT,4,FALSE)+VLOOKUP($F1661,EIT,5,FALSE))</f>
        <v>0</v>
      </c>
      <c r="P1661" s="166">
        <f t="shared" si="937"/>
        <v>0</v>
      </c>
      <c r="Q1661" s="166">
        <f t="shared" si="937"/>
        <v>0</v>
      </c>
      <c r="R1661" s="166">
        <f t="shared" si="937"/>
        <v>0</v>
      </c>
      <c r="S1661" s="166">
        <f t="shared" si="937"/>
        <v>0</v>
      </c>
      <c r="T1661" s="166">
        <f t="shared" si="937"/>
        <v>0</v>
      </c>
      <c r="U1661" s="166">
        <f t="shared" si="937"/>
        <v>0</v>
      </c>
      <c r="V1661" s="167">
        <f t="shared" si="937"/>
        <v>0</v>
      </c>
      <c r="W1661" s="48">
        <f>W805</f>
        <v>0</v>
      </c>
      <c r="Y1661"/>
      <c r="Z1661"/>
      <c r="AA1661"/>
      <c r="AB1661"/>
      <c r="AC1661"/>
      <c r="AD1661"/>
      <c r="AE1661"/>
      <c r="AF1661"/>
    </row>
    <row r="1662" spans="1:32" s="71" customFormat="1" outlineLevel="1" x14ac:dyDescent="0.4">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4">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4">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4">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4">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4">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4">
      <c r="A1668" s="341"/>
      <c r="B1668" s="32"/>
      <c r="C1668" s="31"/>
      <c r="D1668" s="30"/>
      <c r="E1668" s="65"/>
      <c r="F1668" s="451" t="s">
        <v>169</v>
      </c>
      <c r="G1668" s="453">
        <f t="shared" ref="G1668" si="938">G812</f>
        <v>0</v>
      </c>
      <c r="H1668" s="454">
        <f>G1668*(1-VLOOKUP($F1668,SHT,3,FALSE))+H812*(1-VLOOKUP($F1668,SHT,3,FALSE))</f>
        <v>0</v>
      </c>
      <c r="I1668" s="455">
        <f t="shared" ref="I1668:V1668" si="939">I812*(1-VLOOKUP($F1668,SHT,3,FALSE))</f>
        <v>0</v>
      </c>
      <c r="J1668" s="455">
        <f t="shared" si="939"/>
        <v>0</v>
      </c>
      <c r="K1668" s="456">
        <f t="shared" si="939"/>
        <v>0</v>
      </c>
      <c r="L1668" s="457">
        <f t="shared" si="939"/>
        <v>0</v>
      </c>
      <c r="M1668" s="458">
        <f t="shared" si="939"/>
        <v>0</v>
      </c>
      <c r="N1668" s="455">
        <f t="shared" si="939"/>
        <v>0</v>
      </c>
      <c r="O1668" s="455">
        <f t="shared" si="939"/>
        <v>0</v>
      </c>
      <c r="P1668" s="455">
        <f t="shared" si="939"/>
        <v>0</v>
      </c>
      <c r="Q1668" s="455">
        <f t="shared" si="939"/>
        <v>0</v>
      </c>
      <c r="R1668" s="455">
        <f t="shared" si="939"/>
        <v>0</v>
      </c>
      <c r="S1668" s="455">
        <f t="shared" si="939"/>
        <v>0</v>
      </c>
      <c r="T1668" s="455">
        <f t="shared" si="939"/>
        <v>0</v>
      </c>
      <c r="U1668" s="455">
        <f t="shared" si="939"/>
        <v>0</v>
      </c>
      <c r="V1668" s="459">
        <f t="shared" si="939"/>
        <v>0</v>
      </c>
      <c r="W1668" s="453">
        <f t="shared" ref="W1668:W1670" si="940">W812</f>
        <v>0</v>
      </c>
      <c r="Y1668"/>
      <c r="Z1668"/>
      <c r="AA1668"/>
      <c r="AB1668"/>
      <c r="AC1668"/>
      <c r="AD1668"/>
      <c r="AE1668"/>
      <c r="AF1668"/>
    </row>
    <row r="1669" spans="1:34" s="71" customFormat="1" outlineLevel="1" x14ac:dyDescent="0.4">
      <c r="A1669" s="341"/>
      <c r="B1669" s="32"/>
      <c r="C1669" s="31"/>
      <c r="D1669" s="30"/>
      <c r="E1669" s="65"/>
      <c r="F1669" s="451" t="s">
        <v>170</v>
      </c>
      <c r="G1669" s="453">
        <f t="shared" ref="G1669" si="941">G813</f>
        <v>0</v>
      </c>
      <c r="H1669" s="454">
        <f>G1669*(1-VLOOKUP($F1669,SHT,3,FALSE))+H813*(1-VLOOKUP($F1669,SHT,3,FALSE))</f>
        <v>0</v>
      </c>
      <c r="I1669" s="455">
        <f t="shared" ref="I1669:V1669" si="942">I813*(1-VLOOKUP($F1669,SHT,3,FALSE))</f>
        <v>0</v>
      </c>
      <c r="J1669" s="455">
        <f t="shared" si="942"/>
        <v>0</v>
      </c>
      <c r="K1669" s="456">
        <f t="shared" si="942"/>
        <v>0</v>
      </c>
      <c r="L1669" s="457">
        <f t="shared" si="942"/>
        <v>0</v>
      </c>
      <c r="M1669" s="458">
        <f t="shared" si="942"/>
        <v>0</v>
      </c>
      <c r="N1669" s="455">
        <f t="shared" si="942"/>
        <v>0</v>
      </c>
      <c r="O1669" s="455">
        <f t="shared" si="942"/>
        <v>0</v>
      </c>
      <c r="P1669" s="455">
        <f t="shared" si="942"/>
        <v>0</v>
      </c>
      <c r="Q1669" s="455">
        <f t="shared" si="942"/>
        <v>0</v>
      </c>
      <c r="R1669" s="455">
        <f t="shared" si="942"/>
        <v>0</v>
      </c>
      <c r="S1669" s="455">
        <f t="shared" si="942"/>
        <v>0</v>
      </c>
      <c r="T1669" s="455">
        <f t="shared" si="942"/>
        <v>0</v>
      </c>
      <c r="U1669" s="455">
        <f t="shared" si="942"/>
        <v>0</v>
      </c>
      <c r="V1669" s="459">
        <f t="shared" si="942"/>
        <v>0</v>
      </c>
      <c r="W1669" s="453">
        <f t="shared" si="940"/>
        <v>0</v>
      </c>
      <c r="Y1669"/>
      <c r="Z1669"/>
      <c r="AA1669"/>
      <c r="AB1669"/>
      <c r="AC1669"/>
      <c r="AD1669"/>
      <c r="AE1669"/>
      <c r="AF1669"/>
    </row>
    <row r="1670" spans="1:34" s="71" customFormat="1" outlineLevel="1" x14ac:dyDescent="0.4">
      <c r="A1670" s="341"/>
      <c r="B1670" s="32"/>
      <c r="C1670" s="31"/>
      <c r="D1670" s="30"/>
      <c r="E1670" s="65"/>
      <c r="F1670" s="451" t="s">
        <v>171</v>
      </c>
      <c r="G1670" s="453">
        <f t="shared" ref="G1670" si="943">G814</f>
        <v>0</v>
      </c>
      <c r="H1670" s="454">
        <f>G1670*(1-VLOOKUP($F1670,SHT,3,FALSE))+H814*(1-VLOOKUP($F1670,SHT,3,FALSE))</f>
        <v>0</v>
      </c>
      <c r="I1670" s="455">
        <f t="shared" ref="I1670:V1670" si="944">I814*(1-VLOOKUP($F1670,SHT,3,FALSE))</f>
        <v>0</v>
      </c>
      <c r="J1670" s="455">
        <f t="shared" si="944"/>
        <v>0</v>
      </c>
      <c r="K1670" s="456">
        <f t="shared" si="944"/>
        <v>0</v>
      </c>
      <c r="L1670" s="457">
        <f t="shared" si="944"/>
        <v>0</v>
      </c>
      <c r="M1670" s="458">
        <f t="shared" si="944"/>
        <v>0</v>
      </c>
      <c r="N1670" s="455">
        <f t="shared" si="944"/>
        <v>0</v>
      </c>
      <c r="O1670" s="455">
        <f t="shared" si="944"/>
        <v>0</v>
      </c>
      <c r="P1670" s="455">
        <f t="shared" si="944"/>
        <v>0</v>
      </c>
      <c r="Q1670" s="455">
        <f t="shared" si="944"/>
        <v>0</v>
      </c>
      <c r="R1670" s="455">
        <f t="shared" si="944"/>
        <v>0</v>
      </c>
      <c r="S1670" s="455">
        <f t="shared" si="944"/>
        <v>0</v>
      </c>
      <c r="T1670" s="455">
        <f t="shared" si="944"/>
        <v>0</v>
      </c>
      <c r="U1670" s="455">
        <f t="shared" si="944"/>
        <v>0</v>
      </c>
      <c r="V1670" s="459">
        <f t="shared" si="944"/>
        <v>0</v>
      </c>
      <c r="W1670" s="453">
        <f t="shared" si="940"/>
        <v>0</v>
      </c>
      <c r="Y1670"/>
      <c r="Z1670"/>
      <c r="AA1670"/>
      <c r="AB1670"/>
      <c r="AC1670"/>
      <c r="AD1670"/>
      <c r="AE1670"/>
      <c r="AF1670"/>
    </row>
    <row r="1671" spans="1:34" s="71" customFormat="1" x14ac:dyDescent="0.4">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5.3" thickBot="1" x14ac:dyDescent="0.55000000000000004">
      <c r="A1672" s="338"/>
      <c r="B1672" s="503" t="s">
        <v>200</v>
      </c>
      <c r="C1672" s="76"/>
      <c r="D1672" s="76"/>
      <c r="E1672" s="76"/>
      <c r="F1672" s="76"/>
      <c r="G1672" s="188">
        <f>SUBTOTAL(9,G1432:G1671)</f>
        <v>0</v>
      </c>
      <c r="H1672" s="189">
        <f t="shared" ref="H1672:W1672" si="945">SUBTOTAL(9,H1432:H1671)</f>
        <v>0</v>
      </c>
      <c r="I1672" s="190">
        <f t="shared" si="945"/>
        <v>0</v>
      </c>
      <c r="J1672" s="190">
        <f t="shared" si="945"/>
        <v>0</v>
      </c>
      <c r="K1672" s="486">
        <f t="shared" si="945"/>
        <v>0</v>
      </c>
      <c r="L1672" s="192">
        <f t="shared" si="945"/>
        <v>0</v>
      </c>
      <c r="M1672" s="193">
        <f t="shared" si="945"/>
        <v>0</v>
      </c>
      <c r="N1672" s="193">
        <f t="shared" si="945"/>
        <v>0</v>
      </c>
      <c r="O1672" s="193">
        <f t="shared" si="945"/>
        <v>0</v>
      </c>
      <c r="P1672" s="193">
        <f t="shared" si="945"/>
        <v>0</v>
      </c>
      <c r="Q1672" s="193">
        <f t="shared" si="945"/>
        <v>0</v>
      </c>
      <c r="R1672" s="193">
        <f t="shared" si="945"/>
        <v>0</v>
      </c>
      <c r="S1672" s="193">
        <f t="shared" si="945"/>
        <v>0</v>
      </c>
      <c r="T1672" s="193">
        <f t="shared" si="945"/>
        <v>0</v>
      </c>
      <c r="U1672" s="193">
        <f t="shared" si="945"/>
        <v>0</v>
      </c>
      <c r="V1672" s="194">
        <f t="shared" si="945"/>
        <v>0</v>
      </c>
      <c r="W1672" s="188">
        <f t="shared" si="945"/>
        <v>0</v>
      </c>
      <c r="Y1672"/>
      <c r="Z1672"/>
      <c r="AA1672"/>
      <c r="AB1672"/>
      <c r="AC1672"/>
      <c r="AD1672"/>
      <c r="AE1672"/>
      <c r="AF1672"/>
    </row>
    <row r="1673" spans="1:34" ht="12.6" thickBot="1" x14ac:dyDescent="0.4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 x14ac:dyDescent="0.5">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5">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5">
      <c r="A1676" s="337"/>
      <c r="B1676" s="614"/>
      <c r="C1676" s="236"/>
      <c r="D1676" s="236"/>
      <c r="E1676" s="236"/>
      <c r="F1676" s="617" t="s">
        <v>356</v>
      </c>
      <c r="G1676" s="174">
        <f t="shared" ref="G1676:V1676" si="946">G820</f>
        <v>0</v>
      </c>
      <c r="H1676" s="175">
        <f t="shared" si="946"/>
        <v>0</v>
      </c>
      <c r="I1676" s="163">
        <f t="shared" si="946"/>
        <v>0</v>
      </c>
      <c r="J1676" s="163">
        <f t="shared" si="946"/>
        <v>0</v>
      </c>
      <c r="K1676" s="181">
        <f t="shared" si="946"/>
        <v>0</v>
      </c>
      <c r="L1676" s="162">
        <f t="shared" si="946"/>
        <v>0</v>
      </c>
      <c r="M1676" s="176">
        <f t="shared" si="946"/>
        <v>0</v>
      </c>
      <c r="N1676" s="166">
        <f t="shared" si="946"/>
        <v>0</v>
      </c>
      <c r="O1676" s="166">
        <f t="shared" si="946"/>
        <v>0</v>
      </c>
      <c r="P1676" s="166">
        <f t="shared" si="946"/>
        <v>0</v>
      </c>
      <c r="Q1676" s="166">
        <f t="shared" si="946"/>
        <v>0</v>
      </c>
      <c r="R1676" s="166">
        <f t="shared" si="946"/>
        <v>0</v>
      </c>
      <c r="S1676" s="166">
        <f t="shared" si="946"/>
        <v>0</v>
      </c>
      <c r="T1676" s="166">
        <f t="shared" si="946"/>
        <v>0</v>
      </c>
      <c r="U1676" s="166">
        <f t="shared" si="946"/>
        <v>0</v>
      </c>
      <c r="V1676" s="179">
        <f t="shared" si="946"/>
        <v>0</v>
      </c>
      <c r="W1676" s="48">
        <f>G1676-SUM(H1676:V1676)</f>
        <v>0</v>
      </c>
      <c r="X1676" s="71"/>
      <c r="Y1676"/>
      <c r="Z1676"/>
      <c r="AA1676"/>
      <c r="AB1676"/>
      <c r="AC1676"/>
      <c r="AD1676"/>
      <c r="AE1676"/>
      <c r="AF1676"/>
    </row>
    <row r="1677" spans="1:34" s="116" customFormat="1" ht="12.75" customHeight="1" x14ac:dyDescent="0.5">
      <c r="A1677" s="337"/>
      <c r="B1677" s="614"/>
      <c r="C1677" s="236"/>
      <c r="D1677" s="236"/>
      <c r="E1677" s="236"/>
      <c r="F1677" s="617" t="s">
        <v>357</v>
      </c>
      <c r="G1677" s="174">
        <f t="shared" ref="G1677:V1677" si="947">G821</f>
        <v>0</v>
      </c>
      <c r="H1677" s="175">
        <f t="shared" si="947"/>
        <v>0</v>
      </c>
      <c r="I1677" s="163">
        <f t="shared" si="947"/>
        <v>0</v>
      </c>
      <c r="J1677" s="163">
        <f t="shared" si="947"/>
        <v>0</v>
      </c>
      <c r="K1677" s="181">
        <f t="shared" si="947"/>
        <v>0</v>
      </c>
      <c r="L1677" s="162">
        <f t="shared" si="947"/>
        <v>0</v>
      </c>
      <c r="M1677" s="176">
        <f t="shared" si="947"/>
        <v>0</v>
      </c>
      <c r="N1677" s="166">
        <f t="shared" si="947"/>
        <v>0</v>
      </c>
      <c r="O1677" s="166">
        <f t="shared" si="947"/>
        <v>0</v>
      </c>
      <c r="P1677" s="166">
        <f t="shared" si="947"/>
        <v>0</v>
      </c>
      <c r="Q1677" s="166">
        <f t="shared" si="947"/>
        <v>0</v>
      </c>
      <c r="R1677" s="166">
        <f t="shared" si="947"/>
        <v>0</v>
      </c>
      <c r="S1677" s="166">
        <f t="shared" si="947"/>
        <v>0</v>
      </c>
      <c r="T1677" s="166">
        <f t="shared" si="947"/>
        <v>0</v>
      </c>
      <c r="U1677" s="166">
        <f t="shared" si="947"/>
        <v>0</v>
      </c>
      <c r="V1677" s="179">
        <f t="shared" si="947"/>
        <v>0</v>
      </c>
      <c r="W1677" s="48">
        <f>G1677-SUM(H1677:V1677)</f>
        <v>0</v>
      </c>
      <c r="X1677" s="71"/>
      <c r="Y1677"/>
      <c r="Z1677"/>
      <c r="AA1677"/>
      <c r="AB1677"/>
      <c r="AC1677"/>
      <c r="AD1677"/>
      <c r="AE1677"/>
      <c r="AF1677"/>
    </row>
    <row r="1678" spans="1:34" s="116" customFormat="1" ht="12.75" customHeight="1" x14ac:dyDescent="0.5">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5">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5">
      <c r="A1680" s="337"/>
      <c r="B1680" s="614"/>
      <c r="C1680" s="532"/>
      <c r="D1680" s="495" t="s">
        <v>118</v>
      </c>
      <c r="E1680" s="498"/>
      <c r="F1680" s="622"/>
      <c r="G1680" s="66">
        <f t="shared" ref="G1680:W1680" si="948">SUBTOTAL(9,G1681:G1684)</f>
        <v>0</v>
      </c>
      <c r="H1680" s="53">
        <f t="shared" si="948"/>
        <v>0</v>
      </c>
      <c r="I1680" s="36">
        <f t="shared" si="948"/>
        <v>0</v>
      </c>
      <c r="J1680" s="36">
        <f t="shared" si="948"/>
        <v>0</v>
      </c>
      <c r="K1680" s="39">
        <f t="shared" si="948"/>
        <v>0</v>
      </c>
      <c r="L1680" s="53">
        <f t="shared" si="948"/>
        <v>0</v>
      </c>
      <c r="M1680" s="38">
        <f t="shared" si="948"/>
        <v>0</v>
      </c>
      <c r="N1680" s="36">
        <f t="shared" si="948"/>
        <v>0</v>
      </c>
      <c r="O1680" s="36">
        <f t="shared" si="948"/>
        <v>0</v>
      </c>
      <c r="P1680" s="36">
        <f t="shared" si="948"/>
        <v>0</v>
      </c>
      <c r="Q1680" s="36">
        <f t="shared" si="948"/>
        <v>0</v>
      </c>
      <c r="R1680" s="36">
        <f t="shared" si="948"/>
        <v>0</v>
      </c>
      <c r="S1680" s="36">
        <f t="shared" si="948"/>
        <v>0</v>
      </c>
      <c r="T1680" s="36">
        <f t="shared" si="948"/>
        <v>0</v>
      </c>
      <c r="U1680" s="36">
        <f t="shared" si="948"/>
        <v>0</v>
      </c>
      <c r="V1680" s="36">
        <f t="shared" si="948"/>
        <v>0</v>
      </c>
      <c r="W1680" s="35">
        <f t="shared" si="948"/>
        <v>0</v>
      </c>
      <c r="Y1680"/>
      <c r="Z1680"/>
      <c r="AA1680"/>
      <c r="AB1680"/>
      <c r="AC1680"/>
      <c r="AD1680"/>
      <c r="AE1680"/>
      <c r="AF1680"/>
    </row>
    <row r="1681" spans="1:32" s="116" customFormat="1" ht="12.75" customHeight="1" x14ac:dyDescent="0.5">
      <c r="A1681" s="337"/>
      <c r="B1681" s="614"/>
      <c r="C1681" s="532"/>
      <c r="D1681" s="495"/>
      <c r="E1681" s="496"/>
      <c r="F1681" s="617" t="s">
        <v>360</v>
      </c>
      <c r="G1681" s="174">
        <f t="shared" ref="G1681:V1681" si="949">G825</f>
        <v>0</v>
      </c>
      <c r="H1681" s="175">
        <f t="shared" si="949"/>
        <v>0</v>
      </c>
      <c r="I1681" s="163">
        <f t="shared" si="949"/>
        <v>0</v>
      </c>
      <c r="J1681" s="163">
        <f t="shared" si="949"/>
        <v>0</v>
      </c>
      <c r="K1681" s="181">
        <f t="shared" si="949"/>
        <v>0</v>
      </c>
      <c r="L1681" s="162">
        <f t="shared" si="949"/>
        <v>0</v>
      </c>
      <c r="M1681" s="176">
        <f t="shared" si="949"/>
        <v>0</v>
      </c>
      <c r="N1681" s="166">
        <f t="shared" si="949"/>
        <v>0</v>
      </c>
      <c r="O1681" s="166">
        <f t="shared" si="949"/>
        <v>0</v>
      </c>
      <c r="P1681" s="166">
        <f t="shared" si="949"/>
        <v>0</v>
      </c>
      <c r="Q1681" s="166">
        <f t="shared" si="949"/>
        <v>0</v>
      </c>
      <c r="R1681" s="166">
        <f t="shared" si="949"/>
        <v>0</v>
      </c>
      <c r="S1681" s="166">
        <f t="shared" si="949"/>
        <v>0</v>
      </c>
      <c r="T1681" s="166">
        <f t="shared" si="949"/>
        <v>0</v>
      </c>
      <c r="U1681" s="166">
        <f t="shared" si="949"/>
        <v>0</v>
      </c>
      <c r="V1681" s="179">
        <f t="shared" si="949"/>
        <v>0</v>
      </c>
      <c r="W1681" s="48">
        <f t="shared" ref="W1681:W1684" si="950">G1681-SUM(H1681:V1681)</f>
        <v>0</v>
      </c>
      <c r="X1681" s="71"/>
      <c r="Y1681"/>
      <c r="Z1681"/>
      <c r="AA1681"/>
      <c r="AB1681"/>
      <c r="AC1681"/>
      <c r="AD1681"/>
      <c r="AE1681"/>
      <c r="AF1681"/>
    </row>
    <row r="1682" spans="1:32" s="116" customFormat="1" ht="12.75" customHeight="1" x14ac:dyDescent="0.5">
      <c r="A1682" s="337"/>
      <c r="B1682" s="614"/>
      <c r="C1682" s="532"/>
      <c r="D1682" s="495"/>
      <c r="E1682" s="496"/>
      <c r="F1682" s="617" t="s">
        <v>361</v>
      </c>
      <c r="G1682" s="174">
        <f t="shared" ref="G1682:V1682" si="951">G826</f>
        <v>0</v>
      </c>
      <c r="H1682" s="175">
        <f t="shared" si="951"/>
        <v>0</v>
      </c>
      <c r="I1682" s="163">
        <f t="shared" si="951"/>
        <v>0</v>
      </c>
      <c r="J1682" s="163">
        <f t="shared" si="951"/>
        <v>0</v>
      </c>
      <c r="K1682" s="181">
        <f t="shared" si="951"/>
        <v>0</v>
      </c>
      <c r="L1682" s="162">
        <f t="shared" si="951"/>
        <v>0</v>
      </c>
      <c r="M1682" s="176">
        <f t="shared" si="951"/>
        <v>0</v>
      </c>
      <c r="N1682" s="166">
        <f t="shared" si="951"/>
        <v>0</v>
      </c>
      <c r="O1682" s="166">
        <f t="shared" si="951"/>
        <v>0</v>
      </c>
      <c r="P1682" s="166">
        <f t="shared" si="951"/>
        <v>0</v>
      </c>
      <c r="Q1682" s="166">
        <f t="shared" si="951"/>
        <v>0</v>
      </c>
      <c r="R1682" s="166">
        <f t="shared" si="951"/>
        <v>0</v>
      </c>
      <c r="S1682" s="166">
        <f t="shared" si="951"/>
        <v>0</v>
      </c>
      <c r="T1682" s="166">
        <f t="shared" si="951"/>
        <v>0</v>
      </c>
      <c r="U1682" s="166">
        <f t="shared" si="951"/>
        <v>0</v>
      </c>
      <c r="V1682" s="179">
        <f t="shared" si="951"/>
        <v>0</v>
      </c>
      <c r="W1682" s="48">
        <f t="shared" si="950"/>
        <v>0</v>
      </c>
      <c r="X1682" s="71"/>
      <c r="Y1682"/>
      <c r="Z1682"/>
      <c r="AA1682"/>
      <c r="AB1682"/>
      <c r="AC1682"/>
      <c r="AD1682"/>
      <c r="AE1682"/>
      <c r="AF1682"/>
    </row>
    <row r="1683" spans="1:32" s="116" customFormat="1" ht="12.75" customHeight="1" x14ac:dyDescent="0.5">
      <c r="A1683" s="337"/>
      <c r="B1683" s="614"/>
      <c r="C1683" s="532"/>
      <c r="D1683" s="495"/>
      <c r="E1683" s="496"/>
      <c r="F1683" s="617" t="s">
        <v>362</v>
      </c>
      <c r="G1683" s="174">
        <f t="shared" ref="G1683:V1683" si="952">G827</f>
        <v>0</v>
      </c>
      <c r="H1683" s="175">
        <f t="shared" si="952"/>
        <v>0</v>
      </c>
      <c r="I1683" s="163">
        <f t="shared" si="952"/>
        <v>0</v>
      </c>
      <c r="J1683" s="163">
        <f t="shared" si="952"/>
        <v>0</v>
      </c>
      <c r="K1683" s="181">
        <f t="shared" si="952"/>
        <v>0</v>
      </c>
      <c r="L1683" s="162">
        <f t="shared" si="952"/>
        <v>0</v>
      </c>
      <c r="M1683" s="176">
        <f t="shared" si="952"/>
        <v>0</v>
      </c>
      <c r="N1683" s="166">
        <f t="shared" si="952"/>
        <v>0</v>
      </c>
      <c r="O1683" s="166">
        <f t="shared" si="952"/>
        <v>0</v>
      </c>
      <c r="P1683" s="166">
        <f t="shared" si="952"/>
        <v>0</v>
      </c>
      <c r="Q1683" s="166">
        <f t="shared" si="952"/>
        <v>0</v>
      </c>
      <c r="R1683" s="166">
        <f t="shared" si="952"/>
        <v>0</v>
      </c>
      <c r="S1683" s="166">
        <f t="shared" si="952"/>
        <v>0</v>
      </c>
      <c r="T1683" s="166">
        <f t="shared" si="952"/>
        <v>0</v>
      </c>
      <c r="U1683" s="166">
        <f t="shared" si="952"/>
        <v>0</v>
      </c>
      <c r="V1683" s="179">
        <f t="shared" si="952"/>
        <v>0</v>
      </c>
      <c r="W1683" s="48">
        <f t="shared" si="950"/>
        <v>0</v>
      </c>
      <c r="X1683" s="71"/>
      <c r="Y1683"/>
      <c r="Z1683"/>
      <c r="AA1683"/>
      <c r="AB1683"/>
      <c r="AC1683"/>
      <c r="AD1683"/>
      <c r="AE1683"/>
      <c r="AF1683"/>
    </row>
    <row r="1684" spans="1:32" s="116" customFormat="1" ht="12.75" customHeight="1" x14ac:dyDescent="0.5">
      <c r="A1684" s="337"/>
      <c r="B1684" s="614"/>
      <c r="C1684" s="532"/>
      <c r="D1684" s="495"/>
      <c r="E1684" s="496"/>
      <c r="F1684" s="617" t="s">
        <v>363</v>
      </c>
      <c r="G1684" s="174">
        <f t="shared" ref="G1684:V1684" si="953">G828</f>
        <v>0</v>
      </c>
      <c r="H1684" s="175">
        <f t="shared" si="953"/>
        <v>0</v>
      </c>
      <c r="I1684" s="163">
        <f t="shared" si="953"/>
        <v>0</v>
      </c>
      <c r="J1684" s="163">
        <f t="shared" si="953"/>
        <v>0</v>
      </c>
      <c r="K1684" s="181">
        <f t="shared" si="953"/>
        <v>0</v>
      </c>
      <c r="L1684" s="162">
        <f t="shared" si="953"/>
        <v>0</v>
      </c>
      <c r="M1684" s="176">
        <f t="shared" si="953"/>
        <v>0</v>
      </c>
      <c r="N1684" s="166">
        <f t="shared" si="953"/>
        <v>0</v>
      </c>
      <c r="O1684" s="166">
        <f t="shared" si="953"/>
        <v>0</v>
      </c>
      <c r="P1684" s="166">
        <f t="shared" si="953"/>
        <v>0</v>
      </c>
      <c r="Q1684" s="166">
        <f t="shared" si="953"/>
        <v>0</v>
      </c>
      <c r="R1684" s="166">
        <f t="shared" si="953"/>
        <v>0</v>
      </c>
      <c r="S1684" s="166">
        <f t="shared" si="953"/>
        <v>0</v>
      </c>
      <c r="T1684" s="166">
        <f t="shared" si="953"/>
        <v>0</v>
      </c>
      <c r="U1684" s="166">
        <f t="shared" si="953"/>
        <v>0</v>
      </c>
      <c r="V1684" s="179">
        <f t="shared" si="953"/>
        <v>0</v>
      </c>
      <c r="W1684" s="48">
        <f t="shared" si="950"/>
        <v>0</v>
      </c>
      <c r="X1684" s="71"/>
      <c r="Y1684"/>
      <c r="Z1684"/>
      <c r="AA1684"/>
      <c r="AB1684"/>
      <c r="AC1684"/>
      <c r="AD1684"/>
      <c r="AE1684"/>
      <c r="AF1684"/>
    </row>
    <row r="1685" spans="1:32" s="116" customFormat="1" ht="12.75" customHeight="1" x14ac:dyDescent="0.5">
      <c r="A1685" s="337"/>
      <c r="B1685" s="614"/>
      <c r="C1685" s="532"/>
      <c r="D1685" s="495" t="s">
        <v>129</v>
      </c>
      <c r="E1685" s="498"/>
      <c r="F1685" s="622"/>
      <c r="G1685" s="69">
        <f t="shared" ref="G1685:W1685" si="954">SUBTOTAL(9,G1686:G1689)</f>
        <v>0</v>
      </c>
      <c r="H1685" s="53">
        <f t="shared" si="954"/>
        <v>0</v>
      </c>
      <c r="I1685" s="36">
        <f t="shared" si="954"/>
        <v>0</v>
      </c>
      <c r="J1685" s="36">
        <f t="shared" si="954"/>
        <v>0</v>
      </c>
      <c r="K1685" s="39">
        <f t="shared" si="954"/>
        <v>0</v>
      </c>
      <c r="L1685" s="53">
        <f t="shared" si="954"/>
        <v>0</v>
      </c>
      <c r="M1685" s="38">
        <f t="shared" si="954"/>
        <v>0</v>
      </c>
      <c r="N1685" s="36">
        <f t="shared" si="954"/>
        <v>0</v>
      </c>
      <c r="O1685" s="36">
        <f t="shared" si="954"/>
        <v>0</v>
      </c>
      <c r="P1685" s="36">
        <f t="shared" si="954"/>
        <v>0</v>
      </c>
      <c r="Q1685" s="36">
        <f t="shared" si="954"/>
        <v>0</v>
      </c>
      <c r="R1685" s="36">
        <f t="shared" si="954"/>
        <v>0</v>
      </c>
      <c r="S1685" s="36">
        <f t="shared" si="954"/>
        <v>0</v>
      </c>
      <c r="T1685" s="36">
        <f t="shared" si="954"/>
        <v>0</v>
      </c>
      <c r="U1685" s="36">
        <f t="shared" si="954"/>
        <v>0</v>
      </c>
      <c r="V1685" s="36">
        <f t="shared" si="954"/>
        <v>0</v>
      </c>
      <c r="W1685" s="35">
        <f t="shared" si="954"/>
        <v>0</v>
      </c>
      <c r="Y1685"/>
      <c r="Z1685"/>
      <c r="AA1685"/>
      <c r="AB1685"/>
      <c r="AC1685"/>
      <c r="AD1685"/>
      <c r="AE1685"/>
      <c r="AF1685"/>
    </row>
    <row r="1686" spans="1:32" s="116" customFormat="1" ht="12.75" customHeight="1" x14ac:dyDescent="0.5">
      <c r="A1686" s="337"/>
      <c r="B1686" s="614"/>
      <c r="C1686" s="532"/>
      <c r="D1686" s="495"/>
      <c r="E1686" s="498"/>
      <c r="F1686" s="617" t="s">
        <v>360</v>
      </c>
      <c r="G1686" s="174">
        <f t="shared" ref="G1686:V1686" si="955">G830</f>
        <v>0</v>
      </c>
      <c r="H1686" s="175">
        <f t="shared" si="955"/>
        <v>0</v>
      </c>
      <c r="I1686" s="163">
        <f t="shared" si="955"/>
        <v>0</v>
      </c>
      <c r="J1686" s="163">
        <f t="shared" si="955"/>
        <v>0</v>
      </c>
      <c r="K1686" s="181">
        <f t="shared" si="955"/>
        <v>0</v>
      </c>
      <c r="L1686" s="162">
        <f t="shared" si="955"/>
        <v>0</v>
      </c>
      <c r="M1686" s="176">
        <f t="shared" si="955"/>
        <v>0</v>
      </c>
      <c r="N1686" s="166">
        <f t="shared" si="955"/>
        <v>0</v>
      </c>
      <c r="O1686" s="166">
        <f t="shared" si="955"/>
        <v>0</v>
      </c>
      <c r="P1686" s="166">
        <f t="shared" si="955"/>
        <v>0</v>
      </c>
      <c r="Q1686" s="166">
        <f t="shared" si="955"/>
        <v>0</v>
      </c>
      <c r="R1686" s="166">
        <f t="shared" si="955"/>
        <v>0</v>
      </c>
      <c r="S1686" s="166">
        <f t="shared" si="955"/>
        <v>0</v>
      </c>
      <c r="T1686" s="166">
        <f t="shared" si="955"/>
        <v>0</v>
      </c>
      <c r="U1686" s="166">
        <f t="shared" si="955"/>
        <v>0</v>
      </c>
      <c r="V1686" s="179">
        <f t="shared" si="955"/>
        <v>0</v>
      </c>
      <c r="W1686" s="48">
        <f t="shared" ref="W1686:W1689" si="956">G1686-SUM(H1686:V1686)</f>
        <v>0</v>
      </c>
      <c r="X1686" s="71"/>
      <c r="Y1686"/>
      <c r="Z1686"/>
      <c r="AA1686"/>
      <c r="AB1686"/>
      <c r="AC1686"/>
      <c r="AD1686"/>
      <c r="AE1686"/>
      <c r="AF1686"/>
    </row>
    <row r="1687" spans="1:32" s="116" customFormat="1" ht="12.75" customHeight="1" x14ac:dyDescent="0.5">
      <c r="A1687" s="337"/>
      <c r="B1687" s="614"/>
      <c r="C1687" s="532"/>
      <c r="D1687" s="495"/>
      <c r="E1687" s="498"/>
      <c r="F1687" s="617" t="s">
        <v>361</v>
      </c>
      <c r="G1687" s="174">
        <f t="shared" ref="G1687:V1687" si="957">G831</f>
        <v>0</v>
      </c>
      <c r="H1687" s="175">
        <f t="shared" si="957"/>
        <v>0</v>
      </c>
      <c r="I1687" s="163">
        <f t="shared" si="957"/>
        <v>0</v>
      </c>
      <c r="J1687" s="163">
        <f t="shared" si="957"/>
        <v>0</v>
      </c>
      <c r="K1687" s="181">
        <f t="shared" si="957"/>
        <v>0</v>
      </c>
      <c r="L1687" s="162">
        <f t="shared" si="957"/>
        <v>0</v>
      </c>
      <c r="M1687" s="176">
        <f t="shared" si="957"/>
        <v>0</v>
      </c>
      <c r="N1687" s="166">
        <f t="shared" si="957"/>
        <v>0</v>
      </c>
      <c r="O1687" s="166">
        <f t="shared" si="957"/>
        <v>0</v>
      </c>
      <c r="P1687" s="166">
        <f t="shared" si="957"/>
        <v>0</v>
      </c>
      <c r="Q1687" s="166">
        <f t="shared" si="957"/>
        <v>0</v>
      </c>
      <c r="R1687" s="166">
        <f t="shared" si="957"/>
        <v>0</v>
      </c>
      <c r="S1687" s="166">
        <f t="shared" si="957"/>
        <v>0</v>
      </c>
      <c r="T1687" s="166">
        <f t="shared" si="957"/>
        <v>0</v>
      </c>
      <c r="U1687" s="166">
        <f t="shared" si="957"/>
        <v>0</v>
      </c>
      <c r="V1687" s="179">
        <f t="shared" si="957"/>
        <v>0</v>
      </c>
      <c r="W1687" s="48">
        <f t="shared" si="956"/>
        <v>0</v>
      </c>
      <c r="X1687" s="71"/>
      <c r="Y1687"/>
      <c r="Z1687"/>
      <c r="AA1687"/>
      <c r="AB1687"/>
      <c r="AC1687"/>
      <c r="AD1687"/>
      <c r="AE1687"/>
      <c r="AF1687"/>
    </row>
    <row r="1688" spans="1:32" s="116" customFormat="1" ht="12.75" customHeight="1" x14ac:dyDescent="0.5">
      <c r="A1688" s="337"/>
      <c r="B1688" s="614"/>
      <c r="C1688" s="532"/>
      <c r="D1688" s="495"/>
      <c r="E1688" s="498"/>
      <c r="F1688" s="617" t="s">
        <v>362</v>
      </c>
      <c r="G1688" s="174">
        <f t="shared" ref="G1688:V1688" si="958">G832</f>
        <v>0</v>
      </c>
      <c r="H1688" s="175">
        <f t="shared" si="958"/>
        <v>0</v>
      </c>
      <c r="I1688" s="163">
        <f t="shared" si="958"/>
        <v>0</v>
      </c>
      <c r="J1688" s="163">
        <f t="shared" si="958"/>
        <v>0</v>
      </c>
      <c r="K1688" s="181">
        <f t="shared" si="958"/>
        <v>0</v>
      </c>
      <c r="L1688" s="162">
        <f t="shared" si="958"/>
        <v>0</v>
      </c>
      <c r="M1688" s="176">
        <f t="shared" si="958"/>
        <v>0</v>
      </c>
      <c r="N1688" s="166">
        <f t="shared" si="958"/>
        <v>0</v>
      </c>
      <c r="O1688" s="166">
        <f t="shared" si="958"/>
        <v>0</v>
      </c>
      <c r="P1688" s="166">
        <f t="shared" si="958"/>
        <v>0</v>
      </c>
      <c r="Q1688" s="166">
        <f t="shared" si="958"/>
        <v>0</v>
      </c>
      <c r="R1688" s="166">
        <f t="shared" si="958"/>
        <v>0</v>
      </c>
      <c r="S1688" s="166">
        <f t="shared" si="958"/>
        <v>0</v>
      </c>
      <c r="T1688" s="166">
        <f t="shared" si="958"/>
        <v>0</v>
      </c>
      <c r="U1688" s="166">
        <f t="shared" si="958"/>
        <v>0</v>
      </c>
      <c r="V1688" s="179">
        <f t="shared" si="958"/>
        <v>0</v>
      </c>
      <c r="W1688" s="48">
        <f t="shared" si="956"/>
        <v>0</v>
      </c>
      <c r="X1688" s="71"/>
      <c r="Y1688"/>
      <c r="Z1688"/>
      <c r="AA1688"/>
      <c r="AB1688"/>
      <c r="AC1688"/>
      <c r="AD1688"/>
      <c r="AE1688"/>
      <c r="AF1688"/>
    </row>
    <row r="1689" spans="1:32" s="116" customFormat="1" ht="12.75" customHeight="1" x14ac:dyDescent="0.5">
      <c r="A1689" s="337"/>
      <c r="B1689" s="614"/>
      <c r="C1689" s="532"/>
      <c r="D1689" s="495"/>
      <c r="E1689" s="498"/>
      <c r="F1689" s="617" t="s">
        <v>364</v>
      </c>
      <c r="G1689" s="174">
        <f t="shared" ref="G1689:V1689" si="959">G833</f>
        <v>0</v>
      </c>
      <c r="H1689" s="175">
        <f t="shared" si="959"/>
        <v>0</v>
      </c>
      <c r="I1689" s="163">
        <f t="shared" si="959"/>
        <v>0</v>
      </c>
      <c r="J1689" s="163">
        <f t="shared" si="959"/>
        <v>0</v>
      </c>
      <c r="K1689" s="181">
        <f t="shared" si="959"/>
        <v>0</v>
      </c>
      <c r="L1689" s="162">
        <f t="shared" si="959"/>
        <v>0</v>
      </c>
      <c r="M1689" s="176">
        <f t="shared" si="959"/>
        <v>0</v>
      </c>
      <c r="N1689" s="166">
        <f t="shared" si="959"/>
        <v>0</v>
      </c>
      <c r="O1689" s="166">
        <f t="shared" si="959"/>
        <v>0</v>
      </c>
      <c r="P1689" s="166">
        <f t="shared" si="959"/>
        <v>0</v>
      </c>
      <c r="Q1689" s="166">
        <f t="shared" si="959"/>
        <v>0</v>
      </c>
      <c r="R1689" s="166">
        <f t="shared" si="959"/>
        <v>0</v>
      </c>
      <c r="S1689" s="166">
        <f t="shared" si="959"/>
        <v>0</v>
      </c>
      <c r="T1689" s="166">
        <f t="shared" si="959"/>
        <v>0</v>
      </c>
      <c r="U1689" s="166">
        <f t="shared" si="959"/>
        <v>0</v>
      </c>
      <c r="V1689" s="179">
        <f t="shared" si="959"/>
        <v>0</v>
      </c>
      <c r="W1689" s="48">
        <f t="shared" si="956"/>
        <v>0</v>
      </c>
      <c r="X1689" s="71"/>
      <c r="Y1689"/>
      <c r="Z1689"/>
      <c r="AA1689"/>
      <c r="AB1689"/>
      <c r="AC1689"/>
      <c r="AD1689"/>
      <c r="AE1689"/>
      <c r="AF1689"/>
    </row>
    <row r="1690" spans="1:32" s="116" customFormat="1" ht="12.75" customHeight="1" x14ac:dyDescent="0.5">
      <c r="A1690" s="337"/>
      <c r="B1690" s="614"/>
      <c r="C1690" s="532"/>
      <c r="D1690" s="495" t="s">
        <v>365</v>
      </c>
      <c r="E1690" s="498"/>
      <c r="F1690" s="622"/>
      <c r="G1690" s="69">
        <f t="shared" ref="G1690:W1690" si="960">SUBTOTAL(9,G1691:G1692)</f>
        <v>0</v>
      </c>
      <c r="H1690" s="53">
        <f t="shared" si="960"/>
        <v>0</v>
      </c>
      <c r="I1690" s="36">
        <f t="shared" si="960"/>
        <v>0</v>
      </c>
      <c r="J1690" s="36">
        <f t="shared" si="960"/>
        <v>0</v>
      </c>
      <c r="K1690" s="39">
        <f t="shared" si="960"/>
        <v>0</v>
      </c>
      <c r="L1690" s="53">
        <f t="shared" si="960"/>
        <v>0</v>
      </c>
      <c r="M1690" s="38">
        <f t="shared" si="960"/>
        <v>0</v>
      </c>
      <c r="N1690" s="36">
        <f t="shared" si="960"/>
        <v>0</v>
      </c>
      <c r="O1690" s="36">
        <f t="shared" si="960"/>
        <v>0</v>
      </c>
      <c r="P1690" s="36">
        <f t="shared" si="960"/>
        <v>0</v>
      </c>
      <c r="Q1690" s="36">
        <f t="shared" si="960"/>
        <v>0</v>
      </c>
      <c r="R1690" s="36">
        <f t="shared" si="960"/>
        <v>0</v>
      </c>
      <c r="S1690" s="36">
        <f t="shared" si="960"/>
        <v>0</v>
      </c>
      <c r="T1690" s="36">
        <f t="shared" si="960"/>
        <v>0</v>
      </c>
      <c r="U1690" s="36">
        <f t="shared" si="960"/>
        <v>0</v>
      </c>
      <c r="V1690" s="36">
        <f t="shared" si="960"/>
        <v>0</v>
      </c>
      <c r="W1690" s="35">
        <f t="shared" si="960"/>
        <v>0</v>
      </c>
      <c r="Y1690"/>
      <c r="Z1690"/>
      <c r="AA1690"/>
      <c r="AB1690"/>
      <c r="AC1690"/>
      <c r="AD1690"/>
      <c r="AE1690"/>
      <c r="AF1690"/>
    </row>
    <row r="1691" spans="1:32" s="116" customFormat="1" ht="12.75" customHeight="1" x14ac:dyDescent="0.5">
      <c r="A1691" s="337"/>
      <c r="B1691" s="614"/>
      <c r="C1691" s="532"/>
      <c r="D1691" s="495"/>
      <c r="E1691" s="498"/>
      <c r="F1691" s="617" t="s">
        <v>366</v>
      </c>
      <c r="G1691" s="174">
        <f t="shared" ref="G1691:V1691" si="961">G835</f>
        <v>0</v>
      </c>
      <c r="H1691" s="175">
        <f t="shared" si="961"/>
        <v>0</v>
      </c>
      <c r="I1691" s="163">
        <f t="shared" si="961"/>
        <v>0</v>
      </c>
      <c r="J1691" s="163">
        <f t="shared" si="961"/>
        <v>0</v>
      </c>
      <c r="K1691" s="181">
        <f t="shared" si="961"/>
        <v>0</v>
      </c>
      <c r="L1691" s="162">
        <f t="shared" si="961"/>
        <v>0</v>
      </c>
      <c r="M1691" s="176">
        <f t="shared" si="961"/>
        <v>0</v>
      </c>
      <c r="N1691" s="166">
        <f t="shared" si="961"/>
        <v>0</v>
      </c>
      <c r="O1691" s="166">
        <f t="shared" si="961"/>
        <v>0</v>
      </c>
      <c r="P1691" s="166">
        <f t="shared" si="961"/>
        <v>0</v>
      </c>
      <c r="Q1691" s="166">
        <f t="shared" si="961"/>
        <v>0</v>
      </c>
      <c r="R1691" s="166">
        <f t="shared" si="961"/>
        <v>0</v>
      </c>
      <c r="S1691" s="166">
        <f t="shared" si="961"/>
        <v>0</v>
      </c>
      <c r="T1691" s="166">
        <f t="shared" si="961"/>
        <v>0</v>
      </c>
      <c r="U1691" s="166">
        <f t="shared" si="961"/>
        <v>0</v>
      </c>
      <c r="V1691" s="179">
        <f t="shared" si="961"/>
        <v>0</v>
      </c>
      <c r="W1691" s="48">
        <f t="shared" ref="W1691:W1692" si="962">G1691-SUM(H1691:V1691)</f>
        <v>0</v>
      </c>
      <c r="X1691" s="71"/>
      <c r="Y1691"/>
      <c r="Z1691"/>
      <c r="AA1691"/>
      <c r="AB1691"/>
      <c r="AC1691"/>
      <c r="AD1691"/>
      <c r="AE1691"/>
      <c r="AF1691"/>
    </row>
    <row r="1692" spans="1:32" s="116" customFormat="1" ht="12.75" customHeight="1" x14ac:dyDescent="0.5">
      <c r="A1692" s="337"/>
      <c r="B1692" s="614"/>
      <c r="C1692" s="532"/>
      <c r="D1692" s="495"/>
      <c r="E1692" s="498"/>
      <c r="F1692" s="617" t="s">
        <v>367</v>
      </c>
      <c r="G1692" s="174">
        <f t="shared" ref="G1692:V1692" si="963">G836</f>
        <v>0</v>
      </c>
      <c r="H1692" s="175">
        <f t="shared" si="963"/>
        <v>0</v>
      </c>
      <c r="I1692" s="163">
        <f t="shared" si="963"/>
        <v>0</v>
      </c>
      <c r="J1692" s="163">
        <f t="shared" si="963"/>
        <v>0</v>
      </c>
      <c r="K1692" s="181">
        <f t="shared" si="963"/>
        <v>0</v>
      </c>
      <c r="L1692" s="162">
        <f t="shared" si="963"/>
        <v>0</v>
      </c>
      <c r="M1692" s="176">
        <f t="shared" si="963"/>
        <v>0</v>
      </c>
      <c r="N1692" s="166">
        <f t="shared" si="963"/>
        <v>0</v>
      </c>
      <c r="O1692" s="166">
        <f t="shared" si="963"/>
        <v>0</v>
      </c>
      <c r="P1692" s="166">
        <f t="shared" si="963"/>
        <v>0</v>
      </c>
      <c r="Q1692" s="166">
        <f t="shared" si="963"/>
        <v>0</v>
      </c>
      <c r="R1692" s="166">
        <f t="shared" si="963"/>
        <v>0</v>
      </c>
      <c r="S1692" s="166">
        <f t="shared" si="963"/>
        <v>0</v>
      </c>
      <c r="T1692" s="166">
        <f t="shared" si="963"/>
        <v>0</v>
      </c>
      <c r="U1692" s="166">
        <f t="shared" si="963"/>
        <v>0</v>
      </c>
      <c r="V1692" s="179">
        <f t="shared" si="963"/>
        <v>0</v>
      </c>
      <c r="W1692" s="48">
        <f t="shared" si="962"/>
        <v>0</v>
      </c>
      <c r="X1692" s="71"/>
      <c r="Y1692"/>
      <c r="Z1692"/>
      <c r="AA1692"/>
      <c r="AB1692"/>
      <c r="AC1692"/>
      <c r="AD1692"/>
      <c r="AE1692"/>
      <c r="AF1692"/>
    </row>
    <row r="1693" spans="1:32" s="116" customFormat="1" ht="12.75" customHeight="1" x14ac:dyDescent="0.5">
      <c r="A1693" s="337"/>
      <c r="B1693" s="614"/>
      <c r="C1693" s="532"/>
      <c r="D1693" s="495" t="s">
        <v>368</v>
      </c>
      <c r="E1693" s="496"/>
      <c r="F1693" s="623"/>
      <c r="G1693" s="69">
        <f t="shared" ref="G1693:W1693" si="964">SUBTOTAL(9,G1694:G1698)</f>
        <v>0</v>
      </c>
      <c r="H1693" s="53">
        <f t="shared" si="964"/>
        <v>0</v>
      </c>
      <c r="I1693" s="36">
        <f t="shared" si="964"/>
        <v>0</v>
      </c>
      <c r="J1693" s="36">
        <f t="shared" si="964"/>
        <v>0</v>
      </c>
      <c r="K1693" s="39">
        <f t="shared" si="964"/>
        <v>0</v>
      </c>
      <c r="L1693" s="53">
        <f t="shared" si="964"/>
        <v>0</v>
      </c>
      <c r="M1693" s="38">
        <f t="shared" si="964"/>
        <v>0</v>
      </c>
      <c r="N1693" s="36">
        <f t="shared" si="964"/>
        <v>0</v>
      </c>
      <c r="O1693" s="36">
        <f t="shared" si="964"/>
        <v>0</v>
      </c>
      <c r="P1693" s="36">
        <f t="shared" si="964"/>
        <v>0</v>
      </c>
      <c r="Q1693" s="36">
        <f t="shared" si="964"/>
        <v>0</v>
      </c>
      <c r="R1693" s="36">
        <f t="shared" si="964"/>
        <v>0</v>
      </c>
      <c r="S1693" s="36">
        <f t="shared" si="964"/>
        <v>0</v>
      </c>
      <c r="T1693" s="36">
        <f t="shared" si="964"/>
        <v>0</v>
      </c>
      <c r="U1693" s="36">
        <f t="shared" si="964"/>
        <v>0</v>
      </c>
      <c r="V1693" s="36">
        <f t="shared" si="964"/>
        <v>0</v>
      </c>
      <c r="W1693" s="35">
        <f t="shared" si="964"/>
        <v>0</v>
      </c>
      <c r="Y1693"/>
      <c r="Z1693"/>
      <c r="AA1693"/>
      <c r="AB1693"/>
      <c r="AC1693"/>
      <c r="AD1693"/>
      <c r="AE1693"/>
      <c r="AF1693"/>
    </row>
    <row r="1694" spans="1:32" s="116" customFormat="1" ht="12.75" customHeight="1" x14ac:dyDescent="0.5">
      <c r="A1694" s="337"/>
      <c r="B1694" s="614"/>
      <c r="C1694" s="532"/>
      <c r="D1694" s="495"/>
      <c r="E1694" s="498"/>
      <c r="F1694" s="617" t="s">
        <v>369</v>
      </c>
      <c r="G1694" s="174">
        <f t="shared" ref="G1694:V1694" si="965">G838</f>
        <v>0</v>
      </c>
      <c r="H1694" s="175">
        <f t="shared" si="965"/>
        <v>0</v>
      </c>
      <c r="I1694" s="163">
        <f t="shared" si="965"/>
        <v>0</v>
      </c>
      <c r="J1694" s="163">
        <f t="shared" si="965"/>
        <v>0</v>
      </c>
      <c r="K1694" s="181">
        <f t="shared" si="965"/>
        <v>0</v>
      </c>
      <c r="L1694" s="162">
        <f t="shared" si="965"/>
        <v>0</v>
      </c>
      <c r="M1694" s="176">
        <f t="shared" si="965"/>
        <v>0</v>
      </c>
      <c r="N1694" s="166">
        <f t="shared" si="965"/>
        <v>0</v>
      </c>
      <c r="O1694" s="166">
        <f t="shared" si="965"/>
        <v>0</v>
      </c>
      <c r="P1694" s="166">
        <f t="shared" si="965"/>
        <v>0</v>
      </c>
      <c r="Q1694" s="166">
        <f t="shared" si="965"/>
        <v>0</v>
      </c>
      <c r="R1694" s="166">
        <f t="shared" si="965"/>
        <v>0</v>
      </c>
      <c r="S1694" s="166">
        <f t="shared" si="965"/>
        <v>0</v>
      </c>
      <c r="T1694" s="166">
        <f t="shared" si="965"/>
        <v>0</v>
      </c>
      <c r="U1694" s="166">
        <f t="shared" si="965"/>
        <v>0</v>
      </c>
      <c r="V1694" s="179">
        <f t="shared" si="965"/>
        <v>0</v>
      </c>
      <c r="W1694" s="48">
        <f t="shared" ref="W1694:W1698" si="966">G1694-SUM(H1694:V1694)</f>
        <v>0</v>
      </c>
      <c r="X1694" s="71"/>
      <c r="Y1694"/>
      <c r="Z1694"/>
      <c r="AA1694"/>
      <c r="AB1694"/>
      <c r="AC1694"/>
      <c r="AD1694"/>
      <c r="AE1694"/>
      <c r="AF1694"/>
    </row>
    <row r="1695" spans="1:32" s="116" customFormat="1" ht="12.75" customHeight="1" x14ac:dyDescent="0.5">
      <c r="A1695" s="337"/>
      <c r="B1695" s="614"/>
      <c r="C1695" s="532"/>
      <c r="D1695" s="495"/>
      <c r="E1695" s="498"/>
      <c r="F1695" s="617" t="s">
        <v>370</v>
      </c>
      <c r="G1695" s="174">
        <f t="shared" ref="G1695:V1695" si="967">G839</f>
        <v>0</v>
      </c>
      <c r="H1695" s="175">
        <f t="shared" si="967"/>
        <v>0</v>
      </c>
      <c r="I1695" s="163">
        <f t="shared" si="967"/>
        <v>0</v>
      </c>
      <c r="J1695" s="163">
        <f t="shared" si="967"/>
        <v>0</v>
      </c>
      <c r="K1695" s="181">
        <f t="shared" si="967"/>
        <v>0</v>
      </c>
      <c r="L1695" s="162">
        <f t="shared" si="967"/>
        <v>0</v>
      </c>
      <c r="M1695" s="176">
        <f t="shared" si="967"/>
        <v>0</v>
      </c>
      <c r="N1695" s="166">
        <f t="shared" si="967"/>
        <v>0</v>
      </c>
      <c r="O1695" s="166">
        <f t="shared" si="967"/>
        <v>0</v>
      </c>
      <c r="P1695" s="166">
        <f t="shared" si="967"/>
        <v>0</v>
      </c>
      <c r="Q1695" s="166">
        <f t="shared" si="967"/>
        <v>0</v>
      </c>
      <c r="R1695" s="166">
        <f t="shared" si="967"/>
        <v>0</v>
      </c>
      <c r="S1695" s="166">
        <f t="shared" si="967"/>
        <v>0</v>
      </c>
      <c r="T1695" s="166">
        <f t="shared" si="967"/>
        <v>0</v>
      </c>
      <c r="U1695" s="166">
        <f t="shared" si="967"/>
        <v>0</v>
      </c>
      <c r="V1695" s="179">
        <f t="shared" si="967"/>
        <v>0</v>
      </c>
      <c r="W1695" s="48">
        <f t="shared" si="966"/>
        <v>0</v>
      </c>
      <c r="X1695" s="71"/>
      <c r="Y1695"/>
      <c r="Z1695"/>
      <c r="AA1695"/>
      <c r="AB1695"/>
      <c r="AC1695"/>
      <c r="AD1695"/>
      <c r="AE1695"/>
      <c r="AF1695"/>
    </row>
    <row r="1696" spans="1:32" s="116" customFormat="1" ht="12.75" customHeight="1" x14ac:dyDescent="0.5">
      <c r="A1696" s="337"/>
      <c r="B1696" s="614"/>
      <c r="C1696" s="532"/>
      <c r="D1696" s="495"/>
      <c r="E1696" s="498"/>
      <c r="F1696" s="617" t="s">
        <v>371</v>
      </c>
      <c r="G1696" s="174">
        <f t="shared" ref="G1696:V1696" si="968">G840</f>
        <v>0</v>
      </c>
      <c r="H1696" s="175">
        <f t="shared" si="968"/>
        <v>0</v>
      </c>
      <c r="I1696" s="163">
        <f t="shared" si="968"/>
        <v>0</v>
      </c>
      <c r="J1696" s="163">
        <f t="shared" si="968"/>
        <v>0</v>
      </c>
      <c r="K1696" s="181">
        <f t="shared" si="968"/>
        <v>0</v>
      </c>
      <c r="L1696" s="162">
        <f t="shared" si="968"/>
        <v>0</v>
      </c>
      <c r="M1696" s="176">
        <f t="shared" si="968"/>
        <v>0</v>
      </c>
      <c r="N1696" s="166">
        <f t="shared" si="968"/>
        <v>0</v>
      </c>
      <c r="O1696" s="166">
        <f t="shared" si="968"/>
        <v>0</v>
      </c>
      <c r="P1696" s="166">
        <f t="shared" si="968"/>
        <v>0</v>
      </c>
      <c r="Q1696" s="166">
        <f t="shared" si="968"/>
        <v>0</v>
      </c>
      <c r="R1696" s="166">
        <f t="shared" si="968"/>
        <v>0</v>
      </c>
      <c r="S1696" s="166">
        <f t="shared" si="968"/>
        <v>0</v>
      </c>
      <c r="T1696" s="166">
        <f t="shared" si="968"/>
        <v>0</v>
      </c>
      <c r="U1696" s="166">
        <f t="shared" si="968"/>
        <v>0</v>
      </c>
      <c r="V1696" s="179">
        <f t="shared" si="968"/>
        <v>0</v>
      </c>
      <c r="W1696" s="48">
        <f t="shared" si="966"/>
        <v>0</v>
      </c>
      <c r="X1696" s="71"/>
      <c r="Y1696"/>
      <c r="Z1696"/>
      <c r="AA1696"/>
      <c r="AB1696"/>
      <c r="AC1696"/>
      <c r="AD1696"/>
      <c r="AE1696"/>
      <c r="AF1696"/>
    </row>
    <row r="1697" spans="1:32" s="116" customFormat="1" ht="12.75" customHeight="1" x14ac:dyDescent="0.5">
      <c r="A1697" s="337"/>
      <c r="B1697" s="614"/>
      <c r="C1697" s="532"/>
      <c r="D1697" s="495"/>
      <c r="E1697" s="498"/>
      <c r="F1697" s="617" t="s">
        <v>372</v>
      </c>
      <c r="G1697" s="174">
        <f t="shared" ref="G1697:V1697" si="969">G841</f>
        <v>0</v>
      </c>
      <c r="H1697" s="175">
        <f t="shared" si="969"/>
        <v>0</v>
      </c>
      <c r="I1697" s="163">
        <f t="shared" si="969"/>
        <v>0</v>
      </c>
      <c r="J1697" s="163">
        <f t="shared" si="969"/>
        <v>0</v>
      </c>
      <c r="K1697" s="181">
        <f t="shared" si="969"/>
        <v>0</v>
      </c>
      <c r="L1697" s="162">
        <f t="shared" si="969"/>
        <v>0</v>
      </c>
      <c r="M1697" s="176">
        <f t="shared" si="969"/>
        <v>0</v>
      </c>
      <c r="N1697" s="166">
        <f t="shared" si="969"/>
        <v>0</v>
      </c>
      <c r="O1697" s="166">
        <f t="shared" si="969"/>
        <v>0</v>
      </c>
      <c r="P1697" s="166">
        <f t="shared" si="969"/>
        <v>0</v>
      </c>
      <c r="Q1697" s="166">
        <f t="shared" si="969"/>
        <v>0</v>
      </c>
      <c r="R1697" s="166">
        <f t="shared" si="969"/>
        <v>0</v>
      </c>
      <c r="S1697" s="166">
        <f t="shared" si="969"/>
        <v>0</v>
      </c>
      <c r="T1697" s="166">
        <f t="shared" si="969"/>
        <v>0</v>
      </c>
      <c r="U1697" s="166">
        <f t="shared" si="969"/>
        <v>0</v>
      </c>
      <c r="V1697" s="179">
        <f t="shared" si="969"/>
        <v>0</v>
      </c>
      <c r="W1697" s="48">
        <f t="shared" si="966"/>
        <v>0</v>
      </c>
      <c r="X1697" s="71"/>
      <c r="Y1697"/>
      <c r="Z1697"/>
      <c r="AA1697"/>
      <c r="AB1697"/>
      <c r="AC1697"/>
      <c r="AD1697"/>
      <c r="AE1697"/>
      <c r="AF1697"/>
    </row>
    <row r="1698" spans="1:32" s="116" customFormat="1" ht="12.75" customHeight="1" x14ac:dyDescent="0.5">
      <c r="A1698" s="337"/>
      <c r="B1698" s="614"/>
      <c r="C1698" s="532"/>
      <c r="D1698" s="495"/>
      <c r="E1698" s="498"/>
      <c r="F1698" s="617" t="s">
        <v>373</v>
      </c>
      <c r="G1698" s="174">
        <f t="shared" ref="G1698:V1698" si="970">G842</f>
        <v>0</v>
      </c>
      <c r="H1698" s="175">
        <f t="shared" si="970"/>
        <v>0</v>
      </c>
      <c r="I1698" s="163">
        <f t="shared" si="970"/>
        <v>0</v>
      </c>
      <c r="J1698" s="163">
        <f t="shared" si="970"/>
        <v>0</v>
      </c>
      <c r="K1698" s="181">
        <f t="shared" si="970"/>
        <v>0</v>
      </c>
      <c r="L1698" s="162">
        <f t="shared" si="970"/>
        <v>0</v>
      </c>
      <c r="M1698" s="176">
        <f t="shared" si="970"/>
        <v>0</v>
      </c>
      <c r="N1698" s="166">
        <f t="shared" si="970"/>
        <v>0</v>
      </c>
      <c r="O1698" s="166">
        <f t="shared" si="970"/>
        <v>0</v>
      </c>
      <c r="P1698" s="166">
        <f t="shared" si="970"/>
        <v>0</v>
      </c>
      <c r="Q1698" s="166">
        <f t="shared" si="970"/>
        <v>0</v>
      </c>
      <c r="R1698" s="166">
        <f t="shared" si="970"/>
        <v>0</v>
      </c>
      <c r="S1698" s="166">
        <f t="shared" si="970"/>
        <v>0</v>
      </c>
      <c r="T1698" s="166">
        <f t="shared" si="970"/>
        <v>0</v>
      </c>
      <c r="U1698" s="166">
        <f t="shared" si="970"/>
        <v>0</v>
      </c>
      <c r="V1698" s="179">
        <f t="shared" si="970"/>
        <v>0</v>
      </c>
      <c r="W1698" s="48">
        <f t="shared" si="966"/>
        <v>0</v>
      </c>
      <c r="X1698" s="71"/>
      <c r="Y1698"/>
      <c r="Z1698"/>
      <c r="AA1698"/>
      <c r="AB1698"/>
      <c r="AC1698"/>
      <c r="AD1698"/>
      <c r="AE1698"/>
      <c r="AF1698"/>
    </row>
    <row r="1699" spans="1:32" s="116" customFormat="1" ht="12.75" customHeight="1" x14ac:dyDescent="0.5">
      <c r="A1699" s="337"/>
      <c r="B1699" s="614"/>
      <c r="C1699" s="532"/>
      <c r="D1699" s="495" t="s">
        <v>374</v>
      </c>
      <c r="E1699" s="495"/>
      <c r="F1699" s="618"/>
      <c r="G1699" s="69">
        <f t="shared" ref="G1699:W1699" si="971">SUBTOTAL(9,G1700:G1704)</f>
        <v>0</v>
      </c>
      <c r="H1699" s="53">
        <f t="shared" si="971"/>
        <v>0</v>
      </c>
      <c r="I1699" s="36">
        <f t="shared" si="971"/>
        <v>0</v>
      </c>
      <c r="J1699" s="36">
        <f t="shared" si="971"/>
        <v>0</v>
      </c>
      <c r="K1699" s="39">
        <f t="shared" si="971"/>
        <v>0</v>
      </c>
      <c r="L1699" s="53">
        <f t="shared" si="971"/>
        <v>0</v>
      </c>
      <c r="M1699" s="38">
        <f t="shared" si="971"/>
        <v>0</v>
      </c>
      <c r="N1699" s="36">
        <f t="shared" si="971"/>
        <v>0</v>
      </c>
      <c r="O1699" s="36">
        <f t="shared" si="971"/>
        <v>0</v>
      </c>
      <c r="P1699" s="36">
        <f t="shared" si="971"/>
        <v>0</v>
      </c>
      <c r="Q1699" s="36">
        <f t="shared" si="971"/>
        <v>0</v>
      </c>
      <c r="R1699" s="36">
        <f t="shared" si="971"/>
        <v>0</v>
      </c>
      <c r="S1699" s="36">
        <f t="shared" si="971"/>
        <v>0</v>
      </c>
      <c r="T1699" s="36">
        <f t="shared" si="971"/>
        <v>0</v>
      </c>
      <c r="U1699" s="36">
        <f t="shared" si="971"/>
        <v>0</v>
      </c>
      <c r="V1699" s="36">
        <f t="shared" si="971"/>
        <v>0</v>
      </c>
      <c r="W1699" s="35">
        <f t="shared" si="971"/>
        <v>0</v>
      </c>
      <c r="Y1699"/>
      <c r="Z1699"/>
      <c r="AA1699"/>
      <c r="AB1699"/>
      <c r="AC1699"/>
      <c r="AD1699"/>
      <c r="AE1699"/>
      <c r="AF1699"/>
    </row>
    <row r="1700" spans="1:32" s="116" customFormat="1" ht="12.75" customHeight="1" x14ac:dyDescent="0.5">
      <c r="A1700" s="337"/>
      <c r="B1700" s="614"/>
      <c r="C1700" s="532"/>
      <c r="D1700" s="495"/>
      <c r="E1700" s="498"/>
      <c r="F1700" s="617" t="s">
        <v>375</v>
      </c>
      <c r="G1700" s="174">
        <f t="shared" ref="G1700:V1700" si="972">G844</f>
        <v>0</v>
      </c>
      <c r="H1700" s="175">
        <f t="shared" si="972"/>
        <v>0</v>
      </c>
      <c r="I1700" s="163">
        <f t="shared" si="972"/>
        <v>0</v>
      </c>
      <c r="J1700" s="163">
        <f t="shared" si="972"/>
        <v>0</v>
      </c>
      <c r="K1700" s="181">
        <f t="shared" si="972"/>
        <v>0</v>
      </c>
      <c r="L1700" s="162">
        <f t="shared" si="972"/>
        <v>0</v>
      </c>
      <c r="M1700" s="176">
        <f t="shared" si="972"/>
        <v>0</v>
      </c>
      <c r="N1700" s="166">
        <f t="shared" si="972"/>
        <v>0</v>
      </c>
      <c r="O1700" s="166">
        <f t="shared" si="972"/>
        <v>0</v>
      </c>
      <c r="P1700" s="166">
        <f t="shared" si="972"/>
        <v>0</v>
      </c>
      <c r="Q1700" s="166">
        <f t="shared" si="972"/>
        <v>0</v>
      </c>
      <c r="R1700" s="166">
        <f t="shared" si="972"/>
        <v>0</v>
      </c>
      <c r="S1700" s="166">
        <f t="shared" si="972"/>
        <v>0</v>
      </c>
      <c r="T1700" s="166">
        <f t="shared" si="972"/>
        <v>0</v>
      </c>
      <c r="U1700" s="166">
        <f t="shared" si="972"/>
        <v>0</v>
      </c>
      <c r="V1700" s="179">
        <f t="shared" si="972"/>
        <v>0</v>
      </c>
      <c r="W1700" s="48">
        <f t="shared" ref="W1700:W1704" si="973">G1700-SUM(H1700:V1700)</f>
        <v>0</v>
      </c>
      <c r="X1700" s="71"/>
      <c r="Y1700"/>
      <c r="Z1700"/>
      <c r="AA1700"/>
      <c r="AB1700"/>
      <c r="AC1700"/>
      <c r="AD1700"/>
      <c r="AE1700"/>
      <c r="AF1700"/>
    </row>
    <row r="1701" spans="1:32" s="116" customFormat="1" ht="12.75" customHeight="1" x14ac:dyDescent="0.5">
      <c r="A1701" s="337"/>
      <c r="B1701" s="614"/>
      <c r="C1701" s="532"/>
      <c r="D1701" s="495"/>
      <c r="E1701" s="498"/>
      <c r="F1701" s="617" t="s">
        <v>376</v>
      </c>
      <c r="G1701" s="174">
        <f t="shared" ref="G1701:V1701" si="974">G845</f>
        <v>0</v>
      </c>
      <c r="H1701" s="175">
        <f t="shared" si="974"/>
        <v>0</v>
      </c>
      <c r="I1701" s="163">
        <f t="shared" si="974"/>
        <v>0</v>
      </c>
      <c r="J1701" s="163">
        <f t="shared" si="974"/>
        <v>0</v>
      </c>
      <c r="K1701" s="181">
        <f t="shared" si="974"/>
        <v>0</v>
      </c>
      <c r="L1701" s="162">
        <f t="shared" si="974"/>
        <v>0</v>
      </c>
      <c r="M1701" s="176">
        <f t="shared" si="974"/>
        <v>0</v>
      </c>
      <c r="N1701" s="166">
        <f t="shared" si="974"/>
        <v>0</v>
      </c>
      <c r="O1701" s="166">
        <f t="shared" si="974"/>
        <v>0</v>
      </c>
      <c r="P1701" s="166">
        <f t="shared" si="974"/>
        <v>0</v>
      </c>
      <c r="Q1701" s="166">
        <f t="shared" si="974"/>
        <v>0</v>
      </c>
      <c r="R1701" s="166">
        <f t="shared" si="974"/>
        <v>0</v>
      </c>
      <c r="S1701" s="166">
        <f t="shared" si="974"/>
        <v>0</v>
      </c>
      <c r="T1701" s="166">
        <f t="shared" si="974"/>
        <v>0</v>
      </c>
      <c r="U1701" s="166">
        <f t="shared" si="974"/>
        <v>0</v>
      </c>
      <c r="V1701" s="179">
        <f t="shared" si="974"/>
        <v>0</v>
      </c>
      <c r="W1701" s="48">
        <f t="shared" si="973"/>
        <v>0</v>
      </c>
      <c r="X1701" s="71"/>
      <c r="Y1701"/>
      <c r="Z1701"/>
      <c r="AA1701"/>
      <c r="AB1701"/>
      <c r="AC1701"/>
      <c r="AD1701"/>
      <c r="AE1701"/>
      <c r="AF1701"/>
    </row>
    <row r="1702" spans="1:32" s="116" customFormat="1" ht="12.75" customHeight="1" x14ac:dyDescent="0.5">
      <c r="A1702" s="337"/>
      <c r="B1702" s="614"/>
      <c r="C1702" s="532"/>
      <c r="D1702" s="495"/>
      <c r="E1702" s="498"/>
      <c r="F1702" s="617" t="s">
        <v>377</v>
      </c>
      <c r="G1702" s="174">
        <f t="shared" ref="G1702:V1702" si="975">G846</f>
        <v>0</v>
      </c>
      <c r="H1702" s="175">
        <f t="shared" si="975"/>
        <v>0</v>
      </c>
      <c r="I1702" s="163">
        <f t="shared" si="975"/>
        <v>0</v>
      </c>
      <c r="J1702" s="163">
        <f t="shared" si="975"/>
        <v>0</v>
      </c>
      <c r="K1702" s="181">
        <f t="shared" si="975"/>
        <v>0</v>
      </c>
      <c r="L1702" s="162">
        <f t="shared" si="975"/>
        <v>0</v>
      </c>
      <c r="M1702" s="176">
        <f t="shared" si="975"/>
        <v>0</v>
      </c>
      <c r="N1702" s="166">
        <f t="shared" si="975"/>
        <v>0</v>
      </c>
      <c r="O1702" s="166">
        <f t="shared" si="975"/>
        <v>0</v>
      </c>
      <c r="P1702" s="166">
        <f t="shared" si="975"/>
        <v>0</v>
      </c>
      <c r="Q1702" s="166">
        <f t="shared" si="975"/>
        <v>0</v>
      </c>
      <c r="R1702" s="166">
        <f t="shared" si="975"/>
        <v>0</v>
      </c>
      <c r="S1702" s="166">
        <f t="shared" si="975"/>
        <v>0</v>
      </c>
      <c r="T1702" s="166">
        <f t="shared" si="975"/>
        <v>0</v>
      </c>
      <c r="U1702" s="166">
        <f t="shared" si="975"/>
        <v>0</v>
      </c>
      <c r="V1702" s="179">
        <f t="shared" si="975"/>
        <v>0</v>
      </c>
      <c r="W1702" s="48">
        <f t="shared" si="973"/>
        <v>0</v>
      </c>
      <c r="X1702" s="71"/>
      <c r="Y1702"/>
      <c r="Z1702"/>
      <c r="AA1702"/>
      <c r="AB1702"/>
      <c r="AC1702"/>
      <c r="AD1702"/>
      <c r="AE1702"/>
      <c r="AF1702"/>
    </row>
    <row r="1703" spans="1:32" s="116" customFormat="1" ht="12.75" customHeight="1" x14ac:dyDescent="0.5">
      <c r="A1703" s="337"/>
      <c r="B1703" s="614"/>
      <c r="C1703" s="532"/>
      <c r="D1703" s="495"/>
      <c r="E1703" s="498"/>
      <c r="F1703" s="617" t="s">
        <v>378</v>
      </c>
      <c r="G1703" s="174">
        <f t="shared" ref="G1703:V1703" si="976">G847</f>
        <v>0</v>
      </c>
      <c r="H1703" s="175">
        <f t="shared" si="976"/>
        <v>0</v>
      </c>
      <c r="I1703" s="163">
        <f t="shared" si="976"/>
        <v>0</v>
      </c>
      <c r="J1703" s="163">
        <f t="shared" si="976"/>
        <v>0</v>
      </c>
      <c r="K1703" s="181">
        <f t="shared" si="976"/>
        <v>0</v>
      </c>
      <c r="L1703" s="162">
        <f t="shared" si="976"/>
        <v>0</v>
      </c>
      <c r="M1703" s="176">
        <f t="shared" si="976"/>
        <v>0</v>
      </c>
      <c r="N1703" s="166">
        <f t="shared" si="976"/>
        <v>0</v>
      </c>
      <c r="O1703" s="166">
        <f t="shared" si="976"/>
        <v>0</v>
      </c>
      <c r="P1703" s="166">
        <f t="shared" si="976"/>
        <v>0</v>
      </c>
      <c r="Q1703" s="166">
        <f t="shared" si="976"/>
        <v>0</v>
      </c>
      <c r="R1703" s="166">
        <f t="shared" si="976"/>
        <v>0</v>
      </c>
      <c r="S1703" s="166">
        <f t="shared" si="976"/>
        <v>0</v>
      </c>
      <c r="T1703" s="166">
        <f t="shared" si="976"/>
        <v>0</v>
      </c>
      <c r="U1703" s="166">
        <f t="shared" si="976"/>
        <v>0</v>
      </c>
      <c r="V1703" s="179">
        <f t="shared" si="976"/>
        <v>0</v>
      </c>
      <c r="W1703" s="48">
        <f t="shared" si="973"/>
        <v>0</v>
      </c>
      <c r="X1703" s="71"/>
      <c r="Y1703"/>
      <c r="Z1703"/>
      <c r="AA1703"/>
      <c r="AB1703"/>
      <c r="AC1703"/>
      <c r="AD1703"/>
      <c r="AE1703"/>
      <c r="AF1703"/>
    </row>
    <row r="1704" spans="1:32" s="116" customFormat="1" ht="12.75" customHeight="1" x14ac:dyDescent="0.5">
      <c r="A1704" s="337"/>
      <c r="B1704" s="614"/>
      <c r="C1704" s="532"/>
      <c r="D1704" s="495"/>
      <c r="E1704" s="498"/>
      <c r="F1704" s="617" t="s">
        <v>379</v>
      </c>
      <c r="G1704" s="174">
        <f t="shared" ref="G1704:V1704" si="977">G848</f>
        <v>0</v>
      </c>
      <c r="H1704" s="175">
        <f t="shared" si="977"/>
        <v>0</v>
      </c>
      <c r="I1704" s="163">
        <f t="shared" si="977"/>
        <v>0</v>
      </c>
      <c r="J1704" s="163">
        <f t="shared" si="977"/>
        <v>0</v>
      </c>
      <c r="K1704" s="181">
        <f t="shared" si="977"/>
        <v>0</v>
      </c>
      <c r="L1704" s="162">
        <f t="shared" si="977"/>
        <v>0</v>
      </c>
      <c r="M1704" s="176">
        <f t="shared" si="977"/>
        <v>0</v>
      </c>
      <c r="N1704" s="166">
        <f t="shared" si="977"/>
        <v>0</v>
      </c>
      <c r="O1704" s="166">
        <f t="shared" si="977"/>
        <v>0</v>
      </c>
      <c r="P1704" s="166">
        <f t="shared" si="977"/>
        <v>0</v>
      </c>
      <c r="Q1704" s="166">
        <f t="shared" si="977"/>
        <v>0</v>
      </c>
      <c r="R1704" s="166">
        <f t="shared" si="977"/>
        <v>0</v>
      </c>
      <c r="S1704" s="166">
        <f t="shared" si="977"/>
        <v>0</v>
      </c>
      <c r="T1704" s="166">
        <f t="shared" si="977"/>
        <v>0</v>
      </c>
      <c r="U1704" s="166">
        <f t="shared" si="977"/>
        <v>0</v>
      </c>
      <c r="V1704" s="179">
        <f t="shared" si="977"/>
        <v>0</v>
      </c>
      <c r="W1704" s="48">
        <f t="shared" si="973"/>
        <v>0</v>
      </c>
      <c r="X1704" s="71"/>
      <c r="Y1704"/>
      <c r="Z1704"/>
      <c r="AA1704"/>
      <c r="AB1704"/>
      <c r="AC1704"/>
      <c r="AD1704"/>
      <c r="AE1704"/>
      <c r="AF1704"/>
    </row>
    <row r="1705" spans="1:32" s="71" customFormat="1" outlineLevel="1" x14ac:dyDescent="0.4">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4">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4">
      <c r="A1707" s="337"/>
      <c r="B1707" s="32"/>
      <c r="C1707" s="31"/>
      <c r="D1707" s="30"/>
      <c r="E1707" s="65"/>
      <c r="F1707" s="451" t="s">
        <v>169</v>
      </c>
      <c r="G1707" s="453">
        <f t="shared" ref="G1707:W1707" si="978">G851</f>
        <v>0</v>
      </c>
      <c r="H1707" s="454">
        <f t="shared" si="978"/>
        <v>0</v>
      </c>
      <c r="I1707" s="455">
        <f t="shared" si="978"/>
        <v>0</v>
      </c>
      <c r="J1707" s="455">
        <f t="shared" si="978"/>
        <v>0</v>
      </c>
      <c r="K1707" s="456">
        <f t="shared" si="978"/>
        <v>0</v>
      </c>
      <c r="L1707" s="457">
        <f t="shared" si="978"/>
        <v>0</v>
      </c>
      <c r="M1707" s="458">
        <f t="shared" si="978"/>
        <v>0</v>
      </c>
      <c r="N1707" s="455">
        <f t="shared" si="978"/>
        <v>0</v>
      </c>
      <c r="O1707" s="455">
        <f t="shared" si="978"/>
        <v>0</v>
      </c>
      <c r="P1707" s="455">
        <f t="shared" si="978"/>
        <v>0</v>
      </c>
      <c r="Q1707" s="455">
        <f t="shared" si="978"/>
        <v>0</v>
      </c>
      <c r="R1707" s="455">
        <f t="shared" si="978"/>
        <v>0</v>
      </c>
      <c r="S1707" s="455">
        <f t="shared" si="978"/>
        <v>0</v>
      </c>
      <c r="T1707" s="455">
        <f t="shared" si="978"/>
        <v>0</v>
      </c>
      <c r="U1707" s="455">
        <f t="shared" si="978"/>
        <v>0</v>
      </c>
      <c r="V1707" s="459">
        <f t="shared" si="978"/>
        <v>0</v>
      </c>
      <c r="W1707" s="453">
        <f t="shared" si="978"/>
        <v>0</v>
      </c>
      <c r="Y1707"/>
      <c r="Z1707"/>
      <c r="AA1707"/>
      <c r="AB1707"/>
      <c r="AC1707"/>
      <c r="AD1707"/>
      <c r="AE1707"/>
      <c r="AF1707"/>
    </row>
    <row r="1708" spans="1:32" s="71" customFormat="1" outlineLevel="1" x14ac:dyDescent="0.4">
      <c r="A1708" s="337"/>
      <c r="B1708" s="32"/>
      <c r="C1708" s="31"/>
      <c r="D1708" s="30"/>
      <c r="E1708" s="65"/>
      <c r="F1708" s="451" t="s">
        <v>170</v>
      </c>
      <c r="G1708" s="453">
        <f t="shared" ref="G1708:W1708" si="979">G852</f>
        <v>0</v>
      </c>
      <c r="H1708" s="454">
        <f t="shared" si="979"/>
        <v>0</v>
      </c>
      <c r="I1708" s="455">
        <f t="shared" si="979"/>
        <v>0</v>
      </c>
      <c r="J1708" s="455">
        <f t="shared" si="979"/>
        <v>0</v>
      </c>
      <c r="K1708" s="456">
        <f t="shared" si="979"/>
        <v>0</v>
      </c>
      <c r="L1708" s="457">
        <f t="shared" si="979"/>
        <v>0</v>
      </c>
      <c r="M1708" s="458">
        <f t="shared" si="979"/>
        <v>0</v>
      </c>
      <c r="N1708" s="455">
        <f t="shared" si="979"/>
        <v>0</v>
      </c>
      <c r="O1708" s="455">
        <f t="shared" si="979"/>
        <v>0</v>
      </c>
      <c r="P1708" s="455">
        <f t="shared" si="979"/>
        <v>0</v>
      </c>
      <c r="Q1708" s="455">
        <f t="shared" si="979"/>
        <v>0</v>
      </c>
      <c r="R1708" s="455">
        <f t="shared" si="979"/>
        <v>0</v>
      </c>
      <c r="S1708" s="455">
        <f t="shared" si="979"/>
        <v>0</v>
      </c>
      <c r="T1708" s="455">
        <f t="shared" si="979"/>
        <v>0</v>
      </c>
      <c r="U1708" s="455">
        <f t="shared" si="979"/>
        <v>0</v>
      </c>
      <c r="V1708" s="459">
        <f t="shared" si="979"/>
        <v>0</v>
      </c>
      <c r="W1708" s="453">
        <f t="shared" si="979"/>
        <v>0</v>
      </c>
      <c r="Y1708"/>
      <c r="Z1708"/>
      <c r="AA1708"/>
      <c r="AB1708"/>
      <c r="AC1708"/>
      <c r="AD1708"/>
      <c r="AE1708"/>
      <c r="AF1708"/>
    </row>
    <row r="1709" spans="1:32" s="71" customFormat="1" outlineLevel="1" x14ac:dyDescent="0.4">
      <c r="A1709" s="337"/>
      <c r="B1709" s="32"/>
      <c r="C1709" s="31"/>
      <c r="D1709" s="30"/>
      <c r="E1709" s="65"/>
      <c r="F1709" s="451" t="s">
        <v>171</v>
      </c>
      <c r="G1709" s="453">
        <f t="shared" ref="G1709:W1709" si="980">G853</f>
        <v>0</v>
      </c>
      <c r="H1709" s="454">
        <f t="shared" si="980"/>
        <v>0</v>
      </c>
      <c r="I1709" s="455">
        <f t="shared" si="980"/>
        <v>0</v>
      </c>
      <c r="J1709" s="455">
        <f t="shared" si="980"/>
        <v>0</v>
      </c>
      <c r="K1709" s="456">
        <f t="shared" si="980"/>
        <v>0</v>
      </c>
      <c r="L1709" s="457">
        <f t="shared" si="980"/>
        <v>0</v>
      </c>
      <c r="M1709" s="458">
        <f t="shared" si="980"/>
        <v>0</v>
      </c>
      <c r="N1709" s="455">
        <f t="shared" si="980"/>
        <v>0</v>
      </c>
      <c r="O1709" s="455">
        <f t="shared" si="980"/>
        <v>0</v>
      </c>
      <c r="P1709" s="455">
        <f t="shared" si="980"/>
        <v>0</v>
      </c>
      <c r="Q1709" s="455">
        <f t="shared" si="980"/>
        <v>0</v>
      </c>
      <c r="R1709" s="455">
        <f t="shared" si="980"/>
        <v>0</v>
      </c>
      <c r="S1709" s="455">
        <f t="shared" si="980"/>
        <v>0</v>
      </c>
      <c r="T1709" s="455">
        <f t="shared" si="980"/>
        <v>0</v>
      </c>
      <c r="U1709" s="455">
        <f t="shared" si="980"/>
        <v>0</v>
      </c>
      <c r="V1709" s="459">
        <f t="shared" si="980"/>
        <v>0</v>
      </c>
      <c r="W1709" s="453">
        <f t="shared" si="980"/>
        <v>0</v>
      </c>
      <c r="Y1709"/>
      <c r="Z1709"/>
      <c r="AA1709"/>
      <c r="AB1709"/>
      <c r="AC1709"/>
      <c r="AD1709"/>
      <c r="AE1709"/>
      <c r="AF1709"/>
    </row>
    <row r="1710" spans="1:32" s="116" customFormat="1" ht="12.75" customHeight="1" thickBot="1" x14ac:dyDescent="0.55000000000000004">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2.6" thickBot="1" x14ac:dyDescent="0.4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 x14ac:dyDescent="0.5">
      <c r="A1712" s="341"/>
      <c r="B1712" s="526" t="s">
        <v>203</v>
      </c>
      <c r="C1712" s="527"/>
      <c r="D1712" s="527"/>
      <c r="E1712" s="528"/>
      <c r="F1712" s="528"/>
      <c r="G1712" s="348"/>
      <c r="H1712" s="229">
        <f t="shared" ref="H1712:W1712" si="981">SUM(SUBTOTAL(9,H865:H871),SUBTOTAL(9,H875:H882,H891,H904:H908,H911:H915,H927,H930),H953:H954,H965:H966,SUBTOTAL(9,H1435:H1442,H1451,H1464:H1468,H1471:H1475,H1487,H1490),SUBTOTAL(9,H1513:H1520,H1529,H1542:H1546,H1549:H1553,H1565,H1568),SUBTOTAL(9,H1591:H1598,H1607,H1620:H1624,H1627:H1631,H1643,H1646))</f>
        <v>0</v>
      </c>
      <c r="I1712" s="230">
        <f t="shared" si="981"/>
        <v>0</v>
      </c>
      <c r="J1712" s="230">
        <f t="shared" si="981"/>
        <v>0</v>
      </c>
      <c r="K1712" s="231">
        <f t="shared" si="981"/>
        <v>0</v>
      </c>
      <c r="L1712" s="232">
        <f t="shared" si="981"/>
        <v>0</v>
      </c>
      <c r="M1712" s="233">
        <f t="shared" si="981"/>
        <v>0</v>
      </c>
      <c r="N1712" s="233">
        <f t="shared" si="981"/>
        <v>0</v>
      </c>
      <c r="O1712" s="233">
        <f t="shared" si="981"/>
        <v>0</v>
      </c>
      <c r="P1712" s="233">
        <f t="shared" si="981"/>
        <v>0</v>
      </c>
      <c r="Q1712" s="233">
        <f t="shared" si="981"/>
        <v>0</v>
      </c>
      <c r="R1712" s="233">
        <f t="shared" si="981"/>
        <v>0</v>
      </c>
      <c r="S1712" s="233">
        <f t="shared" si="981"/>
        <v>0</v>
      </c>
      <c r="T1712" s="233">
        <f t="shared" si="981"/>
        <v>0</v>
      </c>
      <c r="U1712" s="233">
        <f t="shared" si="981"/>
        <v>0</v>
      </c>
      <c r="V1712" s="234">
        <f t="shared" si="981"/>
        <v>0</v>
      </c>
      <c r="W1712" s="235">
        <f t="shared" si="981"/>
        <v>0</v>
      </c>
      <c r="Y1712"/>
      <c r="Z1712"/>
      <c r="AA1712"/>
      <c r="AB1712"/>
      <c r="AC1712"/>
      <c r="AD1712"/>
      <c r="AE1712"/>
      <c r="AF1712"/>
    </row>
    <row r="1713" spans="1:34" ht="15" x14ac:dyDescent="0.4">
      <c r="A1713" s="337"/>
      <c r="B1713" s="529" t="s">
        <v>204</v>
      </c>
      <c r="C1713" s="530"/>
      <c r="D1713" s="530"/>
      <c r="E1713" s="530"/>
      <c r="F1713" s="530"/>
      <c r="G1713" s="346"/>
      <c r="H1713" s="238">
        <f t="shared" ref="H1713:W1713" si="982">SUM(H1089,H1429,H1376,H1672)-H1712</f>
        <v>0</v>
      </c>
      <c r="I1713" s="238">
        <f t="shared" si="982"/>
        <v>0</v>
      </c>
      <c r="J1713" s="238">
        <f t="shared" si="982"/>
        <v>0</v>
      </c>
      <c r="K1713" s="239">
        <f t="shared" si="982"/>
        <v>0</v>
      </c>
      <c r="L1713" s="240">
        <f t="shared" si="982"/>
        <v>0</v>
      </c>
      <c r="M1713" s="241">
        <f t="shared" si="982"/>
        <v>0</v>
      </c>
      <c r="N1713" s="241">
        <f t="shared" si="982"/>
        <v>0</v>
      </c>
      <c r="O1713" s="241">
        <f t="shared" si="982"/>
        <v>0</v>
      </c>
      <c r="P1713" s="241">
        <f t="shared" si="982"/>
        <v>0</v>
      </c>
      <c r="Q1713" s="241">
        <f t="shared" si="982"/>
        <v>0</v>
      </c>
      <c r="R1713" s="241">
        <f t="shared" si="982"/>
        <v>0</v>
      </c>
      <c r="S1713" s="241">
        <f t="shared" si="982"/>
        <v>0</v>
      </c>
      <c r="T1713" s="241">
        <f t="shared" si="982"/>
        <v>0</v>
      </c>
      <c r="U1713" s="241">
        <f t="shared" si="982"/>
        <v>0</v>
      </c>
      <c r="V1713" s="242">
        <f t="shared" si="982"/>
        <v>0</v>
      </c>
      <c r="W1713" s="243">
        <f t="shared" si="982"/>
        <v>0</v>
      </c>
      <c r="Y1713"/>
      <c r="Z1713"/>
      <c r="AG1713" s="135"/>
      <c r="AH1713" s="135"/>
    </row>
    <row r="1714" spans="1:34" ht="15" x14ac:dyDescent="0.4">
      <c r="A1714" s="337"/>
      <c r="B1714" s="529" t="s">
        <v>205</v>
      </c>
      <c r="C1714" s="530"/>
      <c r="D1714" s="530"/>
      <c r="E1714" s="530"/>
      <c r="F1714" s="530"/>
      <c r="G1714" s="346"/>
      <c r="H1714" s="237">
        <f>SUM(H1712:H1713)</f>
        <v>0</v>
      </c>
      <c r="I1714" s="238">
        <f t="shared" ref="I1714:W1714" si="983">SUM(I1712:I1713)</f>
        <v>0</v>
      </c>
      <c r="J1714" s="238">
        <f t="shared" si="983"/>
        <v>0</v>
      </c>
      <c r="K1714" s="239">
        <f t="shared" si="983"/>
        <v>0</v>
      </c>
      <c r="L1714" s="240">
        <f t="shared" si="983"/>
        <v>0</v>
      </c>
      <c r="M1714" s="241">
        <f t="shared" si="983"/>
        <v>0</v>
      </c>
      <c r="N1714" s="241">
        <f t="shared" si="983"/>
        <v>0</v>
      </c>
      <c r="O1714" s="241">
        <f t="shared" si="983"/>
        <v>0</v>
      </c>
      <c r="P1714" s="241">
        <f t="shared" si="983"/>
        <v>0</v>
      </c>
      <c r="Q1714" s="241">
        <f t="shared" si="983"/>
        <v>0</v>
      </c>
      <c r="R1714" s="241">
        <f t="shared" si="983"/>
        <v>0</v>
      </c>
      <c r="S1714" s="241">
        <f t="shared" si="983"/>
        <v>0</v>
      </c>
      <c r="T1714" s="241">
        <f t="shared" si="983"/>
        <v>0</v>
      </c>
      <c r="U1714" s="241">
        <f t="shared" si="983"/>
        <v>0</v>
      </c>
      <c r="V1714" s="242">
        <f t="shared" si="983"/>
        <v>0</v>
      </c>
      <c r="W1714" s="243">
        <f t="shared" si="983"/>
        <v>0</v>
      </c>
      <c r="Y1714"/>
      <c r="Z1714"/>
      <c r="AG1714" s="135"/>
      <c r="AH1714" s="135"/>
    </row>
    <row r="1715" spans="1:34" s="114" customFormat="1" ht="15" x14ac:dyDescent="0.5">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34" ht="15.3" thickBot="1" x14ac:dyDescent="0.55000000000000004">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sheetData>
  <dataConsolidate/>
  <conditionalFormatting sqref="H298:W298">
    <cfRule type="cellIs" dxfId="19" priority="15" stopIfTrue="1" operator="lessThan">
      <formula>0</formula>
    </cfRule>
    <cfRule type="cellIs" dxfId="18" priority="16" stopIfTrue="1" operator="notEqual">
      <formula>IF(ISNUMBER(H298),H298,"")</formula>
    </cfRule>
  </conditionalFormatting>
  <conditionalFormatting sqref="H1154:V1154">
    <cfRule type="cellIs" dxfId="17" priority="3" stopIfTrue="1" operator="lessThan">
      <formula>0</formula>
    </cfRule>
    <cfRule type="cellIs" dxfId="16" priority="4" stopIfTrue="1" operator="notEqual">
      <formula>IF(ISNUMBER(H1154),H1154,"")</formula>
    </cfRule>
  </conditionalFormatting>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19" min="1" max="6" man="1"/>
    <brk id="974" min="1" max="6" man="1"/>
    <brk id="1035" min="1" max="6" man="1"/>
    <brk id="1090" min="1" max="6" man="1"/>
    <brk id="1143" min="1" max="6" man="1"/>
    <brk id="1202" min="1" max="6" man="1"/>
    <brk id="1257" min="1" max="6" man="1"/>
    <brk id="1314"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2202180</xdr:colOff>
                <xdr:row>2</xdr:row>
                <xdr:rowOff>30480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AU1738"/>
  <sheetViews>
    <sheetView zoomScaleNormal="100" workbookViewId="0"/>
  </sheetViews>
  <sheetFormatPr defaultColWidth="9.27734375" defaultRowHeight="12.3" outlineLevelRow="2" x14ac:dyDescent="0.4"/>
  <cols>
    <col min="1" max="1" width="3.27734375" style="135" customWidth="1"/>
    <col min="2" max="2" width="2.5546875" style="2" customWidth="1"/>
    <col min="3" max="4" width="9" style="64" customWidth="1"/>
    <col min="5" max="5" width="9.44140625" style="64" customWidth="1"/>
    <col min="6" max="6" width="107.44140625" style="64" bestFit="1" customWidth="1"/>
    <col min="7" max="7" width="15.44140625" style="147" bestFit="1" customWidth="1"/>
    <col min="8" max="9" width="19.27734375" style="131" customWidth="1"/>
    <col min="10" max="10" width="19.27734375" style="148" customWidth="1"/>
    <col min="11" max="12" width="19.27734375" style="135" customWidth="1"/>
    <col min="13" max="13" width="19.27734375" style="149" customWidth="1"/>
    <col min="14" max="19" width="19.27734375" style="135" customWidth="1"/>
    <col min="20" max="20" width="21.27734375" style="135" bestFit="1" customWidth="1"/>
    <col min="21" max="21" width="21.44140625" style="135" customWidth="1"/>
    <col min="22" max="22" width="21" style="135" customWidth="1"/>
    <col min="23" max="23" width="19.27734375" style="135" customWidth="1"/>
    <col min="24" max="24" width="3.44140625" style="135" customWidth="1"/>
    <col min="25" max="25" width="78.27734375" style="135" customWidth="1"/>
    <col min="26" max="26" width="21.1640625" style="135" bestFit="1" customWidth="1"/>
    <col min="27" max="27" width="11.1640625" customWidth="1"/>
    <col min="28" max="29" width="9.27734375" customWidth="1"/>
    <col min="30" max="30" width="19" bestFit="1" customWidth="1"/>
    <col min="31" max="31" width="14.5546875" customWidth="1"/>
    <col min="35" max="35" width="28.5546875" style="135" customWidth="1"/>
    <col min="36" max="36" width="17.5546875" style="135" customWidth="1"/>
    <col min="37" max="16384" width="9.27734375" style="135"/>
  </cols>
  <sheetData>
    <row r="3" spans="2:35" s="116" customFormat="1" ht="15.3" thickBot="1" x14ac:dyDescent="0.55000000000000004">
      <c r="B3" s="94" t="s">
        <v>24</v>
      </c>
      <c r="C3" s="95"/>
      <c r="D3" s="95"/>
      <c r="E3" s="95"/>
      <c r="F3" s="505" t="s">
        <v>176</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6">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5.3" thickBot="1" x14ac:dyDescent="0.55000000000000004">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5.3" thickBot="1" x14ac:dyDescent="0.4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11</v>
      </c>
      <c r="AA6"/>
      <c r="AB6"/>
      <c r="AC6"/>
      <c r="AD6"/>
      <c r="AE6"/>
      <c r="AF6"/>
      <c r="AG6"/>
      <c r="AH6"/>
    </row>
    <row r="7" spans="2:35" s="126" customFormat="1" ht="15" x14ac:dyDescent="0.5">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4">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4">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4">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c r="AA10"/>
      <c r="AB10"/>
      <c r="AC10"/>
      <c r="AD10"/>
      <c r="AE10"/>
      <c r="AF10"/>
      <c r="AG10"/>
      <c r="AH10"/>
    </row>
    <row r="11" spans="2:35" s="71" customFormat="1" outlineLevel="1" x14ac:dyDescent="0.4">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4">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4">
      <c r="B13" s="494"/>
      <c r="C13" s="498"/>
      <c r="D13" s="499" t="s">
        <v>36</v>
      </c>
      <c r="E13" s="498"/>
      <c r="F13" s="496"/>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c r="AA13"/>
      <c r="AB13"/>
      <c r="AC13"/>
      <c r="AD13"/>
      <c r="AE13"/>
      <c r="AF13"/>
      <c r="AG13"/>
      <c r="AH13"/>
    </row>
    <row r="14" spans="2:35" s="71" customFormat="1" outlineLevel="1" x14ac:dyDescent="0.4">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4">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4">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4">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4">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c r="AA18"/>
      <c r="AB18"/>
      <c r="AC18"/>
      <c r="AD18"/>
      <c r="AE18"/>
      <c r="AF18"/>
      <c r="AG18"/>
      <c r="AH18"/>
    </row>
    <row r="19" spans="2:34" s="71" customFormat="1" outlineLevel="1" x14ac:dyDescent="0.4">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4">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4">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4">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4">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c r="AA23"/>
      <c r="AB23"/>
      <c r="AC23"/>
      <c r="AD23"/>
      <c r="AE23"/>
      <c r="AF23"/>
      <c r="AG23"/>
      <c r="AH23"/>
    </row>
    <row r="24" spans="2:34" s="71" customFormat="1" outlineLevel="1" x14ac:dyDescent="0.4">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4">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4">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4">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4">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c r="AA28"/>
      <c r="AB28"/>
      <c r="AC28"/>
      <c r="AD28"/>
      <c r="AE28"/>
      <c r="AF28"/>
      <c r="AG28"/>
      <c r="AH28"/>
    </row>
    <row r="29" spans="2:34" s="71" customFormat="1" outlineLevel="1" x14ac:dyDescent="0.4">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4">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4">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4">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4">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4">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c r="AA34"/>
      <c r="AB34"/>
      <c r="AC34"/>
      <c r="AD34"/>
      <c r="AE34"/>
      <c r="AF34"/>
      <c r="AG34"/>
      <c r="AH34"/>
    </row>
    <row r="35" spans="2:34" s="71" customFormat="1" outlineLevel="1" x14ac:dyDescent="0.4">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4">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4">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4">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c r="AA38"/>
      <c r="AB38"/>
      <c r="AC38"/>
      <c r="AD38"/>
      <c r="AE38"/>
      <c r="AF38"/>
      <c r="AG38"/>
      <c r="AH38"/>
    </row>
    <row r="39" spans="2:34" s="71" customFormat="1" outlineLevel="1" x14ac:dyDescent="0.4">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4">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4">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4">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c r="AA42"/>
      <c r="AB42"/>
      <c r="AC42"/>
      <c r="AD42"/>
      <c r="AE42"/>
      <c r="AF42"/>
      <c r="AG42"/>
      <c r="AH42"/>
    </row>
    <row r="43" spans="2:34" s="71" customFormat="1" outlineLevel="1" x14ac:dyDescent="0.4">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4">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4">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4">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4">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c r="AA47"/>
      <c r="AB47"/>
      <c r="AC47"/>
      <c r="AD47"/>
      <c r="AE47"/>
      <c r="AF47"/>
      <c r="AG47"/>
      <c r="AH47"/>
    </row>
    <row r="48" spans="2:34" s="71" customFormat="1" outlineLevel="1" x14ac:dyDescent="0.4">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4">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4">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c r="AA50"/>
      <c r="AB50"/>
      <c r="AC50"/>
      <c r="AD50"/>
      <c r="AE50"/>
      <c r="AF50"/>
      <c r="AG50"/>
      <c r="AH50"/>
    </row>
    <row r="51" spans="2:34" s="71" customFormat="1" outlineLevel="1" x14ac:dyDescent="0.4">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4">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4">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4">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c r="AA54"/>
      <c r="AB54"/>
      <c r="AC54"/>
      <c r="AD54"/>
      <c r="AE54"/>
      <c r="AF54"/>
      <c r="AG54"/>
      <c r="AH54"/>
    </row>
    <row r="55" spans="2:34" s="71" customFormat="1" outlineLevel="1" x14ac:dyDescent="0.4">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4">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4">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c r="AA57"/>
      <c r="AB57"/>
      <c r="AC57"/>
      <c r="AD57"/>
      <c r="AE57"/>
      <c r="AF57"/>
      <c r="AG57"/>
      <c r="AH57"/>
    </row>
    <row r="58" spans="2:34" s="71" customFormat="1" outlineLevel="1" x14ac:dyDescent="0.4">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4">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4">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4">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c r="AA61"/>
      <c r="AB61"/>
      <c r="AC61"/>
      <c r="AD61"/>
      <c r="AE61"/>
      <c r="AF61"/>
      <c r="AG61"/>
      <c r="AH61"/>
    </row>
    <row r="62" spans="2:34" s="71" customFormat="1" outlineLevel="1" x14ac:dyDescent="0.4">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4">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4">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c r="AA64"/>
      <c r="AB64"/>
      <c r="AC64"/>
      <c r="AD64"/>
      <c r="AE64"/>
      <c r="AF64"/>
      <c r="AG64"/>
      <c r="AH64"/>
    </row>
    <row r="65" spans="2:34" s="71" customFormat="1" outlineLevel="1" x14ac:dyDescent="0.4">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4">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4">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4">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4">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c r="AA69"/>
      <c r="AB69"/>
      <c r="AC69"/>
      <c r="AD69"/>
      <c r="AE69"/>
      <c r="AF69"/>
      <c r="AG69"/>
      <c r="AH69"/>
    </row>
    <row r="70" spans="2:34" s="71" customFormat="1" outlineLevel="1" x14ac:dyDescent="0.4">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4">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4">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c r="AA72"/>
      <c r="AB72"/>
      <c r="AC72"/>
      <c r="AD72"/>
      <c r="AE72"/>
      <c r="AF72"/>
      <c r="AG72"/>
      <c r="AH72"/>
    </row>
    <row r="73" spans="2:34" s="71" customFormat="1" outlineLevel="1" x14ac:dyDescent="0.4">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4">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4">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c r="AA75"/>
      <c r="AB75"/>
      <c r="AC75"/>
      <c r="AD75"/>
      <c r="AE75"/>
      <c r="AF75"/>
      <c r="AG75"/>
      <c r="AH75"/>
    </row>
    <row r="76" spans="2:34" s="71" customFormat="1" outlineLevel="1" x14ac:dyDescent="0.4">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4">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4">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c r="AA78"/>
      <c r="AB78"/>
      <c r="AC78"/>
      <c r="AD78"/>
      <c r="AE78"/>
      <c r="AF78"/>
      <c r="AG78"/>
      <c r="AH78"/>
    </row>
    <row r="79" spans="2:34" s="71" customFormat="1" outlineLevel="1" x14ac:dyDescent="0.4">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4">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4">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c r="AA81"/>
      <c r="AB81"/>
      <c r="AC81"/>
      <c r="AD81"/>
      <c r="AE81"/>
      <c r="AF81"/>
      <c r="AG81"/>
      <c r="AH81"/>
    </row>
    <row r="82" spans="2:34" s="71" customFormat="1" outlineLevel="1" x14ac:dyDescent="0.4">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4">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4">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c r="AA84"/>
      <c r="AB84"/>
      <c r="AC84"/>
      <c r="AD84"/>
      <c r="AE84"/>
      <c r="AF84"/>
      <c r="AG84"/>
      <c r="AH84"/>
    </row>
    <row r="85" spans="2:34" s="71" customFormat="1" outlineLevel="1" x14ac:dyDescent="0.4">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4">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4">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4">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4">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4">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4">
      <c r="B91" s="494"/>
      <c r="C91" s="498"/>
      <c r="D91" s="495" t="s">
        <v>114</v>
      </c>
      <c r="E91" s="496"/>
      <c r="F91" s="496"/>
      <c r="G91" s="68">
        <f>SUBTOTAL(9,G92:G93)</f>
        <v>0</v>
      </c>
      <c r="H91" s="69">
        <f t="shared" ref="H91:W91" si="20">SUBTOTAL(9,H92:H93)</f>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c r="AA91"/>
      <c r="AB91"/>
      <c r="AC91"/>
      <c r="AD91"/>
      <c r="AE91"/>
      <c r="AF91"/>
      <c r="AG91"/>
      <c r="AH91"/>
    </row>
    <row r="92" spans="2:34" s="71" customFormat="1" outlineLevel="1" x14ac:dyDescent="0.4">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4">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4">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4">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4">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c r="AA96"/>
      <c r="AB96"/>
      <c r="AC96"/>
      <c r="AD96"/>
      <c r="AE96"/>
      <c r="AF96"/>
      <c r="AG96"/>
      <c r="AH96"/>
    </row>
    <row r="97" spans="2:34" s="71" customFormat="1" outlineLevel="1" x14ac:dyDescent="0.4">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4">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4">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4">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4">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c r="AA101"/>
      <c r="AB101"/>
      <c r="AC101"/>
      <c r="AD101"/>
      <c r="AE101"/>
      <c r="AF101"/>
      <c r="AG101"/>
      <c r="AH101"/>
    </row>
    <row r="102" spans="2:34" s="71" customFormat="1" outlineLevel="1" x14ac:dyDescent="0.4">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4">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4">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c r="AA104"/>
      <c r="AB104"/>
      <c r="AC104"/>
      <c r="AD104"/>
      <c r="AE104"/>
      <c r="AF104"/>
      <c r="AG104"/>
      <c r="AH104"/>
    </row>
    <row r="105" spans="2:34" s="71" customFormat="1" outlineLevel="1" x14ac:dyDescent="0.4">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4">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4">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4">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c r="AA108"/>
      <c r="AB108"/>
      <c r="AC108"/>
      <c r="AD108"/>
      <c r="AE108"/>
      <c r="AF108"/>
      <c r="AG108"/>
      <c r="AH108"/>
    </row>
    <row r="109" spans="2:34" s="71" customFormat="1" outlineLevel="1" x14ac:dyDescent="0.4">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4">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4">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4">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4">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c r="AA113"/>
      <c r="AB113"/>
      <c r="AC113"/>
      <c r="AD113"/>
      <c r="AE113"/>
      <c r="AF113"/>
      <c r="AG113"/>
      <c r="AH113"/>
    </row>
    <row r="114" spans="2:34" s="71" customFormat="1" outlineLevel="1" x14ac:dyDescent="0.4">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4">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4">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c r="AA116"/>
      <c r="AB116"/>
      <c r="AC116"/>
      <c r="AD116"/>
      <c r="AE116"/>
      <c r="AF116"/>
      <c r="AG116"/>
      <c r="AH116"/>
    </row>
    <row r="117" spans="2:34" s="71" customFormat="1" outlineLevel="1" x14ac:dyDescent="0.4">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4">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4">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c r="AA119"/>
      <c r="AB119"/>
      <c r="AC119"/>
      <c r="AD119"/>
      <c r="AE119"/>
      <c r="AF119"/>
      <c r="AG119"/>
      <c r="AH119"/>
    </row>
    <row r="120" spans="2:34" s="71" customFormat="1" outlineLevel="1" x14ac:dyDescent="0.4">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4">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4">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4">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c r="AA123"/>
      <c r="AB123"/>
      <c r="AC123"/>
      <c r="AD123"/>
      <c r="AE123"/>
      <c r="AF123"/>
      <c r="AG123"/>
      <c r="AH123"/>
    </row>
    <row r="124" spans="2:34" s="71" customFormat="1" outlineLevel="1" x14ac:dyDescent="0.4">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4">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4">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4">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c r="AA127"/>
      <c r="AB127"/>
      <c r="AC127"/>
      <c r="AD127"/>
      <c r="AE127"/>
      <c r="AF127"/>
      <c r="AG127"/>
      <c r="AH127"/>
    </row>
    <row r="128" spans="2:34" s="71" customFormat="1" outlineLevel="1" x14ac:dyDescent="0.4">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4">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4">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c r="AA130"/>
      <c r="AB130"/>
      <c r="AC130"/>
      <c r="AD130"/>
      <c r="AE130"/>
      <c r="AF130"/>
      <c r="AG130"/>
      <c r="AH130"/>
    </row>
    <row r="131" spans="2:34" s="71" customFormat="1" outlineLevel="1" x14ac:dyDescent="0.4">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4">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4">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4">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4">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4">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4">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c r="AA137"/>
      <c r="AB137"/>
      <c r="AC137"/>
      <c r="AD137"/>
      <c r="AE137"/>
      <c r="AF137"/>
      <c r="AG137"/>
      <c r="AH137"/>
    </row>
    <row r="138" spans="2:34" s="71" customFormat="1" outlineLevel="1" x14ac:dyDescent="0.4">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4">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4">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4">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4">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c r="AA142"/>
      <c r="AB142"/>
      <c r="AC142"/>
      <c r="AD142"/>
      <c r="AE142"/>
      <c r="AF142"/>
      <c r="AG142"/>
      <c r="AH142"/>
    </row>
    <row r="143" spans="2:34" s="71" customFormat="1" outlineLevel="1" x14ac:dyDescent="0.4">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4">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4">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4">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4">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c r="AA147"/>
      <c r="AB147"/>
      <c r="AC147"/>
      <c r="AD147"/>
      <c r="AE147"/>
      <c r="AF147"/>
      <c r="AG147"/>
      <c r="AH147"/>
    </row>
    <row r="148" spans="2:34" s="71" customFormat="1" outlineLevel="1" x14ac:dyDescent="0.4">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4">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4">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4">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4">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4">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c r="AA153"/>
      <c r="AB153"/>
      <c r="AC153"/>
      <c r="AD153"/>
      <c r="AE153"/>
      <c r="AF153"/>
      <c r="AG153"/>
      <c r="AH153"/>
    </row>
    <row r="154" spans="2:34" s="71" customFormat="1" outlineLevel="1" x14ac:dyDescent="0.4">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4">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4">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4">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c r="AA157"/>
      <c r="AB157"/>
      <c r="AC157"/>
      <c r="AD157"/>
      <c r="AE157"/>
      <c r="AF157"/>
      <c r="AG157"/>
      <c r="AH157"/>
    </row>
    <row r="158" spans="2:34" s="71" customFormat="1" outlineLevel="1" x14ac:dyDescent="0.4">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4">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4">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4">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c r="AA161"/>
      <c r="AB161"/>
      <c r="AC161"/>
      <c r="AD161"/>
      <c r="AE161"/>
      <c r="AF161"/>
      <c r="AG161"/>
      <c r="AH161"/>
    </row>
    <row r="162" spans="2:34" s="71" customFormat="1" outlineLevel="1" x14ac:dyDescent="0.4">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4">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4">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4">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4">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c r="AA166"/>
      <c r="AB166"/>
      <c r="AC166"/>
      <c r="AD166"/>
      <c r="AE166"/>
      <c r="AF166"/>
      <c r="AG166"/>
      <c r="AH166"/>
    </row>
    <row r="167" spans="2:34" s="71" customFormat="1" outlineLevel="1" x14ac:dyDescent="0.4">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4">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4">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c r="AA169"/>
      <c r="AB169"/>
      <c r="AC169"/>
      <c r="AD169"/>
      <c r="AE169"/>
      <c r="AF169"/>
      <c r="AG169"/>
      <c r="AH169"/>
    </row>
    <row r="170" spans="2:34" s="71" customFormat="1" outlineLevel="1" x14ac:dyDescent="0.4">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4">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4">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4">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c r="AA173"/>
      <c r="AB173"/>
      <c r="AC173"/>
      <c r="AD173"/>
      <c r="AE173"/>
      <c r="AF173"/>
      <c r="AG173"/>
      <c r="AH173"/>
    </row>
    <row r="174" spans="2:34" s="71" customFormat="1" outlineLevel="1" x14ac:dyDescent="0.4">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4">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4">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c r="AA176"/>
      <c r="AB176"/>
      <c r="AC176"/>
      <c r="AD176"/>
      <c r="AE176"/>
      <c r="AF176"/>
      <c r="AG176"/>
      <c r="AH176"/>
    </row>
    <row r="177" spans="2:34" s="71" customFormat="1" outlineLevel="1" x14ac:dyDescent="0.4">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4">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4">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4">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c r="AA180"/>
      <c r="AB180"/>
      <c r="AC180"/>
      <c r="AD180"/>
      <c r="AE180"/>
      <c r="AF180"/>
      <c r="AG180"/>
      <c r="AH180"/>
    </row>
    <row r="181" spans="2:34" s="71" customFormat="1" outlineLevel="1" x14ac:dyDescent="0.4">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4">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4">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c r="AA183"/>
      <c r="AB183"/>
      <c r="AC183"/>
      <c r="AD183"/>
      <c r="AE183"/>
      <c r="AF183"/>
      <c r="AG183"/>
      <c r="AH183"/>
    </row>
    <row r="184" spans="2:34" s="71" customFormat="1" outlineLevel="1" x14ac:dyDescent="0.4">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4">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4">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4">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4">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c r="AA188"/>
      <c r="AB188"/>
      <c r="AC188"/>
      <c r="AD188"/>
      <c r="AE188"/>
      <c r="AF188"/>
      <c r="AG188"/>
      <c r="AH188"/>
    </row>
    <row r="189" spans="2:34" s="71" customFormat="1" outlineLevel="1" x14ac:dyDescent="0.4">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4">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4">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c r="AA191"/>
      <c r="AB191"/>
      <c r="AC191"/>
      <c r="AD191"/>
      <c r="AE191"/>
      <c r="AF191"/>
      <c r="AG191"/>
      <c r="AH191"/>
    </row>
    <row r="192" spans="2:34" s="71" customFormat="1" outlineLevel="1" x14ac:dyDescent="0.4">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4">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4">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c r="AA194"/>
      <c r="AB194"/>
      <c r="AC194"/>
      <c r="AD194"/>
      <c r="AE194"/>
      <c r="AF194"/>
      <c r="AG194"/>
      <c r="AH194"/>
    </row>
    <row r="195" spans="2:34" s="71" customFormat="1" outlineLevel="1" x14ac:dyDescent="0.4">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4">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4">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c r="AA197"/>
      <c r="AB197"/>
      <c r="AC197"/>
      <c r="AD197"/>
      <c r="AE197"/>
      <c r="AF197"/>
      <c r="AG197"/>
      <c r="AH197"/>
    </row>
    <row r="198" spans="2:34" s="71" customFormat="1" outlineLevel="1" x14ac:dyDescent="0.4">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4">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4">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c r="AA200"/>
      <c r="AB200"/>
      <c r="AC200"/>
      <c r="AD200"/>
      <c r="AE200"/>
      <c r="AF200"/>
      <c r="AG200"/>
      <c r="AH200"/>
    </row>
    <row r="201" spans="2:34" s="71" customFormat="1" outlineLevel="1" x14ac:dyDescent="0.4">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4">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4">
      <c r="B203" s="494"/>
      <c r="C203" s="495"/>
      <c r="D203" s="495"/>
      <c r="E203" s="496" t="s">
        <v>107</v>
      </c>
      <c r="F203" s="496"/>
      <c r="G203" s="68">
        <f t="shared" ref="G203:W203" si="48">SUBTOTAL(9,G204:G205)</f>
        <v>0</v>
      </c>
      <c r="H203" s="66">
        <f t="shared" si="48"/>
        <v>0</v>
      </c>
      <c r="I203" s="66">
        <f t="shared" si="48"/>
        <v>0</v>
      </c>
      <c r="J203" s="66">
        <f t="shared" si="48"/>
        <v>0</v>
      </c>
      <c r="K203" s="480">
        <f t="shared" si="48"/>
        <v>0</v>
      </c>
      <c r="L203" s="53">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9">
        <f t="shared" si="48"/>
        <v>0</v>
      </c>
      <c r="W203" s="39">
        <f t="shared" si="48"/>
        <v>0</v>
      </c>
      <c r="Y203" s="384"/>
      <c r="AA203"/>
      <c r="AB203"/>
      <c r="AC203"/>
      <c r="AD203"/>
      <c r="AE203"/>
      <c r="AF203"/>
      <c r="AG203"/>
      <c r="AH203"/>
    </row>
    <row r="204" spans="2:34" s="71" customFormat="1" outlineLevel="1" x14ac:dyDescent="0.4">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4">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4">
      <c r="B206" s="494"/>
      <c r="C206" s="495"/>
      <c r="D206" s="495" t="s">
        <v>110</v>
      </c>
      <c r="E206" s="496"/>
      <c r="F206" s="496"/>
      <c r="G206" s="68">
        <f>SUBTOTAL(9,G207:G209)</f>
        <v>0</v>
      </c>
      <c r="H206" s="69">
        <f t="shared" ref="H206:W206" si="49">SUBTOTAL(9,H207:H209)</f>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c r="AA206"/>
      <c r="AB206"/>
      <c r="AC206"/>
      <c r="AD206"/>
      <c r="AE206"/>
      <c r="AF206"/>
      <c r="AG206"/>
      <c r="AH206"/>
    </row>
    <row r="207" spans="2:34" s="71" customFormat="1" outlineLevel="1" x14ac:dyDescent="0.4">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4">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4">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4">
      <c r="B210" s="494"/>
      <c r="C210" s="498"/>
      <c r="D210" s="495" t="s">
        <v>114</v>
      </c>
      <c r="E210" s="496"/>
      <c r="F210" s="496"/>
      <c r="G210" s="68">
        <f>SUBTOTAL(9,G211:G212)</f>
        <v>0</v>
      </c>
      <c r="H210" s="69">
        <f t="shared" ref="H210:W210" si="50">SUBTOTAL(9,H211:H212)</f>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c r="AA210"/>
      <c r="AB210"/>
      <c r="AC210"/>
      <c r="AD210"/>
      <c r="AE210"/>
      <c r="AF210"/>
      <c r="AG210"/>
      <c r="AH210"/>
    </row>
    <row r="211" spans="2:34" s="71" customFormat="1" outlineLevel="1" x14ac:dyDescent="0.4">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4">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4">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4">
      <c r="B214" s="494"/>
      <c r="C214" s="495"/>
      <c r="D214" s="495" t="s">
        <v>159</v>
      </c>
      <c r="E214" s="496"/>
      <c r="F214" s="498"/>
      <c r="G214" s="68">
        <f>SUBTOTAL(9,G215:G216)</f>
        <v>0</v>
      </c>
      <c r="H214" s="69">
        <f t="shared" ref="H214:W214" si="51">SUBTOTAL(9,H215:H216)</f>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c r="AA214"/>
      <c r="AB214"/>
      <c r="AC214"/>
      <c r="AD214"/>
      <c r="AE214"/>
      <c r="AF214"/>
      <c r="AG214"/>
      <c r="AH214"/>
    </row>
    <row r="215" spans="2:34" s="71" customFormat="1" outlineLevel="1" x14ac:dyDescent="0.4">
      <c r="B215" s="494"/>
      <c r="C215" s="496"/>
      <c r="D215" s="496"/>
      <c r="E215" s="496"/>
      <c r="F215" s="501" t="s">
        <v>160</v>
      </c>
      <c r="G215" s="352"/>
      <c r="H215" s="356"/>
      <c r="I215" s="357"/>
      <c r="J215" s="357"/>
      <c r="K215" s="358"/>
      <c r="L215" s="359"/>
      <c r="M215" s="360"/>
      <c r="N215" s="357"/>
      <c r="O215" s="357"/>
      <c r="P215" s="357"/>
      <c r="Q215" s="357"/>
      <c r="R215" s="357"/>
      <c r="S215" s="357"/>
      <c r="T215" s="357"/>
      <c r="U215" s="357"/>
      <c r="V215" s="361"/>
      <c r="W215" s="351"/>
      <c r="Y215" s="381"/>
      <c r="AA215"/>
      <c r="AB215"/>
      <c r="AC215"/>
      <c r="AD215"/>
      <c r="AE215"/>
      <c r="AF215"/>
      <c r="AG215"/>
      <c r="AH215"/>
    </row>
    <row r="216" spans="2:34" s="71" customFormat="1" outlineLevel="1" x14ac:dyDescent="0.4">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4">
      <c r="B217" s="502"/>
      <c r="C217" s="496"/>
      <c r="D217" s="495" t="s">
        <v>162</v>
      </c>
      <c r="E217" s="496"/>
      <c r="F217" s="496"/>
      <c r="G217" s="68">
        <f>SUBTOTAL(9,G218:G220)</f>
        <v>0</v>
      </c>
      <c r="H217" s="69">
        <f t="shared" ref="H217:W217" si="52">SUBTOTAL(9,H218:H220)</f>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c r="AA217"/>
      <c r="AB217"/>
      <c r="AC217"/>
      <c r="AD217"/>
      <c r="AE217"/>
      <c r="AF217"/>
      <c r="AG217"/>
      <c r="AH217"/>
    </row>
    <row r="218" spans="2:34" s="71" customFormat="1" outlineLevel="1" x14ac:dyDescent="0.4">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4">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4">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4">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4">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4">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4">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4">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4">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4">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4">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4">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4">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4">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4">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5.3" thickBot="1" x14ac:dyDescent="0.55000000000000004">
      <c r="B233" s="503" t="s">
        <v>172</v>
      </c>
      <c r="C233" s="504"/>
      <c r="D233" s="504"/>
      <c r="E233" s="504"/>
      <c r="F233" s="504"/>
      <c r="G233" s="88">
        <f>SUBTOTAL(9,G8:G232)</f>
        <v>0</v>
      </c>
      <c r="H233" s="89">
        <f t="shared" ref="H233:W233" si="53">SUBTOTAL(9,H8:H232)</f>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c r="AA233"/>
      <c r="AB233"/>
      <c r="AC233"/>
      <c r="AD233"/>
      <c r="AE233"/>
      <c r="AF233"/>
      <c r="AG233"/>
      <c r="AH233"/>
    </row>
    <row r="234" spans="2:34" s="116" customFormat="1" ht="15.3" thickBot="1" x14ac:dyDescent="0.55000000000000004">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 x14ac:dyDescent="0.5">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4">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4">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4">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4">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4">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4">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4">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4">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4">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4">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4">
      <c r="B246" s="70"/>
      <c r="C246" s="65"/>
      <c r="D246" s="499"/>
      <c r="E246" s="499" t="s">
        <v>222</v>
      </c>
      <c r="F246" s="498"/>
      <c r="G246" s="68">
        <f t="shared" ref="G246:W246" si="54">SUBTOTAL(9,G247:G252)</f>
        <v>0</v>
      </c>
      <c r="H246" s="36">
        <f t="shared" si="54"/>
        <v>0</v>
      </c>
      <c r="I246" s="36">
        <f t="shared" si="54"/>
        <v>0</v>
      </c>
      <c r="J246" s="36">
        <f t="shared" si="54"/>
        <v>0</v>
      </c>
      <c r="K246" s="39">
        <f t="shared" si="54"/>
        <v>0</v>
      </c>
      <c r="L246" s="38">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c r="AA246"/>
      <c r="AB246"/>
      <c r="AC246"/>
      <c r="AD246"/>
      <c r="AE246"/>
      <c r="AF246"/>
      <c r="AG246"/>
      <c r="AH246"/>
    </row>
    <row r="247" spans="2:34" s="131" customFormat="1" outlineLevel="1" x14ac:dyDescent="0.4">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4">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4">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4">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4">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4">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4">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55">SUBTOTAL(9,L254:L259)</f>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c r="AA253"/>
      <c r="AB253"/>
      <c r="AC253"/>
      <c r="AD253"/>
      <c r="AE253"/>
      <c r="AF253"/>
      <c r="AG253"/>
      <c r="AH253"/>
    </row>
    <row r="254" spans="2:34" s="131" customFormat="1" outlineLevel="1" x14ac:dyDescent="0.4">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4">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4">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4">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4">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4">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4">
      <c r="B260" s="32"/>
      <c r="C260" s="31"/>
      <c r="D260" s="496"/>
      <c r="E260" s="495" t="s">
        <v>236</v>
      </c>
      <c r="F260" s="498"/>
      <c r="G260" s="68">
        <f>SUBTOTAL(9,G261:G266)</f>
        <v>0</v>
      </c>
      <c r="H260" s="36">
        <f>SUBTOTAL(9,H261:H266)</f>
        <v>0</v>
      </c>
      <c r="I260" s="36">
        <f>SUBTOTAL(9,I261:I266)</f>
        <v>0</v>
      </c>
      <c r="J260" s="36">
        <f>SUBTOTAL(9,J261:J266)</f>
        <v>0</v>
      </c>
      <c r="K260" s="39">
        <f>SUBTOTAL(9,K261:K266)</f>
        <v>0</v>
      </c>
      <c r="L260" s="38">
        <f t="shared" ref="L260:W260" si="56">SUBTOTAL(9,L261:L266)</f>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c r="AA260"/>
      <c r="AB260"/>
      <c r="AC260"/>
      <c r="AD260"/>
      <c r="AE260"/>
      <c r="AF260"/>
      <c r="AG260"/>
      <c r="AH260"/>
    </row>
    <row r="261" spans="2:34" s="131" customFormat="1" outlineLevel="1" x14ac:dyDescent="0.4">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4">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4">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4">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4">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4">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4">
      <c r="B267" s="32"/>
      <c r="C267" s="31"/>
      <c r="D267" s="496"/>
      <c r="E267" s="495" t="s">
        <v>243</v>
      </c>
      <c r="F267" s="498"/>
      <c r="G267" s="68">
        <f>SUBTOTAL(9,G268:G273)</f>
        <v>0</v>
      </c>
      <c r="H267" s="36">
        <f>SUBTOTAL(9,H268:H273)</f>
        <v>0</v>
      </c>
      <c r="I267" s="36">
        <f>SUBTOTAL(9,I268:I273)</f>
        <v>0</v>
      </c>
      <c r="J267" s="36">
        <f>SUBTOTAL(9,J268:J273)</f>
        <v>0</v>
      </c>
      <c r="K267" s="39">
        <f>SUBTOTAL(9,K268:K273)</f>
        <v>0</v>
      </c>
      <c r="L267" s="38">
        <f t="shared" ref="L267:W267" si="57">SUBTOTAL(9,L268:L273)</f>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c r="AA267"/>
      <c r="AB267"/>
      <c r="AC267"/>
      <c r="AD267"/>
      <c r="AE267"/>
      <c r="AF267"/>
      <c r="AG267"/>
      <c r="AH267"/>
    </row>
    <row r="268" spans="2:34" s="131" customFormat="1" outlineLevel="1" x14ac:dyDescent="0.4">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4">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4">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4">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4">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4">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4">
      <c r="B274" s="32"/>
      <c r="C274" s="31"/>
      <c r="D274" s="496"/>
      <c r="E274" s="495" t="s">
        <v>249</v>
      </c>
      <c r="F274" s="498"/>
      <c r="G274" s="68">
        <f>SUBTOTAL(9,G275:G280)</f>
        <v>0</v>
      </c>
      <c r="H274" s="36">
        <f>SUBTOTAL(9,H275:H280)</f>
        <v>0</v>
      </c>
      <c r="I274" s="36">
        <f>SUBTOTAL(9,I275:I280)</f>
        <v>0</v>
      </c>
      <c r="J274" s="36">
        <f>SUBTOTAL(9,J275:J280)</f>
        <v>0</v>
      </c>
      <c r="K274" s="39">
        <f>SUBTOTAL(9,K275:K280)</f>
        <v>0</v>
      </c>
      <c r="L274" s="38">
        <f t="shared" ref="L274:W274" si="58">SUBTOTAL(9,L275:L280)</f>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c r="AA274"/>
      <c r="AB274"/>
      <c r="AC274"/>
      <c r="AD274"/>
      <c r="AE274"/>
      <c r="AF274"/>
      <c r="AG274"/>
      <c r="AH274"/>
    </row>
    <row r="275" spans="2:34" s="131" customFormat="1" outlineLevel="1" x14ac:dyDescent="0.4">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4">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4">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4">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4">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4">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4">
      <c r="B281" s="32"/>
      <c r="C281" s="31"/>
      <c r="D281" s="496"/>
      <c r="E281" s="495" t="s">
        <v>256</v>
      </c>
      <c r="F281" s="498"/>
      <c r="G281" s="68">
        <f>SUBTOTAL(9,G282:G287)</f>
        <v>0</v>
      </c>
      <c r="H281" s="36">
        <f>SUBTOTAL(9,H282:H287)</f>
        <v>0</v>
      </c>
      <c r="I281" s="36">
        <f>SUBTOTAL(9,I282:I287)</f>
        <v>0</v>
      </c>
      <c r="J281" s="36">
        <f>SUBTOTAL(9,J282:J287)</f>
        <v>0</v>
      </c>
      <c r="K281" s="39">
        <f>SUBTOTAL(9,K282:K287)</f>
        <v>0</v>
      </c>
      <c r="L281" s="38">
        <f t="shared" ref="L281:W281" si="59">SUBTOTAL(9,L282:L287)</f>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c r="AA281"/>
      <c r="AB281"/>
      <c r="AC281"/>
      <c r="AD281"/>
      <c r="AE281"/>
      <c r="AF281"/>
      <c r="AG281"/>
      <c r="AH281"/>
    </row>
    <row r="282" spans="2:34" s="131" customFormat="1" outlineLevel="1" x14ac:dyDescent="0.4">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4">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4">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4">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4">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4">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4">
      <c r="B288" s="32"/>
      <c r="C288" s="31"/>
      <c r="D288" s="31"/>
      <c r="E288" s="495" t="s">
        <v>317</v>
      </c>
      <c r="F288" s="498"/>
      <c r="G288" s="68">
        <f>SUBTOTAL(9,G289:G294)</f>
        <v>0</v>
      </c>
      <c r="H288" s="36">
        <f>SUBTOTAL(9,H289:H294)</f>
        <v>0</v>
      </c>
      <c r="I288" s="36">
        <f>SUBTOTAL(9,I289:I294)</f>
        <v>0</v>
      </c>
      <c r="J288" s="36">
        <f>SUBTOTAL(9,J289:J294)</f>
        <v>0</v>
      </c>
      <c r="K288" s="39">
        <f>SUBTOTAL(9,K289:K294)</f>
        <v>0</v>
      </c>
      <c r="L288" s="38">
        <f t="shared" ref="L288:W288" si="60">SUBTOTAL(9,L289:L294)</f>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c r="AA288"/>
      <c r="AB288"/>
      <c r="AC288"/>
      <c r="AD288"/>
      <c r="AE288"/>
      <c r="AF288"/>
      <c r="AG288"/>
      <c r="AH288"/>
    </row>
    <row r="289" spans="2:47" s="131" customFormat="1" outlineLevel="1" x14ac:dyDescent="0.4">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4">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4">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4">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4">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4">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4">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c r="AA295"/>
      <c r="AB295"/>
      <c r="AC295"/>
      <c r="AD295"/>
      <c r="AE295"/>
      <c r="AF295"/>
      <c r="AG295"/>
      <c r="AH295"/>
    </row>
    <row r="296" spans="2:47" s="131" customFormat="1" outlineLevel="1" x14ac:dyDescent="0.4">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4">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4">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4">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4">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4">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4">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4">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4">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4">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4">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4">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4">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I308" s="131"/>
      <c r="AJ308" s="131"/>
      <c r="AK308" s="131"/>
      <c r="AL308" s="131"/>
      <c r="AM308" s="131"/>
      <c r="AN308" s="131"/>
      <c r="AO308" s="131"/>
      <c r="AP308" s="131"/>
      <c r="AQ308" s="131"/>
      <c r="AR308" s="131"/>
      <c r="AS308" s="131"/>
      <c r="AT308" s="131"/>
      <c r="AU308" s="131"/>
    </row>
    <row r="309" spans="2:47" outlineLevel="1" x14ac:dyDescent="0.4">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4">
      <c r="B310" s="32"/>
      <c r="C310" s="31"/>
      <c r="D310" s="31"/>
      <c r="E310" s="612" t="s">
        <v>405</v>
      </c>
      <c r="F310" s="31"/>
      <c r="G310" s="68">
        <f>SUBTOTAL(9,G311:G313)</f>
        <v>0</v>
      </c>
      <c r="H310" s="44">
        <f t="shared" ref="H310:W310" si="63">SUBTOTAL(9,H311:H313)</f>
        <v>0</v>
      </c>
      <c r="I310" s="44">
        <f t="shared" si="63"/>
        <v>0</v>
      </c>
      <c r="J310" s="44">
        <f t="shared" si="63"/>
        <v>0</v>
      </c>
      <c r="K310" s="46">
        <f t="shared" si="63"/>
        <v>0</v>
      </c>
      <c r="L310" s="44">
        <f t="shared" si="63"/>
        <v>0</v>
      </c>
      <c r="M310" s="44">
        <f t="shared" si="63"/>
        <v>0</v>
      </c>
      <c r="N310" s="44">
        <f t="shared" si="63"/>
        <v>0</v>
      </c>
      <c r="O310" s="44">
        <f t="shared" si="63"/>
        <v>0</v>
      </c>
      <c r="P310" s="44">
        <f t="shared" si="63"/>
        <v>0</v>
      </c>
      <c r="Q310" s="44">
        <f t="shared" si="63"/>
        <v>0</v>
      </c>
      <c r="R310" s="44">
        <f t="shared" si="63"/>
        <v>0</v>
      </c>
      <c r="S310" s="44">
        <f t="shared" si="63"/>
        <v>0</v>
      </c>
      <c r="T310" s="44">
        <f t="shared" si="63"/>
        <v>0</v>
      </c>
      <c r="U310" s="44">
        <f t="shared" si="63"/>
        <v>0</v>
      </c>
      <c r="V310" s="46">
        <f t="shared" si="63"/>
        <v>0</v>
      </c>
      <c r="W310" s="46">
        <f t="shared" si="63"/>
        <v>0</v>
      </c>
      <c r="X310" s="71"/>
      <c r="Y310" s="384"/>
      <c r="Z310" s="71"/>
      <c r="AI310" s="131"/>
      <c r="AJ310" s="131"/>
      <c r="AK310" s="131"/>
      <c r="AL310" s="131"/>
      <c r="AM310" s="131"/>
      <c r="AN310" s="131"/>
      <c r="AO310" s="131"/>
      <c r="AP310" s="131"/>
      <c r="AQ310" s="131"/>
      <c r="AR310" s="131"/>
      <c r="AS310" s="131"/>
      <c r="AT310" s="131"/>
      <c r="AU310" s="131"/>
    </row>
    <row r="311" spans="2:47" outlineLevel="1" x14ac:dyDescent="0.4">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4">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4">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4">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I314" s="131"/>
      <c r="AJ314" s="131"/>
      <c r="AK314" s="131"/>
      <c r="AL314" s="131"/>
      <c r="AM314" s="131"/>
      <c r="AN314" s="131"/>
      <c r="AO314" s="131"/>
      <c r="AP314" s="131"/>
      <c r="AQ314" s="131"/>
      <c r="AR314" s="131"/>
      <c r="AS314" s="131"/>
      <c r="AT314" s="131"/>
      <c r="AU314" s="131"/>
    </row>
    <row r="315" spans="2:47" outlineLevel="1" x14ac:dyDescent="0.4">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4">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4">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4">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4">
      <c r="B319" s="70"/>
      <c r="C319" s="30"/>
      <c r="D319" s="495"/>
      <c r="E319" s="496" t="s">
        <v>283</v>
      </c>
      <c r="F319" s="496"/>
      <c r="G319" s="68">
        <f>SUBTOTAL(9,G320:G322)</f>
        <v>0</v>
      </c>
      <c r="H319" s="69">
        <f>SUBTOTAL(9,H320:H322)</f>
        <v>0</v>
      </c>
      <c r="I319" s="66">
        <f>SUBTOTAL(9,I320:I322)</f>
        <v>0</v>
      </c>
      <c r="J319" s="66">
        <f>SUBTOTAL(9,J320:J322)</f>
        <v>0</v>
      </c>
      <c r="K319" s="67">
        <f>SUBTOTAL(9,K320:K322)</f>
        <v>0</v>
      </c>
      <c r="L319" s="36">
        <f>SUBTOTAL(9,L321:L322)</f>
        <v>0</v>
      </c>
      <c r="M319" s="36">
        <f>SUBTOTAL(9,M322)</f>
        <v>0</v>
      </c>
      <c r="N319" s="36"/>
      <c r="O319" s="36"/>
      <c r="P319" s="36"/>
      <c r="Q319" s="36"/>
      <c r="R319" s="36"/>
      <c r="S319" s="36"/>
      <c r="T319" s="36"/>
      <c r="U319" s="36"/>
      <c r="V319" s="36"/>
      <c r="W319" s="35"/>
      <c r="Y319" s="607"/>
    </row>
    <row r="320" spans="2:47" outlineLevel="1" x14ac:dyDescent="0.4">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4">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4">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4">
      <c r="B323" s="70"/>
      <c r="C323" s="30"/>
      <c r="D323" s="495"/>
      <c r="E323" s="496" t="s">
        <v>287</v>
      </c>
      <c r="F323" s="496"/>
      <c r="G323" s="68">
        <f>SUBTOTAL(9,G324:G325)</f>
        <v>0</v>
      </c>
      <c r="H323" s="69">
        <f t="shared" ref="H323:W323" si="65">SUBTOTAL(9,H324:H325)</f>
        <v>0</v>
      </c>
      <c r="I323" s="66">
        <f t="shared" si="65"/>
        <v>0</v>
      </c>
      <c r="J323" s="66">
        <f t="shared" si="65"/>
        <v>0</v>
      </c>
      <c r="K323" s="67">
        <f t="shared" si="65"/>
        <v>0</v>
      </c>
      <c r="L323" s="36">
        <f t="shared" si="65"/>
        <v>0</v>
      </c>
      <c r="M323" s="36">
        <f t="shared" si="65"/>
        <v>0</v>
      </c>
      <c r="N323" s="36">
        <f t="shared" si="65"/>
        <v>0</v>
      </c>
      <c r="O323" s="36">
        <f t="shared" si="65"/>
        <v>0</v>
      </c>
      <c r="P323" s="36">
        <f t="shared" si="65"/>
        <v>0</v>
      </c>
      <c r="Q323" s="36">
        <f t="shared" si="65"/>
        <v>0</v>
      </c>
      <c r="R323" s="36">
        <f t="shared" si="65"/>
        <v>0</v>
      </c>
      <c r="S323" s="36">
        <f t="shared" si="65"/>
        <v>0</v>
      </c>
      <c r="T323" s="36">
        <f t="shared" si="65"/>
        <v>0</v>
      </c>
      <c r="U323" s="36">
        <f t="shared" si="65"/>
        <v>0</v>
      </c>
      <c r="V323" s="36">
        <f t="shared" si="65"/>
        <v>0</v>
      </c>
      <c r="W323" s="35">
        <f t="shared" si="65"/>
        <v>0</v>
      </c>
      <c r="Y323" s="384"/>
    </row>
    <row r="324" spans="2:47" outlineLevel="1" x14ac:dyDescent="0.4">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4">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4">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4">
      <c r="B327" s="70"/>
      <c r="C327" s="495"/>
      <c r="D327" s="495" t="s">
        <v>291</v>
      </c>
      <c r="E327" s="496"/>
      <c r="F327" s="496"/>
      <c r="G327" s="73">
        <f>SUBTOTAL(9,G328:G333)</f>
        <v>0</v>
      </c>
      <c r="H327" s="44">
        <f t="shared" ref="H327:W327" si="66">SUBTOTAL(9,H328:H333)</f>
        <v>0</v>
      </c>
      <c r="I327" s="44">
        <f t="shared" si="66"/>
        <v>0</v>
      </c>
      <c r="J327" s="44">
        <f t="shared" si="66"/>
        <v>0</v>
      </c>
      <c r="K327" s="46">
        <f t="shared" si="66"/>
        <v>0</v>
      </c>
      <c r="L327" s="44">
        <f t="shared" si="66"/>
        <v>0</v>
      </c>
      <c r="M327" s="44">
        <f t="shared" si="66"/>
        <v>0</v>
      </c>
      <c r="N327" s="44">
        <f t="shared" si="66"/>
        <v>0</v>
      </c>
      <c r="O327" s="44">
        <f t="shared" si="66"/>
        <v>0</v>
      </c>
      <c r="P327" s="44">
        <f t="shared" si="66"/>
        <v>0</v>
      </c>
      <c r="Q327" s="44">
        <f t="shared" si="66"/>
        <v>0</v>
      </c>
      <c r="R327" s="44">
        <f t="shared" si="66"/>
        <v>0</v>
      </c>
      <c r="S327" s="44">
        <f t="shared" si="66"/>
        <v>0</v>
      </c>
      <c r="T327" s="44">
        <f t="shared" si="66"/>
        <v>0</v>
      </c>
      <c r="U327" s="44">
        <f t="shared" si="66"/>
        <v>0</v>
      </c>
      <c r="V327" s="46">
        <f t="shared" si="66"/>
        <v>0</v>
      </c>
      <c r="W327" s="46">
        <f t="shared" si="66"/>
        <v>0</v>
      </c>
      <c r="Y327" s="607"/>
    </row>
    <row r="328" spans="2:47" outlineLevel="1" x14ac:dyDescent="0.4">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4">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4">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4">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4">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4">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4">
      <c r="B334" s="70"/>
      <c r="C334" s="496"/>
      <c r="D334" s="495" t="s">
        <v>298</v>
      </c>
      <c r="E334" s="498"/>
      <c r="F334" s="496"/>
      <c r="G334" s="73">
        <f t="shared" ref="G334:W334" si="67">SUBTOTAL(9,G335:G339)</f>
        <v>0</v>
      </c>
      <c r="H334" s="44">
        <f t="shared" si="67"/>
        <v>0</v>
      </c>
      <c r="I334" s="44">
        <f t="shared" si="67"/>
        <v>0</v>
      </c>
      <c r="J334" s="44">
        <f t="shared" si="67"/>
        <v>0</v>
      </c>
      <c r="K334" s="46">
        <f t="shared" si="67"/>
        <v>0</v>
      </c>
      <c r="L334" s="44">
        <f t="shared" si="67"/>
        <v>0</v>
      </c>
      <c r="M334" s="44">
        <f t="shared" si="67"/>
        <v>0</v>
      </c>
      <c r="N334" s="44">
        <f t="shared" si="67"/>
        <v>0</v>
      </c>
      <c r="O334" s="44">
        <f t="shared" si="67"/>
        <v>0</v>
      </c>
      <c r="P334" s="44">
        <f t="shared" si="67"/>
        <v>0</v>
      </c>
      <c r="Q334" s="44">
        <f t="shared" si="67"/>
        <v>0</v>
      </c>
      <c r="R334" s="44">
        <f t="shared" si="67"/>
        <v>0</v>
      </c>
      <c r="S334" s="44">
        <f t="shared" si="67"/>
        <v>0</v>
      </c>
      <c r="T334" s="44">
        <f t="shared" si="67"/>
        <v>0</v>
      </c>
      <c r="U334" s="44">
        <f t="shared" si="67"/>
        <v>0</v>
      </c>
      <c r="V334" s="46">
        <f t="shared" si="67"/>
        <v>0</v>
      </c>
      <c r="W334" s="46">
        <f t="shared" si="67"/>
        <v>0</v>
      </c>
      <c r="Y334" s="384"/>
    </row>
    <row r="335" spans="2:47" outlineLevel="1" x14ac:dyDescent="0.4">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4">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4">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4">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4">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4">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4">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4">
      <c r="B342" s="32"/>
      <c r="C342" s="495"/>
      <c r="D342" s="495"/>
      <c r="E342" s="496" t="s">
        <v>41</v>
      </c>
      <c r="F342" s="496"/>
      <c r="G342" s="68">
        <f t="shared" ref="G342:W342" si="68">SUBTOTAL(9,G343:G346)</f>
        <v>0</v>
      </c>
      <c r="H342" s="69">
        <f t="shared" si="68"/>
        <v>0</v>
      </c>
      <c r="I342" s="66">
        <f t="shared" si="68"/>
        <v>0</v>
      </c>
      <c r="J342" s="66">
        <f t="shared" si="68"/>
        <v>0</v>
      </c>
      <c r="K342" s="67">
        <f t="shared" si="68"/>
        <v>0</v>
      </c>
      <c r="L342" s="36">
        <f t="shared" si="68"/>
        <v>0</v>
      </c>
      <c r="M342" s="36">
        <f t="shared" si="68"/>
        <v>0</v>
      </c>
      <c r="N342" s="36">
        <f t="shared" si="68"/>
        <v>0</v>
      </c>
      <c r="O342" s="36">
        <f t="shared" si="68"/>
        <v>0</v>
      </c>
      <c r="P342" s="36">
        <f t="shared" si="68"/>
        <v>0</v>
      </c>
      <c r="Q342" s="36">
        <f t="shared" si="68"/>
        <v>0</v>
      </c>
      <c r="R342" s="36">
        <f t="shared" si="68"/>
        <v>0</v>
      </c>
      <c r="S342" s="36">
        <f t="shared" si="68"/>
        <v>0</v>
      </c>
      <c r="T342" s="36">
        <f t="shared" si="68"/>
        <v>0</v>
      </c>
      <c r="U342" s="36">
        <f t="shared" si="68"/>
        <v>0</v>
      </c>
      <c r="V342" s="36">
        <f t="shared" si="68"/>
        <v>0</v>
      </c>
      <c r="W342" s="35">
        <f t="shared" si="68"/>
        <v>0</v>
      </c>
      <c r="Y342" s="607"/>
      <c r="AA342"/>
      <c r="AB342"/>
      <c r="AC342"/>
      <c r="AD342"/>
      <c r="AE342"/>
      <c r="AF342"/>
      <c r="AG342"/>
      <c r="AH342"/>
    </row>
    <row r="343" spans="2:34" s="71" customFormat="1" outlineLevel="1" x14ac:dyDescent="0.4">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4">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4">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4">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4">
      <c r="B347" s="32"/>
      <c r="C347" s="495"/>
      <c r="D347" s="495"/>
      <c r="E347" s="496" t="s">
        <v>46</v>
      </c>
      <c r="F347" s="496"/>
      <c r="G347" s="68">
        <f t="shared" ref="G347:W347" si="69">SUBTOTAL(9,G348:G351)</f>
        <v>0</v>
      </c>
      <c r="H347" s="69">
        <f t="shared" si="69"/>
        <v>0</v>
      </c>
      <c r="I347" s="66">
        <f t="shared" si="69"/>
        <v>0</v>
      </c>
      <c r="J347" s="66">
        <f t="shared" si="69"/>
        <v>0</v>
      </c>
      <c r="K347" s="67">
        <f t="shared" si="69"/>
        <v>0</v>
      </c>
      <c r="L347" s="36">
        <f t="shared" si="69"/>
        <v>0</v>
      </c>
      <c r="M347" s="36">
        <f t="shared" si="69"/>
        <v>0</v>
      </c>
      <c r="N347" s="36">
        <f t="shared" si="69"/>
        <v>0</v>
      </c>
      <c r="O347" s="36">
        <f t="shared" si="69"/>
        <v>0</v>
      </c>
      <c r="P347" s="36">
        <f t="shared" si="69"/>
        <v>0</v>
      </c>
      <c r="Q347" s="36">
        <f t="shared" si="69"/>
        <v>0</v>
      </c>
      <c r="R347" s="36">
        <f t="shared" si="69"/>
        <v>0</v>
      </c>
      <c r="S347" s="36">
        <f t="shared" si="69"/>
        <v>0</v>
      </c>
      <c r="T347" s="36">
        <f t="shared" si="69"/>
        <v>0</v>
      </c>
      <c r="U347" s="36">
        <f t="shared" si="69"/>
        <v>0</v>
      </c>
      <c r="V347" s="36">
        <f t="shared" si="69"/>
        <v>0</v>
      </c>
      <c r="W347" s="35">
        <f t="shared" si="69"/>
        <v>0</v>
      </c>
      <c r="Y347" s="384"/>
      <c r="AA347"/>
      <c r="AB347"/>
      <c r="AC347"/>
      <c r="AD347"/>
      <c r="AE347"/>
      <c r="AF347"/>
      <c r="AG347"/>
      <c r="AH347"/>
    </row>
    <row r="348" spans="2:34" s="71" customFormat="1" outlineLevel="1" x14ac:dyDescent="0.4">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4">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4">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4">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4">
      <c r="B352" s="32"/>
      <c r="C352" s="495"/>
      <c r="D352" s="495"/>
      <c r="E352" s="496" t="s">
        <v>51</v>
      </c>
      <c r="F352" s="496"/>
      <c r="G352" s="68">
        <f t="shared" ref="G352:W352" si="70">SUBTOTAL(9,G353:G356)</f>
        <v>0</v>
      </c>
      <c r="H352" s="69">
        <f t="shared" si="70"/>
        <v>0</v>
      </c>
      <c r="I352" s="66">
        <f t="shared" si="70"/>
        <v>0</v>
      </c>
      <c r="J352" s="66">
        <f t="shared" si="70"/>
        <v>0</v>
      </c>
      <c r="K352" s="67">
        <f t="shared" si="70"/>
        <v>0</v>
      </c>
      <c r="L352" s="36">
        <f t="shared" si="70"/>
        <v>0</v>
      </c>
      <c r="M352" s="36">
        <f t="shared" si="70"/>
        <v>0</v>
      </c>
      <c r="N352" s="36">
        <f t="shared" si="70"/>
        <v>0</v>
      </c>
      <c r="O352" s="36">
        <f t="shared" si="70"/>
        <v>0</v>
      </c>
      <c r="P352" s="36">
        <f t="shared" si="70"/>
        <v>0</v>
      </c>
      <c r="Q352" s="36">
        <f t="shared" si="70"/>
        <v>0</v>
      </c>
      <c r="R352" s="36">
        <f t="shared" si="70"/>
        <v>0</v>
      </c>
      <c r="S352" s="36">
        <f t="shared" si="70"/>
        <v>0</v>
      </c>
      <c r="T352" s="36">
        <f t="shared" si="70"/>
        <v>0</v>
      </c>
      <c r="U352" s="36">
        <f t="shared" si="70"/>
        <v>0</v>
      </c>
      <c r="V352" s="36">
        <f t="shared" si="70"/>
        <v>0</v>
      </c>
      <c r="W352" s="35">
        <f t="shared" si="70"/>
        <v>0</v>
      </c>
      <c r="Y352" s="384"/>
      <c r="AA352"/>
      <c r="AB352"/>
      <c r="AC352"/>
      <c r="AD352"/>
      <c r="AE352"/>
      <c r="AF352"/>
      <c r="AG352"/>
      <c r="AH352"/>
    </row>
    <row r="353" spans="2:34" s="71" customFormat="1" outlineLevel="1" x14ac:dyDescent="0.4">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4">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4">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4">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4">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4">
      <c r="B358" s="32"/>
      <c r="C358" s="495"/>
      <c r="D358" s="495"/>
      <c r="E358" s="498" t="s">
        <v>57</v>
      </c>
      <c r="F358" s="496"/>
      <c r="G358" s="68">
        <f t="shared" ref="G358:W358" si="71">SUBTOTAL(9,G359:G361)</f>
        <v>0</v>
      </c>
      <c r="H358" s="69">
        <f t="shared" si="71"/>
        <v>0</v>
      </c>
      <c r="I358" s="66">
        <f t="shared" si="71"/>
        <v>0</v>
      </c>
      <c r="J358" s="66">
        <f t="shared" si="71"/>
        <v>0</v>
      </c>
      <c r="K358" s="67">
        <f t="shared" si="71"/>
        <v>0</v>
      </c>
      <c r="L358" s="36">
        <f t="shared" si="71"/>
        <v>0</v>
      </c>
      <c r="M358" s="36">
        <f t="shared" si="71"/>
        <v>0</v>
      </c>
      <c r="N358" s="36">
        <f t="shared" si="71"/>
        <v>0</v>
      </c>
      <c r="O358" s="36">
        <f t="shared" si="71"/>
        <v>0</v>
      </c>
      <c r="P358" s="36">
        <f t="shared" si="71"/>
        <v>0</v>
      </c>
      <c r="Q358" s="36">
        <f t="shared" si="71"/>
        <v>0</v>
      </c>
      <c r="R358" s="36">
        <f t="shared" si="71"/>
        <v>0</v>
      </c>
      <c r="S358" s="36">
        <f t="shared" si="71"/>
        <v>0</v>
      </c>
      <c r="T358" s="36">
        <f t="shared" si="71"/>
        <v>0</v>
      </c>
      <c r="U358" s="36">
        <f t="shared" si="71"/>
        <v>0</v>
      </c>
      <c r="V358" s="36">
        <f t="shared" si="71"/>
        <v>0</v>
      </c>
      <c r="W358" s="35">
        <f t="shared" si="71"/>
        <v>0</v>
      </c>
      <c r="Y358" s="607"/>
      <c r="AA358"/>
      <c r="AB358"/>
      <c r="AC358"/>
      <c r="AD358"/>
      <c r="AE358"/>
      <c r="AF358"/>
      <c r="AG358"/>
      <c r="AH358"/>
    </row>
    <row r="359" spans="2:34" s="71" customFormat="1" outlineLevel="1" x14ac:dyDescent="0.4">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4">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4">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4">
      <c r="B362" s="32"/>
      <c r="C362" s="495"/>
      <c r="D362" s="495"/>
      <c r="E362" s="496" t="s">
        <v>61</v>
      </c>
      <c r="F362" s="496"/>
      <c r="G362" s="68">
        <f t="shared" ref="G362:W362" si="72">SUBTOTAL(9,G363:G365)</f>
        <v>0</v>
      </c>
      <c r="H362" s="69">
        <f t="shared" si="72"/>
        <v>0</v>
      </c>
      <c r="I362" s="66">
        <f t="shared" si="72"/>
        <v>0</v>
      </c>
      <c r="J362" s="66">
        <f t="shared" si="72"/>
        <v>0</v>
      </c>
      <c r="K362" s="67">
        <f t="shared" si="72"/>
        <v>0</v>
      </c>
      <c r="L362" s="36">
        <f t="shared" si="72"/>
        <v>0</v>
      </c>
      <c r="M362" s="36">
        <f t="shared" si="72"/>
        <v>0</v>
      </c>
      <c r="N362" s="36">
        <f t="shared" si="72"/>
        <v>0</v>
      </c>
      <c r="O362" s="36">
        <f t="shared" si="72"/>
        <v>0</v>
      </c>
      <c r="P362" s="36">
        <f t="shared" si="72"/>
        <v>0</v>
      </c>
      <c r="Q362" s="36">
        <f t="shared" si="72"/>
        <v>0</v>
      </c>
      <c r="R362" s="36">
        <f t="shared" si="72"/>
        <v>0</v>
      </c>
      <c r="S362" s="36">
        <f t="shared" si="72"/>
        <v>0</v>
      </c>
      <c r="T362" s="36">
        <f t="shared" si="72"/>
        <v>0</v>
      </c>
      <c r="U362" s="36">
        <f t="shared" si="72"/>
        <v>0</v>
      </c>
      <c r="V362" s="36">
        <f t="shared" si="72"/>
        <v>0</v>
      </c>
      <c r="W362" s="35">
        <f t="shared" si="72"/>
        <v>0</v>
      </c>
      <c r="Y362" s="384"/>
      <c r="AA362"/>
      <c r="AB362"/>
      <c r="AC362"/>
      <c r="AD362"/>
      <c r="AE362"/>
      <c r="AF362"/>
      <c r="AG362"/>
      <c r="AH362"/>
    </row>
    <row r="363" spans="2:34" s="71" customFormat="1" outlineLevel="1" x14ac:dyDescent="0.4">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4">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4">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4">
      <c r="B366" s="32"/>
      <c r="C366" s="495"/>
      <c r="D366" s="495"/>
      <c r="E366" s="496" t="s">
        <v>65</v>
      </c>
      <c r="F366" s="496"/>
      <c r="G366" s="68">
        <f t="shared" ref="G366:W366" si="73">SUBTOTAL(9,G367:G369)</f>
        <v>0</v>
      </c>
      <c r="H366" s="69">
        <f t="shared" si="73"/>
        <v>0</v>
      </c>
      <c r="I366" s="66">
        <f t="shared" si="73"/>
        <v>0</v>
      </c>
      <c r="J366" s="66">
        <f t="shared" si="73"/>
        <v>0</v>
      </c>
      <c r="K366" s="67">
        <f t="shared" si="73"/>
        <v>0</v>
      </c>
      <c r="L366" s="36">
        <f t="shared" si="73"/>
        <v>0</v>
      </c>
      <c r="M366" s="36">
        <f t="shared" si="73"/>
        <v>0</v>
      </c>
      <c r="N366" s="36">
        <f t="shared" si="73"/>
        <v>0</v>
      </c>
      <c r="O366" s="36">
        <f t="shared" si="73"/>
        <v>0</v>
      </c>
      <c r="P366" s="36">
        <f t="shared" si="73"/>
        <v>0</v>
      </c>
      <c r="Q366" s="36">
        <f t="shared" si="73"/>
        <v>0</v>
      </c>
      <c r="R366" s="36">
        <f t="shared" si="73"/>
        <v>0</v>
      </c>
      <c r="S366" s="36">
        <f t="shared" si="73"/>
        <v>0</v>
      </c>
      <c r="T366" s="36">
        <f t="shared" si="73"/>
        <v>0</v>
      </c>
      <c r="U366" s="36">
        <f t="shared" si="73"/>
        <v>0</v>
      </c>
      <c r="V366" s="36">
        <f t="shared" si="73"/>
        <v>0</v>
      </c>
      <c r="W366" s="35">
        <f t="shared" si="73"/>
        <v>0</v>
      </c>
      <c r="Y366" s="384"/>
      <c r="AA366"/>
      <c r="AB366"/>
      <c r="AC366"/>
      <c r="AD366"/>
      <c r="AE366"/>
      <c r="AF366"/>
      <c r="AG366"/>
      <c r="AH366"/>
    </row>
    <row r="367" spans="2:34" s="71" customFormat="1" outlineLevel="1" x14ac:dyDescent="0.4">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4">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4">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4">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4">
      <c r="B371" s="32"/>
      <c r="C371" s="30"/>
      <c r="D371" s="495"/>
      <c r="E371" s="496" t="s">
        <v>70</v>
      </c>
      <c r="F371" s="496"/>
      <c r="G371" s="68">
        <f t="shared" ref="G371:W371" si="74">SUBTOTAL(9,G372:G373)</f>
        <v>0</v>
      </c>
      <c r="H371" s="69">
        <f t="shared" si="74"/>
        <v>0</v>
      </c>
      <c r="I371" s="66">
        <f t="shared" si="74"/>
        <v>0</v>
      </c>
      <c r="J371" s="66">
        <f t="shared" si="74"/>
        <v>0</v>
      </c>
      <c r="K371" s="67">
        <f t="shared" si="74"/>
        <v>0</v>
      </c>
      <c r="L371" s="36">
        <f t="shared" si="74"/>
        <v>0</v>
      </c>
      <c r="M371" s="36">
        <f t="shared" si="74"/>
        <v>0</v>
      </c>
      <c r="N371" s="36">
        <f t="shared" si="74"/>
        <v>0</v>
      </c>
      <c r="O371" s="36">
        <f t="shared" si="74"/>
        <v>0</v>
      </c>
      <c r="P371" s="36">
        <f t="shared" si="74"/>
        <v>0</v>
      </c>
      <c r="Q371" s="36">
        <f t="shared" si="74"/>
        <v>0</v>
      </c>
      <c r="R371" s="36">
        <f t="shared" si="74"/>
        <v>0</v>
      </c>
      <c r="S371" s="36">
        <f t="shared" si="74"/>
        <v>0</v>
      </c>
      <c r="T371" s="36">
        <f t="shared" si="74"/>
        <v>0</v>
      </c>
      <c r="U371" s="36">
        <f t="shared" si="74"/>
        <v>0</v>
      </c>
      <c r="V371" s="36">
        <f t="shared" si="74"/>
        <v>0</v>
      </c>
      <c r="W371" s="35">
        <f t="shared" si="74"/>
        <v>0</v>
      </c>
      <c r="Y371" s="607"/>
      <c r="AA371"/>
      <c r="AB371"/>
      <c r="AC371"/>
      <c r="AD371"/>
      <c r="AE371"/>
      <c r="AF371"/>
      <c r="AG371"/>
      <c r="AH371"/>
    </row>
    <row r="372" spans="2:34" s="71" customFormat="1" outlineLevel="1" x14ac:dyDescent="0.4">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4">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4">
      <c r="B374" s="32"/>
      <c r="C374" s="30"/>
      <c r="D374" s="495"/>
      <c r="E374" s="496" t="s">
        <v>73</v>
      </c>
      <c r="F374" s="496"/>
      <c r="G374" s="68">
        <f t="shared" ref="G374:W374" si="75">SUBTOTAL(9,G375:G377)</f>
        <v>0</v>
      </c>
      <c r="H374" s="69">
        <f t="shared" si="75"/>
        <v>0</v>
      </c>
      <c r="I374" s="66">
        <f t="shared" si="75"/>
        <v>0</v>
      </c>
      <c r="J374" s="66">
        <f t="shared" si="75"/>
        <v>0</v>
      </c>
      <c r="K374" s="67">
        <f t="shared" si="75"/>
        <v>0</v>
      </c>
      <c r="L374" s="36">
        <f t="shared" si="75"/>
        <v>0</v>
      </c>
      <c r="M374" s="36">
        <f t="shared" si="75"/>
        <v>0</v>
      </c>
      <c r="N374" s="36">
        <f t="shared" si="75"/>
        <v>0</v>
      </c>
      <c r="O374" s="36">
        <f t="shared" si="75"/>
        <v>0</v>
      </c>
      <c r="P374" s="36">
        <f t="shared" si="75"/>
        <v>0</v>
      </c>
      <c r="Q374" s="36">
        <f t="shared" si="75"/>
        <v>0</v>
      </c>
      <c r="R374" s="36">
        <f t="shared" si="75"/>
        <v>0</v>
      </c>
      <c r="S374" s="36">
        <f t="shared" si="75"/>
        <v>0</v>
      </c>
      <c r="T374" s="36">
        <f t="shared" si="75"/>
        <v>0</v>
      </c>
      <c r="U374" s="36">
        <f t="shared" si="75"/>
        <v>0</v>
      </c>
      <c r="V374" s="36">
        <f t="shared" si="75"/>
        <v>0</v>
      </c>
      <c r="W374" s="35">
        <f t="shared" si="75"/>
        <v>0</v>
      </c>
      <c r="Y374" s="384"/>
      <c r="AA374"/>
      <c r="AB374"/>
      <c r="AC374"/>
      <c r="AD374"/>
      <c r="AE374"/>
      <c r="AF374"/>
      <c r="AG374"/>
      <c r="AH374"/>
    </row>
    <row r="375" spans="2:34" s="71" customFormat="1" outlineLevel="1" x14ac:dyDescent="0.4">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4">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4">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4">
      <c r="B378" s="32"/>
      <c r="C378" s="30"/>
      <c r="D378" s="495"/>
      <c r="E378" s="496" t="s">
        <v>77</v>
      </c>
      <c r="F378" s="496"/>
      <c r="G378" s="68">
        <f t="shared" ref="G378:W378" si="76">SUBTOTAL(9,G379:G380)</f>
        <v>0</v>
      </c>
      <c r="H378" s="69">
        <f t="shared" si="76"/>
        <v>0</v>
      </c>
      <c r="I378" s="66">
        <f t="shared" si="76"/>
        <v>0</v>
      </c>
      <c r="J378" s="66">
        <f t="shared" si="76"/>
        <v>0</v>
      </c>
      <c r="K378" s="67">
        <f t="shared" si="76"/>
        <v>0</v>
      </c>
      <c r="L378" s="36">
        <f t="shared" si="76"/>
        <v>0</v>
      </c>
      <c r="M378" s="36">
        <f t="shared" si="76"/>
        <v>0</v>
      </c>
      <c r="N378" s="36">
        <f t="shared" si="76"/>
        <v>0</v>
      </c>
      <c r="O378" s="36">
        <f t="shared" si="76"/>
        <v>0</v>
      </c>
      <c r="P378" s="36">
        <f t="shared" si="76"/>
        <v>0</v>
      </c>
      <c r="Q378" s="36">
        <f t="shared" si="76"/>
        <v>0</v>
      </c>
      <c r="R378" s="36">
        <f t="shared" si="76"/>
        <v>0</v>
      </c>
      <c r="S378" s="36">
        <f t="shared" si="76"/>
        <v>0</v>
      </c>
      <c r="T378" s="36">
        <f t="shared" si="76"/>
        <v>0</v>
      </c>
      <c r="U378" s="36">
        <f t="shared" si="76"/>
        <v>0</v>
      </c>
      <c r="V378" s="36">
        <f t="shared" si="76"/>
        <v>0</v>
      </c>
      <c r="W378" s="35">
        <f t="shared" si="76"/>
        <v>0</v>
      </c>
      <c r="Y378" s="384"/>
      <c r="AA378"/>
      <c r="AB378"/>
      <c r="AC378"/>
      <c r="AD378"/>
      <c r="AE378"/>
      <c r="AF378"/>
      <c r="AG378"/>
      <c r="AH378"/>
    </row>
    <row r="379" spans="2:34" s="71" customFormat="1" outlineLevel="1" x14ac:dyDescent="0.4">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4">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4">
      <c r="B381" s="32"/>
      <c r="C381" s="30"/>
      <c r="D381" s="495"/>
      <c r="E381" s="496" t="s">
        <v>80</v>
      </c>
      <c r="F381" s="496"/>
      <c r="G381" s="68">
        <f t="shared" ref="G381:W381" si="77">SUBTOTAL(9,G382:G384)</f>
        <v>0</v>
      </c>
      <c r="H381" s="69">
        <f t="shared" si="77"/>
        <v>0</v>
      </c>
      <c r="I381" s="66">
        <f t="shared" si="77"/>
        <v>0</v>
      </c>
      <c r="J381" s="66">
        <f t="shared" si="77"/>
        <v>0</v>
      </c>
      <c r="K381" s="67">
        <f t="shared" si="77"/>
        <v>0</v>
      </c>
      <c r="L381" s="36">
        <f t="shared" si="77"/>
        <v>0</v>
      </c>
      <c r="M381" s="36">
        <f t="shared" si="77"/>
        <v>0</v>
      </c>
      <c r="N381" s="36">
        <f t="shared" si="77"/>
        <v>0</v>
      </c>
      <c r="O381" s="36">
        <f t="shared" si="77"/>
        <v>0</v>
      </c>
      <c r="P381" s="36">
        <f t="shared" si="77"/>
        <v>0</v>
      </c>
      <c r="Q381" s="36">
        <f t="shared" si="77"/>
        <v>0</v>
      </c>
      <c r="R381" s="36">
        <f t="shared" si="77"/>
        <v>0</v>
      </c>
      <c r="S381" s="36">
        <f t="shared" si="77"/>
        <v>0</v>
      </c>
      <c r="T381" s="36">
        <f t="shared" si="77"/>
        <v>0</v>
      </c>
      <c r="U381" s="36">
        <f t="shared" si="77"/>
        <v>0</v>
      </c>
      <c r="V381" s="36">
        <f t="shared" si="77"/>
        <v>0</v>
      </c>
      <c r="W381" s="35">
        <f t="shared" si="77"/>
        <v>0</v>
      </c>
      <c r="Y381" s="384"/>
      <c r="AA381"/>
      <c r="AB381"/>
      <c r="AC381"/>
      <c r="AD381"/>
      <c r="AE381"/>
      <c r="AF381"/>
      <c r="AG381"/>
      <c r="AH381"/>
    </row>
    <row r="382" spans="2:34" s="71" customFormat="1" outlineLevel="1" x14ac:dyDescent="0.4">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4">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4">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4">
      <c r="B385" s="32"/>
      <c r="C385" s="30"/>
      <c r="D385" s="495"/>
      <c r="E385" s="496" t="s">
        <v>84</v>
      </c>
      <c r="F385" s="496"/>
      <c r="G385" s="68">
        <f t="shared" ref="G385:W385" si="78">SUBTOTAL(9,G386:G387)</f>
        <v>0</v>
      </c>
      <c r="H385" s="69">
        <f t="shared" si="78"/>
        <v>0</v>
      </c>
      <c r="I385" s="66">
        <f t="shared" si="78"/>
        <v>0</v>
      </c>
      <c r="J385" s="66">
        <f t="shared" si="78"/>
        <v>0</v>
      </c>
      <c r="K385" s="67">
        <f t="shared" si="78"/>
        <v>0</v>
      </c>
      <c r="L385" s="36">
        <f t="shared" si="78"/>
        <v>0</v>
      </c>
      <c r="M385" s="36">
        <f t="shared" si="78"/>
        <v>0</v>
      </c>
      <c r="N385" s="36">
        <f t="shared" si="78"/>
        <v>0</v>
      </c>
      <c r="O385" s="36">
        <f t="shared" si="78"/>
        <v>0</v>
      </c>
      <c r="P385" s="36">
        <f t="shared" si="78"/>
        <v>0</v>
      </c>
      <c r="Q385" s="36">
        <f t="shared" si="78"/>
        <v>0</v>
      </c>
      <c r="R385" s="36">
        <f t="shared" si="78"/>
        <v>0</v>
      </c>
      <c r="S385" s="36">
        <f t="shared" si="78"/>
        <v>0</v>
      </c>
      <c r="T385" s="36">
        <f t="shared" si="78"/>
        <v>0</v>
      </c>
      <c r="U385" s="36">
        <f t="shared" si="78"/>
        <v>0</v>
      </c>
      <c r="V385" s="36">
        <f t="shared" si="78"/>
        <v>0</v>
      </c>
      <c r="W385" s="35">
        <f t="shared" si="78"/>
        <v>0</v>
      </c>
      <c r="Y385" s="384"/>
      <c r="AA385"/>
      <c r="AB385"/>
      <c r="AC385"/>
      <c r="AD385"/>
      <c r="AE385"/>
      <c r="AF385"/>
      <c r="AG385"/>
      <c r="AH385"/>
    </row>
    <row r="386" spans="2:34" s="71" customFormat="1" outlineLevel="1" x14ac:dyDescent="0.4">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4">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4">
      <c r="B388" s="32"/>
      <c r="C388" s="30"/>
      <c r="D388" s="495"/>
      <c r="E388" s="496" t="s">
        <v>87</v>
      </c>
      <c r="F388" s="496"/>
      <c r="G388" s="68">
        <f t="shared" ref="G388:W388" si="79">SUBTOTAL(9,G389:G391)</f>
        <v>0</v>
      </c>
      <c r="H388" s="69">
        <f t="shared" si="79"/>
        <v>0</v>
      </c>
      <c r="I388" s="66">
        <f t="shared" si="79"/>
        <v>0</v>
      </c>
      <c r="J388" s="66">
        <f t="shared" si="79"/>
        <v>0</v>
      </c>
      <c r="K388" s="67">
        <f t="shared" si="79"/>
        <v>0</v>
      </c>
      <c r="L388" s="36">
        <f t="shared" si="79"/>
        <v>0</v>
      </c>
      <c r="M388" s="36">
        <f t="shared" si="79"/>
        <v>0</v>
      </c>
      <c r="N388" s="36">
        <f t="shared" si="79"/>
        <v>0</v>
      </c>
      <c r="O388" s="36">
        <f t="shared" si="79"/>
        <v>0</v>
      </c>
      <c r="P388" s="36">
        <f t="shared" si="79"/>
        <v>0</v>
      </c>
      <c r="Q388" s="36">
        <f t="shared" si="79"/>
        <v>0</v>
      </c>
      <c r="R388" s="36">
        <f t="shared" si="79"/>
        <v>0</v>
      </c>
      <c r="S388" s="36">
        <f t="shared" si="79"/>
        <v>0</v>
      </c>
      <c r="T388" s="36">
        <f t="shared" si="79"/>
        <v>0</v>
      </c>
      <c r="U388" s="36">
        <f t="shared" si="79"/>
        <v>0</v>
      </c>
      <c r="V388" s="36">
        <f t="shared" si="79"/>
        <v>0</v>
      </c>
      <c r="W388" s="35">
        <f t="shared" si="79"/>
        <v>0</v>
      </c>
      <c r="Y388" s="384"/>
      <c r="AA388"/>
      <c r="AB388"/>
      <c r="AC388"/>
      <c r="AD388"/>
      <c r="AE388"/>
      <c r="AF388"/>
      <c r="AG388"/>
      <c r="AH388"/>
    </row>
    <row r="389" spans="2:34" s="71" customFormat="1" outlineLevel="1" x14ac:dyDescent="0.4">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4">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4">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4">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4">
      <c r="B393" s="32"/>
      <c r="C393" s="30"/>
      <c r="D393" s="495"/>
      <c r="E393" s="496" t="s">
        <v>92</v>
      </c>
      <c r="F393" s="496"/>
      <c r="G393" s="68">
        <f t="shared" ref="G393:W393" si="80">SUBTOTAL(9,G394:G395)</f>
        <v>0</v>
      </c>
      <c r="H393" s="69">
        <f t="shared" si="80"/>
        <v>0</v>
      </c>
      <c r="I393" s="66">
        <f t="shared" si="80"/>
        <v>0</v>
      </c>
      <c r="J393" s="66">
        <f t="shared" si="80"/>
        <v>0</v>
      </c>
      <c r="K393" s="67">
        <f t="shared" si="80"/>
        <v>0</v>
      </c>
      <c r="L393" s="36">
        <f t="shared" si="80"/>
        <v>0</v>
      </c>
      <c r="M393" s="36">
        <f t="shared" si="80"/>
        <v>0</v>
      </c>
      <c r="N393" s="36">
        <f t="shared" si="80"/>
        <v>0</v>
      </c>
      <c r="O393" s="36">
        <f t="shared" si="80"/>
        <v>0</v>
      </c>
      <c r="P393" s="36">
        <f t="shared" si="80"/>
        <v>0</v>
      </c>
      <c r="Q393" s="36">
        <f t="shared" si="80"/>
        <v>0</v>
      </c>
      <c r="R393" s="36">
        <f t="shared" si="80"/>
        <v>0</v>
      </c>
      <c r="S393" s="36">
        <f t="shared" si="80"/>
        <v>0</v>
      </c>
      <c r="T393" s="36">
        <f t="shared" si="80"/>
        <v>0</v>
      </c>
      <c r="U393" s="36">
        <f t="shared" si="80"/>
        <v>0</v>
      </c>
      <c r="V393" s="36">
        <f t="shared" si="80"/>
        <v>0</v>
      </c>
      <c r="W393" s="35">
        <f t="shared" si="80"/>
        <v>0</v>
      </c>
      <c r="Y393" s="607"/>
      <c r="AA393"/>
      <c r="AB393"/>
      <c r="AC393"/>
      <c r="AD393"/>
      <c r="AE393"/>
      <c r="AF393"/>
      <c r="AG393"/>
      <c r="AH393"/>
    </row>
    <row r="394" spans="2:34" s="71" customFormat="1" outlineLevel="1" x14ac:dyDescent="0.4">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4">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4">
      <c r="B396" s="32"/>
      <c r="C396" s="30"/>
      <c r="D396" s="495"/>
      <c r="E396" s="496" t="s">
        <v>95</v>
      </c>
      <c r="F396" s="496"/>
      <c r="G396" s="68">
        <f t="shared" ref="G396:W396" si="81">SUBTOTAL(9,G397:G398)</f>
        <v>0</v>
      </c>
      <c r="H396" s="69">
        <f t="shared" si="81"/>
        <v>0</v>
      </c>
      <c r="I396" s="66">
        <f t="shared" si="81"/>
        <v>0</v>
      </c>
      <c r="J396" s="66">
        <f t="shared" si="81"/>
        <v>0</v>
      </c>
      <c r="K396" s="67">
        <f t="shared" si="81"/>
        <v>0</v>
      </c>
      <c r="L396" s="36">
        <f t="shared" si="81"/>
        <v>0</v>
      </c>
      <c r="M396" s="36">
        <f t="shared" si="81"/>
        <v>0</v>
      </c>
      <c r="N396" s="36">
        <f t="shared" si="81"/>
        <v>0</v>
      </c>
      <c r="O396" s="36">
        <f t="shared" si="81"/>
        <v>0</v>
      </c>
      <c r="P396" s="36">
        <f t="shared" si="81"/>
        <v>0</v>
      </c>
      <c r="Q396" s="36">
        <f t="shared" si="81"/>
        <v>0</v>
      </c>
      <c r="R396" s="36">
        <f t="shared" si="81"/>
        <v>0</v>
      </c>
      <c r="S396" s="36">
        <f t="shared" si="81"/>
        <v>0</v>
      </c>
      <c r="T396" s="36">
        <f t="shared" si="81"/>
        <v>0</v>
      </c>
      <c r="U396" s="36">
        <f t="shared" si="81"/>
        <v>0</v>
      </c>
      <c r="V396" s="36">
        <f t="shared" si="81"/>
        <v>0</v>
      </c>
      <c r="W396" s="35">
        <f t="shared" si="81"/>
        <v>0</v>
      </c>
      <c r="Y396" s="384"/>
      <c r="AA396"/>
      <c r="AB396"/>
      <c r="AC396"/>
      <c r="AD396"/>
      <c r="AE396"/>
      <c r="AF396"/>
      <c r="AG396"/>
      <c r="AH396"/>
    </row>
    <row r="397" spans="2:34" s="71" customFormat="1" outlineLevel="1" x14ac:dyDescent="0.4">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4">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4">
      <c r="B399" s="32"/>
      <c r="C399" s="30"/>
      <c r="D399" s="495"/>
      <c r="E399" s="496" t="s">
        <v>98</v>
      </c>
      <c r="F399" s="496"/>
      <c r="G399" s="68">
        <f t="shared" ref="G399:W399" si="82">SUBTOTAL(9,G400:G401)</f>
        <v>0</v>
      </c>
      <c r="H399" s="69">
        <f t="shared" si="82"/>
        <v>0</v>
      </c>
      <c r="I399" s="66">
        <f t="shared" si="82"/>
        <v>0</v>
      </c>
      <c r="J399" s="66">
        <f t="shared" si="82"/>
        <v>0</v>
      </c>
      <c r="K399" s="67">
        <f t="shared" si="82"/>
        <v>0</v>
      </c>
      <c r="L399" s="36">
        <f t="shared" si="82"/>
        <v>0</v>
      </c>
      <c r="M399" s="36">
        <f t="shared" si="82"/>
        <v>0</v>
      </c>
      <c r="N399" s="36">
        <f t="shared" si="82"/>
        <v>0</v>
      </c>
      <c r="O399" s="36">
        <f t="shared" si="82"/>
        <v>0</v>
      </c>
      <c r="P399" s="36">
        <f t="shared" si="82"/>
        <v>0</v>
      </c>
      <c r="Q399" s="36">
        <f t="shared" si="82"/>
        <v>0</v>
      </c>
      <c r="R399" s="36">
        <f t="shared" si="82"/>
        <v>0</v>
      </c>
      <c r="S399" s="36">
        <f t="shared" si="82"/>
        <v>0</v>
      </c>
      <c r="T399" s="36">
        <f t="shared" si="82"/>
        <v>0</v>
      </c>
      <c r="U399" s="36">
        <f t="shared" si="82"/>
        <v>0</v>
      </c>
      <c r="V399" s="36">
        <f t="shared" si="82"/>
        <v>0</v>
      </c>
      <c r="W399" s="35">
        <f t="shared" si="82"/>
        <v>0</v>
      </c>
      <c r="Y399" s="384"/>
      <c r="AA399"/>
      <c r="AB399"/>
      <c r="AC399"/>
      <c r="AD399"/>
      <c r="AE399"/>
      <c r="AF399"/>
      <c r="AG399"/>
      <c r="AH399"/>
    </row>
    <row r="400" spans="2:34" s="71" customFormat="1" outlineLevel="1" x14ac:dyDescent="0.4">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4">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4">
      <c r="B402" s="32"/>
      <c r="C402" s="30"/>
      <c r="D402" s="495"/>
      <c r="E402" s="496" t="s">
        <v>101</v>
      </c>
      <c r="F402" s="496"/>
      <c r="G402" s="68">
        <f t="shared" ref="G402:W402" si="83">SUBTOTAL(9,G403:G404)</f>
        <v>0</v>
      </c>
      <c r="H402" s="69">
        <f t="shared" si="83"/>
        <v>0</v>
      </c>
      <c r="I402" s="66">
        <f t="shared" si="83"/>
        <v>0</v>
      </c>
      <c r="J402" s="66">
        <f t="shared" si="83"/>
        <v>0</v>
      </c>
      <c r="K402" s="67">
        <f t="shared" si="83"/>
        <v>0</v>
      </c>
      <c r="L402" s="36">
        <f t="shared" si="83"/>
        <v>0</v>
      </c>
      <c r="M402" s="36">
        <f t="shared" si="83"/>
        <v>0</v>
      </c>
      <c r="N402" s="36">
        <f t="shared" si="83"/>
        <v>0</v>
      </c>
      <c r="O402" s="36">
        <f t="shared" si="83"/>
        <v>0</v>
      </c>
      <c r="P402" s="36">
        <f t="shared" si="83"/>
        <v>0</v>
      </c>
      <c r="Q402" s="36">
        <f t="shared" si="83"/>
        <v>0</v>
      </c>
      <c r="R402" s="36">
        <f t="shared" si="83"/>
        <v>0</v>
      </c>
      <c r="S402" s="36">
        <f t="shared" si="83"/>
        <v>0</v>
      </c>
      <c r="T402" s="36">
        <f t="shared" si="83"/>
        <v>0</v>
      </c>
      <c r="U402" s="36">
        <f t="shared" si="83"/>
        <v>0</v>
      </c>
      <c r="V402" s="36">
        <f t="shared" si="83"/>
        <v>0</v>
      </c>
      <c r="W402" s="35">
        <f t="shared" si="83"/>
        <v>0</v>
      </c>
      <c r="Y402" s="384"/>
      <c r="AA402"/>
      <c r="AB402"/>
      <c r="AC402"/>
      <c r="AD402"/>
      <c r="AE402"/>
      <c r="AF402"/>
      <c r="AG402"/>
      <c r="AH402"/>
    </row>
    <row r="403" spans="2:34" s="71" customFormat="1" outlineLevel="1" x14ac:dyDescent="0.4">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4">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4">
      <c r="B405" s="32"/>
      <c r="C405" s="30"/>
      <c r="D405" s="495"/>
      <c r="E405" s="496" t="s">
        <v>104</v>
      </c>
      <c r="F405" s="496"/>
      <c r="G405" s="68">
        <f t="shared" ref="G405:W405" si="84">SUBTOTAL(9,G406:G407)</f>
        <v>0</v>
      </c>
      <c r="H405" s="69">
        <f t="shared" si="84"/>
        <v>0</v>
      </c>
      <c r="I405" s="66">
        <f t="shared" si="84"/>
        <v>0</v>
      </c>
      <c r="J405" s="66">
        <f t="shared" si="84"/>
        <v>0</v>
      </c>
      <c r="K405" s="67">
        <f t="shared" si="84"/>
        <v>0</v>
      </c>
      <c r="L405" s="36">
        <f t="shared" si="84"/>
        <v>0</v>
      </c>
      <c r="M405" s="36">
        <f t="shared" si="84"/>
        <v>0</v>
      </c>
      <c r="N405" s="36">
        <f t="shared" si="84"/>
        <v>0</v>
      </c>
      <c r="O405" s="36">
        <f t="shared" si="84"/>
        <v>0</v>
      </c>
      <c r="P405" s="36">
        <f t="shared" si="84"/>
        <v>0</v>
      </c>
      <c r="Q405" s="36">
        <f t="shared" si="84"/>
        <v>0</v>
      </c>
      <c r="R405" s="36">
        <f t="shared" si="84"/>
        <v>0</v>
      </c>
      <c r="S405" s="36">
        <f t="shared" si="84"/>
        <v>0</v>
      </c>
      <c r="T405" s="36">
        <f t="shared" si="84"/>
        <v>0</v>
      </c>
      <c r="U405" s="36">
        <f t="shared" si="84"/>
        <v>0</v>
      </c>
      <c r="V405" s="36">
        <f t="shared" si="84"/>
        <v>0</v>
      </c>
      <c r="W405" s="35">
        <f t="shared" si="84"/>
        <v>0</v>
      </c>
      <c r="Y405" s="384"/>
      <c r="AA405"/>
      <c r="AB405"/>
      <c r="AC405"/>
      <c r="AD405"/>
      <c r="AE405"/>
      <c r="AF405"/>
      <c r="AG405"/>
      <c r="AH405"/>
    </row>
    <row r="406" spans="2:34" s="71" customFormat="1" outlineLevel="1" x14ac:dyDescent="0.4">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4">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4">
      <c r="B408" s="32"/>
      <c r="C408" s="30"/>
      <c r="D408" s="495"/>
      <c r="E408" s="496" t="s">
        <v>107</v>
      </c>
      <c r="F408" s="496"/>
      <c r="G408" s="68">
        <f t="shared" ref="G408:W408" si="85">SUBTOTAL(9,G409:G410)</f>
        <v>0</v>
      </c>
      <c r="H408" s="69">
        <f t="shared" si="85"/>
        <v>0</v>
      </c>
      <c r="I408" s="66">
        <f t="shared" si="85"/>
        <v>0</v>
      </c>
      <c r="J408" s="66">
        <f t="shared" si="85"/>
        <v>0</v>
      </c>
      <c r="K408" s="67">
        <f t="shared" si="85"/>
        <v>0</v>
      </c>
      <c r="L408" s="36">
        <f t="shared" si="85"/>
        <v>0</v>
      </c>
      <c r="M408" s="36">
        <f t="shared" si="85"/>
        <v>0</v>
      </c>
      <c r="N408" s="36">
        <f t="shared" si="85"/>
        <v>0</v>
      </c>
      <c r="O408" s="36">
        <f t="shared" si="85"/>
        <v>0</v>
      </c>
      <c r="P408" s="36">
        <f t="shared" si="85"/>
        <v>0</v>
      </c>
      <c r="Q408" s="36">
        <f t="shared" si="85"/>
        <v>0</v>
      </c>
      <c r="R408" s="36">
        <f t="shared" si="85"/>
        <v>0</v>
      </c>
      <c r="S408" s="36">
        <f t="shared" si="85"/>
        <v>0</v>
      </c>
      <c r="T408" s="36">
        <f t="shared" si="85"/>
        <v>0</v>
      </c>
      <c r="U408" s="36">
        <f t="shared" si="85"/>
        <v>0</v>
      </c>
      <c r="V408" s="36">
        <f t="shared" si="85"/>
        <v>0</v>
      </c>
      <c r="W408" s="35">
        <f t="shared" si="85"/>
        <v>0</v>
      </c>
      <c r="Y408" s="384"/>
      <c r="AA408"/>
      <c r="AB408"/>
      <c r="AC408"/>
      <c r="AD408"/>
      <c r="AE408"/>
      <c r="AF408"/>
      <c r="AG408"/>
      <c r="AH408"/>
    </row>
    <row r="409" spans="2:34" s="71" customFormat="1" outlineLevel="1" x14ac:dyDescent="0.4">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4">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4">
      <c r="B411" s="32"/>
      <c r="C411" s="30"/>
      <c r="D411" s="495" t="s">
        <v>110</v>
      </c>
      <c r="E411" s="496"/>
      <c r="F411" s="496"/>
      <c r="G411" s="68">
        <f>SUBTOTAL(9,G412:G414)</f>
        <v>0</v>
      </c>
      <c r="H411" s="66">
        <f t="shared" ref="H411:W411" si="86">SUBTOTAL(9,H412:H414)</f>
        <v>0</v>
      </c>
      <c r="I411" s="66">
        <f t="shared" si="86"/>
        <v>0</v>
      </c>
      <c r="J411" s="66">
        <f t="shared" si="86"/>
        <v>0</v>
      </c>
      <c r="K411" s="67">
        <f t="shared" si="86"/>
        <v>0</v>
      </c>
      <c r="L411" s="36">
        <f t="shared" si="86"/>
        <v>0</v>
      </c>
      <c r="M411" s="36">
        <f t="shared" si="86"/>
        <v>0</v>
      </c>
      <c r="N411" s="36">
        <f t="shared" si="86"/>
        <v>0</v>
      </c>
      <c r="O411" s="36">
        <f t="shared" si="86"/>
        <v>0</v>
      </c>
      <c r="P411" s="36">
        <f t="shared" si="86"/>
        <v>0</v>
      </c>
      <c r="Q411" s="36">
        <f t="shared" si="86"/>
        <v>0</v>
      </c>
      <c r="R411" s="36">
        <f t="shared" si="86"/>
        <v>0</v>
      </c>
      <c r="S411" s="36">
        <f t="shared" si="86"/>
        <v>0</v>
      </c>
      <c r="T411" s="36">
        <f t="shared" si="86"/>
        <v>0</v>
      </c>
      <c r="U411" s="36">
        <f t="shared" si="86"/>
        <v>0</v>
      </c>
      <c r="V411" s="39">
        <f t="shared" si="86"/>
        <v>0</v>
      </c>
      <c r="W411" s="39">
        <f t="shared" si="86"/>
        <v>0</v>
      </c>
      <c r="Y411" s="384"/>
      <c r="AA411"/>
      <c r="AB411"/>
      <c r="AC411"/>
      <c r="AD411"/>
      <c r="AE411"/>
      <c r="AF411"/>
      <c r="AG411"/>
      <c r="AH411"/>
    </row>
    <row r="412" spans="2:34" s="71" customFormat="1" outlineLevel="1" x14ac:dyDescent="0.4">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4">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4">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4">
      <c r="B415" s="32"/>
      <c r="C415" s="65"/>
      <c r="D415" s="495" t="s">
        <v>114</v>
      </c>
      <c r="E415" s="496"/>
      <c r="F415" s="496"/>
      <c r="G415" s="68">
        <f>SUBTOTAL(9,G416:G417)</f>
        <v>0</v>
      </c>
      <c r="H415" s="66">
        <f t="shared" ref="H415:W415" si="87">SUBTOTAL(9,H416:H417)</f>
        <v>0</v>
      </c>
      <c r="I415" s="66">
        <f t="shared" si="87"/>
        <v>0</v>
      </c>
      <c r="J415" s="66">
        <f t="shared" si="87"/>
        <v>0</v>
      </c>
      <c r="K415" s="67">
        <f t="shared" si="87"/>
        <v>0</v>
      </c>
      <c r="L415" s="36">
        <f t="shared" si="87"/>
        <v>0</v>
      </c>
      <c r="M415" s="36">
        <f t="shared" si="87"/>
        <v>0</v>
      </c>
      <c r="N415" s="36">
        <f t="shared" si="87"/>
        <v>0</v>
      </c>
      <c r="O415" s="36">
        <f t="shared" si="87"/>
        <v>0</v>
      </c>
      <c r="P415" s="36">
        <f t="shared" si="87"/>
        <v>0</v>
      </c>
      <c r="Q415" s="36">
        <f t="shared" si="87"/>
        <v>0</v>
      </c>
      <c r="R415" s="36">
        <f t="shared" si="87"/>
        <v>0</v>
      </c>
      <c r="S415" s="36">
        <f t="shared" si="87"/>
        <v>0</v>
      </c>
      <c r="T415" s="36">
        <f t="shared" si="87"/>
        <v>0</v>
      </c>
      <c r="U415" s="36">
        <f t="shared" si="87"/>
        <v>0</v>
      </c>
      <c r="V415" s="39">
        <f t="shared" si="87"/>
        <v>0</v>
      </c>
      <c r="W415" s="39">
        <f t="shared" si="87"/>
        <v>0</v>
      </c>
      <c r="Y415" s="384"/>
      <c r="AA415"/>
      <c r="AB415"/>
      <c r="AC415"/>
      <c r="AD415"/>
      <c r="AE415"/>
      <c r="AF415"/>
      <c r="AG415"/>
      <c r="AH415"/>
    </row>
    <row r="416" spans="2:34" s="71" customFormat="1" outlineLevel="1" x14ac:dyDescent="0.4">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4">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4">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4">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4">
      <c r="B420" s="32"/>
      <c r="C420" s="495"/>
      <c r="D420" s="495"/>
      <c r="E420" s="496" t="s">
        <v>41</v>
      </c>
      <c r="F420" s="496"/>
      <c r="G420" s="68">
        <f t="shared" ref="G420:W420" si="88">SUBTOTAL(9,G421:G424)</f>
        <v>0</v>
      </c>
      <c r="H420" s="69">
        <f t="shared" si="88"/>
        <v>0</v>
      </c>
      <c r="I420" s="66">
        <f t="shared" si="88"/>
        <v>0</v>
      </c>
      <c r="J420" s="66">
        <f t="shared" si="88"/>
        <v>0</v>
      </c>
      <c r="K420" s="67">
        <f t="shared" si="88"/>
        <v>0</v>
      </c>
      <c r="L420" s="36">
        <f t="shared" si="88"/>
        <v>0</v>
      </c>
      <c r="M420" s="36">
        <f t="shared" si="88"/>
        <v>0</v>
      </c>
      <c r="N420" s="36">
        <f t="shared" si="88"/>
        <v>0</v>
      </c>
      <c r="O420" s="36">
        <f t="shared" si="88"/>
        <v>0</v>
      </c>
      <c r="P420" s="36">
        <f t="shared" si="88"/>
        <v>0</v>
      </c>
      <c r="Q420" s="36">
        <f t="shared" si="88"/>
        <v>0</v>
      </c>
      <c r="R420" s="36">
        <f t="shared" si="88"/>
        <v>0</v>
      </c>
      <c r="S420" s="36">
        <f t="shared" si="88"/>
        <v>0</v>
      </c>
      <c r="T420" s="36">
        <f t="shared" si="88"/>
        <v>0</v>
      </c>
      <c r="U420" s="36">
        <f t="shared" si="88"/>
        <v>0</v>
      </c>
      <c r="V420" s="36">
        <f t="shared" si="88"/>
        <v>0</v>
      </c>
      <c r="W420" s="35">
        <f t="shared" si="88"/>
        <v>0</v>
      </c>
      <c r="Y420" s="607"/>
      <c r="AA420"/>
      <c r="AB420"/>
      <c r="AC420"/>
      <c r="AD420"/>
      <c r="AE420"/>
      <c r="AF420"/>
      <c r="AG420"/>
      <c r="AH420"/>
    </row>
    <row r="421" spans="2:34" s="71" customFormat="1" outlineLevel="1" x14ac:dyDescent="0.4">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4">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4">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4">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4">
      <c r="B425" s="32"/>
      <c r="C425" s="495"/>
      <c r="D425" s="495"/>
      <c r="E425" s="496" t="s">
        <v>46</v>
      </c>
      <c r="F425" s="496"/>
      <c r="G425" s="68">
        <f t="shared" ref="G425:W425" si="89">SUBTOTAL(9,G426:G429)</f>
        <v>0</v>
      </c>
      <c r="H425" s="69">
        <f t="shared" si="89"/>
        <v>0</v>
      </c>
      <c r="I425" s="66">
        <f t="shared" si="89"/>
        <v>0</v>
      </c>
      <c r="J425" s="66">
        <f t="shared" si="89"/>
        <v>0</v>
      </c>
      <c r="K425" s="67">
        <f t="shared" si="89"/>
        <v>0</v>
      </c>
      <c r="L425" s="36">
        <f t="shared" si="89"/>
        <v>0</v>
      </c>
      <c r="M425" s="36">
        <f t="shared" si="89"/>
        <v>0</v>
      </c>
      <c r="N425" s="36">
        <f t="shared" si="89"/>
        <v>0</v>
      </c>
      <c r="O425" s="36">
        <f t="shared" si="89"/>
        <v>0</v>
      </c>
      <c r="P425" s="36">
        <f t="shared" si="89"/>
        <v>0</v>
      </c>
      <c r="Q425" s="36">
        <f t="shared" si="89"/>
        <v>0</v>
      </c>
      <c r="R425" s="36">
        <f t="shared" si="89"/>
        <v>0</v>
      </c>
      <c r="S425" s="36">
        <f t="shared" si="89"/>
        <v>0</v>
      </c>
      <c r="T425" s="36">
        <f t="shared" si="89"/>
        <v>0</v>
      </c>
      <c r="U425" s="36">
        <f t="shared" si="89"/>
        <v>0</v>
      </c>
      <c r="V425" s="36">
        <f t="shared" si="89"/>
        <v>0</v>
      </c>
      <c r="W425" s="35">
        <f t="shared" si="89"/>
        <v>0</v>
      </c>
      <c r="Y425" s="384"/>
      <c r="AA425"/>
      <c r="AB425"/>
      <c r="AC425"/>
      <c r="AD425"/>
      <c r="AE425"/>
      <c r="AF425"/>
      <c r="AG425"/>
      <c r="AH425"/>
    </row>
    <row r="426" spans="2:34" s="71" customFormat="1" outlineLevel="1" x14ac:dyDescent="0.4">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4">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4">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4">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4">
      <c r="B430" s="32"/>
      <c r="C430" s="495"/>
      <c r="D430" s="495"/>
      <c r="E430" s="496" t="s">
        <v>51</v>
      </c>
      <c r="F430" s="496"/>
      <c r="G430" s="68">
        <f t="shared" ref="G430:W430" si="90">SUBTOTAL(9,G431:G434)</f>
        <v>0</v>
      </c>
      <c r="H430" s="69">
        <f t="shared" si="90"/>
        <v>0</v>
      </c>
      <c r="I430" s="66">
        <f t="shared" si="90"/>
        <v>0</v>
      </c>
      <c r="J430" s="66">
        <f t="shared" si="90"/>
        <v>0</v>
      </c>
      <c r="K430" s="67">
        <f t="shared" si="90"/>
        <v>0</v>
      </c>
      <c r="L430" s="36">
        <f t="shared" si="90"/>
        <v>0</v>
      </c>
      <c r="M430" s="36">
        <f t="shared" si="90"/>
        <v>0</v>
      </c>
      <c r="N430" s="36">
        <f t="shared" si="90"/>
        <v>0</v>
      </c>
      <c r="O430" s="36">
        <f t="shared" si="90"/>
        <v>0</v>
      </c>
      <c r="P430" s="36">
        <f t="shared" si="90"/>
        <v>0</v>
      </c>
      <c r="Q430" s="36">
        <f t="shared" si="90"/>
        <v>0</v>
      </c>
      <c r="R430" s="36">
        <f t="shared" si="90"/>
        <v>0</v>
      </c>
      <c r="S430" s="36">
        <f t="shared" si="90"/>
        <v>0</v>
      </c>
      <c r="T430" s="36">
        <f t="shared" si="90"/>
        <v>0</v>
      </c>
      <c r="U430" s="36">
        <f t="shared" si="90"/>
        <v>0</v>
      </c>
      <c r="V430" s="36">
        <f t="shared" si="90"/>
        <v>0</v>
      </c>
      <c r="W430" s="35">
        <f t="shared" si="90"/>
        <v>0</v>
      </c>
      <c r="Y430" s="384"/>
      <c r="AA430"/>
      <c r="AB430"/>
      <c r="AC430"/>
      <c r="AD430"/>
      <c r="AE430"/>
      <c r="AF430"/>
      <c r="AG430"/>
      <c r="AH430"/>
    </row>
    <row r="431" spans="2:34" s="71" customFormat="1" outlineLevel="1" x14ac:dyDescent="0.4">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4">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4">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4">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4">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4">
      <c r="B436" s="32"/>
      <c r="C436" s="495"/>
      <c r="D436" s="495"/>
      <c r="E436" s="498" t="s">
        <v>57</v>
      </c>
      <c r="F436" s="496"/>
      <c r="G436" s="68">
        <f t="shared" ref="G436:W436" si="91">SUBTOTAL(9,G437:G439)</f>
        <v>0</v>
      </c>
      <c r="H436" s="69">
        <f t="shared" si="91"/>
        <v>0</v>
      </c>
      <c r="I436" s="66">
        <f t="shared" si="91"/>
        <v>0</v>
      </c>
      <c r="J436" s="66">
        <f t="shared" si="91"/>
        <v>0</v>
      </c>
      <c r="K436" s="67">
        <f t="shared" si="91"/>
        <v>0</v>
      </c>
      <c r="L436" s="36">
        <f t="shared" si="91"/>
        <v>0</v>
      </c>
      <c r="M436" s="36">
        <f t="shared" si="91"/>
        <v>0</v>
      </c>
      <c r="N436" s="36">
        <f t="shared" si="91"/>
        <v>0</v>
      </c>
      <c r="O436" s="36">
        <f t="shared" si="91"/>
        <v>0</v>
      </c>
      <c r="P436" s="36">
        <f t="shared" si="91"/>
        <v>0</v>
      </c>
      <c r="Q436" s="36">
        <f t="shared" si="91"/>
        <v>0</v>
      </c>
      <c r="R436" s="36">
        <f t="shared" si="91"/>
        <v>0</v>
      </c>
      <c r="S436" s="36">
        <f t="shared" si="91"/>
        <v>0</v>
      </c>
      <c r="T436" s="36">
        <f t="shared" si="91"/>
        <v>0</v>
      </c>
      <c r="U436" s="36">
        <f t="shared" si="91"/>
        <v>0</v>
      </c>
      <c r="V436" s="36">
        <f t="shared" si="91"/>
        <v>0</v>
      </c>
      <c r="W436" s="35">
        <f t="shared" si="91"/>
        <v>0</v>
      </c>
      <c r="Y436" s="607"/>
      <c r="AA436"/>
      <c r="AB436"/>
      <c r="AC436"/>
      <c r="AD436"/>
      <c r="AE436"/>
      <c r="AF436"/>
      <c r="AG436"/>
      <c r="AH436"/>
    </row>
    <row r="437" spans="2:34" s="71" customFormat="1" outlineLevel="1" x14ac:dyDescent="0.4">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4">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4">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4">
      <c r="B440" s="32"/>
      <c r="C440" s="495"/>
      <c r="D440" s="495"/>
      <c r="E440" s="496" t="s">
        <v>61</v>
      </c>
      <c r="F440" s="496"/>
      <c r="G440" s="68">
        <f t="shared" ref="G440:W440" si="92">SUBTOTAL(9,G441:G443)</f>
        <v>0</v>
      </c>
      <c r="H440" s="69">
        <f t="shared" si="92"/>
        <v>0</v>
      </c>
      <c r="I440" s="66">
        <f t="shared" si="92"/>
        <v>0</v>
      </c>
      <c r="J440" s="66">
        <f t="shared" si="92"/>
        <v>0</v>
      </c>
      <c r="K440" s="67">
        <f t="shared" si="92"/>
        <v>0</v>
      </c>
      <c r="L440" s="36">
        <f t="shared" si="92"/>
        <v>0</v>
      </c>
      <c r="M440" s="36">
        <f t="shared" si="92"/>
        <v>0</v>
      </c>
      <c r="N440" s="36">
        <f t="shared" si="92"/>
        <v>0</v>
      </c>
      <c r="O440" s="36">
        <f t="shared" si="92"/>
        <v>0</v>
      </c>
      <c r="P440" s="36">
        <f t="shared" si="92"/>
        <v>0</v>
      </c>
      <c r="Q440" s="36">
        <f t="shared" si="92"/>
        <v>0</v>
      </c>
      <c r="R440" s="36">
        <f t="shared" si="92"/>
        <v>0</v>
      </c>
      <c r="S440" s="36">
        <f t="shared" si="92"/>
        <v>0</v>
      </c>
      <c r="T440" s="36">
        <f t="shared" si="92"/>
        <v>0</v>
      </c>
      <c r="U440" s="36">
        <f t="shared" si="92"/>
        <v>0</v>
      </c>
      <c r="V440" s="36">
        <f t="shared" si="92"/>
        <v>0</v>
      </c>
      <c r="W440" s="35">
        <f t="shared" si="92"/>
        <v>0</v>
      </c>
      <c r="Y440" s="384"/>
      <c r="AA440"/>
      <c r="AB440"/>
      <c r="AC440"/>
      <c r="AD440"/>
      <c r="AE440"/>
      <c r="AF440"/>
      <c r="AG440"/>
      <c r="AH440"/>
    </row>
    <row r="441" spans="2:34" s="71" customFormat="1" outlineLevel="1" x14ac:dyDescent="0.4">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4">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4">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4">
      <c r="B444" s="32"/>
      <c r="C444" s="495"/>
      <c r="D444" s="495"/>
      <c r="E444" s="496" t="s">
        <v>65</v>
      </c>
      <c r="F444" s="496"/>
      <c r="G444" s="68">
        <f t="shared" ref="G444:W444" si="93">SUBTOTAL(9,G445:G447)</f>
        <v>0</v>
      </c>
      <c r="H444" s="69">
        <f t="shared" si="93"/>
        <v>0</v>
      </c>
      <c r="I444" s="66">
        <f t="shared" si="93"/>
        <v>0</v>
      </c>
      <c r="J444" s="66">
        <f t="shared" si="93"/>
        <v>0</v>
      </c>
      <c r="K444" s="67">
        <f t="shared" si="93"/>
        <v>0</v>
      </c>
      <c r="L444" s="36">
        <f t="shared" si="93"/>
        <v>0</v>
      </c>
      <c r="M444" s="36">
        <f t="shared" si="93"/>
        <v>0</v>
      </c>
      <c r="N444" s="36">
        <f t="shared" si="93"/>
        <v>0</v>
      </c>
      <c r="O444" s="36">
        <f t="shared" si="93"/>
        <v>0</v>
      </c>
      <c r="P444" s="36">
        <f t="shared" si="93"/>
        <v>0</v>
      </c>
      <c r="Q444" s="36">
        <f t="shared" si="93"/>
        <v>0</v>
      </c>
      <c r="R444" s="36">
        <f t="shared" si="93"/>
        <v>0</v>
      </c>
      <c r="S444" s="36">
        <f t="shared" si="93"/>
        <v>0</v>
      </c>
      <c r="T444" s="36">
        <f t="shared" si="93"/>
        <v>0</v>
      </c>
      <c r="U444" s="36">
        <f t="shared" si="93"/>
        <v>0</v>
      </c>
      <c r="V444" s="36">
        <f t="shared" si="93"/>
        <v>0</v>
      </c>
      <c r="W444" s="35">
        <f t="shared" si="93"/>
        <v>0</v>
      </c>
      <c r="Y444" s="384"/>
      <c r="AA444"/>
      <c r="AB444"/>
      <c r="AC444"/>
      <c r="AD444"/>
      <c r="AE444"/>
      <c r="AF444"/>
      <c r="AG444"/>
      <c r="AH444"/>
    </row>
    <row r="445" spans="2:34" s="71" customFormat="1" outlineLevel="1" x14ac:dyDescent="0.4">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4">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4">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4">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4">
      <c r="B449" s="32"/>
      <c r="C449" s="495"/>
      <c r="D449" s="495"/>
      <c r="E449" s="496" t="s">
        <v>70</v>
      </c>
      <c r="F449" s="496"/>
      <c r="G449" s="68">
        <f t="shared" ref="G449:W449" si="94">SUBTOTAL(9,G450:G451)</f>
        <v>0</v>
      </c>
      <c r="H449" s="69">
        <f t="shared" si="94"/>
        <v>0</v>
      </c>
      <c r="I449" s="66">
        <f t="shared" si="94"/>
        <v>0</v>
      </c>
      <c r="J449" s="66">
        <f t="shared" si="94"/>
        <v>0</v>
      </c>
      <c r="K449" s="67">
        <f t="shared" si="94"/>
        <v>0</v>
      </c>
      <c r="L449" s="36">
        <f t="shared" si="94"/>
        <v>0</v>
      </c>
      <c r="M449" s="36">
        <f t="shared" si="94"/>
        <v>0</v>
      </c>
      <c r="N449" s="36">
        <f t="shared" si="94"/>
        <v>0</v>
      </c>
      <c r="O449" s="36">
        <f t="shared" si="94"/>
        <v>0</v>
      </c>
      <c r="P449" s="36">
        <f t="shared" si="94"/>
        <v>0</v>
      </c>
      <c r="Q449" s="36">
        <f t="shared" si="94"/>
        <v>0</v>
      </c>
      <c r="R449" s="36">
        <f t="shared" si="94"/>
        <v>0</v>
      </c>
      <c r="S449" s="36">
        <f t="shared" si="94"/>
        <v>0</v>
      </c>
      <c r="T449" s="36">
        <f t="shared" si="94"/>
        <v>0</v>
      </c>
      <c r="U449" s="36">
        <f t="shared" si="94"/>
        <v>0</v>
      </c>
      <c r="V449" s="36">
        <f t="shared" si="94"/>
        <v>0</v>
      </c>
      <c r="W449" s="35">
        <f t="shared" si="94"/>
        <v>0</v>
      </c>
      <c r="Y449" s="607"/>
      <c r="AA449"/>
      <c r="AB449"/>
      <c r="AC449"/>
      <c r="AD449"/>
      <c r="AE449"/>
      <c r="AF449"/>
      <c r="AG449"/>
      <c r="AH449"/>
    </row>
    <row r="450" spans="2:34" s="71" customFormat="1" outlineLevel="1" x14ac:dyDescent="0.4">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4">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4">
      <c r="B452" s="32"/>
      <c r="C452" s="495"/>
      <c r="D452" s="495"/>
      <c r="E452" s="496" t="s">
        <v>73</v>
      </c>
      <c r="F452" s="496"/>
      <c r="G452" s="68">
        <f t="shared" ref="G452:W452" si="95">SUBTOTAL(9,G453:G455)</f>
        <v>0</v>
      </c>
      <c r="H452" s="69">
        <f t="shared" si="95"/>
        <v>0</v>
      </c>
      <c r="I452" s="66">
        <f t="shared" si="95"/>
        <v>0</v>
      </c>
      <c r="J452" s="66">
        <f t="shared" si="95"/>
        <v>0</v>
      </c>
      <c r="K452" s="67">
        <f t="shared" si="95"/>
        <v>0</v>
      </c>
      <c r="L452" s="36">
        <f t="shared" si="95"/>
        <v>0</v>
      </c>
      <c r="M452" s="36">
        <f t="shared" si="95"/>
        <v>0</v>
      </c>
      <c r="N452" s="36">
        <f t="shared" si="95"/>
        <v>0</v>
      </c>
      <c r="O452" s="36">
        <f t="shared" si="95"/>
        <v>0</v>
      </c>
      <c r="P452" s="36">
        <f t="shared" si="95"/>
        <v>0</v>
      </c>
      <c r="Q452" s="36">
        <f t="shared" si="95"/>
        <v>0</v>
      </c>
      <c r="R452" s="36">
        <f t="shared" si="95"/>
        <v>0</v>
      </c>
      <c r="S452" s="36">
        <f t="shared" si="95"/>
        <v>0</v>
      </c>
      <c r="T452" s="36">
        <f t="shared" si="95"/>
        <v>0</v>
      </c>
      <c r="U452" s="36">
        <f t="shared" si="95"/>
        <v>0</v>
      </c>
      <c r="V452" s="36">
        <f t="shared" si="95"/>
        <v>0</v>
      </c>
      <c r="W452" s="35">
        <f t="shared" si="95"/>
        <v>0</v>
      </c>
      <c r="Y452" s="384"/>
      <c r="AA452"/>
      <c r="AB452"/>
      <c r="AC452"/>
      <c r="AD452"/>
      <c r="AE452"/>
      <c r="AF452"/>
      <c r="AG452"/>
      <c r="AH452"/>
    </row>
    <row r="453" spans="2:34" s="71" customFormat="1" outlineLevel="1" x14ac:dyDescent="0.4">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4">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4">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4">
      <c r="B456" s="32"/>
      <c r="C456" s="495"/>
      <c r="D456" s="495"/>
      <c r="E456" s="496" t="s">
        <v>77</v>
      </c>
      <c r="F456" s="496"/>
      <c r="G456" s="68">
        <f t="shared" ref="G456:W456" si="96">SUBTOTAL(9,G457:G458)</f>
        <v>0</v>
      </c>
      <c r="H456" s="69">
        <f t="shared" si="96"/>
        <v>0</v>
      </c>
      <c r="I456" s="66">
        <f t="shared" si="96"/>
        <v>0</v>
      </c>
      <c r="J456" s="66">
        <f t="shared" si="96"/>
        <v>0</v>
      </c>
      <c r="K456" s="67">
        <f t="shared" si="96"/>
        <v>0</v>
      </c>
      <c r="L456" s="36">
        <f t="shared" si="96"/>
        <v>0</v>
      </c>
      <c r="M456" s="36">
        <f t="shared" si="96"/>
        <v>0</v>
      </c>
      <c r="N456" s="36">
        <f t="shared" si="96"/>
        <v>0</v>
      </c>
      <c r="O456" s="36">
        <f t="shared" si="96"/>
        <v>0</v>
      </c>
      <c r="P456" s="36">
        <f t="shared" si="96"/>
        <v>0</v>
      </c>
      <c r="Q456" s="36">
        <f t="shared" si="96"/>
        <v>0</v>
      </c>
      <c r="R456" s="36">
        <f t="shared" si="96"/>
        <v>0</v>
      </c>
      <c r="S456" s="36">
        <f t="shared" si="96"/>
        <v>0</v>
      </c>
      <c r="T456" s="36">
        <f t="shared" si="96"/>
        <v>0</v>
      </c>
      <c r="U456" s="36">
        <f t="shared" si="96"/>
        <v>0</v>
      </c>
      <c r="V456" s="36">
        <f t="shared" si="96"/>
        <v>0</v>
      </c>
      <c r="W456" s="35">
        <f t="shared" si="96"/>
        <v>0</v>
      </c>
      <c r="Y456" s="384"/>
      <c r="AA456"/>
      <c r="AB456"/>
      <c r="AC456"/>
      <c r="AD456"/>
      <c r="AE456"/>
      <c r="AF456"/>
      <c r="AG456"/>
      <c r="AH456"/>
    </row>
    <row r="457" spans="2:34" s="71" customFormat="1" outlineLevel="1" x14ac:dyDescent="0.4">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4">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4">
      <c r="B459" s="32"/>
      <c r="C459" s="495"/>
      <c r="D459" s="495"/>
      <c r="E459" s="496" t="s">
        <v>80</v>
      </c>
      <c r="F459" s="496"/>
      <c r="G459" s="68">
        <f t="shared" ref="G459:W459" si="97">SUBTOTAL(9,G460:G462)</f>
        <v>0</v>
      </c>
      <c r="H459" s="69">
        <f t="shared" si="97"/>
        <v>0</v>
      </c>
      <c r="I459" s="66">
        <f t="shared" si="97"/>
        <v>0</v>
      </c>
      <c r="J459" s="66">
        <f t="shared" si="97"/>
        <v>0</v>
      </c>
      <c r="K459" s="67">
        <f t="shared" si="97"/>
        <v>0</v>
      </c>
      <c r="L459" s="36">
        <f t="shared" si="97"/>
        <v>0</v>
      </c>
      <c r="M459" s="36">
        <f t="shared" si="97"/>
        <v>0</v>
      </c>
      <c r="N459" s="36">
        <f t="shared" si="97"/>
        <v>0</v>
      </c>
      <c r="O459" s="36">
        <f t="shared" si="97"/>
        <v>0</v>
      </c>
      <c r="P459" s="36">
        <f t="shared" si="97"/>
        <v>0</v>
      </c>
      <c r="Q459" s="36">
        <f t="shared" si="97"/>
        <v>0</v>
      </c>
      <c r="R459" s="36">
        <f t="shared" si="97"/>
        <v>0</v>
      </c>
      <c r="S459" s="36">
        <f t="shared" si="97"/>
        <v>0</v>
      </c>
      <c r="T459" s="36">
        <f t="shared" si="97"/>
        <v>0</v>
      </c>
      <c r="U459" s="36">
        <f t="shared" si="97"/>
        <v>0</v>
      </c>
      <c r="V459" s="36">
        <f t="shared" si="97"/>
        <v>0</v>
      </c>
      <c r="W459" s="35">
        <f t="shared" si="97"/>
        <v>0</v>
      </c>
      <c r="Y459" s="384"/>
      <c r="AA459"/>
      <c r="AB459"/>
      <c r="AC459"/>
      <c r="AD459"/>
      <c r="AE459"/>
      <c r="AF459"/>
      <c r="AG459"/>
      <c r="AH459"/>
    </row>
    <row r="460" spans="2:34" s="71" customFormat="1" outlineLevel="1" x14ac:dyDescent="0.4">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4">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4">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4">
      <c r="B463" s="32"/>
      <c r="C463" s="495"/>
      <c r="D463" s="495"/>
      <c r="E463" s="496" t="s">
        <v>84</v>
      </c>
      <c r="F463" s="496"/>
      <c r="G463" s="68">
        <f t="shared" ref="G463:W463" si="98">SUBTOTAL(9,G464:G465)</f>
        <v>0</v>
      </c>
      <c r="H463" s="69">
        <f t="shared" si="98"/>
        <v>0</v>
      </c>
      <c r="I463" s="66">
        <f t="shared" si="98"/>
        <v>0</v>
      </c>
      <c r="J463" s="66">
        <f t="shared" si="98"/>
        <v>0</v>
      </c>
      <c r="K463" s="67">
        <f t="shared" si="98"/>
        <v>0</v>
      </c>
      <c r="L463" s="36">
        <f t="shared" si="98"/>
        <v>0</v>
      </c>
      <c r="M463" s="36">
        <f t="shared" si="98"/>
        <v>0</v>
      </c>
      <c r="N463" s="36">
        <f t="shared" si="98"/>
        <v>0</v>
      </c>
      <c r="O463" s="36">
        <f t="shared" si="98"/>
        <v>0</v>
      </c>
      <c r="P463" s="36">
        <f t="shared" si="98"/>
        <v>0</v>
      </c>
      <c r="Q463" s="36">
        <f t="shared" si="98"/>
        <v>0</v>
      </c>
      <c r="R463" s="36">
        <f t="shared" si="98"/>
        <v>0</v>
      </c>
      <c r="S463" s="36">
        <f t="shared" si="98"/>
        <v>0</v>
      </c>
      <c r="T463" s="36">
        <f t="shared" si="98"/>
        <v>0</v>
      </c>
      <c r="U463" s="36">
        <f t="shared" si="98"/>
        <v>0</v>
      </c>
      <c r="V463" s="36">
        <f t="shared" si="98"/>
        <v>0</v>
      </c>
      <c r="W463" s="35">
        <f t="shared" si="98"/>
        <v>0</v>
      </c>
      <c r="Y463" s="384"/>
      <c r="AA463"/>
      <c r="AB463"/>
      <c r="AC463"/>
      <c r="AD463"/>
      <c r="AE463"/>
      <c r="AF463"/>
      <c r="AG463"/>
      <c r="AH463"/>
    </row>
    <row r="464" spans="2:34" s="71" customFormat="1" outlineLevel="1" x14ac:dyDescent="0.4">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4">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4">
      <c r="B466" s="32"/>
      <c r="C466" s="495"/>
      <c r="D466" s="495"/>
      <c r="E466" s="496" t="s">
        <v>87</v>
      </c>
      <c r="F466" s="496"/>
      <c r="G466" s="68">
        <f t="shared" ref="G466:W466" si="99">SUBTOTAL(9,G467:G469)</f>
        <v>0</v>
      </c>
      <c r="H466" s="69">
        <f t="shared" si="99"/>
        <v>0</v>
      </c>
      <c r="I466" s="66">
        <f t="shared" si="99"/>
        <v>0</v>
      </c>
      <c r="J466" s="66">
        <f t="shared" si="99"/>
        <v>0</v>
      </c>
      <c r="K466" s="67">
        <f t="shared" si="99"/>
        <v>0</v>
      </c>
      <c r="L466" s="36">
        <f t="shared" si="99"/>
        <v>0</v>
      </c>
      <c r="M466" s="36">
        <f t="shared" si="99"/>
        <v>0</v>
      </c>
      <c r="N466" s="36">
        <f t="shared" si="99"/>
        <v>0</v>
      </c>
      <c r="O466" s="36">
        <f t="shared" si="99"/>
        <v>0</v>
      </c>
      <c r="P466" s="36">
        <f t="shared" si="99"/>
        <v>0</v>
      </c>
      <c r="Q466" s="36">
        <f t="shared" si="99"/>
        <v>0</v>
      </c>
      <c r="R466" s="36">
        <f t="shared" si="99"/>
        <v>0</v>
      </c>
      <c r="S466" s="36">
        <f t="shared" si="99"/>
        <v>0</v>
      </c>
      <c r="T466" s="36">
        <f t="shared" si="99"/>
        <v>0</v>
      </c>
      <c r="U466" s="36">
        <f t="shared" si="99"/>
        <v>0</v>
      </c>
      <c r="V466" s="36">
        <f t="shared" si="99"/>
        <v>0</v>
      </c>
      <c r="W466" s="35">
        <f t="shared" si="99"/>
        <v>0</v>
      </c>
      <c r="Y466" s="384"/>
      <c r="AA466"/>
      <c r="AB466"/>
      <c r="AC466"/>
      <c r="AD466"/>
      <c r="AE466"/>
      <c r="AF466"/>
      <c r="AG466"/>
      <c r="AH466"/>
    </row>
    <row r="467" spans="2:34" s="71" customFormat="1" outlineLevel="1" x14ac:dyDescent="0.4">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4">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4">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4">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4">
      <c r="B471" s="32"/>
      <c r="C471" s="495"/>
      <c r="D471" s="495"/>
      <c r="E471" s="496" t="s">
        <v>92</v>
      </c>
      <c r="F471" s="496"/>
      <c r="G471" s="68">
        <f t="shared" ref="G471:W471" si="100">SUBTOTAL(9,G472:G473)</f>
        <v>0</v>
      </c>
      <c r="H471" s="69">
        <f t="shared" si="100"/>
        <v>0</v>
      </c>
      <c r="I471" s="66">
        <f t="shared" si="100"/>
        <v>0</v>
      </c>
      <c r="J471" s="66">
        <f t="shared" si="100"/>
        <v>0</v>
      </c>
      <c r="K471" s="67">
        <f t="shared" si="100"/>
        <v>0</v>
      </c>
      <c r="L471" s="36">
        <f t="shared" si="100"/>
        <v>0</v>
      </c>
      <c r="M471" s="36">
        <f t="shared" si="100"/>
        <v>0</v>
      </c>
      <c r="N471" s="36">
        <f t="shared" si="100"/>
        <v>0</v>
      </c>
      <c r="O471" s="36">
        <f t="shared" si="100"/>
        <v>0</v>
      </c>
      <c r="P471" s="36">
        <f t="shared" si="100"/>
        <v>0</v>
      </c>
      <c r="Q471" s="36">
        <f t="shared" si="100"/>
        <v>0</v>
      </c>
      <c r="R471" s="36">
        <f t="shared" si="100"/>
        <v>0</v>
      </c>
      <c r="S471" s="36">
        <f t="shared" si="100"/>
        <v>0</v>
      </c>
      <c r="T471" s="36">
        <f t="shared" si="100"/>
        <v>0</v>
      </c>
      <c r="U471" s="36">
        <f t="shared" si="100"/>
        <v>0</v>
      </c>
      <c r="V471" s="36">
        <f t="shared" si="100"/>
        <v>0</v>
      </c>
      <c r="W471" s="35">
        <f t="shared" si="100"/>
        <v>0</v>
      </c>
      <c r="Y471" s="607"/>
      <c r="AA471"/>
      <c r="AB471"/>
      <c r="AC471"/>
      <c r="AD471"/>
      <c r="AE471"/>
      <c r="AF471"/>
      <c r="AG471"/>
      <c r="AH471"/>
    </row>
    <row r="472" spans="2:34" s="71" customFormat="1" outlineLevel="1" x14ac:dyDescent="0.4">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4">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4">
      <c r="B474" s="32"/>
      <c r="C474" s="495"/>
      <c r="D474" s="495"/>
      <c r="E474" s="496" t="s">
        <v>95</v>
      </c>
      <c r="F474" s="496"/>
      <c r="G474" s="68">
        <f t="shared" ref="G474:W474" si="101">SUBTOTAL(9,G475:G476)</f>
        <v>0</v>
      </c>
      <c r="H474" s="69">
        <f t="shared" si="101"/>
        <v>0</v>
      </c>
      <c r="I474" s="66">
        <f t="shared" si="101"/>
        <v>0</v>
      </c>
      <c r="J474" s="66">
        <f t="shared" si="101"/>
        <v>0</v>
      </c>
      <c r="K474" s="67">
        <f t="shared" si="101"/>
        <v>0</v>
      </c>
      <c r="L474" s="36">
        <f t="shared" si="101"/>
        <v>0</v>
      </c>
      <c r="M474" s="36">
        <f t="shared" si="101"/>
        <v>0</v>
      </c>
      <c r="N474" s="36">
        <f t="shared" si="101"/>
        <v>0</v>
      </c>
      <c r="O474" s="36">
        <f t="shared" si="101"/>
        <v>0</v>
      </c>
      <c r="P474" s="36">
        <f t="shared" si="101"/>
        <v>0</v>
      </c>
      <c r="Q474" s="36">
        <f t="shared" si="101"/>
        <v>0</v>
      </c>
      <c r="R474" s="36">
        <f t="shared" si="101"/>
        <v>0</v>
      </c>
      <c r="S474" s="36">
        <f t="shared" si="101"/>
        <v>0</v>
      </c>
      <c r="T474" s="36">
        <f t="shared" si="101"/>
        <v>0</v>
      </c>
      <c r="U474" s="36">
        <f t="shared" si="101"/>
        <v>0</v>
      </c>
      <c r="V474" s="36">
        <f t="shared" si="101"/>
        <v>0</v>
      </c>
      <c r="W474" s="35">
        <f t="shared" si="101"/>
        <v>0</v>
      </c>
      <c r="Y474" s="384"/>
      <c r="AA474"/>
      <c r="AB474"/>
      <c r="AC474"/>
      <c r="AD474"/>
      <c r="AE474"/>
      <c r="AF474"/>
      <c r="AG474"/>
      <c r="AH474"/>
    </row>
    <row r="475" spans="2:34" s="71" customFormat="1" outlineLevel="1" x14ac:dyDescent="0.4">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4">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4">
      <c r="B477" s="32"/>
      <c r="C477" s="495"/>
      <c r="D477" s="495"/>
      <c r="E477" s="496" t="s">
        <v>98</v>
      </c>
      <c r="F477" s="496"/>
      <c r="G477" s="68">
        <f t="shared" ref="G477:W477" si="102">SUBTOTAL(9,G478:G479)</f>
        <v>0</v>
      </c>
      <c r="H477" s="69">
        <f t="shared" si="102"/>
        <v>0</v>
      </c>
      <c r="I477" s="66">
        <f t="shared" si="102"/>
        <v>0</v>
      </c>
      <c r="J477" s="66">
        <f t="shared" si="102"/>
        <v>0</v>
      </c>
      <c r="K477" s="67">
        <f t="shared" si="102"/>
        <v>0</v>
      </c>
      <c r="L477" s="36">
        <f t="shared" si="102"/>
        <v>0</v>
      </c>
      <c r="M477" s="36">
        <f t="shared" si="102"/>
        <v>0</v>
      </c>
      <c r="N477" s="36">
        <f t="shared" si="102"/>
        <v>0</v>
      </c>
      <c r="O477" s="36">
        <f t="shared" si="102"/>
        <v>0</v>
      </c>
      <c r="P477" s="36">
        <f t="shared" si="102"/>
        <v>0</v>
      </c>
      <c r="Q477" s="36">
        <f t="shared" si="102"/>
        <v>0</v>
      </c>
      <c r="R477" s="36">
        <f t="shared" si="102"/>
        <v>0</v>
      </c>
      <c r="S477" s="36">
        <f t="shared" si="102"/>
        <v>0</v>
      </c>
      <c r="T477" s="36">
        <f t="shared" si="102"/>
        <v>0</v>
      </c>
      <c r="U477" s="36">
        <f t="shared" si="102"/>
        <v>0</v>
      </c>
      <c r="V477" s="36">
        <f t="shared" si="102"/>
        <v>0</v>
      </c>
      <c r="W477" s="35">
        <f t="shared" si="102"/>
        <v>0</v>
      </c>
      <c r="Y477" s="384"/>
      <c r="AA477"/>
      <c r="AB477"/>
      <c r="AC477"/>
      <c r="AD477"/>
      <c r="AE477"/>
      <c r="AF477"/>
      <c r="AG477"/>
      <c r="AH477"/>
    </row>
    <row r="478" spans="2:34" s="71" customFormat="1" outlineLevel="1" x14ac:dyDescent="0.4">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4">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4">
      <c r="B480" s="32"/>
      <c r="C480" s="495"/>
      <c r="D480" s="495"/>
      <c r="E480" s="496" t="s">
        <v>101</v>
      </c>
      <c r="F480" s="496"/>
      <c r="G480" s="68">
        <f t="shared" ref="G480:W480" si="103">SUBTOTAL(9,G481:G482)</f>
        <v>0</v>
      </c>
      <c r="H480" s="69">
        <f t="shared" si="103"/>
        <v>0</v>
      </c>
      <c r="I480" s="66">
        <f t="shared" si="103"/>
        <v>0</v>
      </c>
      <c r="J480" s="66">
        <f t="shared" si="103"/>
        <v>0</v>
      </c>
      <c r="K480" s="67">
        <f t="shared" si="103"/>
        <v>0</v>
      </c>
      <c r="L480" s="36">
        <f t="shared" si="103"/>
        <v>0</v>
      </c>
      <c r="M480" s="36">
        <f t="shared" si="103"/>
        <v>0</v>
      </c>
      <c r="N480" s="36">
        <f t="shared" si="103"/>
        <v>0</v>
      </c>
      <c r="O480" s="36">
        <f t="shared" si="103"/>
        <v>0</v>
      </c>
      <c r="P480" s="36">
        <f t="shared" si="103"/>
        <v>0</v>
      </c>
      <c r="Q480" s="36">
        <f t="shared" si="103"/>
        <v>0</v>
      </c>
      <c r="R480" s="36">
        <f t="shared" si="103"/>
        <v>0</v>
      </c>
      <c r="S480" s="36">
        <f t="shared" si="103"/>
        <v>0</v>
      </c>
      <c r="T480" s="36">
        <f t="shared" si="103"/>
        <v>0</v>
      </c>
      <c r="U480" s="36">
        <f t="shared" si="103"/>
        <v>0</v>
      </c>
      <c r="V480" s="36">
        <f t="shared" si="103"/>
        <v>0</v>
      </c>
      <c r="W480" s="35">
        <f t="shared" si="103"/>
        <v>0</v>
      </c>
      <c r="Y480" s="384"/>
      <c r="AA480"/>
      <c r="AB480"/>
      <c r="AC480"/>
      <c r="AD480"/>
      <c r="AE480"/>
      <c r="AF480"/>
      <c r="AG480"/>
      <c r="AH480"/>
    </row>
    <row r="481" spans="2:34" s="71" customFormat="1" outlineLevel="1" x14ac:dyDescent="0.4">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4">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4">
      <c r="B483" s="32"/>
      <c r="C483" s="495"/>
      <c r="D483" s="495"/>
      <c r="E483" s="496" t="s">
        <v>104</v>
      </c>
      <c r="F483" s="496"/>
      <c r="G483" s="68">
        <f t="shared" ref="G483:W483" si="104">SUBTOTAL(9,G484:G485)</f>
        <v>0</v>
      </c>
      <c r="H483" s="69">
        <f t="shared" si="104"/>
        <v>0</v>
      </c>
      <c r="I483" s="66">
        <f t="shared" si="104"/>
        <v>0</v>
      </c>
      <c r="J483" s="66">
        <f t="shared" si="104"/>
        <v>0</v>
      </c>
      <c r="K483" s="67">
        <f t="shared" si="104"/>
        <v>0</v>
      </c>
      <c r="L483" s="36">
        <f t="shared" si="104"/>
        <v>0</v>
      </c>
      <c r="M483" s="36">
        <f t="shared" si="104"/>
        <v>0</v>
      </c>
      <c r="N483" s="36">
        <f t="shared" si="104"/>
        <v>0</v>
      </c>
      <c r="O483" s="36">
        <f t="shared" si="104"/>
        <v>0</v>
      </c>
      <c r="P483" s="36">
        <f t="shared" si="104"/>
        <v>0</v>
      </c>
      <c r="Q483" s="36">
        <f t="shared" si="104"/>
        <v>0</v>
      </c>
      <c r="R483" s="36">
        <f t="shared" si="104"/>
        <v>0</v>
      </c>
      <c r="S483" s="36">
        <f t="shared" si="104"/>
        <v>0</v>
      </c>
      <c r="T483" s="36">
        <f t="shared" si="104"/>
        <v>0</v>
      </c>
      <c r="U483" s="36">
        <f t="shared" si="104"/>
        <v>0</v>
      </c>
      <c r="V483" s="36">
        <f t="shared" si="104"/>
        <v>0</v>
      </c>
      <c r="W483" s="35">
        <f t="shared" si="104"/>
        <v>0</v>
      </c>
      <c r="Y483" s="384"/>
      <c r="AA483"/>
      <c r="AB483"/>
      <c r="AC483"/>
      <c r="AD483"/>
      <c r="AE483"/>
      <c r="AF483"/>
      <c r="AG483"/>
      <c r="AH483"/>
    </row>
    <row r="484" spans="2:34" s="71" customFormat="1" outlineLevel="1" x14ac:dyDescent="0.4">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4">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4">
      <c r="B486" s="32"/>
      <c r="C486" s="495"/>
      <c r="D486" s="495"/>
      <c r="E486" s="496" t="s">
        <v>107</v>
      </c>
      <c r="F486" s="496"/>
      <c r="G486" s="68">
        <f t="shared" ref="G486:W486" si="105">SUBTOTAL(9,G487:G488)</f>
        <v>0</v>
      </c>
      <c r="H486" s="69">
        <f t="shared" si="105"/>
        <v>0</v>
      </c>
      <c r="I486" s="66">
        <f t="shared" si="105"/>
        <v>0</v>
      </c>
      <c r="J486" s="66">
        <f t="shared" si="105"/>
        <v>0</v>
      </c>
      <c r="K486" s="67">
        <f t="shared" si="105"/>
        <v>0</v>
      </c>
      <c r="L486" s="36">
        <f t="shared" si="105"/>
        <v>0</v>
      </c>
      <c r="M486" s="36">
        <f t="shared" si="105"/>
        <v>0</v>
      </c>
      <c r="N486" s="36">
        <f t="shared" si="105"/>
        <v>0</v>
      </c>
      <c r="O486" s="36">
        <f t="shared" si="105"/>
        <v>0</v>
      </c>
      <c r="P486" s="36">
        <f t="shared" si="105"/>
        <v>0</v>
      </c>
      <c r="Q486" s="36">
        <f t="shared" si="105"/>
        <v>0</v>
      </c>
      <c r="R486" s="36">
        <f t="shared" si="105"/>
        <v>0</v>
      </c>
      <c r="S486" s="36">
        <f t="shared" si="105"/>
        <v>0</v>
      </c>
      <c r="T486" s="36">
        <f t="shared" si="105"/>
        <v>0</v>
      </c>
      <c r="U486" s="36">
        <f t="shared" si="105"/>
        <v>0</v>
      </c>
      <c r="V486" s="36">
        <f t="shared" si="105"/>
        <v>0</v>
      </c>
      <c r="W486" s="35">
        <f t="shared" si="105"/>
        <v>0</v>
      </c>
      <c r="Y486" s="384"/>
      <c r="AA486"/>
      <c r="AB486"/>
      <c r="AC486"/>
      <c r="AD486"/>
      <c r="AE486"/>
      <c r="AF486"/>
      <c r="AG486"/>
      <c r="AH486"/>
    </row>
    <row r="487" spans="2:34" s="71" customFormat="1" outlineLevel="1" x14ac:dyDescent="0.4">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4">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4">
      <c r="B489" s="32"/>
      <c r="C489" s="495"/>
      <c r="D489" s="495" t="s">
        <v>110</v>
      </c>
      <c r="E489" s="496"/>
      <c r="F489" s="496"/>
      <c r="G489" s="68">
        <f>SUBTOTAL(9,G490:G492)</f>
        <v>0</v>
      </c>
      <c r="H489" s="66">
        <f t="shared" ref="H489:W489" si="106">SUBTOTAL(9,H490:H492)</f>
        <v>0</v>
      </c>
      <c r="I489" s="66">
        <f t="shared" si="106"/>
        <v>0</v>
      </c>
      <c r="J489" s="66">
        <f t="shared" si="106"/>
        <v>0</v>
      </c>
      <c r="K489" s="67">
        <f t="shared" si="106"/>
        <v>0</v>
      </c>
      <c r="L489" s="36">
        <f t="shared" si="106"/>
        <v>0</v>
      </c>
      <c r="M489" s="36">
        <f t="shared" si="106"/>
        <v>0</v>
      </c>
      <c r="N489" s="36">
        <f t="shared" si="106"/>
        <v>0</v>
      </c>
      <c r="O489" s="36">
        <f t="shared" si="106"/>
        <v>0</v>
      </c>
      <c r="P489" s="36">
        <f t="shared" si="106"/>
        <v>0</v>
      </c>
      <c r="Q489" s="36">
        <f t="shared" si="106"/>
        <v>0</v>
      </c>
      <c r="R489" s="36">
        <f t="shared" si="106"/>
        <v>0</v>
      </c>
      <c r="S489" s="36">
        <f t="shared" si="106"/>
        <v>0</v>
      </c>
      <c r="T489" s="36">
        <f t="shared" si="106"/>
        <v>0</v>
      </c>
      <c r="U489" s="36">
        <f t="shared" si="106"/>
        <v>0</v>
      </c>
      <c r="V489" s="39">
        <f t="shared" si="106"/>
        <v>0</v>
      </c>
      <c r="W489" s="39">
        <f t="shared" si="106"/>
        <v>0</v>
      </c>
      <c r="Y489" s="384"/>
      <c r="AA489"/>
      <c r="AB489"/>
      <c r="AC489"/>
      <c r="AD489"/>
      <c r="AE489"/>
      <c r="AF489"/>
      <c r="AG489"/>
      <c r="AH489"/>
    </row>
    <row r="490" spans="2:34" s="71" customFormat="1" outlineLevel="1" x14ac:dyDescent="0.4">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4">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4">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4">
      <c r="B493" s="32"/>
      <c r="C493" s="498"/>
      <c r="D493" s="495" t="s">
        <v>114</v>
      </c>
      <c r="E493" s="496"/>
      <c r="F493" s="496"/>
      <c r="G493" s="68">
        <f>SUBTOTAL(9,G494:G495)</f>
        <v>0</v>
      </c>
      <c r="H493" s="66">
        <f t="shared" ref="H493:W493" si="107">SUBTOTAL(9,H494:H495)</f>
        <v>0</v>
      </c>
      <c r="I493" s="66">
        <f t="shared" si="107"/>
        <v>0</v>
      </c>
      <c r="J493" s="66">
        <f t="shared" si="107"/>
        <v>0</v>
      </c>
      <c r="K493" s="67">
        <f t="shared" si="107"/>
        <v>0</v>
      </c>
      <c r="L493" s="36">
        <f t="shared" si="107"/>
        <v>0</v>
      </c>
      <c r="M493" s="36">
        <f t="shared" si="107"/>
        <v>0</v>
      </c>
      <c r="N493" s="36">
        <f t="shared" si="107"/>
        <v>0</v>
      </c>
      <c r="O493" s="36">
        <f t="shared" si="107"/>
        <v>0</v>
      </c>
      <c r="P493" s="36">
        <f t="shared" si="107"/>
        <v>0</v>
      </c>
      <c r="Q493" s="36">
        <f t="shared" si="107"/>
        <v>0</v>
      </c>
      <c r="R493" s="36">
        <f t="shared" si="107"/>
        <v>0</v>
      </c>
      <c r="S493" s="36">
        <f t="shared" si="107"/>
        <v>0</v>
      </c>
      <c r="T493" s="36">
        <f t="shared" si="107"/>
        <v>0</v>
      </c>
      <c r="U493" s="36">
        <f t="shared" si="107"/>
        <v>0</v>
      </c>
      <c r="V493" s="39">
        <f t="shared" si="107"/>
        <v>0</v>
      </c>
      <c r="W493" s="39">
        <f t="shared" si="107"/>
        <v>0</v>
      </c>
      <c r="Y493" s="384"/>
      <c r="AA493"/>
      <c r="AB493"/>
      <c r="AC493"/>
      <c r="AD493"/>
      <c r="AE493"/>
      <c r="AF493"/>
      <c r="AG493"/>
      <c r="AH493"/>
    </row>
    <row r="494" spans="2:34" s="71" customFormat="1" outlineLevel="1" x14ac:dyDescent="0.4">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4">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4">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4">
      <c r="B497" s="32"/>
      <c r="C497" s="495"/>
      <c r="D497" s="495" t="s">
        <v>307</v>
      </c>
      <c r="E497" s="496"/>
      <c r="F497" s="498"/>
      <c r="G497" s="68">
        <f>SUBTOTAL(9,G498:G499)</f>
        <v>0</v>
      </c>
      <c r="H497" s="69">
        <f t="shared" ref="H497:W497" si="108">SUBTOTAL(9,H498:H499)</f>
        <v>0</v>
      </c>
      <c r="I497" s="66">
        <f t="shared" si="108"/>
        <v>0</v>
      </c>
      <c r="J497" s="66">
        <f t="shared" si="108"/>
        <v>0</v>
      </c>
      <c r="K497" s="67">
        <f t="shared" si="108"/>
        <v>0</v>
      </c>
      <c r="L497" s="36">
        <f t="shared" si="108"/>
        <v>0</v>
      </c>
      <c r="M497" s="36">
        <f t="shared" si="108"/>
        <v>0</v>
      </c>
      <c r="N497" s="36">
        <f t="shared" si="108"/>
        <v>0</v>
      </c>
      <c r="O497" s="36">
        <f t="shared" si="108"/>
        <v>0</v>
      </c>
      <c r="P497" s="36">
        <f t="shared" si="108"/>
        <v>0</v>
      </c>
      <c r="Q497" s="36">
        <f t="shared" si="108"/>
        <v>0</v>
      </c>
      <c r="R497" s="36">
        <f t="shared" si="108"/>
        <v>0</v>
      </c>
      <c r="S497" s="36">
        <f t="shared" si="108"/>
        <v>0</v>
      </c>
      <c r="T497" s="36">
        <f t="shared" si="108"/>
        <v>0</v>
      </c>
      <c r="U497" s="36">
        <f t="shared" si="108"/>
        <v>0</v>
      </c>
      <c r="V497" s="36">
        <f t="shared" si="108"/>
        <v>0</v>
      </c>
      <c r="W497" s="35">
        <f t="shared" si="108"/>
        <v>0</v>
      </c>
      <c r="Y497" s="607"/>
      <c r="AA497"/>
      <c r="AB497"/>
      <c r="AC497"/>
      <c r="AD497"/>
      <c r="AE497"/>
      <c r="AF497"/>
      <c r="AG497"/>
      <c r="AH497"/>
    </row>
    <row r="498" spans="2:34" s="71" customFormat="1" outlineLevel="1" x14ac:dyDescent="0.4">
      <c r="B498" s="32"/>
      <c r="C498" s="496"/>
      <c r="D498" s="496"/>
      <c r="E498" s="496"/>
      <c r="F498" s="501" t="s">
        <v>308</v>
      </c>
      <c r="G498" s="355"/>
      <c r="H498" s="372"/>
      <c r="I498" s="373"/>
      <c r="J498" s="373"/>
      <c r="K498" s="376"/>
      <c r="L498" s="372"/>
      <c r="M498" s="374"/>
      <c r="N498" s="373"/>
      <c r="O498" s="373"/>
      <c r="P498" s="373"/>
      <c r="Q498" s="373"/>
      <c r="R498" s="373"/>
      <c r="S498" s="373"/>
      <c r="T498" s="372"/>
      <c r="U498" s="373"/>
      <c r="V498" s="376"/>
      <c r="W498" s="377"/>
      <c r="Y498" s="381"/>
      <c r="AA498"/>
      <c r="AB498"/>
      <c r="AC498"/>
      <c r="AD498"/>
      <c r="AE498"/>
      <c r="AF498"/>
      <c r="AG498"/>
      <c r="AH498"/>
    </row>
    <row r="499" spans="2:34" s="71" customFormat="1" outlineLevel="1" x14ac:dyDescent="0.4">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4">
      <c r="B500" s="32"/>
      <c r="C500" s="496"/>
      <c r="D500" s="495" t="s">
        <v>310</v>
      </c>
      <c r="E500" s="496"/>
      <c r="F500" s="496"/>
      <c r="G500" s="68">
        <f>SUBTOTAL(9,G501:G503)</f>
        <v>0</v>
      </c>
      <c r="H500" s="69">
        <f t="shared" ref="H500:W500" si="109">SUBTOTAL(9,H501:H503)</f>
        <v>0</v>
      </c>
      <c r="I500" s="66">
        <f t="shared" si="109"/>
        <v>0</v>
      </c>
      <c r="J500" s="66">
        <f t="shared" si="109"/>
        <v>0</v>
      </c>
      <c r="K500" s="67">
        <f t="shared" si="109"/>
        <v>0</v>
      </c>
      <c r="L500" s="36">
        <f t="shared" si="109"/>
        <v>0</v>
      </c>
      <c r="M500" s="36">
        <f t="shared" si="109"/>
        <v>0</v>
      </c>
      <c r="N500" s="36">
        <f t="shared" si="109"/>
        <v>0</v>
      </c>
      <c r="O500" s="36">
        <f t="shared" si="109"/>
        <v>0</v>
      </c>
      <c r="P500" s="36">
        <f t="shared" si="109"/>
        <v>0</v>
      </c>
      <c r="Q500" s="36">
        <f t="shared" si="109"/>
        <v>0</v>
      </c>
      <c r="R500" s="36">
        <f t="shared" si="109"/>
        <v>0</v>
      </c>
      <c r="S500" s="36">
        <f t="shared" si="109"/>
        <v>0</v>
      </c>
      <c r="T500" s="36">
        <f t="shared" si="109"/>
        <v>0</v>
      </c>
      <c r="U500" s="36">
        <f t="shared" si="109"/>
        <v>0</v>
      </c>
      <c r="V500" s="36">
        <f t="shared" si="109"/>
        <v>0</v>
      </c>
      <c r="W500" s="35">
        <f t="shared" si="109"/>
        <v>0</v>
      </c>
      <c r="Y500" s="384"/>
      <c r="AA500"/>
      <c r="AB500"/>
      <c r="AC500"/>
      <c r="AD500"/>
      <c r="AE500"/>
      <c r="AF500"/>
      <c r="AG500"/>
      <c r="AH500"/>
    </row>
    <row r="501" spans="2:34" s="71" customFormat="1" outlineLevel="1" x14ac:dyDescent="0.4">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4">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4">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4">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4">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4">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4">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4">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4">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4">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4">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4">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4">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4">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4">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4">
      <c r="B516" s="537" t="s">
        <v>319</v>
      </c>
      <c r="C516" s="75"/>
      <c r="D516" s="75"/>
      <c r="E516" s="75"/>
      <c r="F516" s="75"/>
      <c r="G516" s="48">
        <f t="shared" ref="G516:W516" si="110">SUBTOTAL(9,G236:G515)</f>
        <v>0</v>
      </c>
      <c r="H516" s="47">
        <f t="shared" si="110"/>
        <v>0</v>
      </c>
      <c r="I516" s="47">
        <f t="shared" si="110"/>
        <v>0</v>
      </c>
      <c r="J516" s="47">
        <f t="shared" si="110"/>
        <v>0</v>
      </c>
      <c r="K516" s="50">
        <f t="shared" si="110"/>
        <v>0</v>
      </c>
      <c r="L516" s="47">
        <f t="shared" si="110"/>
        <v>0</v>
      </c>
      <c r="M516" s="47">
        <f t="shared" si="110"/>
        <v>0</v>
      </c>
      <c r="N516" s="47">
        <f t="shared" si="110"/>
        <v>0</v>
      </c>
      <c r="O516" s="47">
        <f t="shared" si="110"/>
        <v>0</v>
      </c>
      <c r="P516" s="47">
        <f t="shared" si="110"/>
        <v>0</v>
      </c>
      <c r="Q516" s="47">
        <f t="shared" si="110"/>
        <v>0</v>
      </c>
      <c r="R516" s="47">
        <f t="shared" si="110"/>
        <v>0</v>
      </c>
      <c r="S516" s="47">
        <f t="shared" si="110"/>
        <v>0</v>
      </c>
      <c r="T516" s="47">
        <f t="shared" si="110"/>
        <v>0</v>
      </c>
      <c r="U516" s="47">
        <f t="shared" si="110"/>
        <v>0</v>
      </c>
      <c r="V516" s="50">
        <f t="shared" si="110"/>
        <v>0</v>
      </c>
      <c r="W516" s="50">
        <f t="shared" si="110"/>
        <v>0</v>
      </c>
      <c r="Y516" s="384"/>
    </row>
    <row r="517" spans="2:47" x14ac:dyDescent="0.4">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4">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4">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5.3" thickBot="1" x14ac:dyDescent="0.55000000000000004">
      <c r="B520" s="503" t="s">
        <v>321</v>
      </c>
      <c r="C520" s="76"/>
      <c r="D520" s="76"/>
      <c r="E520" s="76"/>
      <c r="F520" s="76"/>
      <c r="G520" s="77">
        <f>SUM(G516:G519)</f>
        <v>0</v>
      </c>
      <c r="H520" s="78">
        <f t="shared" ref="H520:W520" si="111">SUM(H516:H519)</f>
        <v>0</v>
      </c>
      <c r="I520" s="78">
        <f t="shared" si="111"/>
        <v>0</v>
      </c>
      <c r="J520" s="78">
        <f t="shared" si="111"/>
        <v>0</v>
      </c>
      <c r="K520" s="483">
        <f t="shared" si="111"/>
        <v>0</v>
      </c>
      <c r="L520" s="80">
        <f t="shared" si="111"/>
        <v>0</v>
      </c>
      <c r="M520" s="80">
        <f t="shared" si="111"/>
        <v>0</v>
      </c>
      <c r="N520" s="80">
        <f t="shared" si="111"/>
        <v>0</v>
      </c>
      <c r="O520" s="80">
        <f t="shared" si="111"/>
        <v>0</v>
      </c>
      <c r="P520" s="80">
        <f t="shared" si="111"/>
        <v>0</v>
      </c>
      <c r="Q520" s="80">
        <f t="shared" si="111"/>
        <v>0</v>
      </c>
      <c r="R520" s="80">
        <f t="shared" si="111"/>
        <v>0</v>
      </c>
      <c r="S520" s="80">
        <f t="shared" si="111"/>
        <v>0</v>
      </c>
      <c r="T520" s="80">
        <f t="shared" si="111"/>
        <v>0</v>
      </c>
      <c r="U520" s="80">
        <f t="shared" si="111"/>
        <v>0</v>
      </c>
      <c r="V520" s="81">
        <f t="shared" si="111"/>
        <v>0</v>
      </c>
      <c r="W520" s="81">
        <f t="shared" si="111"/>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2.6" thickBot="1" x14ac:dyDescent="0.4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 x14ac:dyDescent="0.5">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5">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5">
      <c r="B524" s="614"/>
      <c r="C524" s="236"/>
      <c r="D524" s="495" t="s">
        <v>325</v>
      </c>
      <c r="E524" s="30"/>
      <c r="F524" s="616"/>
      <c r="G524" s="66">
        <f t="shared" ref="G524:W524" si="112">SUBTOTAL(9,G525:G532)</f>
        <v>0</v>
      </c>
      <c r="H524" s="53">
        <f t="shared" si="112"/>
        <v>0</v>
      </c>
      <c r="I524" s="36">
        <f t="shared" si="112"/>
        <v>0</v>
      </c>
      <c r="J524" s="36">
        <f t="shared" si="112"/>
        <v>0</v>
      </c>
      <c r="K524" s="39">
        <f t="shared" si="112"/>
        <v>0</v>
      </c>
      <c r="L524" s="36">
        <f t="shared" si="112"/>
        <v>0</v>
      </c>
      <c r="M524" s="38">
        <f t="shared" si="112"/>
        <v>0</v>
      </c>
      <c r="N524" s="36">
        <f t="shared" si="112"/>
        <v>0</v>
      </c>
      <c r="O524" s="36">
        <f t="shared" si="112"/>
        <v>0</v>
      </c>
      <c r="P524" s="36">
        <f t="shared" si="112"/>
        <v>0</v>
      </c>
      <c r="Q524" s="36">
        <f t="shared" si="112"/>
        <v>0</v>
      </c>
      <c r="R524" s="36">
        <f t="shared" si="112"/>
        <v>0</v>
      </c>
      <c r="S524" s="36">
        <f t="shared" si="112"/>
        <v>0</v>
      </c>
      <c r="T524" s="36">
        <f t="shared" si="112"/>
        <v>0</v>
      </c>
      <c r="U524" s="36">
        <f t="shared" si="112"/>
        <v>0</v>
      </c>
      <c r="V524" s="36">
        <f t="shared" si="112"/>
        <v>0</v>
      </c>
      <c r="W524" s="35">
        <f t="shared" si="112"/>
        <v>0</v>
      </c>
      <c r="Y524" s="607"/>
      <c r="AA524"/>
      <c r="AB524"/>
      <c r="AC524"/>
      <c r="AD524"/>
      <c r="AE524"/>
      <c r="AF524"/>
      <c r="AG524"/>
      <c r="AH524"/>
    </row>
    <row r="525" spans="2:47" s="116" customFormat="1" ht="12.75" customHeight="1" outlineLevel="1" x14ac:dyDescent="0.5">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5">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5">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5">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5">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5">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5">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5">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5">
      <c r="B533" s="614"/>
      <c r="C533" s="236"/>
      <c r="D533" s="495" t="s">
        <v>412</v>
      </c>
      <c r="E533" s="30"/>
      <c r="F533" s="30"/>
      <c r="G533" s="68">
        <f t="shared" ref="G533:W533" si="113">SUBTOTAL(9,G534:G541)</f>
        <v>0</v>
      </c>
      <c r="H533" s="36">
        <f t="shared" si="113"/>
        <v>0</v>
      </c>
      <c r="I533" s="36">
        <f t="shared" si="113"/>
        <v>0</v>
      </c>
      <c r="J533" s="36">
        <f t="shared" si="113"/>
        <v>0</v>
      </c>
      <c r="K533" s="39">
        <f t="shared" si="113"/>
        <v>0</v>
      </c>
      <c r="L533" s="36">
        <f t="shared" si="113"/>
        <v>0</v>
      </c>
      <c r="M533" s="38">
        <f t="shared" si="113"/>
        <v>0</v>
      </c>
      <c r="N533" s="36">
        <f t="shared" si="113"/>
        <v>0</v>
      </c>
      <c r="O533" s="36">
        <f t="shared" si="113"/>
        <v>0</v>
      </c>
      <c r="P533" s="36">
        <f t="shared" si="113"/>
        <v>0</v>
      </c>
      <c r="Q533" s="36">
        <f t="shared" si="113"/>
        <v>0</v>
      </c>
      <c r="R533" s="36">
        <f t="shared" si="113"/>
        <v>0</v>
      </c>
      <c r="S533" s="36">
        <f t="shared" si="113"/>
        <v>0</v>
      </c>
      <c r="T533" s="36">
        <f t="shared" si="113"/>
        <v>0</v>
      </c>
      <c r="U533" s="36">
        <f t="shared" si="113"/>
        <v>0</v>
      </c>
      <c r="V533" s="36">
        <f t="shared" si="113"/>
        <v>0</v>
      </c>
      <c r="W533" s="35">
        <f t="shared" si="113"/>
        <v>0</v>
      </c>
      <c r="Y533" s="384"/>
      <c r="AA533"/>
      <c r="AB533"/>
      <c r="AC533"/>
      <c r="AD533"/>
      <c r="AE533"/>
      <c r="AF533"/>
      <c r="AG533"/>
      <c r="AH533"/>
    </row>
    <row r="534" spans="2:34" s="116" customFormat="1" ht="12.75" customHeight="1" outlineLevel="2" x14ac:dyDescent="0.5">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5">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5">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5">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5">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5">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5">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5">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5">
      <c r="B542" s="614"/>
      <c r="C542" s="236"/>
      <c r="D542" s="495" t="s">
        <v>336</v>
      </c>
      <c r="E542" s="495"/>
      <c r="F542" s="618"/>
      <c r="G542" s="68">
        <f>SUBTOTAL(9,G543:G544)</f>
        <v>0</v>
      </c>
      <c r="H542" s="36">
        <f t="shared" ref="H542:W542" si="114">SUBTOTAL(9,H543:H544)</f>
        <v>0</v>
      </c>
      <c r="I542" s="36">
        <f t="shared" si="114"/>
        <v>0</v>
      </c>
      <c r="J542" s="36">
        <f t="shared" si="114"/>
        <v>0</v>
      </c>
      <c r="K542" s="39">
        <f t="shared" si="114"/>
        <v>0</v>
      </c>
      <c r="L542" s="36">
        <f t="shared" si="114"/>
        <v>0</v>
      </c>
      <c r="M542" s="38">
        <f t="shared" si="114"/>
        <v>0</v>
      </c>
      <c r="N542" s="36">
        <f t="shared" si="114"/>
        <v>0</v>
      </c>
      <c r="O542" s="36">
        <f t="shared" si="114"/>
        <v>0</v>
      </c>
      <c r="P542" s="36">
        <f t="shared" si="114"/>
        <v>0</v>
      </c>
      <c r="Q542" s="36">
        <f t="shared" si="114"/>
        <v>0</v>
      </c>
      <c r="R542" s="36">
        <f t="shared" si="114"/>
        <v>0</v>
      </c>
      <c r="S542" s="36">
        <f t="shared" si="114"/>
        <v>0</v>
      </c>
      <c r="T542" s="36">
        <f t="shared" si="114"/>
        <v>0</v>
      </c>
      <c r="U542" s="36">
        <f t="shared" si="114"/>
        <v>0</v>
      </c>
      <c r="V542" s="36">
        <f t="shared" si="114"/>
        <v>0</v>
      </c>
      <c r="W542" s="35">
        <f t="shared" si="114"/>
        <v>0</v>
      </c>
      <c r="X542" s="71"/>
      <c r="Y542" s="384"/>
      <c r="AA542"/>
      <c r="AB542"/>
      <c r="AC542"/>
      <c r="AD542"/>
      <c r="AE542"/>
      <c r="AF542"/>
      <c r="AG542"/>
      <c r="AH542"/>
    </row>
    <row r="543" spans="2:34" s="116" customFormat="1" ht="12.75" customHeight="1" outlineLevel="2" x14ac:dyDescent="0.5">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5">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5">
      <c r="B545" s="614"/>
      <c r="C545" s="236"/>
      <c r="D545" s="495" t="s">
        <v>335</v>
      </c>
      <c r="E545" s="30"/>
      <c r="F545" s="30"/>
      <c r="G545" s="68">
        <f t="shared" ref="G545:W545" si="115">SUBTOTAL(9,G546:G550)</f>
        <v>0</v>
      </c>
      <c r="H545" s="36">
        <f t="shared" si="115"/>
        <v>0</v>
      </c>
      <c r="I545" s="36">
        <f t="shared" si="115"/>
        <v>0</v>
      </c>
      <c r="J545" s="36">
        <f t="shared" si="115"/>
        <v>0</v>
      </c>
      <c r="K545" s="39">
        <f t="shared" si="115"/>
        <v>0</v>
      </c>
      <c r="L545" s="36">
        <f t="shared" si="115"/>
        <v>0</v>
      </c>
      <c r="M545" s="38">
        <f t="shared" si="115"/>
        <v>0</v>
      </c>
      <c r="N545" s="36">
        <f t="shared" si="115"/>
        <v>0</v>
      </c>
      <c r="O545" s="36">
        <f t="shared" si="115"/>
        <v>0</v>
      </c>
      <c r="P545" s="36">
        <f t="shared" si="115"/>
        <v>0</v>
      </c>
      <c r="Q545" s="36">
        <f t="shared" si="115"/>
        <v>0</v>
      </c>
      <c r="R545" s="36">
        <f t="shared" si="115"/>
        <v>0</v>
      </c>
      <c r="S545" s="36">
        <f t="shared" si="115"/>
        <v>0</v>
      </c>
      <c r="T545" s="36">
        <f t="shared" si="115"/>
        <v>0</v>
      </c>
      <c r="U545" s="36">
        <f t="shared" si="115"/>
        <v>0</v>
      </c>
      <c r="V545" s="36">
        <f t="shared" si="115"/>
        <v>0</v>
      </c>
      <c r="W545" s="35">
        <f t="shared" si="115"/>
        <v>0</v>
      </c>
      <c r="Y545" s="384"/>
      <c r="AA545"/>
      <c r="AB545"/>
      <c r="AC545"/>
      <c r="AD545"/>
      <c r="AE545"/>
      <c r="AF545"/>
      <c r="AG545"/>
      <c r="AH545"/>
    </row>
    <row r="546" spans="2:34" s="116" customFormat="1" ht="12.75" customHeight="1" outlineLevel="1" x14ac:dyDescent="0.5">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5">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5">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5">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5">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5">
      <c r="B551" s="614"/>
      <c r="C551" s="236"/>
      <c r="D551" s="495" t="s">
        <v>350</v>
      </c>
      <c r="E551" s="30"/>
      <c r="F551" s="30"/>
      <c r="G551" s="68">
        <f>SUBTOTAL(9,G552:G553)</f>
        <v>0</v>
      </c>
      <c r="H551" s="36">
        <f t="shared" ref="H551:W551" si="116">SUBTOTAL(9,H552:H553)</f>
        <v>0</v>
      </c>
      <c r="I551" s="36">
        <f t="shared" si="116"/>
        <v>0</v>
      </c>
      <c r="J551" s="36">
        <f t="shared" si="116"/>
        <v>0</v>
      </c>
      <c r="K551" s="39">
        <f t="shared" si="116"/>
        <v>0</v>
      </c>
      <c r="L551" s="36">
        <f t="shared" si="116"/>
        <v>0</v>
      </c>
      <c r="M551" s="38">
        <f t="shared" si="116"/>
        <v>0</v>
      </c>
      <c r="N551" s="36">
        <f t="shared" si="116"/>
        <v>0</v>
      </c>
      <c r="O551" s="36">
        <f t="shared" si="116"/>
        <v>0</v>
      </c>
      <c r="P551" s="36">
        <f t="shared" si="116"/>
        <v>0</v>
      </c>
      <c r="Q551" s="36">
        <f t="shared" si="116"/>
        <v>0</v>
      </c>
      <c r="R551" s="36">
        <f t="shared" si="116"/>
        <v>0</v>
      </c>
      <c r="S551" s="36">
        <f t="shared" si="116"/>
        <v>0</v>
      </c>
      <c r="T551" s="36">
        <f t="shared" si="116"/>
        <v>0</v>
      </c>
      <c r="U551" s="36">
        <f t="shared" si="116"/>
        <v>0</v>
      </c>
      <c r="V551" s="36">
        <f t="shared" si="116"/>
        <v>0</v>
      </c>
      <c r="W551" s="35">
        <f t="shared" si="116"/>
        <v>0</v>
      </c>
      <c r="Y551" s="384"/>
      <c r="AA551"/>
      <c r="AB551"/>
      <c r="AC551"/>
      <c r="AD551"/>
      <c r="AE551"/>
      <c r="AF551"/>
      <c r="AG551"/>
      <c r="AH551"/>
    </row>
    <row r="552" spans="2:34" s="116" customFormat="1" ht="12.75" customHeight="1" outlineLevel="1" x14ac:dyDescent="0.5">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5">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5">
      <c r="B554" s="614"/>
      <c r="C554" s="236"/>
      <c r="D554" s="495" t="s">
        <v>342</v>
      </c>
      <c r="E554" s="495"/>
      <c r="F554" s="618"/>
      <c r="G554" s="68">
        <f>SUBTOTAL(9,G555:G561)</f>
        <v>0</v>
      </c>
      <c r="H554" s="36">
        <f t="shared" ref="H554:W554" si="117">SUBTOTAL(9,H555:H561)</f>
        <v>0</v>
      </c>
      <c r="I554" s="36">
        <f t="shared" si="117"/>
        <v>0</v>
      </c>
      <c r="J554" s="36">
        <f t="shared" si="117"/>
        <v>0</v>
      </c>
      <c r="K554" s="39">
        <f t="shared" si="117"/>
        <v>0</v>
      </c>
      <c r="L554" s="36">
        <f t="shared" si="117"/>
        <v>0</v>
      </c>
      <c r="M554" s="38">
        <f t="shared" si="117"/>
        <v>0</v>
      </c>
      <c r="N554" s="36">
        <f t="shared" si="117"/>
        <v>0</v>
      </c>
      <c r="O554" s="36">
        <f t="shared" si="117"/>
        <v>0</v>
      </c>
      <c r="P554" s="36">
        <f t="shared" si="117"/>
        <v>0</v>
      </c>
      <c r="Q554" s="36">
        <f t="shared" si="117"/>
        <v>0</v>
      </c>
      <c r="R554" s="36">
        <f t="shared" si="117"/>
        <v>0</v>
      </c>
      <c r="S554" s="36">
        <f t="shared" si="117"/>
        <v>0</v>
      </c>
      <c r="T554" s="36">
        <f t="shared" si="117"/>
        <v>0</v>
      </c>
      <c r="U554" s="36">
        <f t="shared" si="117"/>
        <v>0</v>
      </c>
      <c r="V554" s="36">
        <f t="shared" si="117"/>
        <v>0</v>
      </c>
      <c r="W554" s="35">
        <f t="shared" si="117"/>
        <v>0</v>
      </c>
      <c r="Y554" s="384"/>
      <c r="AA554"/>
      <c r="AB554"/>
      <c r="AC554"/>
      <c r="AD554"/>
      <c r="AE554"/>
      <c r="AF554"/>
      <c r="AG554"/>
      <c r="AH554"/>
    </row>
    <row r="555" spans="2:34" s="116" customFormat="1" ht="12.75" customHeight="1" outlineLevel="1" x14ac:dyDescent="0.5">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5">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5">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5">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5">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5">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5">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5">
      <c r="B562" s="614"/>
      <c r="C562" s="236"/>
      <c r="D562" s="495" t="s">
        <v>337</v>
      </c>
      <c r="E562" s="495"/>
      <c r="F562" s="618"/>
      <c r="G562" s="68">
        <f>SUBTOTAL(9,G563:G564)</f>
        <v>0</v>
      </c>
      <c r="H562" s="36">
        <f t="shared" ref="H562:W562" si="118">SUBTOTAL(9,H563:H564)</f>
        <v>0</v>
      </c>
      <c r="I562" s="36">
        <f t="shared" si="118"/>
        <v>0</v>
      </c>
      <c r="J562" s="36">
        <f t="shared" si="118"/>
        <v>0</v>
      </c>
      <c r="K562" s="39">
        <f t="shared" si="118"/>
        <v>0</v>
      </c>
      <c r="L562" s="36">
        <f t="shared" si="118"/>
        <v>0</v>
      </c>
      <c r="M562" s="38">
        <f t="shared" si="118"/>
        <v>0</v>
      </c>
      <c r="N562" s="36">
        <f t="shared" si="118"/>
        <v>0</v>
      </c>
      <c r="O562" s="36">
        <f t="shared" si="118"/>
        <v>0</v>
      </c>
      <c r="P562" s="36">
        <f t="shared" si="118"/>
        <v>0</v>
      </c>
      <c r="Q562" s="36">
        <f t="shared" si="118"/>
        <v>0</v>
      </c>
      <c r="R562" s="36">
        <f t="shared" si="118"/>
        <v>0</v>
      </c>
      <c r="S562" s="36">
        <f t="shared" si="118"/>
        <v>0</v>
      </c>
      <c r="T562" s="36">
        <f t="shared" si="118"/>
        <v>0</v>
      </c>
      <c r="U562" s="36">
        <f t="shared" si="118"/>
        <v>0</v>
      </c>
      <c r="V562" s="36">
        <f t="shared" si="118"/>
        <v>0</v>
      </c>
      <c r="W562" s="35">
        <f t="shared" si="118"/>
        <v>0</v>
      </c>
      <c r="Y562" s="384"/>
      <c r="AA562"/>
      <c r="AB562"/>
      <c r="AC562"/>
      <c r="AD562"/>
      <c r="AE562"/>
      <c r="AF562"/>
      <c r="AG562"/>
      <c r="AH562"/>
    </row>
    <row r="563" spans="2:47" s="116" customFormat="1" ht="12.75" customHeight="1" outlineLevel="1" x14ac:dyDescent="0.5">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5">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5">
      <c r="B565" s="614"/>
      <c r="C565" s="236"/>
      <c r="D565" s="495" t="s">
        <v>340</v>
      </c>
      <c r="E565" s="532"/>
      <c r="F565" s="532"/>
      <c r="G565" s="68">
        <f>SUBTOTAL(9,G566)</f>
        <v>0</v>
      </c>
      <c r="H565" s="36">
        <f t="shared" ref="H565:W565" si="119">SUBTOTAL(9,H566)</f>
        <v>0</v>
      </c>
      <c r="I565" s="36">
        <f t="shared" si="119"/>
        <v>0</v>
      </c>
      <c r="J565" s="36">
        <f t="shared" si="119"/>
        <v>0</v>
      </c>
      <c r="K565" s="39">
        <f t="shared" si="119"/>
        <v>0</v>
      </c>
      <c r="L565" s="36">
        <f t="shared" si="119"/>
        <v>0</v>
      </c>
      <c r="M565" s="38">
        <f t="shared" si="119"/>
        <v>0</v>
      </c>
      <c r="N565" s="36">
        <f t="shared" si="119"/>
        <v>0</v>
      </c>
      <c r="O565" s="36">
        <f t="shared" si="119"/>
        <v>0</v>
      </c>
      <c r="P565" s="36">
        <f t="shared" si="119"/>
        <v>0</v>
      </c>
      <c r="Q565" s="36">
        <f t="shared" si="119"/>
        <v>0</v>
      </c>
      <c r="R565" s="36">
        <f t="shared" si="119"/>
        <v>0</v>
      </c>
      <c r="S565" s="36">
        <f t="shared" si="119"/>
        <v>0</v>
      </c>
      <c r="T565" s="36">
        <f t="shared" si="119"/>
        <v>0</v>
      </c>
      <c r="U565" s="36">
        <f t="shared" si="119"/>
        <v>0</v>
      </c>
      <c r="V565" s="36">
        <f t="shared" si="119"/>
        <v>0</v>
      </c>
      <c r="W565" s="35">
        <f t="shared" si="119"/>
        <v>0</v>
      </c>
      <c r="Y565" s="384"/>
      <c r="AA565"/>
      <c r="AB565"/>
      <c r="AC565"/>
      <c r="AD565"/>
      <c r="AE565"/>
      <c r="AF565"/>
      <c r="AG565"/>
      <c r="AH565"/>
    </row>
    <row r="566" spans="2:47" s="116" customFormat="1" ht="12.75" customHeight="1" outlineLevel="1" x14ac:dyDescent="0.5">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4">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4">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4">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4">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4">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5">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5.3" thickBot="1" x14ac:dyDescent="0.55000000000000004">
      <c r="B573" s="503" t="s">
        <v>349</v>
      </c>
      <c r="C573" s="76"/>
      <c r="D573" s="76"/>
      <c r="E573" s="76"/>
      <c r="F573" s="76"/>
      <c r="G573" s="88">
        <f t="shared" ref="G573:W573" si="120">SUBTOTAL(9,G523:G572)</f>
        <v>0</v>
      </c>
      <c r="H573" s="434">
        <f t="shared" si="120"/>
        <v>0</v>
      </c>
      <c r="I573" s="435">
        <f t="shared" si="120"/>
        <v>0</v>
      </c>
      <c r="J573" s="435">
        <f t="shared" si="120"/>
        <v>0</v>
      </c>
      <c r="K573" s="436">
        <f t="shared" si="120"/>
        <v>0</v>
      </c>
      <c r="L573" s="437">
        <f t="shared" si="120"/>
        <v>0</v>
      </c>
      <c r="M573" s="439">
        <f t="shared" si="120"/>
        <v>0</v>
      </c>
      <c r="N573" s="438">
        <f t="shared" si="120"/>
        <v>0</v>
      </c>
      <c r="O573" s="438">
        <f t="shared" si="120"/>
        <v>0</v>
      </c>
      <c r="P573" s="438">
        <f t="shared" si="120"/>
        <v>0</v>
      </c>
      <c r="Q573" s="438">
        <f t="shared" si="120"/>
        <v>0</v>
      </c>
      <c r="R573" s="438">
        <f t="shared" si="120"/>
        <v>0</v>
      </c>
      <c r="S573" s="438">
        <f t="shared" si="120"/>
        <v>0</v>
      </c>
      <c r="T573" s="438">
        <f t="shared" si="120"/>
        <v>0</v>
      </c>
      <c r="U573" s="438">
        <f t="shared" si="120"/>
        <v>0</v>
      </c>
      <c r="V573" s="90">
        <f t="shared" si="120"/>
        <v>0</v>
      </c>
      <c r="W573" s="93">
        <f t="shared" si="120"/>
        <v>0</v>
      </c>
      <c r="X573" s="71"/>
      <c r="Y573" s="608"/>
      <c r="AA573"/>
      <c r="AB573"/>
      <c r="AC573"/>
      <c r="AD573"/>
      <c r="AE573"/>
      <c r="AF573"/>
      <c r="AG573"/>
      <c r="AH573"/>
    </row>
    <row r="574" spans="2:47" s="71" customFormat="1" ht="12.6" thickBot="1" x14ac:dyDescent="0.4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 x14ac:dyDescent="0.5">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4">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4">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4">
      <c r="B578" s="494"/>
      <c r="C578" s="495"/>
      <c r="D578" s="495"/>
      <c r="E578" s="496" t="s">
        <v>41</v>
      </c>
      <c r="F578" s="496"/>
      <c r="G578" s="68">
        <f t="shared" ref="G578:W578" si="121">SUBTOTAL(9,G579:G582)</f>
        <v>0</v>
      </c>
      <c r="H578" s="69">
        <f t="shared" si="121"/>
        <v>0</v>
      </c>
      <c r="I578" s="66">
        <f t="shared" si="121"/>
        <v>0</v>
      </c>
      <c r="J578" s="66">
        <f t="shared" si="121"/>
        <v>0</v>
      </c>
      <c r="K578" s="67">
        <f t="shared" si="121"/>
        <v>0</v>
      </c>
      <c r="L578" s="36">
        <f t="shared" si="121"/>
        <v>0</v>
      </c>
      <c r="M578" s="36">
        <f t="shared" si="121"/>
        <v>0</v>
      </c>
      <c r="N578" s="36">
        <f t="shared" si="121"/>
        <v>0</v>
      </c>
      <c r="O578" s="36">
        <f t="shared" si="121"/>
        <v>0</v>
      </c>
      <c r="P578" s="36">
        <f t="shared" si="121"/>
        <v>0</v>
      </c>
      <c r="Q578" s="36">
        <f t="shared" si="121"/>
        <v>0</v>
      </c>
      <c r="R578" s="36">
        <f t="shared" si="121"/>
        <v>0</v>
      </c>
      <c r="S578" s="36">
        <f t="shared" si="121"/>
        <v>0</v>
      </c>
      <c r="T578" s="36">
        <f t="shared" si="121"/>
        <v>0</v>
      </c>
      <c r="U578" s="36">
        <f t="shared" si="121"/>
        <v>0</v>
      </c>
      <c r="V578" s="36">
        <f t="shared" si="121"/>
        <v>0</v>
      </c>
      <c r="W578" s="35">
        <f t="shared" si="121"/>
        <v>0</v>
      </c>
      <c r="Y578" s="607"/>
      <c r="AA578"/>
      <c r="AB578"/>
      <c r="AC578"/>
      <c r="AD578"/>
      <c r="AE578"/>
      <c r="AF578"/>
      <c r="AG578"/>
      <c r="AH578"/>
    </row>
    <row r="579" spans="2:34" s="71" customFormat="1" outlineLevel="1" x14ac:dyDescent="0.4">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4">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4">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4">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4">
      <c r="B583" s="494"/>
      <c r="C583" s="495"/>
      <c r="D583" s="495"/>
      <c r="E583" s="496" t="s">
        <v>46</v>
      </c>
      <c r="F583" s="496"/>
      <c r="G583" s="68">
        <f t="shared" ref="G583:W583" si="122">SUBTOTAL(9,G584:G587)</f>
        <v>0</v>
      </c>
      <c r="H583" s="69">
        <f t="shared" si="122"/>
        <v>0</v>
      </c>
      <c r="I583" s="66">
        <f t="shared" si="122"/>
        <v>0</v>
      </c>
      <c r="J583" s="66">
        <f t="shared" si="122"/>
        <v>0</v>
      </c>
      <c r="K583" s="67">
        <f t="shared" si="122"/>
        <v>0</v>
      </c>
      <c r="L583" s="36">
        <f t="shared" si="122"/>
        <v>0</v>
      </c>
      <c r="M583" s="36">
        <f t="shared" si="122"/>
        <v>0</v>
      </c>
      <c r="N583" s="36">
        <f t="shared" si="122"/>
        <v>0</v>
      </c>
      <c r="O583" s="36">
        <f t="shared" si="122"/>
        <v>0</v>
      </c>
      <c r="P583" s="36">
        <f t="shared" si="122"/>
        <v>0</v>
      </c>
      <c r="Q583" s="36">
        <f t="shared" si="122"/>
        <v>0</v>
      </c>
      <c r="R583" s="36">
        <f t="shared" si="122"/>
        <v>0</v>
      </c>
      <c r="S583" s="36">
        <f t="shared" si="122"/>
        <v>0</v>
      </c>
      <c r="T583" s="36">
        <f t="shared" si="122"/>
        <v>0</v>
      </c>
      <c r="U583" s="36">
        <f t="shared" si="122"/>
        <v>0</v>
      </c>
      <c r="V583" s="36">
        <f t="shared" si="122"/>
        <v>0</v>
      </c>
      <c r="W583" s="35">
        <f t="shared" si="122"/>
        <v>0</v>
      </c>
      <c r="Y583" s="384"/>
      <c r="AA583"/>
      <c r="AB583"/>
      <c r="AC583"/>
      <c r="AD583"/>
      <c r="AE583"/>
      <c r="AF583"/>
      <c r="AG583"/>
      <c r="AH583"/>
    </row>
    <row r="584" spans="2:34" s="71" customFormat="1" outlineLevel="1" x14ac:dyDescent="0.4">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4">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4">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4">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4">
      <c r="B588" s="494"/>
      <c r="C588" s="495"/>
      <c r="D588" s="495"/>
      <c r="E588" s="496" t="s">
        <v>51</v>
      </c>
      <c r="F588" s="496"/>
      <c r="G588" s="68">
        <f t="shared" ref="G588:W588" si="123">SUBTOTAL(9,G589:G592)</f>
        <v>0</v>
      </c>
      <c r="H588" s="69">
        <f t="shared" si="123"/>
        <v>0</v>
      </c>
      <c r="I588" s="66">
        <f t="shared" si="123"/>
        <v>0</v>
      </c>
      <c r="J588" s="66">
        <f t="shared" si="123"/>
        <v>0</v>
      </c>
      <c r="K588" s="67">
        <f t="shared" si="123"/>
        <v>0</v>
      </c>
      <c r="L588" s="36">
        <f t="shared" si="123"/>
        <v>0</v>
      </c>
      <c r="M588" s="36">
        <f t="shared" si="123"/>
        <v>0</v>
      </c>
      <c r="N588" s="36">
        <f t="shared" si="123"/>
        <v>0</v>
      </c>
      <c r="O588" s="36">
        <f t="shared" si="123"/>
        <v>0</v>
      </c>
      <c r="P588" s="36">
        <f t="shared" si="123"/>
        <v>0</v>
      </c>
      <c r="Q588" s="36">
        <f t="shared" si="123"/>
        <v>0</v>
      </c>
      <c r="R588" s="36">
        <f t="shared" si="123"/>
        <v>0</v>
      </c>
      <c r="S588" s="36">
        <f t="shared" si="123"/>
        <v>0</v>
      </c>
      <c r="T588" s="36">
        <f t="shared" si="123"/>
        <v>0</v>
      </c>
      <c r="U588" s="36">
        <f t="shared" si="123"/>
        <v>0</v>
      </c>
      <c r="V588" s="36">
        <f t="shared" si="123"/>
        <v>0</v>
      </c>
      <c r="W588" s="35">
        <f t="shared" si="123"/>
        <v>0</v>
      </c>
      <c r="Y588" s="384"/>
      <c r="AA588"/>
      <c r="AB588"/>
      <c r="AC588"/>
      <c r="AD588"/>
      <c r="AE588"/>
      <c r="AF588"/>
      <c r="AG588"/>
      <c r="AH588"/>
    </row>
    <row r="589" spans="2:34" s="71" customFormat="1" outlineLevel="1" x14ac:dyDescent="0.4">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4">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4">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4">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4">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4">
      <c r="B594" s="494"/>
      <c r="C594" s="495"/>
      <c r="D594" s="495"/>
      <c r="E594" s="498" t="s">
        <v>57</v>
      </c>
      <c r="F594" s="496"/>
      <c r="G594" s="68">
        <f t="shared" ref="G594:W594" si="124">SUBTOTAL(9,G595:G597)</f>
        <v>0</v>
      </c>
      <c r="H594" s="69">
        <f t="shared" si="124"/>
        <v>0</v>
      </c>
      <c r="I594" s="66">
        <f t="shared" si="124"/>
        <v>0</v>
      </c>
      <c r="J594" s="66">
        <f t="shared" si="124"/>
        <v>0</v>
      </c>
      <c r="K594" s="67">
        <f t="shared" si="124"/>
        <v>0</v>
      </c>
      <c r="L594" s="36">
        <f t="shared" si="124"/>
        <v>0</v>
      </c>
      <c r="M594" s="36">
        <f t="shared" si="124"/>
        <v>0</v>
      </c>
      <c r="N594" s="36">
        <f t="shared" si="124"/>
        <v>0</v>
      </c>
      <c r="O594" s="36">
        <f t="shared" si="124"/>
        <v>0</v>
      </c>
      <c r="P594" s="36">
        <f t="shared" si="124"/>
        <v>0</v>
      </c>
      <c r="Q594" s="36">
        <f t="shared" si="124"/>
        <v>0</v>
      </c>
      <c r="R594" s="36">
        <f t="shared" si="124"/>
        <v>0</v>
      </c>
      <c r="S594" s="36">
        <f t="shared" si="124"/>
        <v>0</v>
      </c>
      <c r="T594" s="36">
        <f t="shared" si="124"/>
        <v>0</v>
      </c>
      <c r="U594" s="36">
        <f t="shared" si="124"/>
        <v>0</v>
      </c>
      <c r="V594" s="36">
        <f t="shared" si="124"/>
        <v>0</v>
      </c>
      <c r="W594" s="35">
        <f t="shared" si="124"/>
        <v>0</v>
      </c>
      <c r="Y594" s="607"/>
      <c r="AA594"/>
      <c r="AB594"/>
      <c r="AC594"/>
      <c r="AD594"/>
      <c r="AE594"/>
      <c r="AF594"/>
      <c r="AG594"/>
      <c r="AH594"/>
    </row>
    <row r="595" spans="2:34" s="71" customFormat="1" outlineLevel="1" x14ac:dyDescent="0.4">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4">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4">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4">
      <c r="B598" s="494"/>
      <c r="C598" s="495"/>
      <c r="D598" s="495"/>
      <c r="E598" s="496" t="s">
        <v>61</v>
      </c>
      <c r="F598" s="496"/>
      <c r="G598" s="68">
        <f>SUBTOTAL(9,G599:G601)</f>
        <v>0</v>
      </c>
      <c r="H598" s="69">
        <f>SUBTOTAL(9,H599:H601)</f>
        <v>0</v>
      </c>
      <c r="I598" s="66">
        <f>SUBTOTAL(9,I599:I601)</f>
        <v>0</v>
      </c>
      <c r="J598" s="66">
        <f t="shared" ref="J598:T598" si="125">SUBTOTAL(9,J599:J601)</f>
        <v>0</v>
      </c>
      <c r="K598" s="67">
        <f t="shared" si="125"/>
        <v>0</v>
      </c>
      <c r="L598" s="36">
        <f t="shared" si="125"/>
        <v>0</v>
      </c>
      <c r="M598" s="36">
        <f t="shared" si="125"/>
        <v>0</v>
      </c>
      <c r="N598" s="36">
        <f t="shared" si="125"/>
        <v>0</v>
      </c>
      <c r="O598" s="36">
        <f t="shared" si="125"/>
        <v>0</v>
      </c>
      <c r="P598" s="36">
        <f t="shared" si="125"/>
        <v>0</v>
      </c>
      <c r="Q598" s="36">
        <f t="shared" si="125"/>
        <v>0</v>
      </c>
      <c r="R598" s="36">
        <f t="shared" si="125"/>
        <v>0</v>
      </c>
      <c r="S598" s="36">
        <f t="shared" si="125"/>
        <v>0</v>
      </c>
      <c r="T598" s="36">
        <f t="shared" si="125"/>
        <v>0</v>
      </c>
      <c r="U598" s="36">
        <f>SUBTOTAL(9,U599:U601)</f>
        <v>0</v>
      </c>
      <c r="V598" s="36">
        <f>SUBTOTAL(9,V599:V601)</f>
        <v>0</v>
      </c>
      <c r="W598" s="35">
        <f>SUBTOTAL(9,W599:W601)</f>
        <v>0</v>
      </c>
      <c r="Y598" s="384"/>
      <c r="AA598"/>
      <c r="AB598"/>
      <c r="AC598"/>
      <c r="AD598"/>
      <c r="AE598"/>
      <c r="AF598"/>
      <c r="AG598"/>
      <c r="AH598"/>
    </row>
    <row r="599" spans="2:34" s="71" customFormat="1" outlineLevel="1" x14ac:dyDescent="0.4">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4">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4">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4">
      <c r="B602" s="494"/>
      <c r="C602" s="495"/>
      <c r="D602" s="495"/>
      <c r="E602" s="496" t="s">
        <v>65</v>
      </c>
      <c r="F602" s="496"/>
      <c r="G602" s="68">
        <f t="shared" ref="G602:W602" si="126">SUBTOTAL(9,G603:G605)</f>
        <v>0</v>
      </c>
      <c r="H602" s="69">
        <f t="shared" si="126"/>
        <v>0</v>
      </c>
      <c r="I602" s="66">
        <f t="shared" si="126"/>
        <v>0</v>
      </c>
      <c r="J602" s="66">
        <f t="shared" si="126"/>
        <v>0</v>
      </c>
      <c r="K602" s="67">
        <f t="shared" si="126"/>
        <v>0</v>
      </c>
      <c r="L602" s="36">
        <f t="shared" si="126"/>
        <v>0</v>
      </c>
      <c r="M602" s="36">
        <f t="shared" si="126"/>
        <v>0</v>
      </c>
      <c r="N602" s="36">
        <f t="shared" si="126"/>
        <v>0</v>
      </c>
      <c r="O602" s="36">
        <f t="shared" si="126"/>
        <v>0</v>
      </c>
      <c r="P602" s="36">
        <f t="shared" si="126"/>
        <v>0</v>
      </c>
      <c r="Q602" s="36">
        <f t="shared" si="126"/>
        <v>0</v>
      </c>
      <c r="R602" s="36">
        <f t="shared" si="126"/>
        <v>0</v>
      </c>
      <c r="S602" s="36">
        <f t="shared" si="126"/>
        <v>0</v>
      </c>
      <c r="T602" s="36">
        <f t="shared" si="126"/>
        <v>0</v>
      </c>
      <c r="U602" s="36">
        <f t="shared" si="126"/>
        <v>0</v>
      </c>
      <c r="V602" s="36">
        <f t="shared" si="126"/>
        <v>0</v>
      </c>
      <c r="W602" s="35">
        <f t="shared" si="126"/>
        <v>0</v>
      </c>
      <c r="Y602" s="384"/>
      <c r="AA602"/>
      <c r="AB602"/>
      <c r="AC602"/>
      <c r="AD602"/>
      <c r="AE602"/>
      <c r="AF602"/>
      <c r="AG602"/>
      <c r="AH602"/>
    </row>
    <row r="603" spans="2:34" s="71" customFormat="1" outlineLevel="1" x14ac:dyDescent="0.4">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4">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4">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4">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4">
      <c r="B607" s="494"/>
      <c r="C607" s="495"/>
      <c r="D607" s="495"/>
      <c r="E607" s="496" t="s">
        <v>70</v>
      </c>
      <c r="F607" s="496"/>
      <c r="G607" s="68">
        <f t="shared" ref="G607:W607" si="127">SUBTOTAL(9,G608:G609)</f>
        <v>0</v>
      </c>
      <c r="H607" s="69">
        <f t="shared" si="127"/>
        <v>0</v>
      </c>
      <c r="I607" s="66">
        <f t="shared" si="127"/>
        <v>0</v>
      </c>
      <c r="J607" s="66">
        <f t="shared" si="127"/>
        <v>0</v>
      </c>
      <c r="K607" s="67">
        <f t="shared" si="127"/>
        <v>0</v>
      </c>
      <c r="L607" s="36">
        <f t="shared" si="127"/>
        <v>0</v>
      </c>
      <c r="M607" s="36">
        <f t="shared" si="127"/>
        <v>0</v>
      </c>
      <c r="N607" s="36">
        <f t="shared" si="127"/>
        <v>0</v>
      </c>
      <c r="O607" s="36">
        <f t="shared" si="127"/>
        <v>0</v>
      </c>
      <c r="P607" s="36">
        <f t="shared" si="127"/>
        <v>0</v>
      </c>
      <c r="Q607" s="36">
        <f t="shared" si="127"/>
        <v>0</v>
      </c>
      <c r="R607" s="36">
        <f t="shared" si="127"/>
        <v>0</v>
      </c>
      <c r="S607" s="36">
        <f t="shared" si="127"/>
        <v>0</v>
      </c>
      <c r="T607" s="36">
        <f t="shared" si="127"/>
        <v>0</v>
      </c>
      <c r="U607" s="36">
        <f t="shared" si="127"/>
        <v>0</v>
      </c>
      <c r="V607" s="36">
        <f t="shared" si="127"/>
        <v>0</v>
      </c>
      <c r="W607" s="35">
        <f t="shared" si="127"/>
        <v>0</v>
      </c>
      <c r="Y607" s="607"/>
      <c r="AA607"/>
      <c r="AB607"/>
      <c r="AC607"/>
      <c r="AD607"/>
      <c r="AE607"/>
      <c r="AF607"/>
      <c r="AG607"/>
      <c r="AH607"/>
    </row>
    <row r="608" spans="2:34" s="71" customFormat="1" outlineLevel="1" x14ac:dyDescent="0.4">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4">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4">
      <c r="B610" s="494"/>
      <c r="C610" s="495"/>
      <c r="D610" s="495"/>
      <c r="E610" s="496" t="s">
        <v>73</v>
      </c>
      <c r="F610" s="496"/>
      <c r="G610" s="68">
        <f t="shared" ref="G610:W610" si="128">SUBTOTAL(9,G611:G613)</f>
        <v>0</v>
      </c>
      <c r="H610" s="69">
        <f t="shared" si="128"/>
        <v>0</v>
      </c>
      <c r="I610" s="66">
        <f t="shared" si="128"/>
        <v>0</v>
      </c>
      <c r="J610" s="66">
        <f t="shared" si="128"/>
        <v>0</v>
      </c>
      <c r="K610" s="67">
        <f t="shared" si="128"/>
        <v>0</v>
      </c>
      <c r="L610" s="36">
        <f t="shared" si="128"/>
        <v>0</v>
      </c>
      <c r="M610" s="36">
        <f t="shared" si="128"/>
        <v>0</v>
      </c>
      <c r="N610" s="36">
        <f t="shared" si="128"/>
        <v>0</v>
      </c>
      <c r="O610" s="36">
        <f t="shared" si="128"/>
        <v>0</v>
      </c>
      <c r="P610" s="36">
        <f t="shared" si="128"/>
        <v>0</v>
      </c>
      <c r="Q610" s="36">
        <f t="shared" si="128"/>
        <v>0</v>
      </c>
      <c r="R610" s="36">
        <f t="shared" si="128"/>
        <v>0</v>
      </c>
      <c r="S610" s="36">
        <f t="shared" si="128"/>
        <v>0</v>
      </c>
      <c r="T610" s="36">
        <f t="shared" si="128"/>
        <v>0</v>
      </c>
      <c r="U610" s="36">
        <f t="shared" si="128"/>
        <v>0</v>
      </c>
      <c r="V610" s="36">
        <f t="shared" si="128"/>
        <v>0</v>
      </c>
      <c r="W610" s="35">
        <f t="shared" si="128"/>
        <v>0</v>
      </c>
      <c r="Y610" s="384"/>
      <c r="AA610"/>
      <c r="AB610"/>
      <c r="AC610"/>
      <c r="AD610"/>
      <c r="AE610"/>
      <c r="AF610"/>
      <c r="AG610"/>
      <c r="AH610"/>
    </row>
    <row r="611" spans="2:34" s="71" customFormat="1" outlineLevel="1" x14ac:dyDescent="0.4">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4">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4">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4">
      <c r="B614" s="494"/>
      <c r="C614" s="495"/>
      <c r="D614" s="495"/>
      <c r="E614" s="496" t="s">
        <v>77</v>
      </c>
      <c r="F614" s="496"/>
      <c r="G614" s="68">
        <f t="shared" ref="G614:W614" si="129">SUBTOTAL(9,G615:G616)</f>
        <v>0</v>
      </c>
      <c r="H614" s="69">
        <f t="shared" si="129"/>
        <v>0</v>
      </c>
      <c r="I614" s="66">
        <f t="shared" si="129"/>
        <v>0</v>
      </c>
      <c r="J614" s="66">
        <f t="shared" si="129"/>
        <v>0</v>
      </c>
      <c r="K614" s="67">
        <f t="shared" si="129"/>
        <v>0</v>
      </c>
      <c r="L614" s="36">
        <f t="shared" si="129"/>
        <v>0</v>
      </c>
      <c r="M614" s="36">
        <f t="shared" si="129"/>
        <v>0</v>
      </c>
      <c r="N614" s="36">
        <f t="shared" si="129"/>
        <v>0</v>
      </c>
      <c r="O614" s="36">
        <f t="shared" si="129"/>
        <v>0</v>
      </c>
      <c r="P614" s="36">
        <f t="shared" si="129"/>
        <v>0</v>
      </c>
      <c r="Q614" s="36">
        <f t="shared" si="129"/>
        <v>0</v>
      </c>
      <c r="R614" s="36">
        <f t="shared" si="129"/>
        <v>0</v>
      </c>
      <c r="S614" s="36">
        <f t="shared" si="129"/>
        <v>0</v>
      </c>
      <c r="T614" s="36">
        <f t="shared" si="129"/>
        <v>0</v>
      </c>
      <c r="U614" s="36">
        <f t="shared" si="129"/>
        <v>0</v>
      </c>
      <c r="V614" s="36">
        <f t="shared" si="129"/>
        <v>0</v>
      </c>
      <c r="W614" s="35">
        <f t="shared" si="129"/>
        <v>0</v>
      </c>
      <c r="Y614" s="384"/>
      <c r="AA614"/>
      <c r="AB614"/>
      <c r="AC614"/>
      <c r="AD614"/>
      <c r="AE614"/>
      <c r="AF614"/>
      <c r="AG614"/>
      <c r="AH614"/>
    </row>
    <row r="615" spans="2:34" s="71" customFormat="1" outlineLevel="1" x14ac:dyDescent="0.4">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4">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4">
      <c r="B617" s="494"/>
      <c r="C617" s="495"/>
      <c r="D617" s="495"/>
      <c r="E617" s="496" t="s">
        <v>80</v>
      </c>
      <c r="F617" s="496"/>
      <c r="G617" s="68">
        <f t="shared" ref="G617:W617" si="130">SUBTOTAL(9,G618:G620)</f>
        <v>0</v>
      </c>
      <c r="H617" s="69">
        <f t="shared" si="130"/>
        <v>0</v>
      </c>
      <c r="I617" s="66">
        <f t="shared" si="130"/>
        <v>0</v>
      </c>
      <c r="J617" s="66">
        <f t="shared" si="130"/>
        <v>0</v>
      </c>
      <c r="K617" s="67">
        <f t="shared" si="130"/>
        <v>0</v>
      </c>
      <c r="L617" s="36">
        <f t="shared" si="130"/>
        <v>0</v>
      </c>
      <c r="M617" s="36">
        <f t="shared" si="130"/>
        <v>0</v>
      </c>
      <c r="N617" s="36">
        <f t="shared" si="130"/>
        <v>0</v>
      </c>
      <c r="O617" s="36">
        <f t="shared" si="130"/>
        <v>0</v>
      </c>
      <c r="P617" s="36">
        <f t="shared" si="130"/>
        <v>0</v>
      </c>
      <c r="Q617" s="36">
        <f t="shared" si="130"/>
        <v>0</v>
      </c>
      <c r="R617" s="36">
        <f t="shared" si="130"/>
        <v>0</v>
      </c>
      <c r="S617" s="36">
        <f t="shared" si="130"/>
        <v>0</v>
      </c>
      <c r="T617" s="36">
        <f t="shared" si="130"/>
        <v>0</v>
      </c>
      <c r="U617" s="36">
        <f t="shared" si="130"/>
        <v>0</v>
      </c>
      <c r="V617" s="36">
        <f t="shared" si="130"/>
        <v>0</v>
      </c>
      <c r="W617" s="35">
        <f t="shared" si="130"/>
        <v>0</v>
      </c>
      <c r="Y617" s="384"/>
      <c r="AA617"/>
      <c r="AB617"/>
      <c r="AC617"/>
      <c r="AD617"/>
      <c r="AE617"/>
      <c r="AF617"/>
      <c r="AG617"/>
      <c r="AH617"/>
    </row>
    <row r="618" spans="2:34" s="71" customFormat="1" outlineLevel="1" x14ac:dyDescent="0.4">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4">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4">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4">
      <c r="B621" s="494"/>
      <c r="C621" s="495"/>
      <c r="D621" s="495"/>
      <c r="E621" s="496" t="s">
        <v>84</v>
      </c>
      <c r="F621" s="496"/>
      <c r="G621" s="68">
        <f t="shared" ref="G621:W621" si="131">SUBTOTAL(9,G622:G623)</f>
        <v>0</v>
      </c>
      <c r="H621" s="69">
        <f t="shared" si="131"/>
        <v>0</v>
      </c>
      <c r="I621" s="66">
        <f t="shared" si="131"/>
        <v>0</v>
      </c>
      <c r="J621" s="66">
        <f t="shared" si="131"/>
        <v>0</v>
      </c>
      <c r="K621" s="67">
        <f t="shared" si="131"/>
        <v>0</v>
      </c>
      <c r="L621" s="36">
        <f t="shared" si="131"/>
        <v>0</v>
      </c>
      <c r="M621" s="36">
        <f t="shared" si="131"/>
        <v>0</v>
      </c>
      <c r="N621" s="36">
        <f t="shared" si="131"/>
        <v>0</v>
      </c>
      <c r="O621" s="36">
        <f t="shared" si="131"/>
        <v>0</v>
      </c>
      <c r="P621" s="36">
        <f t="shared" si="131"/>
        <v>0</v>
      </c>
      <c r="Q621" s="36">
        <f t="shared" si="131"/>
        <v>0</v>
      </c>
      <c r="R621" s="36">
        <f t="shared" si="131"/>
        <v>0</v>
      </c>
      <c r="S621" s="36">
        <f t="shared" si="131"/>
        <v>0</v>
      </c>
      <c r="T621" s="36">
        <f t="shared" si="131"/>
        <v>0</v>
      </c>
      <c r="U621" s="36">
        <f t="shared" si="131"/>
        <v>0</v>
      </c>
      <c r="V621" s="36">
        <f t="shared" si="131"/>
        <v>0</v>
      </c>
      <c r="W621" s="35">
        <f t="shared" si="131"/>
        <v>0</v>
      </c>
      <c r="Y621" s="384"/>
      <c r="AA621"/>
      <c r="AB621"/>
      <c r="AC621"/>
      <c r="AD621"/>
      <c r="AE621"/>
      <c r="AF621"/>
      <c r="AG621"/>
      <c r="AH621"/>
    </row>
    <row r="622" spans="2:34" s="71" customFormat="1" outlineLevel="1" x14ac:dyDescent="0.4">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4">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4">
      <c r="B624" s="494"/>
      <c r="C624" s="495"/>
      <c r="D624" s="495"/>
      <c r="E624" s="496" t="s">
        <v>87</v>
      </c>
      <c r="F624" s="496"/>
      <c r="G624" s="68">
        <f t="shared" ref="G624:W624" si="132">SUBTOTAL(9,G625:G627)</f>
        <v>0</v>
      </c>
      <c r="H624" s="69">
        <f t="shared" si="132"/>
        <v>0</v>
      </c>
      <c r="I624" s="66">
        <f t="shared" si="132"/>
        <v>0</v>
      </c>
      <c r="J624" s="66">
        <f t="shared" si="132"/>
        <v>0</v>
      </c>
      <c r="K624" s="67">
        <f t="shared" si="132"/>
        <v>0</v>
      </c>
      <c r="L624" s="36">
        <f t="shared" si="132"/>
        <v>0</v>
      </c>
      <c r="M624" s="36">
        <f t="shared" si="132"/>
        <v>0</v>
      </c>
      <c r="N624" s="36">
        <f t="shared" si="132"/>
        <v>0</v>
      </c>
      <c r="O624" s="36">
        <f t="shared" si="132"/>
        <v>0</v>
      </c>
      <c r="P624" s="36">
        <f t="shared" si="132"/>
        <v>0</v>
      </c>
      <c r="Q624" s="36">
        <f t="shared" si="132"/>
        <v>0</v>
      </c>
      <c r="R624" s="36">
        <f t="shared" si="132"/>
        <v>0</v>
      </c>
      <c r="S624" s="36">
        <f t="shared" si="132"/>
        <v>0</v>
      </c>
      <c r="T624" s="36">
        <f t="shared" si="132"/>
        <v>0</v>
      </c>
      <c r="U624" s="36">
        <f t="shared" si="132"/>
        <v>0</v>
      </c>
      <c r="V624" s="36">
        <f t="shared" si="132"/>
        <v>0</v>
      </c>
      <c r="W624" s="35">
        <f t="shared" si="132"/>
        <v>0</v>
      </c>
      <c r="Y624" s="384"/>
      <c r="AA624"/>
      <c r="AB624"/>
      <c r="AC624"/>
      <c r="AD624"/>
      <c r="AE624"/>
      <c r="AF624"/>
      <c r="AG624"/>
      <c r="AH624"/>
    </row>
    <row r="625" spans="2:34" s="71" customFormat="1" outlineLevel="1" x14ac:dyDescent="0.4">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4">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4">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4">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4">
      <c r="B629" s="494"/>
      <c r="C629" s="495"/>
      <c r="D629" s="495"/>
      <c r="E629" s="496" t="s">
        <v>92</v>
      </c>
      <c r="F629" s="496"/>
      <c r="G629" s="68">
        <f t="shared" ref="G629:W629" si="133">SUBTOTAL(9,G630:G631)</f>
        <v>0</v>
      </c>
      <c r="H629" s="69">
        <f t="shared" si="133"/>
        <v>0</v>
      </c>
      <c r="I629" s="66">
        <f t="shared" si="133"/>
        <v>0</v>
      </c>
      <c r="J629" s="66">
        <f t="shared" si="133"/>
        <v>0</v>
      </c>
      <c r="K629" s="67">
        <f t="shared" si="133"/>
        <v>0</v>
      </c>
      <c r="L629" s="36">
        <f t="shared" si="133"/>
        <v>0</v>
      </c>
      <c r="M629" s="36">
        <f t="shared" si="133"/>
        <v>0</v>
      </c>
      <c r="N629" s="36">
        <f t="shared" si="133"/>
        <v>0</v>
      </c>
      <c r="O629" s="36">
        <f t="shared" si="133"/>
        <v>0</v>
      </c>
      <c r="P629" s="36">
        <f t="shared" si="133"/>
        <v>0</v>
      </c>
      <c r="Q629" s="36">
        <f t="shared" si="133"/>
        <v>0</v>
      </c>
      <c r="R629" s="36">
        <f t="shared" si="133"/>
        <v>0</v>
      </c>
      <c r="S629" s="36">
        <f t="shared" si="133"/>
        <v>0</v>
      </c>
      <c r="T629" s="36">
        <f t="shared" si="133"/>
        <v>0</v>
      </c>
      <c r="U629" s="36">
        <f t="shared" si="133"/>
        <v>0</v>
      </c>
      <c r="V629" s="36">
        <f t="shared" si="133"/>
        <v>0</v>
      </c>
      <c r="W629" s="35">
        <f t="shared" si="133"/>
        <v>0</v>
      </c>
      <c r="Y629" s="607"/>
      <c r="AA629"/>
      <c r="AB629"/>
      <c r="AC629"/>
      <c r="AD629"/>
      <c r="AE629"/>
      <c r="AF629"/>
      <c r="AG629"/>
      <c r="AH629"/>
    </row>
    <row r="630" spans="2:34" s="71" customFormat="1" outlineLevel="1" x14ac:dyDescent="0.4">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4">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4">
      <c r="B632" s="494"/>
      <c r="C632" s="495"/>
      <c r="D632" s="495"/>
      <c r="E632" s="496" t="s">
        <v>95</v>
      </c>
      <c r="F632" s="496"/>
      <c r="G632" s="68">
        <f t="shared" ref="G632:W632" si="134">SUBTOTAL(9,G633:G634)</f>
        <v>0</v>
      </c>
      <c r="H632" s="69">
        <f t="shared" si="134"/>
        <v>0</v>
      </c>
      <c r="I632" s="66">
        <f t="shared" si="134"/>
        <v>0</v>
      </c>
      <c r="J632" s="66">
        <f t="shared" si="134"/>
        <v>0</v>
      </c>
      <c r="K632" s="67">
        <f t="shared" si="134"/>
        <v>0</v>
      </c>
      <c r="L632" s="36">
        <f t="shared" si="134"/>
        <v>0</v>
      </c>
      <c r="M632" s="36">
        <f t="shared" si="134"/>
        <v>0</v>
      </c>
      <c r="N632" s="36">
        <f t="shared" si="134"/>
        <v>0</v>
      </c>
      <c r="O632" s="36">
        <f t="shared" si="134"/>
        <v>0</v>
      </c>
      <c r="P632" s="36">
        <f t="shared" si="134"/>
        <v>0</v>
      </c>
      <c r="Q632" s="36">
        <f t="shared" si="134"/>
        <v>0</v>
      </c>
      <c r="R632" s="36">
        <f t="shared" si="134"/>
        <v>0</v>
      </c>
      <c r="S632" s="36">
        <f t="shared" si="134"/>
        <v>0</v>
      </c>
      <c r="T632" s="36">
        <f t="shared" si="134"/>
        <v>0</v>
      </c>
      <c r="U632" s="36">
        <f t="shared" si="134"/>
        <v>0</v>
      </c>
      <c r="V632" s="36">
        <f t="shared" si="134"/>
        <v>0</v>
      </c>
      <c r="W632" s="35">
        <f t="shared" si="134"/>
        <v>0</v>
      </c>
      <c r="Y632" s="384"/>
      <c r="AA632"/>
      <c r="AB632"/>
      <c r="AC632"/>
      <c r="AD632"/>
      <c r="AE632"/>
      <c r="AF632"/>
      <c r="AG632"/>
      <c r="AH632"/>
    </row>
    <row r="633" spans="2:34" s="71" customFormat="1" outlineLevel="1" x14ac:dyDescent="0.4">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4">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4">
      <c r="B635" s="494"/>
      <c r="C635" s="495"/>
      <c r="D635" s="495"/>
      <c r="E635" s="496" t="s">
        <v>98</v>
      </c>
      <c r="F635" s="496"/>
      <c r="G635" s="68">
        <f t="shared" ref="G635:W635" si="135">SUBTOTAL(9,G636:G637)</f>
        <v>0</v>
      </c>
      <c r="H635" s="69">
        <f t="shared" si="135"/>
        <v>0</v>
      </c>
      <c r="I635" s="66">
        <f t="shared" si="135"/>
        <v>0</v>
      </c>
      <c r="J635" s="66">
        <f t="shared" si="135"/>
        <v>0</v>
      </c>
      <c r="K635" s="67">
        <f t="shared" si="135"/>
        <v>0</v>
      </c>
      <c r="L635" s="36">
        <f t="shared" si="135"/>
        <v>0</v>
      </c>
      <c r="M635" s="36">
        <f t="shared" si="135"/>
        <v>0</v>
      </c>
      <c r="N635" s="36">
        <f t="shared" si="135"/>
        <v>0</v>
      </c>
      <c r="O635" s="36">
        <f t="shared" si="135"/>
        <v>0</v>
      </c>
      <c r="P635" s="36">
        <f t="shared" si="135"/>
        <v>0</v>
      </c>
      <c r="Q635" s="36">
        <f t="shared" si="135"/>
        <v>0</v>
      </c>
      <c r="R635" s="36">
        <f t="shared" si="135"/>
        <v>0</v>
      </c>
      <c r="S635" s="36">
        <f t="shared" si="135"/>
        <v>0</v>
      </c>
      <c r="T635" s="36">
        <f t="shared" si="135"/>
        <v>0</v>
      </c>
      <c r="U635" s="36">
        <f t="shared" si="135"/>
        <v>0</v>
      </c>
      <c r="V635" s="36">
        <f t="shared" si="135"/>
        <v>0</v>
      </c>
      <c r="W635" s="35">
        <f t="shared" si="135"/>
        <v>0</v>
      </c>
      <c r="Y635" s="384"/>
      <c r="AA635"/>
      <c r="AB635"/>
      <c r="AC635"/>
      <c r="AD635"/>
      <c r="AE635"/>
      <c r="AF635"/>
      <c r="AG635"/>
      <c r="AH635"/>
    </row>
    <row r="636" spans="2:34" s="71" customFormat="1" outlineLevel="1" x14ac:dyDescent="0.4">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4">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4">
      <c r="B638" s="494"/>
      <c r="C638" s="495"/>
      <c r="D638" s="495"/>
      <c r="E638" s="496" t="s">
        <v>101</v>
      </c>
      <c r="F638" s="496"/>
      <c r="G638" s="68">
        <f t="shared" ref="G638:W638" si="136">SUBTOTAL(9,G639:G640)</f>
        <v>0</v>
      </c>
      <c r="H638" s="69">
        <f t="shared" si="136"/>
        <v>0</v>
      </c>
      <c r="I638" s="66">
        <f t="shared" si="136"/>
        <v>0</v>
      </c>
      <c r="J638" s="66">
        <f t="shared" si="136"/>
        <v>0</v>
      </c>
      <c r="K638" s="67">
        <f t="shared" si="136"/>
        <v>0</v>
      </c>
      <c r="L638" s="36">
        <f t="shared" si="136"/>
        <v>0</v>
      </c>
      <c r="M638" s="36">
        <f t="shared" si="136"/>
        <v>0</v>
      </c>
      <c r="N638" s="36">
        <f t="shared" si="136"/>
        <v>0</v>
      </c>
      <c r="O638" s="36">
        <f t="shared" si="136"/>
        <v>0</v>
      </c>
      <c r="P638" s="36">
        <f t="shared" si="136"/>
        <v>0</v>
      </c>
      <c r="Q638" s="36">
        <f t="shared" si="136"/>
        <v>0</v>
      </c>
      <c r="R638" s="36">
        <f t="shared" si="136"/>
        <v>0</v>
      </c>
      <c r="S638" s="36">
        <f t="shared" si="136"/>
        <v>0</v>
      </c>
      <c r="T638" s="36">
        <f t="shared" si="136"/>
        <v>0</v>
      </c>
      <c r="U638" s="36">
        <f t="shared" si="136"/>
        <v>0</v>
      </c>
      <c r="V638" s="36">
        <f t="shared" si="136"/>
        <v>0</v>
      </c>
      <c r="W638" s="35">
        <f t="shared" si="136"/>
        <v>0</v>
      </c>
      <c r="Y638" s="384"/>
      <c r="AA638"/>
      <c r="AB638"/>
      <c r="AC638"/>
      <c r="AD638"/>
      <c r="AE638"/>
      <c r="AF638"/>
      <c r="AG638"/>
      <c r="AH638"/>
    </row>
    <row r="639" spans="2:34" s="71" customFormat="1" outlineLevel="1" x14ac:dyDescent="0.4">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4">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4">
      <c r="B641" s="494"/>
      <c r="C641" s="495"/>
      <c r="D641" s="495"/>
      <c r="E641" s="496" t="s">
        <v>104</v>
      </c>
      <c r="F641" s="496"/>
      <c r="G641" s="68">
        <f t="shared" ref="G641:W641" si="137">SUBTOTAL(9,G642:G643)</f>
        <v>0</v>
      </c>
      <c r="H641" s="69">
        <f t="shared" si="137"/>
        <v>0</v>
      </c>
      <c r="I641" s="66">
        <f t="shared" si="137"/>
        <v>0</v>
      </c>
      <c r="J641" s="66">
        <f t="shared" si="137"/>
        <v>0</v>
      </c>
      <c r="K641" s="67">
        <f t="shared" si="137"/>
        <v>0</v>
      </c>
      <c r="L641" s="36">
        <f t="shared" si="137"/>
        <v>0</v>
      </c>
      <c r="M641" s="36">
        <f t="shared" si="137"/>
        <v>0</v>
      </c>
      <c r="N641" s="36">
        <f t="shared" si="137"/>
        <v>0</v>
      </c>
      <c r="O641" s="36">
        <f t="shared" si="137"/>
        <v>0</v>
      </c>
      <c r="P641" s="36">
        <f t="shared" si="137"/>
        <v>0</v>
      </c>
      <c r="Q641" s="36">
        <f t="shared" si="137"/>
        <v>0</v>
      </c>
      <c r="R641" s="36">
        <f t="shared" si="137"/>
        <v>0</v>
      </c>
      <c r="S641" s="36">
        <f t="shared" si="137"/>
        <v>0</v>
      </c>
      <c r="T641" s="36">
        <f t="shared" si="137"/>
        <v>0</v>
      </c>
      <c r="U641" s="36">
        <f t="shared" si="137"/>
        <v>0</v>
      </c>
      <c r="V641" s="36">
        <f t="shared" si="137"/>
        <v>0</v>
      </c>
      <c r="W641" s="35">
        <f t="shared" si="137"/>
        <v>0</v>
      </c>
      <c r="Y641" s="384"/>
      <c r="AA641"/>
      <c r="AB641"/>
      <c r="AC641"/>
      <c r="AD641"/>
      <c r="AE641"/>
      <c r="AF641"/>
      <c r="AG641"/>
      <c r="AH641"/>
    </row>
    <row r="642" spans="2:47" s="71" customFormat="1" outlineLevel="1" x14ac:dyDescent="0.4">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4">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4">
      <c r="B644" s="494"/>
      <c r="C644" s="495"/>
      <c r="D644" s="495"/>
      <c r="E644" s="496" t="s">
        <v>107</v>
      </c>
      <c r="F644" s="496"/>
      <c r="G644" s="68">
        <f t="shared" ref="G644:W644" si="138">SUBTOTAL(9,G645:G646)</f>
        <v>0</v>
      </c>
      <c r="H644" s="69">
        <f t="shared" si="138"/>
        <v>0</v>
      </c>
      <c r="I644" s="66">
        <f t="shared" si="138"/>
        <v>0</v>
      </c>
      <c r="J644" s="66">
        <f t="shared" si="138"/>
        <v>0</v>
      </c>
      <c r="K644" s="67">
        <f t="shared" si="138"/>
        <v>0</v>
      </c>
      <c r="L644" s="36">
        <f t="shared" si="138"/>
        <v>0</v>
      </c>
      <c r="M644" s="36">
        <f t="shared" si="138"/>
        <v>0</v>
      </c>
      <c r="N644" s="36">
        <f t="shared" si="138"/>
        <v>0</v>
      </c>
      <c r="O644" s="36">
        <f t="shared" si="138"/>
        <v>0</v>
      </c>
      <c r="P644" s="36">
        <f t="shared" si="138"/>
        <v>0</v>
      </c>
      <c r="Q644" s="36">
        <f t="shared" si="138"/>
        <v>0</v>
      </c>
      <c r="R644" s="36">
        <f t="shared" si="138"/>
        <v>0</v>
      </c>
      <c r="S644" s="36">
        <f t="shared" si="138"/>
        <v>0</v>
      </c>
      <c r="T644" s="36">
        <f t="shared" si="138"/>
        <v>0</v>
      </c>
      <c r="U644" s="36">
        <f t="shared" si="138"/>
        <v>0</v>
      </c>
      <c r="V644" s="36">
        <f t="shared" si="138"/>
        <v>0</v>
      </c>
      <c r="W644" s="35">
        <f t="shared" si="138"/>
        <v>0</v>
      </c>
      <c r="Y644" s="384"/>
      <c r="AA644"/>
      <c r="AB644"/>
      <c r="AC644"/>
      <c r="AD644"/>
      <c r="AE644"/>
      <c r="AF644"/>
      <c r="AG644"/>
      <c r="AH644"/>
    </row>
    <row r="645" spans="2:47" s="71" customFormat="1" outlineLevel="1" x14ac:dyDescent="0.4">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4">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4">
      <c r="B647" s="494"/>
      <c r="C647" s="495"/>
      <c r="D647" s="495" t="s">
        <v>110</v>
      </c>
      <c r="E647" s="496"/>
      <c r="F647" s="496"/>
      <c r="G647" s="68">
        <f t="shared" ref="G647:W647" si="139">SUBTOTAL(9,G648:G650)</f>
        <v>0</v>
      </c>
      <c r="H647" s="69">
        <f t="shared" si="139"/>
        <v>0</v>
      </c>
      <c r="I647" s="66">
        <f t="shared" si="139"/>
        <v>0</v>
      </c>
      <c r="J647" s="66">
        <f t="shared" si="139"/>
        <v>0</v>
      </c>
      <c r="K647" s="67">
        <f t="shared" si="139"/>
        <v>0</v>
      </c>
      <c r="L647" s="36">
        <f t="shared" si="139"/>
        <v>0</v>
      </c>
      <c r="M647" s="36">
        <f t="shared" si="139"/>
        <v>0</v>
      </c>
      <c r="N647" s="36">
        <f t="shared" si="139"/>
        <v>0</v>
      </c>
      <c r="O647" s="36">
        <f t="shared" si="139"/>
        <v>0</v>
      </c>
      <c r="P647" s="36">
        <f t="shared" si="139"/>
        <v>0</v>
      </c>
      <c r="Q647" s="36">
        <f t="shared" si="139"/>
        <v>0</v>
      </c>
      <c r="R647" s="36">
        <f t="shared" si="139"/>
        <v>0</v>
      </c>
      <c r="S647" s="36">
        <f t="shared" si="139"/>
        <v>0</v>
      </c>
      <c r="T647" s="36">
        <f t="shared" si="139"/>
        <v>0</v>
      </c>
      <c r="U647" s="36">
        <f t="shared" si="139"/>
        <v>0</v>
      </c>
      <c r="V647" s="36">
        <f t="shared" si="139"/>
        <v>0</v>
      </c>
      <c r="W647" s="35">
        <f t="shared" si="139"/>
        <v>0</v>
      </c>
      <c r="Y647" s="384"/>
      <c r="AA647"/>
      <c r="AB647"/>
      <c r="AC647"/>
      <c r="AD647"/>
      <c r="AE647"/>
      <c r="AF647"/>
      <c r="AG647"/>
      <c r="AH647"/>
    </row>
    <row r="648" spans="2:47" s="71" customFormat="1" outlineLevel="1" x14ac:dyDescent="0.4">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4">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4">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4">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4">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4">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4">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4">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4">
      <c r="B656" s="494"/>
      <c r="C656" s="495"/>
      <c r="D656" s="495"/>
      <c r="E656" s="496" t="s">
        <v>41</v>
      </c>
      <c r="F656" s="496"/>
      <c r="G656" s="68">
        <f t="shared" ref="G656:W656" si="140">SUBTOTAL(9,G657:G660)</f>
        <v>0</v>
      </c>
      <c r="H656" s="69">
        <f t="shared" si="140"/>
        <v>0</v>
      </c>
      <c r="I656" s="66">
        <f t="shared" si="140"/>
        <v>0</v>
      </c>
      <c r="J656" s="66">
        <f t="shared" si="140"/>
        <v>0</v>
      </c>
      <c r="K656" s="67">
        <f t="shared" si="140"/>
        <v>0</v>
      </c>
      <c r="L656" s="36">
        <f t="shared" si="140"/>
        <v>0</v>
      </c>
      <c r="M656" s="36">
        <f t="shared" si="140"/>
        <v>0</v>
      </c>
      <c r="N656" s="36">
        <f t="shared" si="140"/>
        <v>0</v>
      </c>
      <c r="O656" s="36">
        <f t="shared" si="140"/>
        <v>0</v>
      </c>
      <c r="P656" s="36">
        <f t="shared" si="140"/>
        <v>0</v>
      </c>
      <c r="Q656" s="36">
        <f t="shared" si="140"/>
        <v>0</v>
      </c>
      <c r="R656" s="36">
        <f t="shared" si="140"/>
        <v>0</v>
      </c>
      <c r="S656" s="36">
        <f t="shared" si="140"/>
        <v>0</v>
      </c>
      <c r="T656" s="36">
        <f t="shared" si="140"/>
        <v>0</v>
      </c>
      <c r="U656" s="36">
        <f t="shared" si="140"/>
        <v>0</v>
      </c>
      <c r="V656" s="36">
        <f t="shared" si="140"/>
        <v>0</v>
      </c>
      <c r="W656" s="35">
        <f t="shared" si="140"/>
        <v>0</v>
      </c>
      <c r="Y656" s="607"/>
      <c r="AA656"/>
      <c r="AB656"/>
      <c r="AC656"/>
      <c r="AD656"/>
      <c r="AE656"/>
      <c r="AF656"/>
      <c r="AG656"/>
      <c r="AH656"/>
    </row>
    <row r="657" spans="2:34" s="71" customFormat="1" outlineLevel="1" x14ac:dyDescent="0.4">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4">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4">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4">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4">
      <c r="B661" s="494"/>
      <c r="C661" s="495"/>
      <c r="D661" s="495"/>
      <c r="E661" s="496" t="s">
        <v>46</v>
      </c>
      <c r="F661" s="496"/>
      <c r="G661" s="68">
        <f t="shared" ref="G661:W661" si="141">SUBTOTAL(9,G662:G665)</f>
        <v>0</v>
      </c>
      <c r="H661" s="69">
        <f t="shared" si="141"/>
        <v>0</v>
      </c>
      <c r="I661" s="66">
        <f t="shared" si="141"/>
        <v>0</v>
      </c>
      <c r="J661" s="66">
        <f t="shared" si="141"/>
        <v>0</v>
      </c>
      <c r="K661" s="67">
        <f t="shared" si="141"/>
        <v>0</v>
      </c>
      <c r="L661" s="36">
        <f t="shared" si="141"/>
        <v>0</v>
      </c>
      <c r="M661" s="36">
        <f t="shared" si="141"/>
        <v>0</v>
      </c>
      <c r="N661" s="36">
        <f t="shared" si="141"/>
        <v>0</v>
      </c>
      <c r="O661" s="36">
        <f t="shared" si="141"/>
        <v>0</v>
      </c>
      <c r="P661" s="36">
        <f t="shared" si="141"/>
        <v>0</v>
      </c>
      <c r="Q661" s="36">
        <f t="shared" si="141"/>
        <v>0</v>
      </c>
      <c r="R661" s="36">
        <f t="shared" si="141"/>
        <v>0</v>
      </c>
      <c r="S661" s="36">
        <f t="shared" si="141"/>
        <v>0</v>
      </c>
      <c r="T661" s="36">
        <f t="shared" si="141"/>
        <v>0</v>
      </c>
      <c r="U661" s="36">
        <f t="shared" si="141"/>
        <v>0</v>
      </c>
      <c r="V661" s="36">
        <f t="shared" si="141"/>
        <v>0</v>
      </c>
      <c r="W661" s="35">
        <f t="shared" si="141"/>
        <v>0</v>
      </c>
      <c r="Y661" s="384"/>
      <c r="AA661"/>
      <c r="AB661"/>
      <c r="AC661"/>
      <c r="AD661"/>
      <c r="AE661"/>
      <c r="AF661"/>
      <c r="AG661"/>
      <c r="AH661"/>
    </row>
    <row r="662" spans="2:34" s="71" customFormat="1" outlineLevel="1" x14ac:dyDescent="0.4">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4">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4">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4">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4">
      <c r="B666" s="494"/>
      <c r="C666" s="495"/>
      <c r="D666" s="495"/>
      <c r="E666" s="496" t="s">
        <v>51</v>
      </c>
      <c r="F666" s="496"/>
      <c r="G666" s="68">
        <f t="shared" ref="G666:W666" si="142">SUBTOTAL(9,G667:G670)</f>
        <v>0</v>
      </c>
      <c r="H666" s="69">
        <f t="shared" si="142"/>
        <v>0</v>
      </c>
      <c r="I666" s="66">
        <f t="shared" si="142"/>
        <v>0</v>
      </c>
      <c r="J666" s="66">
        <f t="shared" si="142"/>
        <v>0</v>
      </c>
      <c r="K666" s="67">
        <f t="shared" si="142"/>
        <v>0</v>
      </c>
      <c r="L666" s="36">
        <f t="shared" si="142"/>
        <v>0</v>
      </c>
      <c r="M666" s="36">
        <f t="shared" si="142"/>
        <v>0</v>
      </c>
      <c r="N666" s="36">
        <f t="shared" si="142"/>
        <v>0</v>
      </c>
      <c r="O666" s="36">
        <f t="shared" si="142"/>
        <v>0</v>
      </c>
      <c r="P666" s="36">
        <f t="shared" si="142"/>
        <v>0</v>
      </c>
      <c r="Q666" s="36">
        <f t="shared" si="142"/>
        <v>0</v>
      </c>
      <c r="R666" s="36">
        <f t="shared" si="142"/>
        <v>0</v>
      </c>
      <c r="S666" s="36">
        <f t="shared" si="142"/>
        <v>0</v>
      </c>
      <c r="T666" s="36">
        <f t="shared" si="142"/>
        <v>0</v>
      </c>
      <c r="U666" s="36">
        <f t="shared" si="142"/>
        <v>0</v>
      </c>
      <c r="V666" s="36">
        <f t="shared" si="142"/>
        <v>0</v>
      </c>
      <c r="W666" s="35">
        <f t="shared" si="142"/>
        <v>0</v>
      </c>
      <c r="Y666" s="384"/>
      <c r="AA666"/>
      <c r="AB666"/>
      <c r="AC666"/>
      <c r="AD666"/>
      <c r="AE666"/>
      <c r="AF666"/>
      <c r="AG666"/>
      <c r="AH666"/>
    </row>
    <row r="667" spans="2:34" s="71" customFormat="1" outlineLevel="1" x14ac:dyDescent="0.4">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4">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4">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4">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4">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4">
      <c r="B672" s="494"/>
      <c r="C672" s="495"/>
      <c r="D672" s="495"/>
      <c r="E672" s="498" t="s">
        <v>57</v>
      </c>
      <c r="F672" s="496"/>
      <c r="G672" s="68">
        <f t="shared" ref="G672:W672" si="143">SUBTOTAL(9,G673:G675)</f>
        <v>0</v>
      </c>
      <c r="H672" s="69">
        <f t="shared" si="143"/>
        <v>0</v>
      </c>
      <c r="I672" s="66">
        <f t="shared" si="143"/>
        <v>0</v>
      </c>
      <c r="J672" s="66">
        <f t="shared" si="143"/>
        <v>0</v>
      </c>
      <c r="K672" s="67">
        <f t="shared" si="143"/>
        <v>0</v>
      </c>
      <c r="L672" s="36">
        <f t="shared" si="143"/>
        <v>0</v>
      </c>
      <c r="M672" s="36">
        <f t="shared" si="143"/>
        <v>0</v>
      </c>
      <c r="N672" s="36">
        <f t="shared" si="143"/>
        <v>0</v>
      </c>
      <c r="O672" s="36">
        <f t="shared" si="143"/>
        <v>0</v>
      </c>
      <c r="P672" s="36">
        <f t="shared" si="143"/>
        <v>0</v>
      </c>
      <c r="Q672" s="36">
        <f t="shared" si="143"/>
        <v>0</v>
      </c>
      <c r="R672" s="36">
        <f t="shared" si="143"/>
        <v>0</v>
      </c>
      <c r="S672" s="36">
        <f t="shared" si="143"/>
        <v>0</v>
      </c>
      <c r="T672" s="36">
        <f t="shared" si="143"/>
        <v>0</v>
      </c>
      <c r="U672" s="36">
        <f t="shared" si="143"/>
        <v>0</v>
      </c>
      <c r="V672" s="36">
        <f t="shared" si="143"/>
        <v>0</v>
      </c>
      <c r="W672" s="35">
        <f t="shared" si="143"/>
        <v>0</v>
      </c>
      <c r="Y672" s="607"/>
      <c r="AA672"/>
      <c r="AB672"/>
      <c r="AC672"/>
      <c r="AD672"/>
      <c r="AE672"/>
      <c r="AF672"/>
      <c r="AG672"/>
      <c r="AH672"/>
    </row>
    <row r="673" spans="2:34" s="71" customFormat="1" outlineLevel="1" x14ac:dyDescent="0.4">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4">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4">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4">
      <c r="B676" s="494"/>
      <c r="C676" s="495"/>
      <c r="D676" s="495"/>
      <c r="E676" s="496" t="s">
        <v>61</v>
      </c>
      <c r="F676" s="496"/>
      <c r="G676" s="68">
        <f t="shared" ref="G676:W676" si="144">SUBTOTAL(9,G677:G679)</f>
        <v>0</v>
      </c>
      <c r="H676" s="69">
        <f t="shared" si="144"/>
        <v>0</v>
      </c>
      <c r="I676" s="66">
        <f t="shared" si="144"/>
        <v>0</v>
      </c>
      <c r="J676" s="66">
        <f t="shared" si="144"/>
        <v>0</v>
      </c>
      <c r="K676" s="67">
        <f t="shared" si="144"/>
        <v>0</v>
      </c>
      <c r="L676" s="36">
        <f t="shared" si="144"/>
        <v>0</v>
      </c>
      <c r="M676" s="36">
        <f t="shared" si="144"/>
        <v>0</v>
      </c>
      <c r="N676" s="36">
        <f t="shared" si="144"/>
        <v>0</v>
      </c>
      <c r="O676" s="36">
        <f t="shared" si="144"/>
        <v>0</v>
      </c>
      <c r="P676" s="36">
        <f t="shared" si="144"/>
        <v>0</v>
      </c>
      <c r="Q676" s="36">
        <f t="shared" si="144"/>
        <v>0</v>
      </c>
      <c r="R676" s="36">
        <f t="shared" si="144"/>
        <v>0</v>
      </c>
      <c r="S676" s="36">
        <f t="shared" si="144"/>
        <v>0</v>
      </c>
      <c r="T676" s="36">
        <f t="shared" si="144"/>
        <v>0</v>
      </c>
      <c r="U676" s="36">
        <f t="shared" si="144"/>
        <v>0</v>
      </c>
      <c r="V676" s="36">
        <f t="shared" si="144"/>
        <v>0</v>
      </c>
      <c r="W676" s="35">
        <f t="shared" si="144"/>
        <v>0</v>
      </c>
      <c r="Y676" s="384"/>
      <c r="AA676"/>
      <c r="AB676"/>
      <c r="AC676"/>
      <c r="AD676"/>
      <c r="AE676"/>
      <c r="AF676"/>
      <c r="AG676"/>
      <c r="AH676"/>
    </row>
    <row r="677" spans="2:34" s="71" customFormat="1" outlineLevel="1" x14ac:dyDescent="0.4">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4">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4">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4">
      <c r="B680" s="494"/>
      <c r="C680" s="495"/>
      <c r="D680" s="495"/>
      <c r="E680" s="496" t="s">
        <v>65</v>
      </c>
      <c r="F680" s="496"/>
      <c r="G680" s="68">
        <f t="shared" ref="G680:W680" si="145">SUBTOTAL(9,G681:G683)</f>
        <v>0</v>
      </c>
      <c r="H680" s="69">
        <f t="shared" si="145"/>
        <v>0</v>
      </c>
      <c r="I680" s="66">
        <f t="shared" si="145"/>
        <v>0</v>
      </c>
      <c r="J680" s="66">
        <f t="shared" si="145"/>
        <v>0</v>
      </c>
      <c r="K680" s="67">
        <f t="shared" si="145"/>
        <v>0</v>
      </c>
      <c r="L680" s="36">
        <f t="shared" si="145"/>
        <v>0</v>
      </c>
      <c r="M680" s="36">
        <f t="shared" si="145"/>
        <v>0</v>
      </c>
      <c r="N680" s="36">
        <f t="shared" si="145"/>
        <v>0</v>
      </c>
      <c r="O680" s="36">
        <f t="shared" si="145"/>
        <v>0</v>
      </c>
      <c r="P680" s="36">
        <f t="shared" si="145"/>
        <v>0</v>
      </c>
      <c r="Q680" s="36">
        <f t="shared" si="145"/>
        <v>0</v>
      </c>
      <c r="R680" s="36">
        <f t="shared" si="145"/>
        <v>0</v>
      </c>
      <c r="S680" s="36">
        <f t="shared" si="145"/>
        <v>0</v>
      </c>
      <c r="T680" s="36">
        <f t="shared" si="145"/>
        <v>0</v>
      </c>
      <c r="U680" s="36">
        <f t="shared" si="145"/>
        <v>0</v>
      </c>
      <c r="V680" s="36">
        <f t="shared" si="145"/>
        <v>0</v>
      </c>
      <c r="W680" s="35">
        <f t="shared" si="145"/>
        <v>0</v>
      </c>
      <c r="Y680" s="384"/>
      <c r="AA680"/>
      <c r="AB680"/>
      <c r="AC680"/>
      <c r="AD680"/>
      <c r="AE680"/>
      <c r="AF680"/>
      <c r="AG680"/>
      <c r="AH680"/>
    </row>
    <row r="681" spans="2:34" s="71" customFormat="1" outlineLevel="1" x14ac:dyDescent="0.4">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4">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4">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4">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4">
      <c r="B685" s="494"/>
      <c r="C685" s="495"/>
      <c r="D685" s="495"/>
      <c r="E685" s="496" t="s">
        <v>70</v>
      </c>
      <c r="F685" s="496"/>
      <c r="G685" s="68">
        <f t="shared" ref="G685:W685" si="146">SUBTOTAL(9,G686:G687)</f>
        <v>0</v>
      </c>
      <c r="H685" s="69">
        <f t="shared" si="146"/>
        <v>0</v>
      </c>
      <c r="I685" s="66">
        <f t="shared" si="146"/>
        <v>0</v>
      </c>
      <c r="J685" s="66">
        <f t="shared" si="146"/>
        <v>0</v>
      </c>
      <c r="K685" s="67">
        <f t="shared" si="146"/>
        <v>0</v>
      </c>
      <c r="L685" s="36">
        <f t="shared" si="146"/>
        <v>0</v>
      </c>
      <c r="M685" s="36">
        <f t="shared" si="146"/>
        <v>0</v>
      </c>
      <c r="N685" s="36">
        <f t="shared" si="146"/>
        <v>0</v>
      </c>
      <c r="O685" s="36">
        <f t="shared" si="146"/>
        <v>0</v>
      </c>
      <c r="P685" s="36">
        <f t="shared" si="146"/>
        <v>0</v>
      </c>
      <c r="Q685" s="36">
        <f t="shared" si="146"/>
        <v>0</v>
      </c>
      <c r="R685" s="36">
        <f t="shared" si="146"/>
        <v>0</v>
      </c>
      <c r="S685" s="36">
        <f t="shared" si="146"/>
        <v>0</v>
      </c>
      <c r="T685" s="36">
        <f t="shared" si="146"/>
        <v>0</v>
      </c>
      <c r="U685" s="36">
        <f t="shared" si="146"/>
        <v>0</v>
      </c>
      <c r="V685" s="36">
        <f t="shared" si="146"/>
        <v>0</v>
      </c>
      <c r="W685" s="35">
        <f t="shared" si="146"/>
        <v>0</v>
      </c>
      <c r="Y685" s="607"/>
      <c r="AA685"/>
      <c r="AB685"/>
      <c r="AC685"/>
      <c r="AD685"/>
      <c r="AE685"/>
      <c r="AF685"/>
      <c r="AG685"/>
      <c r="AH685"/>
    </row>
    <row r="686" spans="2:34" s="71" customFormat="1" outlineLevel="1" x14ac:dyDescent="0.4">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4">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4">
      <c r="B688" s="494"/>
      <c r="C688" s="495"/>
      <c r="D688" s="495"/>
      <c r="E688" s="496" t="s">
        <v>73</v>
      </c>
      <c r="F688" s="496"/>
      <c r="G688" s="68">
        <f t="shared" ref="G688:W688" si="147">SUBTOTAL(9,G689:G691)</f>
        <v>0</v>
      </c>
      <c r="H688" s="69">
        <f t="shared" si="147"/>
        <v>0</v>
      </c>
      <c r="I688" s="66">
        <f t="shared" si="147"/>
        <v>0</v>
      </c>
      <c r="J688" s="66">
        <f t="shared" si="147"/>
        <v>0</v>
      </c>
      <c r="K688" s="67">
        <f t="shared" si="147"/>
        <v>0</v>
      </c>
      <c r="L688" s="36">
        <f t="shared" si="147"/>
        <v>0</v>
      </c>
      <c r="M688" s="36">
        <f t="shared" si="147"/>
        <v>0</v>
      </c>
      <c r="N688" s="36">
        <f t="shared" si="147"/>
        <v>0</v>
      </c>
      <c r="O688" s="36">
        <f t="shared" si="147"/>
        <v>0</v>
      </c>
      <c r="P688" s="36">
        <f t="shared" si="147"/>
        <v>0</v>
      </c>
      <c r="Q688" s="36">
        <f t="shared" si="147"/>
        <v>0</v>
      </c>
      <c r="R688" s="36">
        <f t="shared" si="147"/>
        <v>0</v>
      </c>
      <c r="S688" s="36">
        <f t="shared" si="147"/>
        <v>0</v>
      </c>
      <c r="T688" s="36">
        <f t="shared" si="147"/>
        <v>0</v>
      </c>
      <c r="U688" s="36">
        <f t="shared" si="147"/>
        <v>0</v>
      </c>
      <c r="V688" s="36">
        <f t="shared" si="147"/>
        <v>0</v>
      </c>
      <c r="W688" s="35">
        <f t="shared" si="147"/>
        <v>0</v>
      </c>
      <c r="Y688" s="384"/>
      <c r="AA688"/>
      <c r="AB688"/>
      <c r="AC688"/>
      <c r="AD688"/>
      <c r="AE688"/>
      <c r="AF688"/>
      <c r="AG688"/>
      <c r="AH688"/>
    </row>
    <row r="689" spans="2:34" s="71" customFormat="1" outlineLevel="1" x14ac:dyDescent="0.4">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4">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4">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4">
      <c r="B692" s="494"/>
      <c r="C692" s="495"/>
      <c r="D692" s="495"/>
      <c r="E692" s="496" t="s">
        <v>77</v>
      </c>
      <c r="F692" s="496"/>
      <c r="G692" s="68">
        <f t="shared" ref="G692:W692" si="148">SUBTOTAL(9,G693:G694)</f>
        <v>0</v>
      </c>
      <c r="H692" s="69">
        <f t="shared" si="148"/>
        <v>0</v>
      </c>
      <c r="I692" s="66">
        <f t="shared" si="148"/>
        <v>0</v>
      </c>
      <c r="J692" s="66">
        <f t="shared" si="148"/>
        <v>0</v>
      </c>
      <c r="K692" s="67">
        <f t="shared" si="148"/>
        <v>0</v>
      </c>
      <c r="L692" s="36">
        <f t="shared" si="148"/>
        <v>0</v>
      </c>
      <c r="M692" s="36">
        <f t="shared" si="148"/>
        <v>0</v>
      </c>
      <c r="N692" s="36">
        <f t="shared" si="148"/>
        <v>0</v>
      </c>
      <c r="O692" s="36">
        <f t="shared" si="148"/>
        <v>0</v>
      </c>
      <c r="P692" s="36">
        <f t="shared" si="148"/>
        <v>0</v>
      </c>
      <c r="Q692" s="36">
        <f t="shared" si="148"/>
        <v>0</v>
      </c>
      <c r="R692" s="36">
        <f t="shared" si="148"/>
        <v>0</v>
      </c>
      <c r="S692" s="36">
        <f t="shared" si="148"/>
        <v>0</v>
      </c>
      <c r="T692" s="36">
        <f t="shared" si="148"/>
        <v>0</v>
      </c>
      <c r="U692" s="36">
        <f t="shared" si="148"/>
        <v>0</v>
      </c>
      <c r="V692" s="36">
        <f t="shared" si="148"/>
        <v>0</v>
      </c>
      <c r="W692" s="35">
        <f t="shared" si="148"/>
        <v>0</v>
      </c>
      <c r="Y692" s="384"/>
      <c r="AA692"/>
      <c r="AB692"/>
      <c r="AC692"/>
      <c r="AD692"/>
      <c r="AE692"/>
      <c r="AF692"/>
      <c r="AG692"/>
      <c r="AH692"/>
    </row>
    <row r="693" spans="2:34" s="71" customFormat="1" outlineLevel="1" x14ac:dyDescent="0.4">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4">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4">
      <c r="B695" s="494"/>
      <c r="C695" s="495"/>
      <c r="D695" s="495"/>
      <c r="E695" s="496" t="s">
        <v>80</v>
      </c>
      <c r="F695" s="496"/>
      <c r="G695" s="68">
        <f t="shared" ref="G695:W695" si="149">SUBTOTAL(9,G696:G698)</f>
        <v>0</v>
      </c>
      <c r="H695" s="69">
        <f t="shared" si="149"/>
        <v>0</v>
      </c>
      <c r="I695" s="66">
        <f t="shared" si="149"/>
        <v>0</v>
      </c>
      <c r="J695" s="66">
        <f t="shared" si="149"/>
        <v>0</v>
      </c>
      <c r="K695" s="67">
        <f t="shared" si="149"/>
        <v>0</v>
      </c>
      <c r="L695" s="36">
        <f t="shared" si="149"/>
        <v>0</v>
      </c>
      <c r="M695" s="36">
        <f t="shared" si="149"/>
        <v>0</v>
      </c>
      <c r="N695" s="36">
        <f t="shared" si="149"/>
        <v>0</v>
      </c>
      <c r="O695" s="36">
        <f t="shared" si="149"/>
        <v>0</v>
      </c>
      <c r="P695" s="36">
        <f t="shared" si="149"/>
        <v>0</v>
      </c>
      <c r="Q695" s="36">
        <f t="shared" si="149"/>
        <v>0</v>
      </c>
      <c r="R695" s="36">
        <f t="shared" si="149"/>
        <v>0</v>
      </c>
      <c r="S695" s="36">
        <f t="shared" si="149"/>
        <v>0</v>
      </c>
      <c r="T695" s="36">
        <f t="shared" si="149"/>
        <v>0</v>
      </c>
      <c r="U695" s="36">
        <f t="shared" si="149"/>
        <v>0</v>
      </c>
      <c r="V695" s="36">
        <f t="shared" si="149"/>
        <v>0</v>
      </c>
      <c r="W695" s="35">
        <f t="shared" si="149"/>
        <v>0</v>
      </c>
      <c r="Y695" s="384"/>
      <c r="AA695"/>
      <c r="AB695"/>
      <c r="AC695"/>
      <c r="AD695"/>
      <c r="AE695"/>
      <c r="AF695"/>
      <c r="AG695"/>
      <c r="AH695"/>
    </row>
    <row r="696" spans="2:34" s="71" customFormat="1" outlineLevel="1" x14ac:dyDescent="0.4">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4">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4">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4">
      <c r="B699" s="494"/>
      <c r="C699" s="495"/>
      <c r="D699" s="495"/>
      <c r="E699" s="496" t="s">
        <v>84</v>
      </c>
      <c r="F699" s="496"/>
      <c r="G699" s="68">
        <f t="shared" ref="G699:W699" si="150">SUBTOTAL(9,G700:G701)</f>
        <v>0</v>
      </c>
      <c r="H699" s="69">
        <f t="shared" si="150"/>
        <v>0</v>
      </c>
      <c r="I699" s="66">
        <f t="shared" si="150"/>
        <v>0</v>
      </c>
      <c r="J699" s="66">
        <f t="shared" si="150"/>
        <v>0</v>
      </c>
      <c r="K699" s="67">
        <f t="shared" si="150"/>
        <v>0</v>
      </c>
      <c r="L699" s="36">
        <f t="shared" si="150"/>
        <v>0</v>
      </c>
      <c r="M699" s="36">
        <f t="shared" si="150"/>
        <v>0</v>
      </c>
      <c r="N699" s="36">
        <f t="shared" si="150"/>
        <v>0</v>
      </c>
      <c r="O699" s="36">
        <f t="shared" si="150"/>
        <v>0</v>
      </c>
      <c r="P699" s="36">
        <f t="shared" si="150"/>
        <v>0</v>
      </c>
      <c r="Q699" s="36">
        <f t="shared" si="150"/>
        <v>0</v>
      </c>
      <c r="R699" s="36">
        <f t="shared" si="150"/>
        <v>0</v>
      </c>
      <c r="S699" s="36">
        <f t="shared" si="150"/>
        <v>0</v>
      </c>
      <c r="T699" s="36">
        <f t="shared" si="150"/>
        <v>0</v>
      </c>
      <c r="U699" s="36">
        <f t="shared" si="150"/>
        <v>0</v>
      </c>
      <c r="V699" s="36">
        <f t="shared" si="150"/>
        <v>0</v>
      </c>
      <c r="W699" s="35">
        <f t="shared" si="150"/>
        <v>0</v>
      </c>
      <c r="Y699" s="384"/>
      <c r="AA699"/>
      <c r="AB699"/>
      <c r="AC699"/>
      <c r="AD699"/>
      <c r="AE699"/>
      <c r="AF699"/>
      <c r="AG699"/>
      <c r="AH699"/>
    </row>
    <row r="700" spans="2:34" s="71" customFormat="1" outlineLevel="1" x14ac:dyDescent="0.4">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4">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4">
      <c r="B702" s="494"/>
      <c r="C702" s="495"/>
      <c r="D702" s="495"/>
      <c r="E702" s="496" t="s">
        <v>87</v>
      </c>
      <c r="F702" s="496"/>
      <c r="G702" s="68">
        <f t="shared" ref="G702:W702" si="151">SUBTOTAL(9,G703:G705)</f>
        <v>0</v>
      </c>
      <c r="H702" s="69">
        <f t="shared" si="151"/>
        <v>0</v>
      </c>
      <c r="I702" s="66">
        <f t="shared" si="151"/>
        <v>0</v>
      </c>
      <c r="J702" s="66">
        <f t="shared" si="151"/>
        <v>0</v>
      </c>
      <c r="K702" s="67">
        <f t="shared" si="151"/>
        <v>0</v>
      </c>
      <c r="L702" s="36">
        <f t="shared" si="151"/>
        <v>0</v>
      </c>
      <c r="M702" s="36">
        <f t="shared" si="151"/>
        <v>0</v>
      </c>
      <c r="N702" s="36">
        <f t="shared" si="151"/>
        <v>0</v>
      </c>
      <c r="O702" s="36">
        <f t="shared" si="151"/>
        <v>0</v>
      </c>
      <c r="P702" s="36">
        <f t="shared" si="151"/>
        <v>0</v>
      </c>
      <c r="Q702" s="36">
        <f t="shared" si="151"/>
        <v>0</v>
      </c>
      <c r="R702" s="36">
        <f t="shared" si="151"/>
        <v>0</v>
      </c>
      <c r="S702" s="36">
        <f t="shared" si="151"/>
        <v>0</v>
      </c>
      <c r="T702" s="36">
        <f t="shared" si="151"/>
        <v>0</v>
      </c>
      <c r="U702" s="36">
        <f t="shared" si="151"/>
        <v>0</v>
      </c>
      <c r="V702" s="36">
        <f t="shared" si="151"/>
        <v>0</v>
      </c>
      <c r="W702" s="35">
        <f t="shared" si="151"/>
        <v>0</v>
      </c>
      <c r="Y702" s="384"/>
      <c r="AA702"/>
      <c r="AB702"/>
      <c r="AC702"/>
      <c r="AD702"/>
      <c r="AE702"/>
      <c r="AF702"/>
      <c r="AG702"/>
      <c r="AH702"/>
    </row>
    <row r="703" spans="2:34" s="71" customFormat="1" outlineLevel="1" x14ac:dyDescent="0.4">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4">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4">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4">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4">
      <c r="B707" s="494"/>
      <c r="C707" s="495"/>
      <c r="D707" s="495"/>
      <c r="E707" s="496" t="s">
        <v>92</v>
      </c>
      <c r="F707" s="496"/>
      <c r="G707" s="68">
        <f t="shared" ref="G707:W707" si="152">SUBTOTAL(9,G708:G709)</f>
        <v>0</v>
      </c>
      <c r="H707" s="69">
        <f t="shared" si="152"/>
        <v>0</v>
      </c>
      <c r="I707" s="66">
        <f t="shared" si="152"/>
        <v>0</v>
      </c>
      <c r="J707" s="66">
        <f t="shared" si="152"/>
        <v>0</v>
      </c>
      <c r="K707" s="67">
        <f t="shared" si="152"/>
        <v>0</v>
      </c>
      <c r="L707" s="36">
        <f t="shared" si="152"/>
        <v>0</v>
      </c>
      <c r="M707" s="36">
        <f t="shared" si="152"/>
        <v>0</v>
      </c>
      <c r="N707" s="36">
        <f t="shared" si="152"/>
        <v>0</v>
      </c>
      <c r="O707" s="36">
        <f t="shared" si="152"/>
        <v>0</v>
      </c>
      <c r="P707" s="36">
        <f t="shared" si="152"/>
        <v>0</v>
      </c>
      <c r="Q707" s="36">
        <f t="shared" si="152"/>
        <v>0</v>
      </c>
      <c r="R707" s="36">
        <f t="shared" si="152"/>
        <v>0</v>
      </c>
      <c r="S707" s="36">
        <f t="shared" si="152"/>
        <v>0</v>
      </c>
      <c r="T707" s="36">
        <f t="shared" si="152"/>
        <v>0</v>
      </c>
      <c r="U707" s="36">
        <f t="shared" si="152"/>
        <v>0</v>
      </c>
      <c r="V707" s="36">
        <f t="shared" si="152"/>
        <v>0</v>
      </c>
      <c r="W707" s="35">
        <f t="shared" si="152"/>
        <v>0</v>
      </c>
      <c r="Y707" s="607"/>
      <c r="AA707"/>
      <c r="AB707"/>
      <c r="AC707"/>
      <c r="AD707"/>
      <c r="AE707"/>
      <c r="AF707"/>
      <c r="AG707"/>
      <c r="AH707"/>
    </row>
    <row r="708" spans="2:34" s="71" customFormat="1" outlineLevel="1" x14ac:dyDescent="0.4">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4">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4">
      <c r="B710" s="494"/>
      <c r="C710" s="495"/>
      <c r="D710" s="495"/>
      <c r="E710" s="496" t="s">
        <v>95</v>
      </c>
      <c r="F710" s="496"/>
      <c r="G710" s="68">
        <f t="shared" ref="G710:W710" si="153">SUBTOTAL(9,G711:G712)</f>
        <v>0</v>
      </c>
      <c r="H710" s="69">
        <f t="shared" si="153"/>
        <v>0</v>
      </c>
      <c r="I710" s="66">
        <f t="shared" si="153"/>
        <v>0</v>
      </c>
      <c r="J710" s="66">
        <f t="shared" si="153"/>
        <v>0</v>
      </c>
      <c r="K710" s="67">
        <f t="shared" si="153"/>
        <v>0</v>
      </c>
      <c r="L710" s="36">
        <f t="shared" si="153"/>
        <v>0</v>
      </c>
      <c r="M710" s="36">
        <f t="shared" si="153"/>
        <v>0</v>
      </c>
      <c r="N710" s="36">
        <f t="shared" si="153"/>
        <v>0</v>
      </c>
      <c r="O710" s="36">
        <f t="shared" si="153"/>
        <v>0</v>
      </c>
      <c r="P710" s="36">
        <f t="shared" si="153"/>
        <v>0</v>
      </c>
      <c r="Q710" s="36">
        <f t="shared" si="153"/>
        <v>0</v>
      </c>
      <c r="R710" s="36">
        <f t="shared" si="153"/>
        <v>0</v>
      </c>
      <c r="S710" s="36">
        <f t="shared" si="153"/>
        <v>0</v>
      </c>
      <c r="T710" s="36">
        <f t="shared" si="153"/>
        <v>0</v>
      </c>
      <c r="U710" s="36">
        <f t="shared" si="153"/>
        <v>0</v>
      </c>
      <c r="V710" s="36">
        <f t="shared" si="153"/>
        <v>0</v>
      </c>
      <c r="W710" s="35">
        <f t="shared" si="153"/>
        <v>0</v>
      </c>
      <c r="Y710" s="384"/>
      <c r="AA710"/>
      <c r="AB710"/>
      <c r="AC710"/>
      <c r="AD710"/>
      <c r="AE710"/>
      <c r="AF710"/>
      <c r="AG710"/>
      <c r="AH710"/>
    </row>
    <row r="711" spans="2:34" s="71" customFormat="1" outlineLevel="1" x14ac:dyDescent="0.4">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4">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4">
      <c r="B713" s="494"/>
      <c r="C713" s="495"/>
      <c r="D713" s="495"/>
      <c r="E713" s="496" t="s">
        <v>98</v>
      </c>
      <c r="F713" s="496"/>
      <c r="G713" s="68">
        <f t="shared" ref="G713:W713" si="154">SUBTOTAL(9,G714:G715)</f>
        <v>0</v>
      </c>
      <c r="H713" s="69">
        <f t="shared" si="154"/>
        <v>0</v>
      </c>
      <c r="I713" s="66">
        <f t="shared" si="154"/>
        <v>0</v>
      </c>
      <c r="J713" s="66">
        <f t="shared" si="154"/>
        <v>0</v>
      </c>
      <c r="K713" s="67">
        <f t="shared" si="154"/>
        <v>0</v>
      </c>
      <c r="L713" s="36">
        <f t="shared" si="154"/>
        <v>0</v>
      </c>
      <c r="M713" s="36">
        <f t="shared" si="154"/>
        <v>0</v>
      </c>
      <c r="N713" s="36">
        <f t="shared" si="154"/>
        <v>0</v>
      </c>
      <c r="O713" s="36">
        <f t="shared" si="154"/>
        <v>0</v>
      </c>
      <c r="P713" s="36">
        <f t="shared" si="154"/>
        <v>0</v>
      </c>
      <c r="Q713" s="36">
        <f t="shared" si="154"/>
        <v>0</v>
      </c>
      <c r="R713" s="36">
        <f t="shared" si="154"/>
        <v>0</v>
      </c>
      <c r="S713" s="36">
        <f t="shared" si="154"/>
        <v>0</v>
      </c>
      <c r="T713" s="36">
        <f t="shared" si="154"/>
        <v>0</v>
      </c>
      <c r="U713" s="36">
        <f t="shared" si="154"/>
        <v>0</v>
      </c>
      <c r="V713" s="36">
        <f t="shared" si="154"/>
        <v>0</v>
      </c>
      <c r="W713" s="35">
        <f t="shared" si="154"/>
        <v>0</v>
      </c>
      <c r="Y713" s="384"/>
      <c r="AA713"/>
      <c r="AB713"/>
      <c r="AC713"/>
      <c r="AD713"/>
      <c r="AE713"/>
      <c r="AF713"/>
      <c r="AG713"/>
      <c r="AH713"/>
    </row>
    <row r="714" spans="2:34" s="71" customFormat="1" outlineLevel="1" x14ac:dyDescent="0.4">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4">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4">
      <c r="B716" s="494"/>
      <c r="C716" s="495"/>
      <c r="D716" s="495"/>
      <c r="E716" s="496" t="s">
        <v>101</v>
      </c>
      <c r="F716" s="496"/>
      <c r="G716" s="68">
        <f t="shared" ref="G716:W716" si="155">SUBTOTAL(9,G717:G718)</f>
        <v>0</v>
      </c>
      <c r="H716" s="69">
        <f t="shared" si="155"/>
        <v>0</v>
      </c>
      <c r="I716" s="66">
        <f t="shared" si="155"/>
        <v>0</v>
      </c>
      <c r="J716" s="66">
        <f t="shared" si="155"/>
        <v>0</v>
      </c>
      <c r="K716" s="67">
        <f t="shared" si="155"/>
        <v>0</v>
      </c>
      <c r="L716" s="36">
        <f t="shared" si="155"/>
        <v>0</v>
      </c>
      <c r="M716" s="36">
        <f t="shared" si="155"/>
        <v>0</v>
      </c>
      <c r="N716" s="36">
        <f t="shared" si="155"/>
        <v>0</v>
      </c>
      <c r="O716" s="36">
        <f t="shared" si="155"/>
        <v>0</v>
      </c>
      <c r="P716" s="36">
        <f t="shared" si="155"/>
        <v>0</v>
      </c>
      <c r="Q716" s="36">
        <f t="shared" si="155"/>
        <v>0</v>
      </c>
      <c r="R716" s="36">
        <f t="shared" si="155"/>
        <v>0</v>
      </c>
      <c r="S716" s="36">
        <f t="shared" si="155"/>
        <v>0</v>
      </c>
      <c r="T716" s="36">
        <f t="shared" si="155"/>
        <v>0</v>
      </c>
      <c r="U716" s="36">
        <f t="shared" si="155"/>
        <v>0</v>
      </c>
      <c r="V716" s="36">
        <f t="shared" si="155"/>
        <v>0</v>
      </c>
      <c r="W716" s="35">
        <f t="shared" si="155"/>
        <v>0</v>
      </c>
      <c r="Y716" s="384"/>
      <c r="AA716"/>
      <c r="AB716"/>
      <c r="AC716"/>
      <c r="AD716"/>
      <c r="AE716"/>
      <c r="AF716"/>
      <c r="AG716"/>
      <c r="AH716"/>
    </row>
    <row r="717" spans="2:34" s="71" customFormat="1" outlineLevel="1" x14ac:dyDescent="0.4">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4">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4">
      <c r="B719" s="494"/>
      <c r="C719" s="495"/>
      <c r="D719" s="495"/>
      <c r="E719" s="496" t="s">
        <v>104</v>
      </c>
      <c r="F719" s="496"/>
      <c r="G719" s="68">
        <f t="shared" ref="G719:W719" si="156">SUBTOTAL(9,G720:G721)</f>
        <v>0</v>
      </c>
      <c r="H719" s="69">
        <f t="shared" si="156"/>
        <v>0</v>
      </c>
      <c r="I719" s="66">
        <f t="shared" si="156"/>
        <v>0</v>
      </c>
      <c r="J719" s="66">
        <f t="shared" si="156"/>
        <v>0</v>
      </c>
      <c r="K719" s="67">
        <f t="shared" si="156"/>
        <v>0</v>
      </c>
      <c r="L719" s="36">
        <f t="shared" si="156"/>
        <v>0</v>
      </c>
      <c r="M719" s="36">
        <f t="shared" si="156"/>
        <v>0</v>
      </c>
      <c r="N719" s="36">
        <f t="shared" si="156"/>
        <v>0</v>
      </c>
      <c r="O719" s="36">
        <f t="shared" si="156"/>
        <v>0</v>
      </c>
      <c r="P719" s="36">
        <f t="shared" si="156"/>
        <v>0</v>
      </c>
      <c r="Q719" s="36">
        <f t="shared" si="156"/>
        <v>0</v>
      </c>
      <c r="R719" s="36">
        <f t="shared" si="156"/>
        <v>0</v>
      </c>
      <c r="S719" s="36">
        <f t="shared" si="156"/>
        <v>0</v>
      </c>
      <c r="T719" s="36">
        <f t="shared" si="156"/>
        <v>0</v>
      </c>
      <c r="U719" s="36">
        <f t="shared" si="156"/>
        <v>0</v>
      </c>
      <c r="V719" s="36">
        <f t="shared" si="156"/>
        <v>0</v>
      </c>
      <c r="W719" s="35">
        <f t="shared" si="156"/>
        <v>0</v>
      </c>
      <c r="Y719" s="384"/>
      <c r="AA719"/>
      <c r="AB719"/>
      <c r="AC719"/>
      <c r="AD719"/>
      <c r="AE719"/>
      <c r="AF719"/>
      <c r="AG719"/>
      <c r="AH719"/>
    </row>
    <row r="720" spans="2:34" s="71" customFormat="1" outlineLevel="1" x14ac:dyDescent="0.4">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4">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4">
      <c r="B722" s="494"/>
      <c r="C722" s="495"/>
      <c r="D722" s="495"/>
      <c r="E722" s="496" t="s">
        <v>107</v>
      </c>
      <c r="F722" s="496"/>
      <c r="G722" s="68">
        <f t="shared" ref="G722:W722" si="157">SUBTOTAL(9,G723:G724)</f>
        <v>0</v>
      </c>
      <c r="H722" s="69">
        <f t="shared" si="157"/>
        <v>0</v>
      </c>
      <c r="I722" s="66">
        <f t="shared" si="157"/>
        <v>0</v>
      </c>
      <c r="J722" s="66">
        <f t="shared" si="157"/>
        <v>0</v>
      </c>
      <c r="K722" s="67">
        <f t="shared" si="157"/>
        <v>0</v>
      </c>
      <c r="L722" s="36">
        <f t="shared" si="157"/>
        <v>0</v>
      </c>
      <c r="M722" s="36">
        <f t="shared" si="157"/>
        <v>0</v>
      </c>
      <c r="N722" s="36">
        <f t="shared" si="157"/>
        <v>0</v>
      </c>
      <c r="O722" s="36">
        <f t="shared" si="157"/>
        <v>0</v>
      </c>
      <c r="P722" s="36">
        <f t="shared" si="157"/>
        <v>0</v>
      </c>
      <c r="Q722" s="36">
        <f t="shared" si="157"/>
        <v>0</v>
      </c>
      <c r="R722" s="36">
        <f t="shared" si="157"/>
        <v>0</v>
      </c>
      <c r="S722" s="36">
        <f t="shared" si="157"/>
        <v>0</v>
      </c>
      <c r="T722" s="36">
        <f t="shared" si="157"/>
        <v>0</v>
      </c>
      <c r="U722" s="36">
        <f t="shared" si="157"/>
        <v>0</v>
      </c>
      <c r="V722" s="36">
        <f t="shared" si="157"/>
        <v>0</v>
      </c>
      <c r="W722" s="35">
        <f t="shared" si="157"/>
        <v>0</v>
      </c>
      <c r="Y722" s="384"/>
      <c r="AA722"/>
      <c r="AB722"/>
      <c r="AC722"/>
      <c r="AD722"/>
      <c r="AE722"/>
      <c r="AF722"/>
      <c r="AG722"/>
      <c r="AH722"/>
    </row>
    <row r="723" spans="2:47" s="71" customFormat="1" outlineLevel="1" x14ac:dyDescent="0.4">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4">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4">
      <c r="B725" s="494"/>
      <c r="C725" s="495"/>
      <c r="D725" s="495" t="s">
        <v>110</v>
      </c>
      <c r="E725" s="496"/>
      <c r="F725" s="496"/>
      <c r="G725" s="68">
        <f>SUBTOTAL(9,G726:G728)</f>
        <v>0</v>
      </c>
      <c r="H725" s="66">
        <f t="shared" ref="H725:W725" si="158">SUBTOTAL(9,H726:H728)</f>
        <v>0</v>
      </c>
      <c r="I725" s="66">
        <f t="shared" si="158"/>
        <v>0</v>
      </c>
      <c r="J725" s="66">
        <f t="shared" si="158"/>
        <v>0</v>
      </c>
      <c r="K725" s="67">
        <f t="shared" si="158"/>
        <v>0</v>
      </c>
      <c r="L725" s="53">
        <f t="shared" si="158"/>
        <v>0</v>
      </c>
      <c r="M725" s="36">
        <f t="shared" si="158"/>
        <v>0</v>
      </c>
      <c r="N725" s="36">
        <f t="shared" si="158"/>
        <v>0</v>
      </c>
      <c r="O725" s="36">
        <f t="shared" si="158"/>
        <v>0</v>
      </c>
      <c r="P725" s="36">
        <f t="shared" si="158"/>
        <v>0</v>
      </c>
      <c r="Q725" s="36">
        <f t="shared" si="158"/>
        <v>0</v>
      </c>
      <c r="R725" s="36">
        <f t="shared" si="158"/>
        <v>0</v>
      </c>
      <c r="S725" s="36">
        <f t="shared" si="158"/>
        <v>0</v>
      </c>
      <c r="T725" s="36">
        <f t="shared" si="158"/>
        <v>0</v>
      </c>
      <c r="U725" s="36">
        <f t="shared" si="158"/>
        <v>0</v>
      </c>
      <c r="V725" s="39">
        <f t="shared" si="158"/>
        <v>0</v>
      </c>
      <c r="W725" s="39">
        <f t="shared" si="158"/>
        <v>0</v>
      </c>
      <c r="Y725" s="384"/>
      <c r="AA725"/>
      <c r="AB725"/>
      <c r="AC725"/>
      <c r="AD725"/>
      <c r="AE725"/>
      <c r="AF725"/>
      <c r="AG725"/>
      <c r="AH725"/>
    </row>
    <row r="726" spans="2:47" s="71" customFormat="1" outlineLevel="1" x14ac:dyDescent="0.4">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4">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4">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4">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4">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4">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4">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4">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4">
      <c r="B734" s="494"/>
      <c r="C734" s="495"/>
      <c r="D734" s="495"/>
      <c r="E734" s="496" t="s">
        <v>41</v>
      </c>
      <c r="F734" s="496"/>
      <c r="G734" s="68">
        <f t="shared" ref="G734:W734" si="159">SUBTOTAL(9,G735:G738)</f>
        <v>0</v>
      </c>
      <c r="H734" s="69">
        <f t="shared" si="159"/>
        <v>0</v>
      </c>
      <c r="I734" s="66">
        <f t="shared" si="159"/>
        <v>0</v>
      </c>
      <c r="J734" s="66">
        <f t="shared" si="159"/>
        <v>0</v>
      </c>
      <c r="K734" s="67">
        <f t="shared" si="159"/>
        <v>0</v>
      </c>
      <c r="L734" s="36">
        <f t="shared" si="159"/>
        <v>0</v>
      </c>
      <c r="M734" s="36">
        <f t="shared" si="159"/>
        <v>0</v>
      </c>
      <c r="N734" s="36">
        <f t="shared" si="159"/>
        <v>0</v>
      </c>
      <c r="O734" s="36">
        <f t="shared" si="159"/>
        <v>0</v>
      </c>
      <c r="P734" s="36">
        <f t="shared" si="159"/>
        <v>0</v>
      </c>
      <c r="Q734" s="36">
        <f t="shared" si="159"/>
        <v>0</v>
      </c>
      <c r="R734" s="36">
        <f t="shared" si="159"/>
        <v>0</v>
      </c>
      <c r="S734" s="36">
        <f t="shared" si="159"/>
        <v>0</v>
      </c>
      <c r="T734" s="36">
        <f t="shared" si="159"/>
        <v>0</v>
      </c>
      <c r="U734" s="36">
        <f t="shared" si="159"/>
        <v>0</v>
      </c>
      <c r="V734" s="36">
        <f t="shared" si="159"/>
        <v>0</v>
      </c>
      <c r="W734" s="35">
        <f t="shared" si="159"/>
        <v>0</v>
      </c>
      <c r="Y734" s="607"/>
      <c r="AA734"/>
      <c r="AB734"/>
      <c r="AC734"/>
      <c r="AD734"/>
      <c r="AE734"/>
      <c r="AF734"/>
      <c r="AG734"/>
      <c r="AH734"/>
    </row>
    <row r="735" spans="2:47" s="71" customFormat="1" outlineLevel="1" x14ac:dyDescent="0.4">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4">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4">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4">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4">
      <c r="B739" s="494"/>
      <c r="C739" s="495"/>
      <c r="D739" s="495"/>
      <c r="E739" s="496" t="s">
        <v>46</v>
      </c>
      <c r="F739" s="496"/>
      <c r="G739" s="68">
        <f t="shared" ref="G739:W739" si="160">SUBTOTAL(9,G740:G743)</f>
        <v>0</v>
      </c>
      <c r="H739" s="69">
        <f t="shared" si="160"/>
        <v>0</v>
      </c>
      <c r="I739" s="66">
        <f t="shared" si="160"/>
        <v>0</v>
      </c>
      <c r="J739" s="66">
        <f t="shared" si="160"/>
        <v>0</v>
      </c>
      <c r="K739" s="67">
        <f t="shared" si="160"/>
        <v>0</v>
      </c>
      <c r="L739" s="36">
        <f t="shared" si="160"/>
        <v>0</v>
      </c>
      <c r="M739" s="36">
        <f t="shared" si="160"/>
        <v>0</v>
      </c>
      <c r="N739" s="36">
        <f t="shared" si="160"/>
        <v>0</v>
      </c>
      <c r="O739" s="36">
        <f t="shared" si="160"/>
        <v>0</v>
      </c>
      <c r="P739" s="36">
        <f t="shared" si="160"/>
        <v>0</v>
      </c>
      <c r="Q739" s="36">
        <f t="shared" si="160"/>
        <v>0</v>
      </c>
      <c r="R739" s="36">
        <f t="shared" si="160"/>
        <v>0</v>
      </c>
      <c r="S739" s="36">
        <f t="shared" si="160"/>
        <v>0</v>
      </c>
      <c r="T739" s="36">
        <f t="shared" si="160"/>
        <v>0</v>
      </c>
      <c r="U739" s="36">
        <f t="shared" si="160"/>
        <v>0</v>
      </c>
      <c r="V739" s="36">
        <f t="shared" si="160"/>
        <v>0</v>
      </c>
      <c r="W739" s="35">
        <f t="shared" si="160"/>
        <v>0</v>
      </c>
      <c r="Y739" s="384"/>
      <c r="AA739"/>
      <c r="AB739"/>
      <c r="AC739"/>
      <c r="AD739"/>
      <c r="AE739"/>
      <c r="AF739"/>
      <c r="AG739"/>
      <c r="AH739"/>
    </row>
    <row r="740" spans="2:34" s="71" customFormat="1" outlineLevel="1" x14ac:dyDescent="0.4">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4">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4">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4">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4">
      <c r="B744" s="494"/>
      <c r="C744" s="495"/>
      <c r="D744" s="495"/>
      <c r="E744" s="496" t="s">
        <v>51</v>
      </c>
      <c r="F744" s="496"/>
      <c r="G744" s="68">
        <f t="shared" ref="G744:W744" si="161">SUBTOTAL(9,G745:G748)</f>
        <v>0</v>
      </c>
      <c r="H744" s="69">
        <f t="shared" si="161"/>
        <v>0</v>
      </c>
      <c r="I744" s="66">
        <f t="shared" si="161"/>
        <v>0</v>
      </c>
      <c r="J744" s="66">
        <f t="shared" si="161"/>
        <v>0</v>
      </c>
      <c r="K744" s="67">
        <f t="shared" si="161"/>
        <v>0</v>
      </c>
      <c r="L744" s="36">
        <f t="shared" si="161"/>
        <v>0</v>
      </c>
      <c r="M744" s="36">
        <f t="shared" si="161"/>
        <v>0</v>
      </c>
      <c r="N744" s="36">
        <f t="shared" si="161"/>
        <v>0</v>
      </c>
      <c r="O744" s="36">
        <f t="shared" si="161"/>
        <v>0</v>
      </c>
      <c r="P744" s="36">
        <f t="shared" si="161"/>
        <v>0</v>
      </c>
      <c r="Q744" s="36">
        <f t="shared" si="161"/>
        <v>0</v>
      </c>
      <c r="R744" s="36">
        <f t="shared" si="161"/>
        <v>0</v>
      </c>
      <c r="S744" s="36">
        <f t="shared" si="161"/>
        <v>0</v>
      </c>
      <c r="T744" s="36">
        <f t="shared" si="161"/>
        <v>0</v>
      </c>
      <c r="U744" s="36">
        <f t="shared" si="161"/>
        <v>0</v>
      </c>
      <c r="V744" s="36">
        <f t="shared" si="161"/>
        <v>0</v>
      </c>
      <c r="W744" s="35">
        <f t="shared" si="161"/>
        <v>0</v>
      </c>
      <c r="Y744" s="384"/>
      <c r="AA744"/>
      <c r="AB744"/>
      <c r="AC744"/>
      <c r="AD744"/>
      <c r="AE744"/>
      <c r="AF744"/>
      <c r="AG744"/>
      <c r="AH744"/>
    </row>
    <row r="745" spans="2:34" s="71" customFormat="1" outlineLevel="1" x14ac:dyDescent="0.4">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4">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4">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4">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4">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4">
      <c r="B750" s="494"/>
      <c r="C750" s="495"/>
      <c r="D750" s="495"/>
      <c r="E750" s="498" t="s">
        <v>57</v>
      </c>
      <c r="F750" s="496"/>
      <c r="G750" s="68">
        <f t="shared" ref="G750:W750" si="162">SUBTOTAL(9,G751:G753)</f>
        <v>0</v>
      </c>
      <c r="H750" s="69">
        <f t="shared" si="162"/>
        <v>0</v>
      </c>
      <c r="I750" s="66">
        <f t="shared" si="162"/>
        <v>0</v>
      </c>
      <c r="J750" s="66">
        <f t="shared" si="162"/>
        <v>0</v>
      </c>
      <c r="K750" s="67">
        <f t="shared" si="162"/>
        <v>0</v>
      </c>
      <c r="L750" s="36">
        <f t="shared" si="162"/>
        <v>0</v>
      </c>
      <c r="M750" s="36">
        <f t="shared" si="162"/>
        <v>0</v>
      </c>
      <c r="N750" s="36">
        <f t="shared" si="162"/>
        <v>0</v>
      </c>
      <c r="O750" s="36">
        <f t="shared" si="162"/>
        <v>0</v>
      </c>
      <c r="P750" s="36">
        <f t="shared" si="162"/>
        <v>0</v>
      </c>
      <c r="Q750" s="36">
        <f t="shared" si="162"/>
        <v>0</v>
      </c>
      <c r="R750" s="36">
        <f t="shared" si="162"/>
        <v>0</v>
      </c>
      <c r="S750" s="36">
        <f t="shared" si="162"/>
        <v>0</v>
      </c>
      <c r="T750" s="36">
        <f t="shared" si="162"/>
        <v>0</v>
      </c>
      <c r="U750" s="36">
        <f t="shared" si="162"/>
        <v>0</v>
      </c>
      <c r="V750" s="36">
        <f t="shared" si="162"/>
        <v>0</v>
      </c>
      <c r="W750" s="35">
        <f t="shared" si="162"/>
        <v>0</v>
      </c>
      <c r="Y750" s="607"/>
      <c r="AA750"/>
      <c r="AB750"/>
      <c r="AC750"/>
      <c r="AD750"/>
      <c r="AE750"/>
      <c r="AF750"/>
      <c r="AG750"/>
      <c r="AH750"/>
    </row>
    <row r="751" spans="2:34" s="71" customFormat="1" outlineLevel="1" x14ac:dyDescent="0.4">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4">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4">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4">
      <c r="B754" s="494"/>
      <c r="C754" s="495"/>
      <c r="D754" s="495"/>
      <c r="E754" s="496" t="s">
        <v>61</v>
      </c>
      <c r="F754" s="496"/>
      <c r="G754" s="68">
        <f t="shared" ref="G754:W754" si="163">SUBTOTAL(9,G755:G757)</f>
        <v>0</v>
      </c>
      <c r="H754" s="69">
        <f t="shared" si="163"/>
        <v>0</v>
      </c>
      <c r="I754" s="66">
        <f t="shared" si="163"/>
        <v>0</v>
      </c>
      <c r="J754" s="66">
        <f t="shared" si="163"/>
        <v>0</v>
      </c>
      <c r="K754" s="67">
        <f t="shared" si="163"/>
        <v>0</v>
      </c>
      <c r="L754" s="36">
        <f t="shared" si="163"/>
        <v>0</v>
      </c>
      <c r="M754" s="36">
        <f t="shared" si="163"/>
        <v>0</v>
      </c>
      <c r="N754" s="36">
        <f t="shared" si="163"/>
        <v>0</v>
      </c>
      <c r="O754" s="36">
        <f t="shared" si="163"/>
        <v>0</v>
      </c>
      <c r="P754" s="36">
        <f t="shared" si="163"/>
        <v>0</v>
      </c>
      <c r="Q754" s="36">
        <f t="shared" si="163"/>
        <v>0</v>
      </c>
      <c r="R754" s="36">
        <f t="shared" si="163"/>
        <v>0</v>
      </c>
      <c r="S754" s="36">
        <f t="shared" si="163"/>
        <v>0</v>
      </c>
      <c r="T754" s="36">
        <f t="shared" si="163"/>
        <v>0</v>
      </c>
      <c r="U754" s="36">
        <f t="shared" si="163"/>
        <v>0</v>
      </c>
      <c r="V754" s="36">
        <f t="shared" si="163"/>
        <v>0</v>
      </c>
      <c r="W754" s="35">
        <f t="shared" si="163"/>
        <v>0</v>
      </c>
      <c r="Y754" s="384"/>
      <c r="AA754"/>
      <c r="AB754"/>
      <c r="AC754"/>
      <c r="AD754"/>
      <c r="AE754"/>
      <c r="AF754"/>
      <c r="AG754"/>
      <c r="AH754"/>
    </row>
    <row r="755" spans="2:34" s="71" customFormat="1" outlineLevel="1" x14ac:dyDescent="0.4">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4">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4">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4">
      <c r="B758" s="494"/>
      <c r="C758" s="495"/>
      <c r="D758" s="495"/>
      <c r="E758" s="496" t="s">
        <v>65</v>
      </c>
      <c r="F758" s="496"/>
      <c r="G758" s="68">
        <f t="shared" ref="G758:W758" si="164">SUBTOTAL(9,G759:G761)</f>
        <v>0</v>
      </c>
      <c r="H758" s="69">
        <f t="shared" si="164"/>
        <v>0</v>
      </c>
      <c r="I758" s="66">
        <f t="shared" si="164"/>
        <v>0</v>
      </c>
      <c r="J758" s="66">
        <f t="shared" si="164"/>
        <v>0</v>
      </c>
      <c r="K758" s="67">
        <f t="shared" si="164"/>
        <v>0</v>
      </c>
      <c r="L758" s="36">
        <f t="shared" si="164"/>
        <v>0</v>
      </c>
      <c r="M758" s="36">
        <f t="shared" si="164"/>
        <v>0</v>
      </c>
      <c r="N758" s="36">
        <f t="shared" si="164"/>
        <v>0</v>
      </c>
      <c r="O758" s="36">
        <f t="shared" si="164"/>
        <v>0</v>
      </c>
      <c r="P758" s="36">
        <f t="shared" si="164"/>
        <v>0</v>
      </c>
      <c r="Q758" s="36">
        <f t="shared" si="164"/>
        <v>0</v>
      </c>
      <c r="R758" s="36">
        <f t="shared" si="164"/>
        <v>0</v>
      </c>
      <c r="S758" s="36">
        <f t="shared" si="164"/>
        <v>0</v>
      </c>
      <c r="T758" s="36">
        <f t="shared" si="164"/>
        <v>0</v>
      </c>
      <c r="U758" s="36">
        <f t="shared" si="164"/>
        <v>0</v>
      </c>
      <c r="V758" s="36">
        <f t="shared" si="164"/>
        <v>0</v>
      </c>
      <c r="W758" s="35">
        <f t="shared" si="164"/>
        <v>0</v>
      </c>
      <c r="Y758" s="384"/>
      <c r="AA758"/>
      <c r="AB758"/>
      <c r="AC758"/>
      <c r="AD758"/>
      <c r="AE758"/>
      <c r="AF758"/>
      <c r="AG758"/>
      <c r="AH758"/>
    </row>
    <row r="759" spans="2:34" s="71" customFormat="1" outlineLevel="1" x14ac:dyDescent="0.4">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4">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4">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4">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4">
      <c r="B763" s="494"/>
      <c r="C763" s="495"/>
      <c r="D763" s="495"/>
      <c r="E763" s="496" t="s">
        <v>70</v>
      </c>
      <c r="F763" s="496"/>
      <c r="G763" s="68">
        <f t="shared" ref="G763:W763" si="165">SUBTOTAL(9,G764:G765)</f>
        <v>0</v>
      </c>
      <c r="H763" s="69">
        <f t="shared" si="165"/>
        <v>0</v>
      </c>
      <c r="I763" s="66">
        <f t="shared" si="165"/>
        <v>0</v>
      </c>
      <c r="J763" s="66">
        <f t="shared" si="165"/>
        <v>0</v>
      </c>
      <c r="K763" s="67">
        <f t="shared" si="165"/>
        <v>0</v>
      </c>
      <c r="L763" s="36">
        <f t="shared" si="165"/>
        <v>0</v>
      </c>
      <c r="M763" s="36">
        <f t="shared" si="165"/>
        <v>0</v>
      </c>
      <c r="N763" s="36">
        <f t="shared" si="165"/>
        <v>0</v>
      </c>
      <c r="O763" s="36">
        <f t="shared" si="165"/>
        <v>0</v>
      </c>
      <c r="P763" s="36">
        <f t="shared" si="165"/>
        <v>0</v>
      </c>
      <c r="Q763" s="36">
        <f t="shared" si="165"/>
        <v>0</v>
      </c>
      <c r="R763" s="36">
        <f t="shared" si="165"/>
        <v>0</v>
      </c>
      <c r="S763" s="36">
        <f t="shared" si="165"/>
        <v>0</v>
      </c>
      <c r="T763" s="36">
        <f t="shared" si="165"/>
        <v>0</v>
      </c>
      <c r="U763" s="36">
        <f t="shared" si="165"/>
        <v>0</v>
      </c>
      <c r="V763" s="36">
        <f t="shared" si="165"/>
        <v>0</v>
      </c>
      <c r="W763" s="35">
        <f t="shared" si="165"/>
        <v>0</v>
      </c>
      <c r="Y763" s="607"/>
      <c r="AA763"/>
      <c r="AB763"/>
      <c r="AC763"/>
      <c r="AD763"/>
      <c r="AE763"/>
      <c r="AF763"/>
      <c r="AG763"/>
      <c r="AH763"/>
    </row>
    <row r="764" spans="2:34" s="71" customFormat="1" outlineLevel="1" x14ac:dyDescent="0.4">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4">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4">
      <c r="B766" s="494"/>
      <c r="C766" s="495"/>
      <c r="D766" s="495"/>
      <c r="E766" s="496" t="s">
        <v>73</v>
      </c>
      <c r="F766" s="496"/>
      <c r="G766" s="68">
        <f t="shared" ref="G766:W766" si="166">SUBTOTAL(9,G767:G769)</f>
        <v>0</v>
      </c>
      <c r="H766" s="69">
        <f t="shared" si="166"/>
        <v>0</v>
      </c>
      <c r="I766" s="66">
        <f t="shared" si="166"/>
        <v>0</v>
      </c>
      <c r="J766" s="66">
        <f t="shared" si="166"/>
        <v>0</v>
      </c>
      <c r="K766" s="67">
        <f t="shared" si="166"/>
        <v>0</v>
      </c>
      <c r="L766" s="36">
        <f t="shared" si="166"/>
        <v>0</v>
      </c>
      <c r="M766" s="36">
        <f t="shared" si="166"/>
        <v>0</v>
      </c>
      <c r="N766" s="36">
        <f t="shared" si="166"/>
        <v>0</v>
      </c>
      <c r="O766" s="36">
        <f t="shared" si="166"/>
        <v>0</v>
      </c>
      <c r="P766" s="36">
        <f t="shared" si="166"/>
        <v>0</v>
      </c>
      <c r="Q766" s="36">
        <f t="shared" si="166"/>
        <v>0</v>
      </c>
      <c r="R766" s="36">
        <f t="shared" si="166"/>
        <v>0</v>
      </c>
      <c r="S766" s="36">
        <f t="shared" si="166"/>
        <v>0</v>
      </c>
      <c r="T766" s="36">
        <f t="shared" si="166"/>
        <v>0</v>
      </c>
      <c r="U766" s="36">
        <f t="shared" si="166"/>
        <v>0</v>
      </c>
      <c r="V766" s="36">
        <f t="shared" si="166"/>
        <v>0</v>
      </c>
      <c r="W766" s="35">
        <f t="shared" si="166"/>
        <v>0</v>
      </c>
      <c r="Y766" s="384"/>
      <c r="AA766"/>
      <c r="AB766"/>
      <c r="AC766"/>
      <c r="AD766"/>
      <c r="AE766"/>
      <c r="AF766"/>
      <c r="AG766"/>
      <c r="AH766"/>
    </row>
    <row r="767" spans="2:34" s="71" customFormat="1" outlineLevel="1" x14ac:dyDescent="0.4">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4">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4">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4">
      <c r="B770" s="494"/>
      <c r="C770" s="495"/>
      <c r="D770" s="495"/>
      <c r="E770" s="496" t="s">
        <v>77</v>
      </c>
      <c r="F770" s="496"/>
      <c r="G770" s="68">
        <f t="shared" ref="G770:W770" si="167">SUBTOTAL(9,G771:G772)</f>
        <v>0</v>
      </c>
      <c r="H770" s="69">
        <f t="shared" si="167"/>
        <v>0</v>
      </c>
      <c r="I770" s="66">
        <f t="shared" si="167"/>
        <v>0</v>
      </c>
      <c r="J770" s="66">
        <f t="shared" si="167"/>
        <v>0</v>
      </c>
      <c r="K770" s="67">
        <f t="shared" si="167"/>
        <v>0</v>
      </c>
      <c r="L770" s="36">
        <f t="shared" si="167"/>
        <v>0</v>
      </c>
      <c r="M770" s="36">
        <f t="shared" si="167"/>
        <v>0</v>
      </c>
      <c r="N770" s="36">
        <f t="shared" si="167"/>
        <v>0</v>
      </c>
      <c r="O770" s="36">
        <f t="shared" si="167"/>
        <v>0</v>
      </c>
      <c r="P770" s="36">
        <f t="shared" si="167"/>
        <v>0</v>
      </c>
      <c r="Q770" s="36">
        <f t="shared" si="167"/>
        <v>0</v>
      </c>
      <c r="R770" s="36">
        <f t="shared" si="167"/>
        <v>0</v>
      </c>
      <c r="S770" s="36">
        <f t="shared" si="167"/>
        <v>0</v>
      </c>
      <c r="T770" s="36">
        <f t="shared" si="167"/>
        <v>0</v>
      </c>
      <c r="U770" s="36">
        <f t="shared" si="167"/>
        <v>0</v>
      </c>
      <c r="V770" s="36">
        <f t="shared" si="167"/>
        <v>0</v>
      </c>
      <c r="W770" s="35">
        <f t="shared" si="167"/>
        <v>0</v>
      </c>
      <c r="Y770" s="384"/>
      <c r="AA770"/>
      <c r="AB770"/>
      <c r="AC770"/>
      <c r="AD770"/>
      <c r="AE770"/>
      <c r="AF770"/>
      <c r="AG770"/>
      <c r="AH770"/>
    </row>
    <row r="771" spans="2:34" s="71" customFormat="1" outlineLevel="1" x14ac:dyDescent="0.4">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4">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4">
      <c r="B773" s="494"/>
      <c r="C773" s="495"/>
      <c r="D773" s="495"/>
      <c r="E773" s="496" t="s">
        <v>80</v>
      </c>
      <c r="F773" s="496"/>
      <c r="G773" s="68">
        <f t="shared" ref="G773:W773" si="168">SUBTOTAL(9,G774:G776)</f>
        <v>0</v>
      </c>
      <c r="H773" s="69">
        <f t="shared" si="168"/>
        <v>0</v>
      </c>
      <c r="I773" s="66">
        <f t="shared" si="168"/>
        <v>0</v>
      </c>
      <c r="J773" s="66">
        <f t="shared" si="168"/>
        <v>0</v>
      </c>
      <c r="K773" s="67">
        <f t="shared" si="168"/>
        <v>0</v>
      </c>
      <c r="L773" s="36">
        <f t="shared" si="168"/>
        <v>0</v>
      </c>
      <c r="M773" s="36">
        <f t="shared" si="168"/>
        <v>0</v>
      </c>
      <c r="N773" s="36">
        <f t="shared" si="168"/>
        <v>0</v>
      </c>
      <c r="O773" s="36">
        <f t="shared" si="168"/>
        <v>0</v>
      </c>
      <c r="P773" s="36">
        <f t="shared" si="168"/>
        <v>0</v>
      </c>
      <c r="Q773" s="36">
        <f t="shared" si="168"/>
        <v>0</v>
      </c>
      <c r="R773" s="36">
        <f t="shared" si="168"/>
        <v>0</v>
      </c>
      <c r="S773" s="36">
        <f t="shared" si="168"/>
        <v>0</v>
      </c>
      <c r="T773" s="36">
        <f t="shared" si="168"/>
        <v>0</v>
      </c>
      <c r="U773" s="36">
        <f t="shared" si="168"/>
        <v>0</v>
      </c>
      <c r="V773" s="36">
        <f t="shared" si="168"/>
        <v>0</v>
      </c>
      <c r="W773" s="35">
        <f t="shared" si="168"/>
        <v>0</v>
      </c>
      <c r="Y773" s="384"/>
      <c r="AA773"/>
      <c r="AB773"/>
      <c r="AC773"/>
      <c r="AD773"/>
      <c r="AE773"/>
      <c r="AF773"/>
      <c r="AG773"/>
      <c r="AH773"/>
    </row>
    <row r="774" spans="2:34" s="71" customFormat="1" outlineLevel="1" x14ac:dyDescent="0.4">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4">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4">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4">
      <c r="B777" s="494"/>
      <c r="C777" s="495"/>
      <c r="D777" s="495"/>
      <c r="E777" s="496" t="s">
        <v>84</v>
      </c>
      <c r="F777" s="496"/>
      <c r="G777" s="68">
        <f t="shared" ref="G777:W777" si="169">SUBTOTAL(9,G778:G779)</f>
        <v>0</v>
      </c>
      <c r="H777" s="69">
        <f t="shared" si="169"/>
        <v>0</v>
      </c>
      <c r="I777" s="66">
        <f t="shared" si="169"/>
        <v>0</v>
      </c>
      <c r="J777" s="66">
        <f t="shared" si="169"/>
        <v>0</v>
      </c>
      <c r="K777" s="67">
        <f t="shared" si="169"/>
        <v>0</v>
      </c>
      <c r="L777" s="36">
        <f t="shared" si="169"/>
        <v>0</v>
      </c>
      <c r="M777" s="36">
        <f t="shared" si="169"/>
        <v>0</v>
      </c>
      <c r="N777" s="36">
        <f t="shared" si="169"/>
        <v>0</v>
      </c>
      <c r="O777" s="36">
        <f t="shared" si="169"/>
        <v>0</v>
      </c>
      <c r="P777" s="36">
        <f t="shared" si="169"/>
        <v>0</v>
      </c>
      <c r="Q777" s="36">
        <f t="shared" si="169"/>
        <v>0</v>
      </c>
      <c r="R777" s="36">
        <f t="shared" si="169"/>
        <v>0</v>
      </c>
      <c r="S777" s="36">
        <f t="shared" si="169"/>
        <v>0</v>
      </c>
      <c r="T777" s="36">
        <f t="shared" si="169"/>
        <v>0</v>
      </c>
      <c r="U777" s="36">
        <f t="shared" si="169"/>
        <v>0</v>
      </c>
      <c r="V777" s="36">
        <f t="shared" si="169"/>
        <v>0</v>
      </c>
      <c r="W777" s="35">
        <f t="shared" si="169"/>
        <v>0</v>
      </c>
      <c r="Y777" s="384"/>
      <c r="AA777"/>
      <c r="AB777"/>
      <c r="AC777"/>
      <c r="AD777"/>
      <c r="AE777"/>
      <c r="AF777"/>
      <c r="AG777"/>
      <c r="AH777"/>
    </row>
    <row r="778" spans="2:34" s="71" customFormat="1" outlineLevel="1" x14ac:dyDescent="0.4">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4">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4">
      <c r="B780" s="494"/>
      <c r="C780" s="495"/>
      <c r="D780" s="495"/>
      <c r="E780" s="496" t="s">
        <v>87</v>
      </c>
      <c r="F780" s="496"/>
      <c r="G780" s="68">
        <f t="shared" ref="G780:W780" si="170">SUBTOTAL(9,G781:G783)</f>
        <v>0</v>
      </c>
      <c r="H780" s="69">
        <f t="shared" si="170"/>
        <v>0</v>
      </c>
      <c r="I780" s="66">
        <f t="shared" si="170"/>
        <v>0</v>
      </c>
      <c r="J780" s="66">
        <f t="shared" si="170"/>
        <v>0</v>
      </c>
      <c r="K780" s="67">
        <f t="shared" si="170"/>
        <v>0</v>
      </c>
      <c r="L780" s="36">
        <f t="shared" si="170"/>
        <v>0</v>
      </c>
      <c r="M780" s="36">
        <f t="shared" si="170"/>
        <v>0</v>
      </c>
      <c r="N780" s="36">
        <f t="shared" si="170"/>
        <v>0</v>
      </c>
      <c r="O780" s="36">
        <f t="shared" si="170"/>
        <v>0</v>
      </c>
      <c r="P780" s="36">
        <f t="shared" si="170"/>
        <v>0</v>
      </c>
      <c r="Q780" s="36">
        <f t="shared" si="170"/>
        <v>0</v>
      </c>
      <c r="R780" s="36">
        <f t="shared" si="170"/>
        <v>0</v>
      </c>
      <c r="S780" s="36">
        <f t="shared" si="170"/>
        <v>0</v>
      </c>
      <c r="T780" s="36">
        <f t="shared" si="170"/>
        <v>0</v>
      </c>
      <c r="U780" s="36">
        <f t="shared" si="170"/>
        <v>0</v>
      </c>
      <c r="V780" s="36">
        <f t="shared" si="170"/>
        <v>0</v>
      </c>
      <c r="W780" s="35">
        <f t="shared" si="170"/>
        <v>0</v>
      </c>
      <c r="Y780" s="384"/>
      <c r="AA780"/>
      <c r="AB780"/>
      <c r="AC780"/>
      <c r="AD780"/>
      <c r="AE780"/>
      <c r="AF780"/>
      <c r="AG780"/>
      <c r="AH780"/>
    </row>
    <row r="781" spans="2:34" s="71" customFormat="1" outlineLevel="1" x14ac:dyDescent="0.4">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4">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4">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4">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4">
      <c r="B785" s="494"/>
      <c r="C785" s="495"/>
      <c r="D785" s="495"/>
      <c r="E785" s="496" t="s">
        <v>92</v>
      </c>
      <c r="F785" s="496"/>
      <c r="G785" s="68">
        <f t="shared" ref="G785:W785" si="171">SUBTOTAL(9,G786:G787)</f>
        <v>0</v>
      </c>
      <c r="H785" s="69">
        <f t="shared" si="171"/>
        <v>0</v>
      </c>
      <c r="I785" s="66">
        <f t="shared" si="171"/>
        <v>0</v>
      </c>
      <c r="J785" s="66">
        <f t="shared" si="171"/>
        <v>0</v>
      </c>
      <c r="K785" s="67">
        <f t="shared" si="171"/>
        <v>0</v>
      </c>
      <c r="L785" s="36">
        <f t="shared" si="171"/>
        <v>0</v>
      </c>
      <c r="M785" s="36">
        <f t="shared" si="171"/>
        <v>0</v>
      </c>
      <c r="N785" s="36">
        <f t="shared" si="171"/>
        <v>0</v>
      </c>
      <c r="O785" s="36">
        <f t="shared" si="171"/>
        <v>0</v>
      </c>
      <c r="P785" s="36">
        <f t="shared" si="171"/>
        <v>0</v>
      </c>
      <c r="Q785" s="36">
        <f t="shared" si="171"/>
        <v>0</v>
      </c>
      <c r="R785" s="36">
        <f t="shared" si="171"/>
        <v>0</v>
      </c>
      <c r="S785" s="36">
        <f t="shared" si="171"/>
        <v>0</v>
      </c>
      <c r="T785" s="36">
        <f t="shared" si="171"/>
        <v>0</v>
      </c>
      <c r="U785" s="36">
        <f t="shared" si="171"/>
        <v>0</v>
      </c>
      <c r="V785" s="36">
        <f t="shared" si="171"/>
        <v>0</v>
      </c>
      <c r="W785" s="35">
        <f t="shared" si="171"/>
        <v>0</v>
      </c>
      <c r="Y785" s="607"/>
      <c r="AA785"/>
      <c r="AB785"/>
      <c r="AC785"/>
      <c r="AD785"/>
      <c r="AE785"/>
      <c r="AF785"/>
      <c r="AG785"/>
      <c r="AH785"/>
    </row>
    <row r="786" spans="2:34" s="71" customFormat="1" outlineLevel="1" x14ac:dyDescent="0.4">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4">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4">
      <c r="B788" s="494"/>
      <c r="C788" s="495"/>
      <c r="D788" s="495"/>
      <c r="E788" s="496" t="s">
        <v>95</v>
      </c>
      <c r="F788" s="496"/>
      <c r="G788" s="68">
        <f t="shared" ref="G788:W788" si="172">SUBTOTAL(9,G789:G790)</f>
        <v>0</v>
      </c>
      <c r="H788" s="69">
        <f t="shared" si="172"/>
        <v>0</v>
      </c>
      <c r="I788" s="66">
        <f t="shared" si="172"/>
        <v>0</v>
      </c>
      <c r="J788" s="66">
        <f t="shared" si="172"/>
        <v>0</v>
      </c>
      <c r="K788" s="67">
        <f t="shared" si="172"/>
        <v>0</v>
      </c>
      <c r="L788" s="36">
        <f t="shared" si="172"/>
        <v>0</v>
      </c>
      <c r="M788" s="36">
        <f t="shared" si="172"/>
        <v>0</v>
      </c>
      <c r="N788" s="36">
        <f t="shared" si="172"/>
        <v>0</v>
      </c>
      <c r="O788" s="36">
        <f t="shared" si="172"/>
        <v>0</v>
      </c>
      <c r="P788" s="36">
        <f t="shared" si="172"/>
        <v>0</v>
      </c>
      <c r="Q788" s="36">
        <f t="shared" si="172"/>
        <v>0</v>
      </c>
      <c r="R788" s="36">
        <f t="shared" si="172"/>
        <v>0</v>
      </c>
      <c r="S788" s="36">
        <f t="shared" si="172"/>
        <v>0</v>
      </c>
      <c r="T788" s="36">
        <f t="shared" si="172"/>
        <v>0</v>
      </c>
      <c r="U788" s="36">
        <f t="shared" si="172"/>
        <v>0</v>
      </c>
      <c r="V788" s="36">
        <f t="shared" si="172"/>
        <v>0</v>
      </c>
      <c r="W788" s="35">
        <f t="shared" si="172"/>
        <v>0</v>
      </c>
      <c r="Y788" s="384"/>
      <c r="AA788"/>
      <c r="AB788"/>
      <c r="AC788"/>
      <c r="AD788"/>
      <c r="AE788"/>
      <c r="AF788"/>
      <c r="AG788"/>
      <c r="AH788"/>
    </row>
    <row r="789" spans="2:34" s="71" customFormat="1" outlineLevel="1" x14ac:dyDescent="0.4">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4">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4">
      <c r="B791" s="494"/>
      <c r="C791" s="495"/>
      <c r="D791" s="495"/>
      <c r="E791" s="496" t="s">
        <v>98</v>
      </c>
      <c r="F791" s="496"/>
      <c r="G791" s="68">
        <f t="shared" ref="G791:W791" si="173">SUBTOTAL(9,G792:G793)</f>
        <v>0</v>
      </c>
      <c r="H791" s="69">
        <f t="shared" si="173"/>
        <v>0</v>
      </c>
      <c r="I791" s="66">
        <f t="shared" si="173"/>
        <v>0</v>
      </c>
      <c r="J791" s="66">
        <f t="shared" si="173"/>
        <v>0</v>
      </c>
      <c r="K791" s="67">
        <f t="shared" si="173"/>
        <v>0</v>
      </c>
      <c r="L791" s="36">
        <f t="shared" si="173"/>
        <v>0</v>
      </c>
      <c r="M791" s="36">
        <f t="shared" si="173"/>
        <v>0</v>
      </c>
      <c r="N791" s="36">
        <f t="shared" si="173"/>
        <v>0</v>
      </c>
      <c r="O791" s="36">
        <f t="shared" si="173"/>
        <v>0</v>
      </c>
      <c r="P791" s="36">
        <f t="shared" si="173"/>
        <v>0</v>
      </c>
      <c r="Q791" s="36">
        <f t="shared" si="173"/>
        <v>0</v>
      </c>
      <c r="R791" s="36">
        <f t="shared" si="173"/>
        <v>0</v>
      </c>
      <c r="S791" s="36">
        <f t="shared" si="173"/>
        <v>0</v>
      </c>
      <c r="T791" s="36">
        <f t="shared" si="173"/>
        <v>0</v>
      </c>
      <c r="U791" s="36">
        <f t="shared" si="173"/>
        <v>0</v>
      </c>
      <c r="V791" s="36">
        <f t="shared" si="173"/>
        <v>0</v>
      </c>
      <c r="W791" s="35">
        <f t="shared" si="173"/>
        <v>0</v>
      </c>
      <c r="Y791" s="384"/>
      <c r="AA791"/>
      <c r="AB791"/>
      <c r="AC791"/>
      <c r="AD791"/>
      <c r="AE791"/>
      <c r="AF791"/>
      <c r="AG791"/>
      <c r="AH791"/>
    </row>
    <row r="792" spans="2:34" s="71" customFormat="1" outlineLevel="1" x14ac:dyDescent="0.4">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4">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4">
      <c r="B794" s="494"/>
      <c r="C794" s="495"/>
      <c r="D794" s="495"/>
      <c r="E794" s="496" t="s">
        <v>101</v>
      </c>
      <c r="F794" s="496"/>
      <c r="G794" s="68">
        <f t="shared" ref="G794:W794" si="174">SUBTOTAL(9,G795:G796)</f>
        <v>0</v>
      </c>
      <c r="H794" s="69">
        <f t="shared" si="174"/>
        <v>0</v>
      </c>
      <c r="I794" s="66">
        <f t="shared" si="174"/>
        <v>0</v>
      </c>
      <c r="J794" s="66">
        <f t="shared" si="174"/>
        <v>0</v>
      </c>
      <c r="K794" s="67">
        <f t="shared" si="174"/>
        <v>0</v>
      </c>
      <c r="L794" s="36">
        <f t="shared" si="174"/>
        <v>0</v>
      </c>
      <c r="M794" s="36">
        <f t="shared" si="174"/>
        <v>0</v>
      </c>
      <c r="N794" s="36">
        <f t="shared" si="174"/>
        <v>0</v>
      </c>
      <c r="O794" s="36">
        <f t="shared" si="174"/>
        <v>0</v>
      </c>
      <c r="P794" s="36">
        <f t="shared" si="174"/>
        <v>0</v>
      </c>
      <c r="Q794" s="36">
        <f t="shared" si="174"/>
        <v>0</v>
      </c>
      <c r="R794" s="36">
        <f t="shared" si="174"/>
        <v>0</v>
      </c>
      <c r="S794" s="36">
        <f t="shared" si="174"/>
        <v>0</v>
      </c>
      <c r="T794" s="36">
        <f t="shared" si="174"/>
        <v>0</v>
      </c>
      <c r="U794" s="36">
        <f t="shared" si="174"/>
        <v>0</v>
      </c>
      <c r="V794" s="36">
        <f t="shared" si="174"/>
        <v>0</v>
      </c>
      <c r="W794" s="35">
        <f t="shared" si="174"/>
        <v>0</v>
      </c>
      <c r="Y794" s="384"/>
      <c r="AA794"/>
      <c r="AB794"/>
      <c r="AC794"/>
      <c r="AD794"/>
      <c r="AE794"/>
      <c r="AF794"/>
      <c r="AG794"/>
      <c r="AH794"/>
    </row>
    <row r="795" spans="2:34" s="71" customFormat="1" outlineLevel="1" x14ac:dyDescent="0.4">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4">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4">
      <c r="B797" s="494"/>
      <c r="C797" s="495"/>
      <c r="D797" s="495"/>
      <c r="E797" s="496" t="s">
        <v>104</v>
      </c>
      <c r="F797" s="496"/>
      <c r="G797" s="68">
        <f t="shared" ref="G797:W797" si="175">SUBTOTAL(9,G798:G799)</f>
        <v>0</v>
      </c>
      <c r="H797" s="69">
        <f t="shared" si="175"/>
        <v>0</v>
      </c>
      <c r="I797" s="66">
        <f t="shared" si="175"/>
        <v>0</v>
      </c>
      <c r="J797" s="66">
        <f t="shared" si="175"/>
        <v>0</v>
      </c>
      <c r="K797" s="67">
        <f t="shared" si="175"/>
        <v>0</v>
      </c>
      <c r="L797" s="36">
        <f t="shared" si="175"/>
        <v>0</v>
      </c>
      <c r="M797" s="36">
        <f t="shared" si="175"/>
        <v>0</v>
      </c>
      <c r="N797" s="36">
        <f t="shared" si="175"/>
        <v>0</v>
      </c>
      <c r="O797" s="36">
        <f t="shared" si="175"/>
        <v>0</v>
      </c>
      <c r="P797" s="36">
        <f t="shared" si="175"/>
        <v>0</v>
      </c>
      <c r="Q797" s="36">
        <f t="shared" si="175"/>
        <v>0</v>
      </c>
      <c r="R797" s="36">
        <f t="shared" si="175"/>
        <v>0</v>
      </c>
      <c r="S797" s="36">
        <f t="shared" si="175"/>
        <v>0</v>
      </c>
      <c r="T797" s="36">
        <f t="shared" si="175"/>
        <v>0</v>
      </c>
      <c r="U797" s="36">
        <f t="shared" si="175"/>
        <v>0</v>
      </c>
      <c r="V797" s="36">
        <f t="shared" si="175"/>
        <v>0</v>
      </c>
      <c r="W797" s="35">
        <f t="shared" si="175"/>
        <v>0</v>
      </c>
      <c r="Y797" s="384"/>
      <c r="AA797"/>
      <c r="AB797"/>
      <c r="AC797"/>
      <c r="AD797"/>
      <c r="AE797"/>
      <c r="AF797"/>
      <c r="AG797"/>
      <c r="AH797"/>
    </row>
    <row r="798" spans="2:34" s="71" customFormat="1" outlineLevel="1" x14ac:dyDescent="0.4">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4">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4">
      <c r="B800" s="494"/>
      <c r="C800" s="495"/>
      <c r="D800" s="495"/>
      <c r="E800" s="496" t="s">
        <v>107</v>
      </c>
      <c r="F800" s="496"/>
      <c r="G800" s="68">
        <f t="shared" ref="G800:W800" si="176">SUBTOTAL(9,G801:G802)</f>
        <v>0</v>
      </c>
      <c r="H800" s="66">
        <f t="shared" si="176"/>
        <v>0</v>
      </c>
      <c r="I800" s="66">
        <f t="shared" si="176"/>
        <v>0</v>
      </c>
      <c r="J800" s="66">
        <f t="shared" si="176"/>
        <v>0</v>
      </c>
      <c r="K800" s="67">
        <f t="shared" si="176"/>
        <v>0</v>
      </c>
      <c r="L800" s="53">
        <f t="shared" si="176"/>
        <v>0</v>
      </c>
      <c r="M800" s="36">
        <f t="shared" si="176"/>
        <v>0</v>
      </c>
      <c r="N800" s="36">
        <f t="shared" si="176"/>
        <v>0</v>
      </c>
      <c r="O800" s="36">
        <f t="shared" si="176"/>
        <v>0</v>
      </c>
      <c r="P800" s="36">
        <f t="shared" si="176"/>
        <v>0</v>
      </c>
      <c r="Q800" s="36">
        <f t="shared" si="176"/>
        <v>0</v>
      </c>
      <c r="R800" s="36">
        <f t="shared" si="176"/>
        <v>0</v>
      </c>
      <c r="S800" s="36">
        <f t="shared" si="176"/>
        <v>0</v>
      </c>
      <c r="T800" s="36">
        <f t="shared" si="176"/>
        <v>0</v>
      </c>
      <c r="U800" s="36">
        <f t="shared" si="176"/>
        <v>0</v>
      </c>
      <c r="V800" s="39">
        <f t="shared" si="176"/>
        <v>0</v>
      </c>
      <c r="W800" s="39">
        <f t="shared" si="176"/>
        <v>0</v>
      </c>
      <c r="Y800" s="384"/>
      <c r="AA800"/>
      <c r="AB800"/>
      <c r="AC800"/>
      <c r="AD800"/>
      <c r="AE800"/>
      <c r="AF800"/>
      <c r="AG800"/>
      <c r="AH800"/>
    </row>
    <row r="801" spans="2:34" s="71" customFormat="1" outlineLevel="1" x14ac:dyDescent="0.4">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4">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4">
      <c r="B803" s="494"/>
      <c r="C803" s="495"/>
      <c r="D803" s="495" t="s">
        <v>110</v>
      </c>
      <c r="E803" s="496"/>
      <c r="F803" s="496"/>
      <c r="G803" s="68">
        <f>SUBTOTAL(9,G804:G806)</f>
        <v>0</v>
      </c>
      <c r="H803" s="69">
        <f t="shared" ref="H803:W803" si="177">SUBTOTAL(9,H804:H806)</f>
        <v>0</v>
      </c>
      <c r="I803" s="66">
        <f t="shared" si="177"/>
        <v>0</v>
      </c>
      <c r="J803" s="66">
        <f t="shared" si="177"/>
        <v>0</v>
      </c>
      <c r="K803" s="67">
        <f t="shared" si="177"/>
        <v>0</v>
      </c>
      <c r="L803" s="36">
        <f t="shared" si="177"/>
        <v>0</v>
      </c>
      <c r="M803" s="36">
        <f t="shared" si="177"/>
        <v>0</v>
      </c>
      <c r="N803" s="36">
        <f t="shared" si="177"/>
        <v>0</v>
      </c>
      <c r="O803" s="36">
        <f t="shared" si="177"/>
        <v>0</v>
      </c>
      <c r="P803" s="36">
        <f t="shared" si="177"/>
        <v>0</v>
      </c>
      <c r="Q803" s="36">
        <f t="shared" si="177"/>
        <v>0</v>
      </c>
      <c r="R803" s="36">
        <f t="shared" si="177"/>
        <v>0</v>
      </c>
      <c r="S803" s="36">
        <f t="shared" si="177"/>
        <v>0</v>
      </c>
      <c r="T803" s="36">
        <f t="shared" si="177"/>
        <v>0</v>
      </c>
      <c r="U803" s="36">
        <f t="shared" si="177"/>
        <v>0</v>
      </c>
      <c r="V803" s="36">
        <f t="shared" si="177"/>
        <v>0</v>
      </c>
      <c r="W803" s="35">
        <f t="shared" si="177"/>
        <v>0</v>
      </c>
      <c r="Y803" s="384"/>
      <c r="AA803"/>
      <c r="AB803"/>
      <c r="AC803"/>
      <c r="AD803"/>
      <c r="AE803"/>
      <c r="AF803"/>
      <c r="AG803"/>
      <c r="AH803"/>
    </row>
    <row r="804" spans="2:34" s="71" customFormat="1" outlineLevel="1" x14ac:dyDescent="0.4">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4">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4">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4">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4">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4">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4">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4">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4">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4">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4">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4">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5.3" thickBot="1" x14ac:dyDescent="0.55000000000000004">
      <c r="B816" s="503" t="s">
        <v>200</v>
      </c>
      <c r="C816" s="76"/>
      <c r="D816" s="76"/>
      <c r="E816" s="76"/>
      <c r="F816" s="76"/>
      <c r="G816" s="77">
        <f>SUBTOTAL(9,G576:G815)</f>
        <v>0</v>
      </c>
      <c r="H816" s="78">
        <f t="shared" ref="H816:W816" si="178">SUBTOTAL(9,H576:H815)</f>
        <v>0</v>
      </c>
      <c r="I816" s="78">
        <f t="shared" si="178"/>
        <v>0</v>
      </c>
      <c r="J816" s="78">
        <f t="shared" si="178"/>
        <v>0</v>
      </c>
      <c r="K816" s="483">
        <f t="shared" si="178"/>
        <v>0</v>
      </c>
      <c r="L816" s="79">
        <f t="shared" si="178"/>
        <v>0</v>
      </c>
      <c r="M816" s="80">
        <f t="shared" si="178"/>
        <v>0</v>
      </c>
      <c r="N816" s="80">
        <f t="shared" si="178"/>
        <v>0</v>
      </c>
      <c r="O816" s="80">
        <f t="shared" si="178"/>
        <v>0</v>
      </c>
      <c r="P816" s="80">
        <f t="shared" si="178"/>
        <v>0</v>
      </c>
      <c r="Q816" s="80">
        <f t="shared" si="178"/>
        <v>0</v>
      </c>
      <c r="R816" s="80">
        <f t="shared" si="178"/>
        <v>0</v>
      </c>
      <c r="S816" s="80">
        <f t="shared" si="178"/>
        <v>0</v>
      </c>
      <c r="T816" s="80">
        <f t="shared" si="178"/>
        <v>0</v>
      </c>
      <c r="U816" s="80">
        <f t="shared" si="178"/>
        <v>0</v>
      </c>
      <c r="V816" s="81">
        <f t="shared" si="178"/>
        <v>0</v>
      </c>
      <c r="W816" s="81">
        <f t="shared" si="178"/>
        <v>0</v>
      </c>
      <c r="Y816" s="385"/>
      <c r="AA816"/>
      <c r="AB816"/>
      <c r="AC816"/>
      <c r="AD816"/>
      <c r="AE816"/>
      <c r="AF816"/>
      <c r="AG816"/>
      <c r="AH816"/>
    </row>
    <row r="817" spans="2:34" s="71" customFormat="1" ht="12.6" thickBot="1" x14ac:dyDescent="0.4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 x14ac:dyDescent="0.5">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5">
      <c r="B819" s="619"/>
      <c r="C819" s="620" t="s">
        <v>358</v>
      </c>
      <c r="D819" s="236"/>
      <c r="E819" s="236"/>
      <c r="F819" s="621"/>
      <c r="G819" s="69">
        <f>SUBTOTAL(9,G820:G821)</f>
        <v>0</v>
      </c>
      <c r="H819" s="53">
        <f t="shared" ref="H819:W819" si="179">SUBTOTAL(9,H820:H821)</f>
        <v>0</v>
      </c>
      <c r="I819" s="36">
        <f t="shared" si="179"/>
        <v>0</v>
      </c>
      <c r="J819" s="36">
        <f t="shared" si="179"/>
        <v>0</v>
      </c>
      <c r="K819" s="39">
        <f t="shared" si="179"/>
        <v>0</v>
      </c>
      <c r="L819" s="53">
        <f t="shared" si="179"/>
        <v>0</v>
      </c>
      <c r="M819" s="38">
        <f t="shared" si="179"/>
        <v>0</v>
      </c>
      <c r="N819" s="36">
        <f t="shared" si="179"/>
        <v>0</v>
      </c>
      <c r="O819" s="36">
        <f t="shared" si="179"/>
        <v>0</v>
      </c>
      <c r="P819" s="36">
        <f t="shared" si="179"/>
        <v>0</v>
      </c>
      <c r="Q819" s="36">
        <f t="shared" si="179"/>
        <v>0</v>
      </c>
      <c r="R819" s="36">
        <f t="shared" si="179"/>
        <v>0</v>
      </c>
      <c r="S819" s="36">
        <f t="shared" si="179"/>
        <v>0</v>
      </c>
      <c r="T819" s="36">
        <f t="shared" si="179"/>
        <v>0</v>
      </c>
      <c r="U819" s="36">
        <f t="shared" si="179"/>
        <v>0</v>
      </c>
      <c r="V819" s="36">
        <f t="shared" si="179"/>
        <v>0</v>
      </c>
      <c r="W819" s="35">
        <f t="shared" si="179"/>
        <v>0</v>
      </c>
      <c r="Y819" s="442"/>
      <c r="AA819"/>
      <c r="AB819"/>
      <c r="AC819"/>
      <c r="AD819"/>
      <c r="AE819"/>
      <c r="AF819"/>
      <c r="AG819"/>
      <c r="AH819"/>
    </row>
    <row r="820" spans="2:34" s="116" customFormat="1" ht="12.75" customHeight="1" x14ac:dyDescent="0.5">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5">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5">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5">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5">
      <c r="B824" s="614"/>
      <c r="C824" s="532"/>
      <c r="D824" s="495" t="s">
        <v>118</v>
      </c>
      <c r="E824" s="498"/>
      <c r="F824" s="622"/>
      <c r="G824" s="66">
        <f>SUBTOTAL(9,G825:G828)</f>
        <v>0</v>
      </c>
      <c r="H824" s="53">
        <f t="shared" ref="H824:W824" si="180">SUBTOTAL(9,H825:H828)</f>
        <v>0</v>
      </c>
      <c r="I824" s="36">
        <f t="shared" si="180"/>
        <v>0</v>
      </c>
      <c r="J824" s="36">
        <f t="shared" si="180"/>
        <v>0</v>
      </c>
      <c r="K824" s="39">
        <f t="shared" si="180"/>
        <v>0</v>
      </c>
      <c r="L824" s="53">
        <f t="shared" si="180"/>
        <v>0</v>
      </c>
      <c r="M824" s="38">
        <f t="shared" si="180"/>
        <v>0</v>
      </c>
      <c r="N824" s="36">
        <f t="shared" si="180"/>
        <v>0</v>
      </c>
      <c r="O824" s="36">
        <f t="shared" si="180"/>
        <v>0</v>
      </c>
      <c r="P824" s="36">
        <f t="shared" si="180"/>
        <v>0</v>
      </c>
      <c r="Q824" s="36">
        <f t="shared" si="180"/>
        <v>0</v>
      </c>
      <c r="R824" s="36">
        <f t="shared" si="180"/>
        <v>0</v>
      </c>
      <c r="S824" s="36">
        <f t="shared" si="180"/>
        <v>0</v>
      </c>
      <c r="T824" s="36">
        <f t="shared" si="180"/>
        <v>0</v>
      </c>
      <c r="U824" s="36">
        <f t="shared" si="180"/>
        <v>0</v>
      </c>
      <c r="V824" s="36">
        <f t="shared" si="180"/>
        <v>0</v>
      </c>
      <c r="W824" s="35">
        <f t="shared" si="180"/>
        <v>0</v>
      </c>
      <c r="Y824" s="442"/>
      <c r="AA824"/>
      <c r="AB824"/>
      <c r="AC824"/>
      <c r="AD824"/>
      <c r="AE824"/>
      <c r="AF824"/>
      <c r="AG824"/>
      <c r="AH824"/>
    </row>
    <row r="825" spans="2:34" s="116" customFormat="1" ht="12.75" customHeight="1" outlineLevel="1" x14ac:dyDescent="0.5">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5">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5">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5">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5">
      <c r="B829" s="614"/>
      <c r="C829" s="532"/>
      <c r="D829" s="495" t="s">
        <v>129</v>
      </c>
      <c r="E829" s="498"/>
      <c r="F829" s="622"/>
      <c r="G829" s="69">
        <f>SUBTOTAL(9,G830:G833)</f>
        <v>0</v>
      </c>
      <c r="H829" s="53">
        <f t="shared" ref="H829:W829" si="181">SUBTOTAL(9,H830:H833)</f>
        <v>0</v>
      </c>
      <c r="I829" s="36">
        <f t="shared" si="181"/>
        <v>0</v>
      </c>
      <c r="J829" s="36">
        <f t="shared" si="181"/>
        <v>0</v>
      </c>
      <c r="K829" s="39">
        <f t="shared" si="181"/>
        <v>0</v>
      </c>
      <c r="L829" s="53">
        <f t="shared" si="181"/>
        <v>0</v>
      </c>
      <c r="M829" s="38">
        <f t="shared" si="181"/>
        <v>0</v>
      </c>
      <c r="N829" s="36">
        <f t="shared" si="181"/>
        <v>0</v>
      </c>
      <c r="O829" s="36">
        <f t="shared" si="181"/>
        <v>0</v>
      </c>
      <c r="P829" s="36">
        <f t="shared" si="181"/>
        <v>0</v>
      </c>
      <c r="Q829" s="36">
        <f t="shared" si="181"/>
        <v>0</v>
      </c>
      <c r="R829" s="36">
        <f t="shared" si="181"/>
        <v>0</v>
      </c>
      <c r="S829" s="36">
        <f t="shared" si="181"/>
        <v>0</v>
      </c>
      <c r="T829" s="36">
        <f t="shared" si="181"/>
        <v>0</v>
      </c>
      <c r="U829" s="36">
        <f t="shared" si="181"/>
        <v>0</v>
      </c>
      <c r="V829" s="36">
        <f t="shared" si="181"/>
        <v>0</v>
      </c>
      <c r="W829" s="35">
        <f t="shared" si="181"/>
        <v>0</v>
      </c>
      <c r="Y829" s="442"/>
      <c r="AA829"/>
      <c r="AB829"/>
      <c r="AC829"/>
      <c r="AD829"/>
      <c r="AE829"/>
      <c r="AF829"/>
      <c r="AG829"/>
      <c r="AH829"/>
    </row>
    <row r="830" spans="2:34" s="116" customFormat="1" ht="12.75" customHeight="1" outlineLevel="1" x14ac:dyDescent="0.5">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5">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5">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5">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5">
      <c r="B834" s="614"/>
      <c r="C834" s="532"/>
      <c r="D834" s="495" t="s">
        <v>365</v>
      </c>
      <c r="E834" s="498"/>
      <c r="F834" s="622"/>
      <c r="G834" s="69">
        <f>SUBTOTAL(9,G835:G836)</f>
        <v>0</v>
      </c>
      <c r="H834" s="53">
        <f t="shared" ref="H834:W834" si="182">SUBTOTAL(9,H835:H836)</f>
        <v>0</v>
      </c>
      <c r="I834" s="36">
        <f t="shared" si="182"/>
        <v>0</v>
      </c>
      <c r="J834" s="36">
        <f t="shared" si="182"/>
        <v>0</v>
      </c>
      <c r="K834" s="39">
        <f t="shared" si="182"/>
        <v>0</v>
      </c>
      <c r="L834" s="53">
        <f t="shared" si="182"/>
        <v>0</v>
      </c>
      <c r="M834" s="38">
        <f t="shared" si="182"/>
        <v>0</v>
      </c>
      <c r="N834" s="36">
        <f t="shared" si="182"/>
        <v>0</v>
      </c>
      <c r="O834" s="36">
        <f t="shared" si="182"/>
        <v>0</v>
      </c>
      <c r="P834" s="36">
        <f t="shared" si="182"/>
        <v>0</v>
      </c>
      <c r="Q834" s="36">
        <f t="shared" si="182"/>
        <v>0</v>
      </c>
      <c r="R834" s="36">
        <f t="shared" si="182"/>
        <v>0</v>
      </c>
      <c r="S834" s="36">
        <f t="shared" si="182"/>
        <v>0</v>
      </c>
      <c r="T834" s="36">
        <f t="shared" si="182"/>
        <v>0</v>
      </c>
      <c r="U834" s="36">
        <f t="shared" si="182"/>
        <v>0</v>
      </c>
      <c r="V834" s="36">
        <f t="shared" si="182"/>
        <v>0</v>
      </c>
      <c r="W834" s="35">
        <f t="shared" si="182"/>
        <v>0</v>
      </c>
      <c r="Y834" s="442"/>
      <c r="AA834"/>
      <c r="AB834"/>
      <c r="AC834"/>
      <c r="AD834"/>
      <c r="AE834"/>
      <c r="AF834"/>
      <c r="AG834"/>
      <c r="AH834"/>
    </row>
    <row r="835" spans="2:34" s="116" customFormat="1" ht="12.75" customHeight="1" outlineLevel="1" x14ac:dyDescent="0.5">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5">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5">
      <c r="B837" s="614"/>
      <c r="C837" s="532"/>
      <c r="D837" s="495" t="s">
        <v>368</v>
      </c>
      <c r="E837" s="496"/>
      <c r="F837" s="623"/>
      <c r="G837" s="69">
        <f>SUBTOTAL(9,G838:G842)</f>
        <v>0</v>
      </c>
      <c r="H837" s="53">
        <f t="shared" ref="H837:W837" si="183">SUBTOTAL(9,H838:H842)</f>
        <v>0</v>
      </c>
      <c r="I837" s="36">
        <f t="shared" si="183"/>
        <v>0</v>
      </c>
      <c r="J837" s="36">
        <f t="shared" si="183"/>
        <v>0</v>
      </c>
      <c r="K837" s="39">
        <f t="shared" si="183"/>
        <v>0</v>
      </c>
      <c r="L837" s="53">
        <f t="shared" si="183"/>
        <v>0</v>
      </c>
      <c r="M837" s="38">
        <f t="shared" si="183"/>
        <v>0</v>
      </c>
      <c r="N837" s="36">
        <f t="shared" si="183"/>
        <v>0</v>
      </c>
      <c r="O837" s="36">
        <f t="shared" si="183"/>
        <v>0</v>
      </c>
      <c r="P837" s="36">
        <f t="shared" si="183"/>
        <v>0</v>
      </c>
      <c r="Q837" s="36">
        <f t="shared" si="183"/>
        <v>0</v>
      </c>
      <c r="R837" s="36">
        <f t="shared" si="183"/>
        <v>0</v>
      </c>
      <c r="S837" s="36">
        <f t="shared" si="183"/>
        <v>0</v>
      </c>
      <c r="T837" s="36">
        <f t="shared" si="183"/>
        <v>0</v>
      </c>
      <c r="U837" s="36">
        <f t="shared" si="183"/>
        <v>0</v>
      </c>
      <c r="V837" s="36">
        <f t="shared" si="183"/>
        <v>0</v>
      </c>
      <c r="W837" s="35">
        <f t="shared" si="183"/>
        <v>0</v>
      </c>
      <c r="Y837" s="442"/>
      <c r="AA837"/>
      <c r="AB837"/>
      <c r="AC837"/>
      <c r="AD837"/>
      <c r="AE837"/>
      <c r="AF837"/>
      <c r="AG837"/>
      <c r="AH837"/>
    </row>
    <row r="838" spans="2:34" s="116" customFormat="1" ht="12.75" customHeight="1" outlineLevel="1" x14ac:dyDescent="0.5">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5">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5">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5">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5">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5">
      <c r="B843" s="614"/>
      <c r="C843" s="532"/>
      <c r="D843" s="495" t="s">
        <v>374</v>
      </c>
      <c r="E843" s="495"/>
      <c r="F843" s="618"/>
      <c r="G843" s="69">
        <f>SUBTOTAL(9,G844:G848)</f>
        <v>0</v>
      </c>
      <c r="H843" s="53">
        <f t="shared" ref="H843:W843" si="184">SUBTOTAL(9,H844:H848)</f>
        <v>0</v>
      </c>
      <c r="I843" s="36">
        <f t="shared" si="184"/>
        <v>0</v>
      </c>
      <c r="J843" s="36">
        <f t="shared" si="184"/>
        <v>0</v>
      </c>
      <c r="K843" s="39">
        <f t="shared" si="184"/>
        <v>0</v>
      </c>
      <c r="L843" s="53">
        <f t="shared" si="184"/>
        <v>0</v>
      </c>
      <c r="M843" s="38">
        <f t="shared" si="184"/>
        <v>0</v>
      </c>
      <c r="N843" s="36">
        <f t="shared" si="184"/>
        <v>0</v>
      </c>
      <c r="O843" s="36">
        <f t="shared" si="184"/>
        <v>0</v>
      </c>
      <c r="P843" s="36">
        <f t="shared" si="184"/>
        <v>0</v>
      </c>
      <c r="Q843" s="36">
        <f t="shared" si="184"/>
        <v>0</v>
      </c>
      <c r="R843" s="36">
        <f t="shared" si="184"/>
        <v>0</v>
      </c>
      <c r="S843" s="36">
        <f t="shared" si="184"/>
        <v>0</v>
      </c>
      <c r="T843" s="36">
        <f t="shared" si="184"/>
        <v>0</v>
      </c>
      <c r="U843" s="36">
        <f t="shared" si="184"/>
        <v>0</v>
      </c>
      <c r="V843" s="36">
        <f t="shared" si="184"/>
        <v>0</v>
      </c>
      <c r="W843" s="35">
        <f t="shared" si="184"/>
        <v>0</v>
      </c>
      <c r="Y843" s="442"/>
      <c r="AA843"/>
      <c r="AB843"/>
      <c r="AC843"/>
      <c r="AD843"/>
      <c r="AE843"/>
      <c r="AF843"/>
      <c r="AG843"/>
      <c r="AH843"/>
    </row>
    <row r="844" spans="2:34" s="116" customFormat="1" ht="12.75" customHeight="1" outlineLevel="1" x14ac:dyDescent="0.5">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5">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5">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5">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5">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4">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4">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4">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4">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4">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55000000000000004">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4">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2.6" thickBot="1" x14ac:dyDescent="0.4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0.1" thickBot="1" x14ac:dyDescent="1.6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4">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5.3" thickBot="1" x14ac:dyDescent="0.45">
      <c r="A859" s="337"/>
      <c r="B859" s="94" t="s">
        <v>0</v>
      </c>
      <c r="C859" s="95"/>
      <c r="D859" s="95"/>
      <c r="E859" s="95"/>
      <c r="F859" s="94" t="str">
        <f>F3</f>
        <v>Dollar des États-Unis (USD)</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6" x14ac:dyDescent="0.6">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c r="Z860"/>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5.3" thickBot="1" x14ac:dyDescent="0.55000000000000004">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 si="185">IF(EOMONTH($F861,0)=$F861,EOMONTH(L861,1),DATE(YEAR(L861),MONTH(L861)+1,DAY($F861)))</f>
        <v>45138</v>
      </c>
      <c r="N861" s="510">
        <f t="shared" ref="N861" si="186">IF(EOMONTH($F861,0)=$F861,EOMONTH(M861,1),DATE(YEAR(M861),MONTH(M861)+1,DAY($F861)))</f>
        <v>45169</v>
      </c>
      <c r="O861" s="510">
        <f t="shared" ref="O861" si="187">IF(EOMONTH($F861,0)=$F861,EOMONTH(N861,1),DATE(YEAR(N861),MONTH(N861)+1,DAY($F861)))</f>
        <v>45199</v>
      </c>
      <c r="P861" s="510">
        <f t="shared" ref="P861" si="188">IF(EOMONTH($F861,0)=$F861,EOMONTH(O861,1),DATE(YEAR(O861),MONTH(O861)+1,DAY($F861)))</f>
        <v>45230</v>
      </c>
      <c r="Q861" s="510">
        <f t="shared" ref="Q861" si="189">IF(EOMONTH($F861,0)=$F861,EOMONTH(P861,1),DATE(YEAR(P861),MONTH(P861)+1,DAY($F861)))</f>
        <v>45260</v>
      </c>
      <c r="R861" s="510">
        <f t="shared" ref="R861" si="190">IF(EOMONTH($F861,0)=$F861,EOMONTH(Q861,1),DATE(YEAR(Q861),MONTH(Q861)+1,DAY($F861)))</f>
        <v>45291</v>
      </c>
      <c r="S861" s="510">
        <f t="shared" ref="S861" si="191">IF(EOMONTH($F861,0)=$F861,EOMONTH(R861,1),DATE(YEAR(R861),MONTH(R861)+1,DAY($F861)))</f>
        <v>45322</v>
      </c>
      <c r="T861" s="510">
        <f t="shared" ref="T861" si="192">IF(EOMONTH($F861,0)=$F861,EOMONTH(S861,1),DATE(YEAR(S861),MONTH(S861)+1,DAY($F861)))</f>
        <v>45351</v>
      </c>
      <c r="U861" s="510">
        <f t="shared" ref="U861" si="193">IF(EOMONTH($F861,0)=$F861,EOMONTH(T861,1),DATE(YEAR(T861),MONTH(T861)+1,DAY($F861)))</f>
        <v>45382</v>
      </c>
      <c r="V861" s="510">
        <f t="shared" ref="V861" si="194">IF(EOMONTH($F861,0)=$F861,EOMONTH(U861,1),DATE(YEAR(U861),MONTH(U861)+1,DAY($F861)))</f>
        <v>45412</v>
      </c>
      <c r="W861" s="105"/>
      <c r="Y861"/>
      <c r="Z861"/>
      <c r="AA861"/>
      <c r="AB861"/>
      <c r="AC861"/>
      <c r="AD861"/>
      <c r="AE861"/>
      <c r="AF861"/>
      <c r="AG861"/>
      <c r="AH861"/>
    </row>
    <row r="862" spans="1:47" s="119" customFormat="1" ht="15.3" thickBot="1" x14ac:dyDescent="0.4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 x14ac:dyDescent="0.5">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4">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4">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4">
      <c r="A866" s="337"/>
      <c r="B866" s="494"/>
      <c r="C866" s="495"/>
      <c r="D866" s="495" t="s">
        <v>33</v>
      </c>
      <c r="E866" s="496"/>
      <c r="F866" s="496"/>
      <c r="G866" s="52">
        <f>SUBTOTAL(9,G867:G868)</f>
        <v>0</v>
      </c>
      <c r="H866" s="53">
        <f t="shared" ref="H866:W866" si="195">SUBTOTAL(9,H867:H868)</f>
        <v>0</v>
      </c>
      <c r="I866" s="36">
        <f t="shared" si="195"/>
        <v>0</v>
      </c>
      <c r="J866" s="36">
        <f t="shared" si="195"/>
        <v>0</v>
      </c>
      <c r="K866" s="39">
        <f t="shared" si="195"/>
        <v>0</v>
      </c>
      <c r="L866" s="36">
        <f t="shared" si="195"/>
        <v>0</v>
      </c>
      <c r="M866" s="38">
        <f t="shared" si="195"/>
        <v>0</v>
      </c>
      <c r="N866" s="38">
        <f t="shared" si="195"/>
        <v>0</v>
      </c>
      <c r="O866" s="38">
        <f t="shared" si="195"/>
        <v>0</v>
      </c>
      <c r="P866" s="38">
        <f t="shared" si="195"/>
        <v>0</v>
      </c>
      <c r="Q866" s="38">
        <f t="shared" si="195"/>
        <v>0</v>
      </c>
      <c r="R866" s="38">
        <f t="shared" si="195"/>
        <v>0</v>
      </c>
      <c r="S866" s="38">
        <f t="shared" si="195"/>
        <v>0</v>
      </c>
      <c r="T866" s="38">
        <f t="shared" si="195"/>
        <v>0</v>
      </c>
      <c r="U866" s="38">
        <f t="shared" si="195"/>
        <v>0</v>
      </c>
      <c r="V866" s="36">
        <f t="shared" si="195"/>
        <v>0</v>
      </c>
      <c r="W866" s="35">
        <f t="shared" si="195"/>
        <v>0</v>
      </c>
      <c r="X866" s="71"/>
      <c r="Y866"/>
      <c r="Z866"/>
      <c r="AG866" s="71"/>
      <c r="AH866" s="71"/>
      <c r="AI866" s="71"/>
      <c r="AJ866" s="71"/>
      <c r="AK866" s="71"/>
      <c r="AL866" s="71"/>
      <c r="AM866" s="71"/>
      <c r="AN866" s="71"/>
      <c r="AO866" s="71"/>
      <c r="AP866" s="71"/>
      <c r="AQ866" s="71"/>
      <c r="AR866" s="71"/>
      <c r="AS866" s="71"/>
    </row>
    <row r="867" spans="1:45" outlineLevel="1" x14ac:dyDescent="0.4">
      <c r="A867" s="337"/>
      <c r="B867" s="494"/>
      <c r="C867" s="496"/>
      <c r="D867" s="498"/>
      <c r="E867" s="499"/>
      <c r="F867" s="497" t="s">
        <v>34</v>
      </c>
      <c r="G867" s="161">
        <f t="shared" ref="G867:V867" si="196">G11</f>
        <v>0</v>
      </c>
      <c r="H867" s="162">
        <f t="shared" si="196"/>
        <v>0</v>
      </c>
      <c r="I867" s="163">
        <f t="shared" si="196"/>
        <v>0</v>
      </c>
      <c r="J867" s="163">
        <f t="shared" si="196"/>
        <v>0</v>
      </c>
      <c r="K867" s="181">
        <f t="shared" si="196"/>
        <v>0</v>
      </c>
      <c r="L867" s="165">
        <f t="shared" si="196"/>
        <v>0</v>
      </c>
      <c r="M867" s="166">
        <f t="shared" si="196"/>
        <v>0</v>
      </c>
      <c r="N867" s="166">
        <f t="shared" si="196"/>
        <v>0</v>
      </c>
      <c r="O867" s="166">
        <f t="shared" si="196"/>
        <v>0</v>
      </c>
      <c r="P867" s="166">
        <f t="shared" si="196"/>
        <v>0</v>
      </c>
      <c r="Q867" s="166">
        <f t="shared" si="196"/>
        <v>0</v>
      </c>
      <c r="R867" s="166">
        <f t="shared" si="196"/>
        <v>0</v>
      </c>
      <c r="S867" s="166">
        <f t="shared" si="196"/>
        <v>0</v>
      </c>
      <c r="T867" s="166">
        <f t="shared" si="196"/>
        <v>0</v>
      </c>
      <c r="U867" s="166">
        <f t="shared" si="196"/>
        <v>0</v>
      </c>
      <c r="V867" s="167">
        <f t="shared" si="196"/>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4">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4">
      <c r="A869" s="337"/>
      <c r="B869" s="494"/>
      <c r="C869" s="498"/>
      <c r="D869" s="499" t="s">
        <v>36</v>
      </c>
      <c r="E869" s="498"/>
      <c r="F869" s="496"/>
      <c r="G869" s="52">
        <f>SUBTOTAL(9,G870:G871)</f>
        <v>0</v>
      </c>
      <c r="H869" s="111">
        <f>SUBTOTAL(9,H870:H871)</f>
        <v>0</v>
      </c>
      <c r="I869" s="44">
        <f t="shared" ref="I869:W869" si="197">SUBTOTAL(9,I870:I871)</f>
        <v>0</v>
      </c>
      <c r="J869" s="44">
        <f t="shared" si="197"/>
        <v>0</v>
      </c>
      <c r="K869" s="46">
        <f t="shared" si="197"/>
        <v>0</v>
      </c>
      <c r="L869" s="45">
        <f t="shared" si="197"/>
        <v>0</v>
      </c>
      <c r="M869" s="44">
        <f t="shared" si="197"/>
        <v>0</v>
      </c>
      <c r="N869" s="44">
        <f t="shared" si="197"/>
        <v>0</v>
      </c>
      <c r="O869" s="44">
        <f t="shared" si="197"/>
        <v>0</v>
      </c>
      <c r="P869" s="44">
        <f t="shared" si="197"/>
        <v>0</v>
      </c>
      <c r="Q869" s="44">
        <f t="shared" si="197"/>
        <v>0</v>
      </c>
      <c r="R869" s="44">
        <f t="shared" si="197"/>
        <v>0</v>
      </c>
      <c r="S869" s="44">
        <f t="shared" si="197"/>
        <v>0</v>
      </c>
      <c r="T869" s="44">
        <f t="shared" si="197"/>
        <v>0</v>
      </c>
      <c r="U869" s="44">
        <f t="shared" si="197"/>
        <v>0</v>
      </c>
      <c r="V869" s="46">
        <f t="shared" si="197"/>
        <v>0</v>
      </c>
      <c r="W869" s="51">
        <f t="shared" si="197"/>
        <v>0</v>
      </c>
      <c r="X869" s="71"/>
      <c r="Y869"/>
      <c r="Z869"/>
      <c r="AG869" s="71"/>
      <c r="AH869" s="71"/>
      <c r="AI869" s="71"/>
      <c r="AJ869" s="71"/>
      <c r="AK869" s="71"/>
      <c r="AL869" s="71"/>
      <c r="AM869" s="71"/>
      <c r="AN869" s="71"/>
      <c r="AO869" s="71"/>
      <c r="AP869" s="71"/>
      <c r="AQ869" s="71"/>
      <c r="AR869" s="71"/>
      <c r="AS869" s="71"/>
    </row>
    <row r="870" spans="1:45" outlineLevel="1" x14ac:dyDescent="0.4">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4">
      <c r="A871" s="337"/>
      <c r="B871" s="494"/>
      <c r="C871" s="498"/>
      <c r="D871" s="498"/>
      <c r="E871" s="498"/>
      <c r="F871" s="500" t="s">
        <v>38</v>
      </c>
      <c r="G871" s="172">
        <f>G15</f>
        <v>0</v>
      </c>
      <c r="H871" s="162">
        <f t="shared" ref="H871:V871" si="198">H15</f>
        <v>0</v>
      </c>
      <c r="I871" s="163">
        <f t="shared" si="198"/>
        <v>0</v>
      </c>
      <c r="J871" s="163">
        <f t="shared" si="198"/>
        <v>0</v>
      </c>
      <c r="K871" s="181">
        <f t="shared" si="198"/>
        <v>0</v>
      </c>
      <c r="L871" s="165">
        <f t="shared" si="198"/>
        <v>0</v>
      </c>
      <c r="M871" s="166">
        <f t="shared" si="198"/>
        <v>0</v>
      </c>
      <c r="N871" s="166">
        <f t="shared" si="198"/>
        <v>0</v>
      </c>
      <c r="O871" s="166">
        <f t="shared" si="198"/>
        <v>0</v>
      </c>
      <c r="P871" s="166">
        <f t="shared" si="198"/>
        <v>0</v>
      </c>
      <c r="Q871" s="166">
        <f t="shared" si="198"/>
        <v>0</v>
      </c>
      <c r="R871" s="166">
        <f t="shared" si="198"/>
        <v>0</v>
      </c>
      <c r="S871" s="166">
        <f t="shared" si="198"/>
        <v>0</v>
      </c>
      <c r="T871" s="166">
        <f t="shared" si="198"/>
        <v>0</v>
      </c>
      <c r="U871" s="166">
        <f t="shared" si="198"/>
        <v>0</v>
      </c>
      <c r="V871" s="167">
        <f t="shared" si="198"/>
        <v>0</v>
      </c>
      <c r="W871" s="48">
        <f>G871-SUM(H871:V871)</f>
        <v>0</v>
      </c>
      <c r="X871" s="71"/>
      <c r="Y871"/>
      <c r="Z871"/>
      <c r="AG871" s="71"/>
      <c r="AH871" s="71"/>
      <c r="AI871" s="71"/>
      <c r="AJ871" s="71"/>
      <c r="AK871" s="71"/>
      <c r="AL871" s="71"/>
      <c r="AM871" s="71"/>
      <c r="AN871" s="71"/>
      <c r="AO871" s="71"/>
      <c r="AP871" s="71"/>
      <c r="AQ871" s="71"/>
      <c r="AR871" s="71"/>
      <c r="AS871" s="71"/>
    </row>
    <row r="872" spans="1:45" x14ac:dyDescent="0.4">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4">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4">
      <c r="A874" s="337"/>
      <c r="B874" s="494"/>
      <c r="C874" s="495"/>
      <c r="D874" s="495"/>
      <c r="E874" s="496" t="s">
        <v>41</v>
      </c>
      <c r="F874" s="496"/>
      <c r="G874" s="68">
        <f t="shared" ref="G874:W874" si="199">SUBTOTAL(9,G875:G878)</f>
        <v>0</v>
      </c>
      <c r="H874" s="69">
        <f t="shared" si="199"/>
        <v>0</v>
      </c>
      <c r="I874" s="66">
        <f t="shared" si="199"/>
        <v>0</v>
      </c>
      <c r="J874" s="66">
        <f t="shared" si="199"/>
        <v>0</v>
      </c>
      <c r="K874" s="67">
        <f t="shared" si="199"/>
        <v>0</v>
      </c>
      <c r="L874" s="36">
        <f t="shared" si="199"/>
        <v>0</v>
      </c>
      <c r="M874" s="36">
        <f t="shared" si="199"/>
        <v>0</v>
      </c>
      <c r="N874" s="36">
        <f t="shared" si="199"/>
        <v>0</v>
      </c>
      <c r="O874" s="36">
        <f t="shared" si="199"/>
        <v>0</v>
      </c>
      <c r="P874" s="36">
        <f t="shared" si="199"/>
        <v>0</v>
      </c>
      <c r="Q874" s="36">
        <f t="shared" si="199"/>
        <v>0</v>
      </c>
      <c r="R874" s="36">
        <f t="shared" si="199"/>
        <v>0</v>
      </c>
      <c r="S874" s="36">
        <f t="shared" si="199"/>
        <v>0</v>
      </c>
      <c r="T874" s="36">
        <f t="shared" si="199"/>
        <v>0</v>
      </c>
      <c r="U874" s="36">
        <f t="shared" si="199"/>
        <v>0</v>
      </c>
      <c r="V874" s="36">
        <f t="shared" si="199"/>
        <v>0</v>
      </c>
      <c r="W874" s="35">
        <f t="shared" si="199"/>
        <v>0</v>
      </c>
      <c r="X874" s="71"/>
      <c r="Y874"/>
      <c r="Z874"/>
      <c r="AG874" s="71"/>
      <c r="AH874" s="71"/>
      <c r="AI874" s="71"/>
      <c r="AJ874" s="71"/>
      <c r="AK874" s="71"/>
      <c r="AL874" s="71"/>
      <c r="AM874" s="71"/>
      <c r="AN874" s="71"/>
      <c r="AO874" s="71"/>
      <c r="AP874" s="71"/>
      <c r="AQ874" s="71"/>
      <c r="AR874" s="71"/>
      <c r="AS874" s="71"/>
    </row>
    <row r="875" spans="1:45" outlineLevel="1" x14ac:dyDescent="0.4">
      <c r="A875" s="337"/>
      <c r="B875" s="494"/>
      <c r="C875" s="495"/>
      <c r="D875" s="495"/>
      <c r="E875" s="496"/>
      <c r="F875" s="497" t="s">
        <v>42</v>
      </c>
      <c r="G875" s="174">
        <f>G19</f>
        <v>0</v>
      </c>
      <c r="H875" s="175">
        <f>G875*(1-VLOOKUP($F875,SHT,3,FALSE))+$H19*VLOOKUP($F875,SHT,3,FALSE)</f>
        <v>0</v>
      </c>
      <c r="I875" s="163">
        <f t="shared" ref="I875:V875" si="200">I19*VLOOKUP($F875,SHT,3,FALSE)</f>
        <v>0</v>
      </c>
      <c r="J875" s="163">
        <f t="shared" si="200"/>
        <v>0</v>
      </c>
      <c r="K875" s="181">
        <f t="shared" si="200"/>
        <v>0</v>
      </c>
      <c r="L875" s="165">
        <f t="shared" si="200"/>
        <v>0</v>
      </c>
      <c r="M875" s="176">
        <f t="shared" si="200"/>
        <v>0</v>
      </c>
      <c r="N875" s="166">
        <f t="shared" si="200"/>
        <v>0</v>
      </c>
      <c r="O875" s="166">
        <f t="shared" si="200"/>
        <v>0</v>
      </c>
      <c r="P875" s="166">
        <f t="shared" si="200"/>
        <v>0</v>
      </c>
      <c r="Q875" s="166">
        <f t="shared" si="200"/>
        <v>0</v>
      </c>
      <c r="R875" s="166">
        <f t="shared" si="200"/>
        <v>0</v>
      </c>
      <c r="S875" s="166">
        <f t="shared" si="200"/>
        <v>0</v>
      </c>
      <c r="T875" s="162">
        <f t="shared" si="200"/>
        <v>0</v>
      </c>
      <c r="U875" s="166">
        <f t="shared" si="200"/>
        <v>0</v>
      </c>
      <c r="V875" s="167">
        <f t="shared" si="200"/>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4">
      <c r="A876" s="337"/>
      <c r="B876" s="494"/>
      <c r="C876" s="495"/>
      <c r="D876" s="495"/>
      <c r="E876" s="496"/>
      <c r="F876" s="497" t="s">
        <v>43</v>
      </c>
      <c r="G876" s="174">
        <f>G20</f>
        <v>0</v>
      </c>
      <c r="H876" s="175">
        <f>G876*(1-VLOOKUP($F876,SHT,3,FALSE))+$H20*VLOOKUP($F876,SHT,3,FALSE)</f>
        <v>0</v>
      </c>
      <c r="I876" s="163">
        <f t="shared" ref="I876:V876" si="201">I20*VLOOKUP($F876,SHT,3,FALSE)</f>
        <v>0</v>
      </c>
      <c r="J876" s="163">
        <f t="shared" si="201"/>
        <v>0</v>
      </c>
      <c r="K876" s="181">
        <f t="shared" si="201"/>
        <v>0</v>
      </c>
      <c r="L876" s="165">
        <f t="shared" si="201"/>
        <v>0</v>
      </c>
      <c r="M876" s="176">
        <f t="shared" si="201"/>
        <v>0</v>
      </c>
      <c r="N876" s="166">
        <f t="shared" si="201"/>
        <v>0</v>
      </c>
      <c r="O876" s="166">
        <f t="shared" si="201"/>
        <v>0</v>
      </c>
      <c r="P876" s="166">
        <f t="shared" si="201"/>
        <v>0</v>
      </c>
      <c r="Q876" s="166">
        <f t="shared" si="201"/>
        <v>0</v>
      </c>
      <c r="R876" s="166">
        <f t="shared" si="201"/>
        <v>0</v>
      </c>
      <c r="S876" s="166">
        <f t="shared" si="201"/>
        <v>0</v>
      </c>
      <c r="T876" s="162">
        <f t="shared" si="201"/>
        <v>0</v>
      </c>
      <c r="U876" s="166">
        <f t="shared" si="201"/>
        <v>0</v>
      </c>
      <c r="V876" s="167">
        <f t="shared" si="201"/>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4">
      <c r="A877" s="337"/>
      <c r="B877" s="494"/>
      <c r="C877" s="495"/>
      <c r="D877" s="495"/>
      <c r="E877" s="496"/>
      <c r="F877" s="497" t="s">
        <v>44</v>
      </c>
      <c r="G877" s="174">
        <f>G21</f>
        <v>0</v>
      </c>
      <c r="H877" s="175">
        <f>G877*(1-VLOOKUP($F877,SHT,3,FALSE))+$H21*VLOOKUP($F877,SHT,3,FALSE)</f>
        <v>0</v>
      </c>
      <c r="I877" s="163">
        <f t="shared" ref="I877:V877" si="202">I21*VLOOKUP($F877,SHT,3,FALSE)</f>
        <v>0</v>
      </c>
      <c r="J877" s="163">
        <f t="shared" si="202"/>
        <v>0</v>
      </c>
      <c r="K877" s="181">
        <f t="shared" si="202"/>
        <v>0</v>
      </c>
      <c r="L877" s="165">
        <f t="shared" si="202"/>
        <v>0</v>
      </c>
      <c r="M877" s="176">
        <f t="shared" si="202"/>
        <v>0</v>
      </c>
      <c r="N877" s="166">
        <f t="shared" si="202"/>
        <v>0</v>
      </c>
      <c r="O877" s="166">
        <f t="shared" si="202"/>
        <v>0</v>
      </c>
      <c r="P877" s="166">
        <f t="shared" si="202"/>
        <v>0</v>
      </c>
      <c r="Q877" s="166">
        <f t="shared" si="202"/>
        <v>0</v>
      </c>
      <c r="R877" s="166">
        <f t="shared" si="202"/>
        <v>0</v>
      </c>
      <c r="S877" s="166">
        <f t="shared" si="202"/>
        <v>0</v>
      </c>
      <c r="T877" s="162">
        <f t="shared" si="202"/>
        <v>0</v>
      </c>
      <c r="U877" s="166">
        <f t="shared" si="202"/>
        <v>0</v>
      </c>
      <c r="V877" s="167">
        <f t="shared" si="202"/>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4">
      <c r="A878" s="337"/>
      <c r="B878" s="494"/>
      <c r="C878" s="495"/>
      <c r="D878" s="495"/>
      <c r="E878" s="496"/>
      <c r="F878" s="497" t="s">
        <v>45</v>
      </c>
      <c r="G878" s="174">
        <f>G22</f>
        <v>0</v>
      </c>
      <c r="H878" s="175">
        <f>G878*(1-VLOOKUP($F878,SHT,3,FALSE))+$H22*VLOOKUP($F878,SHT,3,FALSE)</f>
        <v>0</v>
      </c>
      <c r="I878" s="163">
        <f t="shared" ref="I878:V878" si="203">I22*VLOOKUP($F878,SHT,3,FALSE)</f>
        <v>0</v>
      </c>
      <c r="J878" s="163">
        <f t="shared" si="203"/>
        <v>0</v>
      </c>
      <c r="K878" s="181">
        <f t="shared" si="203"/>
        <v>0</v>
      </c>
      <c r="L878" s="165">
        <f t="shared" si="203"/>
        <v>0</v>
      </c>
      <c r="M878" s="176">
        <f t="shared" si="203"/>
        <v>0</v>
      </c>
      <c r="N878" s="166">
        <f t="shared" si="203"/>
        <v>0</v>
      </c>
      <c r="O878" s="166">
        <f t="shared" si="203"/>
        <v>0</v>
      </c>
      <c r="P878" s="166">
        <f t="shared" si="203"/>
        <v>0</v>
      </c>
      <c r="Q878" s="166">
        <f t="shared" si="203"/>
        <v>0</v>
      </c>
      <c r="R878" s="166">
        <f t="shared" si="203"/>
        <v>0</v>
      </c>
      <c r="S878" s="166">
        <f t="shared" si="203"/>
        <v>0</v>
      </c>
      <c r="T878" s="162">
        <f t="shared" si="203"/>
        <v>0</v>
      </c>
      <c r="U878" s="166">
        <f t="shared" si="203"/>
        <v>0</v>
      </c>
      <c r="V878" s="167">
        <f t="shared" si="203"/>
        <v>0</v>
      </c>
      <c r="W878" s="48">
        <f>G878-SUM(H878:V878)</f>
        <v>0</v>
      </c>
      <c r="X878" s="71"/>
      <c r="Y878"/>
      <c r="Z878"/>
      <c r="AG878" s="71"/>
      <c r="AH878" s="71"/>
      <c r="AI878" s="71"/>
      <c r="AJ878" s="71"/>
      <c r="AK878" s="71"/>
      <c r="AL878" s="71"/>
      <c r="AM878" s="71"/>
      <c r="AN878" s="71"/>
      <c r="AO878" s="71"/>
      <c r="AP878" s="71"/>
      <c r="AQ878" s="71"/>
      <c r="AR878" s="71"/>
      <c r="AS878" s="71"/>
    </row>
    <row r="879" spans="1:45" x14ac:dyDescent="0.4">
      <c r="A879" s="337"/>
      <c r="B879" s="494"/>
      <c r="C879" s="495"/>
      <c r="D879" s="495"/>
      <c r="E879" s="496" t="s">
        <v>46</v>
      </c>
      <c r="F879" s="496"/>
      <c r="G879" s="68">
        <f t="shared" ref="G879:W879" si="204">SUBTOTAL(9,G880:G883)</f>
        <v>0</v>
      </c>
      <c r="H879" s="69">
        <f t="shared" si="204"/>
        <v>0</v>
      </c>
      <c r="I879" s="66">
        <f t="shared" si="204"/>
        <v>0</v>
      </c>
      <c r="J879" s="66">
        <f t="shared" si="204"/>
        <v>0</v>
      </c>
      <c r="K879" s="67">
        <f t="shared" si="204"/>
        <v>0</v>
      </c>
      <c r="L879" s="36">
        <f t="shared" si="204"/>
        <v>0</v>
      </c>
      <c r="M879" s="36">
        <f t="shared" si="204"/>
        <v>0</v>
      </c>
      <c r="N879" s="36">
        <f t="shared" si="204"/>
        <v>0</v>
      </c>
      <c r="O879" s="36">
        <f t="shared" si="204"/>
        <v>0</v>
      </c>
      <c r="P879" s="36">
        <f t="shared" si="204"/>
        <v>0</v>
      </c>
      <c r="Q879" s="36">
        <f t="shared" si="204"/>
        <v>0</v>
      </c>
      <c r="R879" s="36">
        <f t="shared" si="204"/>
        <v>0</v>
      </c>
      <c r="S879" s="36">
        <f t="shared" si="204"/>
        <v>0</v>
      </c>
      <c r="T879" s="36">
        <f t="shared" si="204"/>
        <v>0</v>
      </c>
      <c r="U879" s="36">
        <f t="shared" si="204"/>
        <v>0</v>
      </c>
      <c r="V879" s="36">
        <f t="shared" si="204"/>
        <v>0</v>
      </c>
      <c r="W879" s="35">
        <f t="shared" si="204"/>
        <v>0</v>
      </c>
      <c r="X879" s="71"/>
      <c r="Y879"/>
      <c r="Z879"/>
      <c r="AG879" s="71"/>
      <c r="AH879" s="71"/>
      <c r="AI879" s="71"/>
      <c r="AJ879" s="71"/>
      <c r="AK879" s="71"/>
      <c r="AL879" s="71"/>
      <c r="AM879" s="71"/>
      <c r="AN879" s="71"/>
      <c r="AO879" s="71"/>
      <c r="AP879" s="71"/>
      <c r="AQ879" s="71"/>
      <c r="AR879" s="71"/>
      <c r="AS879" s="71"/>
    </row>
    <row r="880" spans="1:45" outlineLevel="1" x14ac:dyDescent="0.4">
      <c r="A880" s="337"/>
      <c r="B880" s="494"/>
      <c r="C880" s="495"/>
      <c r="D880" s="495"/>
      <c r="E880" s="496"/>
      <c r="F880" s="497" t="s">
        <v>47</v>
      </c>
      <c r="G880" s="174">
        <f>G24</f>
        <v>0</v>
      </c>
      <c r="H880" s="175">
        <f>G880*(1-VLOOKUP($F880,SHT,3,FALSE))+$H24*VLOOKUP($F880,SHT,3,FALSE)</f>
        <v>0</v>
      </c>
      <c r="I880" s="163">
        <f t="shared" ref="I880:V880" si="205">I24*VLOOKUP($F880,SHT,3,FALSE)</f>
        <v>0</v>
      </c>
      <c r="J880" s="163">
        <f t="shared" si="205"/>
        <v>0</v>
      </c>
      <c r="K880" s="181">
        <f t="shared" si="205"/>
        <v>0</v>
      </c>
      <c r="L880" s="165">
        <f t="shared" si="205"/>
        <v>0</v>
      </c>
      <c r="M880" s="176">
        <f t="shared" si="205"/>
        <v>0</v>
      </c>
      <c r="N880" s="166">
        <f t="shared" si="205"/>
        <v>0</v>
      </c>
      <c r="O880" s="166">
        <f t="shared" si="205"/>
        <v>0</v>
      </c>
      <c r="P880" s="166">
        <f t="shared" si="205"/>
        <v>0</v>
      </c>
      <c r="Q880" s="166">
        <f t="shared" si="205"/>
        <v>0</v>
      </c>
      <c r="R880" s="166">
        <f t="shared" si="205"/>
        <v>0</v>
      </c>
      <c r="S880" s="166">
        <f t="shared" si="205"/>
        <v>0</v>
      </c>
      <c r="T880" s="162">
        <f t="shared" si="205"/>
        <v>0</v>
      </c>
      <c r="U880" s="166">
        <f t="shared" si="205"/>
        <v>0</v>
      </c>
      <c r="V880" s="167">
        <f t="shared" si="205"/>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4">
      <c r="A881" s="337"/>
      <c r="B881" s="494"/>
      <c r="C881" s="495"/>
      <c r="D881" s="495"/>
      <c r="E881" s="496"/>
      <c r="F881" s="497" t="s">
        <v>48</v>
      </c>
      <c r="G881" s="174">
        <f>G25</f>
        <v>0</v>
      </c>
      <c r="H881" s="175">
        <f>G881*(1-VLOOKUP($F881,SHT,3,FALSE))+$H25*VLOOKUP($F881,SHT,3,FALSE)</f>
        <v>0</v>
      </c>
      <c r="I881" s="163">
        <f t="shared" ref="I881:V881" si="206">I25*VLOOKUP($F881,SHT,3,FALSE)</f>
        <v>0</v>
      </c>
      <c r="J881" s="163">
        <f t="shared" si="206"/>
        <v>0</v>
      </c>
      <c r="K881" s="181">
        <f t="shared" si="206"/>
        <v>0</v>
      </c>
      <c r="L881" s="165">
        <f t="shared" si="206"/>
        <v>0</v>
      </c>
      <c r="M881" s="176">
        <f t="shared" si="206"/>
        <v>0</v>
      </c>
      <c r="N881" s="166">
        <f t="shared" si="206"/>
        <v>0</v>
      </c>
      <c r="O881" s="166">
        <f t="shared" si="206"/>
        <v>0</v>
      </c>
      <c r="P881" s="166">
        <f t="shared" si="206"/>
        <v>0</v>
      </c>
      <c r="Q881" s="166">
        <f t="shared" si="206"/>
        <v>0</v>
      </c>
      <c r="R881" s="166">
        <f t="shared" si="206"/>
        <v>0</v>
      </c>
      <c r="S881" s="166">
        <f t="shared" si="206"/>
        <v>0</v>
      </c>
      <c r="T881" s="162">
        <f t="shared" si="206"/>
        <v>0</v>
      </c>
      <c r="U881" s="166">
        <f t="shared" si="206"/>
        <v>0</v>
      </c>
      <c r="V881" s="167">
        <f t="shared" si="206"/>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4">
      <c r="A882" s="337"/>
      <c r="B882" s="494"/>
      <c r="C882" s="495"/>
      <c r="D882" s="495"/>
      <c r="E882" s="496"/>
      <c r="F882" s="497" t="s">
        <v>49</v>
      </c>
      <c r="G882" s="174">
        <f>G26</f>
        <v>0</v>
      </c>
      <c r="H882" s="175">
        <f>G882*(1-VLOOKUP($F882,SHT,3,FALSE))+$H26*VLOOKUP($F882,SHT,3,FALSE)</f>
        <v>0</v>
      </c>
      <c r="I882" s="163">
        <f t="shared" ref="I882:V882" si="207">I26*VLOOKUP($F882,SHT,3,FALSE)</f>
        <v>0</v>
      </c>
      <c r="J882" s="163">
        <f t="shared" si="207"/>
        <v>0</v>
      </c>
      <c r="K882" s="181">
        <f t="shared" si="207"/>
        <v>0</v>
      </c>
      <c r="L882" s="165">
        <f t="shared" si="207"/>
        <v>0</v>
      </c>
      <c r="M882" s="176">
        <f t="shared" si="207"/>
        <v>0</v>
      </c>
      <c r="N882" s="166">
        <f t="shared" si="207"/>
        <v>0</v>
      </c>
      <c r="O882" s="166">
        <f t="shared" si="207"/>
        <v>0</v>
      </c>
      <c r="P882" s="166">
        <f t="shared" si="207"/>
        <v>0</v>
      </c>
      <c r="Q882" s="166">
        <f t="shared" si="207"/>
        <v>0</v>
      </c>
      <c r="R882" s="166">
        <f t="shared" si="207"/>
        <v>0</v>
      </c>
      <c r="S882" s="166">
        <f t="shared" si="207"/>
        <v>0</v>
      </c>
      <c r="T882" s="162">
        <f t="shared" si="207"/>
        <v>0</v>
      </c>
      <c r="U882" s="166">
        <f t="shared" si="207"/>
        <v>0</v>
      </c>
      <c r="V882" s="167">
        <f t="shared" si="207"/>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4">
      <c r="A883" s="337"/>
      <c r="B883" s="494"/>
      <c r="C883" s="495"/>
      <c r="D883" s="495"/>
      <c r="E883" s="496"/>
      <c r="F883" s="497" t="s">
        <v>50</v>
      </c>
      <c r="G883" s="174">
        <f>G27</f>
        <v>0</v>
      </c>
      <c r="H883" s="177">
        <f>G883*(1-VLOOKUP($F883,SHT,3,FALSE))+$H27*VLOOKUP($F883,SHT,3,FALSE)</f>
        <v>0</v>
      </c>
      <c r="I883" s="175">
        <f t="shared" ref="I883:V883" si="208">I27*VLOOKUP($F883,SHT,3,FALSE)</f>
        <v>0</v>
      </c>
      <c r="J883" s="163">
        <f t="shared" si="208"/>
        <v>0</v>
      </c>
      <c r="K883" s="181">
        <f t="shared" si="208"/>
        <v>0</v>
      </c>
      <c r="L883" s="165">
        <f t="shared" si="208"/>
        <v>0</v>
      </c>
      <c r="M883" s="176">
        <f t="shared" si="208"/>
        <v>0</v>
      </c>
      <c r="N883" s="166">
        <f t="shared" si="208"/>
        <v>0</v>
      </c>
      <c r="O883" s="166">
        <f t="shared" si="208"/>
        <v>0</v>
      </c>
      <c r="P883" s="166">
        <f t="shared" si="208"/>
        <v>0</v>
      </c>
      <c r="Q883" s="166">
        <f t="shared" si="208"/>
        <v>0</v>
      </c>
      <c r="R883" s="166">
        <f t="shared" si="208"/>
        <v>0</v>
      </c>
      <c r="S883" s="166">
        <f t="shared" si="208"/>
        <v>0</v>
      </c>
      <c r="T883" s="162">
        <f t="shared" si="208"/>
        <v>0</v>
      </c>
      <c r="U883" s="166">
        <f t="shared" si="208"/>
        <v>0</v>
      </c>
      <c r="V883" s="167">
        <f t="shared" si="208"/>
        <v>0</v>
      </c>
      <c r="W883" s="48">
        <f>G883-SUM(H883:V883)</f>
        <v>0</v>
      </c>
      <c r="X883" s="71"/>
      <c r="Y883"/>
      <c r="Z883"/>
      <c r="AG883" s="71"/>
      <c r="AH883" s="71"/>
      <c r="AI883" s="71"/>
      <c r="AJ883" s="71"/>
      <c r="AK883" s="71"/>
      <c r="AL883" s="71"/>
      <c r="AM883" s="71"/>
      <c r="AN883" s="71"/>
      <c r="AO883" s="71"/>
      <c r="AP883" s="71"/>
      <c r="AQ883" s="71"/>
      <c r="AR883" s="71"/>
      <c r="AS883" s="71"/>
    </row>
    <row r="884" spans="1:45" x14ac:dyDescent="0.4">
      <c r="A884" s="337"/>
      <c r="B884" s="494"/>
      <c r="C884" s="495"/>
      <c r="D884" s="495"/>
      <c r="E884" s="496" t="s">
        <v>51</v>
      </c>
      <c r="F884" s="496"/>
      <c r="G884" s="68">
        <f t="shared" ref="G884:W884" si="209">SUBTOTAL(9,G885:G888)</f>
        <v>0</v>
      </c>
      <c r="H884" s="69">
        <f t="shared" si="209"/>
        <v>0</v>
      </c>
      <c r="I884" s="66">
        <f t="shared" si="209"/>
        <v>0</v>
      </c>
      <c r="J884" s="66">
        <f t="shared" si="209"/>
        <v>0</v>
      </c>
      <c r="K884" s="67">
        <f t="shared" si="209"/>
        <v>0</v>
      </c>
      <c r="L884" s="36">
        <f t="shared" si="209"/>
        <v>0</v>
      </c>
      <c r="M884" s="36">
        <f t="shared" si="209"/>
        <v>0</v>
      </c>
      <c r="N884" s="36">
        <f t="shared" si="209"/>
        <v>0</v>
      </c>
      <c r="O884" s="36">
        <f t="shared" si="209"/>
        <v>0</v>
      </c>
      <c r="P884" s="36">
        <f t="shared" si="209"/>
        <v>0</v>
      </c>
      <c r="Q884" s="36">
        <f t="shared" si="209"/>
        <v>0</v>
      </c>
      <c r="R884" s="36">
        <f t="shared" si="209"/>
        <v>0</v>
      </c>
      <c r="S884" s="36">
        <f t="shared" si="209"/>
        <v>0</v>
      </c>
      <c r="T884" s="36">
        <f t="shared" si="209"/>
        <v>0</v>
      </c>
      <c r="U884" s="36">
        <f t="shared" si="209"/>
        <v>0</v>
      </c>
      <c r="V884" s="36">
        <f t="shared" si="209"/>
        <v>0</v>
      </c>
      <c r="W884" s="35">
        <f t="shared" si="209"/>
        <v>0</v>
      </c>
      <c r="X884" s="71"/>
      <c r="Y884"/>
      <c r="Z884"/>
      <c r="AG884" s="71"/>
      <c r="AH884" s="71"/>
      <c r="AI884" s="71"/>
      <c r="AJ884" s="71"/>
      <c r="AK884" s="71"/>
      <c r="AL884" s="71"/>
      <c r="AM884" s="71"/>
      <c r="AN884" s="71"/>
      <c r="AO884" s="71"/>
      <c r="AP884" s="71"/>
      <c r="AQ884" s="71"/>
      <c r="AR884" s="71"/>
      <c r="AS884" s="71"/>
    </row>
    <row r="885" spans="1:45" outlineLevel="1" x14ac:dyDescent="0.4">
      <c r="A885" s="337"/>
      <c r="B885" s="494"/>
      <c r="C885" s="495"/>
      <c r="D885" s="495"/>
      <c r="E885" s="496"/>
      <c r="F885" s="497" t="s">
        <v>52</v>
      </c>
      <c r="G885" s="174">
        <f>G29</f>
        <v>0</v>
      </c>
      <c r="H885" s="175">
        <f>G885*(1-VLOOKUP($F885,SHT,3,FALSE))+$H29*VLOOKUP($F885,SHT,3,FALSE)</f>
        <v>0</v>
      </c>
      <c r="I885" s="163">
        <f t="shared" ref="I885:V885" si="210">I29*VLOOKUP($F885,SHT,3,FALSE)</f>
        <v>0</v>
      </c>
      <c r="J885" s="163">
        <f t="shared" si="210"/>
        <v>0</v>
      </c>
      <c r="K885" s="181">
        <f t="shared" si="210"/>
        <v>0</v>
      </c>
      <c r="L885" s="165">
        <f t="shared" si="210"/>
        <v>0</v>
      </c>
      <c r="M885" s="176">
        <f t="shared" si="210"/>
        <v>0</v>
      </c>
      <c r="N885" s="166">
        <f t="shared" si="210"/>
        <v>0</v>
      </c>
      <c r="O885" s="166">
        <f t="shared" si="210"/>
        <v>0</v>
      </c>
      <c r="P885" s="166">
        <f t="shared" si="210"/>
        <v>0</v>
      </c>
      <c r="Q885" s="166">
        <f t="shared" si="210"/>
        <v>0</v>
      </c>
      <c r="R885" s="166">
        <f t="shared" si="210"/>
        <v>0</v>
      </c>
      <c r="S885" s="166">
        <f t="shared" si="210"/>
        <v>0</v>
      </c>
      <c r="T885" s="162">
        <f t="shared" si="210"/>
        <v>0</v>
      </c>
      <c r="U885" s="166">
        <f t="shared" si="210"/>
        <v>0</v>
      </c>
      <c r="V885" s="167">
        <f t="shared" si="210"/>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4">
      <c r="A886" s="337"/>
      <c r="B886" s="494"/>
      <c r="C886" s="495"/>
      <c r="D886" s="495"/>
      <c r="E886" s="496"/>
      <c r="F886" s="497" t="s">
        <v>53</v>
      </c>
      <c r="G886" s="174">
        <f>G30</f>
        <v>0</v>
      </c>
      <c r="H886" s="175">
        <f>G886*(1-VLOOKUP($F886,SHT,3,FALSE))+$H30*VLOOKUP($F886,SHT,3,FALSE)</f>
        <v>0</v>
      </c>
      <c r="I886" s="163">
        <f t="shared" ref="I886:V886" si="211">I30*VLOOKUP($F886,SHT,3,FALSE)</f>
        <v>0</v>
      </c>
      <c r="J886" s="163">
        <f t="shared" si="211"/>
        <v>0</v>
      </c>
      <c r="K886" s="181">
        <f t="shared" si="211"/>
        <v>0</v>
      </c>
      <c r="L886" s="165">
        <f t="shared" si="211"/>
        <v>0</v>
      </c>
      <c r="M886" s="176">
        <f t="shared" si="211"/>
        <v>0</v>
      </c>
      <c r="N886" s="166">
        <f t="shared" si="211"/>
        <v>0</v>
      </c>
      <c r="O886" s="166">
        <f t="shared" si="211"/>
        <v>0</v>
      </c>
      <c r="P886" s="166">
        <f t="shared" si="211"/>
        <v>0</v>
      </c>
      <c r="Q886" s="166">
        <f t="shared" si="211"/>
        <v>0</v>
      </c>
      <c r="R886" s="166">
        <f t="shared" si="211"/>
        <v>0</v>
      </c>
      <c r="S886" s="166">
        <f t="shared" si="211"/>
        <v>0</v>
      </c>
      <c r="T886" s="162">
        <f t="shared" si="211"/>
        <v>0</v>
      </c>
      <c r="U886" s="166">
        <f t="shared" si="211"/>
        <v>0</v>
      </c>
      <c r="V886" s="167">
        <f t="shared" si="211"/>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4">
      <c r="A887" s="337"/>
      <c r="B887" s="494"/>
      <c r="C887" s="495"/>
      <c r="D887" s="495"/>
      <c r="E887" s="496"/>
      <c r="F887" s="497" t="s">
        <v>54</v>
      </c>
      <c r="G887" s="174">
        <f>G31</f>
        <v>0</v>
      </c>
      <c r="H887" s="175">
        <f>G887*(1-VLOOKUP($F887,SHT,3,FALSE))+$H31*VLOOKUP($F887,SHT,3,FALSE)</f>
        <v>0</v>
      </c>
      <c r="I887" s="163">
        <f t="shared" ref="I887:V887" si="212">I31*VLOOKUP($F887,SHT,3,FALSE)</f>
        <v>0</v>
      </c>
      <c r="J887" s="163">
        <f t="shared" si="212"/>
        <v>0</v>
      </c>
      <c r="K887" s="181">
        <f t="shared" si="212"/>
        <v>0</v>
      </c>
      <c r="L887" s="165">
        <f t="shared" si="212"/>
        <v>0</v>
      </c>
      <c r="M887" s="176">
        <f t="shared" si="212"/>
        <v>0</v>
      </c>
      <c r="N887" s="166">
        <f t="shared" si="212"/>
        <v>0</v>
      </c>
      <c r="O887" s="166">
        <f t="shared" si="212"/>
        <v>0</v>
      </c>
      <c r="P887" s="166">
        <f t="shared" si="212"/>
        <v>0</v>
      </c>
      <c r="Q887" s="166">
        <f t="shared" si="212"/>
        <v>0</v>
      </c>
      <c r="R887" s="166">
        <f t="shared" si="212"/>
        <v>0</v>
      </c>
      <c r="S887" s="166">
        <f t="shared" si="212"/>
        <v>0</v>
      </c>
      <c r="T887" s="162">
        <f t="shared" si="212"/>
        <v>0</v>
      </c>
      <c r="U887" s="166">
        <f t="shared" si="212"/>
        <v>0</v>
      </c>
      <c r="V887" s="167">
        <f t="shared" si="212"/>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4">
      <c r="A888" s="337"/>
      <c r="B888" s="494"/>
      <c r="C888" s="495"/>
      <c r="D888" s="495"/>
      <c r="E888" s="496"/>
      <c r="F888" s="497" t="s">
        <v>55</v>
      </c>
      <c r="G888" s="174">
        <f>G32</f>
        <v>0</v>
      </c>
      <c r="H888" s="175">
        <f>G888*(1-VLOOKUP($F888,SHT,3,FALSE))+$H32*VLOOKUP($F888,SHT,3,FALSE)</f>
        <v>0</v>
      </c>
      <c r="I888" s="163">
        <f t="shared" ref="I888:V888" si="213">I32*VLOOKUP($F888,SHT,3,FALSE)</f>
        <v>0</v>
      </c>
      <c r="J888" s="163">
        <f t="shared" si="213"/>
        <v>0</v>
      </c>
      <c r="K888" s="181">
        <f t="shared" si="213"/>
        <v>0</v>
      </c>
      <c r="L888" s="165">
        <f t="shared" si="213"/>
        <v>0</v>
      </c>
      <c r="M888" s="176">
        <f t="shared" si="213"/>
        <v>0</v>
      </c>
      <c r="N888" s="166">
        <f t="shared" si="213"/>
        <v>0</v>
      </c>
      <c r="O888" s="166">
        <f t="shared" si="213"/>
        <v>0</v>
      </c>
      <c r="P888" s="166">
        <f t="shared" si="213"/>
        <v>0</v>
      </c>
      <c r="Q888" s="166">
        <f t="shared" si="213"/>
        <v>0</v>
      </c>
      <c r="R888" s="166">
        <f t="shared" si="213"/>
        <v>0</v>
      </c>
      <c r="S888" s="166">
        <f t="shared" si="213"/>
        <v>0</v>
      </c>
      <c r="T888" s="162">
        <f t="shared" si="213"/>
        <v>0</v>
      </c>
      <c r="U888" s="166">
        <f t="shared" si="213"/>
        <v>0</v>
      </c>
      <c r="V888" s="167">
        <f t="shared" si="213"/>
        <v>0</v>
      </c>
      <c r="W888" s="48">
        <f>G888-SUM(H888:V888)</f>
        <v>0</v>
      </c>
      <c r="X888" s="71"/>
      <c r="Y888"/>
      <c r="Z888"/>
      <c r="AG888" s="71"/>
      <c r="AH888" s="71"/>
      <c r="AI888" s="71"/>
      <c r="AJ888" s="71"/>
      <c r="AK888" s="71"/>
      <c r="AL888" s="71"/>
      <c r="AM888" s="71"/>
      <c r="AN888" s="71"/>
      <c r="AO888" s="71"/>
      <c r="AP888" s="71"/>
      <c r="AQ888" s="71"/>
      <c r="AR888" s="71"/>
      <c r="AS888" s="71"/>
    </row>
    <row r="889" spans="1:45" x14ac:dyDescent="0.4">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4">
      <c r="A890" s="337"/>
      <c r="B890" s="494"/>
      <c r="C890" s="495"/>
      <c r="D890" s="495"/>
      <c r="E890" s="498" t="s">
        <v>57</v>
      </c>
      <c r="F890" s="496"/>
      <c r="G890" s="68">
        <f t="shared" ref="G890:W890" si="214">SUBTOTAL(9,G891:G893)</f>
        <v>0</v>
      </c>
      <c r="H890" s="69">
        <f t="shared" si="214"/>
        <v>0</v>
      </c>
      <c r="I890" s="66">
        <f t="shared" si="214"/>
        <v>0</v>
      </c>
      <c r="J890" s="66">
        <f t="shared" si="214"/>
        <v>0</v>
      </c>
      <c r="K890" s="67">
        <f t="shared" si="214"/>
        <v>0</v>
      </c>
      <c r="L890" s="36">
        <f t="shared" si="214"/>
        <v>0</v>
      </c>
      <c r="M890" s="36">
        <f t="shared" si="214"/>
        <v>0</v>
      </c>
      <c r="N890" s="36">
        <f t="shared" si="214"/>
        <v>0</v>
      </c>
      <c r="O890" s="36">
        <f t="shared" si="214"/>
        <v>0</v>
      </c>
      <c r="P890" s="36">
        <f t="shared" si="214"/>
        <v>0</v>
      </c>
      <c r="Q890" s="36">
        <f t="shared" si="214"/>
        <v>0</v>
      </c>
      <c r="R890" s="36">
        <f t="shared" si="214"/>
        <v>0</v>
      </c>
      <c r="S890" s="36">
        <f t="shared" si="214"/>
        <v>0</v>
      </c>
      <c r="T890" s="36">
        <f t="shared" si="214"/>
        <v>0</v>
      </c>
      <c r="U890" s="36">
        <f t="shared" si="214"/>
        <v>0</v>
      </c>
      <c r="V890" s="36">
        <f t="shared" si="214"/>
        <v>0</v>
      </c>
      <c r="W890" s="35">
        <f t="shared" si="214"/>
        <v>0</v>
      </c>
      <c r="X890" s="71"/>
      <c r="Y890"/>
      <c r="Z890"/>
      <c r="AG890" s="71"/>
      <c r="AH890" s="71"/>
      <c r="AI890" s="71"/>
      <c r="AJ890" s="71"/>
      <c r="AK890" s="71"/>
      <c r="AL890" s="71"/>
      <c r="AM890" s="71"/>
      <c r="AN890" s="71"/>
      <c r="AO890" s="71"/>
      <c r="AP890" s="71"/>
      <c r="AQ890" s="71"/>
      <c r="AR890" s="71"/>
      <c r="AS890" s="71"/>
    </row>
    <row r="891" spans="1:45" outlineLevel="1" x14ac:dyDescent="0.4">
      <c r="A891" s="337"/>
      <c r="B891" s="494"/>
      <c r="C891" s="495"/>
      <c r="D891" s="495"/>
      <c r="E891" s="498"/>
      <c r="F891" s="497" t="s">
        <v>58</v>
      </c>
      <c r="G891" s="174">
        <f>G35</f>
        <v>0</v>
      </c>
      <c r="H891" s="175">
        <f>G891*(1-VLOOKUP($F891,SHT,3,FALSE))+$H35*VLOOKUP($F891,SHT,3,FALSE)</f>
        <v>0</v>
      </c>
      <c r="I891" s="163">
        <f t="shared" ref="I891:V891" si="215">I35*VLOOKUP($F891,SHT,3,FALSE)</f>
        <v>0</v>
      </c>
      <c r="J891" s="163">
        <f t="shared" si="215"/>
        <v>0</v>
      </c>
      <c r="K891" s="181">
        <f t="shared" si="215"/>
        <v>0</v>
      </c>
      <c r="L891" s="165">
        <f t="shared" si="215"/>
        <v>0</v>
      </c>
      <c r="M891" s="176">
        <f t="shared" si="215"/>
        <v>0</v>
      </c>
      <c r="N891" s="166">
        <f t="shared" si="215"/>
        <v>0</v>
      </c>
      <c r="O891" s="166">
        <f t="shared" si="215"/>
        <v>0</v>
      </c>
      <c r="P891" s="166">
        <f t="shared" si="215"/>
        <v>0</v>
      </c>
      <c r="Q891" s="166">
        <f t="shared" si="215"/>
        <v>0</v>
      </c>
      <c r="R891" s="166">
        <f t="shared" si="215"/>
        <v>0</v>
      </c>
      <c r="S891" s="166">
        <f t="shared" si="215"/>
        <v>0</v>
      </c>
      <c r="T891" s="162">
        <f t="shared" si="215"/>
        <v>0</v>
      </c>
      <c r="U891" s="166">
        <f t="shared" si="215"/>
        <v>0</v>
      </c>
      <c r="V891" s="167">
        <f t="shared" si="215"/>
        <v>0</v>
      </c>
      <c r="W891" s="48">
        <f>G891-SUM(H891:V891)</f>
        <v>0</v>
      </c>
      <c r="Y891"/>
      <c r="Z891"/>
      <c r="AG891" s="135"/>
      <c r="AH891" s="135"/>
    </row>
    <row r="892" spans="1:45" outlineLevel="1" x14ac:dyDescent="0.4">
      <c r="A892" s="337"/>
      <c r="B892" s="494"/>
      <c r="C892" s="495"/>
      <c r="D892" s="495"/>
      <c r="E892" s="496"/>
      <c r="F892" s="497" t="s">
        <v>59</v>
      </c>
      <c r="G892" s="174">
        <f>G36</f>
        <v>0</v>
      </c>
      <c r="H892" s="175">
        <f>G892*(1-VLOOKUP($F892,SHT,3,FALSE))+$H36*VLOOKUP($F892,SHT,3,FALSE)</f>
        <v>0</v>
      </c>
      <c r="I892" s="163">
        <f t="shared" ref="I892:V892" si="216">I36*VLOOKUP($F892,SHT,3,FALSE)</f>
        <v>0</v>
      </c>
      <c r="J892" s="163">
        <f t="shared" si="216"/>
        <v>0</v>
      </c>
      <c r="K892" s="181">
        <f t="shared" si="216"/>
        <v>0</v>
      </c>
      <c r="L892" s="165">
        <f t="shared" si="216"/>
        <v>0</v>
      </c>
      <c r="M892" s="176">
        <f t="shared" si="216"/>
        <v>0</v>
      </c>
      <c r="N892" s="166">
        <f t="shared" si="216"/>
        <v>0</v>
      </c>
      <c r="O892" s="166">
        <f t="shared" si="216"/>
        <v>0</v>
      </c>
      <c r="P892" s="166">
        <f t="shared" si="216"/>
        <v>0</v>
      </c>
      <c r="Q892" s="166">
        <f t="shared" si="216"/>
        <v>0</v>
      </c>
      <c r="R892" s="166">
        <f t="shared" si="216"/>
        <v>0</v>
      </c>
      <c r="S892" s="166">
        <f t="shared" si="216"/>
        <v>0</v>
      </c>
      <c r="T892" s="162">
        <f t="shared" si="216"/>
        <v>0</v>
      </c>
      <c r="U892" s="166">
        <f t="shared" si="216"/>
        <v>0</v>
      </c>
      <c r="V892" s="167">
        <f t="shared" si="216"/>
        <v>0</v>
      </c>
      <c r="W892" s="48">
        <f>G892-SUM(H892:V892)</f>
        <v>0</v>
      </c>
      <c r="Y892"/>
      <c r="Z892"/>
      <c r="AG892" s="135"/>
      <c r="AH892" s="135"/>
    </row>
    <row r="893" spans="1:45" outlineLevel="1" x14ac:dyDescent="0.4">
      <c r="A893" s="337"/>
      <c r="B893" s="494"/>
      <c r="C893" s="495"/>
      <c r="D893" s="495"/>
      <c r="E893" s="496"/>
      <c r="F893" s="497" t="s">
        <v>60</v>
      </c>
      <c r="G893" s="174">
        <f>G37</f>
        <v>0</v>
      </c>
      <c r="H893" s="175">
        <f>G893*(1-VLOOKUP($F893,SHT,3,FALSE))+$H37*VLOOKUP($F893,SHT,3,FALSE)</f>
        <v>0</v>
      </c>
      <c r="I893" s="163">
        <f t="shared" ref="I893:V893" si="217">I37*VLOOKUP($F893,SHT,3,FALSE)</f>
        <v>0</v>
      </c>
      <c r="J893" s="163">
        <f t="shared" si="217"/>
        <v>0</v>
      </c>
      <c r="K893" s="181">
        <f t="shared" si="217"/>
        <v>0</v>
      </c>
      <c r="L893" s="165">
        <f t="shared" si="217"/>
        <v>0</v>
      </c>
      <c r="M893" s="176">
        <f t="shared" si="217"/>
        <v>0</v>
      </c>
      <c r="N893" s="166">
        <f t="shared" si="217"/>
        <v>0</v>
      </c>
      <c r="O893" s="166">
        <f t="shared" si="217"/>
        <v>0</v>
      </c>
      <c r="P893" s="166">
        <f t="shared" si="217"/>
        <v>0</v>
      </c>
      <c r="Q893" s="166">
        <f t="shared" si="217"/>
        <v>0</v>
      </c>
      <c r="R893" s="166">
        <f t="shared" si="217"/>
        <v>0</v>
      </c>
      <c r="S893" s="166">
        <f t="shared" si="217"/>
        <v>0</v>
      </c>
      <c r="T893" s="162">
        <f t="shared" si="217"/>
        <v>0</v>
      </c>
      <c r="U893" s="166">
        <f t="shared" si="217"/>
        <v>0</v>
      </c>
      <c r="V893" s="167">
        <f t="shared" si="217"/>
        <v>0</v>
      </c>
      <c r="W893" s="48">
        <f>G893-SUM(H893:V893)</f>
        <v>0</v>
      </c>
      <c r="Y893"/>
      <c r="Z893"/>
      <c r="AG893" s="135"/>
      <c r="AH893" s="135"/>
    </row>
    <row r="894" spans="1:45" x14ac:dyDescent="0.4">
      <c r="A894" s="337"/>
      <c r="B894" s="494"/>
      <c r="C894" s="495"/>
      <c r="D894" s="495"/>
      <c r="E894" s="496" t="s">
        <v>61</v>
      </c>
      <c r="F894" s="496"/>
      <c r="G894" s="68">
        <f t="shared" ref="G894:W894" si="218">SUBTOTAL(9,G895:G897)</f>
        <v>0</v>
      </c>
      <c r="H894" s="69">
        <f t="shared" si="218"/>
        <v>0</v>
      </c>
      <c r="I894" s="66">
        <f t="shared" si="218"/>
        <v>0</v>
      </c>
      <c r="J894" s="66">
        <f t="shared" si="218"/>
        <v>0</v>
      </c>
      <c r="K894" s="67">
        <f t="shared" si="218"/>
        <v>0</v>
      </c>
      <c r="L894" s="36">
        <f t="shared" si="218"/>
        <v>0</v>
      </c>
      <c r="M894" s="36">
        <f t="shared" si="218"/>
        <v>0</v>
      </c>
      <c r="N894" s="36">
        <f t="shared" si="218"/>
        <v>0</v>
      </c>
      <c r="O894" s="36">
        <f t="shared" si="218"/>
        <v>0</v>
      </c>
      <c r="P894" s="36">
        <f t="shared" si="218"/>
        <v>0</v>
      </c>
      <c r="Q894" s="36">
        <f t="shared" si="218"/>
        <v>0</v>
      </c>
      <c r="R894" s="36">
        <f t="shared" si="218"/>
        <v>0</v>
      </c>
      <c r="S894" s="36">
        <f t="shared" si="218"/>
        <v>0</v>
      </c>
      <c r="T894" s="36">
        <f t="shared" si="218"/>
        <v>0</v>
      </c>
      <c r="U894" s="36">
        <f t="shared" si="218"/>
        <v>0</v>
      </c>
      <c r="V894" s="36">
        <f t="shared" si="218"/>
        <v>0</v>
      </c>
      <c r="W894" s="35">
        <f t="shared" si="218"/>
        <v>0</v>
      </c>
      <c r="Y894"/>
      <c r="Z894"/>
      <c r="AG894" s="135"/>
      <c r="AH894" s="135"/>
    </row>
    <row r="895" spans="1:45" outlineLevel="1" x14ac:dyDescent="0.4">
      <c r="A895" s="337"/>
      <c r="B895" s="494"/>
      <c r="C895" s="495"/>
      <c r="D895" s="495"/>
      <c r="E895" s="496"/>
      <c r="F895" s="497" t="s">
        <v>62</v>
      </c>
      <c r="G895" s="174">
        <f>G39</f>
        <v>0</v>
      </c>
      <c r="H895" s="175">
        <f>G895*(1-VLOOKUP($F895,SHT,3,FALSE))+$H39*VLOOKUP($F895,SHT,3,FALSE)</f>
        <v>0</v>
      </c>
      <c r="I895" s="163">
        <f t="shared" ref="I895:V895" si="219">I39*VLOOKUP($F895,SHT,3,FALSE)</f>
        <v>0</v>
      </c>
      <c r="J895" s="163">
        <f t="shared" si="219"/>
        <v>0</v>
      </c>
      <c r="K895" s="181">
        <f t="shared" si="219"/>
        <v>0</v>
      </c>
      <c r="L895" s="165">
        <f t="shared" si="219"/>
        <v>0</v>
      </c>
      <c r="M895" s="176">
        <f t="shared" si="219"/>
        <v>0</v>
      </c>
      <c r="N895" s="166">
        <f t="shared" si="219"/>
        <v>0</v>
      </c>
      <c r="O895" s="166">
        <f t="shared" si="219"/>
        <v>0</v>
      </c>
      <c r="P895" s="166">
        <f t="shared" si="219"/>
        <v>0</v>
      </c>
      <c r="Q895" s="166">
        <f t="shared" si="219"/>
        <v>0</v>
      </c>
      <c r="R895" s="166">
        <f t="shared" si="219"/>
        <v>0</v>
      </c>
      <c r="S895" s="166">
        <f t="shared" si="219"/>
        <v>0</v>
      </c>
      <c r="T895" s="162">
        <f t="shared" si="219"/>
        <v>0</v>
      </c>
      <c r="U895" s="166">
        <f t="shared" si="219"/>
        <v>0</v>
      </c>
      <c r="V895" s="167">
        <f t="shared" si="219"/>
        <v>0</v>
      </c>
      <c r="W895" s="48">
        <f>G895-SUM(H895:V895)</f>
        <v>0</v>
      </c>
      <c r="Y895"/>
      <c r="Z895"/>
      <c r="AG895" s="135"/>
      <c r="AH895" s="135"/>
    </row>
    <row r="896" spans="1:45" outlineLevel="1" x14ac:dyDescent="0.4">
      <c r="A896" s="337"/>
      <c r="B896" s="494"/>
      <c r="C896" s="495"/>
      <c r="D896" s="495"/>
      <c r="E896" s="496"/>
      <c r="F896" s="497" t="s">
        <v>63</v>
      </c>
      <c r="G896" s="174">
        <f>G40</f>
        <v>0</v>
      </c>
      <c r="H896" s="175">
        <f>G896*(1-VLOOKUP($F896,SHT,3,FALSE))+$H40*VLOOKUP($F896,SHT,3,FALSE)</f>
        <v>0</v>
      </c>
      <c r="I896" s="163">
        <f t="shared" ref="I896:V896" si="220">I40*VLOOKUP($F896,SHT,3,FALSE)</f>
        <v>0</v>
      </c>
      <c r="J896" s="163">
        <f t="shared" si="220"/>
        <v>0</v>
      </c>
      <c r="K896" s="181">
        <f t="shared" si="220"/>
        <v>0</v>
      </c>
      <c r="L896" s="165">
        <f t="shared" si="220"/>
        <v>0</v>
      </c>
      <c r="M896" s="176">
        <f t="shared" si="220"/>
        <v>0</v>
      </c>
      <c r="N896" s="166">
        <f t="shared" si="220"/>
        <v>0</v>
      </c>
      <c r="O896" s="166">
        <f t="shared" si="220"/>
        <v>0</v>
      </c>
      <c r="P896" s="166">
        <f t="shared" si="220"/>
        <v>0</v>
      </c>
      <c r="Q896" s="166">
        <f t="shared" si="220"/>
        <v>0</v>
      </c>
      <c r="R896" s="166">
        <f t="shared" si="220"/>
        <v>0</v>
      </c>
      <c r="S896" s="166">
        <f t="shared" si="220"/>
        <v>0</v>
      </c>
      <c r="T896" s="162">
        <f t="shared" si="220"/>
        <v>0</v>
      </c>
      <c r="U896" s="166">
        <f t="shared" si="220"/>
        <v>0</v>
      </c>
      <c r="V896" s="167">
        <f t="shared" si="220"/>
        <v>0</v>
      </c>
      <c r="W896" s="48">
        <f>G896-SUM(H896:V896)</f>
        <v>0</v>
      </c>
      <c r="Y896"/>
      <c r="Z896"/>
      <c r="AG896" s="135"/>
      <c r="AH896" s="135"/>
    </row>
    <row r="897" spans="1:34" outlineLevel="1" x14ac:dyDescent="0.4">
      <c r="A897" s="337"/>
      <c r="B897" s="494"/>
      <c r="C897" s="495"/>
      <c r="D897" s="495"/>
      <c r="E897" s="496"/>
      <c r="F897" s="497" t="s">
        <v>64</v>
      </c>
      <c r="G897" s="174">
        <f>G41</f>
        <v>0</v>
      </c>
      <c r="H897" s="175">
        <f>G897*(1-VLOOKUP($F897,SHT,3,FALSE))+$H41*VLOOKUP($F897,SHT,3,FALSE)</f>
        <v>0</v>
      </c>
      <c r="I897" s="163">
        <f t="shared" ref="I897:V897" si="221">I41*VLOOKUP($F897,SHT,3,FALSE)</f>
        <v>0</v>
      </c>
      <c r="J897" s="163">
        <f t="shared" si="221"/>
        <v>0</v>
      </c>
      <c r="K897" s="181">
        <f t="shared" si="221"/>
        <v>0</v>
      </c>
      <c r="L897" s="165">
        <f t="shared" si="221"/>
        <v>0</v>
      </c>
      <c r="M897" s="176">
        <f t="shared" si="221"/>
        <v>0</v>
      </c>
      <c r="N897" s="166">
        <f t="shared" si="221"/>
        <v>0</v>
      </c>
      <c r="O897" s="166">
        <f t="shared" si="221"/>
        <v>0</v>
      </c>
      <c r="P897" s="166">
        <f t="shared" si="221"/>
        <v>0</v>
      </c>
      <c r="Q897" s="166">
        <f t="shared" si="221"/>
        <v>0</v>
      </c>
      <c r="R897" s="166">
        <f t="shared" si="221"/>
        <v>0</v>
      </c>
      <c r="S897" s="166">
        <f t="shared" si="221"/>
        <v>0</v>
      </c>
      <c r="T897" s="162">
        <f t="shared" si="221"/>
        <v>0</v>
      </c>
      <c r="U897" s="166">
        <f t="shared" si="221"/>
        <v>0</v>
      </c>
      <c r="V897" s="167">
        <f t="shared" si="221"/>
        <v>0</v>
      </c>
      <c r="W897" s="48">
        <f>G897-SUM(H897:V897)</f>
        <v>0</v>
      </c>
      <c r="Y897"/>
      <c r="Z897"/>
      <c r="AG897" s="135"/>
      <c r="AH897" s="135"/>
    </row>
    <row r="898" spans="1:34" x14ac:dyDescent="0.4">
      <c r="A898" s="337"/>
      <c r="B898" s="494"/>
      <c r="C898" s="495"/>
      <c r="D898" s="495"/>
      <c r="E898" s="496" t="s">
        <v>65</v>
      </c>
      <c r="F898" s="496"/>
      <c r="G898" s="68">
        <f t="shared" ref="G898:W898" si="222">SUBTOTAL(9,G899:G901)</f>
        <v>0</v>
      </c>
      <c r="H898" s="69">
        <f t="shared" si="222"/>
        <v>0</v>
      </c>
      <c r="I898" s="66">
        <f t="shared" si="222"/>
        <v>0</v>
      </c>
      <c r="J898" s="66">
        <f t="shared" si="222"/>
        <v>0</v>
      </c>
      <c r="K898" s="67">
        <f t="shared" si="222"/>
        <v>0</v>
      </c>
      <c r="L898" s="36">
        <f t="shared" si="222"/>
        <v>0</v>
      </c>
      <c r="M898" s="36">
        <f t="shared" si="222"/>
        <v>0</v>
      </c>
      <c r="N898" s="36">
        <f t="shared" si="222"/>
        <v>0</v>
      </c>
      <c r="O898" s="36">
        <f t="shared" si="222"/>
        <v>0</v>
      </c>
      <c r="P898" s="36">
        <f t="shared" si="222"/>
        <v>0</v>
      </c>
      <c r="Q898" s="36">
        <f t="shared" si="222"/>
        <v>0</v>
      </c>
      <c r="R898" s="36">
        <f t="shared" si="222"/>
        <v>0</v>
      </c>
      <c r="S898" s="36">
        <f t="shared" si="222"/>
        <v>0</v>
      </c>
      <c r="T898" s="36">
        <f t="shared" si="222"/>
        <v>0</v>
      </c>
      <c r="U898" s="36">
        <f t="shared" si="222"/>
        <v>0</v>
      </c>
      <c r="V898" s="36">
        <f t="shared" si="222"/>
        <v>0</v>
      </c>
      <c r="W898" s="35">
        <f t="shared" si="222"/>
        <v>0</v>
      </c>
      <c r="Y898"/>
      <c r="Z898"/>
      <c r="AG898" s="135"/>
      <c r="AH898" s="135"/>
    </row>
    <row r="899" spans="1:34" outlineLevel="1" x14ac:dyDescent="0.4">
      <c r="A899" s="337"/>
      <c r="B899" s="494"/>
      <c r="C899" s="495"/>
      <c r="D899" s="495"/>
      <c r="E899" s="496"/>
      <c r="F899" s="497" t="s">
        <v>66</v>
      </c>
      <c r="G899" s="174">
        <f>G43</f>
        <v>0</v>
      </c>
      <c r="H899" s="175">
        <f>G899*(1-VLOOKUP($F899,SHT,3,FALSE))+$H43*VLOOKUP($F899,SHT,3,FALSE)</f>
        <v>0</v>
      </c>
      <c r="I899" s="163">
        <f t="shared" ref="I899:V899" si="223">I43*VLOOKUP($F899,SHT,3,FALSE)</f>
        <v>0</v>
      </c>
      <c r="J899" s="163">
        <f t="shared" si="223"/>
        <v>0</v>
      </c>
      <c r="K899" s="181">
        <f t="shared" si="223"/>
        <v>0</v>
      </c>
      <c r="L899" s="165">
        <f t="shared" si="223"/>
        <v>0</v>
      </c>
      <c r="M899" s="176">
        <f t="shared" si="223"/>
        <v>0</v>
      </c>
      <c r="N899" s="166">
        <f t="shared" si="223"/>
        <v>0</v>
      </c>
      <c r="O899" s="166">
        <f t="shared" si="223"/>
        <v>0</v>
      </c>
      <c r="P899" s="166">
        <f t="shared" si="223"/>
        <v>0</v>
      </c>
      <c r="Q899" s="166">
        <f t="shared" si="223"/>
        <v>0</v>
      </c>
      <c r="R899" s="166">
        <f t="shared" si="223"/>
        <v>0</v>
      </c>
      <c r="S899" s="166">
        <f t="shared" si="223"/>
        <v>0</v>
      </c>
      <c r="T899" s="162">
        <f t="shared" si="223"/>
        <v>0</v>
      </c>
      <c r="U899" s="166">
        <f t="shared" si="223"/>
        <v>0</v>
      </c>
      <c r="V899" s="167">
        <f t="shared" si="223"/>
        <v>0</v>
      </c>
      <c r="W899" s="48">
        <f>G899-SUM(H899:V899)</f>
        <v>0</v>
      </c>
      <c r="Y899"/>
      <c r="Z899"/>
      <c r="AG899" s="135"/>
      <c r="AH899" s="135"/>
    </row>
    <row r="900" spans="1:34" outlineLevel="1" x14ac:dyDescent="0.4">
      <c r="A900" s="337"/>
      <c r="B900" s="494"/>
      <c r="C900" s="495"/>
      <c r="D900" s="495"/>
      <c r="E900" s="496"/>
      <c r="F900" s="497" t="s">
        <v>67</v>
      </c>
      <c r="G900" s="174">
        <f>G44</f>
        <v>0</v>
      </c>
      <c r="H900" s="175">
        <f>G900*(1-VLOOKUP($F900,SHT,3,FALSE))+$H44*VLOOKUP($F900,SHT,3,FALSE)</f>
        <v>0</v>
      </c>
      <c r="I900" s="163">
        <f t="shared" ref="I900:V900" si="224">I44*VLOOKUP($F900,SHT,3,FALSE)</f>
        <v>0</v>
      </c>
      <c r="J900" s="163">
        <f t="shared" si="224"/>
        <v>0</v>
      </c>
      <c r="K900" s="181">
        <f t="shared" si="224"/>
        <v>0</v>
      </c>
      <c r="L900" s="165">
        <f t="shared" si="224"/>
        <v>0</v>
      </c>
      <c r="M900" s="176">
        <f t="shared" si="224"/>
        <v>0</v>
      </c>
      <c r="N900" s="166">
        <f t="shared" si="224"/>
        <v>0</v>
      </c>
      <c r="O900" s="166">
        <f t="shared" si="224"/>
        <v>0</v>
      </c>
      <c r="P900" s="166">
        <f t="shared" si="224"/>
        <v>0</v>
      </c>
      <c r="Q900" s="166">
        <f t="shared" si="224"/>
        <v>0</v>
      </c>
      <c r="R900" s="166">
        <f t="shared" si="224"/>
        <v>0</v>
      </c>
      <c r="S900" s="166">
        <f t="shared" si="224"/>
        <v>0</v>
      </c>
      <c r="T900" s="162">
        <f t="shared" si="224"/>
        <v>0</v>
      </c>
      <c r="U900" s="166">
        <f t="shared" si="224"/>
        <v>0</v>
      </c>
      <c r="V900" s="167">
        <f t="shared" si="224"/>
        <v>0</v>
      </c>
      <c r="W900" s="48">
        <f>G900-SUM(H900:V900)</f>
        <v>0</v>
      </c>
      <c r="Y900"/>
      <c r="Z900"/>
      <c r="AG900" s="135"/>
      <c r="AH900" s="135"/>
    </row>
    <row r="901" spans="1:34" outlineLevel="1" x14ac:dyDescent="0.4">
      <c r="A901" s="337"/>
      <c r="B901" s="494"/>
      <c r="C901" s="495"/>
      <c r="D901" s="495"/>
      <c r="E901" s="496"/>
      <c r="F901" s="497" t="s">
        <v>68</v>
      </c>
      <c r="G901" s="174">
        <f>G45</f>
        <v>0</v>
      </c>
      <c r="H901" s="175">
        <f>G901*(1-VLOOKUP($F901,SHT,3,FALSE))+$H45*VLOOKUP($F901,SHT,3,FALSE)</f>
        <v>0</v>
      </c>
      <c r="I901" s="163">
        <f t="shared" ref="I901:V901" si="225">I45*VLOOKUP($F901,SHT,3,FALSE)</f>
        <v>0</v>
      </c>
      <c r="J901" s="163">
        <f t="shared" si="225"/>
        <v>0</v>
      </c>
      <c r="K901" s="181">
        <f t="shared" si="225"/>
        <v>0</v>
      </c>
      <c r="L901" s="165">
        <f t="shared" si="225"/>
        <v>0</v>
      </c>
      <c r="M901" s="176">
        <f t="shared" si="225"/>
        <v>0</v>
      </c>
      <c r="N901" s="166">
        <f t="shared" si="225"/>
        <v>0</v>
      </c>
      <c r="O901" s="166">
        <f t="shared" si="225"/>
        <v>0</v>
      </c>
      <c r="P901" s="166">
        <f t="shared" si="225"/>
        <v>0</v>
      </c>
      <c r="Q901" s="166">
        <f t="shared" si="225"/>
        <v>0</v>
      </c>
      <c r="R901" s="166">
        <f t="shared" si="225"/>
        <v>0</v>
      </c>
      <c r="S901" s="166">
        <f t="shared" si="225"/>
        <v>0</v>
      </c>
      <c r="T901" s="162">
        <f t="shared" si="225"/>
        <v>0</v>
      </c>
      <c r="U901" s="166">
        <f t="shared" si="225"/>
        <v>0</v>
      </c>
      <c r="V901" s="167">
        <f t="shared" si="225"/>
        <v>0</v>
      </c>
      <c r="W901" s="48">
        <f>G901-SUM(H901:V901)</f>
        <v>0</v>
      </c>
      <c r="Y901"/>
      <c r="Z901"/>
      <c r="AG901" s="135"/>
      <c r="AH901" s="135"/>
    </row>
    <row r="902" spans="1:34" x14ac:dyDescent="0.4">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4">
      <c r="A903" s="337"/>
      <c r="B903" s="494"/>
      <c r="C903" s="495"/>
      <c r="D903" s="495"/>
      <c r="E903" s="496" t="s">
        <v>70</v>
      </c>
      <c r="F903" s="496"/>
      <c r="G903" s="68">
        <f t="shared" ref="G903:W903" si="226">SUBTOTAL(9,G904:G905)</f>
        <v>0</v>
      </c>
      <c r="H903" s="69">
        <f t="shared" si="226"/>
        <v>0</v>
      </c>
      <c r="I903" s="66">
        <f t="shared" si="226"/>
        <v>0</v>
      </c>
      <c r="J903" s="66">
        <f t="shared" si="226"/>
        <v>0</v>
      </c>
      <c r="K903" s="67">
        <f t="shared" si="226"/>
        <v>0</v>
      </c>
      <c r="L903" s="36">
        <f t="shared" si="226"/>
        <v>0</v>
      </c>
      <c r="M903" s="36">
        <f t="shared" si="226"/>
        <v>0</v>
      </c>
      <c r="N903" s="36">
        <f t="shared" si="226"/>
        <v>0</v>
      </c>
      <c r="O903" s="36">
        <f t="shared" si="226"/>
        <v>0</v>
      </c>
      <c r="P903" s="36">
        <f t="shared" si="226"/>
        <v>0</v>
      </c>
      <c r="Q903" s="36">
        <f t="shared" si="226"/>
        <v>0</v>
      </c>
      <c r="R903" s="36">
        <f t="shared" si="226"/>
        <v>0</v>
      </c>
      <c r="S903" s="36">
        <f t="shared" si="226"/>
        <v>0</v>
      </c>
      <c r="T903" s="36">
        <f t="shared" si="226"/>
        <v>0</v>
      </c>
      <c r="U903" s="36">
        <f t="shared" si="226"/>
        <v>0</v>
      </c>
      <c r="V903" s="36">
        <f t="shared" si="226"/>
        <v>0</v>
      </c>
      <c r="W903" s="35">
        <f t="shared" si="226"/>
        <v>0</v>
      </c>
      <c r="Y903"/>
      <c r="Z903"/>
      <c r="AG903" s="135"/>
      <c r="AH903" s="135"/>
    </row>
    <row r="904" spans="1:34" outlineLevel="1" x14ac:dyDescent="0.4">
      <c r="A904" s="337"/>
      <c r="B904" s="494"/>
      <c r="C904" s="495"/>
      <c r="D904" s="495"/>
      <c r="E904" s="496"/>
      <c r="F904" s="497" t="s">
        <v>71</v>
      </c>
      <c r="G904" s="174">
        <f>G48</f>
        <v>0</v>
      </c>
      <c r="H904" s="175">
        <f>G904*(1-VLOOKUP($F904,SHT,3,FALSE))+$H48*VLOOKUP($F904,SHT,3,FALSE)</f>
        <v>0</v>
      </c>
      <c r="I904" s="163">
        <f t="shared" ref="I904:V904" si="227">I48*VLOOKUP($F904,SHT,3,FALSE)</f>
        <v>0</v>
      </c>
      <c r="J904" s="163">
        <f t="shared" si="227"/>
        <v>0</v>
      </c>
      <c r="K904" s="181">
        <f t="shared" si="227"/>
        <v>0</v>
      </c>
      <c r="L904" s="165">
        <f t="shared" si="227"/>
        <v>0</v>
      </c>
      <c r="M904" s="176">
        <f t="shared" si="227"/>
        <v>0</v>
      </c>
      <c r="N904" s="166">
        <f t="shared" si="227"/>
        <v>0</v>
      </c>
      <c r="O904" s="166">
        <f t="shared" si="227"/>
        <v>0</v>
      </c>
      <c r="P904" s="166">
        <f t="shared" si="227"/>
        <v>0</v>
      </c>
      <c r="Q904" s="166">
        <f t="shared" si="227"/>
        <v>0</v>
      </c>
      <c r="R904" s="166">
        <f t="shared" si="227"/>
        <v>0</v>
      </c>
      <c r="S904" s="166">
        <f t="shared" si="227"/>
        <v>0</v>
      </c>
      <c r="T904" s="162">
        <f t="shared" si="227"/>
        <v>0</v>
      </c>
      <c r="U904" s="166">
        <f t="shared" si="227"/>
        <v>0</v>
      </c>
      <c r="V904" s="167">
        <f t="shared" si="227"/>
        <v>0</v>
      </c>
      <c r="W904" s="48">
        <f>G904-SUM(H904:V904)</f>
        <v>0</v>
      </c>
      <c r="Y904"/>
      <c r="Z904"/>
      <c r="AG904" s="135"/>
      <c r="AH904" s="135"/>
    </row>
    <row r="905" spans="1:34" outlineLevel="1" x14ac:dyDescent="0.4">
      <c r="A905" s="337"/>
      <c r="B905" s="494"/>
      <c r="C905" s="495"/>
      <c r="D905" s="495"/>
      <c r="E905" s="496"/>
      <c r="F905" s="497" t="s">
        <v>72</v>
      </c>
      <c r="G905" s="174">
        <f>G49</f>
        <v>0</v>
      </c>
      <c r="H905" s="175">
        <f>G905*(1-VLOOKUP($F905,SHT,3,FALSE))+$H49*VLOOKUP($F905,SHT,3,FALSE)</f>
        <v>0</v>
      </c>
      <c r="I905" s="163">
        <f t="shared" ref="I905:V905" si="228">I49*VLOOKUP($F905,SHT,3,FALSE)</f>
        <v>0</v>
      </c>
      <c r="J905" s="163">
        <f t="shared" si="228"/>
        <v>0</v>
      </c>
      <c r="K905" s="181">
        <f t="shared" si="228"/>
        <v>0</v>
      </c>
      <c r="L905" s="165">
        <f t="shared" si="228"/>
        <v>0</v>
      </c>
      <c r="M905" s="176">
        <f t="shared" si="228"/>
        <v>0</v>
      </c>
      <c r="N905" s="166">
        <f t="shared" si="228"/>
        <v>0</v>
      </c>
      <c r="O905" s="166">
        <f t="shared" si="228"/>
        <v>0</v>
      </c>
      <c r="P905" s="166">
        <f t="shared" si="228"/>
        <v>0</v>
      </c>
      <c r="Q905" s="166">
        <f t="shared" si="228"/>
        <v>0</v>
      </c>
      <c r="R905" s="166">
        <f t="shared" si="228"/>
        <v>0</v>
      </c>
      <c r="S905" s="166">
        <f t="shared" si="228"/>
        <v>0</v>
      </c>
      <c r="T905" s="162">
        <f t="shared" si="228"/>
        <v>0</v>
      </c>
      <c r="U905" s="166">
        <f t="shared" si="228"/>
        <v>0</v>
      </c>
      <c r="V905" s="167">
        <f t="shared" si="228"/>
        <v>0</v>
      </c>
      <c r="W905" s="48">
        <f>G905-SUM(H905:V905)</f>
        <v>0</v>
      </c>
      <c r="Y905"/>
      <c r="Z905"/>
      <c r="AG905" s="135"/>
      <c r="AH905" s="135"/>
    </row>
    <row r="906" spans="1:34" x14ac:dyDescent="0.4">
      <c r="A906" s="337"/>
      <c r="B906" s="494"/>
      <c r="C906" s="495"/>
      <c r="D906" s="495"/>
      <c r="E906" s="496" t="s">
        <v>73</v>
      </c>
      <c r="F906" s="496"/>
      <c r="G906" s="68">
        <f t="shared" ref="G906:W906" si="229">SUBTOTAL(9,G907:G909)</f>
        <v>0</v>
      </c>
      <c r="H906" s="69">
        <f t="shared" si="229"/>
        <v>0</v>
      </c>
      <c r="I906" s="66">
        <f t="shared" si="229"/>
        <v>0</v>
      </c>
      <c r="J906" s="66">
        <f t="shared" si="229"/>
        <v>0</v>
      </c>
      <c r="K906" s="67">
        <f t="shared" si="229"/>
        <v>0</v>
      </c>
      <c r="L906" s="36">
        <f t="shared" si="229"/>
        <v>0</v>
      </c>
      <c r="M906" s="36">
        <f t="shared" si="229"/>
        <v>0</v>
      </c>
      <c r="N906" s="36">
        <f t="shared" si="229"/>
        <v>0</v>
      </c>
      <c r="O906" s="36">
        <f t="shared" si="229"/>
        <v>0</v>
      </c>
      <c r="P906" s="36">
        <f t="shared" si="229"/>
        <v>0</v>
      </c>
      <c r="Q906" s="36">
        <f t="shared" si="229"/>
        <v>0</v>
      </c>
      <c r="R906" s="36">
        <f t="shared" si="229"/>
        <v>0</v>
      </c>
      <c r="S906" s="36">
        <f t="shared" si="229"/>
        <v>0</v>
      </c>
      <c r="T906" s="36">
        <f t="shared" si="229"/>
        <v>0</v>
      </c>
      <c r="U906" s="36">
        <f t="shared" si="229"/>
        <v>0</v>
      </c>
      <c r="V906" s="36">
        <f t="shared" si="229"/>
        <v>0</v>
      </c>
      <c r="W906" s="35">
        <f t="shared" si="229"/>
        <v>0</v>
      </c>
      <c r="Y906"/>
      <c r="Z906"/>
      <c r="AG906" s="135"/>
      <c r="AH906" s="135"/>
    </row>
    <row r="907" spans="1:34" outlineLevel="1" x14ac:dyDescent="0.4">
      <c r="A907" s="337"/>
      <c r="B907" s="494"/>
      <c r="C907" s="495"/>
      <c r="D907" s="495"/>
      <c r="E907" s="496"/>
      <c r="F907" s="497" t="s">
        <v>74</v>
      </c>
      <c r="G907" s="174">
        <f>G51</f>
        <v>0</v>
      </c>
      <c r="H907" s="175">
        <f>G907*(1-VLOOKUP($F907,SHT,3,FALSE))+$H51*VLOOKUP($F907,SHT,3,FALSE)</f>
        <v>0</v>
      </c>
      <c r="I907" s="163">
        <f t="shared" ref="I907:V907" si="230">I51*VLOOKUP($F907,SHT,3,FALSE)</f>
        <v>0</v>
      </c>
      <c r="J907" s="163">
        <f t="shared" si="230"/>
        <v>0</v>
      </c>
      <c r="K907" s="181">
        <f t="shared" si="230"/>
        <v>0</v>
      </c>
      <c r="L907" s="178">
        <f t="shared" si="230"/>
        <v>0</v>
      </c>
      <c r="M907" s="176">
        <f t="shared" si="230"/>
        <v>0</v>
      </c>
      <c r="N907" s="166">
        <f t="shared" si="230"/>
        <v>0</v>
      </c>
      <c r="O907" s="166">
        <f t="shared" si="230"/>
        <v>0</v>
      </c>
      <c r="P907" s="166">
        <f t="shared" si="230"/>
        <v>0</v>
      </c>
      <c r="Q907" s="166">
        <f t="shared" si="230"/>
        <v>0</v>
      </c>
      <c r="R907" s="166">
        <f t="shared" si="230"/>
        <v>0</v>
      </c>
      <c r="S907" s="166">
        <f t="shared" si="230"/>
        <v>0</v>
      </c>
      <c r="T907" s="162">
        <f t="shared" si="230"/>
        <v>0</v>
      </c>
      <c r="U907" s="166">
        <f t="shared" si="230"/>
        <v>0</v>
      </c>
      <c r="V907" s="167">
        <f t="shared" si="230"/>
        <v>0</v>
      </c>
      <c r="W907" s="48">
        <f>G907-SUM(H907:V907)</f>
        <v>0</v>
      </c>
      <c r="Y907"/>
      <c r="Z907"/>
      <c r="AG907" s="135"/>
      <c r="AH907" s="135"/>
    </row>
    <row r="908" spans="1:34" outlineLevel="1" x14ac:dyDescent="0.4">
      <c r="A908" s="337"/>
      <c r="B908" s="494"/>
      <c r="C908" s="495"/>
      <c r="D908" s="495"/>
      <c r="E908" s="496"/>
      <c r="F908" s="497" t="s">
        <v>75</v>
      </c>
      <c r="G908" s="174">
        <f>G52</f>
        <v>0</v>
      </c>
      <c r="H908" s="175">
        <f>G908*(1-VLOOKUP($F908,SHT,3,FALSE))+$H52*VLOOKUP($F908,SHT,3,FALSE)</f>
        <v>0</v>
      </c>
      <c r="I908" s="163">
        <f t="shared" ref="I908:V908" si="231">I52*VLOOKUP($F908,SHT,3,FALSE)</f>
        <v>0</v>
      </c>
      <c r="J908" s="163">
        <f t="shared" si="231"/>
        <v>0</v>
      </c>
      <c r="K908" s="181">
        <f t="shared" si="231"/>
        <v>0</v>
      </c>
      <c r="L908" s="165">
        <f t="shared" si="231"/>
        <v>0</v>
      </c>
      <c r="M908" s="179">
        <f t="shared" si="231"/>
        <v>0</v>
      </c>
      <c r="N908" s="166">
        <f t="shared" si="231"/>
        <v>0</v>
      </c>
      <c r="O908" s="166">
        <f t="shared" si="231"/>
        <v>0</v>
      </c>
      <c r="P908" s="166">
        <f t="shared" si="231"/>
        <v>0</v>
      </c>
      <c r="Q908" s="166">
        <f t="shared" si="231"/>
        <v>0</v>
      </c>
      <c r="R908" s="166">
        <f t="shared" si="231"/>
        <v>0</v>
      </c>
      <c r="S908" s="166">
        <f t="shared" si="231"/>
        <v>0</v>
      </c>
      <c r="T908" s="162">
        <f t="shared" si="231"/>
        <v>0</v>
      </c>
      <c r="U908" s="166">
        <f t="shared" si="231"/>
        <v>0</v>
      </c>
      <c r="V908" s="167">
        <f t="shared" si="231"/>
        <v>0</v>
      </c>
      <c r="W908" s="48">
        <f>G908-SUM(H908:V908)</f>
        <v>0</v>
      </c>
      <c r="Y908"/>
      <c r="Z908"/>
      <c r="AG908" s="135"/>
      <c r="AH908" s="135"/>
    </row>
    <row r="909" spans="1:34" outlineLevel="1" x14ac:dyDescent="0.4">
      <c r="A909" s="337"/>
      <c r="B909" s="494"/>
      <c r="C909" s="495"/>
      <c r="D909" s="495"/>
      <c r="E909" s="496"/>
      <c r="F909" s="497" t="s">
        <v>76</v>
      </c>
      <c r="G909" s="174">
        <f>G53</f>
        <v>0</v>
      </c>
      <c r="H909" s="175">
        <f>G909*(1-VLOOKUP($F909,SHT,3,FALSE))+$H53*VLOOKUP($F909,SHT,3,FALSE)</f>
        <v>0</v>
      </c>
      <c r="I909" s="163">
        <f t="shared" ref="I909:V909" si="232">I53*VLOOKUP($F909,SHT,3,FALSE)</f>
        <v>0</v>
      </c>
      <c r="J909" s="163">
        <f t="shared" si="232"/>
        <v>0</v>
      </c>
      <c r="K909" s="181">
        <f t="shared" si="232"/>
        <v>0</v>
      </c>
      <c r="L909" s="180">
        <f t="shared" si="232"/>
        <v>0</v>
      </c>
      <c r="M909" s="162">
        <f t="shared" si="232"/>
        <v>0</v>
      </c>
      <c r="N909" s="166">
        <f t="shared" si="232"/>
        <v>0</v>
      </c>
      <c r="O909" s="166">
        <f t="shared" si="232"/>
        <v>0</v>
      </c>
      <c r="P909" s="166">
        <f t="shared" si="232"/>
        <v>0</v>
      </c>
      <c r="Q909" s="166">
        <f t="shared" si="232"/>
        <v>0</v>
      </c>
      <c r="R909" s="166">
        <f t="shared" si="232"/>
        <v>0</v>
      </c>
      <c r="S909" s="166">
        <f t="shared" si="232"/>
        <v>0</v>
      </c>
      <c r="T909" s="166">
        <f t="shared" si="232"/>
        <v>0</v>
      </c>
      <c r="U909" s="166">
        <f t="shared" si="232"/>
        <v>0</v>
      </c>
      <c r="V909" s="167">
        <f t="shared" si="232"/>
        <v>0</v>
      </c>
      <c r="W909" s="48">
        <f>G909-SUM(H909:V909)</f>
        <v>0</v>
      </c>
      <c r="Y909"/>
      <c r="Z909"/>
      <c r="AG909" s="135"/>
      <c r="AH909" s="135"/>
    </row>
    <row r="910" spans="1:34" x14ac:dyDescent="0.4">
      <c r="A910" s="337"/>
      <c r="B910" s="494"/>
      <c r="C910" s="495"/>
      <c r="D910" s="495"/>
      <c r="E910" s="496" t="s">
        <v>77</v>
      </c>
      <c r="F910" s="496"/>
      <c r="G910" s="68">
        <f t="shared" ref="G910:W910" si="233">SUBTOTAL(9,G911:G912)</f>
        <v>0</v>
      </c>
      <c r="H910" s="69">
        <f t="shared" si="233"/>
        <v>0</v>
      </c>
      <c r="I910" s="66">
        <f t="shared" si="233"/>
        <v>0</v>
      </c>
      <c r="J910" s="66">
        <f t="shared" si="233"/>
        <v>0</v>
      </c>
      <c r="K910" s="67">
        <f t="shared" si="233"/>
        <v>0</v>
      </c>
      <c r="L910" s="36">
        <f t="shared" si="233"/>
        <v>0</v>
      </c>
      <c r="M910" s="36">
        <f t="shared" si="233"/>
        <v>0</v>
      </c>
      <c r="N910" s="36">
        <f t="shared" si="233"/>
        <v>0</v>
      </c>
      <c r="O910" s="36">
        <f t="shared" si="233"/>
        <v>0</v>
      </c>
      <c r="P910" s="36">
        <f t="shared" si="233"/>
        <v>0</v>
      </c>
      <c r="Q910" s="36">
        <f t="shared" si="233"/>
        <v>0</v>
      </c>
      <c r="R910" s="36">
        <f t="shared" si="233"/>
        <v>0</v>
      </c>
      <c r="S910" s="36">
        <f t="shared" si="233"/>
        <v>0</v>
      </c>
      <c r="T910" s="36">
        <f t="shared" si="233"/>
        <v>0</v>
      </c>
      <c r="U910" s="36">
        <f t="shared" si="233"/>
        <v>0</v>
      </c>
      <c r="V910" s="36">
        <f t="shared" si="233"/>
        <v>0</v>
      </c>
      <c r="W910" s="35">
        <f t="shared" si="233"/>
        <v>0</v>
      </c>
      <c r="Y910"/>
      <c r="Z910"/>
      <c r="AG910" s="135"/>
      <c r="AH910" s="135"/>
    </row>
    <row r="911" spans="1:34" outlineLevel="1" x14ac:dyDescent="0.4">
      <c r="A911" s="337"/>
      <c r="B911" s="494"/>
      <c r="C911" s="495"/>
      <c r="D911" s="495"/>
      <c r="E911" s="496"/>
      <c r="F911" s="497" t="s">
        <v>78</v>
      </c>
      <c r="G911" s="174">
        <f>G55</f>
        <v>0</v>
      </c>
      <c r="H911" s="175">
        <f>G911*(1-VLOOKUP($F911,SHT,3,FALSE))+$H55*VLOOKUP($F911,SHT,3,FALSE)</f>
        <v>0</v>
      </c>
      <c r="I911" s="163">
        <f t="shared" ref="I911:V911" si="234">I55*VLOOKUP($F911,SHT,3,FALSE)</f>
        <v>0</v>
      </c>
      <c r="J911" s="163">
        <f t="shared" si="234"/>
        <v>0</v>
      </c>
      <c r="K911" s="181">
        <f t="shared" si="234"/>
        <v>0</v>
      </c>
      <c r="L911" s="165">
        <f t="shared" si="234"/>
        <v>0</v>
      </c>
      <c r="M911" s="162">
        <f t="shared" si="234"/>
        <v>0</v>
      </c>
      <c r="N911" s="166">
        <f t="shared" si="234"/>
        <v>0</v>
      </c>
      <c r="O911" s="166">
        <f t="shared" si="234"/>
        <v>0</v>
      </c>
      <c r="P911" s="166">
        <f t="shared" si="234"/>
        <v>0</v>
      </c>
      <c r="Q911" s="166">
        <f t="shared" si="234"/>
        <v>0</v>
      </c>
      <c r="R911" s="166">
        <f t="shared" si="234"/>
        <v>0</v>
      </c>
      <c r="S911" s="166">
        <f t="shared" si="234"/>
        <v>0</v>
      </c>
      <c r="T911" s="166">
        <f t="shared" si="234"/>
        <v>0</v>
      </c>
      <c r="U911" s="162">
        <f t="shared" si="234"/>
        <v>0</v>
      </c>
      <c r="V911" s="167">
        <f t="shared" si="234"/>
        <v>0</v>
      </c>
      <c r="W911" s="48">
        <f>G911-SUM(H911:V911)</f>
        <v>0</v>
      </c>
      <c r="Y911"/>
      <c r="Z911"/>
      <c r="AG911" s="135"/>
      <c r="AH911" s="135"/>
    </row>
    <row r="912" spans="1:34" outlineLevel="1" x14ac:dyDescent="0.4">
      <c r="A912" s="337"/>
      <c r="B912" s="494"/>
      <c r="C912" s="495"/>
      <c r="D912" s="495"/>
      <c r="E912" s="496"/>
      <c r="F912" s="497" t="s">
        <v>79</v>
      </c>
      <c r="G912" s="174">
        <f>G56</f>
        <v>0</v>
      </c>
      <c r="H912" s="175">
        <f>G912*(1-VLOOKUP($F912,SHT,3,FALSE))+$H56*VLOOKUP($F912,SHT,3,FALSE)</f>
        <v>0</v>
      </c>
      <c r="I912" s="163">
        <f t="shared" ref="I912:V912" si="235">I56*VLOOKUP($F912,SHT,3,FALSE)</f>
        <v>0</v>
      </c>
      <c r="J912" s="163">
        <f t="shared" si="235"/>
        <v>0</v>
      </c>
      <c r="K912" s="181">
        <f t="shared" si="235"/>
        <v>0</v>
      </c>
      <c r="L912" s="165">
        <f t="shared" si="235"/>
        <v>0</v>
      </c>
      <c r="M912" s="162">
        <f t="shared" si="235"/>
        <v>0</v>
      </c>
      <c r="N912" s="166">
        <f t="shared" si="235"/>
        <v>0</v>
      </c>
      <c r="O912" s="166">
        <f t="shared" si="235"/>
        <v>0</v>
      </c>
      <c r="P912" s="166">
        <f t="shared" si="235"/>
        <v>0</v>
      </c>
      <c r="Q912" s="166">
        <f t="shared" si="235"/>
        <v>0</v>
      </c>
      <c r="R912" s="166">
        <f t="shared" si="235"/>
        <v>0</v>
      </c>
      <c r="S912" s="166">
        <f t="shared" si="235"/>
        <v>0</v>
      </c>
      <c r="T912" s="166">
        <f t="shared" si="235"/>
        <v>0</v>
      </c>
      <c r="U912" s="166">
        <f t="shared" si="235"/>
        <v>0</v>
      </c>
      <c r="V912" s="176">
        <f t="shared" si="235"/>
        <v>0</v>
      </c>
      <c r="W912" s="48">
        <f>G912-SUM(H912:V912)</f>
        <v>0</v>
      </c>
      <c r="Y912"/>
      <c r="Z912"/>
      <c r="AG912" s="135"/>
      <c r="AH912" s="135"/>
    </row>
    <row r="913" spans="1:34" x14ac:dyDescent="0.4">
      <c r="A913" s="337"/>
      <c r="B913" s="494"/>
      <c r="C913" s="495"/>
      <c r="D913" s="495"/>
      <c r="E913" s="496" t="s">
        <v>80</v>
      </c>
      <c r="F913" s="496"/>
      <c r="G913" s="68">
        <f t="shared" ref="G913:W913" si="236">SUBTOTAL(9,G914:G916)</f>
        <v>0</v>
      </c>
      <c r="H913" s="66">
        <f t="shared" si="236"/>
        <v>0</v>
      </c>
      <c r="I913" s="66">
        <f t="shared" si="236"/>
        <v>0</v>
      </c>
      <c r="J913" s="66">
        <f t="shared" si="236"/>
        <v>0</v>
      </c>
      <c r="K913" s="67">
        <f t="shared" si="236"/>
        <v>0</v>
      </c>
      <c r="L913" s="36">
        <f t="shared" si="236"/>
        <v>0</v>
      </c>
      <c r="M913" s="36">
        <f t="shared" si="236"/>
        <v>0</v>
      </c>
      <c r="N913" s="36">
        <f t="shared" si="236"/>
        <v>0</v>
      </c>
      <c r="O913" s="36">
        <f t="shared" si="236"/>
        <v>0</v>
      </c>
      <c r="P913" s="36">
        <f t="shared" si="236"/>
        <v>0</v>
      </c>
      <c r="Q913" s="36">
        <f t="shared" si="236"/>
        <v>0</v>
      </c>
      <c r="R913" s="36">
        <f t="shared" si="236"/>
        <v>0</v>
      </c>
      <c r="S913" s="36">
        <f t="shared" si="236"/>
        <v>0</v>
      </c>
      <c r="T913" s="36">
        <f t="shared" si="236"/>
        <v>0</v>
      </c>
      <c r="U913" s="36">
        <f t="shared" si="236"/>
        <v>0</v>
      </c>
      <c r="V913" s="36">
        <f t="shared" si="236"/>
        <v>0</v>
      </c>
      <c r="W913" s="35">
        <f t="shared" si="236"/>
        <v>0</v>
      </c>
      <c r="Y913"/>
      <c r="Z913"/>
      <c r="AG913" s="135"/>
      <c r="AH913" s="135"/>
    </row>
    <row r="914" spans="1:34" outlineLevel="1" x14ac:dyDescent="0.4">
      <c r="A914" s="337"/>
      <c r="B914" s="494"/>
      <c r="C914" s="495"/>
      <c r="D914" s="495"/>
      <c r="E914" s="496"/>
      <c r="F914" s="497" t="s">
        <v>81</v>
      </c>
      <c r="G914" s="174">
        <f>G58</f>
        <v>0</v>
      </c>
      <c r="H914" s="175">
        <f>G914*(1-VLOOKUP($F914,SHT,3,FALSE))+$H58*VLOOKUP($F914,SHT,3,FALSE)</f>
        <v>0</v>
      </c>
      <c r="I914" s="163">
        <f t="shared" ref="I914:V914" si="237">I58*VLOOKUP($F914,SHT,3,FALSE)</f>
        <v>0</v>
      </c>
      <c r="J914" s="163">
        <f t="shared" si="237"/>
        <v>0</v>
      </c>
      <c r="K914" s="181">
        <f t="shared" si="237"/>
        <v>0</v>
      </c>
      <c r="L914" s="162">
        <f t="shared" si="237"/>
        <v>0</v>
      </c>
      <c r="M914" s="166">
        <f t="shared" si="237"/>
        <v>0</v>
      </c>
      <c r="N914" s="166">
        <f t="shared" si="237"/>
        <v>0</v>
      </c>
      <c r="O914" s="166">
        <f t="shared" si="237"/>
        <v>0</v>
      </c>
      <c r="P914" s="166">
        <f t="shared" si="237"/>
        <v>0</v>
      </c>
      <c r="Q914" s="166">
        <f t="shared" si="237"/>
        <v>0</v>
      </c>
      <c r="R914" s="166">
        <f t="shared" si="237"/>
        <v>0</v>
      </c>
      <c r="S914" s="166">
        <f t="shared" si="237"/>
        <v>0</v>
      </c>
      <c r="T914" s="166">
        <f t="shared" si="237"/>
        <v>0</v>
      </c>
      <c r="U914" s="166">
        <f t="shared" si="237"/>
        <v>0</v>
      </c>
      <c r="V914" s="176">
        <f t="shared" si="237"/>
        <v>0</v>
      </c>
      <c r="W914" s="48">
        <f>G914-SUM(H914:V914)</f>
        <v>0</v>
      </c>
      <c r="Y914"/>
      <c r="Z914"/>
      <c r="AG914" s="135"/>
      <c r="AH914" s="135"/>
    </row>
    <row r="915" spans="1:34" outlineLevel="1" x14ac:dyDescent="0.4">
      <c r="A915" s="337"/>
      <c r="B915" s="494"/>
      <c r="C915" s="495"/>
      <c r="D915" s="495"/>
      <c r="E915" s="496"/>
      <c r="F915" s="497" t="s">
        <v>82</v>
      </c>
      <c r="G915" s="174">
        <f>G59</f>
        <v>0</v>
      </c>
      <c r="H915" s="175">
        <f>G915*(1-VLOOKUP($F915,SHT,3,FALSE))+$H59*VLOOKUP($F915,SHT,3,FALSE)</f>
        <v>0</v>
      </c>
      <c r="I915" s="163">
        <f t="shared" ref="I915:V915" si="238">I59*VLOOKUP($F915,SHT,3,FALSE)</f>
        <v>0</v>
      </c>
      <c r="J915" s="163">
        <f t="shared" si="238"/>
        <v>0</v>
      </c>
      <c r="K915" s="181">
        <f t="shared" si="238"/>
        <v>0</v>
      </c>
      <c r="L915" s="162">
        <f t="shared" si="238"/>
        <v>0</v>
      </c>
      <c r="M915" s="166">
        <f t="shared" si="238"/>
        <v>0</v>
      </c>
      <c r="N915" s="166">
        <f t="shared" si="238"/>
        <v>0</v>
      </c>
      <c r="O915" s="166">
        <f t="shared" si="238"/>
        <v>0</v>
      </c>
      <c r="P915" s="166">
        <f t="shared" si="238"/>
        <v>0</v>
      </c>
      <c r="Q915" s="166">
        <f t="shared" si="238"/>
        <v>0</v>
      </c>
      <c r="R915" s="166">
        <f t="shared" si="238"/>
        <v>0</v>
      </c>
      <c r="S915" s="166">
        <f t="shared" si="238"/>
        <v>0</v>
      </c>
      <c r="T915" s="166">
        <f t="shared" si="238"/>
        <v>0</v>
      </c>
      <c r="U915" s="162">
        <f t="shared" si="238"/>
        <v>0</v>
      </c>
      <c r="V915" s="167">
        <f t="shared" si="238"/>
        <v>0</v>
      </c>
      <c r="W915" s="48">
        <f>G915-SUM(H915:V915)</f>
        <v>0</v>
      </c>
      <c r="Y915"/>
      <c r="Z915"/>
      <c r="AG915" s="135"/>
      <c r="AH915" s="135"/>
    </row>
    <row r="916" spans="1:34" outlineLevel="1" x14ac:dyDescent="0.4">
      <c r="A916" s="337"/>
      <c r="B916" s="494"/>
      <c r="C916" s="495"/>
      <c r="D916" s="495"/>
      <c r="E916" s="496"/>
      <c r="F916" s="497" t="s">
        <v>83</v>
      </c>
      <c r="G916" s="174">
        <f>G60</f>
        <v>0</v>
      </c>
      <c r="H916" s="175">
        <f>G916*(1-VLOOKUP($F916,SHT,3,FALSE))+$H60*VLOOKUP($F916,SHT,3,FALSE)</f>
        <v>0</v>
      </c>
      <c r="I916" s="163">
        <f t="shared" ref="I916:V916" si="239">I60*VLOOKUP($F916,SHT,3,FALSE)</f>
        <v>0</v>
      </c>
      <c r="J916" s="163">
        <f t="shared" si="239"/>
        <v>0</v>
      </c>
      <c r="K916" s="181">
        <f t="shared" si="239"/>
        <v>0</v>
      </c>
      <c r="L916" s="162">
        <f t="shared" si="239"/>
        <v>0</v>
      </c>
      <c r="M916" s="166">
        <f t="shared" si="239"/>
        <v>0</v>
      </c>
      <c r="N916" s="166">
        <f t="shared" si="239"/>
        <v>0</v>
      </c>
      <c r="O916" s="166">
        <f t="shared" si="239"/>
        <v>0</v>
      </c>
      <c r="P916" s="166">
        <f t="shared" si="239"/>
        <v>0</v>
      </c>
      <c r="Q916" s="166">
        <f t="shared" si="239"/>
        <v>0</v>
      </c>
      <c r="R916" s="166">
        <f t="shared" si="239"/>
        <v>0</v>
      </c>
      <c r="S916" s="166">
        <f t="shared" si="239"/>
        <v>0</v>
      </c>
      <c r="T916" s="166">
        <f t="shared" si="239"/>
        <v>0</v>
      </c>
      <c r="U916" s="162">
        <f t="shared" si="239"/>
        <v>0</v>
      </c>
      <c r="V916" s="167">
        <f t="shared" si="239"/>
        <v>0</v>
      </c>
      <c r="W916" s="48">
        <f>G916-SUM(H916:V916)</f>
        <v>0</v>
      </c>
      <c r="Y916"/>
      <c r="Z916"/>
      <c r="AG916" s="135"/>
      <c r="AH916" s="135"/>
    </row>
    <row r="917" spans="1:34" x14ac:dyDescent="0.4">
      <c r="A917" s="337"/>
      <c r="B917" s="494"/>
      <c r="C917" s="495"/>
      <c r="D917" s="495"/>
      <c r="E917" s="496" t="s">
        <v>84</v>
      </c>
      <c r="F917" s="496"/>
      <c r="G917" s="68">
        <f t="shared" ref="G917:W917" si="240">SUBTOTAL(9,G918:G919)</f>
        <v>0</v>
      </c>
      <c r="H917" s="69">
        <f t="shared" si="240"/>
        <v>0</v>
      </c>
      <c r="I917" s="66">
        <f t="shared" si="240"/>
        <v>0</v>
      </c>
      <c r="J917" s="66">
        <f t="shared" si="240"/>
        <v>0</v>
      </c>
      <c r="K917" s="67">
        <f t="shared" si="240"/>
        <v>0</v>
      </c>
      <c r="L917" s="36">
        <f t="shared" si="240"/>
        <v>0</v>
      </c>
      <c r="M917" s="36">
        <f t="shared" si="240"/>
        <v>0</v>
      </c>
      <c r="N917" s="36">
        <f t="shared" si="240"/>
        <v>0</v>
      </c>
      <c r="O917" s="36">
        <f t="shared" si="240"/>
        <v>0</v>
      </c>
      <c r="P917" s="36">
        <f t="shared" si="240"/>
        <v>0</v>
      </c>
      <c r="Q917" s="36">
        <f t="shared" si="240"/>
        <v>0</v>
      </c>
      <c r="R917" s="36">
        <f t="shared" si="240"/>
        <v>0</v>
      </c>
      <c r="S917" s="36">
        <f t="shared" si="240"/>
        <v>0</v>
      </c>
      <c r="T917" s="36">
        <f t="shared" si="240"/>
        <v>0</v>
      </c>
      <c r="U917" s="36">
        <f t="shared" si="240"/>
        <v>0</v>
      </c>
      <c r="V917" s="36">
        <f t="shared" si="240"/>
        <v>0</v>
      </c>
      <c r="W917" s="35">
        <f t="shared" si="240"/>
        <v>0</v>
      </c>
      <c r="Y917"/>
      <c r="Z917"/>
      <c r="AG917" s="135"/>
      <c r="AH917" s="135"/>
    </row>
    <row r="918" spans="1:34" outlineLevel="1" x14ac:dyDescent="0.4">
      <c r="A918" s="337"/>
      <c r="B918" s="494"/>
      <c r="C918" s="495"/>
      <c r="D918" s="495"/>
      <c r="E918" s="496"/>
      <c r="F918" s="497" t="s">
        <v>85</v>
      </c>
      <c r="G918" s="174">
        <f>G62</f>
        <v>0</v>
      </c>
      <c r="H918" s="175">
        <f>G918*(1-VLOOKUP($F918,SHT,3,FALSE))+$H62*VLOOKUP($F918,SHT,3,FALSE)</f>
        <v>0</v>
      </c>
      <c r="I918" s="163">
        <f t="shared" ref="I918:V918" si="241">I62*VLOOKUP($F918,SHT,3,FALSE)</f>
        <v>0</v>
      </c>
      <c r="J918" s="163">
        <f t="shared" si="241"/>
        <v>0</v>
      </c>
      <c r="K918" s="181">
        <f t="shared" si="241"/>
        <v>0</v>
      </c>
      <c r="L918" s="179">
        <f t="shared" si="241"/>
        <v>0</v>
      </c>
      <c r="M918" s="166">
        <f t="shared" si="241"/>
        <v>0</v>
      </c>
      <c r="N918" s="166">
        <f t="shared" si="241"/>
        <v>0</v>
      </c>
      <c r="O918" s="166">
        <f t="shared" si="241"/>
        <v>0</v>
      </c>
      <c r="P918" s="166">
        <f t="shared" si="241"/>
        <v>0</v>
      </c>
      <c r="Q918" s="166">
        <f t="shared" si="241"/>
        <v>0</v>
      </c>
      <c r="R918" s="166">
        <f t="shared" si="241"/>
        <v>0</v>
      </c>
      <c r="S918" s="166">
        <f t="shared" si="241"/>
        <v>0</v>
      </c>
      <c r="T918" s="166">
        <f t="shared" si="241"/>
        <v>0</v>
      </c>
      <c r="U918" s="162">
        <f t="shared" si="241"/>
        <v>0</v>
      </c>
      <c r="V918" s="167">
        <f t="shared" si="241"/>
        <v>0</v>
      </c>
      <c r="W918" s="48">
        <f>G918-SUM(H918:V918)</f>
        <v>0</v>
      </c>
      <c r="Y918"/>
      <c r="Z918"/>
      <c r="AG918" s="135"/>
      <c r="AH918" s="135"/>
    </row>
    <row r="919" spans="1:34" outlineLevel="1" x14ac:dyDescent="0.4">
      <c r="A919" s="337"/>
      <c r="B919" s="494"/>
      <c r="C919" s="495"/>
      <c r="D919" s="495"/>
      <c r="E919" s="496"/>
      <c r="F919" s="497" t="s">
        <v>86</v>
      </c>
      <c r="G919" s="174">
        <f>G63</f>
        <v>0</v>
      </c>
      <c r="H919" s="175">
        <f>G919*(1-VLOOKUP($F919,SHT,3,FALSE))+$H63*VLOOKUP($F919,SHT,3,FALSE)</f>
        <v>0</v>
      </c>
      <c r="I919" s="163">
        <f t="shared" ref="I919:V919" si="242">I63*VLOOKUP($F919,SHT,3,FALSE)</f>
        <v>0</v>
      </c>
      <c r="J919" s="163">
        <f t="shared" si="242"/>
        <v>0</v>
      </c>
      <c r="K919" s="181">
        <f t="shared" si="242"/>
        <v>0</v>
      </c>
      <c r="L919" s="179">
        <f t="shared" si="242"/>
        <v>0</v>
      </c>
      <c r="M919" s="166">
        <f t="shared" si="242"/>
        <v>0</v>
      </c>
      <c r="N919" s="166">
        <f t="shared" si="242"/>
        <v>0</v>
      </c>
      <c r="O919" s="166">
        <f t="shared" si="242"/>
        <v>0</v>
      </c>
      <c r="P919" s="166">
        <f t="shared" si="242"/>
        <v>0</v>
      </c>
      <c r="Q919" s="166">
        <f t="shared" si="242"/>
        <v>0</v>
      </c>
      <c r="R919" s="166">
        <f t="shared" si="242"/>
        <v>0</v>
      </c>
      <c r="S919" s="166">
        <f t="shared" si="242"/>
        <v>0</v>
      </c>
      <c r="T919" s="166">
        <f t="shared" si="242"/>
        <v>0</v>
      </c>
      <c r="U919" s="162">
        <f t="shared" si="242"/>
        <v>0</v>
      </c>
      <c r="V919" s="167">
        <f t="shared" si="242"/>
        <v>0</v>
      </c>
      <c r="W919" s="48">
        <f>G919-SUM(H919:V919)</f>
        <v>0</v>
      </c>
      <c r="Y919"/>
      <c r="Z919"/>
      <c r="AG919" s="135"/>
      <c r="AH919" s="135"/>
    </row>
    <row r="920" spans="1:34" x14ac:dyDescent="0.4">
      <c r="A920" s="337"/>
      <c r="B920" s="494"/>
      <c r="C920" s="495"/>
      <c r="D920" s="495"/>
      <c r="E920" s="496" t="s">
        <v>87</v>
      </c>
      <c r="F920" s="496"/>
      <c r="G920" s="68">
        <f t="shared" ref="G920:W920" si="243">SUBTOTAL(9,G921:G923)</f>
        <v>0</v>
      </c>
      <c r="H920" s="69">
        <f t="shared" si="243"/>
        <v>0</v>
      </c>
      <c r="I920" s="66">
        <f t="shared" si="243"/>
        <v>0</v>
      </c>
      <c r="J920" s="66">
        <f t="shared" si="243"/>
        <v>0</v>
      </c>
      <c r="K920" s="67">
        <f t="shared" si="243"/>
        <v>0</v>
      </c>
      <c r="L920" s="36">
        <f t="shared" si="243"/>
        <v>0</v>
      </c>
      <c r="M920" s="36">
        <f t="shared" si="243"/>
        <v>0</v>
      </c>
      <c r="N920" s="36">
        <f t="shared" si="243"/>
        <v>0</v>
      </c>
      <c r="O920" s="36">
        <f t="shared" si="243"/>
        <v>0</v>
      </c>
      <c r="P920" s="36">
        <f t="shared" si="243"/>
        <v>0</v>
      </c>
      <c r="Q920" s="36">
        <f t="shared" si="243"/>
        <v>0</v>
      </c>
      <c r="R920" s="36">
        <f t="shared" si="243"/>
        <v>0</v>
      </c>
      <c r="S920" s="36">
        <f t="shared" si="243"/>
        <v>0</v>
      </c>
      <c r="T920" s="36">
        <f t="shared" si="243"/>
        <v>0</v>
      </c>
      <c r="U920" s="36">
        <f t="shared" si="243"/>
        <v>0</v>
      </c>
      <c r="V920" s="36">
        <f t="shared" si="243"/>
        <v>0</v>
      </c>
      <c r="W920" s="35">
        <f t="shared" si="243"/>
        <v>0</v>
      </c>
      <c r="Y920"/>
      <c r="Z920"/>
      <c r="AG920" s="135"/>
      <c r="AH920" s="135"/>
    </row>
    <row r="921" spans="1:34" outlineLevel="1" x14ac:dyDescent="0.4">
      <c r="A921" s="337"/>
      <c r="B921" s="494"/>
      <c r="C921" s="495"/>
      <c r="D921" s="495"/>
      <c r="E921" s="496"/>
      <c r="F921" s="497" t="s">
        <v>88</v>
      </c>
      <c r="G921" s="174">
        <f>G65</f>
        <v>0</v>
      </c>
      <c r="H921" s="175">
        <f>G921*(1-VLOOKUP($F921,SHT,3,FALSE))+$H65*VLOOKUP($F921,SHT,3,FALSE)</f>
        <v>0</v>
      </c>
      <c r="I921" s="163">
        <f t="shared" ref="I921:V921" si="244">I65*VLOOKUP($F921,SHT,3,FALSE)</f>
        <v>0</v>
      </c>
      <c r="J921" s="163">
        <f t="shared" si="244"/>
        <v>0</v>
      </c>
      <c r="K921" s="181">
        <f t="shared" si="244"/>
        <v>0</v>
      </c>
      <c r="L921" s="180">
        <f t="shared" si="244"/>
        <v>0</v>
      </c>
      <c r="M921" s="166">
        <f t="shared" si="244"/>
        <v>0</v>
      </c>
      <c r="N921" s="166">
        <f t="shared" si="244"/>
        <v>0</v>
      </c>
      <c r="O921" s="166">
        <f t="shared" si="244"/>
        <v>0</v>
      </c>
      <c r="P921" s="166">
        <f t="shared" si="244"/>
        <v>0</v>
      </c>
      <c r="Q921" s="166">
        <f t="shared" si="244"/>
        <v>0</v>
      </c>
      <c r="R921" s="166">
        <f t="shared" si="244"/>
        <v>0</v>
      </c>
      <c r="S921" s="166">
        <f t="shared" si="244"/>
        <v>0</v>
      </c>
      <c r="T921" s="166">
        <f t="shared" si="244"/>
        <v>0</v>
      </c>
      <c r="U921" s="162">
        <f t="shared" si="244"/>
        <v>0</v>
      </c>
      <c r="V921" s="167">
        <f t="shared" si="244"/>
        <v>0</v>
      </c>
      <c r="W921" s="48">
        <f>G921-SUM(H921:V921)</f>
        <v>0</v>
      </c>
      <c r="Y921"/>
      <c r="Z921"/>
      <c r="AG921" s="135"/>
      <c r="AH921" s="135"/>
    </row>
    <row r="922" spans="1:34" outlineLevel="1" x14ac:dyDescent="0.4">
      <c r="A922" s="337"/>
      <c r="B922" s="494"/>
      <c r="C922" s="495"/>
      <c r="D922" s="495"/>
      <c r="E922" s="496"/>
      <c r="F922" s="497" t="s">
        <v>89</v>
      </c>
      <c r="G922" s="174">
        <f>G66</f>
        <v>0</v>
      </c>
      <c r="H922" s="175">
        <f>G922*(1-VLOOKUP($F922,SHT,3,FALSE))+$H66*VLOOKUP($F922,SHT,3,FALSE)</f>
        <v>0</v>
      </c>
      <c r="I922" s="163">
        <f t="shared" ref="I922:V922" si="245">I66*VLOOKUP($F922,SHT,3,FALSE)</f>
        <v>0</v>
      </c>
      <c r="J922" s="163">
        <f t="shared" si="245"/>
        <v>0</v>
      </c>
      <c r="K922" s="181">
        <f t="shared" si="245"/>
        <v>0</v>
      </c>
      <c r="L922" s="180">
        <f t="shared" si="245"/>
        <v>0</v>
      </c>
      <c r="M922" s="166">
        <f t="shared" si="245"/>
        <v>0</v>
      </c>
      <c r="N922" s="166">
        <f t="shared" si="245"/>
        <v>0</v>
      </c>
      <c r="O922" s="166">
        <f t="shared" si="245"/>
        <v>0</v>
      </c>
      <c r="P922" s="166">
        <f t="shared" si="245"/>
        <v>0</v>
      </c>
      <c r="Q922" s="166">
        <f t="shared" si="245"/>
        <v>0</v>
      </c>
      <c r="R922" s="166">
        <f t="shared" si="245"/>
        <v>0</v>
      </c>
      <c r="S922" s="166">
        <f t="shared" si="245"/>
        <v>0</v>
      </c>
      <c r="T922" s="166">
        <f t="shared" si="245"/>
        <v>0</v>
      </c>
      <c r="U922" s="162">
        <f t="shared" si="245"/>
        <v>0</v>
      </c>
      <c r="V922" s="167">
        <f t="shared" si="245"/>
        <v>0</v>
      </c>
      <c r="W922" s="48">
        <f>G922-SUM(H922:V922)</f>
        <v>0</v>
      </c>
      <c r="Y922"/>
      <c r="Z922"/>
      <c r="AG922" s="135"/>
      <c r="AH922" s="135"/>
    </row>
    <row r="923" spans="1:34" outlineLevel="1" x14ac:dyDescent="0.4">
      <c r="A923" s="337"/>
      <c r="B923" s="494"/>
      <c r="C923" s="495"/>
      <c r="D923" s="495"/>
      <c r="E923" s="496"/>
      <c r="F923" s="497" t="s">
        <v>90</v>
      </c>
      <c r="G923" s="174">
        <f>G67</f>
        <v>0</v>
      </c>
      <c r="H923" s="175">
        <f>G923*(1-VLOOKUP($F923,SHT,3,FALSE))+$H67*VLOOKUP($F923,SHT,3,FALSE)</f>
        <v>0</v>
      </c>
      <c r="I923" s="163">
        <f t="shared" ref="I923:V923" si="246">I67*VLOOKUP($F923,SHT,3,FALSE)</f>
        <v>0</v>
      </c>
      <c r="J923" s="163">
        <f t="shared" si="246"/>
        <v>0</v>
      </c>
      <c r="K923" s="181">
        <f t="shared" si="246"/>
        <v>0</v>
      </c>
      <c r="L923" s="180">
        <f t="shared" si="246"/>
        <v>0</v>
      </c>
      <c r="M923" s="166">
        <f t="shared" si="246"/>
        <v>0</v>
      </c>
      <c r="N923" s="166">
        <f t="shared" si="246"/>
        <v>0</v>
      </c>
      <c r="O923" s="166">
        <f t="shared" si="246"/>
        <v>0</v>
      </c>
      <c r="P923" s="166">
        <f t="shared" si="246"/>
        <v>0</v>
      </c>
      <c r="Q923" s="166">
        <f t="shared" si="246"/>
        <v>0</v>
      </c>
      <c r="R923" s="166">
        <f t="shared" si="246"/>
        <v>0</v>
      </c>
      <c r="S923" s="166">
        <f t="shared" si="246"/>
        <v>0</v>
      </c>
      <c r="T923" s="166">
        <f t="shared" si="246"/>
        <v>0</v>
      </c>
      <c r="U923" s="162">
        <f t="shared" si="246"/>
        <v>0</v>
      </c>
      <c r="V923" s="167">
        <f t="shared" si="246"/>
        <v>0</v>
      </c>
      <c r="W923" s="48">
        <f>G923-SUM(H923:V923)</f>
        <v>0</v>
      </c>
      <c r="Y923"/>
      <c r="Z923"/>
      <c r="AG923" s="135"/>
      <c r="AH923" s="135"/>
    </row>
    <row r="924" spans="1:34" x14ac:dyDescent="0.4">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4">
      <c r="A925" s="337"/>
      <c r="B925" s="494"/>
      <c r="C925" s="495"/>
      <c r="D925" s="495"/>
      <c r="E925" s="496" t="s">
        <v>92</v>
      </c>
      <c r="F925" s="496"/>
      <c r="G925" s="68">
        <f t="shared" ref="G925:W925" si="247">SUBTOTAL(9,G926:G927)</f>
        <v>0</v>
      </c>
      <c r="H925" s="69">
        <f t="shared" si="247"/>
        <v>0</v>
      </c>
      <c r="I925" s="66">
        <f t="shared" si="247"/>
        <v>0</v>
      </c>
      <c r="J925" s="66">
        <f t="shared" si="247"/>
        <v>0</v>
      </c>
      <c r="K925" s="67">
        <f t="shared" si="247"/>
        <v>0</v>
      </c>
      <c r="L925" s="36">
        <f t="shared" si="247"/>
        <v>0</v>
      </c>
      <c r="M925" s="36">
        <f t="shared" si="247"/>
        <v>0</v>
      </c>
      <c r="N925" s="36">
        <f t="shared" si="247"/>
        <v>0</v>
      </c>
      <c r="O925" s="36">
        <f t="shared" si="247"/>
        <v>0</v>
      </c>
      <c r="P925" s="36">
        <f t="shared" si="247"/>
        <v>0</v>
      </c>
      <c r="Q925" s="36">
        <f t="shared" si="247"/>
        <v>0</v>
      </c>
      <c r="R925" s="36">
        <f t="shared" si="247"/>
        <v>0</v>
      </c>
      <c r="S925" s="36">
        <f t="shared" si="247"/>
        <v>0</v>
      </c>
      <c r="T925" s="36">
        <f t="shared" si="247"/>
        <v>0</v>
      </c>
      <c r="U925" s="36">
        <f t="shared" si="247"/>
        <v>0</v>
      </c>
      <c r="V925" s="36">
        <f t="shared" si="247"/>
        <v>0</v>
      </c>
      <c r="W925" s="35">
        <f t="shared" si="247"/>
        <v>0</v>
      </c>
      <c r="Y925"/>
      <c r="Z925"/>
      <c r="AG925" s="135"/>
      <c r="AH925" s="135"/>
    </row>
    <row r="926" spans="1:34" outlineLevel="1" x14ac:dyDescent="0.4">
      <c r="A926" s="337"/>
      <c r="B926" s="494"/>
      <c r="C926" s="495"/>
      <c r="D926" s="495"/>
      <c r="E926" s="496"/>
      <c r="F926" s="497" t="s">
        <v>93</v>
      </c>
      <c r="G926" s="174">
        <f>G70</f>
        <v>0</v>
      </c>
      <c r="H926" s="175">
        <f>G926*(1-VLOOKUP($F926,SHT,3,FALSE))+$H70*VLOOKUP($F926,SHT,3,FALSE)</f>
        <v>0</v>
      </c>
      <c r="I926" s="163">
        <f t="shared" ref="I926:V926" si="248">I70*VLOOKUP($F926,SHT,3,FALSE)</f>
        <v>0</v>
      </c>
      <c r="J926" s="163">
        <f t="shared" si="248"/>
        <v>0</v>
      </c>
      <c r="K926" s="181">
        <f t="shared" si="248"/>
        <v>0</v>
      </c>
      <c r="L926" s="180">
        <f t="shared" si="248"/>
        <v>0</v>
      </c>
      <c r="M926" s="166">
        <f t="shared" si="248"/>
        <v>0</v>
      </c>
      <c r="N926" s="166">
        <f t="shared" si="248"/>
        <v>0</v>
      </c>
      <c r="O926" s="166">
        <f t="shared" si="248"/>
        <v>0</v>
      </c>
      <c r="P926" s="166">
        <f t="shared" si="248"/>
        <v>0</v>
      </c>
      <c r="Q926" s="166">
        <f t="shared" si="248"/>
        <v>0</v>
      </c>
      <c r="R926" s="166">
        <f t="shared" si="248"/>
        <v>0</v>
      </c>
      <c r="S926" s="166">
        <f t="shared" si="248"/>
        <v>0</v>
      </c>
      <c r="T926" s="162">
        <f t="shared" si="248"/>
        <v>0</v>
      </c>
      <c r="U926" s="166">
        <f t="shared" si="248"/>
        <v>0</v>
      </c>
      <c r="V926" s="167">
        <f t="shared" si="248"/>
        <v>0</v>
      </c>
      <c r="W926" s="48">
        <f>G926-SUM(H926:V926)</f>
        <v>0</v>
      </c>
      <c r="Y926"/>
      <c r="Z926"/>
      <c r="AG926" s="135"/>
      <c r="AH926" s="135"/>
    </row>
    <row r="927" spans="1:34" outlineLevel="1" x14ac:dyDescent="0.4">
      <c r="A927" s="337"/>
      <c r="B927" s="494"/>
      <c r="C927" s="495"/>
      <c r="D927" s="495"/>
      <c r="E927" s="496"/>
      <c r="F927" s="497" t="s">
        <v>94</v>
      </c>
      <c r="G927" s="174">
        <f>G71</f>
        <v>0</v>
      </c>
      <c r="H927" s="175">
        <f>G927*(1-VLOOKUP($F927,SHT,3,FALSE))+$H71*VLOOKUP($F927,SHT,3,FALSE)</f>
        <v>0</v>
      </c>
      <c r="I927" s="163">
        <f t="shared" ref="I927:V927" si="249">I71*VLOOKUP($F927,SHT,3,FALSE)</f>
        <v>0</v>
      </c>
      <c r="J927" s="163">
        <f t="shared" si="249"/>
        <v>0</v>
      </c>
      <c r="K927" s="181">
        <f t="shared" si="249"/>
        <v>0</v>
      </c>
      <c r="L927" s="180">
        <f t="shared" si="249"/>
        <v>0</v>
      </c>
      <c r="M927" s="166">
        <f t="shared" si="249"/>
        <v>0</v>
      </c>
      <c r="N927" s="166">
        <f t="shared" si="249"/>
        <v>0</v>
      </c>
      <c r="O927" s="166">
        <f t="shared" si="249"/>
        <v>0</v>
      </c>
      <c r="P927" s="166">
        <f t="shared" si="249"/>
        <v>0</v>
      </c>
      <c r="Q927" s="166">
        <f t="shared" si="249"/>
        <v>0</v>
      </c>
      <c r="R927" s="166">
        <f t="shared" si="249"/>
        <v>0</v>
      </c>
      <c r="S927" s="166">
        <f t="shared" si="249"/>
        <v>0</v>
      </c>
      <c r="T927" s="162">
        <f t="shared" si="249"/>
        <v>0</v>
      </c>
      <c r="U927" s="166">
        <f t="shared" si="249"/>
        <v>0</v>
      </c>
      <c r="V927" s="167">
        <f t="shared" si="249"/>
        <v>0</v>
      </c>
      <c r="W927" s="48">
        <f>G927-SUM(H927:V927)</f>
        <v>0</v>
      </c>
      <c r="Y927"/>
      <c r="Z927"/>
      <c r="AG927" s="135"/>
      <c r="AH927" s="135"/>
    </row>
    <row r="928" spans="1:34" x14ac:dyDescent="0.4">
      <c r="A928" s="337"/>
      <c r="B928" s="494"/>
      <c r="C928" s="495"/>
      <c r="D928" s="495"/>
      <c r="E928" s="496" t="s">
        <v>95</v>
      </c>
      <c r="F928" s="496"/>
      <c r="G928" s="68">
        <f t="shared" ref="G928:W928" si="250">SUBTOTAL(9,G929:G930)</f>
        <v>0</v>
      </c>
      <c r="H928" s="69">
        <f t="shared" si="250"/>
        <v>0</v>
      </c>
      <c r="I928" s="66">
        <f t="shared" si="250"/>
        <v>0</v>
      </c>
      <c r="J928" s="66">
        <f t="shared" si="250"/>
        <v>0</v>
      </c>
      <c r="K928" s="67">
        <f t="shared" si="250"/>
        <v>0</v>
      </c>
      <c r="L928" s="36">
        <f t="shared" si="250"/>
        <v>0</v>
      </c>
      <c r="M928" s="36">
        <f t="shared" si="250"/>
        <v>0</v>
      </c>
      <c r="N928" s="36">
        <f t="shared" si="250"/>
        <v>0</v>
      </c>
      <c r="O928" s="36">
        <f t="shared" si="250"/>
        <v>0</v>
      </c>
      <c r="P928" s="36">
        <f t="shared" si="250"/>
        <v>0</v>
      </c>
      <c r="Q928" s="36">
        <f t="shared" si="250"/>
        <v>0</v>
      </c>
      <c r="R928" s="36">
        <f t="shared" si="250"/>
        <v>0</v>
      </c>
      <c r="S928" s="36">
        <f t="shared" si="250"/>
        <v>0</v>
      </c>
      <c r="T928" s="36">
        <f t="shared" si="250"/>
        <v>0</v>
      </c>
      <c r="U928" s="36">
        <f t="shared" si="250"/>
        <v>0</v>
      </c>
      <c r="V928" s="36">
        <f t="shared" si="250"/>
        <v>0</v>
      </c>
      <c r="W928" s="35">
        <f t="shared" si="250"/>
        <v>0</v>
      </c>
      <c r="Y928"/>
      <c r="Z928"/>
      <c r="AG928" s="135"/>
      <c r="AH928" s="135"/>
    </row>
    <row r="929" spans="1:34" outlineLevel="1" x14ac:dyDescent="0.4">
      <c r="A929" s="337"/>
      <c r="B929" s="494"/>
      <c r="C929" s="495"/>
      <c r="D929" s="495"/>
      <c r="E929" s="496"/>
      <c r="F929" s="497" t="s">
        <v>96</v>
      </c>
      <c r="G929" s="174">
        <f>G73</f>
        <v>0</v>
      </c>
      <c r="H929" s="175">
        <f>G929*(1-VLOOKUP($F929,SHT,3,FALSE))+$H73*VLOOKUP($F929,SHT,3,FALSE)</f>
        <v>0</v>
      </c>
      <c r="I929" s="163">
        <f t="shared" ref="I929:V929" si="251">I73*VLOOKUP($F929,SHT,3,FALSE)</f>
        <v>0</v>
      </c>
      <c r="J929" s="163">
        <f t="shared" si="251"/>
        <v>0</v>
      </c>
      <c r="K929" s="181">
        <f t="shared" si="251"/>
        <v>0</v>
      </c>
      <c r="L929" s="180">
        <f t="shared" si="251"/>
        <v>0</v>
      </c>
      <c r="M929" s="166">
        <f t="shared" si="251"/>
        <v>0</v>
      </c>
      <c r="N929" s="166">
        <f t="shared" si="251"/>
        <v>0</v>
      </c>
      <c r="O929" s="166">
        <f t="shared" si="251"/>
        <v>0</v>
      </c>
      <c r="P929" s="166">
        <f t="shared" si="251"/>
        <v>0</v>
      </c>
      <c r="Q929" s="166">
        <f t="shared" si="251"/>
        <v>0</v>
      </c>
      <c r="R929" s="166">
        <f t="shared" si="251"/>
        <v>0</v>
      </c>
      <c r="S929" s="166">
        <f t="shared" si="251"/>
        <v>0</v>
      </c>
      <c r="T929" s="166">
        <f t="shared" si="251"/>
        <v>0</v>
      </c>
      <c r="U929" s="162">
        <f t="shared" si="251"/>
        <v>0</v>
      </c>
      <c r="V929" s="167">
        <f t="shared" si="251"/>
        <v>0</v>
      </c>
      <c r="W929" s="48">
        <f>G929-SUM(H929:V929)</f>
        <v>0</v>
      </c>
      <c r="Y929"/>
      <c r="Z929"/>
      <c r="AG929" s="135"/>
      <c r="AH929" s="135"/>
    </row>
    <row r="930" spans="1:34" outlineLevel="1" x14ac:dyDescent="0.4">
      <c r="A930" s="337"/>
      <c r="B930" s="494"/>
      <c r="C930" s="495"/>
      <c r="D930" s="495"/>
      <c r="E930" s="496"/>
      <c r="F930" s="497" t="s">
        <v>97</v>
      </c>
      <c r="G930" s="174">
        <f>G74</f>
        <v>0</v>
      </c>
      <c r="H930" s="175">
        <f>G930*(1-VLOOKUP($F930,SHT,3,FALSE))+$H74*VLOOKUP($F930,SHT,3,FALSE)</f>
        <v>0</v>
      </c>
      <c r="I930" s="163">
        <f t="shared" ref="I930:V930" si="252">I74*VLOOKUP($F930,SHT,3,FALSE)</f>
        <v>0</v>
      </c>
      <c r="J930" s="163">
        <f t="shared" si="252"/>
        <v>0</v>
      </c>
      <c r="K930" s="181">
        <f t="shared" si="252"/>
        <v>0</v>
      </c>
      <c r="L930" s="180">
        <f t="shared" si="252"/>
        <v>0</v>
      </c>
      <c r="M930" s="166">
        <f t="shared" si="252"/>
        <v>0</v>
      </c>
      <c r="N930" s="166">
        <f t="shared" si="252"/>
        <v>0</v>
      </c>
      <c r="O930" s="166">
        <f t="shared" si="252"/>
        <v>0</v>
      </c>
      <c r="P930" s="166">
        <f t="shared" si="252"/>
        <v>0</v>
      </c>
      <c r="Q930" s="166">
        <f t="shared" si="252"/>
        <v>0</v>
      </c>
      <c r="R930" s="166">
        <f t="shared" si="252"/>
        <v>0</v>
      </c>
      <c r="S930" s="166">
        <f t="shared" si="252"/>
        <v>0</v>
      </c>
      <c r="T930" s="166">
        <f t="shared" si="252"/>
        <v>0</v>
      </c>
      <c r="U930" s="162">
        <f t="shared" si="252"/>
        <v>0</v>
      </c>
      <c r="V930" s="167">
        <f t="shared" si="252"/>
        <v>0</v>
      </c>
      <c r="W930" s="48">
        <f>G930-SUM(H930:V930)</f>
        <v>0</v>
      </c>
      <c r="Y930"/>
      <c r="Z930"/>
      <c r="AG930" s="135"/>
      <c r="AH930" s="135"/>
    </row>
    <row r="931" spans="1:34" x14ac:dyDescent="0.4">
      <c r="A931" s="337"/>
      <c r="B931" s="494"/>
      <c r="C931" s="495"/>
      <c r="D931" s="495"/>
      <c r="E931" s="496" t="s">
        <v>98</v>
      </c>
      <c r="F931" s="496"/>
      <c r="G931" s="68">
        <f t="shared" ref="G931:W931" si="253">SUBTOTAL(9,G932:G933)</f>
        <v>0</v>
      </c>
      <c r="H931" s="69">
        <f t="shared" si="253"/>
        <v>0</v>
      </c>
      <c r="I931" s="66">
        <f t="shared" si="253"/>
        <v>0</v>
      </c>
      <c r="J931" s="66">
        <f t="shared" si="253"/>
        <v>0</v>
      </c>
      <c r="K931" s="67">
        <f t="shared" si="253"/>
        <v>0</v>
      </c>
      <c r="L931" s="36">
        <f t="shared" si="253"/>
        <v>0</v>
      </c>
      <c r="M931" s="36">
        <f t="shared" si="253"/>
        <v>0</v>
      </c>
      <c r="N931" s="36">
        <f t="shared" si="253"/>
        <v>0</v>
      </c>
      <c r="O931" s="36">
        <f t="shared" si="253"/>
        <v>0</v>
      </c>
      <c r="P931" s="36">
        <f t="shared" si="253"/>
        <v>0</v>
      </c>
      <c r="Q931" s="36">
        <f t="shared" si="253"/>
        <v>0</v>
      </c>
      <c r="R931" s="36">
        <f t="shared" si="253"/>
        <v>0</v>
      </c>
      <c r="S931" s="36">
        <f t="shared" si="253"/>
        <v>0</v>
      </c>
      <c r="T931" s="36">
        <f t="shared" si="253"/>
        <v>0</v>
      </c>
      <c r="U931" s="36">
        <f t="shared" si="253"/>
        <v>0</v>
      </c>
      <c r="V931" s="36">
        <f t="shared" si="253"/>
        <v>0</v>
      </c>
      <c r="W931" s="35">
        <f t="shared" si="253"/>
        <v>0</v>
      </c>
      <c r="Y931"/>
      <c r="Z931"/>
      <c r="AG931" s="135"/>
      <c r="AH931" s="135"/>
    </row>
    <row r="932" spans="1:34" outlineLevel="1" x14ac:dyDescent="0.4">
      <c r="A932" s="337"/>
      <c r="B932" s="494"/>
      <c r="C932" s="495"/>
      <c r="D932" s="495"/>
      <c r="E932" s="496"/>
      <c r="F932" s="497" t="s">
        <v>99</v>
      </c>
      <c r="G932" s="174">
        <f>G76</f>
        <v>0</v>
      </c>
      <c r="H932" s="175">
        <f>G932*(1-VLOOKUP($F932,SHT,3,FALSE))+$H76*VLOOKUP($F932,SHT,3,FALSE)</f>
        <v>0</v>
      </c>
      <c r="I932" s="163">
        <f t="shared" ref="I932:V932" si="254">I76*VLOOKUP($F932,SHT,3,FALSE)</f>
        <v>0</v>
      </c>
      <c r="J932" s="163">
        <f t="shared" si="254"/>
        <v>0</v>
      </c>
      <c r="K932" s="181">
        <f t="shared" si="254"/>
        <v>0</v>
      </c>
      <c r="L932" s="180">
        <f t="shared" si="254"/>
        <v>0</v>
      </c>
      <c r="M932" s="166">
        <f t="shared" si="254"/>
        <v>0</v>
      </c>
      <c r="N932" s="166">
        <f t="shared" si="254"/>
        <v>0</v>
      </c>
      <c r="O932" s="166">
        <f t="shared" si="254"/>
        <v>0</v>
      </c>
      <c r="P932" s="166">
        <f t="shared" si="254"/>
        <v>0</v>
      </c>
      <c r="Q932" s="166">
        <f t="shared" si="254"/>
        <v>0</v>
      </c>
      <c r="R932" s="166">
        <f t="shared" si="254"/>
        <v>0</v>
      </c>
      <c r="S932" s="166">
        <f t="shared" si="254"/>
        <v>0</v>
      </c>
      <c r="T932" s="162">
        <f t="shared" si="254"/>
        <v>0</v>
      </c>
      <c r="U932" s="166">
        <f t="shared" si="254"/>
        <v>0</v>
      </c>
      <c r="V932" s="167">
        <f t="shared" si="254"/>
        <v>0</v>
      </c>
      <c r="W932" s="48">
        <f>G932-SUM(H932:V932)</f>
        <v>0</v>
      </c>
      <c r="Y932"/>
      <c r="Z932"/>
      <c r="AG932" s="135"/>
      <c r="AH932" s="135"/>
    </row>
    <row r="933" spans="1:34" outlineLevel="1" x14ac:dyDescent="0.4">
      <c r="A933" s="337"/>
      <c r="B933" s="494"/>
      <c r="C933" s="495"/>
      <c r="D933" s="495"/>
      <c r="E933" s="496"/>
      <c r="F933" s="497" t="s">
        <v>100</v>
      </c>
      <c r="G933" s="174">
        <f>G77</f>
        <v>0</v>
      </c>
      <c r="H933" s="175">
        <f>G933*(1-VLOOKUP($F933,SHT,3,FALSE))+$H77*VLOOKUP($F933,SHT,3,FALSE)</f>
        <v>0</v>
      </c>
      <c r="I933" s="163">
        <f t="shared" ref="I933:V933" si="255">I77*VLOOKUP($F933,SHT,3,FALSE)</f>
        <v>0</v>
      </c>
      <c r="J933" s="163">
        <f t="shared" si="255"/>
        <v>0</v>
      </c>
      <c r="K933" s="181">
        <f t="shared" si="255"/>
        <v>0</v>
      </c>
      <c r="L933" s="180">
        <f t="shared" si="255"/>
        <v>0</v>
      </c>
      <c r="M933" s="166">
        <f t="shared" si="255"/>
        <v>0</v>
      </c>
      <c r="N933" s="166">
        <f t="shared" si="255"/>
        <v>0</v>
      </c>
      <c r="O933" s="166">
        <f t="shared" si="255"/>
        <v>0</v>
      </c>
      <c r="P933" s="166">
        <f t="shared" si="255"/>
        <v>0</v>
      </c>
      <c r="Q933" s="166">
        <f t="shared" si="255"/>
        <v>0</v>
      </c>
      <c r="R933" s="166">
        <f t="shared" si="255"/>
        <v>0</v>
      </c>
      <c r="S933" s="166">
        <f t="shared" si="255"/>
        <v>0</v>
      </c>
      <c r="T933" s="162">
        <f t="shared" si="255"/>
        <v>0</v>
      </c>
      <c r="U933" s="166">
        <f t="shared" si="255"/>
        <v>0</v>
      </c>
      <c r="V933" s="167">
        <f t="shared" si="255"/>
        <v>0</v>
      </c>
      <c r="W933" s="48">
        <f>G933-SUM(H933:V933)</f>
        <v>0</v>
      </c>
      <c r="Y933"/>
      <c r="Z933"/>
      <c r="AG933" s="135"/>
      <c r="AH933" s="135"/>
    </row>
    <row r="934" spans="1:34" x14ac:dyDescent="0.4">
      <c r="A934" s="337"/>
      <c r="B934" s="494"/>
      <c r="C934" s="495"/>
      <c r="D934" s="495"/>
      <c r="E934" s="496" t="s">
        <v>101</v>
      </c>
      <c r="F934" s="496"/>
      <c r="G934" s="68">
        <f t="shared" ref="G934:W934" si="256">SUBTOTAL(9,G935:G936)</f>
        <v>0</v>
      </c>
      <c r="H934" s="69">
        <f t="shared" si="256"/>
        <v>0</v>
      </c>
      <c r="I934" s="66">
        <f t="shared" si="256"/>
        <v>0</v>
      </c>
      <c r="J934" s="66">
        <f t="shared" si="256"/>
        <v>0</v>
      </c>
      <c r="K934" s="67">
        <f t="shared" si="256"/>
        <v>0</v>
      </c>
      <c r="L934" s="36">
        <f t="shared" si="256"/>
        <v>0</v>
      </c>
      <c r="M934" s="36">
        <f t="shared" si="256"/>
        <v>0</v>
      </c>
      <c r="N934" s="36">
        <f t="shared" si="256"/>
        <v>0</v>
      </c>
      <c r="O934" s="36">
        <f t="shared" si="256"/>
        <v>0</v>
      </c>
      <c r="P934" s="36">
        <f t="shared" si="256"/>
        <v>0</v>
      </c>
      <c r="Q934" s="36">
        <f t="shared" si="256"/>
        <v>0</v>
      </c>
      <c r="R934" s="36">
        <f t="shared" si="256"/>
        <v>0</v>
      </c>
      <c r="S934" s="36">
        <f t="shared" si="256"/>
        <v>0</v>
      </c>
      <c r="T934" s="36">
        <f t="shared" si="256"/>
        <v>0</v>
      </c>
      <c r="U934" s="36">
        <f t="shared" si="256"/>
        <v>0</v>
      </c>
      <c r="V934" s="36">
        <f t="shared" si="256"/>
        <v>0</v>
      </c>
      <c r="W934" s="35">
        <f t="shared" si="256"/>
        <v>0</v>
      </c>
      <c r="Y934"/>
      <c r="Z934"/>
      <c r="AG934" s="135"/>
      <c r="AH934" s="135"/>
    </row>
    <row r="935" spans="1:34" outlineLevel="1" x14ac:dyDescent="0.4">
      <c r="A935" s="337"/>
      <c r="B935" s="494"/>
      <c r="C935" s="495"/>
      <c r="D935" s="495"/>
      <c r="E935" s="496"/>
      <c r="F935" s="497" t="s">
        <v>102</v>
      </c>
      <c r="G935" s="174">
        <f>G79</f>
        <v>0</v>
      </c>
      <c r="H935" s="175">
        <f>G935*(1-VLOOKUP($F935,SHT,3,FALSE))+$H79*VLOOKUP($F935,SHT,3,FALSE)</f>
        <v>0</v>
      </c>
      <c r="I935" s="163">
        <f t="shared" ref="I935:V935" si="257">I79*VLOOKUP($F935,SHT,3,FALSE)</f>
        <v>0</v>
      </c>
      <c r="J935" s="163">
        <f t="shared" si="257"/>
        <v>0</v>
      </c>
      <c r="K935" s="181">
        <f t="shared" si="257"/>
        <v>0</v>
      </c>
      <c r="L935" s="180">
        <f t="shared" si="257"/>
        <v>0</v>
      </c>
      <c r="M935" s="166">
        <f t="shared" si="257"/>
        <v>0</v>
      </c>
      <c r="N935" s="166">
        <f t="shared" si="257"/>
        <v>0</v>
      </c>
      <c r="O935" s="166">
        <f t="shared" si="257"/>
        <v>0</v>
      </c>
      <c r="P935" s="166">
        <f t="shared" si="257"/>
        <v>0</v>
      </c>
      <c r="Q935" s="166">
        <f t="shared" si="257"/>
        <v>0</v>
      </c>
      <c r="R935" s="166">
        <f t="shared" si="257"/>
        <v>0</v>
      </c>
      <c r="S935" s="166">
        <f t="shared" si="257"/>
        <v>0</v>
      </c>
      <c r="T935" s="162">
        <f t="shared" si="257"/>
        <v>0</v>
      </c>
      <c r="U935" s="166">
        <f t="shared" si="257"/>
        <v>0</v>
      </c>
      <c r="V935" s="167">
        <f t="shared" si="257"/>
        <v>0</v>
      </c>
      <c r="W935" s="48">
        <f>G935-SUM(H935:V935)</f>
        <v>0</v>
      </c>
      <c r="Y935"/>
      <c r="Z935"/>
      <c r="AG935" s="135"/>
      <c r="AH935" s="135"/>
    </row>
    <row r="936" spans="1:34" outlineLevel="1" x14ac:dyDescent="0.4">
      <c r="A936" s="337"/>
      <c r="B936" s="494"/>
      <c r="C936" s="495"/>
      <c r="D936" s="495"/>
      <c r="E936" s="496"/>
      <c r="F936" s="497" t="s">
        <v>103</v>
      </c>
      <c r="G936" s="174">
        <f>G80</f>
        <v>0</v>
      </c>
      <c r="H936" s="175">
        <f>G936*(1-VLOOKUP($F936,SHT,3,FALSE))+$H80*VLOOKUP($F936,SHT,3,FALSE)</f>
        <v>0</v>
      </c>
      <c r="I936" s="163">
        <f t="shared" ref="I936:V936" si="258">I80*VLOOKUP($F936,SHT,3,FALSE)</f>
        <v>0</v>
      </c>
      <c r="J936" s="163">
        <f t="shared" si="258"/>
        <v>0</v>
      </c>
      <c r="K936" s="181">
        <f t="shared" si="258"/>
        <v>0</v>
      </c>
      <c r="L936" s="180">
        <f t="shared" si="258"/>
        <v>0</v>
      </c>
      <c r="M936" s="166">
        <f t="shared" si="258"/>
        <v>0</v>
      </c>
      <c r="N936" s="166">
        <f t="shared" si="258"/>
        <v>0</v>
      </c>
      <c r="O936" s="166">
        <f t="shared" si="258"/>
        <v>0</v>
      </c>
      <c r="P936" s="166">
        <f t="shared" si="258"/>
        <v>0</v>
      </c>
      <c r="Q936" s="166">
        <f t="shared" si="258"/>
        <v>0</v>
      </c>
      <c r="R936" s="166">
        <f t="shared" si="258"/>
        <v>0</v>
      </c>
      <c r="S936" s="166">
        <f t="shared" si="258"/>
        <v>0</v>
      </c>
      <c r="T936" s="162">
        <f t="shared" si="258"/>
        <v>0</v>
      </c>
      <c r="U936" s="166">
        <f t="shared" si="258"/>
        <v>0</v>
      </c>
      <c r="V936" s="167">
        <f t="shared" si="258"/>
        <v>0</v>
      </c>
      <c r="W936" s="48">
        <f>G936-SUM(H936:V936)</f>
        <v>0</v>
      </c>
      <c r="Y936"/>
      <c r="Z936"/>
      <c r="AG936" s="135"/>
      <c r="AH936" s="135"/>
    </row>
    <row r="937" spans="1:34" x14ac:dyDescent="0.4">
      <c r="A937" s="337"/>
      <c r="B937" s="494"/>
      <c r="C937" s="495"/>
      <c r="D937" s="495"/>
      <c r="E937" s="496" t="s">
        <v>104</v>
      </c>
      <c r="F937" s="496"/>
      <c r="G937" s="68">
        <f t="shared" ref="G937:W937" si="259">SUBTOTAL(9,G938:G939)</f>
        <v>0</v>
      </c>
      <c r="H937" s="69">
        <f t="shared" si="259"/>
        <v>0</v>
      </c>
      <c r="I937" s="66">
        <f t="shared" si="259"/>
        <v>0</v>
      </c>
      <c r="J937" s="66">
        <f t="shared" si="259"/>
        <v>0</v>
      </c>
      <c r="K937" s="67">
        <f t="shared" si="259"/>
        <v>0</v>
      </c>
      <c r="L937" s="36">
        <f t="shared" si="259"/>
        <v>0</v>
      </c>
      <c r="M937" s="36">
        <f t="shared" si="259"/>
        <v>0</v>
      </c>
      <c r="N937" s="36">
        <f t="shared" si="259"/>
        <v>0</v>
      </c>
      <c r="O937" s="36">
        <f t="shared" si="259"/>
        <v>0</v>
      </c>
      <c r="P937" s="36">
        <f t="shared" si="259"/>
        <v>0</v>
      </c>
      <c r="Q937" s="36">
        <f t="shared" si="259"/>
        <v>0</v>
      </c>
      <c r="R937" s="36">
        <f t="shared" si="259"/>
        <v>0</v>
      </c>
      <c r="S937" s="36">
        <f t="shared" si="259"/>
        <v>0</v>
      </c>
      <c r="T937" s="36">
        <f t="shared" si="259"/>
        <v>0</v>
      </c>
      <c r="U937" s="36">
        <f t="shared" si="259"/>
        <v>0</v>
      </c>
      <c r="V937" s="36">
        <f t="shared" si="259"/>
        <v>0</v>
      </c>
      <c r="W937" s="35">
        <f t="shared" si="259"/>
        <v>0</v>
      </c>
      <c r="Y937"/>
      <c r="Z937"/>
      <c r="AG937" s="135"/>
      <c r="AH937" s="135"/>
    </row>
    <row r="938" spans="1:34" outlineLevel="1" x14ac:dyDescent="0.4">
      <c r="A938" s="337"/>
      <c r="B938" s="494"/>
      <c r="C938" s="495"/>
      <c r="D938" s="495"/>
      <c r="E938" s="496"/>
      <c r="F938" s="497" t="s">
        <v>105</v>
      </c>
      <c r="G938" s="174">
        <f>G82</f>
        <v>0</v>
      </c>
      <c r="H938" s="175">
        <f>G938*(1-VLOOKUP($F938,SHT,3,FALSE))+$H82*VLOOKUP($F938,SHT,3,FALSE)</f>
        <v>0</v>
      </c>
      <c r="I938" s="163">
        <f t="shared" ref="I938:V938" si="260">I82*VLOOKUP($F938,SHT,3,FALSE)</f>
        <v>0</v>
      </c>
      <c r="J938" s="163">
        <f t="shared" si="260"/>
        <v>0</v>
      </c>
      <c r="K938" s="181">
        <f t="shared" si="260"/>
        <v>0</v>
      </c>
      <c r="L938" s="180">
        <f t="shared" si="260"/>
        <v>0</v>
      </c>
      <c r="M938" s="166">
        <f t="shared" si="260"/>
        <v>0</v>
      </c>
      <c r="N938" s="166">
        <f t="shared" si="260"/>
        <v>0</v>
      </c>
      <c r="O938" s="166">
        <f t="shared" si="260"/>
        <v>0</v>
      </c>
      <c r="P938" s="166">
        <f t="shared" si="260"/>
        <v>0</v>
      </c>
      <c r="Q938" s="166">
        <f t="shared" si="260"/>
        <v>0</v>
      </c>
      <c r="R938" s="166">
        <f t="shared" si="260"/>
        <v>0</v>
      </c>
      <c r="S938" s="166">
        <f t="shared" si="260"/>
        <v>0</v>
      </c>
      <c r="T938" s="162">
        <f t="shared" si="260"/>
        <v>0</v>
      </c>
      <c r="U938" s="166">
        <f t="shared" si="260"/>
        <v>0</v>
      </c>
      <c r="V938" s="167">
        <f t="shared" si="260"/>
        <v>0</v>
      </c>
      <c r="W938" s="48">
        <f>G938-SUM(H938:V938)</f>
        <v>0</v>
      </c>
      <c r="Y938"/>
      <c r="Z938"/>
      <c r="AG938" s="135"/>
      <c r="AH938" s="135"/>
    </row>
    <row r="939" spans="1:34" outlineLevel="1" x14ac:dyDescent="0.4">
      <c r="A939" s="337"/>
      <c r="B939" s="494"/>
      <c r="C939" s="495"/>
      <c r="D939" s="495"/>
      <c r="E939" s="496"/>
      <c r="F939" s="497" t="s">
        <v>106</v>
      </c>
      <c r="G939" s="174">
        <f>G83</f>
        <v>0</v>
      </c>
      <c r="H939" s="175">
        <f>G939*(1-VLOOKUP($F939,SHT,3,FALSE))+$H83*VLOOKUP($F939,SHT,3,FALSE)</f>
        <v>0</v>
      </c>
      <c r="I939" s="163">
        <f t="shared" ref="I939:V939" si="261">I83*VLOOKUP($F939,SHT,3,FALSE)</f>
        <v>0</v>
      </c>
      <c r="J939" s="163">
        <f t="shared" si="261"/>
        <v>0</v>
      </c>
      <c r="K939" s="181">
        <f t="shared" si="261"/>
        <v>0</v>
      </c>
      <c r="L939" s="180">
        <f t="shared" si="261"/>
        <v>0</v>
      </c>
      <c r="M939" s="166">
        <f t="shared" si="261"/>
        <v>0</v>
      </c>
      <c r="N939" s="166">
        <f t="shared" si="261"/>
        <v>0</v>
      </c>
      <c r="O939" s="166">
        <f t="shared" si="261"/>
        <v>0</v>
      </c>
      <c r="P939" s="166">
        <f t="shared" si="261"/>
        <v>0</v>
      </c>
      <c r="Q939" s="166">
        <f t="shared" si="261"/>
        <v>0</v>
      </c>
      <c r="R939" s="166">
        <f t="shared" si="261"/>
        <v>0</v>
      </c>
      <c r="S939" s="166">
        <f t="shared" si="261"/>
        <v>0</v>
      </c>
      <c r="T939" s="162">
        <f t="shared" si="261"/>
        <v>0</v>
      </c>
      <c r="U939" s="166">
        <f t="shared" si="261"/>
        <v>0</v>
      </c>
      <c r="V939" s="167">
        <f t="shared" si="261"/>
        <v>0</v>
      </c>
      <c r="W939" s="48">
        <f>G939-SUM(H939:V939)</f>
        <v>0</v>
      </c>
      <c r="Y939"/>
      <c r="Z939"/>
      <c r="AG939" s="135"/>
      <c r="AH939" s="135"/>
    </row>
    <row r="940" spans="1:34" x14ac:dyDescent="0.4">
      <c r="A940" s="337"/>
      <c r="B940" s="494"/>
      <c r="C940" s="495"/>
      <c r="D940" s="495"/>
      <c r="E940" s="496" t="s">
        <v>107</v>
      </c>
      <c r="F940" s="496"/>
      <c r="G940" s="68">
        <f t="shared" ref="G940:W940" si="262">SUBTOTAL(9,G941:G942)</f>
        <v>0</v>
      </c>
      <c r="H940" s="69">
        <f t="shared" si="262"/>
        <v>0</v>
      </c>
      <c r="I940" s="66">
        <f t="shared" si="262"/>
        <v>0</v>
      </c>
      <c r="J940" s="66">
        <f t="shared" si="262"/>
        <v>0</v>
      </c>
      <c r="K940" s="67">
        <f t="shared" si="262"/>
        <v>0</v>
      </c>
      <c r="L940" s="36">
        <f t="shared" si="262"/>
        <v>0</v>
      </c>
      <c r="M940" s="36">
        <f t="shared" si="262"/>
        <v>0</v>
      </c>
      <c r="N940" s="36">
        <f t="shared" si="262"/>
        <v>0</v>
      </c>
      <c r="O940" s="36">
        <f t="shared" si="262"/>
        <v>0</v>
      </c>
      <c r="P940" s="36">
        <f t="shared" si="262"/>
        <v>0</v>
      </c>
      <c r="Q940" s="36">
        <f t="shared" si="262"/>
        <v>0</v>
      </c>
      <c r="R940" s="36">
        <f t="shared" si="262"/>
        <v>0</v>
      </c>
      <c r="S940" s="36">
        <f t="shared" si="262"/>
        <v>0</v>
      </c>
      <c r="T940" s="36">
        <f t="shared" si="262"/>
        <v>0</v>
      </c>
      <c r="U940" s="36">
        <f t="shared" si="262"/>
        <v>0</v>
      </c>
      <c r="V940" s="36">
        <f t="shared" si="262"/>
        <v>0</v>
      </c>
      <c r="W940" s="35">
        <f t="shared" si="262"/>
        <v>0</v>
      </c>
      <c r="Y940"/>
      <c r="Z940"/>
      <c r="AG940" s="135"/>
      <c r="AH940" s="135"/>
    </row>
    <row r="941" spans="1:34" outlineLevel="1" x14ac:dyDescent="0.4">
      <c r="A941" s="337"/>
      <c r="B941" s="494"/>
      <c r="C941" s="495"/>
      <c r="D941" s="495"/>
      <c r="E941" s="496"/>
      <c r="F941" s="497" t="s">
        <v>108</v>
      </c>
      <c r="G941" s="174">
        <f>G85</f>
        <v>0</v>
      </c>
      <c r="H941" s="175">
        <f>G941*(1-VLOOKUP($F941,SHT,3,FALSE))+$H85*VLOOKUP($F941,SHT,3,FALSE)</f>
        <v>0</v>
      </c>
      <c r="I941" s="163">
        <f t="shared" ref="I941:V941" si="263">I85*VLOOKUP($F941,SHT,3,FALSE)</f>
        <v>0</v>
      </c>
      <c r="J941" s="163">
        <f t="shared" si="263"/>
        <v>0</v>
      </c>
      <c r="K941" s="181">
        <f t="shared" si="263"/>
        <v>0</v>
      </c>
      <c r="L941" s="180">
        <f t="shared" si="263"/>
        <v>0</v>
      </c>
      <c r="M941" s="166">
        <f t="shared" si="263"/>
        <v>0</v>
      </c>
      <c r="N941" s="166">
        <f t="shared" si="263"/>
        <v>0</v>
      </c>
      <c r="O941" s="166">
        <f t="shared" si="263"/>
        <v>0</v>
      </c>
      <c r="P941" s="166">
        <f t="shared" si="263"/>
        <v>0</v>
      </c>
      <c r="Q941" s="166">
        <f t="shared" si="263"/>
        <v>0</v>
      </c>
      <c r="R941" s="166">
        <f t="shared" si="263"/>
        <v>0</v>
      </c>
      <c r="S941" s="166">
        <f t="shared" si="263"/>
        <v>0</v>
      </c>
      <c r="T941" s="162">
        <f t="shared" si="263"/>
        <v>0</v>
      </c>
      <c r="U941" s="166">
        <f t="shared" si="263"/>
        <v>0</v>
      </c>
      <c r="V941" s="167">
        <f t="shared" si="263"/>
        <v>0</v>
      </c>
      <c r="W941" s="48">
        <f>G941-SUM(H941:V941)</f>
        <v>0</v>
      </c>
      <c r="Y941"/>
      <c r="Z941"/>
      <c r="AG941" s="135"/>
      <c r="AH941" s="135"/>
    </row>
    <row r="942" spans="1:34" outlineLevel="1" x14ac:dyDescent="0.4">
      <c r="A942" s="337"/>
      <c r="B942" s="494"/>
      <c r="C942" s="495"/>
      <c r="D942" s="495"/>
      <c r="E942" s="496"/>
      <c r="F942" s="497" t="s">
        <v>109</v>
      </c>
      <c r="G942" s="174">
        <f>G86</f>
        <v>0</v>
      </c>
      <c r="H942" s="175">
        <f>G942*(1-VLOOKUP($F942,SHT,3,FALSE))+$H86*VLOOKUP($F942,SHT,3,FALSE)</f>
        <v>0</v>
      </c>
      <c r="I942" s="163">
        <f t="shared" ref="I942:V942" si="264">I86*VLOOKUP($F942,SHT,3,FALSE)</f>
        <v>0</v>
      </c>
      <c r="J942" s="163">
        <f t="shared" si="264"/>
        <v>0</v>
      </c>
      <c r="K942" s="181">
        <f t="shared" si="264"/>
        <v>0</v>
      </c>
      <c r="L942" s="180">
        <f t="shared" si="264"/>
        <v>0</v>
      </c>
      <c r="M942" s="166">
        <f t="shared" si="264"/>
        <v>0</v>
      </c>
      <c r="N942" s="166">
        <f t="shared" si="264"/>
        <v>0</v>
      </c>
      <c r="O942" s="166">
        <f t="shared" si="264"/>
        <v>0</v>
      </c>
      <c r="P942" s="166">
        <f t="shared" si="264"/>
        <v>0</v>
      </c>
      <c r="Q942" s="166">
        <f t="shared" si="264"/>
        <v>0</v>
      </c>
      <c r="R942" s="166">
        <f t="shared" si="264"/>
        <v>0</v>
      </c>
      <c r="S942" s="166">
        <f t="shared" si="264"/>
        <v>0</v>
      </c>
      <c r="T942" s="162">
        <f t="shared" si="264"/>
        <v>0</v>
      </c>
      <c r="U942" s="166">
        <f t="shared" si="264"/>
        <v>0</v>
      </c>
      <c r="V942" s="167">
        <f t="shared" si="264"/>
        <v>0</v>
      </c>
      <c r="W942" s="48">
        <f>G942-SUM(H942:V942)</f>
        <v>0</v>
      </c>
      <c r="Y942"/>
      <c r="Z942"/>
      <c r="AG942" s="135"/>
      <c r="AH942" s="135"/>
    </row>
    <row r="943" spans="1:34" x14ac:dyDescent="0.4">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4">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4">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4">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4">
      <c r="A947" s="337"/>
      <c r="B947" s="494"/>
      <c r="C947" s="498"/>
      <c r="D947" s="495" t="s">
        <v>114</v>
      </c>
      <c r="E947" s="496"/>
      <c r="F947" s="496"/>
      <c r="G947" s="68">
        <f>SUBTOTAL(9,G948:G949)</f>
        <v>0</v>
      </c>
      <c r="H947" s="69">
        <f t="shared" ref="H947:W947" si="265">SUBTOTAL(9,H948:H949)</f>
        <v>0</v>
      </c>
      <c r="I947" s="66">
        <f t="shared" si="265"/>
        <v>0</v>
      </c>
      <c r="J947" s="66">
        <f t="shared" si="265"/>
        <v>0</v>
      </c>
      <c r="K947" s="67">
        <f t="shared" si="265"/>
        <v>0</v>
      </c>
      <c r="L947" s="36">
        <f t="shared" si="265"/>
        <v>0</v>
      </c>
      <c r="M947" s="36">
        <f t="shared" si="265"/>
        <v>0</v>
      </c>
      <c r="N947" s="36">
        <f t="shared" si="265"/>
        <v>0</v>
      </c>
      <c r="O947" s="36">
        <f t="shared" si="265"/>
        <v>0</v>
      </c>
      <c r="P947" s="36">
        <f t="shared" si="265"/>
        <v>0</v>
      </c>
      <c r="Q947" s="36">
        <f t="shared" si="265"/>
        <v>0</v>
      </c>
      <c r="R947" s="36">
        <f t="shared" si="265"/>
        <v>0</v>
      </c>
      <c r="S947" s="36">
        <f t="shared" si="265"/>
        <v>0</v>
      </c>
      <c r="T947" s="36">
        <f t="shared" si="265"/>
        <v>0</v>
      </c>
      <c r="U947" s="36">
        <f t="shared" si="265"/>
        <v>0</v>
      </c>
      <c r="V947" s="36">
        <f t="shared" si="265"/>
        <v>0</v>
      </c>
      <c r="W947" s="35">
        <f t="shared" si="265"/>
        <v>0</v>
      </c>
      <c r="Y947"/>
      <c r="Z947"/>
      <c r="AG947" s="135"/>
      <c r="AH947" s="135"/>
    </row>
    <row r="948" spans="1:34" outlineLevel="1" x14ac:dyDescent="0.4">
      <c r="A948" s="337"/>
      <c r="B948" s="494"/>
      <c r="C948" s="495"/>
      <c r="D948" s="495"/>
      <c r="E948" s="496"/>
      <c r="F948" s="497" t="s">
        <v>115</v>
      </c>
      <c r="G948" s="174">
        <f t="shared" ref="G948:V948" si="266">G92</f>
        <v>0</v>
      </c>
      <c r="H948" s="175">
        <f t="shared" si="266"/>
        <v>0</v>
      </c>
      <c r="I948" s="163">
        <f t="shared" si="266"/>
        <v>0</v>
      </c>
      <c r="J948" s="163">
        <f t="shared" si="266"/>
        <v>0</v>
      </c>
      <c r="K948" s="181">
        <f t="shared" si="266"/>
        <v>0</v>
      </c>
      <c r="L948" s="165">
        <f t="shared" si="266"/>
        <v>0</v>
      </c>
      <c r="M948" s="176">
        <f t="shared" si="266"/>
        <v>0</v>
      </c>
      <c r="N948" s="166">
        <f t="shared" si="266"/>
        <v>0</v>
      </c>
      <c r="O948" s="166">
        <f t="shared" si="266"/>
        <v>0</v>
      </c>
      <c r="P948" s="166">
        <f t="shared" si="266"/>
        <v>0</v>
      </c>
      <c r="Q948" s="166">
        <f t="shared" si="266"/>
        <v>0</v>
      </c>
      <c r="R948" s="166">
        <f t="shared" si="266"/>
        <v>0</v>
      </c>
      <c r="S948" s="166">
        <f t="shared" si="266"/>
        <v>0</v>
      </c>
      <c r="T948" s="162">
        <f t="shared" si="266"/>
        <v>0</v>
      </c>
      <c r="U948" s="166">
        <f t="shared" si="266"/>
        <v>0</v>
      </c>
      <c r="V948" s="167">
        <f t="shared" si="266"/>
        <v>0</v>
      </c>
      <c r="W948" s="48">
        <f>G948-SUM(H948:V948)</f>
        <v>0</v>
      </c>
      <c r="Y948"/>
      <c r="Z948"/>
      <c r="AG948" s="135"/>
      <c r="AH948" s="135"/>
    </row>
    <row r="949" spans="1:34" outlineLevel="1" x14ac:dyDescent="0.4">
      <c r="A949" s="337"/>
      <c r="B949" s="494"/>
      <c r="C949" s="495"/>
      <c r="D949" s="495"/>
      <c r="E949" s="496"/>
      <c r="F949" s="497" t="s">
        <v>116</v>
      </c>
      <c r="G949" s="174">
        <f t="shared" ref="G949:V949" si="267">G93</f>
        <v>0</v>
      </c>
      <c r="H949" s="175">
        <f t="shared" si="267"/>
        <v>0</v>
      </c>
      <c r="I949" s="163">
        <f t="shared" si="267"/>
        <v>0</v>
      </c>
      <c r="J949" s="163">
        <f t="shared" si="267"/>
        <v>0</v>
      </c>
      <c r="K949" s="181">
        <f t="shared" si="267"/>
        <v>0</v>
      </c>
      <c r="L949" s="165">
        <f t="shared" si="267"/>
        <v>0</v>
      </c>
      <c r="M949" s="176">
        <f t="shared" si="267"/>
        <v>0</v>
      </c>
      <c r="N949" s="166">
        <f t="shared" si="267"/>
        <v>0</v>
      </c>
      <c r="O949" s="166">
        <f t="shared" si="267"/>
        <v>0</v>
      </c>
      <c r="P949" s="166">
        <f t="shared" si="267"/>
        <v>0</v>
      </c>
      <c r="Q949" s="166">
        <f t="shared" si="267"/>
        <v>0</v>
      </c>
      <c r="R949" s="166">
        <f t="shared" si="267"/>
        <v>0</v>
      </c>
      <c r="S949" s="166">
        <f t="shared" si="267"/>
        <v>0</v>
      </c>
      <c r="T949" s="162">
        <f t="shared" si="267"/>
        <v>0</v>
      </c>
      <c r="U949" s="166">
        <f t="shared" si="267"/>
        <v>0</v>
      </c>
      <c r="V949" s="167">
        <f t="shared" si="267"/>
        <v>0</v>
      </c>
      <c r="W949" s="48">
        <f>G949-SUM(H949:V949)</f>
        <v>0</v>
      </c>
      <c r="Y949"/>
      <c r="Z949"/>
      <c r="AG949" s="135"/>
      <c r="AH949" s="135"/>
    </row>
    <row r="950" spans="1:34" x14ac:dyDescent="0.4">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4">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4">
      <c r="A952" s="337"/>
      <c r="B952" s="494"/>
      <c r="C952" s="495"/>
      <c r="D952" s="495"/>
      <c r="E952" s="495" t="s">
        <v>119</v>
      </c>
      <c r="F952" s="496"/>
      <c r="G952" s="68">
        <f>SUBTOTAL(9,G953:G956)</f>
        <v>0</v>
      </c>
      <c r="H952" s="69">
        <f>SUBTOTAL(9,H953:H956)</f>
        <v>0</v>
      </c>
      <c r="I952" s="66">
        <f t="shared" ref="I952:V952" si="268">SUBTOTAL(9,I953:I956)</f>
        <v>0</v>
      </c>
      <c r="J952" s="66">
        <f t="shared" si="268"/>
        <v>0</v>
      </c>
      <c r="K952" s="67">
        <f t="shared" si="268"/>
        <v>0</v>
      </c>
      <c r="L952" s="36">
        <f t="shared" si="268"/>
        <v>0</v>
      </c>
      <c r="M952" s="36">
        <f t="shared" si="268"/>
        <v>0</v>
      </c>
      <c r="N952" s="36">
        <f t="shared" si="268"/>
        <v>0</v>
      </c>
      <c r="O952" s="36">
        <f t="shared" si="268"/>
        <v>0</v>
      </c>
      <c r="P952" s="36">
        <f t="shared" si="268"/>
        <v>0</v>
      </c>
      <c r="Q952" s="36">
        <f t="shared" si="268"/>
        <v>0</v>
      </c>
      <c r="R952" s="36">
        <f t="shared" si="268"/>
        <v>0</v>
      </c>
      <c r="S952" s="36">
        <f t="shared" si="268"/>
        <v>0</v>
      </c>
      <c r="T952" s="36">
        <f t="shared" si="268"/>
        <v>0</v>
      </c>
      <c r="U952" s="36">
        <f t="shared" si="268"/>
        <v>0</v>
      </c>
      <c r="V952" s="36">
        <f t="shared" si="268"/>
        <v>0</v>
      </c>
      <c r="W952" s="35">
        <f>SUBTOTAL(9,W953:W956)</f>
        <v>0</v>
      </c>
      <c r="Y952"/>
      <c r="Z952"/>
      <c r="AG952" s="135"/>
      <c r="AH952" s="135"/>
    </row>
    <row r="953" spans="1:34" outlineLevel="1" x14ac:dyDescent="0.4">
      <c r="A953" s="337"/>
      <c r="B953" s="494"/>
      <c r="C953" s="496"/>
      <c r="D953" s="498"/>
      <c r="E953" s="498"/>
      <c r="F953" s="497" t="s">
        <v>120</v>
      </c>
      <c r="G953" s="174">
        <f>G97</f>
        <v>0</v>
      </c>
      <c r="H953" s="175">
        <f>G953*(1-VLOOKUP($F953,SHT,3,FALSE))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4">
      <c r="A954" s="337"/>
      <c r="B954" s="494"/>
      <c r="C954" s="496"/>
      <c r="D954" s="498"/>
      <c r="E954" s="498"/>
      <c r="F954" s="497" t="s">
        <v>121</v>
      </c>
      <c r="G954" s="174">
        <f>G98</f>
        <v>0</v>
      </c>
      <c r="H954" s="175">
        <f>G954*(1-VLOOKUP($F954,SHT,3,FALSE))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4">
      <c r="A955" s="337"/>
      <c r="B955" s="494"/>
      <c r="C955" s="496"/>
      <c r="D955" s="498"/>
      <c r="E955" s="498"/>
      <c r="F955" s="497" t="s">
        <v>122</v>
      </c>
      <c r="G955" s="174">
        <f>G99</f>
        <v>0</v>
      </c>
      <c r="H955" s="175">
        <f t="shared" ref="H955:V955" si="269">H99</f>
        <v>0</v>
      </c>
      <c r="I955" s="163">
        <f t="shared" si="269"/>
        <v>0</v>
      </c>
      <c r="J955" s="163">
        <f t="shared" si="269"/>
        <v>0</v>
      </c>
      <c r="K955" s="181">
        <f t="shared" si="269"/>
        <v>0</v>
      </c>
      <c r="L955" s="165">
        <f t="shared" si="269"/>
        <v>0</v>
      </c>
      <c r="M955" s="176">
        <f t="shared" si="269"/>
        <v>0</v>
      </c>
      <c r="N955" s="166">
        <f t="shared" si="269"/>
        <v>0</v>
      </c>
      <c r="O955" s="166">
        <f t="shared" si="269"/>
        <v>0</v>
      </c>
      <c r="P955" s="166">
        <f t="shared" si="269"/>
        <v>0</v>
      </c>
      <c r="Q955" s="166">
        <f t="shared" si="269"/>
        <v>0</v>
      </c>
      <c r="R955" s="166">
        <f t="shared" si="269"/>
        <v>0</v>
      </c>
      <c r="S955" s="166">
        <f t="shared" si="269"/>
        <v>0</v>
      </c>
      <c r="T955" s="162">
        <f t="shared" si="269"/>
        <v>0</v>
      </c>
      <c r="U955" s="166">
        <f t="shared" si="269"/>
        <v>0</v>
      </c>
      <c r="V955" s="167">
        <f t="shared" si="269"/>
        <v>0</v>
      </c>
      <c r="W955" s="48">
        <f>G955-SUM(H955:V955)</f>
        <v>0</v>
      </c>
      <c r="Y955"/>
      <c r="Z955"/>
      <c r="AG955" s="135"/>
      <c r="AH955" s="135"/>
    </row>
    <row r="956" spans="1:34" outlineLevel="1" x14ac:dyDescent="0.4">
      <c r="A956" s="337"/>
      <c r="B956" s="494"/>
      <c r="C956" s="496"/>
      <c r="D956" s="498"/>
      <c r="E956" s="498"/>
      <c r="F956" s="497" t="s">
        <v>123</v>
      </c>
      <c r="G956" s="174">
        <f>G100</f>
        <v>0</v>
      </c>
      <c r="H956" s="175">
        <f t="shared" ref="H956:V956" si="270">H100</f>
        <v>0</v>
      </c>
      <c r="I956" s="163">
        <f t="shared" si="270"/>
        <v>0</v>
      </c>
      <c r="J956" s="163">
        <f t="shared" si="270"/>
        <v>0</v>
      </c>
      <c r="K956" s="181">
        <f t="shared" si="270"/>
        <v>0</v>
      </c>
      <c r="L956" s="165">
        <f t="shared" si="270"/>
        <v>0</v>
      </c>
      <c r="M956" s="176">
        <f t="shared" si="270"/>
        <v>0</v>
      </c>
      <c r="N956" s="166">
        <f t="shared" si="270"/>
        <v>0</v>
      </c>
      <c r="O956" s="166">
        <f t="shared" si="270"/>
        <v>0</v>
      </c>
      <c r="P956" s="166">
        <f t="shared" si="270"/>
        <v>0</v>
      </c>
      <c r="Q956" s="166">
        <f t="shared" si="270"/>
        <v>0</v>
      </c>
      <c r="R956" s="166">
        <f t="shared" si="270"/>
        <v>0</v>
      </c>
      <c r="S956" s="166">
        <f t="shared" si="270"/>
        <v>0</v>
      </c>
      <c r="T956" s="162">
        <f t="shared" si="270"/>
        <v>0</v>
      </c>
      <c r="U956" s="166">
        <f t="shared" si="270"/>
        <v>0</v>
      </c>
      <c r="V956" s="167">
        <f t="shared" si="270"/>
        <v>0</v>
      </c>
      <c r="W956" s="48">
        <f>G956-SUM(H956:V956)</f>
        <v>0</v>
      </c>
      <c r="Y956"/>
      <c r="Z956"/>
      <c r="AG956" s="135"/>
      <c r="AH956" s="135"/>
    </row>
    <row r="957" spans="1:34" x14ac:dyDescent="0.4">
      <c r="A957" s="337"/>
      <c r="B957" s="494"/>
      <c r="C957" s="496"/>
      <c r="D957" s="498"/>
      <c r="E957" s="495" t="s">
        <v>124</v>
      </c>
      <c r="F957" s="496"/>
      <c r="G957" s="68">
        <f t="shared" ref="G957:W957" si="271">SUBTOTAL(9,G958:G959)</f>
        <v>0</v>
      </c>
      <c r="H957" s="69">
        <f t="shared" si="271"/>
        <v>0</v>
      </c>
      <c r="I957" s="66">
        <f t="shared" si="271"/>
        <v>0</v>
      </c>
      <c r="J957" s="66">
        <f t="shared" si="271"/>
        <v>0</v>
      </c>
      <c r="K957" s="67">
        <f t="shared" si="271"/>
        <v>0</v>
      </c>
      <c r="L957" s="36">
        <f t="shared" si="271"/>
        <v>0</v>
      </c>
      <c r="M957" s="36">
        <f t="shared" si="271"/>
        <v>0</v>
      </c>
      <c r="N957" s="36">
        <f t="shared" si="271"/>
        <v>0</v>
      </c>
      <c r="O957" s="36">
        <f t="shared" si="271"/>
        <v>0</v>
      </c>
      <c r="P957" s="36">
        <f t="shared" si="271"/>
        <v>0</v>
      </c>
      <c r="Q957" s="36">
        <f t="shared" si="271"/>
        <v>0</v>
      </c>
      <c r="R957" s="36">
        <f t="shared" si="271"/>
        <v>0</v>
      </c>
      <c r="S957" s="36">
        <f t="shared" si="271"/>
        <v>0</v>
      </c>
      <c r="T957" s="36">
        <f t="shared" si="271"/>
        <v>0</v>
      </c>
      <c r="U957" s="36">
        <f t="shared" si="271"/>
        <v>0</v>
      </c>
      <c r="V957" s="36">
        <f t="shared" si="271"/>
        <v>0</v>
      </c>
      <c r="W957" s="35">
        <f t="shared" si="271"/>
        <v>0</v>
      </c>
      <c r="Y957"/>
      <c r="Z957"/>
      <c r="AG957" s="135"/>
      <c r="AH957" s="135"/>
    </row>
    <row r="958" spans="1:34" outlineLevel="1" x14ac:dyDescent="0.4">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4">
      <c r="A959" s="337"/>
      <c r="B959" s="494"/>
      <c r="C959" s="496"/>
      <c r="D959" s="498"/>
      <c r="E959" s="498"/>
      <c r="F959" s="497" t="s">
        <v>126</v>
      </c>
      <c r="G959" s="174">
        <f>G103</f>
        <v>0</v>
      </c>
      <c r="H959" s="175">
        <f>H103</f>
        <v>0</v>
      </c>
      <c r="I959" s="163">
        <f>I103</f>
        <v>0</v>
      </c>
      <c r="J959" s="163">
        <f>J103</f>
        <v>0</v>
      </c>
      <c r="K959" s="181">
        <f>K103</f>
        <v>0</v>
      </c>
      <c r="L959" s="165">
        <f t="shared" ref="L959:V959" si="272">IF($Y103="CONTRACTUAL",L103,SUM($H959:$K959))</f>
        <v>0</v>
      </c>
      <c r="M959" s="176">
        <f t="shared" si="272"/>
        <v>0</v>
      </c>
      <c r="N959" s="166">
        <f t="shared" si="272"/>
        <v>0</v>
      </c>
      <c r="O959" s="166">
        <f t="shared" si="272"/>
        <v>0</v>
      </c>
      <c r="P959" s="166">
        <f t="shared" si="272"/>
        <v>0</v>
      </c>
      <c r="Q959" s="166">
        <f t="shared" si="272"/>
        <v>0</v>
      </c>
      <c r="R959" s="166">
        <f t="shared" si="272"/>
        <v>0</v>
      </c>
      <c r="S959" s="166">
        <f t="shared" si="272"/>
        <v>0</v>
      </c>
      <c r="T959" s="162">
        <f t="shared" si="272"/>
        <v>0</v>
      </c>
      <c r="U959" s="166">
        <f t="shared" si="272"/>
        <v>0</v>
      </c>
      <c r="V959" s="167">
        <f t="shared" si="272"/>
        <v>0</v>
      </c>
      <c r="W959" s="48">
        <f>G959-SUM(H959:V959)</f>
        <v>0</v>
      </c>
      <c r="Y959"/>
      <c r="Z959"/>
      <c r="AG959" s="135"/>
      <c r="AH959" s="135"/>
    </row>
    <row r="960" spans="1:34" x14ac:dyDescent="0.4">
      <c r="A960" s="337"/>
      <c r="B960" s="494"/>
      <c r="C960" s="496"/>
      <c r="D960" s="498"/>
      <c r="E960" s="495" t="s">
        <v>127</v>
      </c>
      <c r="F960" s="496"/>
      <c r="G960" s="68">
        <f>SUBTOTAL(9,G961:G962)</f>
        <v>0</v>
      </c>
      <c r="H960" s="69">
        <f t="shared" ref="H960:W960" si="273">SUBTOTAL(9,H961:H962)</f>
        <v>0</v>
      </c>
      <c r="I960" s="66">
        <f t="shared" si="273"/>
        <v>0</v>
      </c>
      <c r="J960" s="66">
        <f t="shared" si="273"/>
        <v>0</v>
      </c>
      <c r="K960" s="67">
        <f t="shared" si="273"/>
        <v>0</v>
      </c>
      <c r="L960" s="36">
        <f t="shared" si="273"/>
        <v>0</v>
      </c>
      <c r="M960" s="36">
        <f t="shared" si="273"/>
        <v>0</v>
      </c>
      <c r="N960" s="36">
        <f t="shared" si="273"/>
        <v>0</v>
      </c>
      <c r="O960" s="36">
        <f t="shared" si="273"/>
        <v>0</v>
      </c>
      <c r="P960" s="36">
        <f t="shared" si="273"/>
        <v>0</v>
      </c>
      <c r="Q960" s="36">
        <f t="shared" si="273"/>
        <v>0</v>
      </c>
      <c r="R960" s="36">
        <f t="shared" si="273"/>
        <v>0</v>
      </c>
      <c r="S960" s="36">
        <f t="shared" si="273"/>
        <v>0</v>
      </c>
      <c r="T960" s="36">
        <f t="shared" si="273"/>
        <v>0</v>
      </c>
      <c r="U960" s="36">
        <f t="shared" si="273"/>
        <v>0</v>
      </c>
      <c r="V960" s="36">
        <f t="shared" si="273"/>
        <v>0</v>
      </c>
      <c r="W960" s="35">
        <f t="shared" si="273"/>
        <v>0</v>
      </c>
      <c r="Y960"/>
      <c r="Z960"/>
      <c r="AG960" s="135"/>
      <c r="AH960" s="135"/>
    </row>
    <row r="961" spans="1:34" outlineLevel="1" x14ac:dyDescent="0.4">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4">
      <c r="A962" s="337"/>
      <c r="B962" s="494"/>
      <c r="C962" s="496"/>
      <c r="D962" s="498"/>
      <c r="E962" s="498"/>
      <c r="F962" s="497" t="s">
        <v>126</v>
      </c>
      <c r="G962" s="174">
        <f>G106</f>
        <v>0</v>
      </c>
      <c r="H962" s="175">
        <f>H106</f>
        <v>0</v>
      </c>
      <c r="I962" s="163">
        <f>I106</f>
        <v>0</v>
      </c>
      <c r="J962" s="163">
        <f>J106</f>
        <v>0</v>
      </c>
      <c r="K962" s="181">
        <f>K106</f>
        <v>0</v>
      </c>
      <c r="L962" s="180">
        <f t="shared" ref="L962:V962" si="274">IF($Y106="CONTRACTUAL",L106,SUM($H962:$K962))</f>
        <v>0</v>
      </c>
      <c r="M962" s="166">
        <f t="shared" si="274"/>
        <v>0</v>
      </c>
      <c r="N962" s="166">
        <f t="shared" si="274"/>
        <v>0</v>
      </c>
      <c r="O962" s="166">
        <f t="shared" si="274"/>
        <v>0</v>
      </c>
      <c r="P962" s="166">
        <f t="shared" si="274"/>
        <v>0</v>
      </c>
      <c r="Q962" s="166">
        <f t="shared" si="274"/>
        <v>0</v>
      </c>
      <c r="R962" s="166">
        <f t="shared" si="274"/>
        <v>0</v>
      </c>
      <c r="S962" s="166">
        <f t="shared" si="274"/>
        <v>0</v>
      </c>
      <c r="T962" s="162">
        <f t="shared" si="274"/>
        <v>0</v>
      </c>
      <c r="U962" s="166">
        <f t="shared" si="274"/>
        <v>0</v>
      </c>
      <c r="V962" s="167">
        <f t="shared" si="274"/>
        <v>0</v>
      </c>
      <c r="W962" s="48">
        <f>G962-SUM(H962:V962)</f>
        <v>0</v>
      </c>
      <c r="Y962"/>
      <c r="Z962"/>
      <c r="AG962" s="135"/>
      <c r="AH962" s="135"/>
    </row>
    <row r="963" spans="1:34" x14ac:dyDescent="0.4">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4">
      <c r="A964" s="337"/>
      <c r="B964" s="494"/>
      <c r="C964" s="495"/>
      <c r="D964" s="495"/>
      <c r="E964" s="495" t="s">
        <v>130</v>
      </c>
      <c r="F964" s="496"/>
      <c r="G964" s="68">
        <f>SUBTOTAL(9,G965:G968)</f>
        <v>0</v>
      </c>
      <c r="H964" s="69">
        <f t="shared" ref="H964:W964" si="275">SUBTOTAL(9,H965:H968)</f>
        <v>0</v>
      </c>
      <c r="I964" s="66">
        <f t="shared" si="275"/>
        <v>0</v>
      </c>
      <c r="J964" s="66">
        <f t="shared" si="275"/>
        <v>0</v>
      </c>
      <c r="K964" s="67">
        <f t="shared" si="275"/>
        <v>0</v>
      </c>
      <c r="L964" s="36">
        <f t="shared" si="275"/>
        <v>0</v>
      </c>
      <c r="M964" s="36">
        <f t="shared" si="275"/>
        <v>0</v>
      </c>
      <c r="N964" s="36">
        <f t="shared" si="275"/>
        <v>0</v>
      </c>
      <c r="O964" s="36">
        <f t="shared" si="275"/>
        <v>0</v>
      </c>
      <c r="P964" s="36">
        <f t="shared" si="275"/>
        <v>0</v>
      </c>
      <c r="Q964" s="36">
        <f t="shared" si="275"/>
        <v>0</v>
      </c>
      <c r="R964" s="36">
        <f t="shared" si="275"/>
        <v>0</v>
      </c>
      <c r="S964" s="36">
        <f t="shared" si="275"/>
        <v>0</v>
      </c>
      <c r="T964" s="36">
        <f t="shared" si="275"/>
        <v>0</v>
      </c>
      <c r="U964" s="36">
        <f t="shared" si="275"/>
        <v>0</v>
      </c>
      <c r="V964" s="36">
        <f t="shared" si="275"/>
        <v>0</v>
      </c>
      <c r="W964" s="35">
        <f t="shared" si="275"/>
        <v>0</v>
      </c>
      <c r="Y964"/>
      <c r="Z964"/>
      <c r="AG964" s="135"/>
      <c r="AH964" s="135"/>
    </row>
    <row r="965" spans="1:34" outlineLevel="1" x14ac:dyDescent="0.4">
      <c r="A965" s="337"/>
      <c r="B965" s="494"/>
      <c r="C965" s="496"/>
      <c r="D965" s="498"/>
      <c r="E965" s="498"/>
      <c r="F965" s="497" t="s">
        <v>131</v>
      </c>
      <c r="G965" s="174">
        <f>G109</f>
        <v>0</v>
      </c>
      <c r="H965" s="175">
        <f>G965*VLOOKUP($F965,SHT,3,FALSE)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4">
      <c r="A966" s="337"/>
      <c r="B966" s="494"/>
      <c r="C966" s="496"/>
      <c r="D966" s="498"/>
      <c r="E966" s="498"/>
      <c r="F966" s="497" t="s">
        <v>132</v>
      </c>
      <c r="G966" s="174">
        <f>G110</f>
        <v>0</v>
      </c>
      <c r="H966" s="175">
        <f>G966*VLOOKUP($F966,SHT,3,FALSE)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4">
      <c r="A967" s="337"/>
      <c r="B967" s="494"/>
      <c r="C967" s="496"/>
      <c r="D967" s="498"/>
      <c r="E967" s="498"/>
      <c r="F967" s="497" t="s">
        <v>133</v>
      </c>
      <c r="G967" s="174">
        <f>G111</f>
        <v>0</v>
      </c>
      <c r="H967" s="175">
        <f t="shared" ref="H967:V967" si="276">H111</f>
        <v>0</v>
      </c>
      <c r="I967" s="163">
        <f t="shared" si="276"/>
        <v>0</v>
      </c>
      <c r="J967" s="163">
        <f t="shared" si="276"/>
        <v>0</v>
      </c>
      <c r="K967" s="181">
        <f t="shared" si="276"/>
        <v>0</v>
      </c>
      <c r="L967" s="165">
        <f t="shared" si="276"/>
        <v>0</v>
      </c>
      <c r="M967" s="176">
        <f t="shared" si="276"/>
        <v>0</v>
      </c>
      <c r="N967" s="166">
        <f t="shared" si="276"/>
        <v>0</v>
      </c>
      <c r="O967" s="166">
        <f t="shared" si="276"/>
        <v>0</v>
      </c>
      <c r="P967" s="166">
        <f t="shared" si="276"/>
        <v>0</v>
      </c>
      <c r="Q967" s="166">
        <f t="shared" si="276"/>
        <v>0</v>
      </c>
      <c r="R967" s="166">
        <f t="shared" si="276"/>
        <v>0</v>
      </c>
      <c r="S967" s="166">
        <f t="shared" si="276"/>
        <v>0</v>
      </c>
      <c r="T967" s="162">
        <f t="shared" si="276"/>
        <v>0</v>
      </c>
      <c r="U967" s="166">
        <f t="shared" si="276"/>
        <v>0</v>
      </c>
      <c r="V967" s="167">
        <f t="shared" si="276"/>
        <v>0</v>
      </c>
      <c r="W967" s="48">
        <f>G967-SUM(H967:V967)</f>
        <v>0</v>
      </c>
      <c r="Y967"/>
      <c r="Z967"/>
      <c r="AG967" s="135"/>
      <c r="AH967" s="135"/>
    </row>
    <row r="968" spans="1:34" outlineLevel="1" x14ac:dyDescent="0.4">
      <c r="A968" s="337"/>
      <c r="B968" s="494"/>
      <c r="C968" s="496"/>
      <c r="D968" s="498"/>
      <c r="E968" s="498"/>
      <c r="F968" s="497" t="s">
        <v>134</v>
      </c>
      <c r="G968" s="174">
        <f>G112</f>
        <v>0</v>
      </c>
      <c r="H968" s="175">
        <f t="shared" ref="H968:V968" si="277">H112</f>
        <v>0</v>
      </c>
      <c r="I968" s="163">
        <f t="shared" si="277"/>
        <v>0</v>
      </c>
      <c r="J968" s="163">
        <f t="shared" si="277"/>
        <v>0</v>
      </c>
      <c r="K968" s="181">
        <f t="shared" si="277"/>
        <v>0</v>
      </c>
      <c r="L968" s="165">
        <f t="shared" si="277"/>
        <v>0</v>
      </c>
      <c r="M968" s="176">
        <f t="shared" si="277"/>
        <v>0</v>
      </c>
      <c r="N968" s="166">
        <f t="shared" si="277"/>
        <v>0</v>
      </c>
      <c r="O968" s="166">
        <f t="shared" si="277"/>
        <v>0</v>
      </c>
      <c r="P968" s="166">
        <f t="shared" si="277"/>
        <v>0</v>
      </c>
      <c r="Q968" s="166">
        <f t="shared" si="277"/>
        <v>0</v>
      </c>
      <c r="R968" s="166">
        <f t="shared" si="277"/>
        <v>0</v>
      </c>
      <c r="S968" s="166">
        <f t="shared" si="277"/>
        <v>0</v>
      </c>
      <c r="T968" s="162">
        <f t="shared" si="277"/>
        <v>0</v>
      </c>
      <c r="U968" s="166">
        <f t="shared" si="277"/>
        <v>0</v>
      </c>
      <c r="V968" s="167">
        <f t="shared" si="277"/>
        <v>0</v>
      </c>
      <c r="W968" s="48">
        <f>G968-SUM(H968:V968)</f>
        <v>0</v>
      </c>
      <c r="Y968"/>
      <c r="Z968"/>
      <c r="AG968" s="135"/>
      <c r="AH968" s="135"/>
    </row>
    <row r="969" spans="1:34" x14ac:dyDescent="0.4">
      <c r="A969" s="337"/>
      <c r="B969" s="494"/>
      <c r="C969" s="496"/>
      <c r="D969" s="498"/>
      <c r="E969" s="495" t="s">
        <v>135</v>
      </c>
      <c r="F969" s="496"/>
      <c r="G969" s="68">
        <f t="shared" ref="G969:W969" si="278">SUBTOTAL(9,G970:G971)</f>
        <v>0</v>
      </c>
      <c r="H969" s="69">
        <f t="shared" si="278"/>
        <v>0</v>
      </c>
      <c r="I969" s="66">
        <f t="shared" si="278"/>
        <v>0</v>
      </c>
      <c r="J969" s="66">
        <f t="shared" si="278"/>
        <v>0</v>
      </c>
      <c r="K969" s="67">
        <f t="shared" si="278"/>
        <v>0</v>
      </c>
      <c r="L969" s="36">
        <f t="shared" si="278"/>
        <v>0</v>
      </c>
      <c r="M969" s="36">
        <f t="shared" si="278"/>
        <v>0</v>
      </c>
      <c r="N969" s="36">
        <f t="shared" si="278"/>
        <v>0</v>
      </c>
      <c r="O969" s="36">
        <f t="shared" si="278"/>
        <v>0</v>
      </c>
      <c r="P969" s="36">
        <f t="shared" si="278"/>
        <v>0</v>
      </c>
      <c r="Q969" s="36">
        <f t="shared" si="278"/>
        <v>0</v>
      </c>
      <c r="R969" s="36">
        <f t="shared" si="278"/>
        <v>0</v>
      </c>
      <c r="S969" s="36">
        <f t="shared" si="278"/>
        <v>0</v>
      </c>
      <c r="T969" s="36">
        <f t="shared" si="278"/>
        <v>0</v>
      </c>
      <c r="U969" s="36">
        <f t="shared" si="278"/>
        <v>0</v>
      </c>
      <c r="V969" s="36">
        <f t="shared" si="278"/>
        <v>0</v>
      </c>
      <c r="W969" s="35">
        <f t="shared" si="278"/>
        <v>0</v>
      </c>
      <c r="Y969"/>
      <c r="Z969"/>
      <c r="AG969" s="135"/>
      <c r="AH969" s="135"/>
    </row>
    <row r="970" spans="1:34" outlineLevel="1" x14ac:dyDescent="0.4">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4">
      <c r="A971" s="337"/>
      <c r="B971" s="494"/>
      <c r="C971" s="496"/>
      <c r="D971" s="498"/>
      <c r="E971" s="498"/>
      <c r="F971" s="497" t="s">
        <v>137</v>
      </c>
      <c r="G971" s="174">
        <f>G115</f>
        <v>0</v>
      </c>
      <c r="H971" s="175">
        <f>H115</f>
        <v>0</v>
      </c>
      <c r="I971" s="163">
        <f>I115</f>
        <v>0</v>
      </c>
      <c r="J971" s="163">
        <f>J115</f>
        <v>0</v>
      </c>
      <c r="K971" s="181">
        <f>K115</f>
        <v>0</v>
      </c>
      <c r="L971" s="165">
        <f t="shared" ref="L971:V971" si="279">IF($Y115="CONTRACTUAL",L115,SUM($H971:$K971))</f>
        <v>0</v>
      </c>
      <c r="M971" s="176">
        <f t="shared" si="279"/>
        <v>0</v>
      </c>
      <c r="N971" s="166">
        <f t="shared" si="279"/>
        <v>0</v>
      </c>
      <c r="O971" s="166">
        <f t="shared" si="279"/>
        <v>0</v>
      </c>
      <c r="P971" s="166">
        <f t="shared" si="279"/>
        <v>0</v>
      </c>
      <c r="Q971" s="166">
        <f t="shared" si="279"/>
        <v>0</v>
      </c>
      <c r="R971" s="166">
        <f t="shared" si="279"/>
        <v>0</v>
      </c>
      <c r="S971" s="166">
        <f t="shared" si="279"/>
        <v>0</v>
      </c>
      <c r="T971" s="162">
        <f t="shared" si="279"/>
        <v>0</v>
      </c>
      <c r="U971" s="166">
        <f t="shared" si="279"/>
        <v>0</v>
      </c>
      <c r="V971" s="167">
        <f t="shared" si="279"/>
        <v>0</v>
      </c>
      <c r="W971" s="48">
        <f>G971-SUM(H971:V971)</f>
        <v>0</v>
      </c>
      <c r="Y971"/>
      <c r="Z971"/>
      <c r="AG971" s="135"/>
      <c r="AH971" s="135"/>
    </row>
    <row r="972" spans="1:34" x14ac:dyDescent="0.4">
      <c r="A972" s="337"/>
      <c r="B972" s="494"/>
      <c r="C972" s="496"/>
      <c r="D972" s="498"/>
      <c r="E972" s="495" t="s">
        <v>138</v>
      </c>
      <c r="F972" s="496"/>
      <c r="G972" s="68">
        <f t="shared" ref="G972:W972" si="280">SUBTOTAL(9,G973:G974)</f>
        <v>0</v>
      </c>
      <c r="H972" s="69">
        <f t="shared" si="280"/>
        <v>0</v>
      </c>
      <c r="I972" s="66">
        <f t="shared" si="280"/>
        <v>0</v>
      </c>
      <c r="J972" s="66">
        <f t="shared" si="280"/>
        <v>0</v>
      </c>
      <c r="K972" s="67">
        <f t="shared" si="280"/>
        <v>0</v>
      </c>
      <c r="L972" s="36">
        <f t="shared" si="280"/>
        <v>0</v>
      </c>
      <c r="M972" s="36">
        <f t="shared" si="280"/>
        <v>0</v>
      </c>
      <c r="N972" s="36">
        <f t="shared" si="280"/>
        <v>0</v>
      </c>
      <c r="O972" s="36">
        <f t="shared" si="280"/>
        <v>0</v>
      </c>
      <c r="P972" s="36">
        <f t="shared" si="280"/>
        <v>0</v>
      </c>
      <c r="Q972" s="36">
        <f t="shared" si="280"/>
        <v>0</v>
      </c>
      <c r="R972" s="36">
        <f t="shared" si="280"/>
        <v>0</v>
      </c>
      <c r="S972" s="36">
        <f t="shared" si="280"/>
        <v>0</v>
      </c>
      <c r="T972" s="36">
        <f t="shared" si="280"/>
        <v>0</v>
      </c>
      <c r="U972" s="36">
        <f t="shared" si="280"/>
        <v>0</v>
      </c>
      <c r="V972" s="36">
        <f t="shared" si="280"/>
        <v>0</v>
      </c>
      <c r="W972" s="35">
        <f t="shared" si="280"/>
        <v>0</v>
      </c>
      <c r="Y972"/>
      <c r="Z972"/>
      <c r="AG972" s="135"/>
      <c r="AH972" s="135"/>
    </row>
    <row r="973" spans="1:34" outlineLevel="1" x14ac:dyDescent="0.4">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4">
      <c r="A974" s="337"/>
      <c r="B974" s="494"/>
      <c r="C974" s="496"/>
      <c r="D974" s="498"/>
      <c r="E974" s="498"/>
      <c r="F974" s="497" t="s">
        <v>140</v>
      </c>
      <c r="G974" s="174">
        <f>G118</f>
        <v>0</v>
      </c>
      <c r="H974" s="175">
        <f>H118</f>
        <v>0</v>
      </c>
      <c r="I974" s="163">
        <f>I118</f>
        <v>0</v>
      </c>
      <c r="J974" s="163">
        <f>J118</f>
        <v>0</v>
      </c>
      <c r="K974" s="181">
        <f>K118</f>
        <v>0</v>
      </c>
      <c r="L974" s="165">
        <f t="shared" ref="L974:V974" si="281">IF($Y118="CONTRACTUAL",L118,SUM($H974:$K974))</f>
        <v>0</v>
      </c>
      <c r="M974" s="176">
        <f t="shared" si="281"/>
        <v>0</v>
      </c>
      <c r="N974" s="166">
        <f t="shared" si="281"/>
        <v>0</v>
      </c>
      <c r="O974" s="166">
        <f t="shared" si="281"/>
        <v>0</v>
      </c>
      <c r="P974" s="166">
        <f t="shared" si="281"/>
        <v>0</v>
      </c>
      <c r="Q974" s="166">
        <f t="shared" si="281"/>
        <v>0</v>
      </c>
      <c r="R974" s="166">
        <f t="shared" si="281"/>
        <v>0</v>
      </c>
      <c r="S974" s="166">
        <f t="shared" si="281"/>
        <v>0</v>
      </c>
      <c r="T974" s="162">
        <f t="shared" si="281"/>
        <v>0</v>
      </c>
      <c r="U974" s="166">
        <f t="shared" si="281"/>
        <v>0</v>
      </c>
      <c r="V974" s="167">
        <f t="shared" si="281"/>
        <v>0</v>
      </c>
      <c r="W974" s="48">
        <f>G974-SUM(H974:V974)</f>
        <v>0</v>
      </c>
      <c r="Y974"/>
      <c r="Z974"/>
      <c r="AG974" s="135"/>
      <c r="AH974" s="135"/>
    </row>
    <row r="975" spans="1:34" x14ac:dyDescent="0.4">
      <c r="A975" s="337"/>
      <c r="B975" s="494"/>
      <c r="C975" s="496"/>
      <c r="D975" s="499" t="s">
        <v>141</v>
      </c>
      <c r="E975" s="498"/>
      <c r="F975" s="496"/>
      <c r="G975" s="68">
        <f t="shared" ref="G975:W975" si="282">SUBTOTAL(9,G976:G978)</f>
        <v>0</v>
      </c>
      <c r="H975" s="69">
        <f t="shared" si="282"/>
        <v>0</v>
      </c>
      <c r="I975" s="66">
        <f t="shared" si="282"/>
        <v>0</v>
      </c>
      <c r="J975" s="66">
        <f t="shared" si="282"/>
        <v>0</v>
      </c>
      <c r="K975" s="67">
        <f t="shared" si="282"/>
        <v>0</v>
      </c>
      <c r="L975" s="36">
        <f t="shared" si="282"/>
        <v>0</v>
      </c>
      <c r="M975" s="36">
        <f t="shared" si="282"/>
        <v>0</v>
      </c>
      <c r="N975" s="36">
        <f t="shared" si="282"/>
        <v>0</v>
      </c>
      <c r="O975" s="36">
        <f t="shared" si="282"/>
        <v>0</v>
      </c>
      <c r="P975" s="36">
        <f t="shared" si="282"/>
        <v>0</v>
      </c>
      <c r="Q975" s="36">
        <f t="shared" si="282"/>
        <v>0</v>
      </c>
      <c r="R975" s="36">
        <f t="shared" si="282"/>
        <v>0</v>
      </c>
      <c r="S975" s="36">
        <f t="shared" si="282"/>
        <v>0</v>
      </c>
      <c r="T975" s="36">
        <f t="shared" si="282"/>
        <v>0</v>
      </c>
      <c r="U975" s="36">
        <f t="shared" si="282"/>
        <v>0</v>
      </c>
      <c r="V975" s="36">
        <f t="shared" si="282"/>
        <v>0</v>
      </c>
      <c r="W975" s="35">
        <f t="shared" si="282"/>
        <v>0</v>
      </c>
      <c r="Y975"/>
      <c r="Z975"/>
      <c r="AG975" s="135"/>
      <c r="AH975" s="135"/>
    </row>
    <row r="976" spans="1:34" outlineLevel="1" x14ac:dyDescent="0.4">
      <c r="A976" s="337"/>
      <c r="B976" s="494"/>
      <c r="C976" s="496"/>
      <c r="D976" s="498"/>
      <c r="E976" s="498"/>
      <c r="F976" s="497" t="s">
        <v>142</v>
      </c>
      <c r="G976" s="174">
        <f t="shared" ref="G976:V976" si="283">G120</f>
        <v>0</v>
      </c>
      <c r="H976" s="175">
        <f t="shared" si="283"/>
        <v>0</v>
      </c>
      <c r="I976" s="163">
        <f t="shared" si="283"/>
        <v>0</v>
      </c>
      <c r="J976" s="163">
        <f t="shared" si="283"/>
        <v>0</v>
      </c>
      <c r="K976" s="181">
        <f t="shared" si="283"/>
        <v>0</v>
      </c>
      <c r="L976" s="165">
        <f t="shared" si="283"/>
        <v>0</v>
      </c>
      <c r="M976" s="176">
        <f t="shared" si="283"/>
        <v>0</v>
      </c>
      <c r="N976" s="166">
        <f t="shared" si="283"/>
        <v>0</v>
      </c>
      <c r="O976" s="166">
        <f t="shared" si="283"/>
        <v>0</v>
      </c>
      <c r="P976" s="166">
        <f t="shared" si="283"/>
        <v>0</v>
      </c>
      <c r="Q976" s="166">
        <f t="shared" si="283"/>
        <v>0</v>
      </c>
      <c r="R976" s="166">
        <f t="shared" si="283"/>
        <v>0</v>
      </c>
      <c r="S976" s="166">
        <f t="shared" si="283"/>
        <v>0</v>
      </c>
      <c r="T976" s="162">
        <f t="shared" si="283"/>
        <v>0</v>
      </c>
      <c r="U976" s="166">
        <f t="shared" si="283"/>
        <v>0</v>
      </c>
      <c r="V976" s="167">
        <f t="shared" si="283"/>
        <v>0</v>
      </c>
      <c r="W976" s="48">
        <f>G976-SUM(H976:V976)</f>
        <v>0</v>
      </c>
      <c r="Y976"/>
      <c r="Z976"/>
      <c r="AG976" s="135"/>
      <c r="AH976" s="135"/>
    </row>
    <row r="977" spans="1:34" outlineLevel="1" x14ac:dyDescent="0.4">
      <c r="A977" s="337"/>
      <c r="B977" s="494"/>
      <c r="C977" s="496"/>
      <c r="D977" s="498"/>
      <c r="E977" s="498"/>
      <c r="F977" s="497" t="s">
        <v>143</v>
      </c>
      <c r="G977" s="174">
        <f t="shared" ref="G977:V977" si="284">G121</f>
        <v>0</v>
      </c>
      <c r="H977" s="175">
        <f t="shared" si="284"/>
        <v>0</v>
      </c>
      <c r="I977" s="163">
        <f t="shared" si="284"/>
        <v>0</v>
      </c>
      <c r="J977" s="163">
        <f t="shared" si="284"/>
        <v>0</v>
      </c>
      <c r="K977" s="181">
        <f t="shared" si="284"/>
        <v>0</v>
      </c>
      <c r="L977" s="165">
        <f t="shared" si="284"/>
        <v>0</v>
      </c>
      <c r="M977" s="176">
        <f t="shared" si="284"/>
        <v>0</v>
      </c>
      <c r="N977" s="166">
        <f t="shared" si="284"/>
        <v>0</v>
      </c>
      <c r="O977" s="166">
        <f t="shared" si="284"/>
        <v>0</v>
      </c>
      <c r="P977" s="166">
        <f t="shared" si="284"/>
        <v>0</v>
      </c>
      <c r="Q977" s="166">
        <f t="shared" si="284"/>
        <v>0</v>
      </c>
      <c r="R977" s="166">
        <f t="shared" si="284"/>
        <v>0</v>
      </c>
      <c r="S977" s="166">
        <f t="shared" si="284"/>
        <v>0</v>
      </c>
      <c r="T977" s="162">
        <f t="shared" si="284"/>
        <v>0</v>
      </c>
      <c r="U977" s="166">
        <f t="shared" si="284"/>
        <v>0</v>
      </c>
      <c r="V977" s="167">
        <f t="shared" si="284"/>
        <v>0</v>
      </c>
      <c r="W977" s="48">
        <f>G977-SUM(H977:V977)</f>
        <v>0</v>
      </c>
      <c r="Y977"/>
      <c r="Z977"/>
      <c r="AG977" s="135"/>
      <c r="AH977" s="135"/>
    </row>
    <row r="978" spans="1:34" outlineLevel="1" x14ac:dyDescent="0.4">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4">
      <c r="A979" s="337"/>
      <c r="B979" s="494"/>
      <c r="C979" s="496"/>
      <c r="D979" s="495" t="s">
        <v>145</v>
      </c>
      <c r="E979" s="498"/>
      <c r="F979" s="496"/>
      <c r="G979" s="68">
        <f t="shared" ref="G979:W979" si="285">SUBTOTAL(9,G980:G982)</f>
        <v>0</v>
      </c>
      <c r="H979" s="69">
        <f t="shared" si="285"/>
        <v>0</v>
      </c>
      <c r="I979" s="66">
        <f t="shared" si="285"/>
        <v>0</v>
      </c>
      <c r="J979" s="66">
        <f t="shared" si="285"/>
        <v>0</v>
      </c>
      <c r="K979" s="67">
        <f t="shared" si="285"/>
        <v>0</v>
      </c>
      <c r="L979" s="36">
        <f t="shared" si="285"/>
        <v>0</v>
      </c>
      <c r="M979" s="36">
        <f t="shared" si="285"/>
        <v>0</v>
      </c>
      <c r="N979" s="36">
        <f t="shared" si="285"/>
        <v>0</v>
      </c>
      <c r="O979" s="36">
        <f t="shared" si="285"/>
        <v>0</v>
      </c>
      <c r="P979" s="36">
        <f t="shared" si="285"/>
        <v>0</v>
      </c>
      <c r="Q979" s="36">
        <f t="shared" si="285"/>
        <v>0</v>
      </c>
      <c r="R979" s="36">
        <f t="shared" si="285"/>
        <v>0</v>
      </c>
      <c r="S979" s="36">
        <f t="shared" si="285"/>
        <v>0</v>
      </c>
      <c r="T979" s="36">
        <f t="shared" si="285"/>
        <v>0</v>
      </c>
      <c r="U979" s="36">
        <f t="shared" si="285"/>
        <v>0</v>
      </c>
      <c r="V979" s="36">
        <f t="shared" si="285"/>
        <v>0</v>
      </c>
      <c r="W979" s="35">
        <f t="shared" si="285"/>
        <v>0</v>
      </c>
      <c r="Y979"/>
      <c r="Z979"/>
      <c r="AG979" s="135"/>
      <c r="AH979" s="135"/>
    </row>
    <row r="980" spans="1:34" outlineLevel="1" x14ac:dyDescent="0.4">
      <c r="A980" s="337"/>
      <c r="B980" s="494"/>
      <c r="C980" s="496"/>
      <c r="D980" s="496"/>
      <c r="E980" s="498"/>
      <c r="F980" s="497" t="s">
        <v>146</v>
      </c>
      <c r="G980" s="174">
        <f t="shared" ref="G980" si="286">G124</f>
        <v>0</v>
      </c>
      <c r="H980" s="175">
        <f>0.5*H124</f>
        <v>0</v>
      </c>
      <c r="I980" s="163">
        <f t="shared" ref="I980:V980" si="287">0.5*I124</f>
        <v>0</v>
      </c>
      <c r="J980" s="163">
        <f t="shared" si="287"/>
        <v>0</v>
      </c>
      <c r="K980" s="181">
        <f t="shared" si="287"/>
        <v>0</v>
      </c>
      <c r="L980" s="165">
        <f t="shared" si="287"/>
        <v>0</v>
      </c>
      <c r="M980" s="176">
        <f t="shared" si="287"/>
        <v>0</v>
      </c>
      <c r="N980" s="166">
        <f t="shared" si="287"/>
        <v>0</v>
      </c>
      <c r="O980" s="166">
        <f t="shared" si="287"/>
        <v>0</v>
      </c>
      <c r="P980" s="166">
        <f t="shared" si="287"/>
        <v>0</v>
      </c>
      <c r="Q980" s="166">
        <f t="shared" si="287"/>
        <v>0</v>
      </c>
      <c r="R980" s="166">
        <f t="shared" si="287"/>
        <v>0</v>
      </c>
      <c r="S980" s="166">
        <f t="shared" si="287"/>
        <v>0</v>
      </c>
      <c r="T980" s="162">
        <f t="shared" si="287"/>
        <v>0</v>
      </c>
      <c r="U980" s="166">
        <f t="shared" si="287"/>
        <v>0</v>
      </c>
      <c r="V980" s="167">
        <f t="shared" si="287"/>
        <v>0</v>
      </c>
      <c r="W980" s="48">
        <f>G980-SUM(H980:V980)</f>
        <v>0</v>
      </c>
      <c r="Y980"/>
      <c r="Z980"/>
      <c r="AG980" s="135"/>
      <c r="AH980" s="135"/>
    </row>
    <row r="981" spans="1:34" outlineLevel="1" x14ac:dyDescent="0.4">
      <c r="A981" s="337"/>
      <c r="B981" s="494"/>
      <c r="C981" s="496"/>
      <c r="D981" s="498"/>
      <c r="E981" s="498"/>
      <c r="F981" s="497" t="s">
        <v>147</v>
      </c>
      <c r="G981" s="174">
        <f t="shared" ref="G981" si="288">G125</f>
        <v>0</v>
      </c>
      <c r="H981" s="175">
        <f t="shared" ref="H981:V981" si="289">0.5*H125</f>
        <v>0</v>
      </c>
      <c r="I981" s="163">
        <f t="shared" si="289"/>
        <v>0</v>
      </c>
      <c r="J981" s="163">
        <f t="shared" si="289"/>
        <v>0</v>
      </c>
      <c r="K981" s="181">
        <f t="shared" si="289"/>
        <v>0</v>
      </c>
      <c r="L981" s="165">
        <f t="shared" si="289"/>
        <v>0</v>
      </c>
      <c r="M981" s="176">
        <f t="shared" si="289"/>
        <v>0</v>
      </c>
      <c r="N981" s="166">
        <f t="shared" si="289"/>
        <v>0</v>
      </c>
      <c r="O981" s="166">
        <f t="shared" si="289"/>
        <v>0</v>
      </c>
      <c r="P981" s="166">
        <f t="shared" si="289"/>
        <v>0</v>
      </c>
      <c r="Q981" s="166">
        <f t="shared" si="289"/>
        <v>0</v>
      </c>
      <c r="R981" s="166">
        <f t="shared" si="289"/>
        <v>0</v>
      </c>
      <c r="S981" s="166">
        <f t="shared" si="289"/>
        <v>0</v>
      </c>
      <c r="T981" s="162">
        <f t="shared" si="289"/>
        <v>0</v>
      </c>
      <c r="U981" s="166">
        <f t="shared" si="289"/>
        <v>0</v>
      </c>
      <c r="V981" s="167">
        <f t="shared" si="289"/>
        <v>0</v>
      </c>
      <c r="W981" s="48">
        <f>G981-SUM(H981:V981)</f>
        <v>0</v>
      </c>
      <c r="Y981"/>
      <c r="Z981"/>
      <c r="AG981" s="135"/>
      <c r="AH981" s="135"/>
    </row>
    <row r="982" spans="1:34" outlineLevel="1" x14ac:dyDescent="0.4">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4">
      <c r="A983" s="337"/>
      <c r="B983" s="494"/>
      <c r="C983" s="496"/>
      <c r="D983" s="495" t="s">
        <v>149</v>
      </c>
      <c r="E983" s="498"/>
      <c r="F983" s="498"/>
      <c r="G983" s="68">
        <f t="shared" ref="G983:W983" si="290">SUBTOTAL(9,G984:G985)</f>
        <v>0</v>
      </c>
      <c r="H983" s="69">
        <f t="shared" si="290"/>
        <v>0</v>
      </c>
      <c r="I983" s="66">
        <f t="shared" si="290"/>
        <v>0</v>
      </c>
      <c r="J983" s="66">
        <f t="shared" si="290"/>
        <v>0</v>
      </c>
      <c r="K983" s="67">
        <f t="shared" si="290"/>
        <v>0</v>
      </c>
      <c r="L983" s="36">
        <f t="shared" si="290"/>
        <v>0</v>
      </c>
      <c r="M983" s="36">
        <f t="shared" si="290"/>
        <v>0</v>
      </c>
      <c r="N983" s="36">
        <f t="shared" si="290"/>
        <v>0</v>
      </c>
      <c r="O983" s="36">
        <f t="shared" si="290"/>
        <v>0</v>
      </c>
      <c r="P983" s="36">
        <f t="shared" si="290"/>
        <v>0</v>
      </c>
      <c r="Q983" s="36">
        <f t="shared" si="290"/>
        <v>0</v>
      </c>
      <c r="R983" s="36">
        <f t="shared" si="290"/>
        <v>0</v>
      </c>
      <c r="S983" s="36">
        <f t="shared" si="290"/>
        <v>0</v>
      </c>
      <c r="T983" s="36">
        <f t="shared" si="290"/>
        <v>0</v>
      </c>
      <c r="U983" s="36">
        <f t="shared" si="290"/>
        <v>0</v>
      </c>
      <c r="V983" s="36">
        <f t="shared" si="290"/>
        <v>0</v>
      </c>
      <c r="W983" s="35">
        <f t="shared" si="290"/>
        <v>0</v>
      </c>
      <c r="Y983"/>
      <c r="Z983"/>
      <c r="AG983" s="135"/>
      <c r="AH983" s="135"/>
    </row>
    <row r="984" spans="1:34" outlineLevel="1" x14ac:dyDescent="0.4">
      <c r="A984" s="337"/>
      <c r="B984" s="494"/>
      <c r="C984" s="496"/>
      <c r="D984" s="496"/>
      <c r="E984" s="498"/>
      <c r="F984" s="497" t="s">
        <v>150</v>
      </c>
      <c r="G984" s="174">
        <f t="shared" ref="G984:V984" si="291">G128</f>
        <v>0</v>
      </c>
      <c r="H984" s="175">
        <f t="shared" si="291"/>
        <v>0</v>
      </c>
      <c r="I984" s="163">
        <f t="shared" si="291"/>
        <v>0</v>
      </c>
      <c r="J984" s="163">
        <f t="shared" si="291"/>
        <v>0</v>
      </c>
      <c r="K984" s="181">
        <f t="shared" si="291"/>
        <v>0</v>
      </c>
      <c r="L984" s="165">
        <f t="shared" si="291"/>
        <v>0</v>
      </c>
      <c r="M984" s="176">
        <f t="shared" si="291"/>
        <v>0</v>
      </c>
      <c r="N984" s="166">
        <f t="shared" si="291"/>
        <v>0</v>
      </c>
      <c r="O984" s="166">
        <f t="shared" si="291"/>
        <v>0</v>
      </c>
      <c r="P984" s="166">
        <f t="shared" si="291"/>
        <v>0</v>
      </c>
      <c r="Q984" s="166">
        <f t="shared" si="291"/>
        <v>0</v>
      </c>
      <c r="R984" s="166">
        <f t="shared" si="291"/>
        <v>0</v>
      </c>
      <c r="S984" s="166">
        <f t="shared" si="291"/>
        <v>0</v>
      </c>
      <c r="T984" s="162">
        <f t="shared" si="291"/>
        <v>0</v>
      </c>
      <c r="U984" s="166">
        <f t="shared" si="291"/>
        <v>0</v>
      </c>
      <c r="V984" s="167">
        <f t="shared" si="291"/>
        <v>0</v>
      </c>
      <c r="W984" s="48">
        <f>G984-SUM(H984:V984)</f>
        <v>0</v>
      </c>
      <c r="Y984"/>
      <c r="Z984"/>
      <c r="AG984" s="135"/>
      <c r="AH984" s="135"/>
    </row>
    <row r="985" spans="1:34" outlineLevel="1" x14ac:dyDescent="0.4">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4">
      <c r="A986" s="337"/>
      <c r="B986" s="494"/>
      <c r="C986" s="496"/>
      <c r="D986" s="495" t="s">
        <v>152</v>
      </c>
      <c r="E986" s="498"/>
      <c r="F986" s="496"/>
      <c r="G986" s="68">
        <f t="shared" ref="G986:W986" si="292">SUBTOTAL(9,G987:G990)</f>
        <v>0</v>
      </c>
      <c r="H986" s="69">
        <f t="shared" si="292"/>
        <v>0</v>
      </c>
      <c r="I986" s="66">
        <f t="shared" si="292"/>
        <v>0</v>
      </c>
      <c r="J986" s="66">
        <f t="shared" si="292"/>
        <v>0</v>
      </c>
      <c r="K986" s="67">
        <f t="shared" si="292"/>
        <v>0</v>
      </c>
      <c r="L986" s="36">
        <f t="shared" si="292"/>
        <v>0</v>
      </c>
      <c r="M986" s="36">
        <f t="shared" si="292"/>
        <v>0</v>
      </c>
      <c r="N986" s="36">
        <f t="shared" si="292"/>
        <v>0</v>
      </c>
      <c r="O986" s="36">
        <f t="shared" si="292"/>
        <v>0</v>
      </c>
      <c r="P986" s="36">
        <f t="shared" si="292"/>
        <v>0</v>
      </c>
      <c r="Q986" s="36">
        <f t="shared" si="292"/>
        <v>0</v>
      </c>
      <c r="R986" s="36">
        <f t="shared" si="292"/>
        <v>0</v>
      </c>
      <c r="S986" s="36">
        <f t="shared" si="292"/>
        <v>0</v>
      </c>
      <c r="T986" s="36">
        <f t="shared" si="292"/>
        <v>0</v>
      </c>
      <c r="U986" s="36">
        <f t="shared" si="292"/>
        <v>0</v>
      </c>
      <c r="V986" s="36">
        <f t="shared" si="292"/>
        <v>0</v>
      </c>
      <c r="W986" s="35">
        <f t="shared" si="292"/>
        <v>0</v>
      </c>
      <c r="Y986"/>
      <c r="Z986"/>
      <c r="AG986" s="135"/>
      <c r="AH986" s="135"/>
    </row>
    <row r="987" spans="1:34" outlineLevel="1" x14ac:dyDescent="0.4">
      <c r="A987" s="337"/>
      <c r="B987" s="494"/>
      <c r="C987" s="496"/>
      <c r="D987" s="496"/>
      <c r="E987" s="498"/>
      <c r="F987" s="497" t="s">
        <v>153</v>
      </c>
      <c r="G987" s="174">
        <f t="shared" ref="G987:V987" si="293">G131</f>
        <v>0</v>
      </c>
      <c r="H987" s="175">
        <f t="shared" si="293"/>
        <v>0</v>
      </c>
      <c r="I987" s="163">
        <f t="shared" si="293"/>
        <v>0</v>
      </c>
      <c r="J987" s="163">
        <f t="shared" si="293"/>
        <v>0</v>
      </c>
      <c r="K987" s="181">
        <f t="shared" si="293"/>
        <v>0</v>
      </c>
      <c r="L987" s="165">
        <f t="shared" si="293"/>
        <v>0</v>
      </c>
      <c r="M987" s="176">
        <f t="shared" si="293"/>
        <v>0</v>
      </c>
      <c r="N987" s="166">
        <f t="shared" si="293"/>
        <v>0</v>
      </c>
      <c r="O987" s="166">
        <f t="shared" si="293"/>
        <v>0</v>
      </c>
      <c r="P987" s="166">
        <f t="shared" si="293"/>
        <v>0</v>
      </c>
      <c r="Q987" s="166">
        <f t="shared" si="293"/>
        <v>0</v>
      </c>
      <c r="R987" s="166">
        <f t="shared" si="293"/>
        <v>0</v>
      </c>
      <c r="S987" s="166">
        <f t="shared" si="293"/>
        <v>0</v>
      </c>
      <c r="T987" s="162">
        <f t="shared" si="293"/>
        <v>0</v>
      </c>
      <c r="U987" s="166">
        <f t="shared" si="293"/>
        <v>0</v>
      </c>
      <c r="V987" s="167">
        <f t="shared" si="293"/>
        <v>0</v>
      </c>
      <c r="W987" s="48">
        <f>G987-SUM(H987:V987)</f>
        <v>0</v>
      </c>
      <c r="Y987"/>
      <c r="Z987"/>
      <c r="AG987" s="135"/>
      <c r="AH987" s="135"/>
    </row>
    <row r="988" spans="1:34" outlineLevel="1" x14ac:dyDescent="0.4">
      <c r="A988" s="337"/>
      <c r="B988" s="494"/>
      <c r="C988" s="498"/>
      <c r="D988" s="498"/>
      <c r="E988" s="498"/>
      <c r="F988" s="497" t="s">
        <v>154</v>
      </c>
      <c r="G988" s="174">
        <f t="shared" ref="G988:V988" si="294">G132</f>
        <v>0</v>
      </c>
      <c r="H988" s="175">
        <f t="shared" si="294"/>
        <v>0</v>
      </c>
      <c r="I988" s="163">
        <f t="shared" si="294"/>
        <v>0</v>
      </c>
      <c r="J988" s="163">
        <f t="shared" si="294"/>
        <v>0</v>
      </c>
      <c r="K988" s="181">
        <f t="shared" si="294"/>
        <v>0</v>
      </c>
      <c r="L988" s="165">
        <f t="shared" si="294"/>
        <v>0</v>
      </c>
      <c r="M988" s="176">
        <f t="shared" si="294"/>
        <v>0</v>
      </c>
      <c r="N988" s="166">
        <f t="shared" si="294"/>
        <v>0</v>
      </c>
      <c r="O988" s="166">
        <f t="shared" si="294"/>
        <v>0</v>
      </c>
      <c r="P988" s="166">
        <f t="shared" si="294"/>
        <v>0</v>
      </c>
      <c r="Q988" s="166">
        <f t="shared" si="294"/>
        <v>0</v>
      </c>
      <c r="R988" s="166">
        <f t="shared" si="294"/>
        <v>0</v>
      </c>
      <c r="S988" s="166">
        <f t="shared" si="294"/>
        <v>0</v>
      </c>
      <c r="T988" s="162">
        <f t="shared" si="294"/>
        <v>0</v>
      </c>
      <c r="U988" s="166">
        <f t="shared" si="294"/>
        <v>0</v>
      </c>
      <c r="V988" s="167">
        <f t="shared" si="294"/>
        <v>0</v>
      </c>
      <c r="W988" s="48">
        <f>G988-SUM(H988:V988)</f>
        <v>0</v>
      </c>
      <c r="Y988"/>
      <c r="Z988"/>
      <c r="AG988" s="135"/>
      <c r="AH988" s="135"/>
    </row>
    <row r="989" spans="1:34" outlineLevel="1" x14ac:dyDescent="0.4">
      <c r="A989" s="337"/>
      <c r="B989" s="494"/>
      <c r="C989" s="498"/>
      <c r="D989" s="498"/>
      <c r="E989" s="498"/>
      <c r="F989" s="497" t="s">
        <v>155</v>
      </c>
      <c r="G989" s="174">
        <f t="shared" ref="G989:V989" si="295">G133</f>
        <v>0</v>
      </c>
      <c r="H989" s="175">
        <f t="shared" si="295"/>
        <v>0</v>
      </c>
      <c r="I989" s="163">
        <f t="shared" si="295"/>
        <v>0</v>
      </c>
      <c r="J989" s="163">
        <f t="shared" si="295"/>
        <v>0</v>
      </c>
      <c r="K989" s="181">
        <f t="shared" si="295"/>
        <v>0</v>
      </c>
      <c r="L989" s="165">
        <f t="shared" si="295"/>
        <v>0</v>
      </c>
      <c r="M989" s="176">
        <f t="shared" si="295"/>
        <v>0</v>
      </c>
      <c r="N989" s="166">
        <f t="shared" si="295"/>
        <v>0</v>
      </c>
      <c r="O989" s="166">
        <f t="shared" si="295"/>
        <v>0</v>
      </c>
      <c r="P989" s="166">
        <f t="shared" si="295"/>
        <v>0</v>
      </c>
      <c r="Q989" s="166">
        <f t="shared" si="295"/>
        <v>0</v>
      </c>
      <c r="R989" s="166">
        <f t="shared" si="295"/>
        <v>0</v>
      </c>
      <c r="S989" s="166">
        <f t="shared" si="295"/>
        <v>0</v>
      </c>
      <c r="T989" s="162">
        <f t="shared" si="295"/>
        <v>0</v>
      </c>
      <c r="U989" s="166">
        <f t="shared" si="295"/>
        <v>0</v>
      </c>
      <c r="V989" s="167">
        <f t="shared" si="295"/>
        <v>0</v>
      </c>
      <c r="W989" s="48">
        <f>G989-SUM(H989:V989)</f>
        <v>0</v>
      </c>
      <c r="Y989"/>
      <c r="Z989"/>
      <c r="AG989" s="135"/>
      <c r="AH989" s="135"/>
    </row>
    <row r="990" spans="1:34" outlineLevel="1" x14ac:dyDescent="0.4">
      <c r="A990" s="337"/>
      <c r="B990" s="494"/>
      <c r="C990" s="498"/>
      <c r="D990" s="498"/>
      <c r="E990" s="498"/>
      <c r="F990" s="497" t="s">
        <v>156</v>
      </c>
      <c r="G990" s="174">
        <f t="shared" ref="G990:V990" si="296">G134</f>
        <v>0</v>
      </c>
      <c r="H990" s="175">
        <f t="shared" si="296"/>
        <v>0</v>
      </c>
      <c r="I990" s="163">
        <f t="shared" si="296"/>
        <v>0</v>
      </c>
      <c r="J990" s="163">
        <f t="shared" si="296"/>
        <v>0</v>
      </c>
      <c r="K990" s="181">
        <f t="shared" si="296"/>
        <v>0</v>
      </c>
      <c r="L990" s="165">
        <f t="shared" si="296"/>
        <v>0</v>
      </c>
      <c r="M990" s="176">
        <f t="shared" si="296"/>
        <v>0</v>
      </c>
      <c r="N990" s="166">
        <f t="shared" si="296"/>
        <v>0</v>
      </c>
      <c r="O990" s="166">
        <f t="shared" si="296"/>
        <v>0</v>
      </c>
      <c r="P990" s="166">
        <f t="shared" si="296"/>
        <v>0</v>
      </c>
      <c r="Q990" s="166">
        <f t="shared" si="296"/>
        <v>0</v>
      </c>
      <c r="R990" s="166">
        <f t="shared" si="296"/>
        <v>0</v>
      </c>
      <c r="S990" s="166">
        <f t="shared" si="296"/>
        <v>0</v>
      </c>
      <c r="T990" s="162">
        <f t="shared" si="296"/>
        <v>0</v>
      </c>
      <c r="U990" s="166">
        <f t="shared" si="296"/>
        <v>0</v>
      </c>
      <c r="V990" s="167">
        <f t="shared" si="296"/>
        <v>0</v>
      </c>
      <c r="W990" s="48">
        <f>G990-SUM(H990:V990)</f>
        <v>0</v>
      </c>
      <c r="Y990"/>
      <c r="Z990"/>
      <c r="AG990" s="135"/>
      <c r="AH990" s="135"/>
    </row>
    <row r="991" spans="1:34" x14ac:dyDescent="0.4">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4">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4">
      <c r="A993" s="341"/>
      <c r="B993" s="494"/>
      <c r="C993" s="495"/>
      <c r="D993" s="495"/>
      <c r="E993" s="496" t="s">
        <v>41</v>
      </c>
      <c r="F993" s="496"/>
      <c r="G993" s="68">
        <f t="shared" ref="G993:W993" si="297">SUBTOTAL(9,G994:G997)</f>
        <v>0</v>
      </c>
      <c r="H993" s="66">
        <f t="shared" si="297"/>
        <v>0</v>
      </c>
      <c r="I993" s="66">
        <f t="shared" si="297"/>
        <v>0</v>
      </c>
      <c r="J993" s="66">
        <f t="shared" si="297"/>
        <v>0</v>
      </c>
      <c r="K993" s="67">
        <f t="shared" si="297"/>
        <v>0</v>
      </c>
      <c r="L993" s="53">
        <f t="shared" si="297"/>
        <v>0</v>
      </c>
      <c r="M993" s="36">
        <f t="shared" si="297"/>
        <v>0</v>
      </c>
      <c r="N993" s="36">
        <f t="shared" si="297"/>
        <v>0</v>
      </c>
      <c r="O993" s="36">
        <f t="shared" si="297"/>
        <v>0</v>
      </c>
      <c r="P993" s="36">
        <f t="shared" si="297"/>
        <v>0</v>
      </c>
      <c r="Q993" s="36">
        <f t="shared" si="297"/>
        <v>0</v>
      </c>
      <c r="R993" s="36">
        <f t="shared" si="297"/>
        <v>0</v>
      </c>
      <c r="S993" s="36">
        <f t="shared" si="297"/>
        <v>0</v>
      </c>
      <c r="T993" s="36">
        <f t="shared" si="297"/>
        <v>0</v>
      </c>
      <c r="U993" s="36">
        <f t="shared" si="297"/>
        <v>0</v>
      </c>
      <c r="V993" s="39">
        <f t="shared" si="297"/>
        <v>0</v>
      </c>
      <c r="W993" s="35">
        <f t="shared" si="297"/>
        <v>0</v>
      </c>
      <c r="Y993"/>
      <c r="Z993"/>
      <c r="AA993"/>
      <c r="AB993"/>
      <c r="AC993"/>
      <c r="AD993"/>
      <c r="AE993"/>
      <c r="AF993"/>
    </row>
    <row r="994" spans="1:32" s="71" customFormat="1" outlineLevel="1" x14ac:dyDescent="0.4">
      <c r="A994" s="341"/>
      <c r="B994" s="494"/>
      <c r="C994" s="495"/>
      <c r="D994" s="495"/>
      <c r="E994" s="496"/>
      <c r="F994" s="497" t="s">
        <v>42</v>
      </c>
      <c r="G994" s="174">
        <f t="shared" ref="G994:V994" si="298">G138</f>
        <v>0</v>
      </c>
      <c r="H994" s="175">
        <f t="shared" si="298"/>
        <v>0</v>
      </c>
      <c r="I994" s="163">
        <f t="shared" si="298"/>
        <v>0</v>
      </c>
      <c r="J994" s="163">
        <f t="shared" si="298"/>
        <v>0</v>
      </c>
      <c r="K994" s="181">
        <f t="shared" si="298"/>
        <v>0</v>
      </c>
      <c r="L994" s="165">
        <f t="shared" si="298"/>
        <v>0</v>
      </c>
      <c r="M994" s="176">
        <f t="shared" si="298"/>
        <v>0</v>
      </c>
      <c r="N994" s="166">
        <f t="shared" si="298"/>
        <v>0</v>
      </c>
      <c r="O994" s="166">
        <f t="shared" si="298"/>
        <v>0</v>
      </c>
      <c r="P994" s="166">
        <f t="shared" si="298"/>
        <v>0</v>
      </c>
      <c r="Q994" s="166">
        <f t="shared" si="298"/>
        <v>0</v>
      </c>
      <c r="R994" s="166">
        <f t="shared" si="298"/>
        <v>0</v>
      </c>
      <c r="S994" s="166">
        <f t="shared" si="298"/>
        <v>0</v>
      </c>
      <c r="T994" s="162">
        <f t="shared" si="298"/>
        <v>0</v>
      </c>
      <c r="U994" s="166">
        <f t="shared" si="298"/>
        <v>0</v>
      </c>
      <c r="V994" s="167">
        <f t="shared" si="298"/>
        <v>0</v>
      </c>
      <c r="W994" s="48">
        <f>G994-SUM(H994:V994)</f>
        <v>0</v>
      </c>
      <c r="Y994"/>
      <c r="Z994"/>
      <c r="AA994"/>
      <c r="AB994"/>
      <c r="AC994"/>
      <c r="AD994"/>
      <c r="AE994"/>
      <c r="AF994"/>
    </row>
    <row r="995" spans="1:32" s="71" customFormat="1" outlineLevel="1" x14ac:dyDescent="0.4">
      <c r="A995" s="341"/>
      <c r="B995" s="494"/>
      <c r="C995" s="495"/>
      <c r="D995" s="495"/>
      <c r="E995" s="496"/>
      <c r="F995" s="497" t="s">
        <v>43</v>
      </c>
      <c r="G995" s="174">
        <f t="shared" ref="G995:V995" si="299">G139</f>
        <v>0</v>
      </c>
      <c r="H995" s="175">
        <f t="shared" si="299"/>
        <v>0</v>
      </c>
      <c r="I995" s="163">
        <f t="shared" si="299"/>
        <v>0</v>
      </c>
      <c r="J995" s="163">
        <f t="shared" si="299"/>
        <v>0</v>
      </c>
      <c r="K995" s="181">
        <f t="shared" si="299"/>
        <v>0</v>
      </c>
      <c r="L995" s="165">
        <f t="shared" si="299"/>
        <v>0</v>
      </c>
      <c r="M995" s="176">
        <f t="shared" si="299"/>
        <v>0</v>
      </c>
      <c r="N995" s="166">
        <f t="shared" si="299"/>
        <v>0</v>
      </c>
      <c r="O995" s="166">
        <f t="shared" si="299"/>
        <v>0</v>
      </c>
      <c r="P995" s="166">
        <f t="shared" si="299"/>
        <v>0</v>
      </c>
      <c r="Q995" s="166">
        <f t="shared" si="299"/>
        <v>0</v>
      </c>
      <c r="R995" s="166">
        <f t="shared" si="299"/>
        <v>0</v>
      </c>
      <c r="S995" s="166">
        <f t="shared" si="299"/>
        <v>0</v>
      </c>
      <c r="T995" s="162">
        <f t="shared" si="299"/>
        <v>0</v>
      </c>
      <c r="U995" s="166">
        <f t="shared" si="299"/>
        <v>0</v>
      </c>
      <c r="V995" s="167">
        <f t="shared" si="299"/>
        <v>0</v>
      </c>
      <c r="W995" s="48">
        <f>G995-SUM(H995:V995)</f>
        <v>0</v>
      </c>
      <c r="Y995"/>
      <c r="Z995"/>
      <c r="AA995"/>
      <c r="AB995"/>
      <c r="AC995"/>
      <c r="AD995"/>
      <c r="AE995"/>
      <c r="AF995"/>
    </row>
    <row r="996" spans="1:32" s="71" customFormat="1" outlineLevel="1" x14ac:dyDescent="0.4">
      <c r="A996" s="341"/>
      <c r="B996" s="494"/>
      <c r="C996" s="495"/>
      <c r="D996" s="495"/>
      <c r="E996" s="496"/>
      <c r="F996" s="497" t="s">
        <v>44</v>
      </c>
      <c r="G996" s="174">
        <f t="shared" ref="G996:V996" si="300">G140</f>
        <v>0</v>
      </c>
      <c r="H996" s="175">
        <f t="shared" si="300"/>
        <v>0</v>
      </c>
      <c r="I996" s="163">
        <f t="shared" si="300"/>
        <v>0</v>
      </c>
      <c r="J996" s="163">
        <f t="shared" si="300"/>
        <v>0</v>
      </c>
      <c r="K996" s="181">
        <f t="shared" si="300"/>
        <v>0</v>
      </c>
      <c r="L996" s="165">
        <f t="shared" si="300"/>
        <v>0</v>
      </c>
      <c r="M996" s="176">
        <f t="shared" si="300"/>
        <v>0</v>
      </c>
      <c r="N996" s="166">
        <f t="shared" si="300"/>
        <v>0</v>
      </c>
      <c r="O996" s="166">
        <f t="shared" si="300"/>
        <v>0</v>
      </c>
      <c r="P996" s="166">
        <f t="shared" si="300"/>
        <v>0</v>
      </c>
      <c r="Q996" s="166">
        <f t="shared" si="300"/>
        <v>0</v>
      </c>
      <c r="R996" s="166">
        <f t="shared" si="300"/>
        <v>0</v>
      </c>
      <c r="S996" s="166">
        <f t="shared" si="300"/>
        <v>0</v>
      </c>
      <c r="T996" s="162">
        <f t="shared" si="300"/>
        <v>0</v>
      </c>
      <c r="U996" s="166">
        <f t="shared" si="300"/>
        <v>0</v>
      </c>
      <c r="V996" s="167">
        <f t="shared" si="300"/>
        <v>0</v>
      </c>
      <c r="W996" s="48">
        <f>G996-SUM(H996:V996)</f>
        <v>0</v>
      </c>
      <c r="Y996"/>
      <c r="Z996"/>
      <c r="AA996"/>
      <c r="AB996"/>
      <c r="AC996"/>
      <c r="AD996"/>
      <c r="AE996"/>
      <c r="AF996"/>
    </row>
    <row r="997" spans="1:32" s="71" customFormat="1" outlineLevel="1" x14ac:dyDescent="0.4">
      <c r="A997" s="341"/>
      <c r="B997" s="494"/>
      <c r="C997" s="495"/>
      <c r="D997" s="495"/>
      <c r="E997" s="496"/>
      <c r="F997" s="497" t="s">
        <v>45</v>
      </c>
      <c r="G997" s="174">
        <f t="shared" ref="G997:V997" si="301">G141</f>
        <v>0</v>
      </c>
      <c r="H997" s="175">
        <f t="shared" si="301"/>
        <v>0</v>
      </c>
      <c r="I997" s="163">
        <f t="shared" si="301"/>
        <v>0</v>
      </c>
      <c r="J997" s="163">
        <f t="shared" si="301"/>
        <v>0</v>
      </c>
      <c r="K997" s="181">
        <f t="shared" si="301"/>
        <v>0</v>
      </c>
      <c r="L997" s="165">
        <f t="shared" si="301"/>
        <v>0</v>
      </c>
      <c r="M997" s="176">
        <f t="shared" si="301"/>
        <v>0</v>
      </c>
      <c r="N997" s="166">
        <f t="shared" si="301"/>
        <v>0</v>
      </c>
      <c r="O997" s="166">
        <f t="shared" si="301"/>
        <v>0</v>
      </c>
      <c r="P997" s="166">
        <f t="shared" si="301"/>
        <v>0</v>
      </c>
      <c r="Q997" s="166">
        <f t="shared" si="301"/>
        <v>0</v>
      </c>
      <c r="R997" s="166">
        <f t="shared" si="301"/>
        <v>0</v>
      </c>
      <c r="S997" s="166">
        <f t="shared" si="301"/>
        <v>0</v>
      </c>
      <c r="T997" s="162">
        <f t="shared" si="301"/>
        <v>0</v>
      </c>
      <c r="U997" s="166">
        <f t="shared" si="301"/>
        <v>0</v>
      </c>
      <c r="V997" s="167">
        <f t="shared" si="301"/>
        <v>0</v>
      </c>
      <c r="W997" s="48">
        <f>G997-SUM(H997:V997)</f>
        <v>0</v>
      </c>
      <c r="Y997"/>
      <c r="Z997"/>
      <c r="AA997"/>
      <c r="AB997"/>
      <c r="AC997"/>
      <c r="AD997"/>
      <c r="AE997"/>
      <c r="AF997"/>
    </row>
    <row r="998" spans="1:32" s="71" customFormat="1" x14ac:dyDescent="0.4">
      <c r="A998" s="341"/>
      <c r="B998" s="494"/>
      <c r="C998" s="495"/>
      <c r="D998" s="495"/>
      <c r="E998" s="496" t="s">
        <v>46</v>
      </c>
      <c r="F998" s="496"/>
      <c r="G998" s="68">
        <f t="shared" ref="G998:W998" si="302">SUBTOTAL(9,G999:G1002)</f>
        <v>0</v>
      </c>
      <c r="H998" s="69">
        <f t="shared" si="302"/>
        <v>0</v>
      </c>
      <c r="I998" s="66">
        <f t="shared" si="302"/>
        <v>0</v>
      </c>
      <c r="J998" s="66">
        <f t="shared" si="302"/>
        <v>0</v>
      </c>
      <c r="K998" s="67">
        <f t="shared" si="302"/>
        <v>0</v>
      </c>
      <c r="L998" s="36">
        <f t="shared" si="302"/>
        <v>0</v>
      </c>
      <c r="M998" s="36">
        <f t="shared" si="302"/>
        <v>0</v>
      </c>
      <c r="N998" s="36">
        <f t="shared" si="302"/>
        <v>0</v>
      </c>
      <c r="O998" s="36">
        <f t="shared" si="302"/>
        <v>0</v>
      </c>
      <c r="P998" s="36">
        <f t="shared" si="302"/>
        <v>0</v>
      </c>
      <c r="Q998" s="36">
        <f t="shared" si="302"/>
        <v>0</v>
      </c>
      <c r="R998" s="36">
        <f t="shared" si="302"/>
        <v>0</v>
      </c>
      <c r="S998" s="36">
        <f t="shared" si="302"/>
        <v>0</v>
      </c>
      <c r="T998" s="36">
        <f t="shared" si="302"/>
        <v>0</v>
      </c>
      <c r="U998" s="36">
        <f t="shared" si="302"/>
        <v>0</v>
      </c>
      <c r="V998" s="36">
        <f t="shared" si="302"/>
        <v>0</v>
      </c>
      <c r="W998" s="35">
        <f t="shared" si="302"/>
        <v>0</v>
      </c>
      <c r="Y998"/>
      <c r="Z998"/>
      <c r="AA998"/>
      <c r="AB998"/>
      <c r="AC998"/>
      <c r="AD998"/>
      <c r="AE998"/>
      <c r="AF998"/>
    </row>
    <row r="999" spans="1:32" s="71" customFormat="1" ht="12" customHeight="1" outlineLevel="1" x14ac:dyDescent="0.4">
      <c r="A999" s="341"/>
      <c r="B999" s="494"/>
      <c r="C999" s="495"/>
      <c r="D999" s="495"/>
      <c r="E999" s="496"/>
      <c r="F999" s="497" t="s">
        <v>47</v>
      </c>
      <c r="G999" s="174">
        <f t="shared" ref="G999:V999" si="303">G143</f>
        <v>0</v>
      </c>
      <c r="H999" s="175">
        <f t="shared" si="303"/>
        <v>0</v>
      </c>
      <c r="I999" s="163">
        <f t="shared" si="303"/>
        <v>0</v>
      </c>
      <c r="J999" s="163">
        <f t="shared" si="303"/>
        <v>0</v>
      </c>
      <c r="K999" s="181">
        <f t="shared" si="303"/>
        <v>0</v>
      </c>
      <c r="L999" s="165">
        <f t="shared" si="303"/>
        <v>0</v>
      </c>
      <c r="M999" s="176">
        <f t="shared" si="303"/>
        <v>0</v>
      </c>
      <c r="N999" s="166">
        <f t="shared" si="303"/>
        <v>0</v>
      </c>
      <c r="O999" s="166">
        <f t="shared" si="303"/>
        <v>0</v>
      </c>
      <c r="P999" s="166">
        <f t="shared" si="303"/>
        <v>0</v>
      </c>
      <c r="Q999" s="166">
        <f t="shared" si="303"/>
        <v>0</v>
      </c>
      <c r="R999" s="166">
        <f t="shared" si="303"/>
        <v>0</v>
      </c>
      <c r="S999" s="166">
        <f t="shared" si="303"/>
        <v>0</v>
      </c>
      <c r="T999" s="162">
        <f t="shared" si="303"/>
        <v>0</v>
      </c>
      <c r="U999" s="166">
        <f t="shared" si="303"/>
        <v>0</v>
      </c>
      <c r="V999" s="167">
        <f t="shared" si="303"/>
        <v>0</v>
      </c>
      <c r="W999" s="48">
        <f t="shared" ref="W999:W1007" si="304">G999-SUM(H999:V999)</f>
        <v>0</v>
      </c>
      <c r="Y999"/>
      <c r="Z999"/>
      <c r="AA999"/>
      <c r="AB999"/>
      <c r="AC999"/>
      <c r="AD999"/>
      <c r="AE999"/>
      <c r="AF999"/>
    </row>
    <row r="1000" spans="1:32" s="71" customFormat="1" outlineLevel="1" x14ac:dyDescent="0.4">
      <c r="A1000" s="341"/>
      <c r="B1000" s="494"/>
      <c r="C1000" s="495"/>
      <c r="D1000" s="495"/>
      <c r="E1000" s="496"/>
      <c r="F1000" s="497" t="s">
        <v>48</v>
      </c>
      <c r="G1000" s="174">
        <f t="shared" ref="G1000:V1000" si="305">G144</f>
        <v>0</v>
      </c>
      <c r="H1000" s="175">
        <f t="shared" si="305"/>
        <v>0</v>
      </c>
      <c r="I1000" s="163">
        <f t="shared" si="305"/>
        <v>0</v>
      </c>
      <c r="J1000" s="163">
        <f t="shared" si="305"/>
        <v>0</v>
      </c>
      <c r="K1000" s="181">
        <f t="shared" si="305"/>
        <v>0</v>
      </c>
      <c r="L1000" s="165">
        <f t="shared" si="305"/>
        <v>0</v>
      </c>
      <c r="M1000" s="176">
        <f t="shared" si="305"/>
        <v>0</v>
      </c>
      <c r="N1000" s="166">
        <f t="shared" si="305"/>
        <v>0</v>
      </c>
      <c r="O1000" s="166">
        <f t="shared" si="305"/>
        <v>0</v>
      </c>
      <c r="P1000" s="166">
        <f t="shared" si="305"/>
        <v>0</v>
      </c>
      <c r="Q1000" s="166">
        <f t="shared" si="305"/>
        <v>0</v>
      </c>
      <c r="R1000" s="166">
        <f t="shared" si="305"/>
        <v>0</v>
      </c>
      <c r="S1000" s="166">
        <f t="shared" si="305"/>
        <v>0</v>
      </c>
      <c r="T1000" s="162">
        <f t="shared" si="305"/>
        <v>0</v>
      </c>
      <c r="U1000" s="166">
        <f t="shared" si="305"/>
        <v>0</v>
      </c>
      <c r="V1000" s="167">
        <f t="shared" si="305"/>
        <v>0</v>
      </c>
      <c r="W1000" s="48">
        <f t="shared" si="304"/>
        <v>0</v>
      </c>
      <c r="Y1000"/>
      <c r="Z1000"/>
      <c r="AA1000"/>
      <c r="AB1000"/>
      <c r="AC1000"/>
      <c r="AD1000"/>
      <c r="AE1000"/>
      <c r="AF1000"/>
    </row>
    <row r="1001" spans="1:32" s="71" customFormat="1" outlineLevel="1" x14ac:dyDescent="0.4">
      <c r="A1001" s="341"/>
      <c r="B1001" s="494"/>
      <c r="C1001" s="495"/>
      <c r="D1001" s="495"/>
      <c r="E1001" s="496"/>
      <c r="F1001" s="497" t="s">
        <v>49</v>
      </c>
      <c r="G1001" s="174">
        <f t="shared" ref="G1001:V1001" si="306">G145</f>
        <v>0</v>
      </c>
      <c r="H1001" s="175">
        <f t="shared" si="306"/>
        <v>0</v>
      </c>
      <c r="I1001" s="163">
        <f t="shared" si="306"/>
        <v>0</v>
      </c>
      <c r="J1001" s="163">
        <f t="shared" si="306"/>
        <v>0</v>
      </c>
      <c r="K1001" s="181">
        <f t="shared" si="306"/>
        <v>0</v>
      </c>
      <c r="L1001" s="165">
        <f t="shared" si="306"/>
        <v>0</v>
      </c>
      <c r="M1001" s="176">
        <f t="shared" si="306"/>
        <v>0</v>
      </c>
      <c r="N1001" s="166">
        <f t="shared" si="306"/>
        <v>0</v>
      </c>
      <c r="O1001" s="166">
        <f t="shared" si="306"/>
        <v>0</v>
      </c>
      <c r="P1001" s="166">
        <f t="shared" si="306"/>
        <v>0</v>
      </c>
      <c r="Q1001" s="166">
        <f t="shared" si="306"/>
        <v>0</v>
      </c>
      <c r="R1001" s="166">
        <f t="shared" si="306"/>
        <v>0</v>
      </c>
      <c r="S1001" s="166">
        <f t="shared" si="306"/>
        <v>0</v>
      </c>
      <c r="T1001" s="162">
        <f t="shared" si="306"/>
        <v>0</v>
      </c>
      <c r="U1001" s="166">
        <f t="shared" si="306"/>
        <v>0</v>
      </c>
      <c r="V1001" s="167">
        <f t="shared" si="306"/>
        <v>0</v>
      </c>
      <c r="W1001" s="48">
        <f t="shared" si="304"/>
        <v>0</v>
      </c>
      <c r="Y1001"/>
      <c r="Z1001"/>
      <c r="AA1001"/>
      <c r="AB1001"/>
      <c r="AC1001"/>
      <c r="AD1001"/>
      <c r="AE1001"/>
      <c r="AF1001"/>
    </row>
    <row r="1002" spans="1:32" s="71" customFormat="1" outlineLevel="1" x14ac:dyDescent="0.4">
      <c r="A1002" s="341"/>
      <c r="B1002" s="494"/>
      <c r="C1002" s="495"/>
      <c r="D1002" s="495"/>
      <c r="E1002" s="496"/>
      <c r="F1002" s="497" t="s">
        <v>50</v>
      </c>
      <c r="G1002" s="174">
        <f t="shared" ref="G1002:V1002" si="307">G146</f>
        <v>0</v>
      </c>
      <c r="H1002" s="175">
        <f t="shared" si="307"/>
        <v>0</v>
      </c>
      <c r="I1002" s="163">
        <f t="shared" si="307"/>
        <v>0</v>
      </c>
      <c r="J1002" s="163">
        <f t="shared" si="307"/>
        <v>0</v>
      </c>
      <c r="K1002" s="181">
        <f t="shared" si="307"/>
        <v>0</v>
      </c>
      <c r="L1002" s="165">
        <f t="shared" si="307"/>
        <v>0</v>
      </c>
      <c r="M1002" s="176">
        <f t="shared" si="307"/>
        <v>0</v>
      </c>
      <c r="N1002" s="166">
        <f t="shared" si="307"/>
        <v>0</v>
      </c>
      <c r="O1002" s="166">
        <f t="shared" si="307"/>
        <v>0</v>
      </c>
      <c r="P1002" s="166">
        <f t="shared" si="307"/>
        <v>0</v>
      </c>
      <c r="Q1002" s="166">
        <f t="shared" si="307"/>
        <v>0</v>
      </c>
      <c r="R1002" s="166">
        <f t="shared" si="307"/>
        <v>0</v>
      </c>
      <c r="S1002" s="166">
        <f t="shared" si="307"/>
        <v>0</v>
      </c>
      <c r="T1002" s="162">
        <f t="shared" si="307"/>
        <v>0</v>
      </c>
      <c r="U1002" s="166">
        <f t="shared" si="307"/>
        <v>0</v>
      </c>
      <c r="V1002" s="167">
        <f t="shared" si="307"/>
        <v>0</v>
      </c>
      <c r="W1002" s="48">
        <f t="shared" si="304"/>
        <v>0</v>
      </c>
      <c r="Y1002"/>
      <c r="Z1002"/>
      <c r="AA1002"/>
      <c r="AB1002"/>
      <c r="AC1002"/>
      <c r="AD1002"/>
      <c r="AE1002"/>
      <c r="AF1002"/>
    </row>
    <row r="1003" spans="1:32" s="71" customFormat="1" x14ac:dyDescent="0.4">
      <c r="A1003" s="341"/>
      <c r="B1003" s="494"/>
      <c r="C1003" s="495"/>
      <c r="D1003" s="495"/>
      <c r="E1003" s="496" t="s">
        <v>51</v>
      </c>
      <c r="F1003" s="496"/>
      <c r="G1003" s="68">
        <f t="shared" ref="G1003:W1003" si="308">SUBTOTAL(9,G1004:G1007)</f>
        <v>0</v>
      </c>
      <c r="H1003" s="69">
        <f t="shared" si="308"/>
        <v>0</v>
      </c>
      <c r="I1003" s="66">
        <f t="shared" si="308"/>
        <v>0</v>
      </c>
      <c r="J1003" s="66">
        <f t="shared" si="308"/>
        <v>0</v>
      </c>
      <c r="K1003" s="67">
        <f t="shared" si="308"/>
        <v>0</v>
      </c>
      <c r="L1003" s="36">
        <f t="shared" si="308"/>
        <v>0</v>
      </c>
      <c r="M1003" s="36">
        <f t="shared" si="308"/>
        <v>0</v>
      </c>
      <c r="N1003" s="36">
        <f t="shared" si="308"/>
        <v>0</v>
      </c>
      <c r="O1003" s="36">
        <f t="shared" si="308"/>
        <v>0</v>
      </c>
      <c r="P1003" s="36">
        <f t="shared" si="308"/>
        <v>0</v>
      </c>
      <c r="Q1003" s="36">
        <f t="shared" si="308"/>
        <v>0</v>
      </c>
      <c r="R1003" s="36">
        <f t="shared" si="308"/>
        <v>0</v>
      </c>
      <c r="S1003" s="36">
        <f t="shared" si="308"/>
        <v>0</v>
      </c>
      <c r="T1003" s="36">
        <f t="shared" si="308"/>
        <v>0</v>
      </c>
      <c r="U1003" s="36">
        <f t="shared" si="308"/>
        <v>0</v>
      </c>
      <c r="V1003" s="36">
        <f t="shared" si="308"/>
        <v>0</v>
      </c>
      <c r="W1003" s="35">
        <f t="shared" si="308"/>
        <v>0</v>
      </c>
      <c r="Y1003"/>
      <c r="Z1003"/>
      <c r="AA1003"/>
      <c r="AB1003"/>
      <c r="AC1003"/>
      <c r="AD1003"/>
      <c r="AE1003"/>
      <c r="AF1003"/>
    </row>
    <row r="1004" spans="1:32" s="71" customFormat="1" outlineLevel="1" x14ac:dyDescent="0.4">
      <c r="A1004" s="341"/>
      <c r="B1004" s="494"/>
      <c r="C1004" s="495"/>
      <c r="D1004" s="495"/>
      <c r="E1004" s="496"/>
      <c r="F1004" s="497" t="s">
        <v>52</v>
      </c>
      <c r="G1004" s="174">
        <f t="shared" ref="G1004:V1004" si="309">G148</f>
        <v>0</v>
      </c>
      <c r="H1004" s="175">
        <f t="shared" si="309"/>
        <v>0</v>
      </c>
      <c r="I1004" s="163">
        <f t="shared" si="309"/>
        <v>0</v>
      </c>
      <c r="J1004" s="163">
        <f t="shared" si="309"/>
        <v>0</v>
      </c>
      <c r="K1004" s="181">
        <f t="shared" si="309"/>
        <v>0</v>
      </c>
      <c r="L1004" s="165">
        <f t="shared" si="309"/>
        <v>0</v>
      </c>
      <c r="M1004" s="176">
        <f t="shared" si="309"/>
        <v>0</v>
      </c>
      <c r="N1004" s="166">
        <f t="shared" si="309"/>
        <v>0</v>
      </c>
      <c r="O1004" s="166">
        <f t="shared" si="309"/>
        <v>0</v>
      </c>
      <c r="P1004" s="166">
        <f t="shared" si="309"/>
        <v>0</v>
      </c>
      <c r="Q1004" s="166">
        <f t="shared" si="309"/>
        <v>0</v>
      </c>
      <c r="R1004" s="166">
        <f t="shared" si="309"/>
        <v>0</v>
      </c>
      <c r="S1004" s="166">
        <f t="shared" si="309"/>
        <v>0</v>
      </c>
      <c r="T1004" s="162">
        <f t="shared" si="309"/>
        <v>0</v>
      </c>
      <c r="U1004" s="166">
        <f t="shared" si="309"/>
        <v>0</v>
      </c>
      <c r="V1004" s="167">
        <f t="shared" si="309"/>
        <v>0</v>
      </c>
      <c r="W1004" s="48">
        <f t="shared" si="304"/>
        <v>0</v>
      </c>
      <c r="Y1004"/>
      <c r="Z1004"/>
      <c r="AA1004"/>
      <c r="AB1004"/>
      <c r="AC1004"/>
      <c r="AD1004"/>
      <c r="AE1004"/>
      <c r="AF1004"/>
    </row>
    <row r="1005" spans="1:32" s="71" customFormat="1" outlineLevel="1" x14ac:dyDescent="0.4">
      <c r="A1005" s="341"/>
      <c r="B1005" s="494"/>
      <c r="C1005" s="495"/>
      <c r="D1005" s="495"/>
      <c r="E1005" s="496"/>
      <c r="F1005" s="497" t="s">
        <v>53</v>
      </c>
      <c r="G1005" s="174">
        <f t="shared" ref="G1005:V1005" si="310">G149</f>
        <v>0</v>
      </c>
      <c r="H1005" s="175">
        <f t="shared" si="310"/>
        <v>0</v>
      </c>
      <c r="I1005" s="163">
        <f t="shared" si="310"/>
        <v>0</v>
      </c>
      <c r="J1005" s="163">
        <f t="shared" si="310"/>
        <v>0</v>
      </c>
      <c r="K1005" s="181">
        <f t="shared" si="310"/>
        <v>0</v>
      </c>
      <c r="L1005" s="165">
        <f t="shared" si="310"/>
        <v>0</v>
      </c>
      <c r="M1005" s="176">
        <f t="shared" si="310"/>
        <v>0</v>
      </c>
      <c r="N1005" s="166">
        <f t="shared" si="310"/>
        <v>0</v>
      </c>
      <c r="O1005" s="166">
        <f t="shared" si="310"/>
        <v>0</v>
      </c>
      <c r="P1005" s="166">
        <f t="shared" si="310"/>
        <v>0</v>
      </c>
      <c r="Q1005" s="166">
        <f t="shared" si="310"/>
        <v>0</v>
      </c>
      <c r="R1005" s="166">
        <f t="shared" si="310"/>
        <v>0</v>
      </c>
      <c r="S1005" s="166">
        <f t="shared" si="310"/>
        <v>0</v>
      </c>
      <c r="T1005" s="162">
        <f t="shared" si="310"/>
        <v>0</v>
      </c>
      <c r="U1005" s="166">
        <f t="shared" si="310"/>
        <v>0</v>
      </c>
      <c r="V1005" s="167">
        <f t="shared" si="310"/>
        <v>0</v>
      </c>
      <c r="W1005" s="48">
        <f t="shared" si="304"/>
        <v>0</v>
      </c>
      <c r="Y1005"/>
      <c r="Z1005"/>
      <c r="AA1005"/>
      <c r="AB1005"/>
      <c r="AC1005"/>
      <c r="AD1005"/>
      <c r="AE1005"/>
      <c r="AF1005"/>
    </row>
    <row r="1006" spans="1:32" s="71" customFormat="1" outlineLevel="1" x14ac:dyDescent="0.4">
      <c r="A1006" s="341"/>
      <c r="B1006" s="494"/>
      <c r="C1006" s="495"/>
      <c r="D1006" s="495"/>
      <c r="E1006" s="496"/>
      <c r="F1006" s="497" t="s">
        <v>54</v>
      </c>
      <c r="G1006" s="174">
        <f t="shared" ref="G1006:V1006" si="311">G150</f>
        <v>0</v>
      </c>
      <c r="H1006" s="175">
        <f t="shared" si="311"/>
        <v>0</v>
      </c>
      <c r="I1006" s="163">
        <f t="shared" si="311"/>
        <v>0</v>
      </c>
      <c r="J1006" s="163">
        <f t="shared" si="311"/>
        <v>0</v>
      </c>
      <c r="K1006" s="181">
        <f t="shared" si="311"/>
        <v>0</v>
      </c>
      <c r="L1006" s="165">
        <f t="shared" si="311"/>
        <v>0</v>
      </c>
      <c r="M1006" s="176">
        <f t="shared" si="311"/>
        <v>0</v>
      </c>
      <c r="N1006" s="166">
        <f t="shared" si="311"/>
        <v>0</v>
      </c>
      <c r="O1006" s="166">
        <f t="shared" si="311"/>
        <v>0</v>
      </c>
      <c r="P1006" s="166">
        <f t="shared" si="311"/>
        <v>0</v>
      </c>
      <c r="Q1006" s="166">
        <f t="shared" si="311"/>
        <v>0</v>
      </c>
      <c r="R1006" s="166">
        <f t="shared" si="311"/>
        <v>0</v>
      </c>
      <c r="S1006" s="166">
        <f t="shared" si="311"/>
        <v>0</v>
      </c>
      <c r="T1006" s="162">
        <f t="shared" si="311"/>
        <v>0</v>
      </c>
      <c r="U1006" s="166">
        <f t="shared" si="311"/>
        <v>0</v>
      </c>
      <c r="V1006" s="167">
        <f t="shared" si="311"/>
        <v>0</v>
      </c>
      <c r="W1006" s="48">
        <f t="shared" si="304"/>
        <v>0</v>
      </c>
      <c r="Y1006"/>
      <c r="Z1006"/>
      <c r="AA1006"/>
      <c r="AB1006"/>
      <c r="AC1006"/>
      <c r="AD1006"/>
      <c r="AE1006"/>
      <c r="AF1006"/>
    </row>
    <row r="1007" spans="1:32" s="71" customFormat="1" outlineLevel="1" x14ac:dyDescent="0.4">
      <c r="A1007" s="341"/>
      <c r="B1007" s="494"/>
      <c r="C1007" s="495"/>
      <c r="D1007" s="495"/>
      <c r="E1007" s="496"/>
      <c r="F1007" s="497" t="s">
        <v>55</v>
      </c>
      <c r="G1007" s="174">
        <f t="shared" ref="G1007:V1007" si="312">G151</f>
        <v>0</v>
      </c>
      <c r="H1007" s="175">
        <f t="shared" si="312"/>
        <v>0</v>
      </c>
      <c r="I1007" s="163">
        <f t="shared" si="312"/>
        <v>0</v>
      </c>
      <c r="J1007" s="163">
        <f t="shared" si="312"/>
        <v>0</v>
      </c>
      <c r="K1007" s="181">
        <f t="shared" si="312"/>
        <v>0</v>
      </c>
      <c r="L1007" s="165">
        <f t="shared" si="312"/>
        <v>0</v>
      </c>
      <c r="M1007" s="176">
        <f t="shared" si="312"/>
        <v>0</v>
      </c>
      <c r="N1007" s="166">
        <f t="shared" si="312"/>
        <v>0</v>
      </c>
      <c r="O1007" s="166">
        <f t="shared" si="312"/>
        <v>0</v>
      </c>
      <c r="P1007" s="166">
        <f t="shared" si="312"/>
        <v>0</v>
      </c>
      <c r="Q1007" s="166">
        <f t="shared" si="312"/>
        <v>0</v>
      </c>
      <c r="R1007" s="166">
        <f t="shared" si="312"/>
        <v>0</v>
      </c>
      <c r="S1007" s="166">
        <f t="shared" si="312"/>
        <v>0</v>
      </c>
      <c r="T1007" s="162">
        <f t="shared" si="312"/>
        <v>0</v>
      </c>
      <c r="U1007" s="166">
        <f t="shared" si="312"/>
        <v>0</v>
      </c>
      <c r="V1007" s="167">
        <f t="shared" si="312"/>
        <v>0</v>
      </c>
      <c r="W1007" s="48">
        <f t="shared" si="304"/>
        <v>0</v>
      </c>
      <c r="Y1007"/>
      <c r="Z1007"/>
      <c r="AA1007"/>
      <c r="AB1007"/>
      <c r="AC1007"/>
      <c r="AD1007"/>
      <c r="AE1007"/>
      <c r="AF1007"/>
    </row>
    <row r="1008" spans="1:32" s="71" customFormat="1" x14ac:dyDescent="0.4">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4">
      <c r="A1009" s="341"/>
      <c r="B1009" s="494"/>
      <c r="C1009" s="495"/>
      <c r="D1009" s="495"/>
      <c r="E1009" s="498" t="s">
        <v>57</v>
      </c>
      <c r="F1009" s="496"/>
      <c r="G1009" s="68">
        <f t="shared" ref="G1009:W1009" si="313">SUBTOTAL(9,G1010:G1012)</f>
        <v>0</v>
      </c>
      <c r="H1009" s="69">
        <f t="shared" si="313"/>
        <v>0</v>
      </c>
      <c r="I1009" s="66">
        <f t="shared" si="313"/>
        <v>0</v>
      </c>
      <c r="J1009" s="66">
        <f t="shared" si="313"/>
        <v>0</v>
      </c>
      <c r="K1009" s="67">
        <f t="shared" si="313"/>
        <v>0</v>
      </c>
      <c r="L1009" s="36">
        <f t="shared" si="313"/>
        <v>0</v>
      </c>
      <c r="M1009" s="36">
        <f t="shared" si="313"/>
        <v>0</v>
      </c>
      <c r="N1009" s="36">
        <f t="shared" si="313"/>
        <v>0</v>
      </c>
      <c r="O1009" s="36">
        <f t="shared" si="313"/>
        <v>0</v>
      </c>
      <c r="P1009" s="36">
        <f t="shared" si="313"/>
        <v>0</v>
      </c>
      <c r="Q1009" s="36">
        <f t="shared" si="313"/>
        <v>0</v>
      </c>
      <c r="R1009" s="36">
        <f t="shared" si="313"/>
        <v>0</v>
      </c>
      <c r="S1009" s="36">
        <f t="shared" si="313"/>
        <v>0</v>
      </c>
      <c r="T1009" s="36">
        <f t="shared" si="313"/>
        <v>0</v>
      </c>
      <c r="U1009" s="36">
        <f t="shared" si="313"/>
        <v>0</v>
      </c>
      <c r="V1009" s="36">
        <f t="shared" si="313"/>
        <v>0</v>
      </c>
      <c r="W1009" s="35">
        <f t="shared" si="313"/>
        <v>0</v>
      </c>
      <c r="Y1009"/>
      <c r="Z1009"/>
      <c r="AA1009"/>
      <c r="AB1009"/>
      <c r="AC1009"/>
      <c r="AD1009"/>
      <c r="AE1009"/>
      <c r="AF1009"/>
    </row>
    <row r="1010" spans="1:32" s="71" customFormat="1" outlineLevel="1" x14ac:dyDescent="0.4">
      <c r="A1010" s="341"/>
      <c r="B1010" s="494"/>
      <c r="C1010" s="495"/>
      <c r="D1010" s="495"/>
      <c r="E1010" s="498"/>
      <c r="F1010" s="497" t="s">
        <v>58</v>
      </c>
      <c r="G1010" s="174">
        <f t="shared" ref="G1010:V1010" si="314">G154</f>
        <v>0</v>
      </c>
      <c r="H1010" s="175">
        <f t="shared" si="314"/>
        <v>0</v>
      </c>
      <c r="I1010" s="163">
        <f t="shared" si="314"/>
        <v>0</v>
      </c>
      <c r="J1010" s="163">
        <f t="shared" si="314"/>
        <v>0</v>
      </c>
      <c r="K1010" s="181">
        <f t="shared" si="314"/>
        <v>0</v>
      </c>
      <c r="L1010" s="165">
        <f t="shared" si="314"/>
        <v>0</v>
      </c>
      <c r="M1010" s="176">
        <f t="shared" si="314"/>
        <v>0</v>
      </c>
      <c r="N1010" s="166">
        <f t="shared" si="314"/>
        <v>0</v>
      </c>
      <c r="O1010" s="166">
        <f t="shared" si="314"/>
        <v>0</v>
      </c>
      <c r="P1010" s="166">
        <f t="shared" si="314"/>
        <v>0</v>
      </c>
      <c r="Q1010" s="166">
        <f t="shared" si="314"/>
        <v>0</v>
      </c>
      <c r="R1010" s="166">
        <f t="shared" si="314"/>
        <v>0</v>
      </c>
      <c r="S1010" s="166">
        <f t="shared" si="314"/>
        <v>0</v>
      </c>
      <c r="T1010" s="162">
        <f t="shared" si="314"/>
        <v>0</v>
      </c>
      <c r="U1010" s="166">
        <f t="shared" si="314"/>
        <v>0</v>
      </c>
      <c r="V1010" s="167">
        <f t="shared" si="314"/>
        <v>0</v>
      </c>
      <c r="W1010" s="48">
        <f>G1010-SUM(H1010:V1010)</f>
        <v>0</v>
      </c>
      <c r="Y1010"/>
      <c r="Z1010"/>
      <c r="AA1010"/>
      <c r="AB1010"/>
      <c r="AC1010"/>
      <c r="AD1010"/>
      <c r="AE1010"/>
      <c r="AF1010"/>
    </row>
    <row r="1011" spans="1:32" s="71" customFormat="1" outlineLevel="1" x14ac:dyDescent="0.4">
      <c r="A1011" s="341"/>
      <c r="B1011" s="494"/>
      <c r="C1011" s="495"/>
      <c r="D1011" s="495"/>
      <c r="E1011" s="496"/>
      <c r="F1011" s="497" t="s">
        <v>59</v>
      </c>
      <c r="G1011" s="174">
        <f t="shared" ref="G1011:V1011" si="315">G155</f>
        <v>0</v>
      </c>
      <c r="H1011" s="175">
        <f t="shared" si="315"/>
        <v>0</v>
      </c>
      <c r="I1011" s="163">
        <f t="shared" si="315"/>
        <v>0</v>
      </c>
      <c r="J1011" s="163">
        <f t="shared" si="315"/>
        <v>0</v>
      </c>
      <c r="K1011" s="181">
        <f t="shared" si="315"/>
        <v>0</v>
      </c>
      <c r="L1011" s="165">
        <f t="shared" si="315"/>
        <v>0</v>
      </c>
      <c r="M1011" s="176">
        <f t="shared" si="315"/>
        <v>0</v>
      </c>
      <c r="N1011" s="166">
        <f t="shared" si="315"/>
        <v>0</v>
      </c>
      <c r="O1011" s="166">
        <f t="shared" si="315"/>
        <v>0</v>
      </c>
      <c r="P1011" s="166">
        <f t="shared" si="315"/>
        <v>0</v>
      </c>
      <c r="Q1011" s="166">
        <f t="shared" si="315"/>
        <v>0</v>
      </c>
      <c r="R1011" s="166">
        <f t="shared" si="315"/>
        <v>0</v>
      </c>
      <c r="S1011" s="166">
        <f t="shared" si="315"/>
        <v>0</v>
      </c>
      <c r="T1011" s="162">
        <f t="shared" si="315"/>
        <v>0</v>
      </c>
      <c r="U1011" s="166">
        <f t="shared" si="315"/>
        <v>0</v>
      </c>
      <c r="V1011" s="167">
        <f t="shared" si="315"/>
        <v>0</v>
      </c>
      <c r="W1011" s="48">
        <f>G1011-SUM(H1011:V1011)</f>
        <v>0</v>
      </c>
      <c r="Y1011"/>
      <c r="Z1011"/>
      <c r="AA1011"/>
      <c r="AB1011"/>
      <c r="AC1011"/>
      <c r="AD1011"/>
      <c r="AE1011"/>
      <c r="AF1011"/>
    </row>
    <row r="1012" spans="1:32" s="71" customFormat="1" outlineLevel="1" x14ac:dyDescent="0.4">
      <c r="A1012" s="341"/>
      <c r="B1012" s="494"/>
      <c r="C1012" s="495"/>
      <c r="D1012" s="495"/>
      <c r="E1012" s="496"/>
      <c r="F1012" s="497" t="s">
        <v>60</v>
      </c>
      <c r="G1012" s="174">
        <f t="shared" ref="G1012:V1012" si="316">G156</f>
        <v>0</v>
      </c>
      <c r="H1012" s="175">
        <f t="shared" si="316"/>
        <v>0</v>
      </c>
      <c r="I1012" s="163">
        <f t="shared" si="316"/>
        <v>0</v>
      </c>
      <c r="J1012" s="163">
        <f t="shared" si="316"/>
        <v>0</v>
      </c>
      <c r="K1012" s="181">
        <f t="shared" si="316"/>
        <v>0</v>
      </c>
      <c r="L1012" s="165">
        <f t="shared" si="316"/>
        <v>0</v>
      </c>
      <c r="M1012" s="176">
        <f t="shared" si="316"/>
        <v>0</v>
      </c>
      <c r="N1012" s="166">
        <f t="shared" si="316"/>
        <v>0</v>
      </c>
      <c r="O1012" s="166">
        <f t="shared" si="316"/>
        <v>0</v>
      </c>
      <c r="P1012" s="166">
        <f t="shared" si="316"/>
        <v>0</v>
      </c>
      <c r="Q1012" s="166">
        <f t="shared" si="316"/>
        <v>0</v>
      </c>
      <c r="R1012" s="166">
        <f t="shared" si="316"/>
        <v>0</v>
      </c>
      <c r="S1012" s="166">
        <f t="shared" si="316"/>
        <v>0</v>
      </c>
      <c r="T1012" s="166">
        <f t="shared" si="316"/>
        <v>0</v>
      </c>
      <c r="U1012" s="166">
        <f t="shared" si="316"/>
        <v>0</v>
      </c>
      <c r="V1012" s="167">
        <f t="shared" si="316"/>
        <v>0</v>
      </c>
      <c r="W1012" s="48">
        <f>G1012-SUM(H1012:V1012)</f>
        <v>0</v>
      </c>
      <c r="Y1012"/>
      <c r="Z1012"/>
      <c r="AA1012"/>
      <c r="AB1012"/>
      <c r="AC1012"/>
      <c r="AD1012"/>
      <c r="AE1012"/>
      <c r="AF1012"/>
    </row>
    <row r="1013" spans="1:32" s="71" customFormat="1" x14ac:dyDescent="0.4">
      <c r="A1013" s="341"/>
      <c r="B1013" s="494"/>
      <c r="C1013" s="495"/>
      <c r="D1013" s="495"/>
      <c r="E1013" s="496" t="s">
        <v>61</v>
      </c>
      <c r="F1013" s="496"/>
      <c r="G1013" s="68">
        <f t="shared" ref="G1013:W1013" si="317">SUBTOTAL(9,G1014:G1016)</f>
        <v>0</v>
      </c>
      <c r="H1013" s="69">
        <f t="shared" si="317"/>
        <v>0</v>
      </c>
      <c r="I1013" s="66">
        <f t="shared" si="317"/>
        <v>0</v>
      </c>
      <c r="J1013" s="66">
        <f t="shared" si="317"/>
        <v>0</v>
      </c>
      <c r="K1013" s="67">
        <f t="shared" si="317"/>
        <v>0</v>
      </c>
      <c r="L1013" s="36">
        <f t="shared" si="317"/>
        <v>0</v>
      </c>
      <c r="M1013" s="36">
        <f t="shared" si="317"/>
        <v>0</v>
      </c>
      <c r="N1013" s="36">
        <f t="shared" si="317"/>
        <v>0</v>
      </c>
      <c r="O1013" s="36">
        <f t="shared" si="317"/>
        <v>0</v>
      </c>
      <c r="P1013" s="36">
        <f t="shared" si="317"/>
        <v>0</v>
      </c>
      <c r="Q1013" s="36">
        <f t="shared" si="317"/>
        <v>0</v>
      </c>
      <c r="R1013" s="36">
        <f t="shared" si="317"/>
        <v>0</v>
      </c>
      <c r="S1013" s="36">
        <f t="shared" si="317"/>
        <v>0</v>
      </c>
      <c r="T1013" s="36">
        <f t="shared" si="317"/>
        <v>0</v>
      </c>
      <c r="U1013" s="36">
        <f t="shared" si="317"/>
        <v>0</v>
      </c>
      <c r="V1013" s="36">
        <f t="shared" si="317"/>
        <v>0</v>
      </c>
      <c r="W1013" s="35">
        <f t="shared" si="317"/>
        <v>0</v>
      </c>
      <c r="Y1013"/>
      <c r="Z1013"/>
      <c r="AA1013"/>
      <c r="AB1013"/>
      <c r="AC1013"/>
      <c r="AD1013"/>
      <c r="AE1013"/>
      <c r="AF1013"/>
    </row>
    <row r="1014" spans="1:32" s="71" customFormat="1" outlineLevel="1" x14ac:dyDescent="0.4">
      <c r="A1014" s="341"/>
      <c r="B1014" s="494"/>
      <c r="C1014" s="495"/>
      <c r="D1014" s="495"/>
      <c r="E1014" s="496"/>
      <c r="F1014" s="497" t="s">
        <v>62</v>
      </c>
      <c r="G1014" s="174">
        <f t="shared" ref="G1014:V1014" si="318">G158</f>
        <v>0</v>
      </c>
      <c r="H1014" s="175">
        <f t="shared" si="318"/>
        <v>0</v>
      </c>
      <c r="I1014" s="163">
        <f t="shared" si="318"/>
        <v>0</v>
      </c>
      <c r="J1014" s="163">
        <f t="shared" si="318"/>
        <v>0</v>
      </c>
      <c r="K1014" s="181">
        <f t="shared" si="318"/>
        <v>0</v>
      </c>
      <c r="L1014" s="165">
        <f t="shared" si="318"/>
        <v>0</v>
      </c>
      <c r="M1014" s="176">
        <f t="shared" si="318"/>
        <v>0</v>
      </c>
      <c r="N1014" s="166">
        <f t="shared" si="318"/>
        <v>0</v>
      </c>
      <c r="O1014" s="166">
        <f t="shared" si="318"/>
        <v>0</v>
      </c>
      <c r="P1014" s="166">
        <f t="shared" si="318"/>
        <v>0</v>
      </c>
      <c r="Q1014" s="166">
        <f t="shared" si="318"/>
        <v>0</v>
      </c>
      <c r="R1014" s="166">
        <f t="shared" si="318"/>
        <v>0</v>
      </c>
      <c r="S1014" s="166">
        <f t="shared" si="318"/>
        <v>0</v>
      </c>
      <c r="T1014" s="162">
        <f t="shared" si="318"/>
        <v>0</v>
      </c>
      <c r="U1014" s="166">
        <f t="shared" si="318"/>
        <v>0</v>
      </c>
      <c r="V1014" s="167">
        <f t="shared" si="318"/>
        <v>0</v>
      </c>
      <c r="W1014" s="48">
        <f>G1014-SUM(H1014:V1014)</f>
        <v>0</v>
      </c>
      <c r="Y1014"/>
      <c r="Z1014"/>
      <c r="AA1014"/>
      <c r="AB1014"/>
      <c r="AC1014"/>
      <c r="AD1014"/>
      <c r="AE1014"/>
      <c r="AF1014"/>
    </row>
    <row r="1015" spans="1:32" s="71" customFormat="1" outlineLevel="1" x14ac:dyDescent="0.4">
      <c r="A1015" s="341"/>
      <c r="B1015" s="494"/>
      <c r="C1015" s="495"/>
      <c r="D1015" s="495"/>
      <c r="E1015" s="496"/>
      <c r="F1015" s="497" t="s">
        <v>63</v>
      </c>
      <c r="G1015" s="174">
        <f t="shared" ref="G1015:V1015" si="319">G159</f>
        <v>0</v>
      </c>
      <c r="H1015" s="175">
        <f t="shared" si="319"/>
        <v>0</v>
      </c>
      <c r="I1015" s="163">
        <f t="shared" si="319"/>
        <v>0</v>
      </c>
      <c r="J1015" s="163">
        <f t="shared" si="319"/>
        <v>0</v>
      </c>
      <c r="K1015" s="181">
        <f t="shared" si="319"/>
        <v>0</v>
      </c>
      <c r="L1015" s="165">
        <f t="shared" si="319"/>
        <v>0</v>
      </c>
      <c r="M1015" s="176">
        <f t="shared" si="319"/>
        <v>0</v>
      </c>
      <c r="N1015" s="166">
        <f t="shared" si="319"/>
        <v>0</v>
      </c>
      <c r="O1015" s="166">
        <f t="shared" si="319"/>
        <v>0</v>
      </c>
      <c r="P1015" s="166">
        <f t="shared" si="319"/>
        <v>0</v>
      </c>
      <c r="Q1015" s="166">
        <f t="shared" si="319"/>
        <v>0</v>
      </c>
      <c r="R1015" s="166">
        <f t="shared" si="319"/>
        <v>0</v>
      </c>
      <c r="S1015" s="166">
        <f t="shared" si="319"/>
        <v>0</v>
      </c>
      <c r="T1015" s="162">
        <f t="shared" si="319"/>
        <v>0</v>
      </c>
      <c r="U1015" s="166">
        <f t="shared" si="319"/>
        <v>0</v>
      </c>
      <c r="V1015" s="167">
        <f t="shared" si="319"/>
        <v>0</v>
      </c>
      <c r="W1015" s="48">
        <f>G1015-SUM(H1015:V1015)</f>
        <v>0</v>
      </c>
      <c r="Y1015"/>
      <c r="Z1015"/>
      <c r="AA1015"/>
      <c r="AB1015"/>
      <c r="AC1015"/>
      <c r="AD1015"/>
      <c r="AE1015"/>
      <c r="AF1015"/>
    </row>
    <row r="1016" spans="1:32" s="71" customFormat="1" outlineLevel="1" x14ac:dyDescent="0.4">
      <c r="A1016" s="341"/>
      <c r="B1016" s="494"/>
      <c r="C1016" s="495"/>
      <c r="D1016" s="495"/>
      <c r="E1016" s="496"/>
      <c r="F1016" s="497" t="s">
        <v>64</v>
      </c>
      <c r="G1016" s="174">
        <f t="shared" ref="G1016:V1016" si="320">G160</f>
        <v>0</v>
      </c>
      <c r="H1016" s="175">
        <f t="shared" si="320"/>
        <v>0</v>
      </c>
      <c r="I1016" s="163">
        <f t="shared" si="320"/>
        <v>0</v>
      </c>
      <c r="J1016" s="163">
        <f t="shared" si="320"/>
        <v>0</v>
      </c>
      <c r="K1016" s="181">
        <f t="shared" si="320"/>
        <v>0</v>
      </c>
      <c r="L1016" s="165">
        <f t="shared" si="320"/>
        <v>0</v>
      </c>
      <c r="M1016" s="176">
        <f t="shared" si="320"/>
        <v>0</v>
      </c>
      <c r="N1016" s="166">
        <f t="shared" si="320"/>
        <v>0</v>
      </c>
      <c r="O1016" s="166">
        <f t="shared" si="320"/>
        <v>0</v>
      </c>
      <c r="P1016" s="166">
        <f t="shared" si="320"/>
        <v>0</v>
      </c>
      <c r="Q1016" s="166">
        <f t="shared" si="320"/>
        <v>0</v>
      </c>
      <c r="R1016" s="166">
        <f t="shared" si="320"/>
        <v>0</v>
      </c>
      <c r="S1016" s="166">
        <f t="shared" si="320"/>
        <v>0</v>
      </c>
      <c r="T1016" s="162">
        <f t="shared" si="320"/>
        <v>0</v>
      </c>
      <c r="U1016" s="166">
        <f t="shared" si="320"/>
        <v>0</v>
      </c>
      <c r="V1016" s="167">
        <f t="shared" si="320"/>
        <v>0</v>
      </c>
      <c r="W1016" s="48">
        <f>G1016-SUM(H1016:V1016)</f>
        <v>0</v>
      </c>
      <c r="Y1016"/>
      <c r="Z1016"/>
      <c r="AA1016"/>
      <c r="AB1016"/>
      <c r="AC1016"/>
      <c r="AD1016"/>
      <c r="AE1016"/>
      <c r="AF1016"/>
    </row>
    <row r="1017" spans="1:32" s="71" customFormat="1" x14ac:dyDescent="0.4">
      <c r="A1017" s="341"/>
      <c r="B1017" s="494"/>
      <c r="C1017" s="495"/>
      <c r="D1017" s="495"/>
      <c r="E1017" s="496" t="s">
        <v>65</v>
      </c>
      <c r="F1017" s="496"/>
      <c r="G1017" s="68">
        <f t="shared" ref="G1017:W1017" si="321">SUBTOTAL(9,G1018:G1020)</f>
        <v>0</v>
      </c>
      <c r="H1017" s="69">
        <f t="shared" si="321"/>
        <v>0</v>
      </c>
      <c r="I1017" s="66">
        <f t="shared" si="321"/>
        <v>0</v>
      </c>
      <c r="J1017" s="66">
        <f t="shared" si="321"/>
        <v>0</v>
      </c>
      <c r="K1017" s="67">
        <f t="shared" si="321"/>
        <v>0</v>
      </c>
      <c r="L1017" s="36">
        <f t="shared" si="321"/>
        <v>0</v>
      </c>
      <c r="M1017" s="36">
        <f t="shared" si="321"/>
        <v>0</v>
      </c>
      <c r="N1017" s="36">
        <f t="shared" si="321"/>
        <v>0</v>
      </c>
      <c r="O1017" s="36">
        <f t="shared" si="321"/>
        <v>0</v>
      </c>
      <c r="P1017" s="36">
        <f t="shared" si="321"/>
        <v>0</v>
      </c>
      <c r="Q1017" s="36">
        <f t="shared" si="321"/>
        <v>0</v>
      </c>
      <c r="R1017" s="36">
        <f t="shared" si="321"/>
        <v>0</v>
      </c>
      <c r="S1017" s="36">
        <f t="shared" si="321"/>
        <v>0</v>
      </c>
      <c r="T1017" s="36">
        <f t="shared" si="321"/>
        <v>0</v>
      </c>
      <c r="U1017" s="36">
        <f t="shared" si="321"/>
        <v>0</v>
      </c>
      <c r="V1017" s="36">
        <f t="shared" si="321"/>
        <v>0</v>
      </c>
      <c r="W1017" s="35">
        <f t="shared" si="321"/>
        <v>0</v>
      </c>
      <c r="Y1017"/>
      <c r="Z1017"/>
      <c r="AA1017"/>
      <c r="AB1017"/>
      <c r="AC1017"/>
      <c r="AD1017"/>
      <c r="AE1017"/>
      <c r="AF1017"/>
    </row>
    <row r="1018" spans="1:32" s="71" customFormat="1" outlineLevel="1" x14ac:dyDescent="0.4">
      <c r="A1018" s="341"/>
      <c r="B1018" s="494"/>
      <c r="C1018" s="495"/>
      <c r="D1018" s="495"/>
      <c r="E1018" s="496"/>
      <c r="F1018" s="497" t="s">
        <v>66</v>
      </c>
      <c r="G1018" s="174">
        <f t="shared" ref="G1018:V1018" si="322">G162</f>
        <v>0</v>
      </c>
      <c r="H1018" s="175">
        <f t="shared" si="322"/>
        <v>0</v>
      </c>
      <c r="I1018" s="163">
        <f t="shared" si="322"/>
        <v>0</v>
      </c>
      <c r="J1018" s="163">
        <f t="shared" si="322"/>
        <v>0</v>
      </c>
      <c r="K1018" s="181">
        <f t="shared" si="322"/>
        <v>0</v>
      </c>
      <c r="L1018" s="165">
        <f t="shared" si="322"/>
        <v>0</v>
      </c>
      <c r="M1018" s="176">
        <f t="shared" si="322"/>
        <v>0</v>
      </c>
      <c r="N1018" s="166">
        <f t="shared" si="322"/>
        <v>0</v>
      </c>
      <c r="O1018" s="166">
        <f t="shared" si="322"/>
        <v>0</v>
      </c>
      <c r="P1018" s="166">
        <f t="shared" si="322"/>
        <v>0</v>
      </c>
      <c r="Q1018" s="166">
        <f t="shared" si="322"/>
        <v>0</v>
      </c>
      <c r="R1018" s="166">
        <f t="shared" si="322"/>
        <v>0</v>
      </c>
      <c r="S1018" s="166">
        <f t="shared" si="322"/>
        <v>0</v>
      </c>
      <c r="T1018" s="162">
        <f t="shared" si="322"/>
        <v>0</v>
      </c>
      <c r="U1018" s="166">
        <f t="shared" si="322"/>
        <v>0</v>
      </c>
      <c r="V1018" s="167">
        <f t="shared" si="322"/>
        <v>0</v>
      </c>
      <c r="W1018" s="48">
        <f>G1018-SUM(H1018:V1018)</f>
        <v>0</v>
      </c>
      <c r="Y1018"/>
      <c r="Z1018"/>
      <c r="AA1018"/>
      <c r="AB1018"/>
      <c r="AC1018"/>
      <c r="AD1018"/>
      <c r="AE1018"/>
      <c r="AF1018"/>
    </row>
    <row r="1019" spans="1:32" s="71" customFormat="1" outlineLevel="1" x14ac:dyDescent="0.4">
      <c r="A1019" s="341"/>
      <c r="B1019" s="494"/>
      <c r="C1019" s="495"/>
      <c r="D1019" s="495"/>
      <c r="E1019" s="496"/>
      <c r="F1019" s="497" t="s">
        <v>67</v>
      </c>
      <c r="G1019" s="174">
        <f t="shared" ref="G1019:V1019" si="323">G163</f>
        <v>0</v>
      </c>
      <c r="H1019" s="175">
        <f t="shared" si="323"/>
        <v>0</v>
      </c>
      <c r="I1019" s="163">
        <f t="shared" si="323"/>
        <v>0</v>
      </c>
      <c r="J1019" s="163">
        <f t="shared" si="323"/>
        <v>0</v>
      </c>
      <c r="K1019" s="181">
        <f t="shared" si="323"/>
        <v>0</v>
      </c>
      <c r="L1019" s="165">
        <f t="shared" si="323"/>
        <v>0</v>
      </c>
      <c r="M1019" s="176">
        <f t="shared" si="323"/>
        <v>0</v>
      </c>
      <c r="N1019" s="166">
        <f t="shared" si="323"/>
        <v>0</v>
      </c>
      <c r="O1019" s="166">
        <f t="shared" si="323"/>
        <v>0</v>
      </c>
      <c r="P1019" s="166">
        <f t="shared" si="323"/>
        <v>0</v>
      </c>
      <c r="Q1019" s="166">
        <f t="shared" si="323"/>
        <v>0</v>
      </c>
      <c r="R1019" s="166">
        <f t="shared" si="323"/>
        <v>0</v>
      </c>
      <c r="S1019" s="166">
        <f t="shared" si="323"/>
        <v>0</v>
      </c>
      <c r="T1019" s="162">
        <f t="shared" si="323"/>
        <v>0</v>
      </c>
      <c r="U1019" s="166">
        <f t="shared" si="323"/>
        <v>0</v>
      </c>
      <c r="V1019" s="167">
        <f t="shared" si="323"/>
        <v>0</v>
      </c>
      <c r="W1019" s="48">
        <f>G1019-SUM(H1019:V1019)</f>
        <v>0</v>
      </c>
      <c r="Y1019"/>
      <c r="Z1019"/>
      <c r="AA1019"/>
      <c r="AB1019"/>
      <c r="AC1019"/>
      <c r="AD1019"/>
      <c r="AE1019"/>
      <c r="AF1019"/>
    </row>
    <row r="1020" spans="1:32" s="71" customFormat="1" outlineLevel="1" x14ac:dyDescent="0.4">
      <c r="A1020" s="341"/>
      <c r="B1020" s="494"/>
      <c r="C1020" s="495"/>
      <c r="D1020" s="495"/>
      <c r="E1020" s="496"/>
      <c r="F1020" s="497" t="s">
        <v>68</v>
      </c>
      <c r="G1020" s="174">
        <f t="shared" ref="G1020:V1020" si="324">G164</f>
        <v>0</v>
      </c>
      <c r="H1020" s="175">
        <f t="shared" si="324"/>
        <v>0</v>
      </c>
      <c r="I1020" s="163">
        <f t="shared" si="324"/>
        <v>0</v>
      </c>
      <c r="J1020" s="163">
        <f t="shared" si="324"/>
        <v>0</v>
      </c>
      <c r="K1020" s="181">
        <f t="shared" si="324"/>
        <v>0</v>
      </c>
      <c r="L1020" s="165">
        <f t="shared" si="324"/>
        <v>0</v>
      </c>
      <c r="M1020" s="176">
        <f t="shared" si="324"/>
        <v>0</v>
      </c>
      <c r="N1020" s="166">
        <f t="shared" si="324"/>
        <v>0</v>
      </c>
      <c r="O1020" s="166">
        <f t="shared" si="324"/>
        <v>0</v>
      </c>
      <c r="P1020" s="166">
        <f t="shared" si="324"/>
        <v>0</v>
      </c>
      <c r="Q1020" s="166">
        <f t="shared" si="324"/>
        <v>0</v>
      </c>
      <c r="R1020" s="166">
        <f t="shared" si="324"/>
        <v>0</v>
      </c>
      <c r="S1020" s="166">
        <f t="shared" si="324"/>
        <v>0</v>
      </c>
      <c r="T1020" s="162">
        <f t="shared" si="324"/>
        <v>0</v>
      </c>
      <c r="U1020" s="166">
        <f t="shared" si="324"/>
        <v>0</v>
      </c>
      <c r="V1020" s="167">
        <f t="shared" si="324"/>
        <v>0</v>
      </c>
      <c r="W1020" s="48">
        <f>G1020-SUM(H1020:V1020)</f>
        <v>0</v>
      </c>
      <c r="Y1020"/>
      <c r="Z1020"/>
      <c r="AA1020"/>
      <c r="AB1020"/>
      <c r="AC1020"/>
      <c r="AD1020"/>
      <c r="AE1020"/>
      <c r="AF1020"/>
    </row>
    <row r="1021" spans="1:32" s="71" customFormat="1" x14ac:dyDescent="0.4">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4">
      <c r="A1022" s="341"/>
      <c r="B1022" s="494"/>
      <c r="C1022" s="495"/>
      <c r="D1022" s="495"/>
      <c r="E1022" s="496" t="s">
        <v>70</v>
      </c>
      <c r="F1022" s="496"/>
      <c r="G1022" s="68">
        <f t="shared" ref="G1022:W1022" si="325">SUBTOTAL(9,G1023:G1024)</f>
        <v>0</v>
      </c>
      <c r="H1022" s="69">
        <f t="shared" si="325"/>
        <v>0</v>
      </c>
      <c r="I1022" s="66">
        <f t="shared" si="325"/>
        <v>0</v>
      </c>
      <c r="J1022" s="66">
        <f t="shared" si="325"/>
        <v>0</v>
      </c>
      <c r="K1022" s="67">
        <f t="shared" si="325"/>
        <v>0</v>
      </c>
      <c r="L1022" s="36">
        <f t="shared" si="325"/>
        <v>0</v>
      </c>
      <c r="M1022" s="36">
        <f t="shared" si="325"/>
        <v>0</v>
      </c>
      <c r="N1022" s="36">
        <f t="shared" si="325"/>
        <v>0</v>
      </c>
      <c r="O1022" s="36">
        <f t="shared" si="325"/>
        <v>0</v>
      </c>
      <c r="P1022" s="36">
        <f t="shared" si="325"/>
        <v>0</v>
      </c>
      <c r="Q1022" s="36">
        <f t="shared" si="325"/>
        <v>0</v>
      </c>
      <c r="R1022" s="36">
        <f t="shared" si="325"/>
        <v>0</v>
      </c>
      <c r="S1022" s="36">
        <f t="shared" si="325"/>
        <v>0</v>
      </c>
      <c r="T1022" s="36">
        <f t="shared" si="325"/>
        <v>0</v>
      </c>
      <c r="U1022" s="36">
        <f t="shared" si="325"/>
        <v>0</v>
      </c>
      <c r="V1022" s="36">
        <f t="shared" si="325"/>
        <v>0</v>
      </c>
      <c r="W1022" s="35">
        <f t="shared" si="325"/>
        <v>0</v>
      </c>
      <c r="Y1022"/>
      <c r="Z1022"/>
      <c r="AA1022"/>
      <c r="AB1022"/>
      <c r="AC1022"/>
      <c r="AD1022"/>
      <c r="AE1022"/>
      <c r="AF1022"/>
    </row>
    <row r="1023" spans="1:32" s="71" customFormat="1" outlineLevel="1" x14ac:dyDescent="0.4">
      <c r="A1023" s="341"/>
      <c r="B1023" s="494"/>
      <c r="C1023" s="495"/>
      <c r="D1023" s="495"/>
      <c r="E1023" s="496"/>
      <c r="F1023" s="497" t="s">
        <v>71</v>
      </c>
      <c r="G1023" s="174">
        <f t="shared" ref="G1023:V1023" si="326">G167</f>
        <v>0</v>
      </c>
      <c r="H1023" s="175">
        <f t="shared" si="326"/>
        <v>0</v>
      </c>
      <c r="I1023" s="163">
        <f t="shared" si="326"/>
        <v>0</v>
      </c>
      <c r="J1023" s="163">
        <f t="shared" si="326"/>
        <v>0</v>
      </c>
      <c r="K1023" s="181">
        <f t="shared" si="326"/>
        <v>0</v>
      </c>
      <c r="L1023" s="165">
        <f t="shared" si="326"/>
        <v>0</v>
      </c>
      <c r="M1023" s="176">
        <f t="shared" si="326"/>
        <v>0</v>
      </c>
      <c r="N1023" s="166">
        <f t="shared" si="326"/>
        <v>0</v>
      </c>
      <c r="O1023" s="166">
        <f t="shared" si="326"/>
        <v>0</v>
      </c>
      <c r="P1023" s="166">
        <f t="shared" si="326"/>
        <v>0</v>
      </c>
      <c r="Q1023" s="166">
        <f t="shared" si="326"/>
        <v>0</v>
      </c>
      <c r="R1023" s="166">
        <f t="shared" si="326"/>
        <v>0</v>
      </c>
      <c r="S1023" s="166">
        <f t="shared" si="326"/>
        <v>0</v>
      </c>
      <c r="T1023" s="162">
        <f t="shared" si="326"/>
        <v>0</v>
      </c>
      <c r="U1023" s="166">
        <f t="shared" si="326"/>
        <v>0</v>
      </c>
      <c r="V1023" s="167">
        <f t="shared" si="326"/>
        <v>0</v>
      </c>
      <c r="W1023" s="48">
        <f>G1023-SUM(H1023:V1023)</f>
        <v>0</v>
      </c>
      <c r="Y1023"/>
      <c r="Z1023"/>
      <c r="AA1023"/>
      <c r="AB1023"/>
      <c r="AC1023"/>
      <c r="AD1023"/>
      <c r="AE1023"/>
      <c r="AF1023"/>
    </row>
    <row r="1024" spans="1:32" s="71" customFormat="1" outlineLevel="1" x14ac:dyDescent="0.4">
      <c r="A1024" s="341"/>
      <c r="B1024" s="494"/>
      <c r="C1024" s="495"/>
      <c r="D1024" s="495"/>
      <c r="E1024" s="496"/>
      <c r="F1024" s="497" t="s">
        <v>72</v>
      </c>
      <c r="G1024" s="174">
        <f t="shared" ref="G1024:V1024" si="327">G168</f>
        <v>0</v>
      </c>
      <c r="H1024" s="175">
        <f t="shared" si="327"/>
        <v>0</v>
      </c>
      <c r="I1024" s="163">
        <f t="shared" si="327"/>
        <v>0</v>
      </c>
      <c r="J1024" s="163">
        <f t="shared" si="327"/>
        <v>0</v>
      </c>
      <c r="K1024" s="181">
        <f t="shared" si="327"/>
        <v>0</v>
      </c>
      <c r="L1024" s="165">
        <f t="shared" si="327"/>
        <v>0</v>
      </c>
      <c r="M1024" s="176">
        <f t="shared" si="327"/>
        <v>0</v>
      </c>
      <c r="N1024" s="166">
        <f t="shared" si="327"/>
        <v>0</v>
      </c>
      <c r="O1024" s="166">
        <f t="shared" si="327"/>
        <v>0</v>
      </c>
      <c r="P1024" s="166">
        <f t="shared" si="327"/>
        <v>0</v>
      </c>
      <c r="Q1024" s="166">
        <f t="shared" si="327"/>
        <v>0</v>
      </c>
      <c r="R1024" s="166">
        <f t="shared" si="327"/>
        <v>0</v>
      </c>
      <c r="S1024" s="166">
        <f t="shared" si="327"/>
        <v>0</v>
      </c>
      <c r="T1024" s="162">
        <f t="shared" si="327"/>
        <v>0</v>
      </c>
      <c r="U1024" s="166">
        <f t="shared" si="327"/>
        <v>0</v>
      </c>
      <c r="V1024" s="167">
        <f t="shared" si="327"/>
        <v>0</v>
      </c>
      <c r="W1024" s="48">
        <f>G1024-SUM(H1024:V1024)</f>
        <v>0</v>
      </c>
      <c r="Y1024"/>
      <c r="Z1024"/>
      <c r="AA1024"/>
      <c r="AB1024"/>
      <c r="AC1024"/>
      <c r="AD1024"/>
      <c r="AE1024"/>
      <c r="AF1024"/>
    </row>
    <row r="1025" spans="1:32" s="71" customFormat="1" x14ac:dyDescent="0.4">
      <c r="A1025" s="341"/>
      <c r="B1025" s="494"/>
      <c r="C1025" s="495"/>
      <c r="D1025" s="495"/>
      <c r="E1025" s="496" t="s">
        <v>73</v>
      </c>
      <c r="F1025" s="496"/>
      <c r="G1025" s="68">
        <f t="shared" ref="G1025:W1025" si="328">SUBTOTAL(9,G1026:G1028)</f>
        <v>0</v>
      </c>
      <c r="H1025" s="69">
        <f t="shared" si="328"/>
        <v>0</v>
      </c>
      <c r="I1025" s="66">
        <f t="shared" si="328"/>
        <v>0</v>
      </c>
      <c r="J1025" s="66">
        <f t="shared" si="328"/>
        <v>0</v>
      </c>
      <c r="K1025" s="67">
        <f t="shared" si="328"/>
        <v>0</v>
      </c>
      <c r="L1025" s="36">
        <f t="shared" si="328"/>
        <v>0</v>
      </c>
      <c r="M1025" s="36">
        <f t="shared" si="328"/>
        <v>0</v>
      </c>
      <c r="N1025" s="36">
        <f t="shared" si="328"/>
        <v>0</v>
      </c>
      <c r="O1025" s="36">
        <f t="shared" si="328"/>
        <v>0</v>
      </c>
      <c r="P1025" s="36">
        <f t="shared" si="328"/>
        <v>0</v>
      </c>
      <c r="Q1025" s="36">
        <f t="shared" si="328"/>
        <v>0</v>
      </c>
      <c r="R1025" s="36">
        <f t="shared" si="328"/>
        <v>0</v>
      </c>
      <c r="S1025" s="36">
        <f t="shared" si="328"/>
        <v>0</v>
      </c>
      <c r="T1025" s="36">
        <f t="shared" si="328"/>
        <v>0</v>
      </c>
      <c r="U1025" s="36">
        <f t="shared" si="328"/>
        <v>0</v>
      </c>
      <c r="V1025" s="36">
        <f t="shared" si="328"/>
        <v>0</v>
      </c>
      <c r="W1025" s="35">
        <f t="shared" si="328"/>
        <v>0</v>
      </c>
      <c r="Y1025"/>
      <c r="Z1025"/>
      <c r="AA1025"/>
      <c r="AB1025"/>
      <c r="AC1025"/>
      <c r="AD1025"/>
      <c r="AE1025"/>
      <c r="AF1025"/>
    </row>
    <row r="1026" spans="1:32" s="71" customFormat="1" outlineLevel="1" x14ac:dyDescent="0.4">
      <c r="A1026" s="341"/>
      <c r="B1026" s="494"/>
      <c r="C1026" s="495"/>
      <c r="D1026" s="495"/>
      <c r="E1026" s="496"/>
      <c r="F1026" s="497" t="s">
        <v>74</v>
      </c>
      <c r="G1026" s="174">
        <f t="shared" ref="G1026:V1026" si="329">G170</f>
        <v>0</v>
      </c>
      <c r="H1026" s="175">
        <f t="shared" si="329"/>
        <v>0</v>
      </c>
      <c r="I1026" s="163">
        <f t="shared" si="329"/>
        <v>0</v>
      </c>
      <c r="J1026" s="163">
        <f t="shared" si="329"/>
        <v>0</v>
      </c>
      <c r="K1026" s="181">
        <f t="shared" si="329"/>
        <v>0</v>
      </c>
      <c r="L1026" s="165">
        <f t="shared" si="329"/>
        <v>0</v>
      </c>
      <c r="M1026" s="176">
        <f t="shared" si="329"/>
        <v>0</v>
      </c>
      <c r="N1026" s="166">
        <f t="shared" si="329"/>
        <v>0</v>
      </c>
      <c r="O1026" s="166">
        <f t="shared" si="329"/>
        <v>0</v>
      </c>
      <c r="P1026" s="166">
        <f t="shared" si="329"/>
        <v>0</v>
      </c>
      <c r="Q1026" s="166">
        <f t="shared" si="329"/>
        <v>0</v>
      </c>
      <c r="R1026" s="166">
        <f t="shared" si="329"/>
        <v>0</v>
      </c>
      <c r="S1026" s="166">
        <f t="shared" si="329"/>
        <v>0</v>
      </c>
      <c r="T1026" s="162">
        <f t="shared" si="329"/>
        <v>0</v>
      </c>
      <c r="U1026" s="166">
        <f t="shared" si="329"/>
        <v>0</v>
      </c>
      <c r="V1026" s="167">
        <f t="shared" si="329"/>
        <v>0</v>
      </c>
      <c r="W1026" s="48">
        <f>G1026-SUM(H1026:V1026)</f>
        <v>0</v>
      </c>
      <c r="Y1026"/>
      <c r="Z1026"/>
      <c r="AA1026"/>
      <c r="AB1026"/>
      <c r="AC1026"/>
      <c r="AD1026"/>
      <c r="AE1026"/>
      <c r="AF1026"/>
    </row>
    <row r="1027" spans="1:32" s="71" customFormat="1" outlineLevel="1" x14ac:dyDescent="0.4">
      <c r="A1027" s="341"/>
      <c r="B1027" s="494"/>
      <c r="C1027" s="495"/>
      <c r="D1027" s="495"/>
      <c r="E1027" s="496"/>
      <c r="F1027" s="497" t="s">
        <v>75</v>
      </c>
      <c r="G1027" s="174">
        <f t="shared" ref="G1027:V1027" si="330">G171</f>
        <v>0</v>
      </c>
      <c r="H1027" s="175">
        <f t="shared" si="330"/>
        <v>0</v>
      </c>
      <c r="I1027" s="163">
        <f t="shared" si="330"/>
        <v>0</v>
      </c>
      <c r="J1027" s="163">
        <f t="shared" si="330"/>
        <v>0</v>
      </c>
      <c r="K1027" s="181">
        <f t="shared" si="330"/>
        <v>0</v>
      </c>
      <c r="L1027" s="165">
        <f t="shared" si="330"/>
        <v>0</v>
      </c>
      <c r="M1027" s="176">
        <f t="shared" si="330"/>
        <v>0</v>
      </c>
      <c r="N1027" s="166">
        <f t="shared" si="330"/>
        <v>0</v>
      </c>
      <c r="O1027" s="166">
        <f t="shared" si="330"/>
        <v>0</v>
      </c>
      <c r="P1027" s="166">
        <f t="shared" si="330"/>
        <v>0</v>
      </c>
      <c r="Q1027" s="166">
        <f t="shared" si="330"/>
        <v>0</v>
      </c>
      <c r="R1027" s="166">
        <f t="shared" si="330"/>
        <v>0</v>
      </c>
      <c r="S1027" s="166">
        <f t="shared" si="330"/>
        <v>0</v>
      </c>
      <c r="T1027" s="162">
        <f t="shared" si="330"/>
        <v>0</v>
      </c>
      <c r="U1027" s="166">
        <f t="shared" si="330"/>
        <v>0</v>
      </c>
      <c r="V1027" s="167">
        <f t="shared" si="330"/>
        <v>0</v>
      </c>
      <c r="W1027" s="48">
        <f>G1027-SUM(H1027:V1027)</f>
        <v>0</v>
      </c>
      <c r="Y1027"/>
      <c r="Z1027"/>
      <c r="AA1027"/>
      <c r="AB1027"/>
      <c r="AC1027"/>
      <c r="AD1027"/>
      <c r="AE1027"/>
      <c r="AF1027"/>
    </row>
    <row r="1028" spans="1:32" s="71" customFormat="1" outlineLevel="1" x14ac:dyDescent="0.4">
      <c r="A1028" s="341"/>
      <c r="B1028" s="494"/>
      <c r="C1028" s="495"/>
      <c r="D1028" s="495"/>
      <c r="E1028" s="496"/>
      <c r="F1028" s="497" t="s">
        <v>76</v>
      </c>
      <c r="G1028" s="174">
        <f t="shared" ref="G1028:V1028" si="331">G172</f>
        <v>0</v>
      </c>
      <c r="H1028" s="175">
        <f t="shared" si="331"/>
        <v>0</v>
      </c>
      <c r="I1028" s="163">
        <f t="shared" si="331"/>
        <v>0</v>
      </c>
      <c r="J1028" s="163">
        <f t="shared" si="331"/>
        <v>0</v>
      </c>
      <c r="K1028" s="181">
        <f t="shared" si="331"/>
        <v>0</v>
      </c>
      <c r="L1028" s="165">
        <f t="shared" si="331"/>
        <v>0</v>
      </c>
      <c r="M1028" s="176">
        <f t="shared" si="331"/>
        <v>0</v>
      </c>
      <c r="N1028" s="166">
        <f t="shared" si="331"/>
        <v>0</v>
      </c>
      <c r="O1028" s="166">
        <f t="shared" si="331"/>
        <v>0</v>
      </c>
      <c r="P1028" s="166">
        <f t="shared" si="331"/>
        <v>0</v>
      </c>
      <c r="Q1028" s="166">
        <f t="shared" si="331"/>
        <v>0</v>
      </c>
      <c r="R1028" s="166">
        <f t="shared" si="331"/>
        <v>0</v>
      </c>
      <c r="S1028" s="166">
        <f t="shared" si="331"/>
        <v>0</v>
      </c>
      <c r="T1028" s="162">
        <f t="shared" si="331"/>
        <v>0</v>
      </c>
      <c r="U1028" s="166">
        <f t="shared" si="331"/>
        <v>0</v>
      </c>
      <c r="V1028" s="167">
        <f t="shared" si="331"/>
        <v>0</v>
      </c>
      <c r="W1028" s="48">
        <f>G1028-SUM(H1028:V1028)</f>
        <v>0</v>
      </c>
      <c r="Y1028"/>
      <c r="Z1028"/>
      <c r="AA1028"/>
      <c r="AB1028"/>
      <c r="AC1028"/>
      <c r="AD1028"/>
      <c r="AE1028"/>
      <c r="AF1028"/>
    </row>
    <row r="1029" spans="1:32" s="71" customFormat="1" x14ac:dyDescent="0.4">
      <c r="A1029" s="341"/>
      <c r="B1029" s="494"/>
      <c r="C1029" s="495"/>
      <c r="D1029" s="495"/>
      <c r="E1029" s="496" t="s">
        <v>77</v>
      </c>
      <c r="F1029" s="496"/>
      <c r="G1029" s="68">
        <f t="shared" ref="G1029:W1029" si="332">SUBTOTAL(9,G1030:G1031)</f>
        <v>0</v>
      </c>
      <c r="H1029" s="69">
        <f t="shared" si="332"/>
        <v>0</v>
      </c>
      <c r="I1029" s="66">
        <f t="shared" si="332"/>
        <v>0</v>
      </c>
      <c r="J1029" s="66">
        <f t="shared" si="332"/>
        <v>0</v>
      </c>
      <c r="K1029" s="67">
        <f t="shared" si="332"/>
        <v>0</v>
      </c>
      <c r="L1029" s="36">
        <f t="shared" si="332"/>
        <v>0</v>
      </c>
      <c r="M1029" s="36">
        <f t="shared" si="332"/>
        <v>0</v>
      </c>
      <c r="N1029" s="36">
        <f t="shared" si="332"/>
        <v>0</v>
      </c>
      <c r="O1029" s="36">
        <f t="shared" si="332"/>
        <v>0</v>
      </c>
      <c r="P1029" s="36">
        <f t="shared" si="332"/>
        <v>0</v>
      </c>
      <c r="Q1029" s="36">
        <f t="shared" si="332"/>
        <v>0</v>
      </c>
      <c r="R1029" s="36">
        <f t="shared" si="332"/>
        <v>0</v>
      </c>
      <c r="S1029" s="36">
        <f t="shared" si="332"/>
        <v>0</v>
      </c>
      <c r="T1029" s="36">
        <f t="shared" si="332"/>
        <v>0</v>
      </c>
      <c r="U1029" s="36">
        <f t="shared" si="332"/>
        <v>0</v>
      </c>
      <c r="V1029" s="36">
        <f t="shared" si="332"/>
        <v>0</v>
      </c>
      <c r="W1029" s="35">
        <f t="shared" si="332"/>
        <v>0</v>
      </c>
      <c r="Y1029"/>
      <c r="Z1029"/>
      <c r="AA1029"/>
      <c r="AB1029"/>
      <c r="AC1029"/>
      <c r="AD1029"/>
      <c r="AE1029"/>
      <c r="AF1029"/>
    </row>
    <row r="1030" spans="1:32" s="71" customFormat="1" outlineLevel="1" x14ac:dyDescent="0.4">
      <c r="A1030" s="341"/>
      <c r="B1030" s="494"/>
      <c r="C1030" s="495"/>
      <c r="D1030" s="495"/>
      <c r="E1030" s="496"/>
      <c r="F1030" s="497" t="s">
        <v>78</v>
      </c>
      <c r="G1030" s="174">
        <f t="shared" ref="G1030:V1030" si="333">G174</f>
        <v>0</v>
      </c>
      <c r="H1030" s="175">
        <f t="shared" si="333"/>
        <v>0</v>
      </c>
      <c r="I1030" s="163">
        <f t="shared" si="333"/>
        <v>0</v>
      </c>
      <c r="J1030" s="163">
        <f t="shared" si="333"/>
        <v>0</v>
      </c>
      <c r="K1030" s="181">
        <f t="shared" si="333"/>
        <v>0</v>
      </c>
      <c r="L1030" s="165">
        <f t="shared" si="333"/>
        <v>0</v>
      </c>
      <c r="M1030" s="176">
        <f t="shared" si="333"/>
        <v>0</v>
      </c>
      <c r="N1030" s="166">
        <f t="shared" si="333"/>
        <v>0</v>
      </c>
      <c r="O1030" s="166">
        <f t="shared" si="333"/>
        <v>0</v>
      </c>
      <c r="P1030" s="166">
        <f t="shared" si="333"/>
        <v>0</v>
      </c>
      <c r="Q1030" s="166">
        <f t="shared" si="333"/>
        <v>0</v>
      </c>
      <c r="R1030" s="166">
        <f t="shared" si="333"/>
        <v>0</v>
      </c>
      <c r="S1030" s="166">
        <f t="shared" si="333"/>
        <v>0</v>
      </c>
      <c r="T1030" s="166">
        <f t="shared" si="333"/>
        <v>0</v>
      </c>
      <c r="U1030" s="162">
        <f t="shared" si="333"/>
        <v>0</v>
      </c>
      <c r="V1030" s="167">
        <f t="shared" si="333"/>
        <v>0</v>
      </c>
      <c r="W1030" s="48">
        <f>G1030-SUM(H1030:V1030)</f>
        <v>0</v>
      </c>
      <c r="Y1030"/>
      <c r="Z1030"/>
      <c r="AA1030"/>
      <c r="AB1030"/>
      <c r="AC1030"/>
      <c r="AD1030"/>
      <c r="AE1030"/>
      <c r="AF1030"/>
    </row>
    <row r="1031" spans="1:32" s="71" customFormat="1" outlineLevel="1" x14ac:dyDescent="0.4">
      <c r="A1031" s="341"/>
      <c r="B1031" s="494"/>
      <c r="C1031" s="495"/>
      <c r="D1031" s="495"/>
      <c r="E1031" s="496"/>
      <c r="F1031" s="497" t="s">
        <v>79</v>
      </c>
      <c r="G1031" s="174">
        <f t="shared" ref="G1031:V1031" si="334">G175</f>
        <v>0</v>
      </c>
      <c r="H1031" s="175">
        <f t="shared" si="334"/>
        <v>0</v>
      </c>
      <c r="I1031" s="163">
        <f t="shared" si="334"/>
        <v>0</v>
      </c>
      <c r="J1031" s="163">
        <f t="shared" si="334"/>
        <v>0</v>
      </c>
      <c r="K1031" s="181">
        <f t="shared" si="334"/>
        <v>0</v>
      </c>
      <c r="L1031" s="165">
        <f t="shared" si="334"/>
        <v>0</v>
      </c>
      <c r="M1031" s="176">
        <f t="shared" si="334"/>
        <v>0</v>
      </c>
      <c r="N1031" s="166">
        <f t="shared" si="334"/>
        <v>0</v>
      </c>
      <c r="O1031" s="166">
        <f t="shared" si="334"/>
        <v>0</v>
      </c>
      <c r="P1031" s="166">
        <f t="shared" si="334"/>
        <v>0</v>
      </c>
      <c r="Q1031" s="166">
        <f t="shared" si="334"/>
        <v>0</v>
      </c>
      <c r="R1031" s="166">
        <f t="shared" si="334"/>
        <v>0</v>
      </c>
      <c r="S1031" s="166">
        <f t="shared" si="334"/>
        <v>0</v>
      </c>
      <c r="T1031" s="166">
        <f t="shared" si="334"/>
        <v>0</v>
      </c>
      <c r="U1031" s="162">
        <f t="shared" si="334"/>
        <v>0</v>
      </c>
      <c r="V1031" s="167">
        <f t="shared" si="334"/>
        <v>0</v>
      </c>
      <c r="W1031" s="48">
        <f>G1031-SUM(H1031:V1031)</f>
        <v>0</v>
      </c>
      <c r="Y1031"/>
      <c r="Z1031"/>
      <c r="AA1031"/>
      <c r="AB1031"/>
      <c r="AC1031"/>
      <c r="AD1031"/>
      <c r="AE1031"/>
      <c r="AF1031"/>
    </row>
    <row r="1032" spans="1:32" s="71" customFormat="1" x14ac:dyDescent="0.4">
      <c r="A1032" s="341"/>
      <c r="B1032" s="494"/>
      <c r="C1032" s="495"/>
      <c r="D1032" s="495"/>
      <c r="E1032" s="496" t="s">
        <v>80</v>
      </c>
      <c r="F1032" s="496"/>
      <c r="G1032" s="68">
        <f t="shared" ref="G1032:W1032" si="335">SUBTOTAL(9,G1033:G1035)</f>
        <v>0</v>
      </c>
      <c r="H1032" s="69">
        <f t="shared" si="335"/>
        <v>0</v>
      </c>
      <c r="I1032" s="66">
        <f t="shared" si="335"/>
        <v>0</v>
      </c>
      <c r="J1032" s="66">
        <f t="shared" si="335"/>
        <v>0</v>
      </c>
      <c r="K1032" s="67">
        <f t="shared" si="335"/>
        <v>0</v>
      </c>
      <c r="L1032" s="36">
        <f t="shared" si="335"/>
        <v>0</v>
      </c>
      <c r="M1032" s="36">
        <f t="shared" si="335"/>
        <v>0</v>
      </c>
      <c r="N1032" s="36">
        <f t="shared" si="335"/>
        <v>0</v>
      </c>
      <c r="O1032" s="36">
        <f t="shared" si="335"/>
        <v>0</v>
      </c>
      <c r="P1032" s="36">
        <f t="shared" si="335"/>
        <v>0</v>
      </c>
      <c r="Q1032" s="36">
        <f t="shared" si="335"/>
        <v>0</v>
      </c>
      <c r="R1032" s="36">
        <f t="shared" si="335"/>
        <v>0</v>
      </c>
      <c r="S1032" s="36">
        <f t="shared" si="335"/>
        <v>0</v>
      </c>
      <c r="T1032" s="36">
        <f t="shared" si="335"/>
        <v>0</v>
      </c>
      <c r="U1032" s="36">
        <f t="shared" si="335"/>
        <v>0</v>
      </c>
      <c r="V1032" s="36">
        <f t="shared" si="335"/>
        <v>0</v>
      </c>
      <c r="W1032" s="35">
        <f t="shared" si="335"/>
        <v>0</v>
      </c>
      <c r="Y1032"/>
      <c r="Z1032"/>
      <c r="AA1032"/>
      <c r="AB1032"/>
      <c r="AC1032"/>
      <c r="AD1032"/>
      <c r="AE1032"/>
      <c r="AF1032"/>
    </row>
    <row r="1033" spans="1:32" s="71" customFormat="1" outlineLevel="1" x14ac:dyDescent="0.4">
      <c r="A1033" s="341"/>
      <c r="B1033" s="494"/>
      <c r="C1033" s="495"/>
      <c r="D1033" s="495"/>
      <c r="E1033" s="496"/>
      <c r="F1033" s="497" t="s">
        <v>81</v>
      </c>
      <c r="G1033" s="174">
        <f t="shared" ref="G1033:V1033" si="336">G177</f>
        <v>0</v>
      </c>
      <c r="H1033" s="175">
        <f t="shared" si="336"/>
        <v>0</v>
      </c>
      <c r="I1033" s="163">
        <f t="shared" si="336"/>
        <v>0</v>
      </c>
      <c r="J1033" s="163">
        <f t="shared" si="336"/>
        <v>0</v>
      </c>
      <c r="K1033" s="181">
        <f t="shared" si="336"/>
        <v>0</v>
      </c>
      <c r="L1033" s="165">
        <f t="shared" si="336"/>
        <v>0</v>
      </c>
      <c r="M1033" s="176">
        <f t="shared" si="336"/>
        <v>0</v>
      </c>
      <c r="N1033" s="166">
        <f t="shared" si="336"/>
        <v>0</v>
      </c>
      <c r="O1033" s="166">
        <f t="shared" si="336"/>
        <v>0</v>
      </c>
      <c r="P1033" s="166">
        <f t="shared" si="336"/>
        <v>0</v>
      </c>
      <c r="Q1033" s="166">
        <f t="shared" si="336"/>
        <v>0</v>
      </c>
      <c r="R1033" s="166">
        <f t="shared" si="336"/>
        <v>0</v>
      </c>
      <c r="S1033" s="166">
        <f t="shared" si="336"/>
        <v>0</v>
      </c>
      <c r="T1033" s="162">
        <f t="shared" si="336"/>
        <v>0</v>
      </c>
      <c r="U1033" s="166">
        <f t="shared" si="336"/>
        <v>0</v>
      </c>
      <c r="V1033" s="167">
        <f t="shared" si="336"/>
        <v>0</v>
      </c>
      <c r="W1033" s="48">
        <f>G1033-SUM(H1033:V1033)</f>
        <v>0</v>
      </c>
      <c r="Y1033"/>
      <c r="Z1033"/>
      <c r="AA1033"/>
      <c r="AB1033"/>
      <c r="AC1033"/>
      <c r="AD1033"/>
      <c r="AE1033"/>
      <c r="AF1033"/>
    </row>
    <row r="1034" spans="1:32" s="71" customFormat="1" outlineLevel="1" x14ac:dyDescent="0.4">
      <c r="A1034" s="341"/>
      <c r="B1034" s="494"/>
      <c r="C1034" s="495"/>
      <c r="D1034" s="495"/>
      <c r="E1034" s="496"/>
      <c r="F1034" s="497" t="s">
        <v>82</v>
      </c>
      <c r="G1034" s="174">
        <f t="shared" ref="G1034:V1034" si="337">G178</f>
        <v>0</v>
      </c>
      <c r="H1034" s="175">
        <f t="shared" si="337"/>
        <v>0</v>
      </c>
      <c r="I1034" s="163">
        <f t="shared" si="337"/>
        <v>0</v>
      </c>
      <c r="J1034" s="163">
        <f t="shared" si="337"/>
        <v>0</v>
      </c>
      <c r="K1034" s="181">
        <f t="shared" si="337"/>
        <v>0</v>
      </c>
      <c r="L1034" s="165">
        <f t="shared" si="337"/>
        <v>0</v>
      </c>
      <c r="M1034" s="176">
        <f t="shared" si="337"/>
        <v>0</v>
      </c>
      <c r="N1034" s="166">
        <f t="shared" si="337"/>
        <v>0</v>
      </c>
      <c r="O1034" s="166">
        <f t="shared" si="337"/>
        <v>0</v>
      </c>
      <c r="P1034" s="166">
        <f t="shared" si="337"/>
        <v>0</v>
      </c>
      <c r="Q1034" s="166">
        <f t="shared" si="337"/>
        <v>0</v>
      </c>
      <c r="R1034" s="166">
        <f t="shared" si="337"/>
        <v>0</v>
      </c>
      <c r="S1034" s="166">
        <f t="shared" si="337"/>
        <v>0</v>
      </c>
      <c r="T1034" s="162">
        <f t="shared" si="337"/>
        <v>0</v>
      </c>
      <c r="U1034" s="166">
        <f t="shared" si="337"/>
        <v>0</v>
      </c>
      <c r="V1034" s="167">
        <f t="shared" si="337"/>
        <v>0</v>
      </c>
      <c r="W1034" s="48">
        <f>G1034-SUM(H1034:V1034)</f>
        <v>0</v>
      </c>
      <c r="Y1034"/>
      <c r="Z1034"/>
      <c r="AA1034"/>
      <c r="AB1034"/>
      <c r="AC1034"/>
      <c r="AD1034"/>
      <c r="AE1034"/>
      <c r="AF1034"/>
    </row>
    <row r="1035" spans="1:32" s="71" customFormat="1" outlineLevel="1" x14ac:dyDescent="0.4">
      <c r="A1035" s="341"/>
      <c r="B1035" s="494"/>
      <c r="C1035" s="495"/>
      <c r="D1035" s="495"/>
      <c r="E1035" s="496"/>
      <c r="F1035" s="497" t="s">
        <v>83</v>
      </c>
      <c r="G1035" s="174">
        <f t="shared" ref="G1035:V1035" si="338">G179</f>
        <v>0</v>
      </c>
      <c r="H1035" s="175">
        <f t="shared" si="338"/>
        <v>0</v>
      </c>
      <c r="I1035" s="163">
        <f t="shared" si="338"/>
        <v>0</v>
      </c>
      <c r="J1035" s="163">
        <f t="shared" si="338"/>
        <v>0</v>
      </c>
      <c r="K1035" s="181">
        <f t="shared" si="338"/>
        <v>0</v>
      </c>
      <c r="L1035" s="165">
        <f t="shared" si="338"/>
        <v>0</v>
      </c>
      <c r="M1035" s="176">
        <f t="shared" si="338"/>
        <v>0</v>
      </c>
      <c r="N1035" s="166">
        <f t="shared" si="338"/>
        <v>0</v>
      </c>
      <c r="O1035" s="166">
        <f t="shared" si="338"/>
        <v>0</v>
      </c>
      <c r="P1035" s="166">
        <f t="shared" si="338"/>
        <v>0</v>
      </c>
      <c r="Q1035" s="166">
        <f t="shared" si="338"/>
        <v>0</v>
      </c>
      <c r="R1035" s="166">
        <f t="shared" si="338"/>
        <v>0</v>
      </c>
      <c r="S1035" s="166">
        <f t="shared" si="338"/>
        <v>0</v>
      </c>
      <c r="T1035" s="162">
        <f t="shared" si="338"/>
        <v>0</v>
      </c>
      <c r="U1035" s="166">
        <f t="shared" si="338"/>
        <v>0</v>
      </c>
      <c r="V1035" s="167">
        <f t="shared" si="338"/>
        <v>0</v>
      </c>
      <c r="W1035" s="48">
        <f>G1035-SUM(H1035:V1035)</f>
        <v>0</v>
      </c>
      <c r="Y1035"/>
      <c r="Z1035"/>
      <c r="AA1035"/>
      <c r="AB1035"/>
      <c r="AC1035"/>
      <c r="AD1035"/>
      <c r="AE1035"/>
      <c r="AF1035"/>
    </row>
    <row r="1036" spans="1:32" s="71" customFormat="1" x14ac:dyDescent="0.4">
      <c r="A1036" s="341"/>
      <c r="B1036" s="494"/>
      <c r="C1036" s="495"/>
      <c r="D1036" s="495"/>
      <c r="E1036" s="496" t="s">
        <v>84</v>
      </c>
      <c r="F1036" s="496"/>
      <c r="G1036" s="68">
        <f t="shared" ref="G1036:W1036" si="339">SUBTOTAL(9,G1037:G1038)</f>
        <v>0</v>
      </c>
      <c r="H1036" s="69">
        <f t="shared" si="339"/>
        <v>0</v>
      </c>
      <c r="I1036" s="66">
        <f t="shared" si="339"/>
        <v>0</v>
      </c>
      <c r="J1036" s="66">
        <f t="shared" si="339"/>
        <v>0</v>
      </c>
      <c r="K1036" s="67">
        <f t="shared" si="339"/>
        <v>0</v>
      </c>
      <c r="L1036" s="36">
        <f t="shared" si="339"/>
        <v>0</v>
      </c>
      <c r="M1036" s="36">
        <f t="shared" si="339"/>
        <v>0</v>
      </c>
      <c r="N1036" s="36">
        <f t="shared" si="339"/>
        <v>0</v>
      </c>
      <c r="O1036" s="36">
        <f t="shared" si="339"/>
        <v>0</v>
      </c>
      <c r="P1036" s="36">
        <f t="shared" si="339"/>
        <v>0</v>
      </c>
      <c r="Q1036" s="36">
        <f t="shared" si="339"/>
        <v>0</v>
      </c>
      <c r="R1036" s="36">
        <f t="shared" si="339"/>
        <v>0</v>
      </c>
      <c r="S1036" s="36">
        <f t="shared" si="339"/>
        <v>0</v>
      </c>
      <c r="T1036" s="36">
        <f t="shared" si="339"/>
        <v>0</v>
      </c>
      <c r="U1036" s="36">
        <f t="shared" si="339"/>
        <v>0</v>
      </c>
      <c r="V1036" s="36">
        <f t="shared" si="339"/>
        <v>0</v>
      </c>
      <c r="W1036" s="35">
        <f t="shared" si="339"/>
        <v>0</v>
      </c>
      <c r="Y1036"/>
      <c r="Z1036"/>
      <c r="AA1036"/>
      <c r="AB1036"/>
      <c r="AC1036"/>
      <c r="AD1036"/>
      <c r="AE1036"/>
      <c r="AF1036"/>
    </row>
    <row r="1037" spans="1:32" s="71" customFormat="1" outlineLevel="1" x14ac:dyDescent="0.4">
      <c r="A1037" s="341"/>
      <c r="B1037" s="494"/>
      <c r="C1037" s="495"/>
      <c r="D1037" s="495"/>
      <c r="E1037" s="496"/>
      <c r="F1037" s="497" t="s">
        <v>85</v>
      </c>
      <c r="G1037" s="174">
        <f t="shared" ref="G1037:V1037" si="340">G181</f>
        <v>0</v>
      </c>
      <c r="H1037" s="175">
        <f t="shared" si="340"/>
        <v>0</v>
      </c>
      <c r="I1037" s="163">
        <f t="shared" si="340"/>
        <v>0</v>
      </c>
      <c r="J1037" s="163">
        <f t="shared" si="340"/>
        <v>0</v>
      </c>
      <c r="K1037" s="181">
        <f t="shared" si="340"/>
        <v>0</v>
      </c>
      <c r="L1037" s="165">
        <f t="shared" si="340"/>
        <v>0</v>
      </c>
      <c r="M1037" s="176">
        <f t="shared" si="340"/>
        <v>0</v>
      </c>
      <c r="N1037" s="166">
        <f t="shared" si="340"/>
        <v>0</v>
      </c>
      <c r="O1037" s="166">
        <f t="shared" si="340"/>
        <v>0</v>
      </c>
      <c r="P1037" s="166">
        <f t="shared" si="340"/>
        <v>0</v>
      </c>
      <c r="Q1037" s="166">
        <f t="shared" si="340"/>
        <v>0</v>
      </c>
      <c r="R1037" s="166">
        <f t="shared" si="340"/>
        <v>0</v>
      </c>
      <c r="S1037" s="166">
        <f t="shared" si="340"/>
        <v>0</v>
      </c>
      <c r="T1037" s="162">
        <f t="shared" si="340"/>
        <v>0</v>
      </c>
      <c r="U1037" s="166">
        <f t="shared" si="340"/>
        <v>0</v>
      </c>
      <c r="V1037" s="167">
        <f t="shared" si="340"/>
        <v>0</v>
      </c>
      <c r="W1037" s="48">
        <f>G1037-SUM(H1037:V1037)</f>
        <v>0</v>
      </c>
      <c r="Y1037"/>
      <c r="Z1037"/>
      <c r="AA1037"/>
      <c r="AB1037"/>
      <c r="AC1037"/>
      <c r="AD1037"/>
      <c r="AE1037"/>
      <c r="AF1037"/>
    </row>
    <row r="1038" spans="1:32" s="71" customFormat="1" outlineLevel="1" x14ac:dyDescent="0.4">
      <c r="A1038" s="341"/>
      <c r="B1038" s="494"/>
      <c r="C1038" s="495"/>
      <c r="D1038" s="495"/>
      <c r="E1038" s="496"/>
      <c r="F1038" s="497" t="s">
        <v>86</v>
      </c>
      <c r="G1038" s="174">
        <f t="shared" ref="G1038:V1038" si="341">G182</f>
        <v>0</v>
      </c>
      <c r="H1038" s="175">
        <f t="shared" si="341"/>
        <v>0</v>
      </c>
      <c r="I1038" s="163">
        <f t="shared" si="341"/>
        <v>0</v>
      </c>
      <c r="J1038" s="163">
        <f t="shared" si="341"/>
        <v>0</v>
      </c>
      <c r="K1038" s="181">
        <f t="shared" si="341"/>
        <v>0</v>
      </c>
      <c r="L1038" s="165">
        <f t="shared" si="341"/>
        <v>0</v>
      </c>
      <c r="M1038" s="176">
        <f t="shared" si="341"/>
        <v>0</v>
      </c>
      <c r="N1038" s="166">
        <f t="shared" si="341"/>
        <v>0</v>
      </c>
      <c r="O1038" s="166">
        <f t="shared" si="341"/>
        <v>0</v>
      </c>
      <c r="P1038" s="166">
        <f t="shared" si="341"/>
        <v>0</v>
      </c>
      <c r="Q1038" s="166">
        <f t="shared" si="341"/>
        <v>0</v>
      </c>
      <c r="R1038" s="166">
        <f t="shared" si="341"/>
        <v>0</v>
      </c>
      <c r="S1038" s="166">
        <f t="shared" si="341"/>
        <v>0</v>
      </c>
      <c r="T1038" s="162">
        <f t="shared" si="341"/>
        <v>0</v>
      </c>
      <c r="U1038" s="166">
        <f t="shared" si="341"/>
        <v>0</v>
      </c>
      <c r="V1038" s="167">
        <f t="shared" si="341"/>
        <v>0</v>
      </c>
      <c r="W1038" s="48">
        <f>G1038-SUM(H1038:V1038)</f>
        <v>0</v>
      </c>
      <c r="Y1038"/>
      <c r="Z1038"/>
      <c r="AA1038"/>
      <c r="AB1038"/>
      <c r="AC1038"/>
      <c r="AD1038"/>
      <c r="AE1038"/>
      <c r="AF1038"/>
    </row>
    <row r="1039" spans="1:32" s="71" customFormat="1" x14ac:dyDescent="0.4">
      <c r="A1039" s="341"/>
      <c r="B1039" s="494"/>
      <c r="C1039" s="495"/>
      <c r="D1039" s="495"/>
      <c r="E1039" s="496" t="s">
        <v>87</v>
      </c>
      <c r="F1039" s="496"/>
      <c r="G1039" s="68">
        <f t="shared" ref="G1039:W1039" si="342">SUBTOTAL(9,G1040:G1042)</f>
        <v>0</v>
      </c>
      <c r="H1039" s="69">
        <f t="shared" si="342"/>
        <v>0</v>
      </c>
      <c r="I1039" s="66">
        <f t="shared" si="342"/>
        <v>0</v>
      </c>
      <c r="J1039" s="66">
        <f t="shared" si="342"/>
        <v>0</v>
      </c>
      <c r="K1039" s="67">
        <f t="shared" si="342"/>
        <v>0</v>
      </c>
      <c r="L1039" s="36">
        <f t="shared" si="342"/>
        <v>0</v>
      </c>
      <c r="M1039" s="36">
        <f t="shared" si="342"/>
        <v>0</v>
      </c>
      <c r="N1039" s="36">
        <f t="shared" si="342"/>
        <v>0</v>
      </c>
      <c r="O1039" s="36">
        <f t="shared" si="342"/>
        <v>0</v>
      </c>
      <c r="P1039" s="36">
        <f t="shared" si="342"/>
        <v>0</v>
      </c>
      <c r="Q1039" s="36">
        <f t="shared" si="342"/>
        <v>0</v>
      </c>
      <c r="R1039" s="36">
        <f t="shared" si="342"/>
        <v>0</v>
      </c>
      <c r="S1039" s="36">
        <f t="shared" si="342"/>
        <v>0</v>
      </c>
      <c r="T1039" s="36">
        <f t="shared" si="342"/>
        <v>0</v>
      </c>
      <c r="U1039" s="36">
        <f t="shared" si="342"/>
        <v>0</v>
      </c>
      <c r="V1039" s="36">
        <f t="shared" si="342"/>
        <v>0</v>
      </c>
      <c r="W1039" s="35">
        <f t="shared" si="342"/>
        <v>0</v>
      </c>
      <c r="Y1039"/>
      <c r="Z1039"/>
      <c r="AA1039"/>
      <c r="AB1039"/>
      <c r="AC1039"/>
      <c r="AD1039"/>
      <c r="AE1039"/>
      <c r="AF1039"/>
    </row>
    <row r="1040" spans="1:32" s="71" customFormat="1" outlineLevel="1" x14ac:dyDescent="0.4">
      <c r="A1040" s="341"/>
      <c r="B1040" s="494"/>
      <c r="C1040" s="495"/>
      <c r="D1040" s="495"/>
      <c r="E1040" s="496"/>
      <c r="F1040" s="497" t="s">
        <v>88</v>
      </c>
      <c r="G1040" s="174">
        <f t="shared" ref="G1040:V1040" si="343">G184</f>
        <v>0</v>
      </c>
      <c r="H1040" s="175">
        <f t="shared" si="343"/>
        <v>0</v>
      </c>
      <c r="I1040" s="163">
        <f t="shared" si="343"/>
        <v>0</v>
      </c>
      <c r="J1040" s="163">
        <f t="shared" si="343"/>
        <v>0</v>
      </c>
      <c r="K1040" s="181">
        <f t="shared" si="343"/>
        <v>0</v>
      </c>
      <c r="L1040" s="165">
        <f t="shared" si="343"/>
        <v>0</v>
      </c>
      <c r="M1040" s="176">
        <f t="shared" si="343"/>
        <v>0</v>
      </c>
      <c r="N1040" s="166">
        <f t="shared" si="343"/>
        <v>0</v>
      </c>
      <c r="O1040" s="166">
        <f t="shared" si="343"/>
        <v>0</v>
      </c>
      <c r="P1040" s="166">
        <f t="shared" si="343"/>
        <v>0</v>
      </c>
      <c r="Q1040" s="166">
        <f t="shared" si="343"/>
        <v>0</v>
      </c>
      <c r="R1040" s="166">
        <f t="shared" si="343"/>
        <v>0</v>
      </c>
      <c r="S1040" s="166">
        <f t="shared" si="343"/>
        <v>0</v>
      </c>
      <c r="T1040" s="162">
        <f t="shared" si="343"/>
        <v>0</v>
      </c>
      <c r="U1040" s="166">
        <f t="shared" si="343"/>
        <v>0</v>
      </c>
      <c r="V1040" s="167">
        <f t="shared" si="343"/>
        <v>0</v>
      </c>
      <c r="W1040" s="48">
        <f>G1040-SUM(H1040:V1040)</f>
        <v>0</v>
      </c>
      <c r="Y1040"/>
      <c r="Z1040"/>
      <c r="AA1040"/>
      <c r="AB1040"/>
      <c r="AC1040"/>
      <c r="AD1040"/>
      <c r="AE1040"/>
      <c r="AF1040"/>
    </row>
    <row r="1041" spans="1:32" s="71" customFormat="1" outlineLevel="1" x14ac:dyDescent="0.4">
      <c r="A1041" s="341"/>
      <c r="B1041" s="494"/>
      <c r="C1041" s="495"/>
      <c r="D1041" s="495"/>
      <c r="E1041" s="496"/>
      <c r="F1041" s="497" t="s">
        <v>89</v>
      </c>
      <c r="G1041" s="174">
        <f t="shared" ref="G1041:V1041" si="344">G185</f>
        <v>0</v>
      </c>
      <c r="H1041" s="175">
        <f t="shared" si="344"/>
        <v>0</v>
      </c>
      <c r="I1041" s="163">
        <f t="shared" si="344"/>
        <v>0</v>
      </c>
      <c r="J1041" s="163">
        <f t="shared" si="344"/>
        <v>0</v>
      </c>
      <c r="K1041" s="181">
        <f t="shared" si="344"/>
        <v>0</v>
      </c>
      <c r="L1041" s="165">
        <f t="shared" si="344"/>
        <v>0</v>
      </c>
      <c r="M1041" s="176">
        <f t="shared" si="344"/>
        <v>0</v>
      </c>
      <c r="N1041" s="166">
        <f t="shared" si="344"/>
        <v>0</v>
      </c>
      <c r="O1041" s="166">
        <f t="shared" si="344"/>
        <v>0</v>
      </c>
      <c r="P1041" s="166">
        <f t="shared" si="344"/>
        <v>0</v>
      </c>
      <c r="Q1041" s="166">
        <f t="shared" si="344"/>
        <v>0</v>
      </c>
      <c r="R1041" s="166">
        <f t="shared" si="344"/>
        <v>0</v>
      </c>
      <c r="S1041" s="166">
        <f t="shared" si="344"/>
        <v>0</v>
      </c>
      <c r="T1041" s="162">
        <f t="shared" si="344"/>
        <v>0</v>
      </c>
      <c r="U1041" s="166">
        <f t="shared" si="344"/>
        <v>0</v>
      </c>
      <c r="V1041" s="167">
        <f t="shared" si="344"/>
        <v>0</v>
      </c>
      <c r="W1041" s="48">
        <f>G1041-SUM(H1041:V1041)</f>
        <v>0</v>
      </c>
      <c r="Y1041"/>
      <c r="Z1041"/>
      <c r="AA1041"/>
      <c r="AB1041"/>
      <c r="AC1041"/>
      <c r="AD1041"/>
      <c r="AE1041"/>
      <c r="AF1041"/>
    </row>
    <row r="1042" spans="1:32" s="71" customFormat="1" outlineLevel="1" x14ac:dyDescent="0.4">
      <c r="A1042" s="341"/>
      <c r="B1042" s="494"/>
      <c r="C1042" s="495"/>
      <c r="D1042" s="495"/>
      <c r="E1042" s="496"/>
      <c r="F1042" s="497" t="s">
        <v>90</v>
      </c>
      <c r="G1042" s="174">
        <f t="shared" ref="G1042:V1042" si="345">G186</f>
        <v>0</v>
      </c>
      <c r="H1042" s="175">
        <f t="shared" si="345"/>
        <v>0</v>
      </c>
      <c r="I1042" s="163">
        <f t="shared" si="345"/>
        <v>0</v>
      </c>
      <c r="J1042" s="163">
        <f t="shared" si="345"/>
        <v>0</v>
      </c>
      <c r="K1042" s="181">
        <f t="shared" si="345"/>
        <v>0</v>
      </c>
      <c r="L1042" s="165">
        <f t="shared" si="345"/>
        <v>0</v>
      </c>
      <c r="M1042" s="176">
        <f t="shared" si="345"/>
        <v>0</v>
      </c>
      <c r="N1042" s="166">
        <f t="shared" si="345"/>
        <v>0</v>
      </c>
      <c r="O1042" s="166">
        <f t="shared" si="345"/>
        <v>0</v>
      </c>
      <c r="P1042" s="166">
        <f t="shared" si="345"/>
        <v>0</v>
      </c>
      <c r="Q1042" s="166">
        <f t="shared" si="345"/>
        <v>0</v>
      </c>
      <c r="R1042" s="166">
        <f t="shared" si="345"/>
        <v>0</v>
      </c>
      <c r="S1042" s="166">
        <f t="shared" si="345"/>
        <v>0</v>
      </c>
      <c r="T1042" s="162">
        <f t="shared" si="345"/>
        <v>0</v>
      </c>
      <c r="U1042" s="166">
        <f t="shared" si="345"/>
        <v>0</v>
      </c>
      <c r="V1042" s="167">
        <f t="shared" si="345"/>
        <v>0</v>
      </c>
      <c r="W1042" s="48">
        <f>G1042-SUM(H1042:V1042)</f>
        <v>0</v>
      </c>
      <c r="Y1042"/>
      <c r="Z1042"/>
      <c r="AA1042"/>
      <c r="AB1042"/>
      <c r="AC1042"/>
      <c r="AD1042"/>
      <c r="AE1042"/>
      <c r="AF1042"/>
    </row>
    <row r="1043" spans="1:32" s="71" customFormat="1" x14ac:dyDescent="0.4">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4">
      <c r="A1044" s="341"/>
      <c r="B1044" s="494"/>
      <c r="C1044" s="495"/>
      <c r="D1044" s="495"/>
      <c r="E1044" s="496" t="s">
        <v>92</v>
      </c>
      <c r="F1044" s="496"/>
      <c r="G1044" s="68">
        <f t="shared" ref="G1044:W1044" si="346">SUBTOTAL(9,G1045:G1046)</f>
        <v>0</v>
      </c>
      <c r="H1044" s="69">
        <f t="shared" si="346"/>
        <v>0</v>
      </c>
      <c r="I1044" s="66">
        <f t="shared" si="346"/>
        <v>0</v>
      </c>
      <c r="J1044" s="66">
        <f t="shared" si="346"/>
        <v>0</v>
      </c>
      <c r="K1044" s="67">
        <f t="shared" si="346"/>
        <v>0</v>
      </c>
      <c r="L1044" s="36">
        <f t="shared" si="346"/>
        <v>0</v>
      </c>
      <c r="M1044" s="36">
        <f t="shared" si="346"/>
        <v>0</v>
      </c>
      <c r="N1044" s="36">
        <f t="shared" si="346"/>
        <v>0</v>
      </c>
      <c r="O1044" s="36">
        <f t="shared" si="346"/>
        <v>0</v>
      </c>
      <c r="P1044" s="36">
        <f t="shared" si="346"/>
        <v>0</v>
      </c>
      <c r="Q1044" s="36">
        <f t="shared" si="346"/>
        <v>0</v>
      </c>
      <c r="R1044" s="36">
        <f t="shared" si="346"/>
        <v>0</v>
      </c>
      <c r="S1044" s="36">
        <f t="shared" si="346"/>
        <v>0</v>
      </c>
      <c r="T1044" s="36">
        <f t="shared" si="346"/>
        <v>0</v>
      </c>
      <c r="U1044" s="36">
        <f t="shared" si="346"/>
        <v>0</v>
      </c>
      <c r="V1044" s="36">
        <f t="shared" si="346"/>
        <v>0</v>
      </c>
      <c r="W1044" s="35">
        <f t="shared" si="346"/>
        <v>0</v>
      </c>
      <c r="Y1044"/>
      <c r="Z1044"/>
      <c r="AA1044"/>
      <c r="AB1044"/>
      <c r="AC1044"/>
      <c r="AD1044"/>
      <c r="AE1044"/>
      <c r="AF1044"/>
    </row>
    <row r="1045" spans="1:32" s="71" customFormat="1" outlineLevel="1" x14ac:dyDescent="0.4">
      <c r="A1045" s="341"/>
      <c r="B1045" s="494"/>
      <c r="C1045" s="495"/>
      <c r="D1045" s="495"/>
      <c r="E1045" s="496"/>
      <c r="F1045" s="497" t="s">
        <v>93</v>
      </c>
      <c r="G1045" s="174">
        <f t="shared" ref="G1045:V1045" si="347">G189</f>
        <v>0</v>
      </c>
      <c r="H1045" s="175">
        <f t="shared" si="347"/>
        <v>0</v>
      </c>
      <c r="I1045" s="163">
        <f t="shared" si="347"/>
        <v>0</v>
      </c>
      <c r="J1045" s="163">
        <f t="shared" si="347"/>
        <v>0</v>
      </c>
      <c r="K1045" s="181">
        <f t="shared" si="347"/>
        <v>0</v>
      </c>
      <c r="L1045" s="165">
        <f t="shared" si="347"/>
        <v>0</v>
      </c>
      <c r="M1045" s="176">
        <f t="shared" si="347"/>
        <v>0</v>
      </c>
      <c r="N1045" s="166">
        <f t="shared" si="347"/>
        <v>0</v>
      </c>
      <c r="O1045" s="166">
        <f t="shared" si="347"/>
        <v>0</v>
      </c>
      <c r="P1045" s="166">
        <f t="shared" si="347"/>
        <v>0</v>
      </c>
      <c r="Q1045" s="166">
        <f t="shared" si="347"/>
        <v>0</v>
      </c>
      <c r="R1045" s="166">
        <f t="shared" si="347"/>
        <v>0</v>
      </c>
      <c r="S1045" s="166">
        <f t="shared" si="347"/>
        <v>0</v>
      </c>
      <c r="T1045" s="162">
        <f t="shared" si="347"/>
        <v>0</v>
      </c>
      <c r="U1045" s="166">
        <f t="shared" si="347"/>
        <v>0</v>
      </c>
      <c r="V1045" s="167">
        <f t="shared" si="347"/>
        <v>0</v>
      </c>
      <c r="W1045" s="48">
        <f>G1045-SUM(H1045:V1045)</f>
        <v>0</v>
      </c>
      <c r="Y1045"/>
      <c r="Z1045"/>
      <c r="AA1045"/>
      <c r="AB1045"/>
      <c r="AC1045"/>
      <c r="AD1045"/>
      <c r="AE1045"/>
      <c r="AF1045"/>
    </row>
    <row r="1046" spans="1:32" s="71" customFormat="1" outlineLevel="1" x14ac:dyDescent="0.4">
      <c r="A1046" s="341"/>
      <c r="B1046" s="494"/>
      <c r="C1046" s="495"/>
      <c r="D1046" s="495"/>
      <c r="E1046" s="496"/>
      <c r="F1046" s="497" t="s">
        <v>94</v>
      </c>
      <c r="G1046" s="174">
        <f t="shared" ref="G1046:V1046" si="348">G190</f>
        <v>0</v>
      </c>
      <c r="H1046" s="175">
        <f t="shared" si="348"/>
        <v>0</v>
      </c>
      <c r="I1046" s="163">
        <f t="shared" si="348"/>
        <v>0</v>
      </c>
      <c r="J1046" s="163">
        <f t="shared" si="348"/>
        <v>0</v>
      </c>
      <c r="K1046" s="181">
        <f t="shared" si="348"/>
        <v>0</v>
      </c>
      <c r="L1046" s="165">
        <f t="shared" si="348"/>
        <v>0</v>
      </c>
      <c r="M1046" s="176">
        <f t="shared" si="348"/>
        <v>0</v>
      </c>
      <c r="N1046" s="166">
        <f t="shared" si="348"/>
        <v>0</v>
      </c>
      <c r="O1046" s="166">
        <f t="shared" si="348"/>
        <v>0</v>
      </c>
      <c r="P1046" s="166">
        <f t="shared" si="348"/>
        <v>0</v>
      </c>
      <c r="Q1046" s="166">
        <f t="shared" si="348"/>
        <v>0</v>
      </c>
      <c r="R1046" s="166">
        <f t="shared" si="348"/>
        <v>0</v>
      </c>
      <c r="S1046" s="166">
        <f t="shared" si="348"/>
        <v>0</v>
      </c>
      <c r="T1046" s="162">
        <f t="shared" si="348"/>
        <v>0</v>
      </c>
      <c r="U1046" s="166">
        <f t="shared" si="348"/>
        <v>0</v>
      </c>
      <c r="V1046" s="167">
        <f t="shared" si="348"/>
        <v>0</v>
      </c>
      <c r="W1046" s="48">
        <f>G1046-SUM(H1046:V1046)</f>
        <v>0</v>
      </c>
      <c r="Y1046"/>
      <c r="Z1046"/>
      <c r="AA1046"/>
      <c r="AB1046"/>
      <c r="AC1046"/>
      <c r="AD1046"/>
      <c r="AE1046"/>
      <c r="AF1046"/>
    </row>
    <row r="1047" spans="1:32" s="71" customFormat="1" x14ac:dyDescent="0.4">
      <c r="A1047" s="341"/>
      <c r="B1047" s="494"/>
      <c r="C1047" s="495"/>
      <c r="D1047" s="495"/>
      <c r="E1047" s="496" t="s">
        <v>95</v>
      </c>
      <c r="F1047" s="496"/>
      <c r="G1047" s="68">
        <f t="shared" ref="G1047:W1047" si="349">SUBTOTAL(9,G1048:G1049)</f>
        <v>0</v>
      </c>
      <c r="H1047" s="69">
        <f t="shared" si="349"/>
        <v>0</v>
      </c>
      <c r="I1047" s="66">
        <f t="shared" si="349"/>
        <v>0</v>
      </c>
      <c r="J1047" s="66">
        <f t="shared" si="349"/>
        <v>0</v>
      </c>
      <c r="K1047" s="67">
        <f t="shared" si="349"/>
        <v>0</v>
      </c>
      <c r="L1047" s="36">
        <f t="shared" si="349"/>
        <v>0</v>
      </c>
      <c r="M1047" s="36">
        <f t="shared" si="349"/>
        <v>0</v>
      </c>
      <c r="N1047" s="36">
        <f t="shared" si="349"/>
        <v>0</v>
      </c>
      <c r="O1047" s="36">
        <f t="shared" si="349"/>
        <v>0</v>
      </c>
      <c r="P1047" s="36">
        <f t="shared" si="349"/>
        <v>0</v>
      </c>
      <c r="Q1047" s="36">
        <f t="shared" si="349"/>
        <v>0</v>
      </c>
      <c r="R1047" s="36">
        <f t="shared" si="349"/>
        <v>0</v>
      </c>
      <c r="S1047" s="36">
        <f t="shared" si="349"/>
        <v>0</v>
      </c>
      <c r="T1047" s="36">
        <f t="shared" si="349"/>
        <v>0</v>
      </c>
      <c r="U1047" s="36">
        <f t="shared" si="349"/>
        <v>0</v>
      </c>
      <c r="V1047" s="36">
        <f t="shared" si="349"/>
        <v>0</v>
      </c>
      <c r="W1047" s="35">
        <f t="shared" si="349"/>
        <v>0</v>
      </c>
      <c r="Y1047"/>
      <c r="Z1047"/>
      <c r="AA1047"/>
      <c r="AB1047"/>
      <c r="AC1047"/>
      <c r="AD1047"/>
      <c r="AE1047"/>
      <c r="AF1047"/>
    </row>
    <row r="1048" spans="1:32" s="71" customFormat="1" outlineLevel="1" x14ac:dyDescent="0.4">
      <c r="A1048" s="341"/>
      <c r="B1048" s="494"/>
      <c r="C1048" s="495"/>
      <c r="D1048" s="495"/>
      <c r="E1048" s="496"/>
      <c r="F1048" s="497" t="s">
        <v>96</v>
      </c>
      <c r="G1048" s="174">
        <f t="shared" ref="G1048:V1048" si="350">G192</f>
        <v>0</v>
      </c>
      <c r="H1048" s="175">
        <f t="shared" si="350"/>
        <v>0</v>
      </c>
      <c r="I1048" s="163">
        <f t="shared" si="350"/>
        <v>0</v>
      </c>
      <c r="J1048" s="163">
        <f t="shared" si="350"/>
        <v>0</v>
      </c>
      <c r="K1048" s="181">
        <f t="shared" si="350"/>
        <v>0</v>
      </c>
      <c r="L1048" s="165">
        <f t="shared" si="350"/>
        <v>0</v>
      </c>
      <c r="M1048" s="176">
        <f t="shared" si="350"/>
        <v>0</v>
      </c>
      <c r="N1048" s="166">
        <f t="shared" si="350"/>
        <v>0</v>
      </c>
      <c r="O1048" s="166">
        <f t="shared" si="350"/>
        <v>0</v>
      </c>
      <c r="P1048" s="166">
        <f t="shared" si="350"/>
        <v>0</v>
      </c>
      <c r="Q1048" s="166">
        <f t="shared" si="350"/>
        <v>0</v>
      </c>
      <c r="R1048" s="166">
        <f t="shared" si="350"/>
        <v>0</v>
      </c>
      <c r="S1048" s="166">
        <f t="shared" si="350"/>
        <v>0</v>
      </c>
      <c r="T1048" s="162">
        <f t="shared" si="350"/>
        <v>0</v>
      </c>
      <c r="U1048" s="166">
        <f t="shared" si="350"/>
        <v>0</v>
      </c>
      <c r="V1048" s="167">
        <f t="shared" si="350"/>
        <v>0</v>
      </c>
      <c r="W1048" s="48">
        <f>G1048-SUM(H1048:V1048)</f>
        <v>0</v>
      </c>
      <c r="Y1048"/>
      <c r="Z1048"/>
      <c r="AA1048"/>
      <c r="AB1048"/>
      <c r="AC1048"/>
      <c r="AD1048"/>
      <c r="AE1048"/>
      <c r="AF1048"/>
    </row>
    <row r="1049" spans="1:32" s="71" customFormat="1" outlineLevel="1" x14ac:dyDescent="0.4">
      <c r="A1049" s="341"/>
      <c r="B1049" s="494"/>
      <c r="C1049" s="495"/>
      <c r="D1049" s="495"/>
      <c r="E1049" s="496"/>
      <c r="F1049" s="497" t="s">
        <v>97</v>
      </c>
      <c r="G1049" s="174">
        <f t="shared" ref="G1049:V1049" si="351">G193</f>
        <v>0</v>
      </c>
      <c r="H1049" s="175">
        <f t="shared" si="351"/>
        <v>0</v>
      </c>
      <c r="I1049" s="163">
        <f t="shared" si="351"/>
        <v>0</v>
      </c>
      <c r="J1049" s="163">
        <f t="shared" si="351"/>
        <v>0</v>
      </c>
      <c r="K1049" s="181">
        <f t="shared" si="351"/>
        <v>0</v>
      </c>
      <c r="L1049" s="165">
        <f t="shared" si="351"/>
        <v>0</v>
      </c>
      <c r="M1049" s="176">
        <f t="shared" si="351"/>
        <v>0</v>
      </c>
      <c r="N1049" s="166">
        <f t="shared" si="351"/>
        <v>0</v>
      </c>
      <c r="O1049" s="166">
        <f t="shared" si="351"/>
        <v>0</v>
      </c>
      <c r="P1049" s="166">
        <f t="shared" si="351"/>
        <v>0</v>
      </c>
      <c r="Q1049" s="166">
        <f t="shared" si="351"/>
        <v>0</v>
      </c>
      <c r="R1049" s="166">
        <f t="shared" si="351"/>
        <v>0</v>
      </c>
      <c r="S1049" s="166">
        <f t="shared" si="351"/>
        <v>0</v>
      </c>
      <c r="T1049" s="162">
        <f t="shared" si="351"/>
        <v>0</v>
      </c>
      <c r="U1049" s="166">
        <f t="shared" si="351"/>
        <v>0</v>
      </c>
      <c r="V1049" s="167">
        <f t="shared" si="351"/>
        <v>0</v>
      </c>
      <c r="W1049" s="48">
        <f>G1049-SUM(H1049:V1049)</f>
        <v>0</v>
      </c>
      <c r="Y1049"/>
      <c r="Z1049"/>
      <c r="AA1049"/>
      <c r="AB1049"/>
      <c r="AC1049"/>
      <c r="AD1049"/>
      <c r="AE1049"/>
      <c r="AF1049"/>
    </row>
    <row r="1050" spans="1:32" s="71" customFormat="1" x14ac:dyDescent="0.4">
      <c r="A1050" s="341"/>
      <c r="B1050" s="494"/>
      <c r="C1050" s="495"/>
      <c r="D1050" s="495"/>
      <c r="E1050" s="496" t="s">
        <v>98</v>
      </c>
      <c r="F1050" s="496"/>
      <c r="G1050" s="68">
        <f t="shared" ref="G1050:W1050" si="352">SUBTOTAL(9,G1051:G1052)</f>
        <v>0</v>
      </c>
      <c r="H1050" s="69">
        <f t="shared" si="352"/>
        <v>0</v>
      </c>
      <c r="I1050" s="66">
        <f t="shared" si="352"/>
        <v>0</v>
      </c>
      <c r="J1050" s="66">
        <f t="shared" si="352"/>
        <v>0</v>
      </c>
      <c r="K1050" s="67">
        <f t="shared" si="352"/>
        <v>0</v>
      </c>
      <c r="L1050" s="36">
        <f t="shared" si="352"/>
        <v>0</v>
      </c>
      <c r="M1050" s="36">
        <f t="shared" si="352"/>
        <v>0</v>
      </c>
      <c r="N1050" s="36">
        <f t="shared" si="352"/>
        <v>0</v>
      </c>
      <c r="O1050" s="36">
        <f t="shared" si="352"/>
        <v>0</v>
      </c>
      <c r="P1050" s="36">
        <f t="shared" si="352"/>
        <v>0</v>
      </c>
      <c r="Q1050" s="36">
        <f t="shared" si="352"/>
        <v>0</v>
      </c>
      <c r="R1050" s="36">
        <f t="shared" si="352"/>
        <v>0</v>
      </c>
      <c r="S1050" s="36">
        <f t="shared" si="352"/>
        <v>0</v>
      </c>
      <c r="T1050" s="36">
        <f t="shared" si="352"/>
        <v>0</v>
      </c>
      <c r="U1050" s="36">
        <f t="shared" si="352"/>
        <v>0</v>
      </c>
      <c r="V1050" s="36">
        <f t="shared" si="352"/>
        <v>0</v>
      </c>
      <c r="W1050" s="35">
        <f t="shared" si="352"/>
        <v>0</v>
      </c>
      <c r="Y1050"/>
      <c r="Z1050"/>
      <c r="AA1050"/>
      <c r="AB1050"/>
      <c r="AC1050"/>
      <c r="AD1050"/>
      <c r="AE1050"/>
      <c r="AF1050"/>
    </row>
    <row r="1051" spans="1:32" s="71" customFormat="1" outlineLevel="1" x14ac:dyDescent="0.4">
      <c r="A1051" s="341"/>
      <c r="B1051" s="494"/>
      <c r="C1051" s="495"/>
      <c r="D1051" s="495"/>
      <c r="E1051" s="496"/>
      <c r="F1051" s="497" t="s">
        <v>99</v>
      </c>
      <c r="G1051" s="174">
        <f t="shared" ref="G1051:V1051" si="353">G195</f>
        <v>0</v>
      </c>
      <c r="H1051" s="175">
        <f t="shared" si="353"/>
        <v>0</v>
      </c>
      <c r="I1051" s="163">
        <f t="shared" si="353"/>
        <v>0</v>
      </c>
      <c r="J1051" s="163">
        <f t="shared" si="353"/>
        <v>0</v>
      </c>
      <c r="K1051" s="181">
        <f t="shared" si="353"/>
        <v>0</v>
      </c>
      <c r="L1051" s="165">
        <f t="shared" si="353"/>
        <v>0</v>
      </c>
      <c r="M1051" s="176">
        <f t="shared" si="353"/>
        <v>0</v>
      </c>
      <c r="N1051" s="166">
        <f t="shared" si="353"/>
        <v>0</v>
      </c>
      <c r="O1051" s="166">
        <f t="shared" si="353"/>
        <v>0</v>
      </c>
      <c r="P1051" s="166">
        <f t="shared" si="353"/>
        <v>0</v>
      </c>
      <c r="Q1051" s="166">
        <f t="shared" si="353"/>
        <v>0</v>
      </c>
      <c r="R1051" s="166">
        <f t="shared" si="353"/>
        <v>0</v>
      </c>
      <c r="S1051" s="166">
        <f t="shared" si="353"/>
        <v>0</v>
      </c>
      <c r="T1051" s="162">
        <f t="shared" si="353"/>
        <v>0</v>
      </c>
      <c r="U1051" s="166">
        <f t="shared" si="353"/>
        <v>0</v>
      </c>
      <c r="V1051" s="167">
        <f t="shared" si="353"/>
        <v>0</v>
      </c>
      <c r="W1051" s="48">
        <f>G1051-SUM(H1051:V1051)</f>
        <v>0</v>
      </c>
      <c r="Y1051"/>
      <c r="Z1051"/>
      <c r="AA1051"/>
      <c r="AB1051"/>
      <c r="AC1051"/>
      <c r="AD1051"/>
      <c r="AE1051"/>
      <c r="AF1051"/>
    </row>
    <row r="1052" spans="1:32" s="71" customFormat="1" outlineLevel="1" x14ac:dyDescent="0.4">
      <c r="A1052" s="341"/>
      <c r="B1052" s="494"/>
      <c r="C1052" s="495"/>
      <c r="D1052" s="495"/>
      <c r="E1052" s="496"/>
      <c r="F1052" s="497" t="s">
        <v>100</v>
      </c>
      <c r="G1052" s="174">
        <f t="shared" ref="G1052:V1052" si="354">G196</f>
        <v>0</v>
      </c>
      <c r="H1052" s="175">
        <f t="shared" si="354"/>
        <v>0</v>
      </c>
      <c r="I1052" s="163">
        <f t="shared" si="354"/>
        <v>0</v>
      </c>
      <c r="J1052" s="163">
        <f t="shared" si="354"/>
        <v>0</v>
      </c>
      <c r="K1052" s="181">
        <f t="shared" si="354"/>
        <v>0</v>
      </c>
      <c r="L1052" s="165">
        <f t="shared" si="354"/>
        <v>0</v>
      </c>
      <c r="M1052" s="176">
        <f t="shared" si="354"/>
        <v>0</v>
      </c>
      <c r="N1052" s="166">
        <f t="shared" si="354"/>
        <v>0</v>
      </c>
      <c r="O1052" s="166">
        <f t="shared" si="354"/>
        <v>0</v>
      </c>
      <c r="P1052" s="166">
        <f t="shared" si="354"/>
        <v>0</v>
      </c>
      <c r="Q1052" s="166">
        <f t="shared" si="354"/>
        <v>0</v>
      </c>
      <c r="R1052" s="166">
        <f t="shared" si="354"/>
        <v>0</v>
      </c>
      <c r="S1052" s="166">
        <f t="shared" si="354"/>
        <v>0</v>
      </c>
      <c r="T1052" s="162">
        <f t="shared" si="354"/>
        <v>0</v>
      </c>
      <c r="U1052" s="166">
        <f t="shared" si="354"/>
        <v>0</v>
      </c>
      <c r="V1052" s="167">
        <f t="shared" si="354"/>
        <v>0</v>
      </c>
      <c r="W1052" s="48">
        <f>G1052-SUM(H1052:V1052)</f>
        <v>0</v>
      </c>
      <c r="Y1052"/>
      <c r="Z1052"/>
      <c r="AA1052"/>
      <c r="AB1052"/>
      <c r="AC1052"/>
      <c r="AD1052"/>
      <c r="AE1052"/>
      <c r="AF1052"/>
    </row>
    <row r="1053" spans="1:32" s="71" customFormat="1" x14ac:dyDescent="0.4">
      <c r="A1053" s="341"/>
      <c r="B1053" s="494"/>
      <c r="C1053" s="495"/>
      <c r="D1053" s="495"/>
      <c r="E1053" s="496" t="s">
        <v>101</v>
      </c>
      <c r="F1053" s="496"/>
      <c r="G1053" s="68">
        <f t="shared" ref="G1053:W1053" si="355">SUBTOTAL(9,G1054:G1055)</f>
        <v>0</v>
      </c>
      <c r="H1053" s="69">
        <f t="shared" si="355"/>
        <v>0</v>
      </c>
      <c r="I1053" s="66">
        <f t="shared" si="355"/>
        <v>0</v>
      </c>
      <c r="J1053" s="66">
        <f t="shared" si="355"/>
        <v>0</v>
      </c>
      <c r="K1053" s="67">
        <f t="shared" si="355"/>
        <v>0</v>
      </c>
      <c r="L1053" s="36">
        <f t="shared" si="355"/>
        <v>0</v>
      </c>
      <c r="M1053" s="36">
        <f t="shared" si="355"/>
        <v>0</v>
      </c>
      <c r="N1053" s="36">
        <f t="shared" si="355"/>
        <v>0</v>
      </c>
      <c r="O1053" s="36">
        <f t="shared" si="355"/>
        <v>0</v>
      </c>
      <c r="P1053" s="36">
        <f t="shared" si="355"/>
        <v>0</v>
      </c>
      <c r="Q1053" s="36">
        <f t="shared" si="355"/>
        <v>0</v>
      </c>
      <c r="R1053" s="36">
        <f t="shared" si="355"/>
        <v>0</v>
      </c>
      <c r="S1053" s="36">
        <f t="shared" si="355"/>
        <v>0</v>
      </c>
      <c r="T1053" s="36">
        <f t="shared" si="355"/>
        <v>0</v>
      </c>
      <c r="U1053" s="36">
        <f t="shared" si="355"/>
        <v>0</v>
      </c>
      <c r="V1053" s="36">
        <f t="shared" si="355"/>
        <v>0</v>
      </c>
      <c r="W1053" s="35">
        <f t="shared" si="355"/>
        <v>0</v>
      </c>
      <c r="Y1053"/>
      <c r="Z1053"/>
      <c r="AA1053"/>
      <c r="AB1053"/>
      <c r="AC1053"/>
      <c r="AD1053"/>
      <c r="AE1053"/>
      <c r="AF1053"/>
    </row>
    <row r="1054" spans="1:32" s="71" customFormat="1" outlineLevel="1" x14ac:dyDescent="0.4">
      <c r="A1054" s="341"/>
      <c r="B1054" s="494"/>
      <c r="C1054" s="495"/>
      <c r="D1054" s="495"/>
      <c r="E1054" s="496"/>
      <c r="F1054" s="497" t="s">
        <v>102</v>
      </c>
      <c r="G1054" s="174">
        <f t="shared" ref="G1054:V1054" si="356">G198</f>
        <v>0</v>
      </c>
      <c r="H1054" s="175">
        <f t="shared" si="356"/>
        <v>0</v>
      </c>
      <c r="I1054" s="163">
        <f t="shared" si="356"/>
        <v>0</v>
      </c>
      <c r="J1054" s="163">
        <f t="shared" si="356"/>
        <v>0</v>
      </c>
      <c r="K1054" s="181">
        <f t="shared" si="356"/>
        <v>0</v>
      </c>
      <c r="L1054" s="165">
        <f t="shared" si="356"/>
        <v>0</v>
      </c>
      <c r="M1054" s="176">
        <f t="shared" si="356"/>
        <v>0</v>
      </c>
      <c r="N1054" s="166">
        <f t="shared" si="356"/>
        <v>0</v>
      </c>
      <c r="O1054" s="166">
        <f t="shared" si="356"/>
        <v>0</v>
      </c>
      <c r="P1054" s="166">
        <f t="shared" si="356"/>
        <v>0</v>
      </c>
      <c r="Q1054" s="166">
        <f t="shared" si="356"/>
        <v>0</v>
      </c>
      <c r="R1054" s="166">
        <f t="shared" si="356"/>
        <v>0</v>
      </c>
      <c r="S1054" s="166">
        <f t="shared" si="356"/>
        <v>0</v>
      </c>
      <c r="T1054" s="162">
        <f t="shared" si="356"/>
        <v>0</v>
      </c>
      <c r="U1054" s="166">
        <f t="shared" si="356"/>
        <v>0</v>
      </c>
      <c r="V1054" s="167">
        <f t="shared" si="356"/>
        <v>0</v>
      </c>
      <c r="W1054" s="48">
        <f>G1054-SUM(H1054:V1054)</f>
        <v>0</v>
      </c>
      <c r="Y1054"/>
      <c r="Z1054"/>
      <c r="AA1054"/>
      <c r="AB1054"/>
      <c r="AC1054"/>
      <c r="AD1054"/>
      <c r="AE1054"/>
      <c r="AF1054"/>
    </row>
    <row r="1055" spans="1:32" s="71" customFormat="1" outlineLevel="1" x14ac:dyDescent="0.4">
      <c r="A1055" s="341"/>
      <c r="B1055" s="494"/>
      <c r="C1055" s="495"/>
      <c r="D1055" s="495"/>
      <c r="E1055" s="496"/>
      <c r="F1055" s="497" t="s">
        <v>103</v>
      </c>
      <c r="G1055" s="174">
        <f t="shared" ref="G1055:V1055" si="357">G199</f>
        <v>0</v>
      </c>
      <c r="H1055" s="175">
        <f t="shared" si="357"/>
        <v>0</v>
      </c>
      <c r="I1055" s="163">
        <f t="shared" si="357"/>
        <v>0</v>
      </c>
      <c r="J1055" s="163">
        <f t="shared" si="357"/>
        <v>0</v>
      </c>
      <c r="K1055" s="181">
        <f t="shared" si="357"/>
        <v>0</v>
      </c>
      <c r="L1055" s="165">
        <f t="shared" si="357"/>
        <v>0</v>
      </c>
      <c r="M1055" s="176">
        <f t="shared" si="357"/>
        <v>0</v>
      </c>
      <c r="N1055" s="166">
        <f t="shared" si="357"/>
        <v>0</v>
      </c>
      <c r="O1055" s="166">
        <f t="shared" si="357"/>
        <v>0</v>
      </c>
      <c r="P1055" s="166">
        <f t="shared" si="357"/>
        <v>0</v>
      </c>
      <c r="Q1055" s="166">
        <f t="shared" si="357"/>
        <v>0</v>
      </c>
      <c r="R1055" s="166">
        <f t="shared" si="357"/>
        <v>0</v>
      </c>
      <c r="S1055" s="166">
        <f t="shared" si="357"/>
        <v>0</v>
      </c>
      <c r="T1055" s="162">
        <f t="shared" si="357"/>
        <v>0</v>
      </c>
      <c r="U1055" s="166">
        <f t="shared" si="357"/>
        <v>0</v>
      </c>
      <c r="V1055" s="167">
        <f t="shared" si="357"/>
        <v>0</v>
      </c>
      <c r="W1055" s="48">
        <f>G1055-SUM(H1055:V1055)</f>
        <v>0</v>
      </c>
      <c r="Y1055"/>
      <c r="Z1055"/>
      <c r="AA1055"/>
      <c r="AB1055"/>
      <c r="AC1055"/>
      <c r="AD1055"/>
      <c r="AE1055"/>
      <c r="AF1055"/>
    </row>
    <row r="1056" spans="1:32" s="71" customFormat="1" x14ac:dyDescent="0.4">
      <c r="A1056" s="341"/>
      <c r="B1056" s="494"/>
      <c r="C1056" s="495"/>
      <c r="D1056" s="495"/>
      <c r="E1056" s="496" t="s">
        <v>104</v>
      </c>
      <c r="F1056" s="496"/>
      <c r="G1056" s="68">
        <f t="shared" ref="G1056:W1056" si="358">SUBTOTAL(9,G1057:G1058)</f>
        <v>0</v>
      </c>
      <c r="H1056" s="69">
        <f t="shared" si="358"/>
        <v>0</v>
      </c>
      <c r="I1056" s="66">
        <f t="shared" si="358"/>
        <v>0</v>
      </c>
      <c r="J1056" s="66">
        <f t="shared" si="358"/>
        <v>0</v>
      </c>
      <c r="K1056" s="67">
        <f t="shared" si="358"/>
        <v>0</v>
      </c>
      <c r="L1056" s="36">
        <f t="shared" si="358"/>
        <v>0</v>
      </c>
      <c r="M1056" s="36">
        <f t="shared" si="358"/>
        <v>0</v>
      </c>
      <c r="N1056" s="36">
        <f t="shared" si="358"/>
        <v>0</v>
      </c>
      <c r="O1056" s="36">
        <f t="shared" si="358"/>
        <v>0</v>
      </c>
      <c r="P1056" s="36">
        <f t="shared" si="358"/>
        <v>0</v>
      </c>
      <c r="Q1056" s="36">
        <f t="shared" si="358"/>
        <v>0</v>
      </c>
      <c r="R1056" s="36">
        <f t="shared" si="358"/>
        <v>0</v>
      </c>
      <c r="S1056" s="36">
        <f t="shared" si="358"/>
        <v>0</v>
      </c>
      <c r="T1056" s="36">
        <f t="shared" si="358"/>
        <v>0</v>
      </c>
      <c r="U1056" s="36">
        <f t="shared" si="358"/>
        <v>0</v>
      </c>
      <c r="V1056" s="36">
        <f t="shared" si="358"/>
        <v>0</v>
      </c>
      <c r="W1056" s="35">
        <f t="shared" si="358"/>
        <v>0</v>
      </c>
      <c r="Y1056"/>
      <c r="Z1056"/>
      <c r="AA1056"/>
      <c r="AB1056"/>
      <c r="AC1056"/>
      <c r="AD1056"/>
      <c r="AE1056"/>
      <c r="AF1056"/>
    </row>
    <row r="1057" spans="1:34" s="71" customFormat="1" outlineLevel="1" x14ac:dyDescent="0.4">
      <c r="A1057" s="341"/>
      <c r="B1057" s="494"/>
      <c r="C1057" s="495"/>
      <c r="D1057" s="495"/>
      <c r="E1057" s="496"/>
      <c r="F1057" s="497" t="s">
        <v>105</v>
      </c>
      <c r="G1057" s="174">
        <f t="shared" ref="G1057:V1057" si="359">G201</f>
        <v>0</v>
      </c>
      <c r="H1057" s="175">
        <f t="shared" si="359"/>
        <v>0</v>
      </c>
      <c r="I1057" s="163">
        <f t="shared" si="359"/>
        <v>0</v>
      </c>
      <c r="J1057" s="163">
        <f t="shared" si="359"/>
        <v>0</v>
      </c>
      <c r="K1057" s="181">
        <f t="shared" si="359"/>
        <v>0</v>
      </c>
      <c r="L1057" s="165">
        <f t="shared" si="359"/>
        <v>0</v>
      </c>
      <c r="M1057" s="176">
        <f t="shared" si="359"/>
        <v>0</v>
      </c>
      <c r="N1057" s="166">
        <f t="shared" si="359"/>
        <v>0</v>
      </c>
      <c r="O1057" s="166">
        <f t="shared" si="359"/>
        <v>0</v>
      </c>
      <c r="P1057" s="166">
        <f t="shared" si="359"/>
        <v>0</v>
      </c>
      <c r="Q1057" s="166">
        <f t="shared" si="359"/>
        <v>0</v>
      </c>
      <c r="R1057" s="166">
        <f t="shared" si="359"/>
        <v>0</v>
      </c>
      <c r="S1057" s="166">
        <f t="shared" si="359"/>
        <v>0</v>
      </c>
      <c r="T1057" s="162">
        <f t="shared" si="359"/>
        <v>0</v>
      </c>
      <c r="U1057" s="166">
        <f t="shared" si="359"/>
        <v>0</v>
      </c>
      <c r="V1057" s="167">
        <f t="shared" si="359"/>
        <v>0</v>
      </c>
      <c r="W1057" s="48">
        <f>G1057-SUM(H1057:V1057)</f>
        <v>0</v>
      </c>
      <c r="Y1057"/>
      <c r="Z1057"/>
      <c r="AA1057"/>
      <c r="AB1057"/>
      <c r="AC1057"/>
      <c r="AD1057"/>
      <c r="AE1057"/>
      <c r="AF1057"/>
    </row>
    <row r="1058" spans="1:34" s="71" customFormat="1" outlineLevel="1" x14ac:dyDescent="0.4">
      <c r="A1058" s="341"/>
      <c r="B1058" s="494"/>
      <c r="C1058" s="495"/>
      <c r="D1058" s="495"/>
      <c r="E1058" s="496"/>
      <c r="F1058" s="497" t="s">
        <v>106</v>
      </c>
      <c r="G1058" s="174">
        <f t="shared" ref="G1058:V1058" si="360">G202</f>
        <v>0</v>
      </c>
      <c r="H1058" s="175">
        <f t="shared" si="360"/>
        <v>0</v>
      </c>
      <c r="I1058" s="163">
        <f t="shared" si="360"/>
        <v>0</v>
      </c>
      <c r="J1058" s="163">
        <f t="shared" si="360"/>
        <v>0</v>
      </c>
      <c r="K1058" s="181">
        <f t="shared" si="360"/>
        <v>0</v>
      </c>
      <c r="L1058" s="165">
        <f t="shared" si="360"/>
        <v>0</v>
      </c>
      <c r="M1058" s="176">
        <f t="shared" si="360"/>
        <v>0</v>
      </c>
      <c r="N1058" s="166">
        <f t="shared" si="360"/>
        <v>0</v>
      </c>
      <c r="O1058" s="166">
        <f t="shared" si="360"/>
        <v>0</v>
      </c>
      <c r="P1058" s="166">
        <f t="shared" si="360"/>
        <v>0</v>
      </c>
      <c r="Q1058" s="166">
        <f t="shared" si="360"/>
        <v>0</v>
      </c>
      <c r="R1058" s="166">
        <f t="shared" si="360"/>
        <v>0</v>
      </c>
      <c r="S1058" s="166">
        <f t="shared" si="360"/>
        <v>0</v>
      </c>
      <c r="T1058" s="162">
        <f t="shared" si="360"/>
        <v>0</v>
      </c>
      <c r="U1058" s="166">
        <f t="shared" si="360"/>
        <v>0</v>
      </c>
      <c r="V1058" s="167">
        <f t="shared" si="360"/>
        <v>0</v>
      </c>
      <c r="W1058" s="48">
        <f>G1058-SUM(H1058:V1058)</f>
        <v>0</v>
      </c>
      <c r="Y1058"/>
      <c r="Z1058"/>
      <c r="AA1058"/>
      <c r="AB1058"/>
      <c r="AC1058"/>
      <c r="AD1058"/>
      <c r="AE1058"/>
      <c r="AF1058"/>
    </row>
    <row r="1059" spans="1:34" s="71" customFormat="1" x14ac:dyDescent="0.4">
      <c r="A1059" s="341"/>
      <c r="B1059" s="494"/>
      <c r="C1059" s="495"/>
      <c r="D1059" s="495"/>
      <c r="E1059" s="496" t="s">
        <v>107</v>
      </c>
      <c r="F1059" s="496"/>
      <c r="G1059" s="68">
        <f t="shared" ref="G1059:W1059" si="361">SUBTOTAL(9,G1060:G1061)</f>
        <v>0</v>
      </c>
      <c r="H1059" s="69">
        <f t="shared" si="361"/>
        <v>0</v>
      </c>
      <c r="I1059" s="66">
        <f t="shared" si="361"/>
        <v>0</v>
      </c>
      <c r="J1059" s="66">
        <f t="shared" si="361"/>
        <v>0</v>
      </c>
      <c r="K1059" s="67">
        <f t="shared" si="361"/>
        <v>0</v>
      </c>
      <c r="L1059" s="36">
        <f t="shared" si="361"/>
        <v>0</v>
      </c>
      <c r="M1059" s="36">
        <f t="shared" si="361"/>
        <v>0</v>
      </c>
      <c r="N1059" s="36">
        <f t="shared" si="361"/>
        <v>0</v>
      </c>
      <c r="O1059" s="36">
        <f t="shared" si="361"/>
        <v>0</v>
      </c>
      <c r="P1059" s="36">
        <f t="shared" si="361"/>
        <v>0</v>
      </c>
      <c r="Q1059" s="36">
        <f t="shared" si="361"/>
        <v>0</v>
      </c>
      <c r="R1059" s="36">
        <f t="shared" si="361"/>
        <v>0</v>
      </c>
      <c r="S1059" s="36">
        <f t="shared" si="361"/>
        <v>0</v>
      </c>
      <c r="T1059" s="36">
        <f t="shared" si="361"/>
        <v>0</v>
      </c>
      <c r="U1059" s="36">
        <f t="shared" si="361"/>
        <v>0</v>
      </c>
      <c r="V1059" s="36">
        <f t="shared" si="361"/>
        <v>0</v>
      </c>
      <c r="W1059" s="35">
        <f t="shared" si="361"/>
        <v>0</v>
      </c>
      <c r="Y1059"/>
      <c r="Z1059"/>
      <c r="AA1059"/>
      <c r="AB1059"/>
      <c r="AC1059"/>
      <c r="AD1059"/>
      <c r="AE1059"/>
      <c r="AF1059"/>
    </row>
    <row r="1060" spans="1:34" s="71" customFormat="1" outlineLevel="1" x14ac:dyDescent="0.4">
      <c r="A1060" s="341"/>
      <c r="B1060" s="494"/>
      <c r="C1060" s="495"/>
      <c r="D1060" s="495"/>
      <c r="E1060" s="496"/>
      <c r="F1060" s="497" t="s">
        <v>108</v>
      </c>
      <c r="G1060" s="174">
        <f t="shared" ref="G1060:V1060" si="362">G204</f>
        <v>0</v>
      </c>
      <c r="H1060" s="175">
        <f t="shared" si="362"/>
        <v>0</v>
      </c>
      <c r="I1060" s="163">
        <f t="shared" si="362"/>
        <v>0</v>
      </c>
      <c r="J1060" s="163">
        <f t="shared" si="362"/>
        <v>0</v>
      </c>
      <c r="K1060" s="181">
        <f t="shared" si="362"/>
        <v>0</v>
      </c>
      <c r="L1060" s="165">
        <f t="shared" si="362"/>
        <v>0</v>
      </c>
      <c r="M1060" s="176">
        <f t="shared" si="362"/>
        <v>0</v>
      </c>
      <c r="N1060" s="166">
        <f t="shared" si="362"/>
        <v>0</v>
      </c>
      <c r="O1060" s="166">
        <f t="shared" si="362"/>
        <v>0</v>
      </c>
      <c r="P1060" s="166">
        <f t="shared" si="362"/>
        <v>0</v>
      </c>
      <c r="Q1060" s="166">
        <f t="shared" si="362"/>
        <v>0</v>
      </c>
      <c r="R1060" s="166">
        <f t="shared" si="362"/>
        <v>0</v>
      </c>
      <c r="S1060" s="166">
        <f t="shared" si="362"/>
        <v>0</v>
      </c>
      <c r="T1060" s="162">
        <f t="shared" si="362"/>
        <v>0</v>
      </c>
      <c r="U1060" s="166">
        <f t="shared" si="362"/>
        <v>0</v>
      </c>
      <c r="V1060" s="167">
        <f t="shared" si="362"/>
        <v>0</v>
      </c>
      <c r="W1060" s="48">
        <f t="shared" ref="W1060:W1068" si="363">G1060-SUM(H1060:V1060)</f>
        <v>0</v>
      </c>
      <c r="Y1060"/>
      <c r="Z1060"/>
      <c r="AA1060"/>
      <c r="AB1060"/>
      <c r="AC1060"/>
      <c r="AD1060"/>
      <c r="AE1060"/>
      <c r="AF1060"/>
    </row>
    <row r="1061" spans="1:34" s="71" customFormat="1" outlineLevel="1" x14ac:dyDescent="0.4">
      <c r="A1061" s="341"/>
      <c r="B1061" s="494"/>
      <c r="C1061" s="495"/>
      <c r="D1061" s="495"/>
      <c r="E1061" s="496"/>
      <c r="F1061" s="497" t="s">
        <v>109</v>
      </c>
      <c r="G1061" s="174">
        <f t="shared" ref="G1061:V1061" si="364">G205</f>
        <v>0</v>
      </c>
      <c r="H1061" s="175">
        <f t="shared" si="364"/>
        <v>0</v>
      </c>
      <c r="I1061" s="163">
        <f t="shared" si="364"/>
        <v>0</v>
      </c>
      <c r="J1061" s="163">
        <f t="shared" si="364"/>
        <v>0</v>
      </c>
      <c r="K1061" s="181">
        <f t="shared" si="364"/>
        <v>0</v>
      </c>
      <c r="L1061" s="165">
        <f t="shared" si="364"/>
        <v>0</v>
      </c>
      <c r="M1061" s="176">
        <f t="shared" si="364"/>
        <v>0</v>
      </c>
      <c r="N1061" s="166">
        <f t="shared" si="364"/>
        <v>0</v>
      </c>
      <c r="O1061" s="166">
        <f t="shared" si="364"/>
        <v>0</v>
      </c>
      <c r="P1061" s="166">
        <f t="shared" si="364"/>
        <v>0</v>
      </c>
      <c r="Q1061" s="166">
        <f t="shared" si="364"/>
        <v>0</v>
      </c>
      <c r="R1061" s="166">
        <f t="shared" si="364"/>
        <v>0</v>
      </c>
      <c r="S1061" s="166">
        <f t="shared" si="364"/>
        <v>0</v>
      </c>
      <c r="T1061" s="162">
        <f t="shared" si="364"/>
        <v>0</v>
      </c>
      <c r="U1061" s="166">
        <f t="shared" si="364"/>
        <v>0</v>
      </c>
      <c r="V1061" s="167">
        <f t="shared" si="364"/>
        <v>0</v>
      </c>
      <c r="W1061" s="48">
        <f t="shared" si="363"/>
        <v>0</v>
      </c>
      <c r="Y1061"/>
      <c r="Z1061"/>
      <c r="AA1061"/>
      <c r="AB1061"/>
      <c r="AC1061"/>
      <c r="AD1061"/>
      <c r="AE1061"/>
      <c r="AF1061"/>
    </row>
    <row r="1062" spans="1:34" s="71" customFormat="1" x14ac:dyDescent="0.4">
      <c r="A1062" s="341"/>
      <c r="B1062" s="494"/>
      <c r="C1062" s="495"/>
      <c r="D1062" s="495" t="s">
        <v>110</v>
      </c>
      <c r="E1062" s="496"/>
      <c r="F1062" s="496"/>
      <c r="G1062" s="68">
        <f t="shared" ref="G1062:W1062" si="365">SUBTOTAL(9,G1063:G1065)</f>
        <v>0</v>
      </c>
      <c r="H1062" s="69">
        <f t="shared" si="365"/>
        <v>0</v>
      </c>
      <c r="I1062" s="66">
        <f t="shared" si="365"/>
        <v>0</v>
      </c>
      <c r="J1062" s="66">
        <f t="shared" si="365"/>
        <v>0</v>
      </c>
      <c r="K1062" s="67">
        <f t="shared" si="365"/>
        <v>0</v>
      </c>
      <c r="L1062" s="36">
        <f t="shared" si="365"/>
        <v>0</v>
      </c>
      <c r="M1062" s="36">
        <f t="shared" si="365"/>
        <v>0</v>
      </c>
      <c r="N1062" s="36">
        <f t="shared" si="365"/>
        <v>0</v>
      </c>
      <c r="O1062" s="36">
        <f t="shared" si="365"/>
        <v>0</v>
      </c>
      <c r="P1062" s="36">
        <f t="shared" si="365"/>
        <v>0</v>
      </c>
      <c r="Q1062" s="36">
        <f t="shared" si="365"/>
        <v>0</v>
      </c>
      <c r="R1062" s="36">
        <f t="shared" si="365"/>
        <v>0</v>
      </c>
      <c r="S1062" s="36">
        <f t="shared" si="365"/>
        <v>0</v>
      </c>
      <c r="T1062" s="36">
        <f t="shared" si="365"/>
        <v>0</v>
      </c>
      <c r="U1062" s="36">
        <f t="shared" si="365"/>
        <v>0</v>
      </c>
      <c r="V1062" s="36">
        <f t="shared" si="365"/>
        <v>0</v>
      </c>
      <c r="W1062" s="35">
        <f t="shared" si="365"/>
        <v>0</v>
      </c>
      <c r="Y1062"/>
      <c r="Z1062"/>
      <c r="AA1062"/>
      <c r="AB1062"/>
      <c r="AC1062"/>
      <c r="AD1062"/>
      <c r="AE1062"/>
      <c r="AF1062"/>
    </row>
    <row r="1063" spans="1:34" s="71" customFormat="1" outlineLevel="1" x14ac:dyDescent="0.4">
      <c r="A1063" s="341"/>
      <c r="B1063" s="494"/>
      <c r="C1063" s="495"/>
      <c r="D1063" s="495"/>
      <c r="E1063" s="496"/>
      <c r="F1063" s="497" t="s">
        <v>111</v>
      </c>
      <c r="G1063" s="174">
        <f t="shared" ref="G1063:V1063" si="366">G207</f>
        <v>0</v>
      </c>
      <c r="H1063" s="175">
        <f t="shared" si="366"/>
        <v>0</v>
      </c>
      <c r="I1063" s="163">
        <f t="shared" si="366"/>
        <v>0</v>
      </c>
      <c r="J1063" s="163">
        <f t="shared" si="366"/>
        <v>0</v>
      </c>
      <c r="K1063" s="181">
        <f t="shared" si="366"/>
        <v>0</v>
      </c>
      <c r="L1063" s="162">
        <f t="shared" si="366"/>
        <v>0</v>
      </c>
      <c r="M1063" s="176">
        <f t="shared" si="366"/>
        <v>0</v>
      </c>
      <c r="N1063" s="166">
        <f t="shared" si="366"/>
        <v>0</v>
      </c>
      <c r="O1063" s="166">
        <f t="shared" si="366"/>
        <v>0</v>
      </c>
      <c r="P1063" s="166">
        <f t="shared" si="366"/>
        <v>0</v>
      </c>
      <c r="Q1063" s="166">
        <f t="shared" si="366"/>
        <v>0</v>
      </c>
      <c r="R1063" s="166">
        <f t="shared" si="366"/>
        <v>0</v>
      </c>
      <c r="S1063" s="166">
        <f t="shared" si="366"/>
        <v>0</v>
      </c>
      <c r="T1063" s="162">
        <f t="shared" si="366"/>
        <v>0</v>
      </c>
      <c r="U1063" s="166">
        <f t="shared" si="366"/>
        <v>0</v>
      </c>
      <c r="V1063" s="167">
        <f t="shared" si="366"/>
        <v>0</v>
      </c>
      <c r="W1063" s="48">
        <f t="shared" si="363"/>
        <v>0</v>
      </c>
      <c r="Y1063"/>
      <c r="Z1063"/>
      <c r="AA1063"/>
      <c r="AB1063"/>
      <c r="AC1063"/>
      <c r="AD1063"/>
      <c r="AE1063"/>
      <c r="AF1063"/>
    </row>
    <row r="1064" spans="1:34" s="71" customFormat="1" outlineLevel="1" x14ac:dyDescent="0.4">
      <c r="A1064" s="341"/>
      <c r="B1064" s="494"/>
      <c r="C1064" s="495"/>
      <c r="D1064" s="495"/>
      <c r="E1064" s="496"/>
      <c r="F1064" s="497" t="s">
        <v>112</v>
      </c>
      <c r="G1064" s="174">
        <f t="shared" ref="G1064:V1064" si="367">G208</f>
        <v>0</v>
      </c>
      <c r="H1064" s="175">
        <f t="shared" si="367"/>
        <v>0</v>
      </c>
      <c r="I1064" s="163">
        <f t="shared" si="367"/>
        <v>0</v>
      </c>
      <c r="J1064" s="163">
        <f t="shared" si="367"/>
        <v>0</v>
      </c>
      <c r="K1064" s="181">
        <f t="shared" si="367"/>
        <v>0</v>
      </c>
      <c r="L1064" s="162">
        <f t="shared" si="367"/>
        <v>0</v>
      </c>
      <c r="M1064" s="176">
        <f t="shared" si="367"/>
        <v>0</v>
      </c>
      <c r="N1064" s="166">
        <f t="shared" si="367"/>
        <v>0</v>
      </c>
      <c r="O1064" s="166">
        <f t="shared" si="367"/>
        <v>0</v>
      </c>
      <c r="P1064" s="166">
        <f t="shared" si="367"/>
        <v>0</v>
      </c>
      <c r="Q1064" s="166">
        <f t="shared" si="367"/>
        <v>0</v>
      </c>
      <c r="R1064" s="166">
        <f t="shared" si="367"/>
        <v>0</v>
      </c>
      <c r="S1064" s="166">
        <f t="shared" si="367"/>
        <v>0</v>
      </c>
      <c r="T1064" s="185">
        <f t="shared" si="367"/>
        <v>0</v>
      </c>
      <c r="U1064" s="166">
        <f t="shared" si="367"/>
        <v>0</v>
      </c>
      <c r="V1064" s="167">
        <f t="shared" si="367"/>
        <v>0</v>
      </c>
      <c r="W1064" s="48">
        <f t="shared" si="363"/>
        <v>0</v>
      </c>
      <c r="Y1064"/>
      <c r="Z1064"/>
      <c r="AA1064"/>
      <c r="AB1064"/>
      <c r="AC1064"/>
      <c r="AD1064"/>
      <c r="AE1064"/>
      <c r="AF1064"/>
    </row>
    <row r="1065" spans="1:34" s="71" customFormat="1" outlineLevel="1" x14ac:dyDescent="0.4">
      <c r="A1065" s="341"/>
      <c r="B1065" s="494"/>
      <c r="C1065" s="495"/>
      <c r="D1065" s="495"/>
      <c r="E1065" s="496"/>
      <c r="F1065" s="497" t="s">
        <v>113</v>
      </c>
      <c r="G1065" s="174">
        <f t="shared" ref="G1065:V1065" si="368">G209</f>
        <v>0</v>
      </c>
      <c r="H1065" s="175">
        <f t="shared" si="368"/>
        <v>0</v>
      </c>
      <c r="I1065" s="163">
        <f t="shared" si="368"/>
        <v>0</v>
      </c>
      <c r="J1065" s="163">
        <f t="shared" si="368"/>
        <v>0</v>
      </c>
      <c r="K1065" s="181">
        <f t="shared" si="368"/>
        <v>0</v>
      </c>
      <c r="L1065" s="162">
        <f t="shared" si="368"/>
        <v>0</v>
      </c>
      <c r="M1065" s="176">
        <f t="shared" si="368"/>
        <v>0</v>
      </c>
      <c r="N1065" s="166">
        <f t="shared" si="368"/>
        <v>0</v>
      </c>
      <c r="O1065" s="166">
        <f t="shared" si="368"/>
        <v>0</v>
      </c>
      <c r="P1065" s="166">
        <f t="shared" si="368"/>
        <v>0</v>
      </c>
      <c r="Q1065" s="166">
        <f t="shared" si="368"/>
        <v>0</v>
      </c>
      <c r="R1065" s="166">
        <f t="shared" si="368"/>
        <v>0</v>
      </c>
      <c r="S1065" s="166">
        <f t="shared" si="368"/>
        <v>0</v>
      </c>
      <c r="T1065" s="166">
        <f t="shared" si="368"/>
        <v>0</v>
      </c>
      <c r="U1065" s="162">
        <f t="shared" si="368"/>
        <v>0</v>
      </c>
      <c r="V1065" s="167">
        <f t="shared" si="368"/>
        <v>0</v>
      </c>
      <c r="W1065" s="48">
        <f t="shared" si="363"/>
        <v>0</v>
      </c>
      <c r="Y1065"/>
      <c r="Z1065"/>
      <c r="AA1065"/>
      <c r="AB1065"/>
      <c r="AC1065"/>
      <c r="AD1065"/>
      <c r="AE1065"/>
      <c r="AF1065"/>
    </row>
    <row r="1066" spans="1:34" s="71" customFormat="1" x14ac:dyDescent="0.4">
      <c r="A1066" s="341"/>
      <c r="B1066" s="494"/>
      <c r="C1066" s="498"/>
      <c r="D1066" s="495" t="s">
        <v>114</v>
      </c>
      <c r="E1066" s="496"/>
      <c r="F1066" s="496"/>
      <c r="G1066" s="68">
        <f t="shared" ref="G1066:W1066" si="369">SUBTOTAL(9,G1067:G1068)</f>
        <v>0</v>
      </c>
      <c r="H1066" s="69">
        <f t="shared" si="369"/>
        <v>0</v>
      </c>
      <c r="I1066" s="66">
        <f t="shared" si="369"/>
        <v>0</v>
      </c>
      <c r="J1066" s="66">
        <f t="shared" si="369"/>
        <v>0</v>
      </c>
      <c r="K1066" s="67">
        <f t="shared" si="369"/>
        <v>0</v>
      </c>
      <c r="L1066" s="36">
        <f t="shared" si="369"/>
        <v>0</v>
      </c>
      <c r="M1066" s="36">
        <f t="shared" si="369"/>
        <v>0</v>
      </c>
      <c r="N1066" s="36">
        <f t="shared" si="369"/>
        <v>0</v>
      </c>
      <c r="O1066" s="36">
        <f t="shared" si="369"/>
        <v>0</v>
      </c>
      <c r="P1066" s="36">
        <f t="shared" si="369"/>
        <v>0</v>
      </c>
      <c r="Q1066" s="36">
        <f t="shared" si="369"/>
        <v>0</v>
      </c>
      <c r="R1066" s="36">
        <f t="shared" si="369"/>
        <v>0</v>
      </c>
      <c r="S1066" s="36">
        <f t="shared" si="369"/>
        <v>0</v>
      </c>
      <c r="T1066" s="36">
        <f t="shared" si="369"/>
        <v>0</v>
      </c>
      <c r="U1066" s="36">
        <f t="shared" si="369"/>
        <v>0</v>
      </c>
      <c r="V1066" s="36">
        <f t="shared" si="369"/>
        <v>0</v>
      </c>
      <c r="W1066" s="35">
        <f t="shared" si="369"/>
        <v>0</v>
      </c>
      <c r="Y1066"/>
      <c r="Z1066"/>
      <c r="AA1066"/>
      <c r="AB1066"/>
      <c r="AC1066"/>
      <c r="AD1066"/>
      <c r="AE1066"/>
      <c r="AF1066"/>
    </row>
    <row r="1067" spans="1:34" s="71" customFormat="1" outlineLevel="1" x14ac:dyDescent="0.4">
      <c r="A1067" s="341"/>
      <c r="B1067" s="494"/>
      <c r="C1067" s="495"/>
      <c r="D1067" s="495"/>
      <c r="E1067" s="496"/>
      <c r="F1067" s="497" t="s">
        <v>115</v>
      </c>
      <c r="G1067" s="174">
        <f t="shared" ref="G1067:V1067" si="370">G211</f>
        <v>0</v>
      </c>
      <c r="H1067" s="175">
        <f t="shared" si="370"/>
        <v>0</v>
      </c>
      <c r="I1067" s="163">
        <f t="shared" si="370"/>
        <v>0</v>
      </c>
      <c r="J1067" s="163">
        <f t="shared" si="370"/>
        <v>0</v>
      </c>
      <c r="K1067" s="181">
        <f t="shared" si="370"/>
        <v>0</v>
      </c>
      <c r="L1067" s="162">
        <f t="shared" si="370"/>
        <v>0</v>
      </c>
      <c r="M1067" s="176">
        <f t="shared" si="370"/>
        <v>0</v>
      </c>
      <c r="N1067" s="166">
        <f t="shared" si="370"/>
        <v>0</v>
      </c>
      <c r="O1067" s="166">
        <f t="shared" si="370"/>
        <v>0</v>
      </c>
      <c r="P1067" s="166">
        <f t="shared" si="370"/>
        <v>0</v>
      </c>
      <c r="Q1067" s="166">
        <f t="shared" si="370"/>
        <v>0</v>
      </c>
      <c r="R1067" s="166">
        <f t="shared" si="370"/>
        <v>0</v>
      </c>
      <c r="S1067" s="166">
        <f t="shared" si="370"/>
        <v>0</v>
      </c>
      <c r="T1067" s="166">
        <f t="shared" si="370"/>
        <v>0</v>
      </c>
      <c r="U1067" s="162">
        <f t="shared" si="370"/>
        <v>0</v>
      </c>
      <c r="V1067" s="167">
        <f t="shared" si="370"/>
        <v>0</v>
      </c>
      <c r="W1067" s="48">
        <f t="shared" si="363"/>
        <v>0</v>
      </c>
      <c r="Y1067"/>
      <c r="Z1067"/>
      <c r="AA1067"/>
      <c r="AB1067"/>
      <c r="AC1067"/>
      <c r="AD1067"/>
      <c r="AE1067"/>
      <c r="AF1067"/>
    </row>
    <row r="1068" spans="1:34" s="71" customFormat="1" outlineLevel="1" x14ac:dyDescent="0.4">
      <c r="A1068" s="341"/>
      <c r="B1068" s="494"/>
      <c r="C1068" s="495"/>
      <c r="D1068" s="495"/>
      <c r="E1068" s="496"/>
      <c r="F1068" s="497" t="s">
        <v>116</v>
      </c>
      <c r="G1068" s="174">
        <f t="shared" ref="G1068:V1068" si="371">G212</f>
        <v>0</v>
      </c>
      <c r="H1068" s="175">
        <f t="shared" si="371"/>
        <v>0</v>
      </c>
      <c r="I1068" s="163">
        <f t="shared" si="371"/>
        <v>0</v>
      </c>
      <c r="J1068" s="163">
        <f t="shared" si="371"/>
        <v>0</v>
      </c>
      <c r="K1068" s="181">
        <f t="shared" si="371"/>
        <v>0</v>
      </c>
      <c r="L1068" s="162">
        <f t="shared" si="371"/>
        <v>0</v>
      </c>
      <c r="M1068" s="176">
        <f t="shared" si="371"/>
        <v>0</v>
      </c>
      <c r="N1068" s="166">
        <f t="shared" si="371"/>
        <v>0</v>
      </c>
      <c r="O1068" s="166">
        <f t="shared" si="371"/>
        <v>0</v>
      </c>
      <c r="P1068" s="166">
        <f t="shared" si="371"/>
        <v>0</v>
      </c>
      <c r="Q1068" s="166">
        <f t="shared" si="371"/>
        <v>0</v>
      </c>
      <c r="R1068" s="166">
        <f t="shared" si="371"/>
        <v>0</v>
      </c>
      <c r="S1068" s="166">
        <f t="shared" si="371"/>
        <v>0</v>
      </c>
      <c r="T1068" s="166">
        <f t="shared" si="371"/>
        <v>0</v>
      </c>
      <c r="U1068" s="162">
        <f t="shared" si="371"/>
        <v>0</v>
      </c>
      <c r="V1068" s="167">
        <f t="shared" si="371"/>
        <v>0</v>
      </c>
      <c r="W1068" s="48">
        <f t="shared" si="363"/>
        <v>0</v>
      </c>
      <c r="Y1068"/>
      <c r="Z1068"/>
      <c r="AA1068"/>
      <c r="AB1068"/>
      <c r="AC1068"/>
      <c r="AD1068"/>
      <c r="AE1068"/>
      <c r="AF1068"/>
    </row>
    <row r="1069" spans="1:34" x14ac:dyDescent="0.4">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4">
      <c r="A1070" s="337"/>
      <c r="B1070" s="494"/>
      <c r="C1070" s="495"/>
      <c r="D1070" s="495" t="s">
        <v>159</v>
      </c>
      <c r="E1070" s="496"/>
      <c r="F1070" s="498"/>
      <c r="G1070" s="68">
        <f t="shared" ref="G1070:W1070" si="372">SUBTOTAL(9,G1071:G1072)</f>
        <v>0</v>
      </c>
      <c r="H1070" s="69">
        <f t="shared" si="372"/>
        <v>0</v>
      </c>
      <c r="I1070" s="66">
        <f t="shared" si="372"/>
        <v>0</v>
      </c>
      <c r="J1070" s="66">
        <f t="shared" si="372"/>
        <v>0</v>
      </c>
      <c r="K1070" s="67">
        <f t="shared" si="372"/>
        <v>0</v>
      </c>
      <c r="L1070" s="36">
        <f t="shared" si="372"/>
        <v>0</v>
      </c>
      <c r="M1070" s="36">
        <f t="shared" si="372"/>
        <v>0</v>
      </c>
      <c r="N1070" s="36">
        <f t="shared" si="372"/>
        <v>0</v>
      </c>
      <c r="O1070" s="36">
        <f t="shared" si="372"/>
        <v>0</v>
      </c>
      <c r="P1070" s="36">
        <f t="shared" si="372"/>
        <v>0</v>
      </c>
      <c r="Q1070" s="36">
        <f t="shared" si="372"/>
        <v>0</v>
      </c>
      <c r="R1070" s="36">
        <f t="shared" si="372"/>
        <v>0</v>
      </c>
      <c r="S1070" s="36">
        <f t="shared" si="372"/>
        <v>0</v>
      </c>
      <c r="T1070" s="36">
        <f t="shared" si="372"/>
        <v>0</v>
      </c>
      <c r="U1070" s="36">
        <f t="shared" si="372"/>
        <v>0</v>
      </c>
      <c r="V1070" s="36">
        <f t="shared" si="372"/>
        <v>0</v>
      </c>
      <c r="W1070" s="35">
        <f t="shared" si="372"/>
        <v>0</v>
      </c>
      <c r="Y1070"/>
      <c r="Z1070"/>
      <c r="AG1070" s="135"/>
      <c r="AH1070" s="135"/>
    </row>
    <row r="1071" spans="1:34" outlineLevel="1" x14ac:dyDescent="0.4">
      <c r="A1071" s="337"/>
      <c r="B1071" s="494"/>
      <c r="C1071" s="496"/>
      <c r="D1071" s="496"/>
      <c r="E1071" s="496"/>
      <c r="F1071" s="501" t="s">
        <v>160</v>
      </c>
      <c r="G1071" s="186">
        <f>G215</f>
        <v>0</v>
      </c>
      <c r="H1071" s="175">
        <f>SUM(H215:V215)</f>
        <v>0</v>
      </c>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4">
      <c r="A1072" s="337"/>
      <c r="B1072" s="502"/>
      <c r="C1072" s="496"/>
      <c r="D1072" s="496"/>
      <c r="E1072" s="496"/>
      <c r="F1072" s="497" t="s">
        <v>161</v>
      </c>
      <c r="G1072" s="174">
        <f>G216</f>
        <v>0</v>
      </c>
      <c r="H1072" s="175">
        <f t="shared" ref="H1072:V1072" si="373">H216</f>
        <v>0</v>
      </c>
      <c r="I1072" s="163">
        <f t="shared" si="373"/>
        <v>0</v>
      </c>
      <c r="J1072" s="163">
        <f t="shared" si="373"/>
        <v>0</v>
      </c>
      <c r="K1072" s="181">
        <f t="shared" si="373"/>
        <v>0</v>
      </c>
      <c r="L1072" s="165">
        <f t="shared" si="373"/>
        <v>0</v>
      </c>
      <c r="M1072" s="176">
        <f t="shared" si="373"/>
        <v>0</v>
      </c>
      <c r="N1072" s="166">
        <f t="shared" si="373"/>
        <v>0</v>
      </c>
      <c r="O1072" s="166">
        <f t="shared" si="373"/>
        <v>0</v>
      </c>
      <c r="P1072" s="166">
        <f t="shared" si="373"/>
        <v>0</v>
      </c>
      <c r="Q1072" s="166">
        <f t="shared" si="373"/>
        <v>0</v>
      </c>
      <c r="R1072" s="166">
        <f t="shared" si="373"/>
        <v>0</v>
      </c>
      <c r="S1072" s="166">
        <f t="shared" si="373"/>
        <v>0</v>
      </c>
      <c r="T1072" s="166">
        <f t="shared" si="373"/>
        <v>0</v>
      </c>
      <c r="U1072" s="162">
        <f t="shared" si="373"/>
        <v>0</v>
      </c>
      <c r="V1072" s="167">
        <f t="shared" si="373"/>
        <v>0</v>
      </c>
      <c r="W1072" s="48">
        <f>G1072-SUM(H1072:V1072)</f>
        <v>0</v>
      </c>
      <c r="Y1072"/>
      <c r="Z1072"/>
      <c r="AG1072" s="135"/>
      <c r="AH1072" s="135"/>
    </row>
    <row r="1073" spans="1:34" x14ac:dyDescent="0.4">
      <c r="A1073" s="337"/>
      <c r="B1073" s="502"/>
      <c r="C1073" s="496"/>
      <c r="D1073" s="495" t="s">
        <v>162</v>
      </c>
      <c r="E1073" s="496"/>
      <c r="F1073" s="496"/>
      <c r="G1073" s="68">
        <f>SUBTOTAL(9,G1074:G1076)</f>
        <v>0</v>
      </c>
      <c r="H1073" s="69">
        <f t="shared" ref="H1073:W1073" si="374">SUBTOTAL(9,H1074:H1076)</f>
        <v>0</v>
      </c>
      <c r="I1073" s="66">
        <f t="shared" si="374"/>
        <v>0</v>
      </c>
      <c r="J1073" s="66">
        <f t="shared" si="374"/>
        <v>0</v>
      </c>
      <c r="K1073" s="67">
        <f t="shared" si="374"/>
        <v>0</v>
      </c>
      <c r="L1073" s="36">
        <f t="shared" si="374"/>
        <v>0</v>
      </c>
      <c r="M1073" s="36">
        <f t="shared" si="374"/>
        <v>0</v>
      </c>
      <c r="N1073" s="36">
        <f t="shared" si="374"/>
        <v>0</v>
      </c>
      <c r="O1073" s="36">
        <f t="shared" si="374"/>
        <v>0</v>
      </c>
      <c r="P1073" s="36">
        <f t="shared" si="374"/>
        <v>0</v>
      </c>
      <c r="Q1073" s="36">
        <f t="shared" si="374"/>
        <v>0</v>
      </c>
      <c r="R1073" s="36">
        <f t="shared" si="374"/>
        <v>0</v>
      </c>
      <c r="S1073" s="36">
        <f t="shared" si="374"/>
        <v>0</v>
      </c>
      <c r="T1073" s="36">
        <f t="shared" si="374"/>
        <v>0</v>
      </c>
      <c r="U1073" s="36">
        <f t="shared" si="374"/>
        <v>0</v>
      </c>
      <c r="V1073" s="36">
        <f t="shared" si="374"/>
        <v>0</v>
      </c>
      <c r="W1073" s="35">
        <f t="shared" si="374"/>
        <v>0</v>
      </c>
      <c r="Y1073"/>
      <c r="Z1073"/>
      <c r="AG1073" s="135"/>
      <c r="AH1073" s="135"/>
    </row>
    <row r="1074" spans="1:34" outlineLevel="1" x14ac:dyDescent="0.4">
      <c r="A1074" s="337"/>
      <c r="B1074" s="494"/>
      <c r="C1074" s="496"/>
      <c r="D1074" s="496"/>
      <c r="E1074" s="498"/>
      <c r="F1074" s="497" t="s">
        <v>163</v>
      </c>
      <c r="G1074" s="174">
        <f t="shared" ref="G1074:V1074" si="375">G218</f>
        <v>0</v>
      </c>
      <c r="H1074" s="175">
        <f t="shared" si="375"/>
        <v>0</v>
      </c>
      <c r="I1074" s="163">
        <f t="shared" si="375"/>
        <v>0</v>
      </c>
      <c r="J1074" s="163">
        <f t="shared" si="375"/>
        <v>0</v>
      </c>
      <c r="K1074" s="181">
        <f t="shared" si="375"/>
        <v>0</v>
      </c>
      <c r="L1074" s="165">
        <f t="shared" si="375"/>
        <v>0</v>
      </c>
      <c r="M1074" s="176">
        <f t="shared" si="375"/>
        <v>0</v>
      </c>
      <c r="N1074" s="166">
        <f t="shared" si="375"/>
        <v>0</v>
      </c>
      <c r="O1074" s="166">
        <f t="shared" si="375"/>
        <v>0</v>
      </c>
      <c r="P1074" s="166">
        <f t="shared" si="375"/>
        <v>0</v>
      </c>
      <c r="Q1074" s="166">
        <f t="shared" si="375"/>
        <v>0</v>
      </c>
      <c r="R1074" s="166">
        <f t="shared" si="375"/>
        <v>0</v>
      </c>
      <c r="S1074" s="166">
        <f t="shared" si="375"/>
        <v>0</v>
      </c>
      <c r="T1074" s="162">
        <f t="shared" si="375"/>
        <v>0</v>
      </c>
      <c r="U1074" s="166">
        <f t="shared" si="375"/>
        <v>0</v>
      </c>
      <c r="V1074" s="167">
        <f t="shared" si="375"/>
        <v>0</v>
      </c>
      <c r="W1074" s="48">
        <f>G1074-SUM(H1074:V1074)</f>
        <v>0</v>
      </c>
      <c r="Y1074"/>
      <c r="Z1074"/>
      <c r="AG1074" s="135"/>
      <c r="AH1074" s="135"/>
    </row>
    <row r="1075" spans="1:34" outlineLevel="1" x14ac:dyDescent="0.4">
      <c r="A1075" s="337"/>
      <c r="B1075" s="494"/>
      <c r="C1075" s="496"/>
      <c r="D1075" s="496"/>
      <c r="E1075" s="498"/>
      <c r="F1075" s="497" t="s">
        <v>164</v>
      </c>
      <c r="G1075" s="174">
        <f t="shared" ref="G1075:V1075" si="376">G219</f>
        <v>0</v>
      </c>
      <c r="H1075" s="175">
        <f t="shared" si="376"/>
        <v>0</v>
      </c>
      <c r="I1075" s="163">
        <f t="shared" si="376"/>
        <v>0</v>
      </c>
      <c r="J1075" s="163">
        <f t="shared" si="376"/>
        <v>0</v>
      </c>
      <c r="K1075" s="181">
        <f t="shared" si="376"/>
        <v>0</v>
      </c>
      <c r="L1075" s="165">
        <f t="shared" si="376"/>
        <v>0</v>
      </c>
      <c r="M1075" s="176">
        <f t="shared" si="376"/>
        <v>0</v>
      </c>
      <c r="N1075" s="166">
        <f t="shared" si="376"/>
        <v>0</v>
      </c>
      <c r="O1075" s="166">
        <f t="shared" si="376"/>
        <v>0</v>
      </c>
      <c r="P1075" s="166">
        <f t="shared" si="376"/>
        <v>0</v>
      </c>
      <c r="Q1075" s="166">
        <f t="shared" si="376"/>
        <v>0</v>
      </c>
      <c r="R1075" s="166">
        <f t="shared" si="376"/>
        <v>0</v>
      </c>
      <c r="S1075" s="166">
        <f t="shared" si="376"/>
        <v>0</v>
      </c>
      <c r="T1075" s="162">
        <f t="shared" si="376"/>
        <v>0</v>
      </c>
      <c r="U1075" s="166">
        <f t="shared" si="376"/>
        <v>0</v>
      </c>
      <c r="V1075" s="167">
        <f t="shared" si="376"/>
        <v>0</v>
      </c>
      <c r="W1075" s="48">
        <f>G1075-SUM(H1075:V1075)</f>
        <v>0</v>
      </c>
      <c r="Y1075"/>
      <c r="Z1075"/>
      <c r="AG1075" s="135"/>
      <c r="AH1075" s="135"/>
    </row>
    <row r="1076" spans="1:34" outlineLevel="1" x14ac:dyDescent="0.4">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4">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4">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4">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4">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4">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4">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4">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4">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4">
      <c r="A1085" s="337"/>
      <c r="B1085" s="32"/>
      <c r="C1085" s="31"/>
      <c r="D1085" s="30"/>
      <c r="E1085" s="65"/>
      <c r="F1085" s="451" t="s">
        <v>169</v>
      </c>
      <c r="G1085" s="453">
        <f t="shared" ref="G1085" si="377">G229</f>
        <v>0</v>
      </c>
      <c r="H1085" s="454">
        <f>G1085*(1-VLOOKUP($F1085,SHT,2,FALSE))+$H229*VLOOKUP($F1085,SHT,2,FALSE)</f>
        <v>0</v>
      </c>
      <c r="I1085" s="455">
        <f t="shared" ref="I1085:V1085" si="378">I229*VLOOKUP($F1085,SHT,2,FALSE)</f>
        <v>0</v>
      </c>
      <c r="J1085" s="455">
        <f t="shared" si="378"/>
        <v>0</v>
      </c>
      <c r="K1085" s="456">
        <f t="shared" si="378"/>
        <v>0</v>
      </c>
      <c r="L1085" s="457">
        <f t="shared" si="378"/>
        <v>0</v>
      </c>
      <c r="M1085" s="458">
        <f t="shared" si="378"/>
        <v>0</v>
      </c>
      <c r="N1085" s="455">
        <f t="shared" si="378"/>
        <v>0</v>
      </c>
      <c r="O1085" s="455">
        <f t="shared" si="378"/>
        <v>0</v>
      </c>
      <c r="P1085" s="455">
        <f t="shared" si="378"/>
        <v>0</v>
      </c>
      <c r="Q1085" s="455">
        <f t="shared" si="378"/>
        <v>0</v>
      </c>
      <c r="R1085" s="455">
        <f t="shared" si="378"/>
        <v>0</v>
      </c>
      <c r="S1085" s="455">
        <f t="shared" si="378"/>
        <v>0</v>
      </c>
      <c r="T1085" s="455">
        <f t="shared" si="378"/>
        <v>0</v>
      </c>
      <c r="U1085" s="455">
        <f t="shared" si="378"/>
        <v>0</v>
      </c>
      <c r="V1085" s="459">
        <f t="shared" si="378"/>
        <v>0</v>
      </c>
      <c r="W1085" s="453">
        <f t="shared" ref="W1085:W1087" si="379">G1085-SUM(H1085:V1085)</f>
        <v>0</v>
      </c>
      <c r="Y1085"/>
      <c r="Z1085"/>
      <c r="AA1085"/>
      <c r="AB1085"/>
      <c r="AC1085"/>
      <c r="AD1085"/>
      <c r="AE1085"/>
      <c r="AF1085"/>
    </row>
    <row r="1086" spans="1:34" s="71" customFormat="1" outlineLevel="1" x14ac:dyDescent="0.4">
      <c r="A1086" s="337"/>
      <c r="B1086" s="32"/>
      <c r="C1086" s="31"/>
      <c r="D1086" s="30"/>
      <c r="E1086" s="65"/>
      <c r="F1086" s="451" t="s">
        <v>170</v>
      </c>
      <c r="G1086" s="453">
        <f t="shared" ref="G1086" si="380">G230</f>
        <v>0</v>
      </c>
      <c r="H1086" s="454">
        <f>G1086*(1-VLOOKUP($F1086,SHT,2,FALSE))+$H230*VLOOKUP($F1086,SHT,2,FALSE)</f>
        <v>0</v>
      </c>
      <c r="I1086" s="455">
        <f t="shared" ref="I1086:V1086" si="381">I230*VLOOKUP($F1086,SHT,2,FALSE)</f>
        <v>0</v>
      </c>
      <c r="J1086" s="455">
        <f t="shared" si="381"/>
        <v>0</v>
      </c>
      <c r="K1086" s="456">
        <f t="shared" si="381"/>
        <v>0</v>
      </c>
      <c r="L1086" s="457">
        <f t="shared" si="381"/>
        <v>0</v>
      </c>
      <c r="M1086" s="458">
        <f t="shared" si="381"/>
        <v>0</v>
      </c>
      <c r="N1086" s="455">
        <f t="shared" si="381"/>
        <v>0</v>
      </c>
      <c r="O1086" s="455">
        <f t="shared" si="381"/>
        <v>0</v>
      </c>
      <c r="P1086" s="455">
        <f t="shared" si="381"/>
        <v>0</v>
      </c>
      <c r="Q1086" s="455">
        <f t="shared" si="381"/>
        <v>0</v>
      </c>
      <c r="R1086" s="455">
        <f t="shared" si="381"/>
        <v>0</v>
      </c>
      <c r="S1086" s="455">
        <f t="shared" si="381"/>
        <v>0</v>
      </c>
      <c r="T1086" s="455">
        <f t="shared" si="381"/>
        <v>0</v>
      </c>
      <c r="U1086" s="455">
        <f t="shared" si="381"/>
        <v>0</v>
      </c>
      <c r="V1086" s="459">
        <f t="shared" si="381"/>
        <v>0</v>
      </c>
      <c r="W1086" s="453">
        <f t="shared" si="379"/>
        <v>0</v>
      </c>
      <c r="Y1086"/>
      <c r="Z1086"/>
      <c r="AA1086"/>
      <c r="AB1086"/>
      <c r="AC1086"/>
      <c r="AD1086"/>
      <c r="AE1086"/>
      <c r="AF1086"/>
    </row>
    <row r="1087" spans="1:34" s="71" customFormat="1" outlineLevel="1" x14ac:dyDescent="0.4">
      <c r="A1087" s="337"/>
      <c r="B1087" s="32"/>
      <c r="C1087" s="31"/>
      <c r="D1087" s="30"/>
      <c r="E1087" s="65"/>
      <c r="F1087" s="451" t="s">
        <v>171</v>
      </c>
      <c r="G1087" s="453">
        <f t="shared" ref="G1087" si="382">G231</f>
        <v>0</v>
      </c>
      <c r="H1087" s="454">
        <f>G1087*(1-VLOOKUP($F1087,SHT,2,FALSE))+$H231*VLOOKUP($F1087,SHT,2,FALSE)</f>
        <v>0</v>
      </c>
      <c r="I1087" s="455">
        <f t="shared" ref="I1087:V1087" si="383">I231*VLOOKUP($F1087,SHT,2,FALSE)</f>
        <v>0</v>
      </c>
      <c r="J1087" s="455">
        <f t="shared" si="383"/>
        <v>0</v>
      </c>
      <c r="K1087" s="456">
        <f t="shared" si="383"/>
        <v>0</v>
      </c>
      <c r="L1087" s="457">
        <f t="shared" si="383"/>
        <v>0</v>
      </c>
      <c r="M1087" s="458">
        <f t="shared" si="383"/>
        <v>0</v>
      </c>
      <c r="N1087" s="455">
        <f t="shared" si="383"/>
        <v>0</v>
      </c>
      <c r="O1087" s="455">
        <f t="shared" si="383"/>
        <v>0</v>
      </c>
      <c r="P1087" s="455">
        <f t="shared" si="383"/>
        <v>0</v>
      </c>
      <c r="Q1087" s="455">
        <f t="shared" si="383"/>
        <v>0</v>
      </c>
      <c r="R1087" s="455">
        <f t="shared" si="383"/>
        <v>0</v>
      </c>
      <c r="S1087" s="455">
        <f t="shared" si="383"/>
        <v>0</v>
      </c>
      <c r="T1087" s="455">
        <f t="shared" si="383"/>
        <v>0</v>
      </c>
      <c r="U1087" s="455">
        <f t="shared" si="383"/>
        <v>0</v>
      </c>
      <c r="V1087" s="459">
        <f t="shared" si="383"/>
        <v>0</v>
      </c>
      <c r="W1087" s="453">
        <f t="shared" si="379"/>
        <v>0</v>
      </c>
      <c r="Y1087"/>
      <c r="Z1087"/>
      <c r="AA1087"/>
      <c r="AB1087"/>
      <c r="AC1087"/>
      <c r="AD1087"/>
      <c r="AE1087"/>
      <c r="AF1087"/>
    </row>
    <row r="1088" spans="1:34" x14ac:dyDescent="0.4">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5.3" thickBot="1" x14ac:dyDescent="0.55000000000000004">
      <c r="A1089" s="338"/>
      <c r="B1089" s="503" t="s">
        <v>172</v>
      </c>
      <c r="C1089" s="504"/>
      <c r="D1089" s="504"/>
      <c r="E1089" s="504"/>
      <c r="F1089" s="504"/>
      <c r="G1089" s="188">
        <f>SUBTOTAL(9,G864:G1088)</f>
        <v>0</v>
      </c>
      <c r="H1089" s="189">
        <f t="shared" ref="H1089:W1089" si="384">SUBTOTAL(9,H864:H1088)</f>
        <v>0</v>
      </c>
      <c r="I1089" s="190">
        <f t="shared" si="384"/>
        <v>0</v>
      </c>
      <c r="J1089" s="190">
        <f t="shared" si="384"/>
        <v>0</v>
      </c>
      <c r="K1089" s="486">
        <f t="shared" si="384"/>
        <v>0</v>
      </c>
      <c r="L1089" s="192">
        <f t="shared" si="384"/>
        <v>0</v>
      </c>
      <c r="M1089" s="193">
        <f t="shared" si="384"/>
        <v>0</v>
      </c>
      <c r="N1089" s="193">
        <f t="shared" si="384"/>
        <v>0</v>
      </c>
      <c r="O1089" s="193">
        <f t="shared" si="384"/>
        <v>0</v>
      </c>
      <c r="P1089" s="193">
        <f t="shared" si="384"/>
        <v>0</v>
      </c>
      <c r="Q1089" s="193">
        <f t="shared" si="384"/>
        <v>0</v>
      </c>
      <c r="R1089" s="193">
        <f t="shared" si="384"/>
        <v>0</v>
      </c>
      <c r="S1089" s="193">
        <f t="shared" si="384"/>
        <v>0</v>
      </c>
      <c r="T1089" s="193">
        <f t="shared" si="384"/>
        <v>0</v>
      </c>
      <c r="U1089" s="193">
        <f t="shared" si="384"/>
        <v>0</v>
      </c>
      <c r="V1089" s="194">
        <f t="shared" si="384"/>
        <v>0</v>
      </c>
      <c r="W1089" s="188">
        <f t="shared" si="384"/>
        <v>0</v>
      </c>
      <c r="Y1089"/>
      <c r="Z1089"/>
      <c r="AA1089"/>
      <c r="AB1089"/>
      <c r="AC1089"/>
      <c r="AD1089"/>
      <c r="AE1089"/>
      <c r="AF1089"/>
    </row>
    <row r="1090" spans="1:34" ht="12.6" thickBot="1" x14ac:dyDescent="0.4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 x14ac:dyDescent="0.5">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4">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4">
      <c r="A1093" s="337"/>
      <c r="B1093" s="502"/>
      <c r="C1093" s="498"/>
      <c r="D1093" s="495" t="s">
        <v>213</v>
      </c>
      <c r="E1093" s="498"/>
      <c r="F1093" s="498"/>
      <c r="G1093" s="68">
        <f>SUBTOTAL(9,G1094:G1100)</f>
        <v>0</v>
      </c>
      <c r="H1093" s="36">
        <f t="shared" ref="H1093:W1093" si="385">SUBTOTAL(9,H1094:H1100)</f>
        <v>0</v>
      </c>
      <c r="I1093" s="36">
        <f t="shared" si="385"/>
        <v>0</v>
      </c>
      <c r="J1093" s="36">
        <f t="shared" si="385"/>
        <v>0</v>
      </c>
      <c r="K1093" s="39">
        <f t="shared" si="385"/>
        <v>0</v>
      </c>
      <c r="L1093" s="37">
        <f t="shared" si="385"/>
        <v>0</v>
      </c>
      <c r="M1093" s="38">
        <f t="shared" si="385"/>
        <v>0</v>
      </c>
      <c r="N1093" s="38">
        <f t="shared" si="385"/>
        <v>0</v>
      </c>
      <c r="O1093" s="38">
        <f t="shared" si="385"/>
        <v>0</v>
      </c>
      <c r="P1093" s="38">
        <f t="shared" si="385"/>
        <v>0</v>
      </c>
      <c r="Q1093" s="38">
        <f t="shared" si="385"/>
        <v>0</v>
      </c>
      <c r="R1093" s="38">
        <f t="shared" si="385"/>
        <v>0</v>
      </c>
      <c r="S1093" s="38">
        <f t="shared" si="385"/>
        <v>0</v>
      </c>
      <c r="T1093" s="38">
        <f t="shared" si="385"/>
        <v>0</v>
      </c>
      <c r="U1093" s="38">
        <f t="shared" si="385"/>
        <v>0</v>
      </c>
      <c r="V1093" s="39">
        <f t="shared" si="385"/>
        <v>0</v>
      </c>
      <c r="W1093" s="39">
        <f t="shared" si="385"/>
        <v>0</v>
      </c>
      <c r="Y1093"/>
      <c r="Z1093"/>
      <c r="AG1093" s="135"/>
      <c r="AH1093" s="135"/>
    </row>
    <row r="1094" spans="1:34" outlineLevel="1" x14ac:dyDescent="0.4">
      <c r="A1094" s="337"/>
      <c r="B1094" s="539"/>
      <c r="C1094" s="540"/>
      <c r="D1094" s="540"/>
      <c r="E1094" s="540"/>
      <c r="F1094" s="541" t="s">
        <v>214</v>
      </c>
      <c r="G1094" s="172">
        <f t="shared" ref="G1094:G1100" si="386">G238</f>
        <v>0</v>
      </c>
      <c r="H1094" s="173">
        <f t="shared" ref="H1094:H1100" si="387">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G1094-SUM(H1094:V1094)</f>
        <v>0</v>
      </c>
      <c r="Y1094"/>
      <c r="Z1094"/>
      <c r="AG1094" s="135"/>
      <c r="AH1094" s="135"/>
    </row>
    <row r="1095" spans="1:34" outlineLevel="1" x14ac:dyDescent="0.4">
      <c r="A1095" s="337"/>
      <c r="B1095" s="494"/>
      <c r="C1095" s="498"/>
      <c r="D1095" s="498"/>
      <c r="E1095" s="498"/>
      <c r="F1095" s="541" t="s">
        <v>215</v>
      </c>
      <c r="G1095" s="172">
        <f t="shared" si="386"/>
        <v>0</v>
      </c>
      <c r="H1095" s="173">
        <f t="shared" si="387"/>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ref="W1095:W1100" si="388">G1095-SUM(H1095:V1095)</f>
        <v>0</v>
      </c>
      <c r="Y1095"/>
      <c r="Z1095"/>
      <c r="AG1095" s="135"/>
      <c r="AH1095" s="135"/>
    </row>
    <row r="1096" spans="1:34" outlineLevel="1" x14ac:dyDescent="0.4">
      <c r="A1096" s="337"/>
      <c r="B1096" s="494"/>
      <c r="C1096" s="498"/>
      <c r="D1096" s="498"/>
      <c r="E1096" s="498"/>
      <c r="F1096" s="500" t="s">
        <v>216</v>
      </c>
      <c r="G1096" s="172">
        <f t="shared" si="386"/>
        <v>0</v>
      </c>
      <c r="H1096" s="173">
        <f t="shared" si="387"/>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388"/>
        <v>0</v>
      </c>
      <c r="Y1096"/>
      <c r="Z1096"/>
      <c r="AG1096" s="135"/>
      <c r="AH1096" s="135"/>
    </row>
    <row r="1097" spans="1:34" outlineLevel="1" x14ac:dyDescent="0.4">
      <c r="A1097" s="337"/>
      <c r="B1097" s="494"/>
      <c r="C1097" s="498"/>
      <c r="D1097" s="498"/>
      <c r="E1097" s="498"/>
      <c r="F1097" s="500" t="s">
        <v>380</v>
      </c>
      <c r="G1097" s="172">
        <f t="shared" si="386"/>
        <v>0</v>
      </c>
      <c r="H1097" s="173">
        <f t="shared" si="387"/>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388"/>
        <v>0</v>
      </c>
      <c r="Y1097"/>
      <c r="Z1097"/>
      <c r="AG1097" s="135"/>
      <c r="AH1097" s="135"/>
    </row>
    <row r="1098" spans="1:34" outlineLevel="1" x14ac:dyDescent="0.4">
      <c r="A1098" s="337"/>
      <c r="B1098" s="494"/>
      <c r="C1098" s="498"/>
      <c r="D1098" s="498"/>
      <c r="E1098" s="498"/>
      <c r="F1098" s="500" t="s">
        <v>218</v>
      </c>
      <c r="G1098" s="172">
        <f t="shared" si="386"/>
        <v>0</v>
      </c>
      <c r="H1098" s="173">
        <f t="shared" si="387"/>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388"/>
        <v>0</v>
      </c>
      <c r="Y1098"/>
      <c r="Z1098"/>
      <c r="AG1098" s="135"/>
      <c r="AH1098" s="135"/>
    </row>
    <row r="1099" spans="1:34" outlineLevel="1" x14ac:dyDescent="0.4">
      <c r="A1099" s="337"/>
      <c r="B1099" s="494"/>
      <c r="C1099" s="498"/>
      <c r="D1099" s="498"/>
      <c r="E1099" s="498"/>
      <c r="F1099" s="542" t="s">
        <v>381</v>
      </c>
      <c r="G1099" s="172">
        <f t="shared" si="386"/>
        <v>0</v>
      </c>
      <c r="H1099" s="173">
        <f>G1099*VLOOKUP(F1099,DRT,2,FALSE)</f>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88"/>
        <v>0</v>
      </c>
      <c r="Y1099"/>
      <c r="Z1099"/>
      <c r="AG1099" s="135"/>
      <c r="AH1099" s="135"/>
    </row>
    <row r="1100" spans="1:34" outlineLevel="1" x14ac:dyDescent="0.4">
      <c r="A1100" s="337"/>
      <c r="B1100" s="494"/>
      <c r="C1100" s="498"/>
      <c r="D1100" s="498"/>
      <c r="E1100" s="498"/>
      <c r="F1100" s="542" t="s">
        <v>382</v>
      </c>
      <c r="G1100" s="172">
        <f t="shared" si="386"/>
        <v>0</v>
      </c>
      <c r="H1100" s="173">
        <f t="shared" si="387"/>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88"/>
        <v>0</v>
      </c>
      <c r="Y1100"/>
      <c r="Z1100"/>
      <c r="AG1100" s="135"/>
      <c r="AH1100" s="135"/>
    </row>
    <row r="1101" spans="1:34" x14ac:dyDescent="0.4">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4">
      <c r="A1102" s="337"/>
      <c r="B1102" s="502"/>
      <c r="C1102" s="498"/>
      <c r="D1102" s="499"/>
      <c r="E1102" s="499" t="s">
        <v>222</v>
      </c>
      <c r="F1102" s="498"/>
      <c r="G1102" s="68">
        <f t="shared" ref="G1102:W1102" si="389">SUBTOTAL(9,G1103:G1108)</f>
        <v>0</v>
      </c>
      <c r="H1102" s="36">
        <f t="shared" si="389"/>
        <v>0</v>
      </c>
      <c r="I1102" s="36">
        <f t="shared" si="389"/>
        <v>0</v>
      </c>
      <c r="J1102" s="36">
        <f t="shared" si="389"/>
        <v>0</v>
      </c>
      <c r="K1102" s="39">
        <f t="shared" si="389"/>
        <v>0</v>
      </c>
      <c r="L1102" s="37">
        <f t="shared" si="389"/>
        <v>0</v>
      </c>
      <c r="M1102" s="38">
        <f t="shared" si="389"/>
        <v>0</v>
      </c>
      <c r="N1102" s="38">
        <f t="shared" si="389"/>
        <v>0</v>
      </c>
      <c r="O1102" s="38">
        <f t="shared" si="389"/>
        <v>0</v>
      </c>
      <c r="P1102" s="38">
        <f t="shared" si="389"/>
        <v>0</v>
      </c>
      <c r="Q1102" s="38">
        <f t="shared" si="389"/>
        <v>0</v>
      </c>
      <c r="R1102" s="38">
        <f t="shared" si="389"/>
        <v>0</v>
      </c>
      <c r="S1102" s="38">
        <f t="shared" si="389"/>
        <v>0</v>
      </c>
      <c r="T1102" s="38">
        <f t="shared" si="389"/>
        <v>0</v>
      </c>
      <c r="U1102" s="38">
        <f t="shared" si="389"/>
        <v>0</v>
      </c>
      <c r="V1102" s="39">
        <f t="shared" si="389"/>
        <v>0</v>
      </c>
      <c r="W1102" s="39">
        <f t="shared" si="389"/>
        <v>0</v>
      </c>
      <c r="Y1102"/>
      <c r="Z1102"/>
      <c r="AG1102" s="135"/>
      <c r="AH1102" s="135"/>
    </row>
    <row r="1103" spans="1:34" outlineLevel="1" x14ac:dyDescent="0.4">
      <c r="A1103" s="337"/>
      <c r="B1103" s="494"/>
      <c r="C1103" s="498"/>
      <c r="D1103" s="498"/>
      <c r="E1103" s="495"/>
      <c r="F1103" s="500" t="s">
        <v>223</v>
      </c>
      <c r="G1103" s="172">
        <f t="shared" ref="G1103:G1108" si="390">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4">
      <c r="A1104" s="337"/>
      <c r="B1104" s="494"/>
      <c r="C1104" s="498"/>
      <c r="D1104" s="498"/>
      <c r="E1104" s="495"/>
      <c r="F1104" s="500" t="s">
        <v>224</v>
      </c>
      <c r="G1104" s="172">
        <f t="shared" si="390"/>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 t="shared" ref="W1104:W1115" si="391">G1104-SUM(H1104:V1104)</f>
        <v>0</v>
      </c>
      <c r="Y1104"/>
      <c r="Z1104"/>
      <c r="AG1104" s="135"/>
      <c r="AH1104" s="135"/>
    </row>
    <row r="1105" spans="1:34" outlineLevel="1" x14ac:dyDescent="0.4">
      <c r="A1105" s="337"/>
      <c r="B1105" s="494"/>
      <c r="C1105" s="498"/>
      <c r="D1105" s="498"/>
      <c r="E1105" s="495"/>
      <c r="F1105" s="500" t="s">
        <v>225</v>
      </c>
      <c r="G1105" s="172">
        <f t="shared" si="390"/>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 t="shared" si="391"/>
        <v>0</v>
      </c>
      <c r="Y1105"/>
      <c r="Z1105"/>
      <c r="AG1105" s="135"/>
      <c r="AH1105" s="135"/>
    </row>
    <row r="1106" spans="1:34" outlineLevel="1" x14ac:dyDescent="0.4">
      <c r="A1106" s="337"/>
      <c r="B1106" s="494"/>
      <c r="C1106" s="496"/>
      <c r="D1106" s="496"/>
      <c r="E1106" s="495"/>
      <c r="F1106" s="500" t="s">
        <v>226</v>
      </c>
      <c r="G1106" s="172">
        <f t="shared" si="390"/>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 t="shared" si="391"/>
        <v>0</v>
      </c>
      <c r="Y1106"/>
      <c r="Z1106"/>
      <c r="AG1106" s="135"/>
      <c r="AH1106" s="135"/>
    </row>
    <row r="1107" spans="1:34" outlineLevel="1" x14ac:dyDescent="0.4">
      <c r="A1107" s="337"/>
      <c r="B1107" s="494"/>
      <c r="C1107" s="496"/>
      <c r="D1107" s="496"/>
      <c r="E1107" s="495"/>
      <c r="F1107" s="497" t="s">
        <v>227</v>
      </c>
      <c r="G1107" s="172">
        <f t="shared" si="390"/>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 t="shared" si="391"/>
        <v>0</v>
      </c>
      <c r="Y1107"/>
      <c r="Z1107"/>
      <c r="AG1107" s="135"/>
      <c r="AH1107" s="135"/>
    </row>
    <row r="1108" spans="1:34" outlineLevel="1" x14ac:dyDescent="0.4">
      <c r="A1108" s="337"/>
      <c r="B1108" s="494"/>
      <c r="C1108" s="496"/>
      <c r="D1108" s="496"/>
      <c r="E1108" s="495"/>
      <c r="F1108" s="497" t="s">
        <v>228</v>
      </c>
      <c r="G1108" s="172">
        <f t="shared" si="390"/>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si="391"/>
        <v>0</v>
      </c>
      <c r="Y1108"/>
      <c r="Z1108"/>
      <c r="AG1108" s="135"/>
      <c r="AH1108" s="135"/>
    </row>
    <row r="1109" spans="1:34" x14ac:dyDescent="0.4">
      <c r="A1109" s="337"/>
      <c r="B1109" s="494"/>
      <c r="C1109" s="496"/>
      <c r="D1109" s="496"/>
      <c r="E1109" s="495" t="s">
        <v>229</v>
      </c>
      <c r="F1109" s="498"/>
      <c r="G1109" s="68">
        <f t="shared" ref="G1109:W1109" si="392">SUBTOTAL(9,G1110:G1115)</f>
        <v>0</v>
      </c>
      <c r="H1109" s="36">
        <f t="shared" si="392"/>
        <v>0</v>
      </c>
      <c r="I1109" s="36">
        <f t="shared" si="392"/>
        <v>0</v>
      </c>
      <c r="J1109" s="36">
        <f t="shared" si="392"/>
        <v>0</v>
      </c>
      <c r="K1109" s="39">
        <f t="shared" si="392"/>
        <v>0</v>
      </c>
      <c r="L1109" s="37">
        <f t="shared" si="392"/>
        <v>0</v>
      </c>
      <c r="M1109" s="38">
        <f t="shared" si="392"/>
        <v>0</v>
      </c>
      <c r="N1109" s="38">
        <f t="shared" si="392"/>
        <v>0</v>
      </c>
      <c r="O1109" s="38">
        <f t="shared" si="392"/>
        <v>0</v>
      </c>
      <c r="P1109" s="38">
        <f t="shared" si="392"/>
        <v>0</v>
      </c>
      <c r="Q1109" s="38">
        <f t="shared" si="392"/>
        <v>0</v>
      </c>
      <c r="R1109" s="38">
        <f t="shared" si="392"/>
        <v>0</v>
      </c>
      <c r="S1109" s="38">
        <f t="shared" si="392"/>
        <v>0</v>
      </c>
      <c r="T1109" s="38">
        <f t="shared" si="392"/>
        <v>0</v>
      </c>
      <c r="U1109" s="38">
        <f t="shared" si="392"/>
        <v>0</v>
      </c>
      <c r="V1109" s="39">
        <f t="shared" si="392"/>
        <v>0</v>
      </c>
      <c r="W1109" s="39">
        <f t="shared" si="392"/>
        <v>0</v>
      </c>
      <c r="Y1109"/>
      <c r="Z1109"/>
      <c r="AG1109" s="135"/>
      <c r="AH1109" s="135"/>
    </row>
    <row r="1110" spans="1:34" outlineLevel="1" x14ac:dyDescent="0.4">
      <c r="A1110" s="337"/>
      <c r="B1110" s="494"/>
      <c r="C1110" s="496"/>
      <c r="D1110" s="496"/>
      <c r="E1110" s="495"/>
      <c r="F1110" s="497" t="s">
        <v>230</v>
      </c>
      <c r="G1110" s="172">
        <f t="shared" ref="G1110:G1115" si="393">G254</f>
        <v>0</v>
      </c>
      <c r="H1110" s="162">
        <f t="shared" ref="H1110:K1115" si="394">IF(H254="",0,H254*VLOOKUP($F1110,DRT,3,FALSE))</f>
        <v>0</v>
      </c>
      <c r="I1110" s="166">
        <f t="shared" si="394"/>
        <v>0</v>
      </c>
      <c r="J1110" s="166">
        <f t="shared" si="394"/>
        <v>0</v>
      </c>
      <c r="K1110" s="167">
        <f t="shared" si="394"/>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391"/>
        <v>0</v>
      </c>
      <c r="Y1110"/>
      <c r="Z1110"/>
      <c r="AG1110" s="135"/>
      <c r="AH1110" s="135"/>
    </row>
    <row r="1111" spans="1:34" outlineLevel="1" x14ac:dyDescent="0.4">
      <c r="A1111" s="337"/>
      <c r="B1111" s="494"/>
      <c r="C1111" s="496"/>
      <c r="D1111" s="496"/>
      <c r="E1111" s="495"/>
      <c r="F1111" s="497" t="s">
        <v>231</v>
      </c>
      <c r="G1111" s="172">
        <f t="shared" si="393"/>
        <v>0</v>
      </c>
      <c r="H1111" s="162">
        <f t="shared" si="394"/>
        <v>0</v>
      </c>
      <c r="I1111" s="166">
        <f t="shared" si="394"/>
        <v>0</v>
      </c>
      <c r="J1111" s="166">
        <f t="shared" si="394"/>
        <v>0</v>
      </c>
      <c r="K1111" s="167">
        <f t="shared" si="394"/>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391"/>
        <v>0</v>
      </c>
      <c r="Y1111"/>
      <c r="Z1111"/>
      <c r="AG1111" s="135"/>
      <c r="AH1111" s="135"/>
    </row>
    <row r="1112" spans="1:34" outlineLevel="1" x14ac:dyDescent="0.4">
      <c r="A1112" s="337"/>
      <c r="B1112" s="494"/>
      <c r="C1112" s="496"/>
      <c r="D1112" s="496"/>
      <c r="E1112" s="495"/>
      <c r="F1112" s="497" t="s">
        <v>232</v>
      </c>
      <c r="G1112" s="172">
        <f t="shared" si="393"/>
        <v>0</v>
      </c>
      <c r="H1112" s="162">
        <f t="shared" si="394"/>
        <v>0</v>
      </c>
      <c r="I1112" s="166">
        <f t="shared" si="394"/>
        <v>0</v>
      </c>
      <c r="J1112" s="166">
        <f t="shared" si="394"/>
        <v>0</v>
      </c>
      <c r="K1112" s="167">
        <f t="shared" si="394"/>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391"/>
        <v>0</v>
      </c>
      <c r="Y1112"/>
      <c r="Z1112"/>
      <c r="AG1112" s="135"/>
      <c r="AH1112" s="135"/>
    </row>
    <row r="1113" spans="1:34" outlineLevel="1" x14ac:dyDescent="0.4">
      <c r="A1113" s="337"/>
      <c r="B1113" s="494"/>
      <c r="C1113" s="496"/>
      <c r="D1113" s="496"/>
      <c r="E1113" s="495"/>
      <c r="F1113" s="497" t="s">
        <v>233</v>
      </c>
      <c r="G1113" s="172">
        <f t="shared" si="393"/>
        <v>0</v>
      </c>
      <c r="H1113" s="162">
        <f t="shared" si="394"/>
        <v>0</v>
      </c>
      <c r="I1113" s="166">
        <f t="shared" si="394"/>
        <v>0</v>
      </c>
      <c r="J1113" s="166">
        <f t="shared" si="394"/>
        <v>0</v>
      </c>
      <c r="K1113" s="167">
        <f t="shared" si="394"/>
        <v>0</v>
      </c>
      <c r="L1113" s="165">
        <f>IF(L257="",0,L257*VLOOKUP($F1113,DRT,4,FALSE))</f>
        <v>0</v>
      </c>
      <c r="M1113" s="168">
        <f>IF(M257="",0,M257*VLOOKUP($F1113,DRT,4,FALSE))</f>
        <v>0</v>
      </c>
      <c r="N1113" s="168">
        <f t="shared" ref="N1113:P1115" si="395">IF(N257="",0,N257*VLOOKUP($F1113,DRT,4,FALSE))</f>
        <v>0</v>
      </c>
      <c r="O1113" s="168">
        <f t="shared" si="395"/>
        <v>0</v>
      </c>
      <c r="P1113" s="168">
        <f t="shared" si="395"/>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391"/>
        <v>0</v>
      </c>
      <c r="Y1113"/>
      <c r="Z1113"/>
      <c r="AG1113" s="135"/>
      <c r="AH1113" s="135"/>
    </row>
    <row r="1114" spans="1:34" outlineLevel="1" x14ac:dyDescent="0.4">
      <c r="A1114" s="337"/>
      <c r="B1114" s="494"/>
      <c r="C1114" s="496"/>
      <c r="D1114" s="496"/>
      <c r="E1114" s="495"/>
      <c r="F1114" s="497" t="s">
        <v>234</v>
      </c>
      <c r="G1114" s="172">
        <f t="shared" si="393"/>
        <v>0</v>
      </c>
      <c r="H1114" s="162">
        <f t="shared" si="394"/>
        <v>0</v>
      </c>
      <c r="I1114" s="166">
        <f t="shared" si="394"/>
        <v>0</v>
      </c>
      <c r="J1114" s="166">
        <f t="shared" si="394"/>
        <v>0</v>
      </c>
      <c r="K1114" s="167">
        <f t="shared" si="394"/>
        <v>0</v>
      </c>
      <c r="L1114" s="165">
        <f>IF(L258="",0,L258*VLOOKUP($F1114,DRT,4,FALSE))</f>
        <v>0</v>
      </c>
      <c r="M1114" s="168">
        <f>IF(M258="",0,M258*VLOOKUP($F1114,DRT,4,FALSE))</f>
        <v>0</v>
      </c>
      <c r="N1114" s="168">
        <f t="shared" si="395"/>
        <v>0</v>
      </c>
      <c r="O1114" s="168">
        <f t="shared" si="395"/>
        <v>0</v>
      </c>
      <c r="P1114" s="168">
        <f t="shared" si="395"/>
        <v>0</v>
      </c>
      <c r="Q1114" s="168">
        <f t="shared" ref="Q1114:V1115" si="396">IF(Q258="",0,Q258*VLOOKUP($F1114,DRT,4,FALSE))</f>
        <v>0</v>
      </c>
      <c r="R1114" s="168">
        <f t="shared" si="396"/>
        <v>0</v>
      </c>
      <c r="S1114" s="168">
        <f t="shared" si="396"/>
        <v>0</v>
      </c>
      <c r="T1114" s="168">
        <f t="shared" si="396"/>
        <v>0</v>
      </c>
      <c r="U1114" s="168">
        <f t="shared" si="396"/>
        <v>0</v>
      </c>
      <c r="V1114" s="198">
        <f t="shared" si="396"/>
        <v>0</v>
      </c>
      <c r="W1114" s="48">
        <f t="shared" si="391"/>
        <v>0</v>
      </c>
      <c r="Y1114"/>
      <c r="Z1114"/>
      <c r="AG1114" s="135"/>
      <c r="AH1114" s="135"/>
    </row>
    <row r="1115" spans="1:34" outlineLevel="1" x14ac:dyDescent="0.4">
      <c r="A1115" s="337"/>
      <c r="B1115" s="494"/>
      <c r="C1115" s="496"/>
      <c r="D1115" s="496"/>
      <c r="E1115" s="495"/>
      <c r="F1115" s="497" t="s">
        <v>235</v>
      </c>
      <c r="G1115" s="172">
        <f t="shared" si="393"/>
        <v>0</v>
      </c>
      <c r="H1115" s="162">
        <f t="shared" si="394"/>
        <v>0</v>
      </c>
      <c r="I1115" s="166">
        <f t="shared" si="394"/>
        <v>0</v>
      </c>
      <c r="J1115" s="166">
        <f t="shared" si="394"/>
        <v>0</v>
      </c>
      <c r="K1115" s="167">
        <f t="shared" si="394"/>
        <v>0</v>
      </c>
      <c r="L1115" s="197">
        <f>IF(L259="",0,L259*VLOOKUP($F1115,DRT,4,FALSE))</f>
        <v>0</v>
      </c>
      <c r="M1115" s="166">
        <f>IF(M259="",0,M259*VLOOKUP($F1115,DRT,4,FALSE))</f>
        <v>0</v>
      </c>
      <c r="N1115" s="168">
        <f t="shared" si="395"/>
        <v>0</v>
      </c>
      <c r="O1115" s="168">
        <f t="shared" si="395"/>
        <v>0</v>
      </c>
      <c r="P1115" s="168">
        <f t="shared" si="395"/>
        <v>0</v>
      </c>
      <c r="Q1115" s="168">
        <f t="shared" si="396"/>
        <v>0</v>
      </c>
      <c r="R1115" s="168">
        <f t="shared" si="396"/>
        <v>0</v>
      </c>
      <c r="S1115" s="168">
        <f t="shared" si="396"/>
        <v>0</v>
      </c>
      <c r="T1115" s="168">
        <f t="shared" si="396"/>
        <v>0</v>
      </c>
      <c r="U1115" s="168">
        <f t="shared" si="396"/>
        <v>0</v>
      </c>
      <c r="V1115" s="198">
        <f t="shared" si="396"/>
        <v>0</v>
      </c>
      <c r="W1115" s="48">
        <f t="shared" si="391"/>
        <v>0</v>
      </c>
      <c r="Y1115"/>
      <c r="Z1115"/>
      <c r="AG1115" s="135"/>
      <c r="AH1115" s="135"/>
    </row>
    <row r="1116" spans="1:34" x14ac:dyDescent="0.4">
      <c r="A1116" s="337"/>
      <c r="B1116" s="494"/>
      <c r="C1116" s="496"/>
      <c r="D1116" s="496"/>
      <c r="E1116" s="495" t="s">
        <v>236</v>
      </c>
      <c r="F1116" s="498"/>
      <c r="G1116" s="68">
        <f t="shared" ref="G1116:W1116" si="397">SUBTOTAL(9,G1117:G1122)</f>
        <v>0</v>
      </c>
      <c r="H1116" s="36">
        <f t="shared" si="397"/>
        <v>0</v>
      </c>
      <c r="I1116" s="36">
        <f t="shared" si="397"/>
        <v>0</v>
      </c>
      <c r="J1116" s="36">
        <f t="shared" si="397"/>
        <v>0</v>
      </c>
      <c r="K1116" s="39">
        <f t="shared" si="397"/>
        <v>0</v>
      </c>
      <c r="L1116" s="37">
        <f t="shared" si="397"/>
        <v>0</v>
      </c>
      <c r="M1116" s="38">
        <f t="shared" si="397"/>
        <v>0</v>
      </c>
      <c r="N1116" s="38">
        <f t="shared" si="397"/>
        <v>0</v>
      </c>
      <c r="O1116" s="38">
        <f t="shared" si="397"/>
        <v>0</v>
      </c>
      <c r="P1116" s="38">
        <f t="shared" si="397"/>
        <v>0</v>
      </c>
      <c r="Q1116" s="38">
        <f t="shared" si="397"/>
        <v>0</v>
      </c>
      <c r="R1116" s="38">
        <f t="shared" si="397"/>
        <v>0</v>
      </c>
      <c r="S1116" s="38">
        <f t="shared" si="397"/>
        <v>0</v>
      </c>
      <c r="T1116" s="38">
        <f t="shared" si="397"/>
        <v>0</v>
      </c>
      <c r="U1116" s="38">
        <f t="shared" si="397"/>
        <v>0</v>
      </c>
      <c r="V1116" s="39">
        <f t="shared" si="397"/>
        <v>0</v>
      </c>
      <c r="W1116" s="39">
        <f t="shared" si="397"/>
        <v>0</v>
      </c>
      <c r="Y1116"/>
      <c r="Z1116"/>
      <c r="AG1116" s="135"/>
      <c r="AH1116" s="135"/>
    </row>
    <row r="1117" spans="1:34" outlineLevel="1" x14ac:dyDescent="0.4">
      <c r="A1117" s="337"/>
      <c r="B1117" s="494"/>
      <c r="C1117" s="496"/>
      <c r="D1117" s="496"/>
      <c r="E1117" s="495"/>
      <c r="F1117" s="497" t="s">
        <v>237</v>
      </c>
      <c r="G1117" s="172">
        <f t="shared" ref="G1117:G1122" si="398">G261</f>
        <v>0</v>
      </c>
      <c r="H1117" s="162">
        <f t="shared" ref="H1117:K1122" si="399">IF(H261="",0,H261*VLOOKUP($F1117,DRT,3,FALSE))</f>
        <v>0</v>
      </c>
      <c r="I1117" s="166">
        <f t="shared" si="399"/>
        <v>0</v>
      </c>
      <c r="J1117" s="166">
        <f t="shared" si="399"/>
        <v>0</v>
      </c>
      <c r="K1117" s="167">
        <f t="shared" si="399"/>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400">G1117-SUM(H1117:V1117)</f>
        <v>0</v>
      </c>
      <c r="Y1117"/>
      <c r="Z1117"/>
      <c r="AG1117" s="135"/>
      <c r="AH1117" s="135"/>
    </row>
    <row r="1118" spans="1:34" outlineLevel="1" x14ac:dyDescent="0.4">
      <c r="A1118" s="337"/>
      <c r="B1118" s="494"/>
      <c r="C1118" s="496"/>
      <c r="D1118" s="496"/>
      <c r="E1118" s="495"/>
      <c r="F1118" s="497" t="s">
        <v>238</v>
      </c>
      <c r="G1118" s="172">
        <f t="shared" si="398"/>
        <v>0</v>
      </c>
      <c r="H1118" s="162">
        <f t="shared" si="399"/>
        <v>0</v>
      </c>
      <c r="I1118" s="166">
        <f t="shared" si="399"/>
        <v>0</v>
      </c>
      <c r="J1118" s="166">
        <f t="shared" si="399"/>
        <v>0</v>
      </c>
      <c r="K1118" s="167">
        <f t="shared" si="399"/>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400"/>
        <v>0</v>
      </c>
      <c r="Y1118"/>
      <c r="Z1118"/>
      <c r="AG1118" s="135"/>
      <c r="AH1118" s="135"/>
    </row>
    <row r="1119" spans="1:34" outlineLevel="1" x14ac:dyDescent="0.4">
      <c r="A1119" s="337"/>
      <c r="B1119" s="494"/>
      <c r="C1119" s="496"/>
      <c r="D1119" s="496"/>
      <c r="E1119" s="495"/>
      <c r="F1119" s="497" t="s">
        <v>239</v>
      </c>
      <c r="G1119" s="172">
        <f t="shared" si="398"/>
        <v>0</v>
      </c>
      <c r="H1119" s="162">
        <f t="shared" si="399"/>
        <v>0</v>
      </c>
      <c r="I1119" s="166">
        <f t="shared" si="399"/>
        <v>0</v>
      </c>
      <c r="J1119" s="166">
        <f t="shared" si="399"/>
        <v>0</v>
      </c>
      <c r="K1119" s="167">
        <f t="shared" si="399"/>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400"/>
        <v>0</v>
      </c>
      <c r="Y1119"/>
      <c r="Z1119"/>
      <c r="AG1119" s="135"/>
      <c r="AH1119" s="135"/>
    </row>
    <row r="1120" spans="1:34" outlineLevel="1" x14ac:dyDescent="0.4">
      <c r="A1120" s="337"/>
      <c r="B1120" s="494"/>
      <c r="C1120" s="496"/>
      <c r="D1120" s="496"/>
      <c r="E1120" s="495"/>
      <c r="F1120" s="497" t="s">
        <v>240</v>
      </c>
      <c r="G1120" s="172">
        <f t="shared" si="398"/>
        <v>0</v>
      </c>
      <c r="H1120" s="162">
        <f t="shared" si="399"/>
        <v>0</v>
      </c>
      <c r="I1120" s="166">
        <f t="shared" si="399"/>
        <v>0</v>
      </c>
      <c r="J1120" s="166">
        <f t="shared" si="399"/>
        <v>0</v>
      </c>
      <c r="K1120" s="167">
        <f t="shared" si="399"/>
        <v>0</v>
      </c>
      <c r="L1120" s="165">
        <f>IF(L264="",0,L264*VLOOKUP($F1120,DRT,4,FALSE))</f>
        <v>0</v>
      </c>
      <c r="M1120" s="168">
        <f>IF(M264="",0,M264*VLOOKUP($F1120,DRT,4,FALSE))</f>
        <v>0</v>
      </c>
      <c r="N1120" s="168">
        <f t="shared" ref="N1120:P1122" si="401">IF(N264="",0,N264*VLOOKUP($F1120,DRT,4,FALSE))</f>
        <v>0</v>
      </c>
      <c r="O1120" s="168">
        <f t="shared" si="401"/>
        <v>0</v>
      </c>
      <c r="P1120" s="168">
        <f t="shared" si="401"/>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400"/>
        <v>0</v>
      </c>
      <c r="Y1120"/>
      <c r="Z1120"/>
      <c r="AG1120" s="135"/>
      <c r="AH1120" s="135"/>
    </row>
    <row r="1121" spans="1:34" outlineLevel="1" x14ac:dyDescent="0.4">
      <c r="A1121" s="337"/>
      <c r="B1121" s="494"/>
      <c r="C1121" s="496"/>
      <c r="D1121" s="496"/>
      <c r="E1121" s="495"/>
      <c r="F1121" s="497" t="s">
        <v>241</v>
      </c>
      <c r="G1121" s="172">
        <f t="shared" si="398"/>
        <v>0</v>
      </c>
      <c r="H1121" s="162">
        <f t="shared" si="399"/>
        <v>0</v>
      </c>
      <c r="I1121" s="166">
        <f t="shared" si="399"/>
        <v>0</v>
      </c>
      <c r="J1121" s="166">
        <f t="shared" si="399"/>
        <v>0</v>
      </c>
      <c r="K1121" s="167">
        <f t="shared" si="399"/>
        <v>0</v>
      </c>
      <c r="L1121" s="165">
        <f>IF(L265="",0,L265*VLOOKUP($F1121,DRT,4,FALSE))</f>
        <v>0</v>
      </c>
      <c r="M1121" s="168">
        <f>IF(M265="",0,M265*VLOOKUP($F1121,DRT,4,FALSE))</f>
        <v>0</v>
      </c>
      <c r="N1121" s="168">
        <f t="shared" si="401"/>
        <v>0</v>
      </c>
      <c r="O1121" s="168">
        <f t="shared" si="401"/>
        <v>0</v>
      </c>
      <c r="P1121" s="168">
        <f t="shared" si="401"/>
        <v>0</v>
      </c>
      <c r="Q1121" s="168">
        <f t="shared" ref="Q1121:V1122" si="402">IF(Q265="",0,Q265*VLOOKUP($F1121,DRT,4,FALSE))</f>
        <v>0</v>
      </c>
      <c r="R1121" s="168">
        <f t="shared" si="402"/>
        <v>0</v>
      </c>
      <c r="S1121" s="168">
        <f t="shared" si="402"/>
        <v>0</v>
      </c>
      <c r="T1121" s="168">
        <f t="shared" si="402"/>
        <v>0</v>
      </c>
      <c r="U1121" s="168">
        <f t="shared" si="402"/>
        <v>0</v>
      </c>
      <c r="V1121" s="198">
        <f t="shared" si="402"/>
        <v>0</v>
      </c>
      <c r="W1121" s="48">
        <f t="shared" si="400"/>
        <v>0</v>
      </c>
      <c r="Y1121"/>
      <c r="Z1121"/>
      <c r="AG1121" s="135"/>
      <c r="AH1121" s="135"/>
    </row>
    <row r="1122" spans="1:34" outlineLevel="1" x14ac:dyDescent="0.4">
      <c r="A1122" s="337"/>
      <c r="B1122" s="494"/>
      <c r="C1122" s="496"/>
      <c r="D1122" s="496"/>
      <c r="E1122" s="495"/>
      <c r="F1122" s="497" t="s">
        <v>242</v>
      </c>
      <c r="G1122" s="172">
        <f t="shared" si="398"/>
        <v>0</v>
      </c>
      <c r="H1122" s="162">
        <f t="shared" si="399"/>
        <v>0</v>
      </c>
      <c r="I1122" s="166">
        <f t="shared" si="399"/>
        <v>0</v>
      </c>
      <c r="J1122" s="166">
        <f t="shared" si="399"/>
        <v>0</v>
      </c>
      <c r="K1122" s="167">
        <f t="shared" si="399"/>
        <v>0</v>
      </c>
      <c r="L1122" s="197">
        <f>IF(L266="",0,L266*VLOOKUP($F1122,DRT,4,FALSE))</f>
        <v>0</v>
      </c>
      <c r="M1122" s="166">
        <f>IF(M266="",0,M266*VLOOKUP($F1122,DRT,4,FALSE))</f>
        <v>0</v>
      </c>
      <c r="N1122" s="168">
        <f t="shared" si="401"/>
        <v>0</v>
      </c>
      <c r="O1122" s="168">
        <f t="shared" si="401"/>
        <v>0</v>
      </c>
      <c r="P1122" s="168">
        <f t="shared" si="401"/>
        <v>0</v>
      </c>
      <c r="Q1122" s="168">
        <f t="shared" si="402"/>
        <v>0</v>
      </c>
      <c r="R1122" s="168">
        <f t="shared" si="402"/>
        <v>0</v>
      </c>
      <c r="S1122" s="168">
        <f t="shared" si="402"/>
        <v>0</v>
      </c>
      <c r="T1122" s="168">
        <f t="shared" si="402"/>
        <v>0</v>
      </c>
      <c r="U1122" s="168">
        <f t="shared" si="402"/>
        <v>0</v>
      </c>
      <c r="V1122" s="198">
        <f t="shared" si="402"/>
        <v>0</v>
      </c>
      <c r="W1122" s="48">
        <f t="shared" si="400"/>
        <v>0</v>
      </c>
      <c r="Y1122"/>
      <c r="Z1122"/>
      <c r="AG1122" s="135"/>
      <c r="AH1122" s="135"/>
    </row>
    <row r="1123" spans="1:34" x14ac:dyDescent="0.4">
      <c r="A1123" s="337"/>
      <c r="B1123" s="494"/>
      <c r="C1123" s="496"/>
      <c r="D1123" s="496"/>
      <c r="E1123" s="495" t="s">
        <v>243</v>
      </c>
      <c r="F1123" s="498"/>
      <c r="G1123" s="68">
        <f t="shared" ref="G1123:W1123" si="403">SUBTOTAL(9,G1124:G1129)</f>
        <v>0</v>
      </c>
      <c r="H1123" s="36">
        <f t="shared" si="403"/>
        <v>0</v>
      </c>
      <c r="I1123" s="36">
        <f t="shared" si="403"/>
        <v>0</v>
      </c>
      <c r="J1123" s="36">
        <f t="shared" si="403"/>
        <v>0</v>
      </c>
      <c r="K1123" s="39">
        <f t="shared" si="403"/>
        <v>0</v>
      </c>
      <c r="L1123" s="37">
        <f t="shared" si="403"/>
        <v>0</v>
      </c>
      <c r="M1123" s="38">
        <f t="shared" si="403"/>
        <v>0</v>
      </c>
      <c r="N1123" s="38">
        <f t="shared" si="403"/>
        <v>0</v>
      </c>
      <c r="O1123" s="38">
        <f t="shared" si="403"/>
        <v>0</v>
      </c>
      <c r="P1123" s="38">
        <f t="shared" si="403"/>
        <v>0</v>
      </c>
      <c r="Q1123" s="38">
        <f t="shared" si="403"/>
        <v>0</v>
      </c>
      <c r="R1123" s="38">
        <f t="shared" si="403"/>
        <v>0</v>
      </c>
      <c r="S1123" s="38">
        <f t="shared" si="403"/>
        <v>0</v>
      </c>
      <c r="T1123" s="38">
        <f t="shared" si="403"/>
        <v>0</v>
      </c>
      <c r="U1123" s="38">
        <f t="shared" si="403"/>
        <v>0</v>
      </c>
      <c r="V1123" s="39">
        <f t="shared" si="403"/>
        <v>0</v>
      </c>
      <c r="W1123" s="39">
        <f t="shared" si="403"/>
        <v>0</v>
      </c>
      <c r="Y1123"/>
      <c r="Z1123"/>
      <c r="AG1123" s="135"/>
      <c r="AH1123" s="135"/>
    </row>
    <row r="1124" spans="1:34" outlineLevel="1" x14ac:dyDescent="0.4">
      <c r="A1124" s="337"/>
      <c r="B1124" s="494"/>
      <c r="C1124" s="496"/>
      <c r="D1124" s="496"/>
      <c r="E1124" s="495"/>
      <c r="F1124" s="497" t="s">
        <v>244</v>
      </c>
      <c r="G1124" s="172">
        <f t="shared" ref="G1124:G1129" si="404">G268</f>
        <v>0</v>
      </c>
      <c r="H1124" s="162">
        <f t="shared" ref="H1124:K1129" si="405">IF(H268="",0,H268*VLOOKUP($F1124,DRT,3,FALSE))</f>
        <v>0</v>
      </c>
      <c r="I1124" s="166">
        <f t="shared" si="405"/>
        <v>0</v>
      </c>
      <c r="J1124" s="166">
        <f t="shared" si="405"/>
        <v>0</v>
      </c>
      <c r="K1124" s="167">
        <f t="shared" si="405"/>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406">G1124-SUM(H1124:V1124)</f>
        <v>0</v>
      </c>
      <c r="Y1124"/>
      <c r="Z1124"/>
      <c r="AG1124" s="135"/>
      <c r="AH1124" s="135"/>
    </row>
    <row r="1125" spans="1:34" outlineLevel="1" x14ac:dyDescent="0.4">
      <c r="A1125" s="337"/>
      <c r="B1125" s="494"/>
      <c r="C1125" s="496"/>
      <c r="D1125" s="496"/>
      <c r="E1125" s="495"/>
      <c r="F1125" s="497" t="s">
        <v>245</v>
      </c>
      <c r="G1125" s="172">
        <f t="shared" si="404"/>
        <v>0</v>
      </c>
      <c r="H1125" s="162">
        <f t="shared" si="405"/>
        <v>0</v>
      </c>
      <c r="I1125" s="166">
        <f t="shared" si="405"/>
        <v>0</v>
      </c>
      <c r="J1125" s="166">
        <f t="shared" si="405"/>
        <v>0</v>
      </c>
      <c r="K1125" s="167">
        <f t="shared" si="405"/>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406"/>
        <v>0</v>
      </c>
      <c r="Y1125"/>
      <c r="Z1125"/>
      <c r="AG1125" s="135"/>
      <c r="AH1125" s="135"/>
    </row>
    <row r="1126" spans="1:34" outlineLevel="1" x14ac:dyDescent="0.4">
      <c r="A1126" s="337"/>
      <c r="B1126" s="494"/>
      <c r="C1126" s="496"/>
      <c r="D1126" s="496"/>
      <c r="E1126" s="495"/>
      <c r="F1126" s="497" t="s">
        <v>246</v>
      </c>
      <c r="G1126" s="172">
        <f t="shared" si="404"/>
        <v>0</v>
      </c>
      <c r="H1126" s="162">
        <f t="shared" si="405"/>
        <v>0</v>
      </c>
      <c r="I1126" s="166">
        <f t="shared" si="405"/>
        <v>0</v>
      </c>
      <c r="J1126" s="166">
        <f t="shared" si="405"/>
        <v>0</v>
      </c>
      <c r="K1126" s="167">
        <f t="shared" si="405"/>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406"/>
        <v>0</v>
      </c>
      <c r="Y1126"/>
      <c r="Z1126"/>
      <c r="AG1126" s="135"/>
      <c r="AH1126" s="135"/>
    </row>
    <row r="1127" spans="1:34" outlineLevel="1" x14ac:dyDescent="0.4">
      <c r="A1127" s="337"/>
      <c r="B1127" s="494"/>
      <c r="C1127" s="496"/>
      <c r="D1127" s="496"/>
      <c r="E1127" s="495"/>
      <c r="F1127" s="497" t="s">
        <v>247</v>
      </c>
      <c r="G1127" s="172">
        <f t="shared" si="404"/>
        <v>0</v>
      </c>
      <c r="H1127" s="162">
        <f t="shared" si="405"/>
        <v>0</v>
      </c>
      <c r="I1127" s="166">
        <f t="shared" si="405"/>
        <v>0</v>
      </c>
      <c r="J1127" s="166">
        <f t="shared" si="405"/>
        <v>0</v>
      </c>
      <c r="K1127" s="167">
        <f t="shared" si="405"/>
        <v>0</v>
      </c>
      <c r="L1127" s="165">
        <f>IF(L271="",0,L271*VLOOKUP($F1127,DRT,4,FALSE))</f>
        <v>0</v>
      </c>
      <c r="M1127" s="168">
        <f>IF(M271="",0,M271*VLOOKUP($F1127,DRT,4,FALSE))</f>
        <v>0</v>
      </c>
      <c r="N1127" s="168">
        <f t="shared" ref="N1127:P1129" si="407">IF(N271="",0,N271*VLOOKUP($F1127,DRT,4,FALSE))</f>
        <v>0</v>
      </c>
      <c r="O1127" s="168">
        <f t="shared" si="407"/>
        <v>0</v>
      </c>
      <c r="P1127" s="168">
        <f t="shared" si="407"/>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406"/>
        <v>0</v>
      </c>
      <c r="Y1127"/>
      <c r="Z1127"/>
      <c r="AG1127" s="135"/>
      <c r="AH1127" s="135"/>
    </row>
    <row r="1128" spans="1:34" outlineLevel="1" x14ac:dyDescent="0.4">
      <c r="A1128" s="337"/>
      <c r="B1128" s="494"/>
      <c r="C1128" s="496"/>
      <c r="D1128" s="496"/>
      <c r="E1128" s="495"/>
      <c r="F1128" s="497" t="s">
        <v>248</v>
      </c>
      <c r="G1128" s="172">
        <f t="shared" si="404"/>
        <v>0</v>
      </c>
      <c r="H1128" s="162">
        <f t="shared" si="405"/>
        <v>0</v>
      </c>
      <c r="I1128" s="166">
        <f t="shared" si="405"/>
        <v>0</v>
      </c>
      <c r="J1128" s="166">
        <f t="shared" si="405"/>
        <v>0</v>
      </c>
      <c r="K1128" s="167">
        <f t="shared" si="405"/>
        <v>0</v>
      </c>
      <c r="L1128" s="165">
        <f>IF(L272="",0,L272*VLOOKUP($F1128,DRT,4,FALSE))</f>
        <v>0</v>
      </c>
      <c r="M1128" s="168">
        <f>IF(M272="",0,M272*VLOOKUP($F1128,DRT,4,FALSE))</f>
        <v>0</v>
      </c>
      <c r="N1128" s="168">
        <f t="shared" si="407"/>
        <v>0</v>
      </c>
      <c r="O1128" s="168">
        <f t="shared" si="407"/>
        <v>0</v>
      </c>
      <c r="P1128" s="168">
        <f t="shared" si="407"/>
        <v>0</v>
      </c>
      <c r="Q1128" s="168">
        <f t="shared" ref="Q1128:V1129" si="408">IF(Q272="",0,Q272*VLOOKUP($F1128,DRT,4,FALSE))</f>
        <v>0</v>
      </c>
      <c r="R1128" s="168">
        <f t="shared" si="408"/>
        <v>0</v>
      </c>
      <c r="S1128" s="168">
        <f t="shared" si="408"/>
        <v>0</v>
      </c>
      <c r="T1128" s="168">
        <f t="shared" si="408"/>
        <v>0</v>
      </c>
      <c r="U1128" s="168">
        <f t="shared" si="408"/>
        <v>0</v>
      </c>
      <c r="V1128" s="198">
        <f t="shared" si="408"/>
        <v>0</v>
      </c>
      <c r="W1128" s="48">
        <f t="shared" si="406"/>
        <v>0</v>
      </c>
      <c r="Y1128"/>
      <c r="Z1128"/>
      <c r="AG1128" s="135"/>
      <c r="AH1128" s="135"/>
    </row>
    <row r="1129" spans="1:34" outlineLevel="1" x14ac:dyDescent="0.4">
      <c r="A1129" s="337"/>
      <c r="B1129" s="494"/>
      <c r="C1129" s="496"/>
      <c r="D1129" s="496"/>
      <c r="E1129" s="495"/>
      <c r="F1129" s="497" t="s">
        <v>235</v>
      </c>
      <c r="G1129" s="172">
        <f t="shared" si="404"/>
        <v>0</v>
      </c>
      <c r="H1129" s="162">
        <f t="shared" si="405"/>
        <v>0</v>
      </c>
      <c r="I1129" s="166">
        <f t="shared" si="405"/>
        <v>0</v>
      </c>
      <c r="J1129" s="166">
        <f t="shared" si="405"/>
        <v>0</v>
      </c>
      <c r="K1129" s="167">
        <f t="shared" si="405"/>
        <v>0</v>
      </c>
      <c r="L1129" s="197">
        <f>IF(L273="",0,L273*VLOOKUP($F1129,DRT,4,FALSE))</f>
        <v>0</v>
      </c>
      <c r="M1129" s="166">
        <f>IF(M273="",0,M273*VLOOKUP($F1129,DRT,4,FALSE))</f>
        <v>0</v>
      </c>
      <c r="N1129" s="168">
        <f t="shared" si="407"/>
        <v>0</v>
      </c>
      <c r="O1129" s="168">
        <f t="shared" si="407"/>
        <v>0</v>
      </c>
      <c r="P1129" s="168">
        <f t="shared" si="407"/>
        <v>0</v>
      </c>
      <c r="Q1129" s="168">
        <f t="shared" si="408"/>
        <v>0</v>
      </c>
      <c r="R1129" s="168">
        <f t="shared" si="408"/>
        <v>0</v>
      </c>
      <c r="S1129" s="168">
        <f t="shared" si="408"/>
        <v>0</v>
      </c>
      <c r="T1129" s="168">
        <f t="shared" si="408"/>
        <v>0</v>
      </c>
      <c r="U1129" s="168">
        <f t="shared" si="408"/>
        <v>0</v>
      </c>
      <c r="V1129" s="198">
        <f t="shared" si="408"/>
        <v>0</v>
      </c>
      <c r="W1129" s="48">
        <f t="shared" si="406"/>
        <v>0</v>
      </c>
      <c r="Y1129"/>
      <c r="Z1129"/>
      <c r="AG1129" s="135"/>
      <c r="AH1129" s="135"/>
    </row>
    <row r="1130" spans="1:34" x14ac:dyDescent="0.4">
      <c r="A1130" s="337"/>
      <c r="B1130" s="494"/>
      <c r="C1130" s="496"/>
      <c r="D1130" s="496"/>
      <c r="E1130" s="495" t="s">
        <v>249</v>
      </c>
      <c r="F1130" s="498"/>
      <c r="G1130" s="68">
        <f t="shared" ref="G1130:W1130" si="409">SUBTOTAL(9,G1131:G1136)</f>
        <v>0</v>
      </c>
      <c r="H1130" s="36">
        <f t="shared" si="409"/>
        <v>0</v>
      </c>
      <c r="I1130" s="36">
        <f t="shared" si="409"/>
        <v>0</v>
      </c>
      <c r="J1130" s="36">
        <f t="shared" si="409"/>
        <v>0</v>
      </c>
      <c r="K1130" s="39">
        <f t="shared" si="409"/>
        <v>0</v>
      </c>
      <c r="L1130" s="37">
        <f t="shared" si="409"/>
        <v>0</v>
      </c>
      <c r="M1130" s="38">
        <f t="shared" si="409"/>
        <v>0</v>
      </c>
      <c r="N1130" s="38">
        <f t="shared" si="409"/>
        <v>0</v>
      </c>
      <c r="O1130" s="38">
        <f t="shared" si="409"/>
        <v>0</v>
      </c>
      <c r="P1130" s="38">
        <f t="shared" si="409"/>
        <v>0</v>
      </c>
      <c r="Q1130" s="38">
        <f t="shared" si="409"/>
        <v>0</v>
      </c>
      <c r="R1130" s="38">
        <f t="shared" si="409"/>
        <v>0</v>
      </c>
      <c r="S1130" s="38">
        <f t="shared" si="409"/>
        <v>0</v>
      </c>
      <c r="T1130" s="38">
        <f t="shared" si="409"/>
        <v>0</v>
      </c>
      <c r="U1130" s="38">
        <f t="shared" si="409"/>
        <v>0</v>
      </c>
      <c r="V1130" s="39">
        <f t="shared" si="409"/>
        <v>0</v>
      </c>
      <c r="W1130" s="39">
        <f t="shared" si="409"/>
        <v>0</v>
      </c>
      <c r="Y1130"/>
      <c r="Z1130"/>
      <c r="AG1130" s="135"/>
      <c r="AH1130" s="135"/>
    </row>
    <row r="1131" spans="1:34" outlineLevel="1" x14ac:dyDescent="0.4">
      <c r="A1131" s="337"/>
      <c r="B1131" s="494"/>
      <c r="C1131" s="496"/>
      <c r="D1131" s="496"/>
      <c r="E1131" s="495"/>
      <c r="F1131" s="497" t="s">
        <v>250</v>
      </c>
      <c r="G1131" s="172">
        <f t="shared" ref="G1131:G1136" si="410">G275</f>
        <v>0</v>
      </c>
      <c r="H1131" s="162">
        <f t="shared" ref="H1131:K1136" si="411">IF(H275="",0,H275*VLOOKUP($F1131,DRT,3,FALSE))</f>
        <v>0</v>
      </c>
      <c r="I1131" s="166">
        <f t="shared" si="411"/>
        <v>0</v>
      </c>
      <c r="J1131" s="166">
        <f t="shared" si="411"/>
        <v>0</v>
      </c>
      <c r="K1131" s="167">
        <f t="shared" si="411"/>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12">G1131-SUM(H1131:V1131)</f>
        <v>0</v>
      </c>
      <c r="Y1131"/>
      <c r="Z1131"/>
      <c r="AG1131" s="135"/>
      <c r="AH1131" s="135"/>
    </row>
    <row r="1132" spans="1:34" outlineLevel="1" x14ac:dyDescent="0.4">
      <c r="A1132" s="337"/>
      <c r="B1132" s="494"/>
      <c r="C1132" s="496"/>
      <c r="D1132" s="496"/>
      <c r="E1132" s="495"/>
      <c r="F1132" s="497" t="s">
        <v>251</v>
      </c>
      <c r="G1132" s="172">
        <f t="shared" si="410"/>
        <v>0</v>
      </c>
      <c r="H1132" s="162">
        <f t="shared" si="411"/>
        <v>0</v>
      </c>
      <c r="I1132" s="166">
        <f t="shared" si="411"/>
        <v>0</v>
      </c>
      <c r="J1132" s="166">
        <f t="shared" si="411"/>
        <v>0</v>
      </c>
      <c r="K1132" s="167">
        <f t="shared" si="411"/>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12"/>
        <v>0</v>
      </c>
      <c r="Y1132"/>
      <c r="Z1132"/>
      <c r="AG1132" s="135"/>
      <c r="AH1132" s="135"/>
    </row>
    <row r="1133" spans="1:34" outlineLevel="1" x14ac:dyDescent="0.4">
      <c r="A1133" s="337"/>
      <c r="B1133" s="494"/>
      <c r="C1133" s="496"/>
      <c r="D1133" s="496"/>
      <c r="E1133" s="495"/>
      <c r="F1133" s="497" t="s">
        <v>252</v>
      </c>
      <c r="G1133" s="172">
        <f t="shared" si="410"/>
        <v>0</v>
      </c>
      <c r="H1133" s="162">
        <f t="shared" si="411"/>
        <v>0</v>
      </c>
      <c r="I1133" s="166">
        <f t="shared" si="411"/>
        <v>0</v>
      </c>
      <c r="J1133" s="166">
        <f t="shared" si="411"/>
        <v>0</v>
      </c>
      <c r="K1133" s="167">
        <f t="shared" si="411"/>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12"/>
        <v>0</v>
      </c>
      <c r="Y1133"/>
      <c r="Z1133"/>
      <c r="AG1133" s="135"/>
      <c r="AH1133" s="135"/>
    </row>
    <row r="1134" spans="1:34" outlineLevel="1" x14ac:dyDescent="0.4">
      <c r="A1134" s="337"/>
      <c r="B1134" s="494"/>
      <c r="C1134" s="496"/>
      <c r="D1134" s="496"/>
      <c r="E1134" s="495"/>
      <c r="F1134" s="497" t="s">
        <v>253</v>
      </c>
      <c r="G1134" s="172">
        <f t="shared" si="410"/>
        <v>0</v>
      </c>
      <c r="H1134" s="162">
        <f t="shared" si="411"/>
        <v>0</v>
      </c>
      <c r="I1134" s="166">
        <f t="shared" si="411"/>
        <v>0</v>
      </c>
      <c r="J1134" s="166">
        <f t="shared" si="411"/>
        <v>0</v>
      </c>
      <c r="K1134" s="167">
        <f t="shared" si="411"/>
        <v>0</v>
      </c>
      <c r="L1134" s="165">
        <f>IF(L278="",0,L278*VLOOKUP($F1134,DRT,4,FALSE))</f>
        <v>0</v>
      </c>
      <c r="M1134" s="168">
        <f>IF(M278="",0,M278*VLOOKUP($F1134,DRT,4,FALSE))</f>
        <v>0</v>
      </c>
      <c r="N1134" s="168">
        <f t="shared" ref="N1134:P1136" si="413">IF(N278="",0,N278*VLOOKUP($F1134,DRT,4,FALSE))</f>
        <v>0</v>
      </c>
      <c r="O1134" s="168">
        <f t="shared" si="413"/>
        <v>0</v>
      </c>
      <c r="P1134" s="168">
        <f t="shared" si="413"/>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12"/>
        <v>0</v>
      </c>
      <c r="Y1134"/>
      <c r="Z1134"/>
      <c r="AG1134" s="135"/>
      <c r="AH1134" s="135"/>
    </row>
    <row r="1135" spans="1:34" outlineLevel="1" x14ac:dyDescent="0.4">
      <c r="A1135" s="337"/>
      <c r="B1135" s="494"/>
      <c r="C1135" s="496"/>
      <c r="D1135" s="496"/>
      <c r="E1135" s="495"/>
      <c r="F1135" s="497" t="s">
        <v>254</v>
      </c>
      <c r="G1135" s="172">
        <f t="shared" si="410"/>
        <v>0</v>
      </c>
      <c r="H1135" s="162">
        <f t="shared" si="411"/>
        <v>0</v>
      </c>
      <c r="I1135" s="166">
        <f t="shared" si="411"/>
        <v>0</v>
      </c>
      <c r="J1135" s="166">
        <f t="shared" si="411"/>
        <v>0</v>
      </c>
      <c r="K1135" s="167">
        <f t="shared" si="411"/>
        <v>0</v>
      </c>
      <c r="L1135" s="165">
        <f>IF(L279="",0,L279*VLOOKUP($F1135,DRT,4,FALSE))</f>
        <v>0</v>
      </c>
      <c r="M1135" s="168">
        <f>IF(M279="",0,M279*VLOOKUP($F1135,DRT,4,FALSE))</f>
        <v>0</v>
      </c>
      <c r="N1135" s="168">
        <f t="shared" si="413"/>
        <v>0</v>
      </c>
      <c r="O1135" s="168">
        <f t="shared" si="413"/>
        <v>0</v>
      </c>
      <c r="P1135" s="168">
        <f t="shared" si="413"/>
        <v>0</v>
      </c>
      <c r="Q1135" s="168">
        <f t="shared" ref="Q1135:V1136" si="414">IF(Q279="",0,Q279*VLOOKUP($F1135,DRT,4,FALSE))</f>
        <v>0</v>
      </c>
      <c r="R1135" s="168">
        <f t="shared" si="414"/>
        <v>0</v>
      </c>
      <c r="S1135" s="168">
        <f t="shared" si="414"/>
        <v>0</v>
      </c>
      <c r="T1135" s="168">
        <f t="shared" si="414"/>
        <v>0</v>
      </c>
      <c r="U1135" s="168">
        <f t="shared" si="414"/>
        <v>0</v>
      </c>
      <c r="V1135" s="198">
        <f t="shared" si="414"/>
        <v>0</v>
      </c>
      <c r="W1135" s="48">
        <f t="shared" si="412"/>
        <v>0</v>
      </c>
      <c r="Y1135"/>
      <c r="Z1135"/>
      <c r="AG1135" s="135"/>
      <c r="AH1135" s="135"/>
    </row>
    <row r="1136" spans="1:34" outlineLevel="1" x14ac:dyDescent="0.4">
      <c r="A1136" s="337"/>
      <c r="B1136" s="494"/>
      <c r="C1136" s="496"/>
      <c r="D1136" s="496"/>
      <c r="E1136" s="495"/>
      <c r="F1136" s="497" t="s">
        <v>255</v>
      </c>
      <c r="G1136" s="172">
        <f t="shared" si="410"/>
        <v>0</v>
      </c>
      <c r="H1136" s="162">
        <f t="shared" si="411"/>
        <v>0</v>
      </c>
      <c r="I1136" s="166">
        <f t="shared" si="411"/>
        <v>0</v>
      </c>
      <c r="J1136" s="166">
        <f t="shared" si="411"/>
        <v>0</v>
      </c>
      <c r="K1136" s="167">
        <f t="shared" si="411"/>
        <v>0</v>
      </c>
      <c r="L1136" s="197">
        <f>IF(L280="",0,L280*VLOOKUP($F1136,DRT,4,FALSE))</f>
        <v>0</v>
      </c>
      <c r="M1136" s="166">
        <f>IF(M280="",0,M280*VLOOKUP($F1136,DRT,4,FALSE))</f>
        <v>0</v>
      </c>
      <c r="N1136" s="168">
        <f t="shared" si="413"/>
        <v>0</v>
      </c>
      <c r="O1136" s="168">
        <f t="shared" si="413"/>
        <v>0</v>
      </c>
      <c r="P1136" s="168">
        <f t="shared" si="413"/>
        <v>0</v>
      </c>
      <c r="Q1136" s="168">
        <f t="shared" si="414"/>
        <v>0</v>
      </c>
      <c r="R1136" s="168">
        <f t="shared" si="414"/>
        <v>0</v>
      </c>
      <c r="S1136" s="168">
        <f t="shared" si="414"/>
        <v>0</v>
      </c>
      <c r="T1136" s="168">
        <f t="shared" si="414"/>
        <v>0</v>
      </c>
      <c r="U1136" s="168">
        <f t="shared" si="414"/>
        <v>0</v>
      </c>
      <c r="V1136" s="198">
        <f t="shared" si="414"/>
        <v>0</v>
      </c>
      <c r="W1136" s="48">
        <f t="shared" si="412"/>
        <v>0</v>
      </c>
      <c r="Y1136"/>
      <c r="Z1136"/>
      <c r="AG1136" s="135"/>
      <c r="AH1136" s="135"/>
    </row>
    <row r="1137" spans="1:34" x14ac:dyDescent="0.4">
      <c r="A1137" s="337"/>
      <c r="B1137" s="494"/>
      <c r="C1137" s="496"/>
      <c r="D1137" s="496"/>
      <c r="E1137" s="495" t="s">
        <v>256</v>
      </c>
      <c r="F1137" s="498"/>
      <c r="G1137" s="68">
        <f t="shared" ref="G1137:W1137" si="415">SUBTOTAL(9,G1138:G1143)</f>
        <v>0</v>
      </c>
      <c r="H1137" s="36">
        <f t="shared" si="415"/>
        <v>0</v>
      </c>
      <c r="I1137" s="36">
        <f t="shared" si="415"/>
        <v>0</v>
      </c>
      <c r="J1137" s="36">
        <f t="shared" si="415"/>
        <v>0</v>
      </c>
      <c r="K1137" s="39">
        <f t="shared" si="415"/>
        <v>0</v>
      </c>
      <c r="L1137" s="37">
        <f t="shared" si="415"/>
        <v>0</v>
      </c>
      <c r="M1137" s="38">
        <f t="shared" si="415"/>
        <v>0</v>
      </c>
      <c r="N1137" s="38">
        <f t="shared" si="415"/>
        <v>0</v>
      </c>
      <c r="O1137" s="38">
        <f t="shared" si="415"/>
        <v>0</v>
      </c>
      <c r="P1137" s="38">
        <f t="shared" si="415"/>
        <v>0</v>
      </c>
      <c r="Q1137" s="38">
        <f t="shared" si="415"/>
        <v>0</v>
      </c>
      <c r="R1137" s="38">
        <f t="shared" si="415"/>
        <v>0</v>
      </c>
      <c r="S1137" s="38">
        <f t="shared" si="415"/>
        <v>0</v>
      </c>
      <c r="T1137" s="38">
        <f t="shared" si="415"/>
        <v>0</v>
      </c>
      <c r="U1137" s="38">
        <f t="shared" si="415"/>
        <v>0</v>
      </c>
      <c r="V1137" s="39">
        <f t="shared" si="415"/>
        <v>0</v>
      </c>
      <c r="W1137" s="39">
        <f t="shared" si="415"/>
        <v>0</v>
      </c>
      <c r="Y1137"/>
      <c r="Z1137"/>
      <c r="AG1137" s="135"/>
      <c r="AH1137" s="135"/>
    </row>
    <row r="1138" spans="1:34" outlineLevel="1" x14ac:dyDescent="0.4">
      <c r="A1138" s="337"/>
      <c r="B1138" s="494"/>
      <c r="C1138" s="496"/>
      <c r="D1138" s="496"/>
      <c r="E1138" s="495"/>
      <c r="F1138" s="497" t="s">
        <v>257</v>
      </c>
      <c r="G1138" s="172">
        <f t="shared" ref="G1138:G1143" si="416">G282</f>
        <v>0</v>
      </c>
      <c r="H1138" s="162">
        <f t="shared" ref="H1138:K1143" si="417">IF(H282="",0,H282*VLOOKUP($F1138,DRT,3,FALSE))</f>
        <v>0</v>
      </c>
      <c r="I1138" s="166">
        <f t="shared" si="417"/>
        <v>0</v>
      </c>
      <c r="J1138" s="166">
        <f t="shared" si="417"/>
        <v>0</v>
      </c>
      <c r="K1138" s="167">
        <f t="shared" si="417"/>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18">G1138-SUM(H1138:V1138)</f>
        <v>0</v>
      </c>
      <c r="Y1138"/>
      <c r="Z1138"/>
      <c r="AG1138" s="135"/>
      <c r="AH1138" s="135"/>
    </row>
    <row r="1139" spans="1:34" outlineLevel="1" x14ac:dyDescent="0.4">
      <c r="A1139" s="337"/>
      <c r="B1139" s="494"/>
      <c r="C1139" s="496"/>
      <c r="D1139" s="496"/>
      <c r="E1139" s="495"/>
      <c r="F1139" s="497" t="s">
        <v>258</v>
      </c>
      <c r="G1139" s="172">
        <f t="shared" si="416"/>
        <v>0</v>
      </c>
      <c r="H1139" s="162">
        <f t="shared" si="417"/>
        <v>0</v>
      </c>
      <c r="I1139" s="166">
        <f t="shared" si="417"/>
        <v>0</v>
      </c>
      <c r="J1139" s="166">
        <f t="shared" si="417"/>
        <v>0</v>
      </c>
      <c r="K1139" s="167">
        <f t="shared" si="417"/>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18"/>
        <v>0</v>
      </c>
      <c r="Y1139"/>
      <c r="Z1139"/>
      <c r="AG1139" s="135"/>
      <c r="AH1139" s="135"/>
    </row>
    <row r="1140" spans="1:34" outlineLevel="1" x14ac:dyDescent="0.4">
      <c r="A1140" s="337"/>
      <c r="B1140" s="494"/>
      <c r="C1140" s="496"/>
      <c r="D1140" s="496"/>
      <c r="E1140" s="495"/>
      <c r="F1140" s="497" t="s">
        <v>259</v>
      </c>
      <c r="G1140" s="172">
        <f t="shared" si="416"/>
        <v>0</v>
      </c>
      <c r="H1140" s="162">
        <f t="shared" si="417"/>
        <v>0</v>
      </c>
      <c r="I1140" s="166">
        <f t="shared" si="417"/>
        <v>0</v>
      </c>
      <c r="J1140" s="166">
        <f t="shared" si="417"/>
        <v>0</v>
      </c>
      <c r="K1140" s="167">
        <f t="shared" si="417"/>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18"/>
        <v>0</v>
      </c>
      <c r="Y1140"/>
      <c r="Z1140"/>
      <c r="AG1140" s="135"/>
      <c r="AH1140" s="135"/>
    </row>
    <row r="1141" spans="1:34" outlineLevel="1" x14ac:dyDescent="0.4">
      <c r="A1141" s="337"/>
      <c r="B1141" s="494"/>
      <c r="C1141" s="496"/>
      <c r="D1141" s="496"/>
      <c r="E1141" s="495"/>
      <c r="F1141" s="497" t="s">
        <v>260</v>
      </c>
      <c r="G1141" s="172">
        <f t="shared" si="416"/>
        <v>0</v>
      </c>
      <c r="H1141" s="162">
        <f t="shared" si="417"/>
        <v>0</v>
      </c>
      <c r="I1141" s="166">
        <f t="shared" si="417"/>
        <v>0</v>
      </c>
      <c r="J1141" s="166">
        <f t="shared" si="417"/>
        <v>0</v>
      </c>
      <c r="K1141" s="167">
        <f t="shared" si="417"/>
        <v>0</v>
      </c>
      <c r="L1141" s="165">
        <f>IF(L285="",0,L285*VLOOKUP($F1141,DRT,4,FALSE))</f>
        <v>0</v>
      </c>
      <c r="M1141" s="168">
        <f>IF(M285="",0,M285*VLOOKUP($F1141,DRT,4,FALSE))</f>
        <v>0</v>
      </c>
      <c r="N1141" s="168">
        <f t="shared" ref="N1141:P1143" si="419">IF(N285="",0,N285*VLOOKUP($F1141,DRT,4,FALSE))</f>
        <v>0</v>
      </c>
      <c r="O1141" s="168">
        <f t="shared" si="419"/>
        <v>0</v>
      </c>
      <c r="P1141" s="168">
        <f t="shared" si="419"/>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18"/>
        <v>0</v>
      </c>
      <c r="Y1141"/>
      <c r="Z1141"/>
      <c r="AG1141" s="135"/>
      <c r="AH1141" s="135"/>
    </row>
    <row r="1142" spans="1:34" outlineLevel="1" x14ac:dyDescent="0.4">
      <c r="A1142" s="337"/>
      <c r="B1142" s="494"/>
      <c r="C1142" s="496"/>
      <c r="D1142" s="496"/>
      <c r="E1142" s="495"/>
      <c r="F1142" s="497" t="s">
        <v>261</v>
      </c>
      <c r="G1142" s="172">
        <f t="shared" si="416"/>
        <v>0</v>
      </c>
      <c r="H1142" s="162">
        <f t="shared" si="417"/>
        <v>0</v>
      </c>
      <c r="I1142" s="166">
        <f t="shared" si="417"/>
        <v>0</v>
      </c>
      <c r="J1142" s="166">
        <f t="shared" si="417"/>
        <v>0</v>
      </c>
      <c r="K1142" s="167">
        <f t="shared" si="417"/>
        <v>0</v>
      </c>
      <c r="L1142" s="165">
        <f>IF(L286="",0,L286*VLOOKUP($F1142,DRT,4,FALSE))</f>
        <v>0</v>
      </c>
      <c r="M1142" s="168">
        <f>IF(M286="",0,M286*VLOOKUP($F1142,DRT,4,FALSE))</f>
        <v>0</v>
      </c>
      <c r="N1142" s="168">
        <f t="shared" si="419"/>
        <v>0</v>
      </c>
      <c r="O1142" s="168">
        <f t="shared" si="419"/>
        <v>0</v>
      </c>
      <c r="P1142" s="168">
        <f t="shared" si="419"/>
        <v>0</v>
      </c>
      <c r="Q1142" s="168">
        <f t="shared" ref="Q1142:V1143" si="420">IF(Q286="",0,Q286*VLOOKUP($F1142,DRT,4,FALSE))</f>
        <v>0</v>
      </c>
      <c r="R1142" s="168">
        <f t="shared" si="420"/>
        <v>0</v>
      </c>
      <c r="S1142" s="168">
        <f t="shared" si="420"/>
        <v>0</v>
      </c>
      <c r="T1142" s="168">
        <f t="shared" si="420"/>
        <v>0</v>
      </c>
      <c r="U1142" s="168">
        <f t="shared" si="420"/>
        <v>0</v>
      </c>
      <c r="V1142" s="198">
        <f t="shared" si="420"/>
        <v>0</v>
      </c>
      <c r="W1142" s="48">
        <f t="shared" si="418"/>
        <v>0</v>
      </c>
      <c r="Y1142"/>
      <c r="Z1142"/>
      <c r="AG1142" s="135"/>
      <c r="AH1142" s="135"/>
    </row>
    <row r="1143" spans="1:34" outlineLevel="1" x14ac:dyDescent="0.4">
      <c r="A1143" s="337"/>
      <c r="B1143" s="494"/>
      <c r="C1143" s="496"/>
      <c r="D1143" s="496"/>
      <c r="E1143" s="495"/>
      <c r="F1143" s="497" t="s">
        <v>262</v>
      </c>
      <c r="G1143" s="172">
        <f t="shared" si="416"/>
        <v>0</v>
      </c>
      <c r="H1143" s="162">
        <f t="shared" si="417"/>
        <v>0</v>
      </c>
      <c r="I1143" s="166">
        <f t="shared" si="417"/>
        <v>0</v>
      </c>
      <c r="J1143" s="166">
        <f t="shared" si="417"/>
        <v>0</v>
      </c>
      <c r="K1143" s="167">
        <f t="shared" si="417"/>
        <v>0</v>
      </c>
      <c r="L1143" s="197">
        <f>IF(L287="",0,L287*VLOOKUP($F1143,DRT,4,FALSE))</f>
        <v>0</v>
      </c>
      <c r="M1143" s="166">
        <f>IF(M287="",0,M287*VLOOKUP($F1143,DRT,4,FALSE))</f>
        <v>0</v>
      </c>
      <c r="N1143" s="168">
        <f t="shared" si="419"/>
        <v>0</v>
      </c>
      <c r="O1143" s="168">
        <f t="shared" si="419"/>
        <v>0</v>
      </c>
      <c r="P1143" s="168">
        <f t="shared" si="419"/>
        <v>0</v>
      </c>
      <c r="Q1143" s="168">
        <f t="shared" si="420"/>
        <v>0</v>
      </c>
      <c r="R1143" s="168">
        <f t="shared" si="420"/>
        <v>0</v>
      </c>
      <c r="S1143" s="168">
        <f t="shared" si="420"/>
        <v>0</v>
      </c>
      <c r="T1143" s="168">
        <f t="shared" si="420"/>
        <v>0</v>
      </c>
      <c r="U1143" s="168">
        <f t="shared" si="420"/>
        <v>0</v>
      </c>
      <c r="V1143" s="198">
        <f t="shared" si="420"/>
        <v>0</v>
      </c>
      <c r="W1143" s="48">
        <f t="shared" si="418"/>
        <v>0</v>
      </c>
      <c r="Y1143"/>
      <c r="Z1143"/>
      <c r="AG1143" s="135"/>
      <c r="AH1143" s="135"/>
    </row>
    <row r="1144" spans="1:34" x14ac:dyDescent="0.4">
      <c r="A1144" s="337"/>
      <c r="B1144" s="32"/>
      <c r="C1144" s="31"/>
      <c r="D1144" s="496"/>
      <c r="E1144" s="495" t="s">
        <v>317</v>
      </c>
      <c r="F1144" s="498"/>
      <c r="G1144" s="68">
        <f t="shared" ref="G1144:W1144" si="421">SUBTOTAL(9,G1145:G1150)</f>
        <v>0</v>
      </c>
      <c r="H1144" s="36">
        <f t="shared" si="421"/>
        <v>0</v>
      </c>
      <c r="I1144" s="36">
        <f t="shared" si="421"/>
        <v>0</v>
      </c>
      <c r="J1144" s="36">
        <f t="shared" si="421"/>
        <v>0</v>
      </c>
      <c r="K1144" s="39">
        <f t="shared" si="421"/>
        <v>0</v>
      </c>
      <c r="L1144" s="37">
        <f t="shared" si="421"/>
        <v>0</v>
      </c>
      <c r="M1144" s="38">
        <f t="shared" si="421"/>
        <v>0</v>
      </c>
      <c r="N1144" s="38">
        <f t="shared" si="421"/>
        <v>0</v>
      </c>
      <c r="O1144" s="38">
        <f t="shared" si="421"/>
        <v>0</v>
      </c>
      <c r="P1144" s="38">
        <f t="shared" si="421"/>
        <v>0</v>
      </c>
      <c r="Q1144" s="38">
        <f t="shared" si="421"/>
        <v>0</v>
      </c>
      <c r="R1144" s="38">
        <f t="shared" si="421"/>
        <v>0</v>
      </c>
      <c r="S1144" s="38">
        <f t="shared" si="421"/>
        <v>0</v>
      </c>
      <c r="T1144" s="38">
        <f t="shared" si="421"/>
        <v>0</v>
      </c>
      <c r="U1144" s="38">
        <f t="shared" si="421"/>
        <v>0</v>
      </c>
      <c r="V1144" s="39">
        <f t="shared" si="421"/>
        <v>0</v>
      </c>
      <c r="W1144" s="39">
        <f t="shared" si="421"/>
        <v>0</v>
      </c>
      <c r="Y1144"/>
      <c r="Z1144"/>
      <c r="AG1144" s="135"/>
      <c r="AH1144" s="135"/>
    </row>
    <row r="1145" spans="1:34" outlineLevel="1" x14ac:dyDescent="0.4">
      <c r="A1145" s="337"/>
      <c r="B1145" s="32"/>
      <c r="C1145" s="31"/>
      <c r="D1145" s="496"/>
      <c r="E1145" s="495"/>
      <c r="F1145" s="497" t="s">
        <v>263</v>
      </c>
      <c r="G1145" s="172">
        <f t="shared" ref="G1145:G1150" si="422">G289</f>
        <v>0</v>
      </c>
      <c r="H1145" s="162">
        <f t="shared" ref="H1145:K1150" si="423">IF(H289="",0,H289*VLOOKUP($F1145,DRT,3,FALSE))</f>
        <v>0</v>
      </c>
      <c r="I1145" s="166">
        <f t="shared" si="423"/>
        <v>0</v>
      </c>
      <c r="J1145" s="166">
        <f t="shared" si="423"/>
        <v>0</v>
      </c>
      <c r="K1145" s="167">
        <f t="shared" si="423"/>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424">G1145-SUM(H1145:V1145)</f>
        <v>0</v>
      </c>
      <c r="Y1145"/>
      <c r="Z1145"/>
      <c r="AG1145" s="135"/>
      <c r="AH1145" s="135"/>
    </row>
    <row r="1146" spans="1:34" outlineLevel="1" x14ac:dyDescent="0.4">
      <c r="A1146" s="337"/>
      <c r="B1146" s="32"/>
      <c r="C1146" s="31"/>
      <c r="D1146" s="496"/>
      <c r="E1146" s="495"/>
      <c r="F1146" s="497" t="s">
        <v>264</v>
      </c>
      <c r="G1146" s="172">
        <f t="shared" si="422"/>
        <v>0</v>
      </c>
      <c r="H1146" s="162">
        <f t="shared" si="423"/>
        <v>0</v>
      </c>
      <c r="I1146" s="166">
        <f t="shared" si="423"/>
        <v>0</v>
      </c>
      <c r="J1146" s="166">
        <f t="shared" si="423"/>
        <v>0</v>
      </c>
      <c r="K1146" s="167">
        <f t="shared" si="423"/>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424"/>
        <v>0</v>
      </c>
      <c r="Y1146"/>
      <c r="Z1146"/>
      <c r="AG1146" s="135"/>
      <c r="AH1146" s="135"/>
    </row>
    <row r="1147" spans="1:34" outlineLevel="1" x14ac:dyDescent="0.4">
      <c r="A1147" s="337"/>
      <c r="B1147" s="32"/>
      <c r="C1147" s="31"/>
      <c r="D1147" s="496"/>
      <c r="E1147" s="495"/>
      <c r="F1147" s="497" t="s">
        <v>265</v>
      </c>
      <c r="G1147" s="172">
        <f t="shared" si="422"/>
        <v>0</v>
      </c>
      <c r="H1147" s="162">
        <f t="shared" si="423"/>
        <v>0</v>
      </c>
      <c r="I1147" s="166">
        <f t="shared" si="423"/>
        <v>0</v>
      </c>
      <c r="J1147" s="166">
        <f t="shared" si="423"/>
        <v>0</v>
      </c>
      <c r="K1147" s="167">
        <f t="shared" si="423"/>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424"/>
        <v>0</v>
      </c>
      <c r="Y1147"/>
      <c r="Z1147"/>
      <c r="AG1147" s="135"/>
      <c r="AH1147" s="135"/>
    </row>
    <row r="1148" spans="1:34" outlineLevel="1" x14ac:dyDescent="0.4">
      <c r="A1148" s="337"/>
      <c r="B1148" s="32"/>
      <c r="C1148" s="31"/>
      <c r="D1148" s="496"/>
      <c r="E1148" s="495"/>
      <c r="F1148" s="497" t="s">
        <v>266</v>
      </c>
      <c r="G1148" s="172">
        <f t="shared" si="422"/>
        <v>0</v>
      </c>
      <c r="H1148" s="162">
        <f t="shared" si="423"/>
        <v>0</v>
      </c>
      <c r="I1148" s="166">
        <f t="shared" si="423"/>
        <v>0</v>
      </c>
      <c r="J1148" s="166">
        <f t="shared" si="423"/>
        <v>0</v>
      </c>
      <c r="K1148" s="167">
        <f t="shared" si="423"/>
        <v>0</v>
      </c>
      <c r="L1148" s="165">
        <f>IF(L292="",0,L292*VLOOKUP($F1148,DRT,4,FALSE))</f>
        <v>0</v>
      </c>
      <c r="M1148" s="168">
        <f>IF(M292="",0,M292*VLOOKUP($F1148,DRT,4,FALSE))</f>
        <v>0</v>
      </c>
      <c r="N1148" s="168">
        <f t="shared" ref="N1148:P1150" si="425">IF(N292="",0,N292*VLOOKUP($F1148,DRT,4,FALSE))</f>
        <v>0</v>
      </c>
      <c r="O1148" s="168">
        <f t="shared" si="425"/>
        <v>0</v>
      </c>
      <c r="P1148" s="168">
        <f t="shared" si="425"/>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424"/>
        <v>0</v>
      </c>
      <c r="Y1148"/>
      <c r="Z1148"/>
      <c r="AG1148" s="135"/>
      <c r="AH1148" s="135"/>
    </row>
    <row r="1149" spans="1:34" outlineLevel="1" x14ac:dyDescent="0.4">
      <c r="A1149" s="337"/>
      <c r="B1149" s="32"/>
      <c r="C1149" s="31"/>
      <c r="D1149" s="496"/>
      <c r="E1149" s="495"/>
      <c r="F1149" s="497" t="s">
        <v>267</v>
      </c>
      <c r="G1149" s="172">
        <f t="shared" si="422"/>
        <v>0</v>
      </c>
      <c r="H1149" s="162">
        <f t="shared" si="423"/>
        <v>0</v>
      </c>
      <c r="I1149" s="166">
        <f t="shared" si="423"/>
        <v>0</v>
      </c>
      <c r="J1149" s="166">
        <f t="shared" si="423"/>
        <v>0</v>
      </c>
      <c r="K1149" s="167">
        <f t="shared" si="423"/>
        <v>0</v>
      </c>
      <c r="L1149" s="165">
        <f>IF(L293="",0,L293*VLOOKUP($F1149,DRT,4,FALSE))</f>
        <v>0</v>
      </c>
      <c r="M1149" s="168">
        <f>IF(M293="",0,M293*VLOOKUP($F1149,DRT,4,FALSE))</f>
        <v>0</v>
      </c>
      <c r="N1149" s="168">
        <f t="shared" si="425"/>
        <v>0</v>
      </c>
      <c r="O1149" s="168">
        <f t="shared" si="425"/>
        <v>0</v>
      </c>
      <c r="P1149" s="168">
        <f t="shared" si="425"/>
        <v>0</v>
      </c>
      <c r="Q1149" s="168">
        <f t="shared" ref="Q1149:V1150" si="426">IF(Q293="",0,Q293*VLOOKUP($F1149,DRT,4,FALSE))</f>
        <v>0</v>
      </c>
      <c r="R1149" s="168">
        <f t="shared" si="426"/>
        <v>0</v>
      </c>
      <c r="S1149" s="168">
        <f t="shared" si="426"/>
        <v>0</v>
      </c>
      <c r="T1149" s="168">
        <f t="shared" si="426"/>
        <v>0</v>
      </c>
      <c r="U1149" s="168">
        <f t="shared" si="426"/>
        <v>0</v>
      </c>
      <c r="V1149" s="198">
        <f t="shared" si="426"/>
        <v>0</v>
      </c>
      <c r="W1149" s="170">
        <f t="shared" si="424"/>
        <v>0</v>
      </c>
      <c r="Y1149"/>
      <c r="Z1149"/>
      <c r="AG1149" s="135"/>
      <c r="AH1149" s="135"/>
    </row>
    <row r="1150" spans="1:34" outlineLevel="1" x14ac:dyDescent="0.4">
      <c r="A1150" s="337"/>
      <c r="B1150" s="32"/>
      <c r="C1150" s="31"/>
      <c r="D1150" s="496"/>
      <c r="E1150" s="495"/>
      <c r="F1150" s="497" t="s">
        <v>268</v>
      </c>
      <c r="G1150" s="172">
        <f t="shared" si="422"/>
        <v>0</v>
      </c>
      <c r="H1150" s="162">
        <f t="shared" si="423"/>
        <v>0</v>
      </c>
      <c r="I1150" s="166">
        <f t="shared" si="423"/>
        <v>0</v>
      </c>
      <c r="J1150" s="166">
        <f t="shared" si="423"/>
        <v>0</v>
      </c>
      <c r="K1150" s="167">
        <f t="shared" si="423"/>
        <v>0</v>
      </c>
      <c r="L1150" s="197">
        <f>IF(L294="",0,L294*VLOOKUP($F1150,DRT,4,FALSE))</f>
        <v>0</v>
      </c>
      <c r="M1150" s="166">
        <f>IF(M294="",0,M294*VLOOKUP($F1150,DRT,4,FALSE))</f>
        <v>0</v>
      </c>
      <c r="N1150" s="168">
        <f t="shared" si="425"/>
        <v>0</v>
      </c>
      <c r="O1150" s="168">
        <f t="shared" si="425"/>
        <v>0</v>
      </c>
      <c r="P1150" s="168">
        <f t="shared" si="425"/>
        <v>0</v>
      </c>
      <c r="Q1150" s="168">
        <f t="shared" si="426"/>
        <v>0</v>
      </c>
      <c r="R1150" s="168">
        <f t="shared" si="426"/>
        <v>0</v>
      </c>
      <c r="S1150" s="168">
        <f t="shared" si="426"/>
        <v>0</v>
      </c>
      <c r="T1150" s="168">
        <f t="shared" si="426"/>
        <v>0</v>
      </c>
      <c r="U1150" s="168">
        <f t="shared" si="426"/>
        <v>0</v>
      </c>
      <c r="V1150" s="198">
        <f t="shared" si="426"/>
        <v>0</v>
      </c>
      <c r="W1150" s="48">
        <f t="shared" si="424"/>
        <v>0</v>
      </c>
      <c r="Y1150"/>
      <c r="Z1150"/>
      <c r="AG1150" s="135"/>
      <c r="AH1150" s="135"/>
    </row>
    <row r="1151" spans="1:34" x14ac:dyDescent="0.4">
      <c r="A1151" s="337"/>
      <c r="B1151" s="70"/>
      <c r="C1151" s="65"/>
      <c r="D1151" s="499" t="s">
        <v>269</v>
      </c>
      <c r="E1151" s="496"/>
      <c r="F1151" s="496"/>
      <c r="G1151" s="68">
        <f t="shared" ref="G1151:W1151" si="427">SUBTOTAL(9,G1152:G1153)</f>
        <v>0</v>
      </c>
      <c r="H1151" s="69">
        <f t="shared" si="427"/>
        <v>0</v>
      </c>
      <c r="I1151" s="66">
        <f t="shared" si="427"/>
        <v>0</v>
      </c>
      <c r="J1151" s="66">
        <f t="shared" si="427"/>
        <v>0</v>
      </c>
      <c r="K1151" s="67">
        <f t="shared" si="427"/>
        <v>0</v>
      </c>
      <c r="L1151" s="36">
        <f t="shared" si="427"/>
        <v>0</v>
      </c>
      <c r="M1151" s="36">
        <f t="shared" si="427"/>
        <v>0</v>
      </c>
      <c r="N1151" s="36">
        <f t="shared" si="427"/>
        <v>0</v>
      </c>
      <c r="O1151" s="36">
        <f t="shared" si="427"/>
        <v>0</v>
      </c>
      <c r="P1151" s="36">
        <f t="shared" si="427"/>
        <v>0</v>
      </c>
      <c r="Q1151" s="36">
        <f t="shared" si="427"/>
        <v>0</v>
      </c>
      <c r="R1151" s="36">
        <f t="shared" si="427"/>
        <v>0</v>
      </c>
      <c r="S1151" s="36">
        <f t="shared" si="427"/>
        <v>0</v>
      </c>
      <c r="T1151" s="36">
        <f t="shared" si="427"/>
        <v>0</v>
      </c>
      <c r="U1151" s="36">
        <f t="shared" si="427"/>
        <v>0</v>
      </c>
      <c r="V1151" s="36">
        <f t="shared" si="427"/>
        <v>0</v>
      </c>
      <c r="W1151" s="51">
        <f t="shared" si="427"/>
        <v>0</v>
      </c>
      <c r="Y1151"/>
      <c r="Z1151"/>
      <c r="AG1151" s="135"/>
      <c r="AH1151" s="135"/>
    </row>
    <row r="1152" spans="1:34" outlineLevel="1" x14ac:dyDescent="0.4">
      <c r="A1152" s="337"/>
      <c r="B1152" s="70"/>
      <c r="C1152" s="65"/>
      <c r="D1152" s="499"/>
      <c r="E1152" s="496"/>
      <c r="F1152" s="497" t="s">
        <v>270</v>
      </c>
      <c r="G1152" s="172">
        <f t="shared" ref="G1152:V1152" si="428">G296</f>
        <v>0</v>
      </c>
      <c r="H1152" s="162">
        <f t="shared" si="428"/>
        <v>0</v>
      </c>
      <c r="I1152" s="166">
        <f t="shared" si="428"/>
        <v>0</v>
      </c>
      <c r="J1152" s="166">
        <f t="shared" si="428"/>
        <v>0</v>
      </c>
      <c r="K1152" s="167">
        <f t="shared" si="428"/>
        <v>0</v>
      </c>
      <c r="L1152" s="173">
        <f t="shared" si="428"/>
        <v>0</v>
      </c>
      <c r="M1152" s="196">
        <f t="shared" si="428"/>
        <v>0</v>
      </c>
      <c r="N1152" s="168">
        <f t="shared" si="428"/>
        <v>0</v>
      </c>
      <c r="O1152" s="168">
        <f t="shared" si="428"/>
        <v>0</v>
      </c>
      <c r="P1152" s="168">
        <f t="shared" si="428"/>
        <v>0</v>
      </c>
      <c r="Q1152" s="168">
        <f t="shared" si="428"/>
        <v>0</v>
      </c>
      <c r="R1152" s="168">
        <f t="shared" si="428"/>
        <v>0</v>
      </c>
      <c r="S1152" s="168">
        <f t="shared" si="428"/>
        <v>0</v>
      </c>
      <c r="T1152" s="168">
        <f t="shared" si="428"/>
        <v>0</v>
      </c>
      <c r="U1152" s="168">
        <f t="shared" si="428"/>
        <v>0</v>
      </c>
      <c r="V1152" s="196">
        <f t="shared" si="428"/>
        <v>0</v>
      </c>
      <c r="W1152" s="48">
        <f>G1152-SUM(H1152:V1152)</f>
        <v>0</v>
      </c>
      <c r="Y1152"/>
      <c r="Z1152"/>
      <c r="AG1152" s="135"/>
      <c r="AH1152" s="135"/>
    </row>
    <row r="1153" spans="1:34" outlineLevel="1" x14ac:dyDescent="0.4">
      <c r="A1153" s="337"/>
      <c r="B1153" s="70"/>
      <c r="C1153" s="65"/>
      <c r="D1153" s="499"/>
      <c r="E1153" s="496"/>
      <c r="F1153" s="497" t="s">
        <v>271</v>
      </c>
      <c r="G1153" s="172">
        <f t="shared" ref="G1153:V1153" si="429">G297</f>
        <v>0</v>
      </c>
      <c r="H1153" s="201">
        <f t="shared" si="429"/>
        <v>0</v>
      </c>
      <c r="I1153" s="202">
        <f t="shared" si="429"/>
        <v>0</v>
      </c>
      <c r="J1153" s="202">
        <f t="shared" si="429"/>
        <v>0</v>
      </c>
      <c r="K1153" s="203">
        <f t="shared" si="429"/>
        <v>0</v>
      </c>
      <c r="L1153" s="173">
        <f t="shared" si="429"/>
        <v>0</v>
      </c>
      <c r="M1153" s="196">
        <f t="shared" si="429"/>
        <v>0</v>
      </c>
      <c r="N1153" s="168">
        <f t="shared" si="429"/>
        <v>0</v>
      </c>
      <c r="O1153" s="168">
        <f t="shared" si="429"/>
        <v>0</v>
      </c>
      <c r="P1153" s="168">
        <f t="shared" si="429"/>
        <v>0</v>
      </c>
      <c r="Q1153" s="168">
        <f t="shared" si="429"/>
        <v>0</v>
      </c>
      <c r="R1153" s="168">
        <f t="shared" si="429"/>
        <v>0</v>
      </c>
      <c r="S1153" s="168">
        <f t="shared" si="429"/>
        <v>0</v>
      </c>
      <c r="T1153" s="168">
        <f t="shared" si="429"/>
        <v>0</v>
      </c>
      <c r="U1153" s="168">
        <f t="shared" si="429"/>
        <v>0</v>
      </c>
      <c r="V1153" s="196">
        <f t="shared" si="429"/>
        <v>0</v>
      </c>
      <c r="W1153" s="204">
        <f>G1153-SUM(H1153:V1153)</f>
        <v>0</v>
      </c>
      <c r="Y1153"/>
      <c r="Z1153"/>
      <c r="AG1153" s="135"/>
      <c r="AH1153" s="135"/>
    </row>
    <row r="1154" spans="1:34" x14ac:dyDescent="0.4">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4">
      <c r="A1155" s="337"/>
      <c r="B1155" s="70"/>
      <c r="C1155" s="65"/>
      <c r="D1155" s="499"/>
      <c r="E1155" s="498" t="s">
        <v>427</v>
      </c>
      <c r="F1155" s="496"/>
      <c r="G1155" s="68">
        <f t="shared" ref="G1155:W1155" si="430">SUBTOTAL(9,G1156:G1158)</f>
        <v>0</v>
      </c>
      <c r="H1155" s="69">
        <f t="shared" si="430"/>
        <v>0</v>
      </c>
      <c r="I1155" s="66">
        <f t="shared" si="430"/>
        <v>0</v>
      </c>
      <c r="J1155" s="66">
        <f t="shared" si="430"/>
        <v>0</v>
      </c>
      <c r="K1155" s="67">
        <f t="shared" si="430"/>
        <v>0</v>
      </c>
      <c r="L1155" s="36">
        <f t="shared" si="430"/>
        <v>0</v>
      </c>
      <c r="M1155" s="36">
        <f t="shared" si="430"/>
        <v>0</v>
      </c>
      <c r="N1155" s="36">
        <f t="shared" si="430"/>
        <v>0</v>
      </c>
      <c r="O1155" s="36">
        <f t="shared" si="430"/>
        <v>0</v>
      </c>
      <c r="P1155" s="36">
        <f t="shared" si="430"/>
        <v>0</v>
      </c>
      <c r="Q1155" s="36">
        <f t="shared" si="430"/>
        <v>0</v>
      </c>
      <c r="R1155" s="36">
        <f t="shared" si="430"/>
        <v>0</v>
      </c>
      <c r="S1155" s="36">
        <f t="shared" si="430"/>
        <v>0</v>
      </c>
      <c r="T1155" s="36">
        <f t="shared" si="430"/>
        <v>0</v>
      </c>
      <c r="U1155" s="36">
        <f t="shared" si="430"/>
        <v>0</v>
      </c>
      <c r="V1155" s="36">
        <f t="shared" si="430"/>
        <v>0</v>
      </c>
      <c r="W1155" s="51">
        <f t="shared" si="430"/>
        <v>0</v>
      </c>
      <c r="Y1155"/>
      <c r="Z1155"/>
      <c r="AG1155" s="135"/>
      <c r="AH1155" s="135"/>
    </row>
    <row r="1156" spans="1:34" outlineLevel="1" x14ac:dyDescent="0.4">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4">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431">G1157-SUM(H1157:V1157)</f>
        <v>0</v>
      </c>
      <c r="Y1157"/>
      <c r="Z1157"/>
      <c r="AG1157" s="135"/>
      <c r="AH1157" s="135"/>
    </row>
    <row r="1158" spans="1:34" outlineLevel="1" x14ac:dyDescent="0.4">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431"/>
        <v>0</v>
      </c>
      <c r="Y1158"/>
      <c r="Z1158"/>
      <c r="AG1158" s="135"/>
      <c r="AH1158" s="135"/>
    </row>
    <row r="1159" spans="1:34" x14ac:dyDescent="0.4">
      <c r="A1159" s="337"/>
      <c r="B1159" s="70"/>
      <c r="C1159" s="65"/>
      <c r="D1159" s="499"/>
      <c r="E1159" s="498" t="s">
        <v>428</v>
      </c>
      <c r="F1159" s="496"/>
      <c r="G1159" s="68">
        <f t="shared" ref="G1159:W1159" si="432">SUBTOTAL(9,G1160:G1163)</f>
        <v>0</v>
      </c>
      <c r="H1159" s="69">
        <f t="shared" si="432"/>
        <v>0</v>
      </c>
      <c r="I1159" s="66">
        <f t="shared" si="432"/>
        <v>0</v>
      </c>
      <c r="J1159" s="66">
        <f t="shared" si="432"/>
        <v>0</v>
      </c>
      <c r="K1159" s="67">
        <f t="shared" si="432"/>
        <v>0</v>
      </c>
      <c r="L1159" s="36">
        <f t="shared" si="432"/>
        <v>0</v>
      </c>
      <c r="M1159" s="36">
        <f t="shared" si="432"/>
        <v>0</v>
      </c>
      <c r="N1159" s="36">
        <f t="shared" si="432"/>
        <v>0</v>
      </c>
      <c r="O1159" s="36">
        <f t="shared" si="432"/>
        <v>0</v>
      </c>
      <c r="P1159" s="36">
        <f t="shared" si="432"/>
        <v>0</v>
      </c>
      <c r="Q1159" s="36">
        <f t="shared" si="432"/>
        <v>0</v>
      </c>
      <c r="R1159" s="36">
        <f t="shared" si="432"/>
        <v>0</v>
      </c>
      <c r="S1159" s="36">
        <f t="shared" si="432"/>
        <v>0</v>
      </c>
      <c r="T1159" s="36">
        <f t="shared" si="432"/>
        <v>0</v>
      </c>
      <c r="U1159" s="36">
        <f t="shared" si="432"/>
        <v>0</v>
      </c>
      <c r="V1159" s="36">
        <f t="shared" si="432"/>
        <v>0</v>
      </c>
      <c r="W1159" s="51">
        <f t="shared" si="432"/>
        <v>0</v>
      </c>
      <c r="Y1159"/>
      <c r="Z1159"/>
      <c r="AG1159" s="135"/>
      <c r="AH1159" s="135"/>
    </row>
    <row r="1160" spans="1:34" outlineLevel="1" x14ac:dyDescent="0.4">
      <c r="A1160" s="337"/>
      <c r="B1160" s="70"/>
      <c r="C1160" s="65"/>
      <c r="D1160" s="498"/>
      <c r="E1160" s="498"/>
      <c r="F1160" s="497" t="s">
        <v>278</v>
      </c>
      <c r="G1160" s="172">
        <f>G304</f>
        <v>0</v>
      </c>
      <c r="H1160" s="173">
        <f t="shared" ref="H1160:K1163" si="433">$G1160*VLOOKUP($F1160,DRT,2,FALSE)</f>
        <v>0</v>
      </c>
      <c r="I1160" s="168">
        <f t="shared" si="433"/>
        <v>0</v>
      </c>
      <c r="J1160" s="196">
        <f t="shared" si="433"/>
        <v>0</v>
      </c>
      <c r="K1160" s="198">
        <f t="shared" si="433"/>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4">
      <c r="A1161" s="337"/>
      <c r="B1161" s="32"/>
      <c r="C1161" s="31"/>
      <c r="D1161" s="496"/>
      <c r="E1161" s="498"/>
      <c r="F1161" s="497" t="s">
        <v>279</v>
      </c>
      <c r="G1161" s="172">
        <f>G305</f>
        <v>0</v>
      </c>
      <c r="H1161" s="173">
        <f t="shared" si="433"/>
        <v>0</v>
      </c>
      <c r="I1161" s="168">
        <f t="shared" si="433"/>
        <v>0</v>
      </c>
      <c r="J1161" s="168">
        <f t="shared" si="433"/>
        <v>0</v>
      </c>
      <c r="K1161" s="205">
        <f t="shared" si="433"/>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4">
      <c r="A1162" s="337"/>
      <c r="B1162" s="32"/>
      <c r="C1162" s="31"/>
      <c r="D1162" s="496"/>
      <c r="E1162" s="498"/>
      <c r="F1162" s="497" t="s">
        <v>280</v>
      </c>
      <c r="G1162" s="172">
        <f>G306</f>
        <v>0</v>
      </c>
      <c r="H1162" s="173">
        <f t="shared" si="433"/>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4">
      <c r="A1163" s="337"/>
      <c r="B1163" s="32"/>
      <c r="C1163" s="31"/>
      <c r="D1163" s="496"/>
      <c r="E1163" s="498"/>
      <c r="F1163" s="497" t="s">
        <v>281</v>
      </c>
      <c r="G1163" s="172">
        <f>G307</f>
        <v>0</v>
      </c>
      <c r="H1163" s="173">
        <f t="shared" si="433"/>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434">G1163-SUM(H1163:V1163)</f>
        <v>0</v>
      </c>
      <c r="Y1163"/>
      <c r="Z1163"/>
      <c r="AG1163" s="135"/>
      <c r="AH1163" s="135"/>
    </row>
    <row r="1164" spans="1:34" x14ac:dyDescent="0.4">
      <c r="A1164" s="337"/>
      <c r="B1164" s="32"/>
      <c r="C1164" s="31"/>
      <c r="D1164" s="31"/>
      <c r="E1164" s="612" t="s">
        <v>387</v>
      </c>
      <c r="F1164" s="31"/>
      <c r="G1164" s="68">
        <f>SUBTOTAL(9,G1165)</f>
        <v>0</v>
      </c>
      <c r="H1164" s="66">
        <f t="shared" ref="H1164:W1164" si="435">SUBTOTAL(9,H1165)</f>
        <v>0</v>
      </c>
      <c r="I1164" s="66">
        <f t="shared" si="435"/>
        <v>0</v>
      </c>
      <c r="J1164" s="66">
        <f t="shared" si="435"/>
        <v>0</v>
      </c>
      <c r="K1164" s="67">
        <f t="shared" si="435"/>
        <v>0</v>
      </c>
      <c r="L1164" s="36">
        <f t="shared" si="435"/>
        <v>0</v>
      </c>
      <c r="M1164" s="36">
        <f t="shared" si="435"/>
        <v>0</v>
      </c>
      <c r="N1164" s="36">
        <f t="shared" si="435"/>
        <v>0</v>
      </c>
      <c r="O1164" s="36">
        <f t="shared" si="435"/>
        <v>0</v>
      </c>
      <c r="P1164" s="36">
        <f t="shared" si="435"/>
        <v>0</v>
      </c>
      <c r="Q1164" s="36">
        <f t="shared" si="435"/>
        <v>0</v>
      </c>
      <c r="R1164" s="36">
        <f t="shared" si="435"/>
        <v>0</v>
      </c>
      <c r="S1164" s="36">
        <f t="shared" si="435"/>
        <v>0</v>
      </c>
      <c r="T1164" s="36">
        <f t="shared" si="435"/>
        <v>0</v>
      </c>
      <c r="U1164" s="36">
        <f t="shared" si="435"/>
        <v>0</v>
      </c>
      <c r="V1164" s="36">
        <f t="shared" si="435"/>
        <v>0</v>
      </c>
      <c r="W1164" s="51">
        <f t="shared" si="435"/>
        <v>0</v>
      </c>
      <c r="Y1164"/>
      <c r="Z1164"/>
      <c r="AG1164" s="135"/>
      <c r="AH1164" s="135"/>
    </row>
    <row r="1165" spans="1:34" ht="12.75" customHeight="1" outlineLevel="1" x14ac:dyDescent="0.4">
      <c r="A1165" s="337"/>
      <c r="B1165" s="32"/>
      <c r="C1165" s="31"/>
      <c r="D1165" s="31"/>
      <c r="E1165" s="31"/>
      <c r="F1165" s="613" t="s">
        <v>388</v>
      </c>
      <c r="G1165" s="172">
        <f t="shared" ref="G1165:V1165" si="436">G309</f>
        <v>0</v>
      </c>
      <c r="H1165" s="197">
        <f t="shared" si="436"/>
        <v>0</v>
      </c>
      <c r="I1165" s="168">
        <f t="shared" si="436"/>
        <v>0</v>
      </c>
      <c r="J1165" s="168">
        <f t="shared" si="436"/>
        <v>0</v>
      </c>
      <c r="K1165" s="198">
        <f t="shared" si="436"/>
        <v>0</v>
      </c>
      <c r="L1165" s="197">
        <f t="shared" si="436"/>
        <v>0</v>
      </c>
      <c r="M1165" s="168">
        <f t="shared" si="436"/>
        <v>0</v>
      </c>
      <c r="N1165" s="168">
        <f t="shared" si="436"/>
        <v>0</v>
      </c>
      <c r="O1165" s="168">
        <f t="shared" si="436"/>
        <v>0</v>
      </c>
      <c r="P1165" s="168">
        <f t="shared" si="436"/>
        <v>0</v>
      </c>
      <c r="Q1165" s="168">
        <f t="shared" si="436"/>
        <v>0</v>
      </c>
      <c r="R1165" s="168">
        <f t="shared" si="436"/>
        <v>0</v>
      </c>
      <c r="S1165" s="168">
        <f t="shared" si="436"/>
        <v>0</v>
      </c>
      <c r="T1165" s="168">
        <f t="shared" si="436"/>
        <v>0</v>
      </c>
      <c r="U1165" s="168">
        <f t="shared" si="436"/>
        <v>0</v>
      </c>
      <c r="V1165" s="198">
        <f t="shared" si="436"/>
        <v>0</v>
      </c>
      <c r="W1165" s="48">
        <f t="shared" ref="W1165" si="437">G1165-SUM(H1165:V1165)</f>
        <v>0</v>
      </c>
      <c r="Y1165"/>
      <c r="Z1165"/>
      <c r="AG1165" s="135"/>
      <c r="AH1165" s="135"/>
    </row>
    <row r="1166" spans="1:34" outlineLevel="1" x14ac:dyDescent="0.4">
      <c r="A1166" s="337"/>
      <c r="B1166" s="32"/>
      <c r="C1166" s="31"/>
      <c r="D1166" s="31"/>
      <c r="E1166" s="612" t="s">
        <v>405</v>
      </c>
      <c r="F1166" s="31"/>
      <c r="G1166" s="73">
        <f t="shared" ref="G1166:W1166" si="438">SUBTOTAL(9,G1167:G1169)</f>
        <v>0</v>
      </c>
      <c r="H1166" s="44">
        <f t="shared" si="438"/>
        <v>0</v>
      </c>
      <c r="I1166" s="44">
        <f t="shared" si="438"/>
        <v>0</v>
      </c>
      <c r="J1166" s="44">
        <f t="shared" si="438"/>
        <v>0</v>
      </c>
      <c r="K1166" s="46">
        <f t="shared" si="438"/>
        <v>0</v>
      </c>
      <c r="L1166" s="44">
        <f t="shared" si="438"/>
        <v>0</v>
      </c>
      <c r="M1166" s="44">
        <f t="shared" si="438"/>
        <v>0</v>
      </c>
      <c r="N1166" s="44">
        <f t="shared" si="438"/>
        <v>0</v>
      </c>
      <c r="O1166" s="44">
        <f t="shared" si="438"/>
        <v>0</v>
      </c>
      <c r="P1166" s="44">
        <f t="shared" si="438"/>
        <v>0</v>
      </c>
      <c r="Q1166" s="44">
        <f t="shared" si="438"/>
        <v>0</v>
      </c>
      <c r="R1166" s="44">
        <f t="shared" si="438"/>
        <v>0</v>
      </c>
      <c r="S1166" s="44">
        <f t="shared" si="438"/>
        <v>0</v>
      </c>
      <c r="T1166" s="44">
        <f t="shared" si="438"/>
        <v>0</v>
      </c>
      <c r="U1166" s="44">
        <f t="shared" si="438"/>
        <v>0</v>
      </c>
      <c r="V1166" s="44">
        <f t="shared" si="438"/>
        <v>0</v>
      </c>
      <c r="W1166" s="51">
        <f t="shared" si="438"/>
        <v>0</v>
      </c>
      <c r="Y1166"/>
      <c r="Z1166"/>
      <c r="AG1166" s="135"/>
      <c r="AH1166" s="135"/>
    </row>
    <row r="1167" spans="1:34" outlineLevel="1" x14ac:dyDescent="0.4">
      <c r="A1167" s="337"/>
      <c r="B1167" s="32"/>
      <c r="C1167" s="31"/>
      <c r="D1167" s="31"/>
      <c r="E1167" s="65"/>
      <c r="F1167" s="171" t="s">
        <v>406</v>
      </c>
      <c r="G1167" s="172">
        <f>G311</f>
        <v>0</v>
      </c>
      <c r="H1167" s="173">
        <f t="shared" ref="H1167:K1168" si="439">IF(H311="",0,H311*VLOOKUP($F1167,DRT,3,FALSE))</f>
        <v>0</v>
      </c>
      <c r="I1167" s="168">
        <f t="shared" si="439"/>
        <v>0</v>
      </c>
      <c r="J1167" s="168">
        <f t="shared" si="439"/>
        <v>0</v>
      </c>
      <c r="K1167" s="198">
        <f t="shared" si="439"/>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440">G1167-SUM(H1167:V1167)</f>
        <v>0</v>
      </c>
      <c r="Y1167"/>
      <c r="Z1167"/>
      <c r="AG1167" s="135"/>
      <c r="AH1167" s="135"/>
    </row>
    <row r="1168" spans="1:34" outlineLevel="1" x14ac:dyDescent="0.4">
      <c r="A1168" s="337"/>
      <c r="B1168" s="32"/>
      <c r="C1168" s="31"/>
      <c r="D1168" s="31"/>
      <c r="E1168" s="65"/>
      <c r="F1168" s="160" t="s">
        <v>354</v>
      </c>
      <c r="G1168" s="172">
        <f>G312</f>
        <v>0</v>
      </c>
      <c r="H1168" s="173">
        <f t="shared" si="439"/>
        <v>0</v>
      </c>
      <c r="I1168" s="168">
        <f t="shared" si="439"/>
        <v>0</v>
      </c>
      <c r="J1168" s="168">
        <f t="shared" si="439"/>
        <v>0</v>
      </c>
      <c r="K1168" s="198">
        <f t="shared" si="439"/>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440"/>
        <v>0</v>
      </c>
      <c r="Y1168"/>
      <c r="Z1168"/>
      <c r="AG1168" s="135"/>
      <c r="AH1168" s="135"/>
    </row>
    <row r="1169" spans="1:34" outlineLevel="1" x14ac:dyDescent="0.4">
      <c r="A1169" s="337"/>
      <c r="B1169" s="32"/>
      <c r="C1169" s="31"/>
      <c r="D1169" s="31"/>
      <c r="E1169" s="65"/>
      <c r="F1169" s="160" t="s">
        <v>355</v>
      </c>
      <c r="G1169" s="172">
        <f>G313</f>
        <v>0</v>
      </c>
      <c r="H1169" s="162">
        <f t="shared" ref="H1169:V1169" si="441">H313</f>
        <v>0</v>
      </c>
      <c r="I1169" s="166">
        <f t="shared" si="441"/>
        <v>0</v>
      </c>
      <c r="J1169" s="166">
        <f t="shared" si="441"/>
        <v>0</v>
      </c>
      <c r="K1169" s="167">
        <f t="shared" si="441"/>
        <v>0</v>
      </c>
      <c r="L1169" s="173">
        <f t="shared" si="441"/>
        <v>0</v>
      </c>
      <c r="M1169" s="196">
        <f t="shared" si="441"/>
        <v>0</v>
      </c>
      <c r="N1169" s="168">
        <f t="shared" si="441"/>
        <v>0</v>
      </c>
      <c r="O1169" s="168">
        <f t="shared" si="441"/>
        <v>0</v>
      </c>
      <c r="P1169" s="168">
        <f t="shared" si="441"/>
        <v>0</v>
      </c>
      <c r="Q1169" s="168">
        <f t="shared" si="441"/>
        <v>0</v>
      </c>
      <c r="R1169" s="168">
        <f t="shared" si="441"/>
        <v>0</v>
      </c>
      <c r="S1169" s="168">
        <f t="shared" si="441"/>
        <v>0</v>
      </c>
      <c r="T1169" s="168">
        <f t="shared" si="441"/>
        <v>0</v>
      </c>
      <c r="U1169" s="168">
        <f t="shared" si="441"/>
        <v>0</v>
      </c>
      <c r="V1169" s="196">
        <f t="shared" si="441"/>
        <v>0</v>
      </c>
      <c r="W1169" s="48">
        <f t="shared" ref="W1169" si="442">G1169-SUM(H1169:V1169)</f>
        <v>0</v>
      </c>
      <c r="Y1169"/>
      <c r="Z1169"/>
      <c r="AG1169" s="135"/>
      <c r="AH1169" s="135"/>
    </row>
    <row r="1170" spans="1:34" x14ac:dyDescent="0.4">
      <c r="A1170" s="337"/>
      <c r="B1170" s="32"/>
      <c r="C1170" s="31"/>
      <c r="D1170" s="31"/>
      <c r="E1170" s="65" t="s">
        <v>407</v>
      </c>
      <c r="F1170" s="31"/>
      <c r="G1170" s="68">
        <f t="shared" ref="G1170:W1170" si="443">SUBTOTAL(9,G1171:G1173)</f>
        <v>0</v>
      </c>
      <c r="H1170" s="66">
        <f t="shared" si="443"/>
        <v>0</v>
      </c>
      <c r="I1170" s="66">
        <f t="shared" si="443"/>
        <v>0</v>
      </c>
      <c r="J1170" s="66">
        <f t="shared" si="443"/>
        <v>0</v>
      </c>
      <c r="K1170" s="67">
        <f t="shared" si="443"/>
        <v>0</v>
      </c>
      <c r="L1170" s="36">
        <f t="shared" si="443"/>
        <v>0</v>
      </c>
      <c r="M1170" s="36">
        <f t="shared" si="443"/>
        <v>0</v>
      </c>
      <c r="N1170" s="36">
        <f t="shared" si="443"/>
        <v>0</v>
      </c>
      <c r="O1170" s="36">
        <f t="shared" si="443"/>
        <v>0</v>
      </c>
      <c r="P1170" s="36">
        <f t="shared" si="443"/>
        <v>0</v>
      </c>
      <c r="Q1170" s="36">
        <f t="shared" si="443"/>
        <v>0</v>
      </c>
      <c r="R1170" s="36">
        <f t="shared" si="443"/>
        <v>0</v>
      </c>
      <c r="S1170" s="36">
        <f t="shared" si="443"/>
        <v>0</v>
      </c>
      <c r="T1170" s="36">
        <f t="shared" si="443"/>
        <v>0</v>
      </c>
      <c r="U1170" s="36">
        <f t="shared" si="443"/>
        <v>0</v>
      </c>
      <c r="V1170" s="36">
        <f t="shared" si="443"/>
        <v>0</v>
      </c>
      <c r="W1170" s="51">
        <f t="shared" si="443"/>
        <v>0</v>
      </c>
      <c r="Y1170"/>
      <c r="Z1170"/>
      <c r="AG1170" s="135"/>
      <c r="AH1170" s="135"/>
    </row>
    <row r="1171" spans="1:34" outlineLevel="1" x14ac:dyDescent="0.4">
      <c r="A1171" s="337"/>
      <c r="B1171" s="32"/>
      <c r="C1171" s="31"/>
      <c r="D1171" s="31"/>
      <c r="E1171" s="65"/>
      <c r="F1171" s="171" t="s">
        <v>384</v>
      </c>
      <c r="G1171" s="172">
        <f>G315</f>
        <v>0</v>
      </c>
      <c r="H1171" s="173">
        <f t="shared" ref="H1171:K1172" si="444">IF(H315="",0,H315*VLOOKUP($F1171,DRT,3,FALSE))</f>
        <v>0</v>
      </c>
      <c r="I1171" s="168">
        <f t="shared" si="444"/>
        <v>0</v>
      </c>
      <c r="J1171" s="168">
        <f t="shared" si="444"/>
        <v>0</v>
      </c>
      <c r="K1171" s="198">
        <f t="shared" si="444"/>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4">
      <c r="A1172" s="337"/>
      <c r="B1172" s="614"/>
      <c r="C1172" s="236"/>
      <c r="D1172" s="236"/>
      <c r="E1172" s="236"/>
      <c r="F1172" s="160" t="s">
        <v>353</v>
      </c>
      <c r="G1172" s="209">
        <f>G316</f>
        <v>0</v>
      </c>
      <c r="H1172" s="173">
        <f t="shared" si="444"/>
        <v>0</v>
      </c>
      <c r="I1172" s="168">
        <f t="shared" si="444"/>
        <v>0</v>
      </c>
      <c r="J1172" s="168">
        <f t="shared" si="444"/>
        <v>0</v>
      </c>
      <c r="K1172" s="198">
        <f t="shared" si="444"/>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4">
      <c r="A1173" s="337"/>
      <c r="B1173" s="614"/>
      <c r="C1173" s="236"/>
      <c r="D1173" s="236"/>
      <c r="E1173" s="236"/>
      <c r="F1173" s="160" t="s">
        <v>408</v>
      </c>
      <c r="G1173" s="209">
        <f>G317</f>
        <v>0</v>
      </c>
      <c r="H1173" s="206">
        <f t="shared" ref="H1173:V1173" si="445">H317</f>
        <v>0</v>
      </c>
      <c r="I1173" s="207">
        <f t="shared" si="445"/>
        <v>0</v>
      </c>
      <c r="J1173" s="207">
        <f t="shared" si="445"/>
        <v>0</v>
      </c>
      <c r="K1173" s="198">
        <f t="shared" si="445"/>
        <v>0</v>
      </c>
      <c r="L1173" s="206">
        <f t="shared" si="445"/>
        <v>0</v>
      </c>
      <c r="M1173" s="207">
        <f t="shared" si="445"/>
        <v>0</v>
      </c>
      <c r="N1173" s="168">
        <f t="shared" si="445"/>
        <v>0</v>
      </c>
      <c r="O1173" s="207">
        <f t="shared" si="445"/>
        <v>0</v>
      </c>
      <c r="P1173" s="207">
        <f t="shared" si="445"/>
        <v>0</v>
      </c>
      <c r="Q1173" s="207">
        <f t="shared" si="445"/>
        <v>0</v>
      </c>
      <c r="R1173" s="168">
        <f t="shared" si="445"/>
        <v>0</v>
      </c>
      <c r="S1173" s="207">
        <f t="shared" si="445"/>
        <v>0</v>
      </c>
      <c r="T1173" s="207">
        <f t="shared" si="445"/>
        <v>0</v>
      </c>
      <c r="U1173" s="207">
        <f t="shared" si="445"/>
        <v>0</v>
      </c>
      <c r="V1173" s="208">
        <f t="shared" si="445"/>
        <v>0</v>
      </c>
      <c r="W1173" s="48">
        <f t="shared" ref="W1173" si="446">G1173-SUM(H1173:V1173)</f>
        <v>0</v>
      </c>
      <c r="Y1173"/>
      <c r="Z1173"/>
      <c r="AG1173" s="135"/>
      <c r="AH1173" s="135"/>
    </row>
    <row r="1174" spans="1:34" x14ac:dyDescent="0.4">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x14ac:dyDescent="0.4">
      <c r="A1175" s="337"/>
      <c r="B1175" s="70"/>
      <c r="C1175" s="495"/>
      <c r="D1175" s="495"/>
      <c r="E1175" s="496" t="s">
        <v>283</v>
      </c>
      <c r="F1175" s="496"/>
      <c r="G1175" s="68">
        <f t="shared" ref="G1175:W1175" si="447">SUBTOTAL(9,G1176:G1178)</f>
        <v>0</v>
      </c>
      <c r="H1175" s="69">
        <f t="shared" si="447"/>
        <v>0</v>
      </c>
      <c r="I1175" s="66">
        <f t="shared" si="447"/>
        <v>0</v>
      </c>
      <c r="J1175" s="66">
        <f t="shared" si="447"/>
        <v>0</v>
      </c>
      <c r="K1175" s="67">
        <f t="shared" si="447"/>
        <v>0</v>
      </c>
      <c r="L1175" s="36">
        <f t="shared" si="447"/>
        <v>0</v>
      </c>
      <c r="M1175" s="36">
        <f t="shared" si="447"/>
        <v>0</v>
      </c>
      <c r="N1175" s="36">
        <f t="shared" si="447"/>
        <v>0</v>
      </c>
      <c r="O1175" s="36">
        <f t="shared" si="447"/>
        <v>0</v>
      </c>
      <c r="P1175" s="36">
        <f t="shared" si="447"/>
        <v>0</v>
      </c>
      <c r="Q1175" s="36">
        <f t="shared" si="447"/>
        <v>0</v>
      </c>
      <c r="R1175" s="36">
        <f t="shared" si="447"/>
        <v>0</v>
      </c>
      <c r="S1175" s="36">
        <f t="shared" si="447"/>
        <v>0</v>
      </c>
      <c r="T1175" s="36">
        <f t="shared" si="447"/>
        <v>0</v>
      </c>
      <c r="U1175" s="36">
        <f t="shared" si="447"/>
        <v>0</v>
      </c>
      <c r="V1175" s="36">
        <f t="shared" si="447"/>
        <v>0</v>
      </c>
      <c r="W1175" s="35">
        <f t="shared" si="447"/>
        <v>0</v>
      </c>
      <c r="Y1175"/>
      <c r="Z1175"/>
      <c r="AG1175" s="135"/>
      <c r="AH1175" s="135"/>
    </row>
    <row r="1176" spans="1:34" outlineLevel="1" x14ac:dyDescent="0.4">
      <c r="A1176" s="337"/>
      <c r="B1176" s="70"/>
      <c r="C1176" s="495"/>
      <c r="D1176" s="495"/>
      <c r="E1176" s="496"/>
      <c r="F1176" s="497" t="s">
        <v>284</v>
      </c>
      <c r="G1176" s="172">
        <f>G320</f>
        <v>0</v>
      </c>
      <c r="H1176" s="173">
        <f t="shared" ref="H1176:K1178" si="448">IF(H320="",0,H320*VLOOKUP($F1176,DRT,3,FALSE))</f>
        <v>0</v>
      </c>
      <c r="I1176" s="168">
        <f t="shared" si="448"/>
        <v>0</v>
      </c>
      <c r="J1176" s="168">
        <f t="shared" si="448"/>
        <v>0</v>
      </c>
      <c r="K1176" s="198">
        <f t="shared" si="448"/>
        <v>0</v>
      </c>
      <c r="L1176" s="173">
        <f>(SUM($H320:$K320)-SUM($H1176:K1176))*VLOOKUP($F1176,DRT,4,FALSE)</f>
        <v>0</v>
      </c>
      <c r="M1176" s="196">
        <f>(SUM($H320:$K320)-SUM($H1176:L1176))*VLOOKUP($F1176,DRT,4,FALSE)</f>
        <v>0</v>
      </c>
      <c r="N1176" s="168">
        <f>(SUM($H320:$K320)-SUM($H1176:M1176))*VLOOKUP($F1176,DRT,4,FALSE)</f>
        <v>0</v>
      </c>
      <c r="O1176" s="173">
        <f>(SUM($H320:$K320)-SUM($H1176:N1176))*VLOOKUP($F1176,DRT,4,FALSE)</f>
        <v>0</v>
      </c>
      <c r="P1176" s="168">
        <f>(SUM($H320:$K320)-SUM($H1176:O1176))*VLOOKUP($F1176,DRT,4,FALSE)</f>
        <v>0</v>
      </c>
      <c r="Q1176" s="196">
        <f>(SUM($H320:$K320)-SUM($H1176:P1176))*VLOOKUP($F1176,DRT,4,FALSE)</f>
        <v>0</v>
      </c>
      <c r="R1176" s="168">
        <f>(SUM($H320:$K320)-SUM($H1176:Q1176))*VLOOKUP($F1176,DRT,4,FALSE)</f>
        <v>0</v>
      </c>
      <c r="S1176" s="168">
        <f>(SUM($H320:$K320)-SUM($H1176:R1176))*VLOOKUP($F1176,DRT,4,FALSE)</f>
        <v>0</v>
      </c>
      <c r="T1176" s="173">
        <f>(SUM($H320:$K320)-SUM($H1176:S1176))*VLOOKUP($F1176,DRT,4,FALSE)</f>
        <v>0</v>
      </c>
      <c r="U1176" s="168">
        <f>(SUM($H320:$K320)-SUM($H1176:T1176))*VLOOKUP($F1176,DRT,4,FALSE)</f>
        <v>0</v>
      </c>
      <c r="V1176" s="196">
        <f>(SUM($H320:$K320)-SUM($H1176:U1176))*VLOOKUP($F1176,DRT,4,FALSE)</f>
        <v>0</v>
      </c>
      <c r="W1176" s="48">
        <f>G1176-SUM(H1176:V1176)</f>
        <v>0</v>
      </c>
      <c r="Y1176"/>
      <c r="Z1176"/>
      <c r="AG1176" s="135"/>
      <c r="AH1176" s="135"/>
    </row>
    <row r="1177" spans="1:34" outlineLevel="1" x14ac:dyDescent="0.4">
      <c r="A1177" s="337"/>
      <c r="B1177" s="70"/>
      <c r="C1177" s="495"/>
      <c r="D1177" s="495"/>
      <c r="E1177" s="496"/>
      <c r="F1177" s="497" t="s">
        <v>285</v>
      </c>
      <c r="G1177" s="172">
        <f>G321</f>
        <v>0</v>
      </c>
      <c r="H1177" s="173">
        <f t="shared" si="448"/>
        <v>0</v>
      </c>
      <c r="I1177" s="168">
        <f t="shared" si="448"/>
        <v>0</v>
      </c>
      <c r="J1177" s="168">
        <f t="shared" si="448"/>
        <v>0</v>
      </c>
      <c r="K1177" s="198">
        <f t="shared" si="448"/>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outlineLevel="1" x14ac:dyDescent="0.4">
      <c r="A1178" s="337"/>
      <c r="B1178" s="70"/>
      <c r="C1178" s="495"/>
      <c r="D1178" s="495"/>
      <c r="E1178" s="496"/>
      <c r="F1178" s="497" t="s">
        <v>286</v>
      </c>
      <c r="G1178" s="172">
        <f>G322</f>
        <v>0</v>
      </c>
      <c r="H1178" s="173">
        <f t="shared" si="448"/>
        <v>0</v>
      </c>
      <c r="I1178" s="168">
        <f t="shared" si="448"/>
        <v>0</v>
      </c>
      <c r="J1178" s="168">
        <f t="shared" si="448"/>
        <v>0</v>
      </c>
      <c r="K1178" s="198">
        <f t="shared" si="448"/>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4">
      <c r="A1179" s="337"/>
      <c r="B1179" s="70"/>
      <c r="C1179" s="495"/>
      <c r="D1179" s="495"/>
      <c r="E1179" s="496" t="s">
        <v>287</v>
      </c>
      <c r="F1179" s="496"/>
      <c r="G1179" s="68">
        <f t="shared" ref="G1179:W1179" si="449">SUBTOTAL(9,G1180:G1181)</f>
        <v>0</v>
      </c>
      <c r="H1179" s="69">
        <f t="shared" si="449"/>
        <v>0</v>
      </c>
      <c r="I1179" s="66">
        <f t="shared" si="449"/>
        <v>0</v>
      </c>
      <c r="J1179" s="66">
        <f t="shared" si="449"/>
        <v>0</v>
      </c>
      <c r="K1179" s="67">
        <f t="shared" si="449"/>
        <v>0</v>
      </c>
      <c r="L1179" s="36">
        <f t="shared" si="449"/>
        <v>0</v>
      </c>
      <c r="M1179" s="36">
        <f t="shared" si="449"/>
        <v>0</v>
      </c>
      <c r="N1179" s="36">
        <f t="shared" si="449"/>
        <v>0</v>
      </c>
      <c r="O1179" s="36">
        <f t="shared" si="449"/>
        <v>0</v>
      </c>
      <c r="P1179" s="36">
        <f t="shared" si="449"/>
        <v>0</v>
      </c>
      <c r="Q1179" s="36">
        <f t="shared" si="449"/>
        <v>0</v>
      </c>
      <c r="R1179" s="36">
        <f t="shared" si="449"/>
        <v>0</v>
      </c>
      <c r="S1179" s="36">
        <f t="shared" si="449"/>
        <v>0</v>
      </c>
      <c r="T1179" s="36">
        <f t="shared" si="449"/>
        <v>0</v>
      </c>
      <c r="U1179" s="36">
        <f t="shared" si="449"/>
        <v>0</v>
      </c>
      <c r="V1179" s="36">
        <f t="shared" si="449"/>
        <v>0</v>
      </c>
      <c r="W1179" s="35">
        <f t="shared" si="449"/>
        <v>0</v>
      </c>
      <c r="Y1179"/>
      <c r="Z1179"/>
      <c r="AG1179" s="135"/>
      <c r="AH1179" s="135"/>
    </row>
    <row r="1180" spans="1:34" outlineLevel="1" x14ac:dyDescent="0.4">
      <c r="A1180" s="337"/>
      <c r="B1180" s="32"/>
      <c r="C1180" s="496"/>
      <c r="D1180" s="495"/>
      <c r="E1180" s="498"/>
      <c r="F1180" s="500" t="s">
        <v>288</v>
      </c>
      <c r="G1180" s="172">
        <f t="shared" ref="G1180:V1180" si="450">G324</f>
        <v>0</v>
      </c>
      <c r="H1180" s="173">
        <f t="shared" si="450"/>
        <v>0</v>
      </c>
      <c r="I1180" s="173">
        <f t="shared" si="450"/>
        <v>0</v>
      </c>
      <c r="J1180" s="47">
        <f t="shared" si="450"/>
        <v>0</v>
      </c>
      <c r="K1180" s="198">
        <f t="shared" si="450"/>
        <v>0</v>
      </c>
      <c r="L1180" s="173">
        <f t="shared" si="450"/>
        <v>0</v>
      </c>
      <c r="M1180" s="47">
        <f t="shared" si="450"/>
        <v>0</v>
      </c>
      <c r="N1180" s="168">
        <f t="shared" si="450"/>
        <v>0</v>
      </c>
      <c r="O1180" s="173">
        <f t="shared" si="450"/>
        <v>0</v>
      </c>
      <c r="P1180" s="173">
        <f t="shared" si="450"/>
        <v>0</v>
      </c>
      <c r="Q1180" s="47">
        <f t="shared" si="450"/>
        <v>0</v>
      </c>
      <c r="R1180" s="168">
        <f t="shared" si="450"/>
        <v>0</v>
      </c>
      <c r="S1180" s="173">
        <f t="shared" si="450"/>
        <v>0</v>
      </c>
      <c r="T1180" s="173">
        <f t="shared" si="450"/>
        <v>0</v>
      </c>
      <c r="U1180" s="173">
        <f t="shared" si="450"/>
        <v>0</v>
      </c>
      <c r="V1180" s="47">
        <f t="shared" si="450"/>
        <v>0</v>
      </c>
      <c r="W1180" s="48">
        <f>G1180-SUM(H1180:V1180)</f>
        <v>0</v>
      </c>
      <c r="Y1180"/>
      <c r="Z1180"/>
      <c r="AG1180" s="135"/>
      <c r="AH1180" s="135"/>
    </row>
    <row r="1181" spans="1:34" outlineLevel="1" x14ac:dyDescent="0.4">
      <c r="A1181" s="337"/>
      <c r="B1181" s="32"/>
      <c r="C1181" s="496"/>
      <c r="D1181" s="495"/>
      <c r="E1181" s="498"/>
      <c r="F1181" s="500" t="s">
        <v>289</v>
      </c>
      <c r="G1181" s="172">
        <f t="shared" ref="G1181:V1181" si="451">G325</f>
        <v>0</v>
      </c>
      <c r="H1181" s="173">
        <f t="shared" si="451"/>
        <v>0</v>
      </c>
      <c r="I1181" s="173">
        <f t="shared" si="451"/>
        <v>0</v>
      </c>
      <c r="J1181" s="47">
        <f t="shared" si="451"/>
        <v>0</v>
      </c>
      <c r="K1181" s="198">
        <f t="shared" si="451"/>
        <v>0</v>
      </c>
      <c r="L1181" s="173">
        <f t="shared" si="451"/>
        <v>0</v>
      </c>
      <c r="M1181" s="47">
        <f t="shared" si="451"/>
        <v>0</v>
      </c>
      <c r="N1181" s="168">
        <f t="shared" si="451"/>
        <v>0</v>
      </c>
      <c r="O1181" s="173">
        <f t="shared" si="451"/>
        <v>0</v>
      </c>
      <c r="P1181" s="173">
        <f t="shared" si="451"/>
        <v>0</v>
      </c>
      <c r="Q1181" s="47">
        <f t="shared" si="451"/>
        <v>0</v>
      </c>
      <c r="R1181" s="168">
        <f t="shared" si="451"/>
        <v>0</v>
      </c>
      <c r="S1181" s="173">
        <f t="shared" si="451"/>
        <v>0</v>
      </c>
      <c r="T1181" s="173">
        <f t="shared" si="451"/>
        <v>0</v>
      </c>
      <c r="U1181" s="173">
        <f t="shared" si="451"/>
        <v>0</v>
      </c>
      <c r="V1181" s="47">
        <f t="shared" si="451"/>
        <v>0</v>
      </c>
      <c r="W1181" s="48">
        <f>G1181-SUM(H1181:V1181)</f>
        <v>0</v>
      </c>
      <c r="Y1181"/>
      <c r="Z1181"/>
      <c r="AG1181" s="135"/>
      <c r="AH1181" s="135"/>
    </row>
    <row r="1182" spans="1:34" x14ac:dyDescent="0.4">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x14ac:dyDescent="0.4">
      <c r="A1183" s="337"/>
      <c r="B1183" s="70"/>
      <c r="C1183" s="495"/>
      <c r="D1183" s="495" t="s">
        <v>291</v>
      </c>
      <c r="E1183" s="496"/>
      <c r="F1183" s="496"/>
      <c r="G1183" s="73">
        <f>SUBTOTAL(9,G1184:G1189)</f>
        <v>0</v>
      </c>
      <c r="H1183" s="44">
        <f t="shared" ref="H1183:W1183" si="452">SUBTOTAL(9,H1184:H1189)</f>
        <v>0</v>
      </c>
      <c r="I1183" s="44">
        <f t="shared" si="452"/>
        <v>0</v>
      </c>
      <c r="J1183" s="44">
        <f t="shared" si="452"/>
        <v>0</v>
      </c>
      <c r="K1183" s="46">
        <f t="shared" si="452"/>
        <v>0</v>
      </c>
      <c r="L1183" s="44">
        <f t="shared" si="452"/>
        <v>0</v>
      </c>
      <c r="M1183" s="44">
        <f t="shared" si="452"/>
        <v>0</v>
      </c>
      <c r="N1183" s="44">
        <f t="shared" si="452"/>
        <v>0</v>
      </c>
      <c r="O1183" s="44">
        <f t="shared" si="452"/>
        <v>0</v>
      </c>
      <c r="P1183" s="44">
        <f t="shared" si="452"/>
        <v>0</v>
      </c>
      <c r="Q1183" s="44">
        <f t="shared" si="452"/>
        <v>0</v>
      </c>
      <c r="R1183" s="44">
        <f t="shared" si="452"/>
        <v>0</v>
      </c>
      <c r="S1183" s="44">
        <f t="shared" si="452"/>
        <v>0</v>
      </c>
      <c r="T1183" s="44">
        <f t="shared" si="452"/>
        <v>0</v>
      </c>
      <c r="U1183" s="44">
        <f t="shared" si="452"/>
        <v>0</v>
      </c>
      <c r="V1183" s="44">
        <f t="shared" si="452"/>
        <v>0</v>
      </c>
      <c r="W1183" s="51">
        <f t="shared" si="452"/>
        <v>0</v>
      </c>
      <c r="Y1183"/>
      <c r="Z1183"/>
      <c r="AG1183" s="135"/>
      <c r="AH1183" s="135"/>
    </row>
    <row r="1184" spans="1:34" outlineLevel="1" x14ac:dyDescent="0.4">
      <c r="A1184" s="337"/>
      <c r="B1184" s="32"/>
      <c r="C1184" s="496"/>
      <c r="D1184" s="495"/>
      <c r="E1184" s="498"/>
      <c r="F1184" s="500" t="s">
        <v>292</v>
      </c>
      <c r="G1184" s="172">
        <f t="shared" ref="G1184:V1184" si="453">G328</f>
        <v>0</v>
      </c>
      <c r="H1184" s="173">
        <f t="shared" si="453"/>
        <v>0</v>
      </c>
      <c r="I1184" s="173">
        <f t="shared" si="453"/>
        <v>0</v>
      </c>
      <c r="J1184" s="47">
        <f t="shared" si="453"/>
        <v>0</v>
      </c>
      <c r="K1184" s="198">
        <f t="shared" si="453"/>
        <v>0</v>
      </c>
      <c r="L1184" s="173">
        <f t="shared" si="453"/>
        <v>0</v>
      </c>
      <c r="M1184" s="47">
        <f t="shared" si="453"/>
        <v>0</v>
      </c>
      <c r="N1184" s="168">
        <f t="shared" si="453"/>
        <v>0</v>
      </c>
      <c r="O1184" s="173">
        <f t="shared" si="453"/>
        <v>0</v>
      </c>
      <c r="P1184" s="173">
        <f t="shared" si="453"/>
        <v>0</v>
      </c>
      <c r="Q1184" s="47">
        <f t="shared" si="453"/>
        <v>0</v>
      </c>
      <c r="R1184" s="168">
        <f t="shared" si="453"/>
        <v>0</v>
      </c>
      <c r="S1184" s="173">
        <f t="shared" si="453"/>
        <v>0</v>
      </c>
      <c r="T1184" s="173">
        <f t="shared" si="453"/>
        <v>0</v>
      </c>
      <c r="U1184" s="173">
        <f t="shared" si="453"/>
        <v>0</v>
      </c>
      <c r="V1184" s="47">
        <f t="shared" si="453"/>
        <v>0</v>
      </c>
      <c r="W1184" s="48">
        <f t="shared" ref="W1184:W1189" si="454">G1184-SUM(H1184:V1184)</f>
        <v>0</v>
      </c>
      <c r="Y1184"/>
      <c r="Z1184"/>
      <c r="AG1184" s="135"/>
      <c r="AH1184" s="135"/>
    </row>
    <row r="1185" spans="1:34" outlineLevel="1" x14ac:dyDescent="0.4">
      <c r="A1185" s="337"/>
      <c r="B1185" s="70"/>
      <c r="C1185" s="496"/>
      <c r="D1185" s="496"/>
      <c r="E1185" s="498"/>
      <c r="F1185" s="497" t="s">
        <v>293</v>
      </c>
      <c r="G1185" s="172">
        <f t="shared" ref="G1185:V1185" si="455">G329</f>
        <v>0</v>
      </c>
      <c r="H1185" s="173">
        <f t="shared" si="455"/>
        <v>0</v>
      </c>
      <c r="I1185" s="168">
        <f t="shared" si="455"/>
        <v>0</v>
      </c>
      <c r="J1185" s="168">
        <f t="shared" si="455"/>
        <v>0</v>
      </c>
      <c r="K1185" s="198">
        <f t="shared" si="455"/>
        <v>0</v>
      </c>
      <c r="L1185" s="197">
        <f t="shared" si="455"/>
        <v>0</v>
      </c>
      <c r="M1185" s="168">
        <f t="shared" si="455"/>
        <v>0</v>
      </c>
      <c r="N1185" s="168">
        <f t="shared" si="455"/>
        <v>0</v>
      </c>
      <c r="O1185" s="168">
        <f t="shared" si="455"/>
        <v>0</v>
      </c>
      <c r="P1185" s="168">
        <f t="shared" si="455"/>
        <v>0</v>
      </c>
      <c r="Q1185" s="196">
        <f t="shared" si="455"/>
        <v>0</v>
      </c>
      <c r="R1185" s="168">
        <f t="shared" si="455"/>
        <v>0</v>
      </c>
      <c r="S1185" s="168">
        <f t="shared" si="455"/>
        <v>0</v>
      </c>
      <c r="T1185" s="173">
        <f t="shared" si="455"/>
        <v>0</v>
      </c>
      <c r="U1185" s="168">
        <f t="shared" si="455"/>
        <v>0</v>
      </c>
      <c r="V1185" s="196">
        <f t="shared" si="455"/>
        <v>0</v>
      </c>
      <c r="W1185" s="48">
        <f t="shared" si="454"/>
        <v>0</v>
      </c>
      <c r="Y1185"/>
      <c r="Z1185"/>
      <c r="AG1185" s="135"/>
      <c r="AH1185" s="135"/>
    </row>
    <row r="1186" spans="1:34" outlineLevel="1" x14ac:dyDescent="0.4">
      <c r="A1186" s="337"/>
      <c r="B1186" s="70"/>
      <c r="C1186" s="496"/>
      <c r="D1186" s="496"/>
      <c r="E1186" s="498"/>
      <c r="F1186" s="497" t="s">
        <v>294</v>
      </c>
      <c r="G1186" s="172">
        <f t="shared" ref="G1186:V1186" si="456">G330</f>
        <v>0</v>
      </c>
      <c r="H1186" s="173">
        <f t="shared" si="456"/>
        <v>0</v>
      </c>
      <c r="I1186" s="168">
        <f t="shared" si="456"/>
        <v>0</v>
      </c>
      <c r="J1186" s="168">
        <f t="shared" si="456"/>
        <v>0</v>
      </c>
      <c r="K1186" s="198">
        <f t="shared" si="456"/>
        <v>0</v>
      </c>
      <c r="L1186" s="197">
        <f t="shared" si="456"/>
        <v>0</v>
      </c>
      <c r="M1186" s="168">
        <f t="shared" si="456"/>
        <v>0</v>
      </c>
      <c r="N1186" s="207">
        <f t="shared" si="456"/>
        <v>0</v>
      </c>
      <c r="O1186" s="168">
        <f t="shared" si="456"/>
        <v>0</v>
      </c>
      <c r="P1186" s="168">
        <f t="shared" si="456"/>
        <v>0</v>
      </c>
      <c r="Q1186" s="196">
        <f t="shared" si="456"/>
        <v>0</v>
      </c>
      <c r="R1186" s="168">
        <f t="shared" si="456"/>
        <v>0</v>
      </c>
      <c r="S1186" s="168">
        <f t="shared" si="456"/>
        <v>0</v>
      </c>
      <c r="T1186" s="173">
        <f t="shared" si="456"/>
        <v>0</v>
      </c>
      <c r="U1186" s="168">
        <f t="shared" si="456"/>
        <v>0</v>
      </c>
      <c r="V1186" s="198">
        <f t="shared" si="456"/>
        <v>0</v>
      </c>
      <c r="W1186" s="48">
        <f t="shared" si="454"/>
        <v>0</v>
      </c>
      <c r="Y1186"/>
      <c r="Z1186"/>
      <c r="AG1186" s="135"/>
      <c r="AH1186" s="135"/>
    </row>
    <row r="1187" spans="1:34" outlineLevel="1" x14ac:dyDescent="0.4">
      <c r="A1187" s="337"/>
      <c r="B1187" s="70"/>
      <c r="C1187" s="496"/>
      <c r="D1187" s="496"/>
      <c r="E1187" s="498"/>
      <c r="F1187" s="497" t="s">
        <v>295</v>
      </c>
      <c r="G1187" s="172">
        <f t="shared" ref="G1187:V1187" si="457">G331</f>
        <v>0</v>
      </c>
      <c r="H1187" s="173">
        <f t="shared" si="457"/>
        <v>0</v>
      </c>
      <c r="I1187" s="168">
        <f t="shared" si="457"/>
        <v>0</v>
      </c>
      <c r="J1187" s="168">
        <f t="shared" si="457"/>
        <v>0</v>
      </c>
      <c r="K1187" s="50">
        <f t="shared" si="457"/>
        <v>0</v>
      </c>
      <c r="L1187" s="173">
        <f t="shared" si="457"/>
        <v>0</v>
      </c>
      <c r="M1187" s="168">
        <f t="shared" si="457"/>
        <v>0</v>
      </c>
      <c r="N1187" s="168">
        <f t="shared" si="457"/>
        <v>0</v>
      </c>
      <c r="O1187" s="168">
        <f t="shared" si="457"/>
        <v>0</v>
      </c>
      <c r="P1187" s="168">
        <f t="shared" si="457"/>
        <v>0</v>
      </c>
      <c r="Q1187" s="196">
        <f t="shared" si="457"/>
        <v>0</v>
      </c>
      <c r="R1187" s="168">
        <f t="shared" si="457"/>
        <v>0</v>
      </c>
      <c r="S1187" s="168">
        <f t="shared" si="457"/>
        <v>0</v>
      </c>
      <c r="T1187" s="173">
        <f t="shared" si="457"/>
        <v>0</v>
      </c>
      <c r="U1187" s="168">
        <f t="shared" si="457"/>
        <v>0</v>
      </c>
      <c r="V1187" s="198">
        <f t="shared" si="457"/>
        <v>0</v>
      </c>
      <c r="W1187" s="48">
        <f t="shared" si="454"/>
        <v>0</v>
      </c>
      <c r="Y1187"/>
      <c r="Z1187"/>
      <c r="AG1187" s="135"/>
      <c r="AH1187" s="135"/>
    </row>
    <row r="1188" spans="1:34" outlineLevel="1" x14ac:dyDescent="0.4">
      <c r="A1188" s="337"/>
      <c r="B1188" s="70"/>
      <c r="C1188" s="496"/>
      <c r="D1188" s="496"/>
      <c r="E1188" s="498"/>
      <c r="F1188" s="497" t="s">
        <v>296</v>
      </c>
      <c r="G1188" s="172">
        <f t="shared" ref="G1188:V1188" si="458">G332</f>
        <v>0</v>
      </c>
      <c r="H1188" s="173">
        <f t="shared" si="458"/>
        <v>0</v>
      </c>
      <c r="I1188" s="168">
        <f t="shared" si="458"/>
        <v>0</v>
      </c>
      <c r="J1188" s="168">
        <f t="shared" si="458"/>
        <v>0</v>
      </c>
      <c r="K1188" s="198">
        <f t="shared" si="458"/>
        <v>0</v>
      </c>
      <c r="L1188" s="197">
        <f t="shared" si="458"/>
        <v>0</v>
      </c>
      <c r="M1188" s="168">
        <f t="shared" si="458"/>
        <v>0</v>
      </c>
      <c r="N1188" s="210">
        <f t="shared" si="458"/>
        <v>0</v>
      </c>
      <c r="O1188" s="168">
        <f t="shared" si="458"/>
        <v>0</v>
      </c>
      <c r="P1188" s="168">
        <f t="shared" si="458"/>
        <v>0</v>
      </c>
      <c r="Q1188" s="196">
        <f t="shared" si="458"/>
        <v>0</v>
      </c>
      <c r="R1188" s="168">
        <f t="shared" si="458"/>
        <v>0</v>
      </c>
      <c r="S1188" s="168">
        <f t="shared" si="458"/>
        <v>0</v>
      </c>
      <c r="T1188" s="173">
        <f t="shared" si="458"/>
        <v>0</v>
      </c>
      <c r="U1188" s="168">
        <f t="shared" si="458"/>
        <v>0</v>
      </c>
      <c r="V1188" s="198">
        <f t="shared" si="458"/>
        <v>0</v>
      </c>
      <c r="W1188" s="48">
        <f t="shared" si="454"/>
        <v>0</v>
      </c>
      <c r="Y1188"/>
      <c r="Z1188"/>
      <c r="AG1188" s="135"/>
      <c r="AH1188" s="135"/>
    </row>
    <row r="1189" spans="1:34" outlineLevel="1" x14ac:dyDescent="0.4">
      <c r="A1189" s="337"/>
      <c r="B1189" s="70"/>
      <c r="C1189" s="498"/>
      <c r="D1189" s="498"/>
      <c r="E1189" s="498"/>
      <c r="F1189" s="497" t="s">
        <v>297</v>
      </c>
      <c r="G1189" s="172">
        <f t="shared" ref="G1189:V1189" si="459">G333</f>
        <v>0</v>
      </c>
      <c r="H1189" s="173">
        <f t="shared" si="459"/>
        <v>0</v>
      </c>
      <c r="I1189" s="168">
        <f t="shared" si="459"/>
        <v>0</v>
      </c>
      <c r="J1189" s="168">
        <f t="shared" si="459"/>
        <v>0</v>
      </c>
      <c r="K1189" s="198">
        <f t="shared" si="459"/>
        <v>0</v>
      </c>
      <c r="L1189" s="197">
        <f t="shared" si="459"/>
        <v>0</v>
      </c>
      <c r="M1189" s="168">
        <f t="shared" si="459"/>
        <v>0</v>
      </c>
      <c r="N1189" s="168">
        <f t="shared" si="459"/>
        <v>0</v>
      </c>
      <c r="O1189" s="168">
        <f t="shared" si="459"/>
        <v>0</v>
      </c>
      <c r="P1189" s="168">
        <f t="shared" si="459"/>
        <v>0</v>
      </c>
      <c r="Q1189" s="196">
        <f t="shared" si="459"/>
        <v>0</v>
      </c>
      <c r="R1189" s="168">
        <f t="shared" si="459"/>
        <v>0</v>
      </c>
      <c r="S1189" s="168">
        <f t="shared" si="459"/>
        <v>0</v>
      </c>
      <c r="T1189" s="173">
        <f t="shared" si="459"/>
        <v>0</v>
      </c>
      <c r="U1189" s="168">
        <f t="shared" si="459"/>
        <v>0</v>
      </c>
      <c r="V1189" s="198">
        <f t="shared" si="459"/>
        <v>0</v>
      </c>
      <c r="W1189" s="48">
        <f t="shared" si="454"/>
        <v>0</v>
      </c>
      <c r="Y1189"/>
      <c r="Z1189"/>
      <c r="AG1189" s="135"/>
      <c r="AH1189" s="135"/>
    </row>
    <row r="1190" spans="1:34" x14ac:dyDescent="0.4">
      <c r="A1190" s="337"/>
      <c r="B1190" s="70"/>
      <c r="C1190" s="496"/>
      <c r="D1190" s="495" t="s">
        <v>298</v>
      </c>
      <c r="E1190" s="498"/>
      <c r="F1190" s="496"/>
      <c r="G1190" s="68">
        <f t="shared" ref="G1190:W1190" si="460">SUBTOTAL(9,G1191:G1195)</f>
        <v>0</v>
      </c>
      <c r="H1190" s="36">
        <f t="shared" si="460"/>
        <v>0</v>
      </c>
      <c r="I1190" s="36">
        <f t="shared" si="460"/>
        <v>0</v>
      </c>
      <c r="J1190" s="36">
        <f t="shared" si="460"/>
        <v>0</v>
      </c>
      <c r="K1190" s="39">
        <f t="shared" si="460"/>
        <v>0</v>
      </c>
      <c r="L1190" s="37">
        <f t="shared" si="460"/>
        <v>0</v>
      </c>
      <c r="M1190" s="38">
        <f t="shared" si="460"/>
        <v>0</v>
      </c>
      <c r="N1190" s="38">
        <f t="shared" si="460"/>
        <v>0</v>
      </c>
      <c r="O1190" s="38">
        <f t="shared" si="460"/>
        <v>0</v>
      </c>
      <c r="P1190" s="38">
        <f t="shared" si="460"/>
        <v>0</v>
      </c>
      <c r="Q1190" s="38">
        <f t="shared" si="460"/>
        <v>0</v>
      </c>
      <c r="R1190" s="38">
        <f t="shared" si="460"/>
        <v>0</v>
      </c>
      <c r="S1190" s="38">
        <f t="shared" si="460"/>
        <v>0</v>
      </c>
      <c r="T1190" s="38">
        <f t="shared" si="460"/>
        <v>0</v>
      </c>
      <c r="U1190" s="38">
        <f t="shared" si="460"/>
        <v>0</v>
      </c>
      <c r="V1190" s="39">
        <f t="shared" si="460"/>
        <v>0</v>
      </c>
      <c r="W1190" s="39">
        <f t="shared" si="460"/>
        <v>0</v>
      </c>
      <c r="Y1190"/>
      <c r="Z1190"/>
      <c r="AG1190" s="135"/>
      <c r="AH1190" s="135"/>
    </row>
    <row r="1191" spans="1:34" outlineLevel="1" x14ac:dyDescent="0.4">
      <c r="A1191" s="337"/>
      <c r="B1191" s="70"/>
      <c r="C1191" s="496"/>
      <c r="D1191" s="496"/>
      <c r="E1191" s="495"/>
      <c r="F1191" s="497" t="s">
        <v>299</v>
      </c>
      <c r="G1191" s="172">
        <f t="shared" ref="G1191:V1191" si="461">G335</f>
        <v>0</v>
      </c>
      <c r="H1191" s="173">
        <f t="shared" si="461"/>
        <v>0</v>
      </c>
      <c r="I1191" s="168">
        <f t="shared" si="461"/>
        <v>0</v>
      </c>
      <c r="J1191" s="168">
        <f t="shared" si="461"/>
        <v>0</v>
      </c>
      <c r="K1191" s="198">
        <f t="shared" si="461"/>
        <v>0</v>
      </c>
      <c r="L1191" s="197">
        <f t="shared" si="461"/>
        <v>0</v>
      </c>
      <c r="M1191" s="196">
        <f t="shared" si="461"/>
        <v>0</v>
      </c>
      <c r="N1191" s="168">
        <f t="shared" si="461"/>
        <v>0</v>
      </c>
      <c r="O1191" s="173">
        <f t="shared" si="461"/>
        <v>0</v>
      </c>
      <c r="P1191" s="168">
        <f t="shared" si="461"/>
        <v>0</v>
      </c>
      <c r="Q1191" s="196">
        <f t="shared" si="461"/>
        <v>0</v>
      </c>
      <c r="R1191" s="168">
        <f t="shared" si="461"/>
        <v>0</v>
      </c>
      <c r="S1191" s="168">
        <f t="shared" si="461"/>
        <v>0</v>
      </c>
      <c r="T1191" s="173">
        <f t="shared" si="461"/>
        <v>0</v>
      </c>
      <c r="U1191" s="168">
        <f t="shared" si="461"/>
        <v>0</v>
      </c>
      <c r="V1191" s="198">
        <f t="shared" si="461"/>
        <v>0</v>
      </c>
      <c r="W1191" s="48">
        <f>G1191-SUM(H1191:V1191)</f>
        <v>0</v>
      </c>
      <c r="Y1191"/>
      <c r="Z1191"/>
      <c r="AG1191" s="135"/>
      <c r="AH1191" s="135"/>
    </row>
    <row r="1192" spans="1:34" outlineLevel="1" x14ac:dyDescent="0.4">
      <c r="A1192" s="337"/>
      <c r="B1192" s="70"/>
      <c r="C1192" s="496"/>
      <c r="D1192" s="496"/>
      <c r="E1192" s="496"/>
      <c r="F1192" s="497" t="s">
        <v>300</v>
      </c>
      <c r="G1192" s="172">
        <f t="shared" ref="G1192:V1192" si="462">G336</f>
        <v>0</v>
      </c>
      <c r="H1192" s="173">
        <f t="shared" si="462"/>
        <v>0</v>
      </c>
      <c r="I1192" s="168">
        <f t="shared" si="462"/>
        <v>0</v>
      </c>
      <c r="J1192" s="168">
        <f t="shared" si="462"/>
        <v>0</v>
      </c>
      <c r="K1192" s="198">
        <f t="shared" si="462"/>
        <v>0</v>
      </c>
      <c r="L1192" s="197">
        <f t="shared" si="462"/>
        <v>0</v>
      </c>
      <c r="M1192" s="196">
        <f t="shared" si="462"/>
        <v>0</v>
      </c>
      <c r="N1192" s="168">
        <f t="shared" si="462"/>
        <v>0</v>
      </c>
      <c r="O1192" s="173">
        <f t="shared" si="462"/>
        <v>0</v>
      </c>
      <c r="P1192" s="168">
        <f t="shared" si="462"/>
        <v>0</v>
      </c>
      <c r="Q1192" s="196">
        <f t="shared" si="462"/>
        <v>0</v>
      </c>
      <c r="R1192" s="168">
        <f t="shared" si="462"/>
        <v>0</v>
      </c>
      <c r="S1192" s="168">
        <f t="shared" si="462"/>
        <v>0</v>
      </c>
      <c r="T1192" s="173">
        <f t="shared" si="462"/>
        <v>0</v>
      </c>
      <c r="U1192" s="168">
        <f t="shared" si="462"/>
        <v>0</v>
      </c>
      <c r="V1192" s="198">
        <f t="shared" si="462"/>
        <v>0</v>
      </c>
      <c r="W1192" s="48">
        <f>G1192-SUM(H1192:V1192)</f>
        <v>0</v>
      </c>
      <c r="Y1192"/>
      <c r="Z1192"/>
      <c r="AG1192" s="135"/>
      <c r="AH1192" s="135"/>
    </row>
    <row r="1193" spans="1:34" outlineLevel="1" x14ac:dyDescent="0.4">
      <c r="A1193" s="337"/>
      <c r="B1193" s="70"/>
      <c r="C1193" s="496"/>
      <c r="D1193" s="496"/>
      <c r="E1193" s="496"/>
      <c r="F1193" s="497" t="s">
        <v>301</v>
      </c>
      <c r="G1193" s="172">
        <f t="shared" ref="G1193:V1193" si="463">G337</f>
        <v>0</v>
      </c>
      <c r="H1193" s="173">
        <f t="shared" si="463"/>
        <v>0</v>
      </c>
      <c r="I1193" s="168">
        <f t="shared" si="463"/>
        <v>0</v>
      </c>
      <c r="J1193" s="168">
        <f t="shared" si="463"/>
        <v>0</v>
      </c>
      <c r="K1193" s="198">
        <f t="shared" si="463"/>
        <v>0</v>
      </c>
      <c r="L1193" s="197">
        <f t="shared" si="463"/>
        <v>0</v>
      </c>
      <c r="M1193" s="196">
        <f t="shared" si="463"/>
        <v>0</v>
      </c>
      <c r="N1193" s="168">
        <f t="shared" si="463"/>
        <v>0</v>
      </c>
      <c r="O1193" s="173">
        <f t="shared" si="463"/>
        <v>0</v>
      </c>
      <c r="P1193" s="168">
        <f t="shared" si="463"/>
        <v>0</v>
      </c>
      <c r="Q1193" s="196">
        <f t="shared" si="463"/>
        <v>0</v>
      </c>
      <c r="R1193" s="168">
        <f t="shared" si="463"/>
        <v>0</v>
      </c>
      <c r="S1193" s="168">
        <f t="shared" si="463"/>
        <v>0</v>
      </c>
      <c r="T1193" s="173">
        <f t="shared" si="463"/>
        <v>0</v>
      </c>
      <c r="U1193" s="168">
        <f t="shared" si="463"/>
        <v>0</v>
      </c>
      <c r="V1193" s="198">
        <f t="shared" si="463"/>
        <v>0</v>
      </c>
      <c r="W1193" s="48">
        <f>G1193-SUM(H1193:V1193)</f>
        <v>0</v>
      </c>
      <c r="Y1193"/>
      <c r="Z1193"/>
      <c r="AG1193" s="135"/>
      <c r="AH1193" s="135"/>
    </row>
    <row r="1194" spans="1:34" outlineLevel="1" x14ac:dyDescent="0.4">
      <c r="A1194" s="337"/>
      <c r="B1194" s="70"/>
      <c r="C1194" s="496"/>
      <c r="D1194" s="496"/>
      <c r="E1194" s="496"/>
      <c r="F1194" s="497" t="s">
        <v>302</v>
      </c>
      <c r="G1194" s="172">
        <f t="shared" ref="G1194:V1194" si="464">G338</f>
        <v>0</v>
      </c>
      <c r="H1194" s="173">
        <f t="shared" si="464"/>
        <v>0</v>
      </c>
      <c r="I1194" s="168">
        <f t="shared" si="464"/>
        <v>0</v>
      </c>
      <c r="J1194" s="168">
        <f t="shared" si="464"/>
        <v>0</v>
      </c>
      <c r="K1194" s="198">
        <f t="shared" si="464"/>
        <v>0</v>
      </c>
      <c r="L1194" s="197">
        <f t="shared" si="464"/>
        <v>0</v>
      </c>
      <c r="M1194" s="196">
        <f t="shared" si="464"/>
        <v>0</v>
      </c>
      <c r="N1194" s="168">
        <f t="shared" si="464"/>
        <v>0</v>
      </c>
      <c r="O1194" s="173">
        <f t="shared" si="464"/>
        <v>0</v>
      </c>
      <c r="P1194" s="168">
        <f t="shared" si="464"/>
        <v>0</v>
      </c>
      <c r="Q1194" s="196">
        <f t="shared" si="464"/>
        <v>0</v>
      </c>
      <c r="R1194" s="168">
        <f t="shared" si="464"/>
        <v>0</v>
      </c>
      <c r="S1194" s="168">
        <f t="shared" si="464"/>
        <v>0</v>
      </c>
      <c r="T1194" s="173">
        <f t="shared" si="464"/>
        <v>0</v>
      </c>
      <c r="U1194" s="168">
        <f t="shared" si="464"/>
        <v>0</v>
      </c>
      <c r="V1194" s="198">
        <f t="shared" si="464"/>
        <v>0</v>
      </c>
      <c r="W1194" s="48">
        <f>G1194-SUM(H1194:V1194)</f>
        <v>0</v>
      </c>
      <c r="Y1194"/>
      <c r="Z1194"/>
      <c r="AG1194" s="135"/>
      <c r="AH1194" s="135"/>
    </row>
    <row r="1195" spans="1:34" outlineLevel="1" x14ac:dyDescent="0.4">
      <c r="A1195" s="337"/>
      <c r="B1195" s="70"/>
      <c r="C1195" s="496"/>
      <c r="D1195" s="496"/>
      <c r="E1195" s="496"/>
      <c r="F1195" s="497" t="s">
        <v>303</v>
      </c>
      <c r="G1195" s="172">
        <f t="shared" ref="G1195:V1195" si="465">G339</f>
        <v>0</v>
      </c>
      <c r="H1195" s="173">
        <f t="shared" si="465"/>
        <v>0</v>
      </c>
      <c r="I1195" s="168">
        <f t="shared" si="465"/>
        <v>0</v>
      </c>
      <c r="J1195" s="168">
        <f t="shared" si="465"/>
        <v>0</v>
      </c>
      <c r="K1195" s="198">
        <f t="shared" si="465"/>
        <v>0</v>
      </c>
      <c r="L1195" s="197">
        <f t="shared" si="465"/>
        <v>0</v>
      </c>
      <c r="M1195" s="196">
        <f t="shared" si="465"/>
        <v>0</v>
      </c>
      <c r="N1195" s="168">
        <f t="shared" si="465"/>
        <v>0</v>
      </c>
      <c r="O1195" s="173">
        <f t="shared" si="465"/>
        <v>0</v>
      </c>
      <c r="P1195" s="168">
        <f t="shared" si="465"/>
        <v>0</v>
      </c>
      <c r="Q1195" s="196">
        <f t="shared" si="465"/>
        <v>0</v>
      </c>
      <c r="R1195" s="168">
        <f t="shared" si="465"/>
        <v>0</v>
      </c>
      <c r="S1195" s="168">
        <f t="shared" si="465"/>
        <v>0</v>
      </c>
      <c r="T1195" s="173">
        <f t="shared" si="465"/>
        <v>0</v>
      </c>
      <c r="U1195" s="168">
        <f t="shared" si="465"/>
        <v>0</v>
      </c>
      <c r="V1195" s="198">
        <f t="shared" si="465"/>
        <v>0</v>
      </c>
      <c r="W1195" s="48">
        <f>G1195-SUM(H1195:V1195)</f>
        <v>0</v>
      </c>
      <c r="Y1195"/>
      <c r="Z1195"/>
      <c r="AG1195" s="135"/>
      <c r="AH1195" s="135"/>
    </row>
    <row r="1196" spans="1:34" x14ac:dyDescent="0.4">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4">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4">
      <c r="A1198" s="341"/>
      <c r="B1198" s="32"/>
      <c r="C1198" s="495"/>
      <c r="D1198" s="495"/>
      <c r="E1198" s="496" t="s">
        <v>41</v>
      </c>
      <c r="F1198" s="496"/>
      <c r="G1198" s="68">
        <f>SUBTOTAL(9,G1199:G1202)</f>
        <v>0</v>
      </c>
      <c r="H1198" s="69">
        <f t="shared" ref="H1198:W1198" si="466">SUBTOTAL(9,H1199:H1202)</f>
        <v>0</v>
      </c>
      <c r="I1198" s="66">
        <f t="shared" si="466"/>
        <v>0</v>
      </c>
      <c r="J1198" s="66">
        <f t="shared" si="466"/>
        <v>0</v>
      </c>
      <c r="K1198" s="67">
        <f t="shared" si="466"/>
        <v>0</v>
      </c>
      <c r="L1198" s="36">
        <f t="shared" si="466"/>
        <v>0</v>
      </c>
      <c r="M1198" s="36">
        <f t="shared" si="466"/>
        <v>0</v>
      </c>
      <c r="N1198" s="36">
        <f t="shared" si="466"/>
        <v>0</v>
      </c>
      <c r="O1198" s="36">
        <f t="shared" si="466"/>
        <v>0</v>
      </c>
      <c r="P1198" s="36">
        <f t="shared" si="466"/>
        <v>0</v>
      </c>
      <c r="Q1198" s="36">
        <f t="shared" si="466"/>
        <v>0</v>
      </c>
      <c r="R1198" s="36">
        <f t="shared" si="466"/>
        <v>0</v>
      </c>
      <c r="S1198" s="36">
        <f t="shared" si="466"/>
        <v>0</v>
      </c>
      <c r="T1198" s="36">
        <f t="shared" si="466"/>
        <v>0</v>
      </c>
      <c r="U1198" s="36">
        <f t="shared" si="466"/>
        <v>0</v>
      </c>
      <c r="V1198" s="36">
        <f t="shared" si="466"/>
        <v>0</v>
      </c>
      <c r="W1198" s="35">
        <f t="shared" si="466"/>
        <v>0</v>
      </c>
      <c r="Y1198"/>
      <c r="Z1198"/>
      <c r="AA1198"/>
      <c r="AB1198"/>
      <c r="AC1198"/>
      <c r="AD1198"/>
      <c r="AE1198"/>
      <c r="AF1198"/>
    </row>
    <row r="1199" spans="1:34" s="71" customFormat="1" outlineLevel="1" x14ac:dyDescent="0.4">
      <c r="A1199" s="341"/>
      <c r="B1199" s="32"/>
      <c r="C1199" s="495"/>
      <c r="D1199" s="495"/>
      <c r="E1199" s="496"/>
      <c r="F1199" s="497" t="s">
        <v>42</v>
      </c>
      <c r="G1199" s="174">
        <f t="shared" ref="G1199:V1199" si="467">G343</f>
        <v>0</v>
      </c>
      <c r="H1199" s="175">
        <f t="shared" si="467"/>
        <v>0</v>
      </c>
      <c r="I1199" s="163">
        <f t="shared" si="467"/>
        <v>0</v>
      </c>
      <c r="J1199" s="163">
        <f t="shared" si="467"/>
        <v>0</v>
      </c>
      <c r="K1199" s="181">
        <f t="shared" si="467"/>
        <v>0</v>
      </c>
      <c r="L1199" s="165">
        <f t="shared" si="467"/>
        <v>0</v>
      </c>
      <c r="M1199" s="176">
        <f t="shared" si="467"/>
        <v>0</v>
      </c>
      <c r="N1199" s="166">
        <f t="shared" si="467"/>
        <v>0</v>
      </c>
      <c r="O1199" s="162">
        <f t="shared" si="467"/>
        <v>0</v>
      </c>
      <c r="P1199" s="166">
        <f t="shared" si="467"/>
        <v>0</v>
      </c>
      <c r="Q1199" s="176">
        <f t="shared" si="467"/>
        <v>0</v>
      </c>
      <c r="R1199" s="166">
        <f t="shared" si="467"/>
        <v>0</v>
      </c>
      <c r="S1199" s="166">
        <f t="shared" si="467"/>
        <v>0</v>
      </c>
      <c r="T1199" s="162">
        <f t="shared" si="467"/>
        <v>0</v>
      </c>
      <c r="U1199" s="166">
        <f t="shared" si="467"/>
        <v>0</v>
      </c>
      <c r="V1199" s="167">
        <f t="shared" si="467"/>
        <v>0</v>
      </c>
      <c r="W1199" s="48">
        <f>G1199-SUM(H1199:V1199)</f>
        <v>0</v>
      </c>
      <c r="Y1199"/>
      <c r="Z1199"/>
      <c r="AA1199"/>
      <c r="AB1199"/>
      <c r="AC1199"/>
      <c r="AD1199"/>
      <c r="AE1199"/>
      <c r="AF1199"/>
    </row>
    <row r="1200" spans="1:34" s="71" customFormat="1" outlineLevel="1" x14ac:dyDescent="0.4">
      <c r="A1200" s="341"/>
      <c r="B1200" s="32"/>
      <c r="C1200" s="495"/>
      <c r="D1200" s="495"/>
      <c r="E1200" s="496"/>
      <c r="F1200" s="497" t="s">
        <v>43</v>
      </c>
      <c r="G1200" s="174">
        <f t="shared" ref="G1200:V1200" si="468">G344</f>
        <v>0</v>
      </c>
      <c r="H1200" s="175">
        <f t="shared" si="468"/>
        <v>0</v>
      </c>
      <c r="I1200" s="163">
        <f t="shared" si="468"/>
        <v>0</v>
      </c>
      <c r="J1200" s="163">
        <f t="shared" si="468"/>
        <v>0</v>
      </c>
      <c r="K1200" s="181">
        <f t="shared" si="468"/>
        <v>0</v>
      </c>
      <c r="L1200" s="165">
        <f t="shared" si="468"/>
        <v>0</v>
      </c>
      <c r="M1200" s="176">
        <f t="shared" si="468"/>
        <v>0</v>
      </c>
      <c r="N1200" s="166">
        <f t="shared" si="468"/>
        <v>0</v>
      </c>
      <c r="O1200" s="162">
        <f t="shared" si="468"/>
        <v>0</v>
      </c>
      <c r="P1200" s="166">
        <f t="shared" si="468"/>
        <v>0</v>
      </c>
      <c r="Q1200" s="176">
        <f t="shared" si="468"/>
        <v>0</v>
      </c>
      <c r="R1200" s="166">
        <f t="shared" si="468"/>
        <v>0</v>
      </c>
      <c r="S1200" s="166">
        <f t="shared" si="468"/>
        <v>0</v>
      </c>
      <c r="T1200" s="162">
        <f t="shared" si="468"/>
        <v>0</v>
      </c>
      <c r="U1200" s="166">
        <f t="shared" si="468"/>
        <v>0</v>
      </c>
      <c r="V1200" s="167">
        <f t="shared" si="468"/>
        <v>0</v>
      </c>
      <c r="W1200" s="48">
        <f>G1200-SUM(H1200:V1200)</f>
        <v>0</v>
      </c>
      <c r="Y1200"/>
      <c r="Z1200"/>
      <c r="AA1200"/>
      <c r="AB1200"/>
      <c r="AC1200"/>
      <c r="AD1200"/>
      <c r="AE1200"/>
      <c r="AF1200"/>
    </row>
    <row r="1201" spans="1:32" s="71" customFormat="1" outlineLevel="1" x14ac:dyDescent="0.4">
      <c r="A1201" s="341"/>
      <c r="B1201" s="32"/>
      <c r="C1201" s="495"/>
      <c r="D1201" s="495"/>
      <c r="E1201" s="496"/>
      <c r="F1201" s="497" t="s">
        <v>44</v>
      </c>
      <c r="G1201" s="174">
        <f t="shared" ref="G1201:V1201" si="469">G345</f>
        <v>0</v>
      </c>
      <c r="H1201" s="175">
        <f t="shared" si="469"/>
        <v>0</v>
      </c>
      <c r="I1201" s="163">
        <f t="shared" si="469"/>
        <v>0</v>
      </c>
      <c r="J1201" s="163">
        <f t="shared" si="469"/>
        <v>0</v>
      </c>
      <c r="K1201" s="181">
        <f t="shared" si="469"/>
        <v>0</v>
      </c>
      <c r="L1201" s="165">
        <f t="shared" si="469"/>
        <v>0</v>
      </c>
      <c r="M1201" s="176">
        <f t="shared" si="469"/>
        <v>0</v>
      </c>
      <c r="N1201" s="166">
        <f t="shared" si="469"/>
        <v>0</v>
      </c>
      <c r="O1201" s="162">
        <f t="shared" si="469"/>
        <v>0</v>
      </c>
      <c r="P1201" s="166">
        <f t="shared" si="469"/>
        <v>0</v>
      </c>
      <c r="Q1201" s="176">
        <f t="shared" si="469"/>
        <v>0</v>
      </c>
      <c r="R1201" s="166">
        <f t="shared" si="469"/>
        <v>0</v>
      </c>
      <c r="S1201" s="166">
        <f t="shared" si="469"/>
        <v>0</v>
      </c>
      <c r="T1201" s="162">
        <f t="shared" si="469"/>
        <v>0</v>
      </c>
      <c r="U1201" s="166">
        <f t="shared" si="469"/>
        <v>0</v>
      </c>
      <c r="V1201" s="167">
        <f t="shared" si="469"/>
        <v>0</v>
      </c>
      <c r="W1201" s="48">
        <f>G1201-SUM(H1201:V1201)</f>
        <v>0</v>
      </c>
      <c r="Y1201"/>
      <c r="Z1201"/>
      <c r="AA1201"/>
      <c r="AB1201"/>
      <c r="AC1201"/>
      <c r="AD1201"/>
      <c r="AE1201"/>
      <c r="AF1201"/>
    </row>
    <row r="1202" spans="1:32" s="71" customFormat="1" outlineLevel="1" x14ac:dyDescent="0.4">
      <c r="A1202" s="341"/>
      <c r="B1202" s="32"/>
      <c r="C1202" s="495"/>
      <c r="D1202" s="495"/>
      <c r="E1202" s="496"/>
      <c r="F1202" s="497" t="s">
        <v>45</v>
      </c>
      <c r="G1202" s="174">
        <f t="shared" ref="G1202:V1202" si="470">G346</f>
        <v>0</v>
      </c>
      <c r="H1202" s="175">
        <f t="shared" si="470"/>
        <v>0</v>
      </c>
      <c r="I1202" s="163">
        <f t="shared" si="470"/>
        <v>0</v>
      </c>
      <c r="J1202" s="163">
        <f t="shared" si="470"/>
        <v>0</v>
      </c>
      <c r="K1202" s="181">
        <f t="shared" si="470"/>
        <v>0</v>
      </c>
      <c r="L1202" s="165">
        <f t="shared" si="470"/>
        <v>0</v>
      </c>
      <c r="M1202" s="176">
        <f t="shared" si="470"/>
        <v>0</v>
      </c>
      <c r="N1202" s="166">
        <f t="shared" si="470"/>
        <v>0</v>
      </c>
      <c r="O1202" s="162">
        <f t="shared" si="470"/>
        <v>0</v>
      </c>
      <c r="P1202" s="166">
        <f t="shared" si="470"/>
        <v>0</v>
      </c>
      <c r="Q1202" s="176">
        <f t="shared" si="470"/>
        <v>0</v>
      </c>
      <c r="R1202" s="166">
        <f t="shared" si="470"/>
        <v>0</v>
      </c>
      <c r="S1202" s="166">
        <f t="shared" si="470"/>
        <v>0</v>
      </c>
      <c r="T1202" s="162">
        <f t="shared" si="470"/>
        <v>0</v>
      </c>
      <c r="U1202" s="166">
        <f t="shared" si="470"/>
        <v>0</v>
      </c>
      <c r="V1202" s="167">
        <f t="shared" si="470"/>
        <v>0</v>
      </c>
      <c r="W1202" s="48">
        <f>G1202-SUM(H1202:V1202)</f>
        <v>0</v>
      </c>
      <c r="Y1202"/>
      <c r="Z1202"/>
      <c r="AA1202"/>
      <c r="AB1202"/>
      <c r="AC1202"/>
      <c r="AD1202"/>
      <c r="AE1202"/>
      <c r="AF1202"/>
    </row>
    <row r="1203" spans="1:32" s="71" customFormat="1" x14ac:dyDescent="0.4">
      <c r="A1203" s="341"/>
      <c r="B1203" s="32"/>
      <c r="C1203" s="495"/>
      <c r="D1203" s="495"/>
      <c r="E1203" s="496" t="s">
        <v>46</v>
      </c>
      <c r="F1203" s="496"/>
      <c r="G1203" s="68">
        <f>SUBTOTAL(9,G1204:G1207)</f>
        <v>0</v>
      </c>
      <c r="H1203" s="69">
        <f t="shared" ref="H1203:W1203" si="471">SUBTOTAL(9,H1204:H1207)</f>
        <v>0</v>
      </c>
      <c r="I1203" s="66">
        <f t="shared" si="471"/>
        <v>0</v>
      </c>
      <c r="J1203" s="66">
        <f t="shared" si="471"/>
        <v>0</v>
      </c>
      <c r="K1203" s="67">
        <f t="shared" si="471"/>
        <v>0</v>
      </c>
      <c r="L1203" s="36">
        <f t="shared" si="471"/>
        <v>0</v>
      </c>
      <c r="M1203" s="36">
        <f t="shared" si="471"/>
        <v>0</v>
      </c>
      <c r="N1203" s="36">
        <f t="shared" si="471"/>
        <v>0</v>
      </c>
      <c r="O1203" s="36">
        <f t="shared" si="471"/>
        <v>0</v>
      </c>
      <c r="P1203" s="36">
        <f t="shared" si="471"/>
        <v>0</v>
      </c>
      <c r="Q1203" s="36">
        <f t="shared" si="471"/>
        <v>0</v>
      </c>
      <c r="R1203" s="36">
        <f t="shared" si="471"/>
        <v>0</v>
      </c>
      <c r="S1203" s="36">
        <f t="shared" si="471"/>
        <v>0</v>
      </c>
      <c r="T1203" s="36">
        <f t="shared" si="471"/>
        <v>0</v>
      </c>
      <c r="U1203" s="36">
        <f t="shared" si="471"/>
        <v>0</v>
      </c>
      <c r="V1203" s="36">
        <f t="shared" si="471"/>
        <v>0</v>
      </c>
      <c r="W1203" s="35">
        <f t="shared" si="471"/>
        <v>0</v>
      </c>
      <c r="Y1203"/>
      <c r="Z1203"/>
      <c r="AA1203"/>
      <c r="AB1203"/>
      <c r="AC1203"/>
      <c r="AD1203"/>
      <c r="AE1203"/>
      <c r="AF1203"/>
    </row>
    <row r="1204" spans="1:32" s="71" customFormat="1" outlineLevel="1" x14ac:dyDescent="0.4">
      <c r="A1204" s="341"/>
      <c r="B1204" s="32"/>
      <c r="C1204" s="495"/>
      <c r="D1204" s="495"/>
      <c r="E1204" s="496"/>
      <c r="F1204" s="497" t="s">
        <v>47</v>
      </c>
      <c r="G1204" s="174">
        <f t="shared" ref="G1204:V1204" si="472">G348</f>
        <v>0</v>
      </c>
      <c r="H1204" s="175">
        <f t="shared" si="472"/>
        <v>0</v>
      </c>
      <c r="I1204" s="163">
        <f t="shared" si="472"/>
        <v>0</v>
      </c>
      <c r="J1204" s="163">
        <f t="shared" si="472"/>
        <v>0</v>
      </c>
      <c r="K1204" s="181">
        <f t="shared" si="472"/>
        <v>0</v>
      </c>
      <c r="L1204" s="165">
        <f t="shared" si="472"/>
        <v>0</v>
      </c>
      <c r="M1204" s="176">
        <f t="shared" si="472"/>
        <v>0</v>
      </c>
      <c r="N1204" s="166">
        <f t="shared" si="472"/>
        <v>0</v>
      </c>
      <c r="O1204" s="162">
        <f t="shared" si="472"/>
        <v>0</v>
      </c>
      <c r="P1204" s="166">
        <f t="shared" si="472"/>
        <v>0</v>
      </c>
      <c r="Q1204" s="166">
        <f t="shared" si="472"/>
        <v>0</v>
      </c>
      <c r="R1204" s="166">
        <f t="shared" si="472"/>
        <v>0</v>
      </c>
      <c r="S1204" s="166">
        <f t="shared" si="472"/>
        <v>0</v>
      </c>
      <c r="T1204" s="166">
        <f t="shared" si="472"/>
        <v>0</v>
      </c>
      <c r="U1204" s="166">
        <f t="shared" si="472"/>
        <v>0</v>
      </c>
      <c r="V1204" s="167">
        <f t="shared" si="472"/>
        <v>0</v>
      </c>
      <c r="W1204" s="48">
        <f>G1204-SUM(H1204:V1204)</f>
        <v>0</v>
      </c>
      <c r="Y1204"/>
      <c r="Z1204"/>
      <c r="AA1204"/>
      <c r="AB1204"/>
      <c r="AC1204"/>
      <c r="AD1204"/>
      <c r="AE1204"/>
      <c r="AF1204"/>
    </row>
    <row r="1205" spans="1:32" s="71" customFormat="1" outlineLevel="1" x14ac:dyDescent="0.4">
      <c r="A1205" s="341"/>
      <c r="B1205" s="32"/>
      <c r="C1205" s="495"/>
      <c r="D1205" s="495"/>
      <c r="E1205" s="496"/>
      <c r="F1205" s="497" t="s">
        <v>48</v>
      </c>
      <c r="G1205" s="174">
        <f t="shared" ref="G1205:V1205" si="473">G349</f>
        <v>0</v>
      </c>
      <c r="H1205" s="175">
        <f t="shared" si="473"/>
        <v>0</v>
      </c>
      <c r="I1205" s="163">
        <f t="shared" si="473"/>
        <v>0</v>
      </c>
      <c r="J1205" s="163">
        <f t="shared" si="473"/>
        <v>0</v>
      </c>
      <c r="K1205" s="181">
        <f t="shared" si="473"/>
        <v>0</v>
      </c>
      <c r="L1205" s="165">
        <f t="shared" si="473"/>
        <v>0</v>
      </c>
      <c r="M1205" s="176">
        <f t="shared" si="473"/>
        <v>0</v>
      </c>
      <c r="N1205" s="166">
        <f t="shared" si="473"/>
        <v>0</v>
      </c>
      <c r="O1205" s="162">
        <f t="shared" si="473"/>
        <v>0</v>
      </c>
      <c r="P1205" s="166">
        <f t="shared" si="473"/>
        <v>0</v>
      </c>
      <c r="Q1205" s="166">
        <f t="shared" si="473"/>
        <v>0</v>
      </c>
      <c r="R1205" s="166">
        <f t="shared" si="473"/>
        <v>0</v>
      </c>
      <c r="S1205" s="166">
        <f t="shared" si="473"/>
        <v>0</v>
      </c>
      <c r="T1205" s="166">
        <f t="shared" si="473"/>
        <v>0</v>
      </c>
      <c r="U1205" s="166">
        <f t="shared" si="473"/>
        <v>0</v>
      </c>
      <c r="V1205" s="167">
        <f t="shared" si="473"/>
        <v>0</v>
      </c>
      <c r="W1205" s="48">
        <f>G1205-SUM(H1205:V1205)</f>
        <v>0</v>
      </c>
      <c r="Y1205"/>
      <c r="Z1205"/>
      <c r="AA1205"/>
      <c r="AB1205"/>
      <c r="AC1205"/>
      <c r="AD1205"/>
      <c r="AE1205"/>
      <c r="AF1205"/>
    </row>
    <row r="1206" spans="1:32" s="71" customFormat="1" outlineLevel="1" x14ac:dyDescent="0.4">
      <c r="A1206" s="341"/>
      <c r="B1206" s="32"/>
      <c r="C1206" s="495"/>
      <c r="D1206" s="495"/>
      <c r="E1206" s="496"/>
      <c r="F1206" s="497" t="s">
        <v>49</v>
      </c>
      <c r="G1206" s="174">
        <f t="shared" ref="G1206:V1206" si="474">G350</f>
        <v>0</v>
      </c>
      <c r="H1206" s="175">
        <f t="shared" si="474"/>
        <v>0</v>
      </c>
      <c r="I1206" s="163">
        <f t="shared" si="474"/>
        <v>0</v>
      </c>
      <c r="J1206" s="163">
        <f t="shared" si="474"/>
        <v>0</v>
      </c>
      <c r="K1206" s="181">
        <f t="shared" si="474"/>
        <v>0</v>
      </c>
      <c r="L1206" s="165">
        <f t="shared" si="474"/>
        <v>0</v>
      </c>
      <c r="M1206" s="166">
        <f t="shared" si="474"/>
        <v>0</v>
      </c>
      <c r="N1206" s="166">
        <f t="shared" si="474"/>
        <v>0</v>
      </c>
      <c r="O1206" s="166">
        <f t="shared" si="474"/>
        <v>0</v>
      </c>
      <c r="P1206" s="166">
        <f t="shared" si="474"/>
        <v>0</v>
      </c>
      <c r="Q1206" s="166">
        <f t="shared" si="474"/>
        <v>0</v>
      </c>
      <c r="R1206" s="166">
        <f t="shared" si="474"/>
        <v>0</v>
      </c>
      <c r="S1206" s="166">
        <f t="shared" si="474"/>
        <v>0</v>
      </c>
      <c r="T1206" s="166">
        <f t="shared" si="474"/>
        <v>0</v>
      </c>
      <c r="U1206" s="166">
        <f t="shared" si="474"/>
        <v>0</v>
      </c>
      <c r="V1206" s="167">
        <f t="shared" si="474"/>
        <v>0</v>
      </c>
      <c r="W1206" s="48">
        <f>G1206-SUM(H1206:V1206)</f>
        <v>0</v>
      </c>
      <c r="Y1206"/>
      <c r="Z1206"/>
      <c r="AA1206"/>
      <c r="AB1206"/>
      <c r="AC1206"/>
      <c r="AD1206"/>
      <c r="AE1206"/>
      <c r="AF1206"/>
    </row>
    <row r="1207" spans="1:32" s="71" customFormat="1" outlineLevel="1" x14ac:dyDescent="0.4">
      <c r="A1207" s="341"/>
      <c r="B1207" s="32"/>
      <c r="C1207" s="495"/>
      <c r="D1207" s="495"/>
      <c r="E1207" s="496"/>
      <c r="F1207" s="497" t="s">
        <v>50</v>
      </c>
      <c r="G1207" s="174">
        <f t="shared" ref="G1207:V1207" si="475">G351</f>
        <v>0</v>
      </c>
      <c r="H1207" s="175">
        <f t="shared" si="475"/>
        <v>0</v>
      </c>
      <c r="I1207" s="163">
        <f t="shared" si="475"/>
        <v>0</v>
      </c>
      <c r="J1207" s="163">
        <f t="shared" si="475"/>
        <v>0</v>
      </c>
      <c r="K1207" s="181">
        <f t="shared" si="475"/>
        <v>0</v>
      </c>
      <c r="L1207" s="165">
        <f t="shared" si="475"/>
        <v>0</v>
      </c>
      <c r="M1207" s="166">
        <f t="shared" si="475"/>
        <v>0</v>
      </c>
      <c r="N1207" s="166">
        <f t="shared" si="475"/>
        <v>0</v>
      </c>
      <c r="O1207" s="166">
        <f t="shared" si="475"/>
        <v>0</v>
      </c>
      <c r="P1207" s="166">
        <f t="shared" si="475"/>
        <v>0</v>
      </c>
      <c r="Q1207" s="166">
        <f t="shared" si="475"/>
        <v>0</v>
      </c>
      <c r="R1207" s="166">
        <f t="shared" si="475"/>
        <v>0</v>
      </c>
      <c r="S1207" s="166">
        <f t="shared" si="475"/>
        <v>0</v>
      </c>
      <c r="T1207" s="166">
        <f t="shared" si="475"/>
        <v>0</v>
      </c>
      <c r="U1207" s="166">
        <f t="shared" si="475"/>
        <v>0</v>
      </c>
      <c r="V1207" s="167">
        <f t="shared" si="475"/>
        <v>0</v>
      </c>
      <c r="W1207" s="48">
        <f>G1207-SUM(H1207:V1207)</f>
        <v>0</v>
      </c>
      <c r="Y1207"/>
      <c r="Z1207"/>
      <c r="AA1207"/>
      <c r="AB1207"/>
      <c r="AC1207"/>
      <c r="AD1207"/>
      <c r="AE1207"/>
      <c r="AF1207"/>
    </row>
    <row r="1208" spans="1:32" s="71" customFormat="1" x14ac:dyDescent="0.4">
      <c r="A1208" s="341"/>
      <c r="B1208" s="32"/>
      <c r="C1208" s="495"/>
      <c r="D1208" s="495"/>
      <c r="E1208" s="496" t="s">
        <v>51</v>
      </c>
      <c r="F1208" s="496"/>
      <c r="G1208" s="68">
        <f>SUBTOTAL(9,G1209:G1212)</f>
        <v>0</v>
      </c>
      <c r="H1208" s="69">
        <f t="shared" ref="H1208:W1208" si="476">SUBTOTAL(9,H1209:H1212)</f>
        <v>0</v>
      </c>
      <c r="I1208" s="66">
        <f t="shared" si="476"/>
        <v>0</v>
      </c>
      <c r="J1208" s="66">
        <f t="shared" si="476"/>
        <v>0</v>
      </c>
      <c r="K1208" s="67">
        <f t="shared" si="476"/>
        <v>0</v>
      </c>
      <c r="L1208" s="36">
        <f t="shared" si="476"/>
        <v>0</v>
      </c>
      <c r="M1208" s="36">
        <f t="shared" si="476"/>
        <v>0</v>
      </c>
      <c r="N1208" s="36">
        <f t="shared" si="476"/>
        <v>0</v>
      </c>
      <c r="O1208" s="36">
        <f t="shared" si="476"/>
        <v>0</v>
      </c>
      <c r="P1208" s="36">
        <f t="shared" si="476"/>
        <v>0</v>
      </c>
      <c r="Q1208" s="36">
        <f t="shared" si="476"/>
        <v>0</v>
      </c>
      <c r="R1208" s="36">
        <f t="shared" si="476"/>
        <v>0</v>
      </c>
      <c r="S1208" s="36">
        <f t="shared" si="476"/>
        <v>0</v>
      </c>
      <c r="T1208" s="36">
        <f t="shared" si="476"/>
        <v>0</v>
      </c>
      <c r="U1208" s="36">
        <f t="shared" si="476"/>
        <v>0</v>
      </c>
      <c r="V1208" s="36">
        <f t="shared" si="476"/>
        <v>0</v>
      </c>
      <c r="W1208" s="35">
        <f t="shared" si="476"/>
        <v>0</v>
      </c>
      <c r="Y1208"/>
      <c r="Z1208"/>
      <c r="AA1208"/>
      <c r="AB1208"/>
      <c r="AC1208"/>
      <c r="AD1208"/>
      <c r="AE1208"/>
      <c r="AF1208"/>
    </row>
    <row r="1209" spans="1:32" s="71" customFormat="1" outlineLevel="1" x14ac:dyDescent="0.4">
      <c r="A1209" s="341"/>
      <c r="B1209" s="32"/>
      <c r="C1209" s="495"/>
      <c r="D1209" s="495"/>
      <c r="E1209" s="496"/>
      <c r="F1209" s="497" t="s">
        <v>52</v>
      </c>
      <c r="G1209" s="174">
        <f t="shared" ref="G1209:V1209" si="477">G353</f>
        <v>0</v>
      </c>
      <c r="H1209" s="175">
        <f t="shared" si="477"/>
        <v>0</v>
      </c>
      <c r="I1209" s="163">
        <f t="shared" si="477"/>
        <v>0</v>
      </c>
      <c r="J1209" s="163">
        <f t="shared" si="477"/>
        <v>0</v>
      </c>
      <c r="K1209" s="181">
        <f t="shared" si="477"/>
        <v>0</v>
      </c>
      <c r="L1209" s="165">
        <f t="shared" si="477"/>
        <v>0</v>
      </c>
      <c r="M1209" s="166">
        <f t="shared" si="477"/>
        <v>0</v>
      </c>
      <c r="N1209" s="166">
        <f t="shared" si="477"/>
        <v>0</v>
      </c>
      <c r="O1209" s="166">
        <f t="shared" si="477"/>
        <v>0</v>
      </c>
      <c r="P1209" s="166">
        <f t="shared" si="477"/>
        <v>0</v>
      </c>
      <c r="Q1209" s="166">
        <f t="shared" si="477"/>
        <v>0</v>
      </c>
      <c r="R1209" s="166">
        <f t="shared" si="477"/>
        <v>0</v>
      </c>
      <c r="S1209" s="166">
        <f t="shared" si="477"/>
        <v>0</v>
      </c>
      <c r="T1209" s="166">
        <f t="shared" si="477"/>
        <v>0</v>
      </c>
      <c r="U1209" s="166">
        <f t="shared" si="477"/>
        <v>0</v>
      </c>
      <c r="V1209" s="167">
        <f t="shared" si="477"/>
        <v>0</v>
      </c>
      <c r="W1209" s="48">
        <f>G1209-SUM(H1209:V1209)</f>
        <v>0</v>
      </c>
      <c r="Y1209"/>
      <c r="Z1209"/>
      <c r="AA1209"/>
      <c r="AB1209"/>
      <c r="AC1209"/>
      <c r="AD1209"/>
      <c r="AE1209"/>
      <c r="AF1209"/>
    </row>
    <row r="1210" spans="1:32" s="71" customFormat="1" outlineLevel="1" x14ac:dyDescent="0.4">
      <c r="A1210" s="341"/>
      <c r="B1210" s="32"/>
      <c r="C1210" s="495"/>
      <c r="D1210" s="495"/>
      <c r="E1210" s="496"/>
      <c r="F1210" s="497" t="s">
        <v>53</v>
      </c>
      <c r="G1210" s="174">
        <f t="shared" ref="G1210:V1210" si="478">G354</f>
        <v>0</v>
      </c>
      <c r="H1210" s="175">
        <f t="shared" si="478"/>
        <v>0</v>
      </c>
      <c r="I1210" s="163">
        <f t="shared" si="478"/>
        <v>0</v>
      </c>
      <c r="J1210" s="163">
        <f t="shared" si="478"/>
        <v>0</v>
      </c>
      <c r="K1210" s="181">
        <f t="shared" si="478"/>
        <v>0</v>
      </c>
      <c r="L1210" s="165">
        <f t="shared" si="478"/>
        <v>0</v>
      </c>
      <c r="M1210" s="211">
        <f t="shared" si="478"/>
        <v>0</v>
      </c>
      <c r="N1210" s="166">
        <f t="shared" si="478"/>
        <v>0</v>
      </c>
      <c r="O1210" s="212">
        <f t="shared" si="478"/>
        <v>0</v>
      </c>
      <c r="P1210" s="184">
        <f t="shared" si="478"/>
        <v>0</v>
      </c>
      <c r="Q1210" s="211">
        <f t="shared" si="478"/>
        <v>0</v>
      </c>
      <c r="R1210" s="184">
        <f t="shared" si="478"/>
        <v>0</v>
      </c>
      <c r="S1210" s="184">
        <f t="shared" si="478"/>
        <v>0</v>
      </c>
      <c r="T1210" s="212">
        <f t="shared" si="478"/>
        <v>0</v>
      </c>
      <c r="U1210" s="184">
        <f t="shared" si="478"/>
        <v>0</v>
      </c>
      <c r="V1210" s="167">
        <f t="shared" si="478"/>
        <v>0</v>
      </c>
      <c r="W1210" s="48">
        <f>G1210-SUM(H1210:V1210)</f>
        <v>0</v>
      </c>
      <c r="Y1210"/>
      <c r="Z1210"/>
      <c r="AA1210"/>
      <c r="AB1210"/>
      <c r="AC1210"/>
      <c r="AD1210"/>
      <c r="AE1210"/>
      <c r="AF1210"/>
    </row>
    <row r="1211" spans="1:32" s="71" customFormat="1" outlineLevel="1" x14ac:dyDescent="0.4">
      <c r="A1211" s="341"/>
      <c r="B1211" s="32"/>
      <c r="C1211" s="495"/>
      <c r="D1211" s="495"/>
      <c r="E1211" s="496"/>
      <c r="F1211" s="497" t="s">
        <v>54</v>
      </c>
      <c r="G1211" s="174">
        <f t="shared" ref="G1211:V1211" si="479">G355</f>
        <v>0</v>
      </c>
      <c r="H1211" s="175">
        <f t="shared" si="479"/>
        <v>0</v>
      </c>
      <c r="I1211" s="163">
        <f t="shared" si="479"/>
        <v>0</v>
      </c>
      <c r="J1211" s="163">
        <f t="shared" si="479"/>
        <v>0</v>
      </c>
      <c r="K1211" s="181">
        <f t="shared" si="479"/>
        <v>0</v>
      </c>
      <c r="L1211" s="165">
        <f t="shared" si="479"/>
        <v>0</v>
      </c>
      <c r="M1211" s="176">
        <f t="shared" si="479"/>
        <v>0</v>
      </c>
      <c r="N1211" s="166">
        <f t="shared" si="479"/>
        <v>0</v>
      </c>
      <c r="O1211" s="162">
        <f t="shared" si="479"/>
        <v>0</v>
      </c>
      <c r="P1211" s="166">
        <f t="shared" si="479"/>
        <v>0</v>
      </c>
      <c r="Q1211" s="176">
        <f t="shared" si="479"/>
        <v>0</v>
      </c>
      <c r="R1211" s="166">
        <f t="shared" si="479"/>
        <v>0</v>
      </c>
      <c r="S1211" s="166">
        <f t="shared" si="479"/>
        <v>0</v>
      </c>
      <c r="T1211" s="162">
        <f t="shared" si="479"/>
        <v>0</v>
      </c>
      <c r="U1211" s="166">
        <f t="shared" si="479"/>
        <v>0</v>
      </c>
      <c r="V1211" s="167">
        <f t="shared" si="479"/>
        <v>0</v>
      </c>
      <c r="W1211" s="48">
        <f>G1211-SUM(H1211:V1211)</f>
        <v>0</v>
      </c>
      <c r="Y1211"/>
      <c r="Z1211"/>
      <c r="AA1211"/>
      <c r="AB1211"/>
      <c r="AC1211"/>
      <c r="AD1211"/>
      <c r="AE1211"/>
      <c r="AF1211"/>
    </row>
    <row r="1212" spans="1:32" s="71" customFormat="1" outlineLevel="1" x14ac:dyDescent="0.4">
      <c r="A1212" s="341"/>
      <c r="B1212" s="32"/>
      <c r="C1212" s="495"/>
      <c r="D1212" s="495"/>
      <c r="E1212" s="496"/>
      <c r="F1212" s="497" t="s">
        <v>55</v>
      </c>
      <c r="G1212" s="174">
        <f t="shared" ref="G1212:V1212" si="480">G356</f>
        <v>0</v>
      </c>
      <c r="H1212" s="175">
        <f t="shared" si="480"/>
        <v>0</v>
      </c>
      <c r="I1212" s="163">
        <f t="shared" si="480"/>
        <v>0</v>
      </c>
      <c r="J1212" s="163">
        <f t="shared" si="480"/>
        <v>0</v>
      </c>
      <c r="K1212" s="181">
        <f t="shared" si="480"/>
        <v>0</v>
      </c>
      <c r="L1212" s="165">
        <f t="shared" si="480"/>
        <v>0</v>
      </c>
      <c r="M1212" s="176">
        <f t="shared" si="480"/>
        <v>0</v>
      </c>
      <c r="N1212" s="166">
        <f t="shared" si="480"/>
        <v>0</v>
      </c>
      <c r="O1212" s="162">
        <f t="shared" si="480"/>
        <v>0</v>
      </c>
      <c r="P1212" s="166">
        <f t="shared" si="480"/>
        <v>0</v>
      </c>
      <c r="Q1212" s="176">
        <f t="shared" si="480"/>
        <v>0</v>
      </c>
      <c r="R1212" s="166">
        <f t="shared" si="480"/>
        <v>0</v>
      </c>
      <c r="S1212" s="166">
        <f t="shared" si="480"/>
        <v>0</v>
      </c>
      <c r="T1212" s="162">
        <f t="shared" si="480"/>
        <v>0</v>
      </c>
      <c r="U1212" s="166">
        <f t="shared" si="480"/>
        <v>0</v>
      </c>
      <c r="V1212" s="167">
        <f t="shared" si="480"/>
        <v>0</v>
      </c>
      <c r="W1212" s="48">
        <f>G1212-SUM(H1212:V1212)</f>
        <v>0</v>
      </c>
      <c r="Y1212"/>
      <c r="Z1212"/>
      <c r="AA1212"/>
      <c r="AB1212"/>
      <c r="AC1212"/>
      <c r="AD1212"/>
      <c r="AE1212"/>
      <c r="AF1212"/>
    </row>
    <row r="1213" spans="1:32" s="71" customFormat="1" x14ac:dyDescent="0.4">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4">
      <c r="A1214" s="341"/>
      <c r="B1214" s="32"/>
      <c r="C1214" s="495"/>
      <c r="D1214" s="495"/>
      <c r="E1214" s="498" t="s">
        <v>57</v>
      </c>
      <c r="F1214" s="496"/>
      <c r="G1214" s="68">
        <f t="shared" ref="G1214:W1214" si="481">SUBTOTAL(9,G1215:G1217)</f>
        <v>0</v>
      </c>
      <c r="H1214" s="69">
        <f t="shared" si="481"/>
        <v>0</v>
      </c>
      <c r="I1214" s="66">
        <f t="shared" si="481"/>
        <v>0</v>
      </c>
      <c r="J1214" s="66">
        <f t="shared" si="481"/>
        <v>0</v>
      </c>
      <c r="K1214" s="67">
        <f t="shared" si="481"/>
        <v>0</v>
      </c>
      <c r="L1214" s="36">
        <f t="shared" si="481"/>
        <v>0</v>
      </c>
      <c r="M1214" s="36">
        <f t="shared" si="481"/>
        <v>0</v>
      </c>
      <c r="N1214" s="36">
        <f t="shared" si="481"/>
        <v>0</v>
      </c>
      <c r="O1214" s="36">
        <f t="shared" si="481"/>
        <v>0</v>
      </c>
      <c r="P1214" s="36">
        <f t="shared" si="481"/>
        <v>0</v>
      </c>
      <c r="Q1214" s="36">
        <f t="shared" si="481"/>
        <v>0</v>
      </c>
      <c r="R1214" s="36">
        <f t="shared" si="481"/>
        <v>0</v>
      </c>
      <c r="S1214" s="36">
        <f t="shared" si="481"/>
        <v>0</v>
      </c>
      <c r="T1214" s="36">
        <f t="shared" si="481"/>
        <v>0</v>
      </c>
      <c r="U1214" s="36">
        <f t="shared" si="481"/>
        <v>0</v>
      </c>
      <c r="V1214" s="36">
        <f t="shared" si="481"/>
        <v>0</v>
      </c>
      <c r="W1214" s="35">
        <f t="shared" si="481"/>
        <v>0</v>
      </c>
      <c r="Y1214"/>
      <c r="Z1214"/>
      <c r="AA1214"/>
      <c r="AB1214"/>
      <c r="AC1214"/>
      <c r="AD1214"/>
      <c r="AE1214"/>
      <c r="AF1214"/>
    </row>
    <row r="1215" spans="1:32" s="71" customFormat="1" outlineLevel="1" x14ac:dyDescent="0.4">
      <c r="A1215" s="341"/>
      <c r="B1215" s="32"/>
      <c r="C1215" s="495"/>
      <c r="D1215" s="495"/>
      <c r="E1215" s="498"/>
      <c r="F1215" s="497" t="s">
        <v>58</v>
      </c>
      <c r="G1215" s="174">
        <f t="shared" ref="G1215:V1215" si="482">G359</f>
        <v>0</v>
      </c>
      <c r="H1215" s="175">
        <f t="shared" si="482"/>
        <v>0</v>
      </c>
      <c r="I1215" s="163">
        <f t="shared" si="482"/>
        <v>0</v>
      </c>
      <c r="J1215" s="163">
        <f t="shared" si="482"/>
        <v>0</v>
      </c>
      <c r="K1215" s="181">
        <f t="shared" si="482"/>
        <v>0</v>
      </c>
      <c r="L1215" s="165">
        <f t="shared" si="482"/>
        <v>0</v>
      </c>
      <c r="M1215" s="176">
        <f t="shared" si="482"/>
        <v>0</v>
      </c>
      <c r="N1215" s="166">
        <f t="shared" si="482"/>
        <v>0</v>
      </c>
      <c r="O1215" s="162">
        <f t="shared" si="482"/>
        <v>0</v>
      </c>
      <c r="P1215" s="166">
        <f t="shared" si="482"/>
        <v>0</v>
      </c>
      <c r="Q1215" s="176">
        <f t="shared" si="482"/>
        <v>0</v>
      </c>
      <c r="R1215" s="166">
        <f t="shared" si="482"/>
        <v>0</v>
      </c>
      <c r="S1215" s="166">
        <f t="shared" si="482"/>
        <v>0</v>
      </c>
      <c r="T1215" s="162">
        <f t="shared" si="482"/>
        <v>0</v>
      </c>
      <c r="U1215" s="166">
        <f t="shared" si="482"/>
        <v>0</v>
      </c>
      <c r="V1215" s="167">
        <f t="shared" si="482"/>
        <v>0</v>
      </c>
      <c r="W1215" s="48">
        <f>G1215-SUM(H1215:V1215)</f>
        <v>0</v>
      </c>
      <c r="Y1215"/>
      <c r="Z1215"/>
      <c r="AA1215"/>
      <c r="AB1215"/>
      <c r="AC1215"/>
      <c r="AD1215"/>
      <c r="AE1215"/>
      <c r="AF1215"/>
    </row>
    <row r="1216" spans="1:32" s="71" customFormat="1" outlineLevel="1" x14ac:dyDescent="0.4">
      <c r="A1216" s="341"/>
      <c r="B1216" s="32"/>
      <c r="C1216" s="495"/>
      <c r="D1216" s="495"/>
      <c r="E1216" s="496"/>
      <c r="F1216" s="497" t="s">
        <v>59</v>
      </c>
      <c r="G1216" s="174">
        <f t="shared" ref="G1216:V1216" si="483">G360</f>
        <v>0</v>
      </c>
      <c r="H1216" s="175">
        <f t="shared" si="483"/>
        <v>0</v>
      </c>
      <c r="I1216" s="163">
        <f t="shared" si="483"/>
        <v>0</v>
      </c>
      <c r="J1216" s="163">
        <f t="shared" si="483"/>
        <v>0</v>
      </c>
      <c r="K1216" s="181">
        <f t="shared" si="483"/>
        <v>0</v>
      </c>
      <c r="L1216" s="165">
        <f t="shared" si="483"/>
        <v>0</v>
      </c>
      <c r="M1216" s="176">
        <f t="shared" si="483"/>
        <v>0</v>
      </c>
      <c r="N1216" s="166">
        <f t="shared" si="483"/>
        <v>0</v>
      </c>
      <c r="O1216" s="162">
        <f t="shared" si="483"/>
        <v>0</v>
      </c>
      <c r="P1216" s="166">
        <f t="shared" si="483"/>
        <v>0</v>
      </c>
      <c r="Q1216" s="176">
        <f t="shared" si="483"/>
        <v>0</v>
      </c>
      <c r="R1216" s="166">
        <f t="shared" si="483"/>
        <v>0</v>
      </c>
      <c r="S1216" s="166">
        <f t="shared" si="483"/>
        <v>0</v>
      </c>
      <c r="T1216" s="162">
        <f t="shared" si="483"/>
        <v>0</v>
      </c>
      <c r="U1216" s="166">
        <f t="shared" si="483"/>
        <v>0</v>
      </c>
      <c r="V1216" s="167">
        <f t="shared" si="483"/>
        <v>0</v>
      </c>
      <c r="W1216" s="48">
        <f>G1216-SUM(H1216:V1216)</f>
        <v>0</v>
      </c>
      <c r="Y1216"/>
      <c r="Z1216"/>
      <c r="AA1216"/>
      <c r="AB1216"/>
      <c r="AC1216"/>
      <c r="AD1216"/>
      <c r="AE1216"/>
      <c r="AF1216"/>
    </row>
    <row r="1217" spans="1:32" s="71" customFormat="1" outlineLevel="1" x14ac:dyDescent="0.4">
      <c r="A1217" s="341"/>
      <c r="B1217" s="32"/>
      <c r="C1217" s="495"/>
      <c r="D1217" s="495"/>
      <c r="E1217" s="496"/>
      <c r="F1217" s="497" t="s">
        <v>60</v>
      </c>
      <c r="G1217" s="174">
        <f t="shared" ref="G1217:V1217" si="484">G361</f>
        <v>0</v>
      </c>
      <c r="H1217" s="175">
        <f t="shared" si="484"/>
        <v>0</v>
      </c>
      <c r="I1217" s="163">
        <f t="shared" si="484"/>
        <v>0</v>
      </c>
      <c r="J1217" s="163">
        <f t="shared" si="484"/>
        <v>0</v>
      </c>
      <c r="K1217" s="181">
        <f t="shared" si="484"/>
        <v>0</v>
      </c>
      <c r="L1217" s="165">
        <f t="shared" si="484"/>
        <v>0</v>
      </c>
      <c r="M1217" s="176">
        <f t="shared" si="484"/>
        <v>0</v>
      </c>
      <c r="N1217" s="166">
        <f t="shared" si="484"/>
        <v>0</v>
      </c>
      <c r="O1217" s="162">
        <f t="shared" si="484"/>
        <v>0</v>
      </c>
      <c r="P1217" s="166">
        <f t="shared" si="484"/>
        <v>0</v>
      </c>
      <c r="Q1217" s="176">
        <f t="shared" si="484"/>
        <v>0</v>
      </c>
      <c r="R1217" s="166">
        <f t="shared" si="484"/>
        <v>0</v>
      </c>
      <c r="S1217" s="166">
        <f t="shared" si="484"/>
        <v>0</v>
      </c>
      <c r="T1217" s="162">
        <f t="shared" si="484"/>
        <v>0</v>
      </c>
      <c r="U1217" s="166">
        <f t="shared" si="484"/>
        <v>0</v>
      </c>
      <c r="V1217" s="167">
        <f t="shared" si="484"/>
        <v>0</v>
      </c>
      <c r="W1217" s="48">
        <f>G1217-SUM(H1217:V1217)</f>
        <v>0</v>
      </c>
      <c r="Y1217"/>
      <c r="Z1217"/>
      <c r="AA1217"/>
      <c r="AB1217"/>
      <c r="AC1217"/>
      <c r="AD1217"/>
      <c r="AE1217"/>
      <c r="AF1217"/>
    </row>
    <row r="1218" spans="1:32" s="71" customFormat="1" x14ac:dyDescent="0.4">
      <c r="A1218" s="341"/>
      <c r="B1218" s="32"/>
      <c r="C1218" s="495"/>
      <c r="D1218" s="495"/>
      <c r="E1218" s="496" t="s">
        <v>61</v>
      </c>
      <c r="F1218" s="496"/>
      <c r="G1218" s="68">
        <f t="shared" ref="G1218:W1218" si="485">SUBTOTAL(9,G1219:G1221)</f>
        <v>0</v>
      </c>
      <c r="H1218" s="69">
        <f t="shared" si="485"/>
        <v>0</v>
      </c>
      <c r="I1218" s="66">
        <f t="shared" si="485"/>
        <v>0</v>
      </c>
      <c r="J1218" s="66">
        <f t="shared" si="485"/>
        <v>0</v>
      </c>
      <c r="K1218" s="67">
        <f t="shared" si="485"/>
        <v>0</v>
      </c>
      <c r="L1218" s="36">
        <f t="shared" si="485"/>
        <v>0</v>
      </c>
      <c r="M1218" s="36">
        <f t="shared" si="485"/>
        <v>0</v>
      </c>
      <c r="N1218" s="36">
        <f t="shared" si="485"/>
        <v>0</v>
      </c>
      <c r="O1218" s="36">
        <f t="shared" si="485"/>
        <v>0</v>
      </c>
      <c r="P1218" s="36">
        <f t="shared" si="485"/>
        <v>0</v>
      </c>
      <c r="Q1218" s="36">
        <f t="shared" si="485"/>
        <v>0</v>
      </c>
      <c r="R1218" s="36">
        <f t="shared" si="485"/>
        <v>0</v>
      </c>
      <c r="S1218" s="36">
        <f t="shared" si="485"/>
        <v>0</v>
      </c>
      <c r="T1218" s="36">
        <f t="shared" si="485"/>
        <v>0</v>
      </c>
      <c r="U1218" s="36">
        <f t="shared" si="485"/>
        <v>0</v>
      </c>
      <c r="V1218" s="36">
        <f t="shared" si="485"/>
        <v>0</v>
      </c>
      <c r="W1218" s="35">
        <f t="shared" si="485"/>
        <v>0</v>
      </c>
      <c r="Y1218"/>
      <c r="Z1218"/>
      <c r="AA1218"/>
      <c r="AB1218"/>
      <c r="AC1218"/>
      <c r="AD1218"/>
      <c r="AE1218"/>
      <c r="AF1218"/>
    </row>
    <row r="1219" spans="1:32" s="71" customFormat="1" outlineLevel="1" x14ac:dyDescent="0.4">
      <c r="A1219" s="341"/>
      <c r="B1219" s="32"/>
      <c r="C1219" s="495"/>
      <c r="D1219" s="495"/>
      <c r="E1219" s="496"/>
      <c r="F1219" s="497" t="s">
        <v>62</v>
      </c>
      <c r="G1219" s="174">
        <f t="shared" ref="G1219:V1219" si="486">G363</f>
        <v>0</v>
      </c>
      <c r="H1219" s="175">
        <f t="shared" si="486"/>
        <v>0</v>
      </c>
      <c r="I1219" s="163">
        <f t="shared" si="486"/>
        <v>0</v>
      </c>
      <c r="J1219" s="163">
        <f t="shared" si="486"/>
        <v>0</v>
      </c>
      <c r="K1219" s="181">
        <f t="shared" si="486"/>
        <v>0</v>
      </c>
      <c r="L1219" s="165">
        <f t="shared" si="486"/>
        <v>0</v>
      </c>
      <c r="M1219" s="176">
        <f t="shared" si="486"/>
        <v>0</v>
      </c>
      <c r="N1219" s="166">
        <f t="shared" si="486"/>
        <v>0</v>
      </c>
      <c r="O1219" s="162">
        <f t="shared" si="486"/>
        <v>0</v>
      </c>
      <c r="P1219" s="166">
        <f t="shared" si="486"/>
        <v>0</v>
      </c>
      <c r="Q1219" s="176">
        <f t="shared" si="486"/>
        <v>0</v>
      </c>
      <c r="R1219" s="166">
        <f t="shared" si="486"/>
        <v>0</v>
      </c>
      <c r="S1219" s="166">
        <f t="shared" si="486"/>
        <v>0</v>
      </c>
      <c r="T1219" s="162">
        <f t="shared" si="486"/>
        <v>0</v>
      </c>
      <c r="U1219" s="166">
        <f t="shared" si="486"/>
        <v>0</v>
      </c>
      <c r="V1219" s="167">
        <f t="shared" si="486"/>
        <v>0</v>
      </c>
      <c r="W1219" s="48">
        <f>G1219-SUM(H1219:V1219)</f>
        <v>0</v>
      </c>
      <c r="Y1219"/>
      <c r="Z1219"/>
      <c r="AA1219"/>
      <c r="AB1219"/>
      <c r="AC1219"/>
      <c r="AD1219"/>
      <c r="AE1219"/>
      <c r="AF1219"/>
    </row>
    <row r="1220" spans="1:32" s="71" customFormat="1" outlineLevel="1" x14ac:dyDescent="0.4">
      <c r="A1220" s="341"/>
      <c r="B1220" s="32"/>
      <c r="C1220" s="495"/>
      <c r="D1220" s="495"/>
      <c r="E1220" s="496"/>
      <c r="F1220" s="497" t="s">
        <v>63</v>
      </c>
      <c r="G1220" s="174">
        <f t="shared" ref="G1220:V1220" si="487">G364</f>
        <v>0</v>
      </c>
      <c r="H1220" s="175">
        <f t="shared" si="487"/>
        <v>0</v>
      </c>
      <c r="I1220" s="163">
        <f t="shared" si="487"/>
        <v>0</v>
      </c>
      <c r="J1220" s="163">
        <f t="shared" si="487"/>
        <v>0</v>
      </c>
      <c r="K1220" s="181">
        <f t="shared" si="487"/>
        <v>0</v>
      </c>
      <c r="L1220" s="165">
        <f t="shared" si="487"/>
        <v>0</v>
      </c>
      <c r="M1220" s="176">
        <f t="shared" si="487"/>
        <v>0</v>
      </c>
      <c r="N1220" s="166">
        <f t="shared" si="487"/>
        <v>0</v>
      </c>
      <c r="O1220" s="162">
        <f t="shared" si="487"/>
        <v>0</v>
      </c>
      <c r="P1220" s="166">
        <f t="shared" si="487"/>
        <v>0</v>
      </c>
      <c r="Q1220" s="176">
        <f t="shared" si="487"/>
        <v>0</v>
      </c>
      <c r="R1220" s="166">
        <f t="shared" si="487"/>
        <v>0</v>
      </c>
      <c r="S1220" s="166">
        <f t="shared" si="487"/>
        <v>0</v>
      </c>
      <c r="T1220" s="162">
        <f t="shared" si="487"/>
        <v>0</v>
      </c>
      <c r="U1220" s="166">
        <f t="shared" si="487"/>
        <v>0</v>
      </c>
      <c r="V1220" s="167">
        <f t="shared" si="487"/>
        <v>0</v>
      </c>
      <c r="W1220" s="48">
        <f>G1220-SUM(H1220:V1220)</f>
        <v>0</v>
      </c>
      <c r="Y1220"/>
      <c r="Z1220"/>
      <c r="AA1220"/>
      <c r="AB1220"/>
      <c r="AC1220"/>
      <c r="AD1220"/>
      <c r="AE1220"/>
      <c r="AF1220"/>
    </row>
    <row r="1221" spans="1:32" s="71" customFormat="1" outlineLevel="1" x14ac:dyDescent="0.4">
      <c r="A1221" s="341"/>
      <c r="B1221" s="32"/>
      <c r="C1221" s="495"/>
      <c r="D1221" s="495"/>
      <c r="E1221" s="496"/>
      <c r="F1221" s="497" t="s">
        <v>64</v>
      </c>
      <c r="G1221" s="174">
        <f t="shared" ref="G1221:V1221" si="488">G365</f>
        <v>0</v>
      </c>
      <c r="H1221" s="175">
        <f t="shared" si="488"/>
        <v>0</v>
      </c>
      <c r="I1221" s="163">
        <f t="shared" si="488"/>
        <v>0</v>
      </c>
      <c r="J1221" s="163">
        <f t="shared" si="488"/>
        <v>0</v>
      </c>
      <c r="K1221" s="181">
        <f t="shared" si="488"/>
        <v>0</v>
      </c>
      <c r="L1221" s="165">
        <f t="shared" si="488"/>
        <v>0</v>
      </c>
      <c r="M1221" s="176">
        <f t="shared" si="488"/>
        <v>0</v>
      </c>
      <c r="N1221" s="166">
        <f t="shared" si="488"/>
        <v>0</v>
      </c>
      <c r="O1221" s="162">
        <f t="shared" si="488"/>
        <v>0</v>
      </c>
      <c r="P1221" s="166">
        <f t="shared" si="488"/>
        <v>0</v>
      </c>
      <c r="Q1221" s="176">
        <f t="shared" si="488"/>
        <v>0</v>
      </c>
      <c r="R1221" s="166">
        <f t="shared" si="488"/>
        <v>0</v>
      </c>
      <c r="S1221" s="166">
        <f t="shared" si="488"/>
        <v>0</v>
      </c>
      <c r="T1221" s="162">
        <f t="shared" si="488"/>
        <v>0</v>
      </c>
      <c r="U1221" s="166">
        <f t="shared" si="488"/>
        <v>0</v>
      </c>
      <c r="V1221" s="167">
        <f t="shared" si="488"/>
        <v>0</v>
      </c>
      <c r="W1221" s="48">
        <f>G1221-SUM(H1221:V1221)</f>
        <v>0</v>
      </c>
      <c r="Y1221"/>
      <c r="Z1221"/>
      <c r="AA1221"/>
      <c r="AB1221"/>
      <c r="AC1221"/>
      <c r="AD1221"/>
      <c r="AE1221"/>
      <c r="AF1221"/>
    </row>
    <row r="1222" spans="1:32" s="71" customFormat="1" x14ac:dyDescent="0.4">
      <c r="A1222" s="341"/>
      <c r="B1222" s="32"/>
      <c r="C1222" s="495"/>
      <c r="D1222" s="495"/>
      <c r="E1222" s="496" t="s">
        <v>65</v>
      </c>
      <c r="F1222" s="496"/>
      <c r="G1222" s="68">
        <f t="shared" ref="G1222:W1222" si="489">SUBTOTAL(9,G1223:G1225)</f>
        <v>0</v>
      </c>
      <c r="H1222" s="69">
        <f t="shared" si="489"/>
        <v>0</v>
      </c>
      <c r="I1222" s="66">
        <f t="shared" si="489"/>
        <v>0</v>
      </c>
      <c r="J1222" s="66">
        <f t="shared" si="489"/>
        <v>0</v>
      </c>
      <c r="K1222" s="67">
        <f t="shared" si="489"/>
        <v>0</v>
      </c>
      <c r="L1222" s="36">
        <f t="shared" si="489"/>
        <v>0</v>
      </c>
      <c r="M1222" s="36">
        <f t="shared" si="489"/>
        <v>0</v>
      </c>
      <c r="N1222" s="36">
        <f t="shared" si="489"/>
        <v>0</v>
      </c>
      <c r="O1222" s="36">
        <f t="shared" si="489"/>
        <v>0</v>
      </c>
      <c r="P1222" s="36">
        <f t="shared" si="489"/>
        <v>0</v>
      </c>
      <c r="Q1222" s="36">
        <f t="shared" si="489"/>
        <v>0</v>
      </c>
      <c r="R1222" s="36">
        <f t="shared" si="489"/>
        <v>0</v>
      </c>
      <c r="S1222" s="36">
        <f t="shared" si="489"/>
        <v>0</v>
      </c>
      <c r="T1222" s="36">
        <f t="shared" si="489"/>
        <v>0</v>
      </c>
      <c r="U1222" s="36">
        <f t="shared" si="489"/>
        <v>0</v>
      </c>
      <c r="V1222" s="36">
        <f t="shared" si="489"/>
        <v>0</v>
      </c>
      <c r="W1222" s="35">
        <f t="shared" si="489"/>
        <v>0</v>
      </c>
      <c r="Y1222"/>
      <c r="Z1222"/>
      <c r="AA1222"/>
      <c r="AB1222"/>
      <c r="AC1222"/>
      <c r="AD1222"/>
      <c r="AE1222"/>
      <c r="AF1222"/>
    </row>
    <row r="1223" spans="1:32" s="71" customFormat="1" outlineLevel="1" x14ac:dyDescent="0.4">
      <c r="A1223" s="341"/>
      <c r="B1223" s="32"/>
      <c r="C1223" s="495"/>
      <c r="D1223" s="495"/>
      <c r="E1223" s="496"/>
      <c r="F1223" s="497" t="s">
        <v>66</v>
      </c>
      <c r="G1223" s="174">
        <f t="shared" ref="G1223:V1223" si="490">G367</f>
        <v>0</v>
      </c>
      <c r="H1223" s="175">
        <f t="shared" si="490"/>
        <v>0</v>
      </c>
      <c r="I1223" s="163">
        <f t="shared" si="490"/>
        <v>0</v>
      </c>
      <c r="J1223" s="163">
        <f t="shared" si="490"/>
        <v>0</v>
      </c>
      <c r="K1223" s="181">
        <f t="shared" si="490"/>
        <v>0</v>
      </c>
      <c r="L1223" s="165">
        <f t="shared" si="490"/>
        <v>0</v>
      </c>
      <c r="M1223" s="176">
        <f t="shared" si="490"/>
        <v>0</v>
      </c>
      <c r="N1223" s="166">
        <f t="shared" si="490"/>
        <v>0</v>
      </c>
      <c r="O1223" s="162">
        <f t="shared" si="490"/>
        <v>0</v>
      </c>
      <c r="P1223" s="166">
        <f t="shared" si="490"/>
        <v>0</v>
      </c>
      <c r="Q1223" s="176">
        <f t="shared" si="490"/>
        <v>0</v>
      </c>
      <c r="R1223" s="166">
        <f t="shared" si="490"/>
        <v>0</v>
      </c>
      <c r="S1223" s="166">
        <f t="shared" si="490"/>
        <v>0</v>
      </c>
      <c r="T1223" s="162">
        <f t="shared" si="490"/>
        <v>0</v>
      </c>
      <c r="U1223" s="166">
        <f t="shared" si="490"/>
        <v>0</v>
      </c>
      <c r="V1223" s="167">
        <f t="shared" si="490"/>
        <v>0</v>
      </c>
      <c r="W1223" s="48">
        <f>G1223-SUM(H1223:V1223)</f>
        <v>0</v>
      </c>
      <c r="Y1223"/>
      <c r="Z1223"/>
      <c r="AA1223"/>
      <c r="AB1223"/>
      <c r="AC1223"/>
      <c r="AD1223"/>
      <c r="AE1223"/>
      <c r="AF1223"/>
    </row>
    <row r="1224" spans="1:32" s="71" customFormat="1" outlineLevel="1" x14ac:dyDescent="0.4">
      <c r="A1224" s="341"/>
      <c r="B1224" s="32"/>
      <c r="C1224" s="495"/>
      <c r="D1224" s="495"/>
      <c r="E1224" s="496"/>
      <c r="F1224" s="497" t="s">
        <v>67</v>
      </c>
      <c r="G1224" s="174">
        <f t="shared" ref="G1224:V1224" si="491">G368</f>
        <v>0</v>
      </c>
      <c r="H1224" s="175">
        <f t="shared" si="491"/>
        <v>0</v>
      </c>
      <c r="I1224" s="163">
        <f t="shared" si="491"/>
        <v>0</v>
      </c>
      <c r="J1224" s="163">
        <f t="shared" si="491"/>
        <v>0</v>
      </c>
      <c r="K1224" s="181">
        <f t="shared" si="491"/>
        <v>0</v>
      </c>
      <c r="L1224" s="165">
        <f t="shared" si="491"/>
        <v>0</v>
      </c>
      <c r="M1224" s="176">
        <f t="shared" si="491"/>
        <v>0</v>
      </c>
      <c r="N1224" s="166">
        <f t="shared" si="491"/>
        <v>0</v>
      </c>
      <c r="O1224" s="162">
        <f t="shared" si="491"/>
        <v>0</v>
      </c>
      <c r="P1224" s="166">
        <f t="shared" si="491"/>
        <v>0</v>
      </c>
      <c r="Q1224" s="176">
        <f t="shared" si="491"/>
        <v>0</v>
      </c>
      <c r="R1224" s="166">
        <f t="shared" si="491"/>
        <v>0</v>
      </c>
      <c r="S1224" s="166">
        <f t="shared" si="491"/>
        <v>0</v>
      </c>
      <c r="T1224" s="162">
        <f t="shared" si="491"/>
        <v>0</v>
      </c>
      <c r="U1224" s="166">
        <f t="shared" si="491"/>
        <v>0</v>
      </c>
      <c r="V1224" s="167">
        <f t="shared" si="491"/>
        <v>0</v>
      </c>
      <c r="W1224" s="48">
        <f>G1224-SUM(H1224:V1224)</f>
        <v>0</v>
      </c>
      <c r="Y1224"/>
      <c r="Z1224"/>
      <c r="AA1224"/>
      <c r="AB1224"/>
      <c r="AC1224"/>
      <c r="AD1224"/>
      <c r="AE1224"/>
      <c r="AF1224"/>
    </row>
    <row r="1225" spans="1:32" s="71" customFormat="1" outlineLevel="1" x14ac:dyDescent="0.4">
      <c r="A1225" s="341"/>
      <c r="B1225" s="32"/>
      <c r="C1225" s="495"/>
      <c r="D1225" s="495"/>
      <c r="E1225" s="496"/>
      <c r="F1225" s="497" t="s">
        <v>68</v>
      </c>
      <c r="G1225" s="174">
        <f t="shared" ref="G1225:V1225" si="492">G369</f>
        <v>0</v>
      </c>
      <c r="H1225" s="175">
        <f t="shared" si="492"/>
        <v>0</v>
      </c>
      <c r="I1225" s="163">
        <f t="shared" si="492"/>
        <v>0</v>
      </c>
      <c r="J1225" s="163">
        <f t="shared" si="492"/>
        <v>0</v>
      </c>
      <c r="K1225" s="181">
        <f t="shared" si="492"/>
        <v>0</v>
      </c>
      <c r="L1225" s="165">
        <f t="shared" si="492"/>
        <v>0</v>
      </c>
      <c r="M1225" s="176">
        <f t="shared" si="492"/>
        <v>0</v>
      </c>
      <c r="N1225" s="166">
        <f t="shared" si="492"/>
        <v>0</v>
      </c>
      <c r="O1225" s="162">
        <f t="shared" si="492"/>
        <v>0</v>
      </c>
      <c r="P1225" s="166">
        <f t="shared" si="492"/>
        <v>0</v>
      </c>
      <c r="Q1225" s="176">
        <f t="shared" si="492"/>
        <v>0</v>
      </c>
      <c r="R1225" s="166">
        <f t="shared" si="492"/>
        <v>0</v>
      </c>
      <c r="S1225" s="166">
        <f t="shared" si="492"/>
        <v>0</v>
      </c>
      <c r="T1225" s="162">
        <f t="shared" si="492"/>
        <v>0</v>
      </c>
      <c r="U1225" s="166">
        <f t="shared" si="492"/>
        <v>0</v>
      </c>
      <c r="V1225" s="167">
        <f t="shared" si="492"/>
        <v>0</v>
      </c>
      <c r="W1225" s="48">
        <f>G1225-SUM(H1225:V1225)</f>
        <v>0</v>
      </c>
      <c r="Y1225"/>
      <c r="Z1225"/>
      <c r="AA1225"/>
      <c r="AB1225"/>
      <c r="AC1225"/>
      <c r="AD1225"/>
      <c r="AE1225"/>
      <c r="AF1225"/>
    </row>
    <row r="1226" spans="1:32" s="71" customFormat="1" x14ac:dyDescent="0.4">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4">
      <c r="A1227" s="341"/>
      <c r="B1227" s="32"/>
      <c r="C1227" s="495"/>
      <c r="D1227" s="495"/>
      <c r="E1227" s="496" t="s">
        <v>70</v>
      </c>
      <c r="F1227" s="496"/>
      <c r="G1227" s="68">
        <f t="shared" ref="G1227:W1227" si="493">SUBTOTAL(9,G1228:G1229)</f>
        <v>0</v>
      </c>
      <c r="H1227" s="69">
        <f t="shared" si="493"/>
        <v>0</v>
      </c>
      <c r="I1227" s="66">
        <f t="shared" si="493"/>
        <v>0</v>
      </c>
      <c r="J1227" s="66">
        <f t="shared" si="493"/>
        <v>0</v>
      </c>
      <c r="K1227" s="67">
        <f t="shared" si="493"/>
        <v>0</v>
      </c>
      <c r="L1227" s="36">
        <f t="shared" si="493"/>
        <v>0</v>
      </c>
      <c r="M1227" s="36">
        <f t="shared" si="493"/>
        <v>0</v>
      </c>
      <c r="N1227" s="36">
        <f t="shared" si="493"/>
        <v>0</v>
      </c>
      <c r="O1227" s="36">
        <f t="shared" si="493"/>
        <v>0</v>
      </c>
      <c r="P1227" s="36">
        <f t="shared" si="493"/>
        <v>0</v>
      </c>
      <c r="Q1227" s="36">
        <f t="shared" si="493"/>
        <v>0</v>
      </c>
      <c r="R1227" s="36">
        <f t="shared" si="493"/>
        <v>0</v>
      </c>
      <c r="S1227" s="36">
        <f t="shared" si="493"/>
        <v>0</v>
      </c>
      <c r="T1227" s="36">
        <f t="shared" si="493"/>
        <v>0</v>
      </c>
      <c r="U1227" s="36">
        <f t="shared" si="493"/>
        <v>0</v>
      </c>
      <c r="V1227" s="36">
        <f t="shared" si="493"/>
        <v>0</v>
      </c>
      <c r="W1227" s="35">
        <f t="shared" si="493"/>
        <v>0</v>
      </c>
      <c r="Y1227"/>
      <c r="Z1227"/>
      <c r="AA1227"/>
      <c r="AB1227"/>
      <c r="AC1227"/>
      <c r="AD1227"/>
      <c r="AE1227"/>
      <c r="AF1227"/>
    </row>
    <row r="1228" spans="1:32" s="71" customFormat="1" outlineLevel="1" x14ac:dyDescent="0.4">
      <c r="A1228" s="341"/>
      <c r="B1228" s="32"/>
      <c r="C1228" s="495"/>
      <c r="D1228" s="495"/>
      <c r="E1228" s="496"/>
      <c r="F1228" s="497" t="s">
        <v>71</v>
      </c>
      <c r="G1228" s="174">
        <f t="shared" ref="G1228:V1228" si="494">G372</f>
        <v>0</v>
      </c>
      <c r="H1228" s="175">
        <f t="shared" si="494"/>
        <v>0</v>
      </c>
      <c r="I1228" s="163">
        <f t="shared" si="494"/>
        <v>0</v>
      </c>
      <c r="J1228" s="163">
        <f t="shared" si="494"/>
        <v>0</v>
      </c>
      <c r="K1228" s="181">
        <f t="shared" si="494"/>
        <v>0</v>
      </c>
      <c r="L1228" s="165">
        <f t="shared" si="494"/>
        <v>0</v>
      </c>
      <c r="M1228" s="166">
        <f t="shared" si="494"/>
        <v>0</v>
      </c>
      <c r="N1228" s="166">
        <f t="shared" si="494"/>
        <v>0</v>
      </c>
      <c r="O1228" s="166">
        <f t="shared" si="494"/>
        <v>0</v>
      </c>
      <c r="P1228" s="166">
        <f t="shared" si="494"/>
        <v>0</v>
      </c>
      <c r="Q1228" s="166">
        <f t="shared" si="494"/>
        <v>0</v>
      </c>
      <c r="R1228" s="183">
        <f t="shared" si="494"/>
        <v>0</v>
      </c>
      <c r="S1228" s="183">
        <f t="shared" si="494"/>
        <v>0</v>
      </c>
      <c r="T1228" s="166">
        <f t="shared" si="494"/>
        <v>0</v>
      </c>
      <c r="U1228" s="166">
        <f t="shared" si="494"/>
        <v>0</v>
      </c>
      <c r="V1228" s="167">
        <f t="shared" si="494"/>
        <v>0</v>
      </c>
      <c r="W1228" s="48">
        <f>G1228-SUM(H1228:V1228)</f>
        <v>0</v>
      </c>
      <c r="Y1228"/>
      <c r="Z1228"/>
      <c r="AA1228"/>
      <c r="AB1228"/>
      <c r="AC1228"/>
      <c r="AD1228"/>
      <c r="AE1228"/>
      <c r="AF1228"/>
    </row>
    <row r="1229" spans="1:32" s="71" customFormat="1" outlineLevel="1" x14ac:dyDescent="0.4">
      <c r="A1229" s="341"/>
      <c r="B1229" s="32"/>
      <c r="C1229" s="495"/>
      <c r="D1229" s="495"/>
      <c r="E1229" s="496"/>
      <c r="F1229" s="497" t="s">
        <v>72</v>
      </c>
      <c r="G1229" s="174">
        <f t="shared" ref="G1229:V1229" si="495">G373</f>
        <v>0</v>
      </c>
      <c r="H1229" s="175">
        <f t="shared" si="495"/>
        <v>0</v>
      </c>
      <c r="I1229" s="163">
        <f t="shared" si="495"/>
        <v>0</v>
      </c>
      <c r="J1229" s="163">
        <f t="shared" si="495"/>
        <v>0</v>
      </c>
      <c r="K1229" s="181">
        <f t="shared" si="495"/>
        <v>0</v>
      </c>
      <c r="L1229" s="165">
        <f t="shared" si="495"/>
        <v>0</v>
      </c>
      <c r="M1229" s="176">
        <f t="shared" si="495"/>
        <v>0</v>
      </c>
      <c r="N1229" s="166">
        <f t="shared" si="495"/>
        <v>0</v>
      </c>
      <c r="O1229" s="162">
        <f t="shared" si="495"/>
        <v>0</v>
      </c>
      <c r="P1229" s="166">
        <f t="shared" si="495"/>
        <v>0</v>
      </c>
      <c r="Q1229" s="176">
        <f t="shared" si="495"/>
        <v>0</v>
      </c>
      <c r="R1229" s="166">
        <f t="shared" si="495"/>
        <v>0</v>
      </c>
      <c r="S1229" s="162">
        <f t="shared" si="495"/>
        <v>0</v>
      </c>
      <c r="T1229" s="162">
        <f t="shared" si="495"/>
        <v>0</v>
      </c>
      <c r="U1229" s="166">
        <f t="shared" si="495"/>
        <v>0</v>
      </c>
      <c r="V1229" s="167">
        <f t="shared" si="495"/>
        <v>0</v>
      </c>
      <c r="W1229" s="48">
        <f>G1229-SUM(H1229:V1229)</f>
        <v>0</v>
      </c>
      <c r="Y1229"/>
      <c r="Z1229"/>
      <c r="AA1229"/>
      <c r="AB1229"/>
      <c r="AC1229"/>
      <c r="AD1229"/>
      <c r="AE1229"/>
      <c r="AF1229"/>
    </row>
    <row r="1230" spans="1:32" s="71" customFormat="1" x14ac:dyDescent="0.4">
      <c r="A1230" s="341"/>
      <c r="B1230" s="32"/>
      <c r="C1230" s="495"/>
      <c r="D1230" s="495"/>
      <c r="E1230" s="496" t="s">
        <v>73</v>
      </c>
      <c r="F1230" s="496"/>
      <c r="G1230" s="68">
        <f t="shared" ref="G1230:W1230" si="496">SUBTOTAL(9,G1231:G1233)</f>
        <v>0</v>
      </c>
      <c r="H1230" s="69">
        <f t="shared" si="496"/>
        <v>0</v>
      </c>
      <c r="I1230" s="66">
        <f t="shared" si="496"/>
        <v>0</v>
      </c>
      <c r="J1230" s="66">
        <f t="shared" si="496"/>
        <v>0</v>
      </c>
      <c r="K1230" s="67">
        <f t="shared" si="496"/>
        <v>0</v>
      </c>
      <c r="L1230" s="36">
        <f t="shared" si="496"/>
        <v>0</v>
      </c>
      <c r="M1230" s="36">
        <f t="shared" si="496"/>
        <v>0</v>
      </c>
      <c r="N1230" s="36">
        <f t="shared" si="496"/>
        <v>0</v>
      </c>
      <c r="O1230" s="36">
        <f t="shared" si="496"/>
        <v>0</v>
      </c>
      <c r="P1230" s="36">
        <f t="shared" si="496"/>
        <v>0</v>
      </c>
      <c r="Q1230" s="36">
        <f t="shared" si="496"/>
        <v>0</v>
      </c>
      <c r="R1230" s="36">
        <f t="shared" si="496"/>
        <v>0</v>
      </c>
      <c r="S1230" s="36">
        <f t="shared" si="496"/>
        <v>0</v>
      </c>
      <c r="T1230" s="36">
        <f t="shared" si="496"/>
        <v>0</v>
      </c>
      <c r="U1230" s="36">
        <f t="shared" si="496"/>
        <v>0</v>
      </c>
      <c r="V1230" s="36">
        <f t="shared" si="496"/>
        <v>0</v>
      </c>
      <c r="W1230" s="35">
        <f t="shared" si="496"/>
        <v>0</v>
      </c>
      <c r="Y1230"/>
      <c r="Z1230"/>
      <c r="AA1230"/>
      <c r="AB1230"/>
      <c r="AC1230"/>
      <c r="AD1230"/>
      <c r="AE1230"/>
      <c r="AF1230"/>
    </row>
    <row r="1231" spans="1:32" s="71" customFormat="1" outlineLevel="1" x14ac:dyDescent="0.4">
      <c r="A1231" s="341"/>
      <c r="B1231" s="32"/>
      <c r="C1231" s="495"/>
      <c r="D1231" s="495"/>
      <c r="E1231" s="496"/>
      <c r="F1231" s="497" t="s">
        <v>74</v>
      </c>
      <c r="G1231" s="174">
        <f t="shared" ref="G1231:V1231" si="497">G375</f>
        <v>0</v>
      </c>
      <c r="H1231" s="175">
        <f t="shared" si="497"/>
        <v>0</v>
      </c>
      <c r="I1231" s="163">
        <f t="shared" si="497"/>
        <v>0</v>
      </c>
      <c r="J1231" s="163">
        <f t="shared" si="497"/>
        <v>0</v>
      </c>
      <c r="K1231" s="181">
        <f t="shared" si="497"/>
        <v>0</v>
      </c>
      <c r="L1231" s="165">
        <f t="shared" si="497"/>
        <v>0</v>
      </c>
      <c r="M1231" s="176">
        <f t="shared" si="497"/>
        <v>0</v>
      </c>
      <c r="N1231" s="166">
        <f t="shared" si="497"/>
        <v>0</v>
      </c>
      <c r="O1231" s="162">
        <f t="shared" si="497"/>
        <v>0</v>
      </c>
      <c r="P1231" s="166">
        <f t="shared" si="497"/>
        <v>0</v>
      </c>
      <c r="Q1231" s="176">
        <f t="shared" si="497"/>
        <v>0</v>
      </c>
      <c r="R1231" s="166">
        <f t="shared" si="497"/>
        <v>0</v>
      </c>
      <c r="S1231" s="162">
        <f t="shared" si="497"/>
        <v>0</v>
      </c>
      <c r="T1231" s="162">
        <f t="shared" si="497"/>
        <v>0</v>
      </c>
      <c r="U1231" s="166">
        <f t="shared" si="497"/>
        <v>0</v>
      </c>
      <c r="V1231" s="167">
        <f t="shared" si="497"/>
        <v>0</v>
      </c>
      <c r="W1231" s="48">
        <f>G1231-SUM(H1231:V1231)</f>
        <v>0</v>
      </c>
      <c r="Y1231"/>
      <c r="Z1231"/>
      <c r="AA1231"/>
      <c r="AB1231"/>
      <c r="AC1231"/>
      <c r="AD1231"/>
      <c r="AE1231"/>
      <c r="AF1231"/>
    </row>
    <row r="1232" spans="1:32" s="71" customFormat="1" outlineLevel="1" x14ac:dyDescent="0.4">
      <c r="A1232" s="341"/>
      <c r="B1232" s="32"/>
      <c r="C1232" s="495"/>
      <c r="D1232" s="495"/>
      <c r="E1232" s="496"/>
      <c r="F1232" s="497" t="s">
        <v>75</v>
      </c>
      <c r="G1232" s="174">
        <f t="shared" ref="G1232:V1232" si="498">G376</f>
        <v>0</v>
      </c>
      <c r="H1232" s="175">
        <f t="shared" si="498"/>
        <v>0</v>
      </c>
      <c r="I1232" s="163">
        <f t="shared" si="498"/>
        <v>0</v>
      </c>
      <c r="J1232" s="163">
        <f t="shared" si="498"/>
        <v>0</v>
      </c>
      <c r="K1232" s="181">
        <f t="shared" si="498"/>
        <v>0</v>
      </c>
      <c r="L1232" s="165">
        <f t="shared" si="498"/>
        <v>0</v>
      </c>
      <c r="M1232" s="176">
        <f t="shared" si="498"/>
        <v>0</v>
      </c>
      <c r="N1232" s="166">
        <f t="shared" si="498"/>
        <v>0</v>
      </c>
      <c r="O1232" s="162">
        <f t="shared" si="498"/>
        <v>0</v>
      </c>
      <c r="P1232" s="166">
        <f t="shared" si="498"/>
        <v>0</v>
      </c>
      <c r="Q1232" s="176">
        <f t="shared" si="498"/>
        <v>0</v>
      </c>
      <c r="R1232" s="166">
        <f t="shared" si="498"/>
        <v>0</v>
      </c>
      <c r="S1232" s="162">
        <f t="shared" si="498"/>
        <v>0</v>
      </c>
      <c r="T1232" s="162">
        <f t="shared" si="498"/>
        <v>0</v>
      </c>
      <c r="U1232" s="166">
        <f t="shared" si="498"/>
        <v>0</v>
      </c>
      <c r="V1232" s="167">
        <f t="shared" si="498"/>
        <v>0</v>
      </c>
      <c r="W1232" s="48">
        <f>G1232-SUM(H1232:V1232)</f>
        <v>0</v>
      </c>
      <c r="Y1232"/>
      <c r="Z1232"/>
      <c r="AA1232"/>
      <c r="AB1232"/>
      <c r="AC1232"/>
      <c r="AD1232"/>
      <c r="AE1232"/>
      <c r="AF1232"/>
    </row>
    <row r="1233" spans="1:32" s="71" customFormat="1" outlineLevel="1" x14ac:dyDescent="0.4">
      <c r="A1233" s="341"/>
      <c r="B1233" s="32"/>
      <c r="C1233" s="495"/>
      <c r="D1233" s="495"/>
      <c r="E1233" s="496"/>
      <c r="F1233" s="497" t="s">
        <v>76</v>
      </c>
      <c r="G1233" s="174">
        <f t="shared" ref="G1233:V1233" si="499">G377</f>
        <v>0</v>
      </c>
      <c r="H1233" s="175">
        <f t="shared" si="499"/>
        <v>0</v>
      </c>
      <c r="I1233" s="163">
        <f t="shared" si="499"/>
        <v>0</v>
      </c>
      <c r="J1233" s="163">
        <f t="shared" si="499"/>
        <v>0</v>
      </c>
      <c r="K1233" s="181">
        <f t="shared" si="499"/>
        <v>0</v>
      </c>
      <c r="L1233" s="165">
        <f t="shared" si="499"/>
        <v>0</v>
      </c>
      <c r="M1233" s="176">
        <f t="shared" si="499"/>
        <v>0</v>
      </c>
      <c r="N1233" s="166">
        <f t="shared" si="499"/>
        <v>0</v>
      </c>
      <c r="O1233" s="162">
        <f t="shared" si="499"/>
        <v>0</v>
      </c>
      <c r="P1233" s="166">
        <f t="shared" si="499"/>
        <v>0</v>
      </c>
      <c r="Q1233" s="176">
        <f t="shared" si="499"/>
        <v>0</v>
      </c>
      <c r="R1233" s="166">
        <f t="shared" si="499"/>
        <v>0</v>
      </c>
      <c r="S1233" s="162">
        <f t="shared" si="499"/>
        <v>0</v>
      </c>
      <c r="T1233" s="162">
        <f t="shared" si="499"/>
        <v>0</v>
      </c>
      <c r="U1233" s="166">
        <f t="shared" si="499"/>
        <v>0</v>
      </c>
      <c r="V1233" s="167">
        <f t="shared" si="499"/>
        <v>0</v>
      </c>
      <c r="W1233" s="48">
        <f>G1233-SUM(H1233:V1233)</f>
        <v>0</v>
      </c>
      <c r="Y1233"/>
      <c r="Z1233"/>
      <c r="AA1233"/>
      <c r="AB1233"/>
      <c r="AC1233"/>
      <c r="AD1233"/>
      <c r="AE1233"/>
      <c r="AF1233"/>
    </row>
    <row r="1234" spans="1:32" s="71" customFormat="1" x14ac:dyDescent="0.4">
      <c r="A1234" s="341"/>
      <c r="B1234" s="32"/>
      <c r="C1234" s="495"/>
      <c r="D1234" s="495"/>
      <c r="E1234" s="496" t="s">
        <v>77</v>
      </c>
      <c r="F1234" s="496"/>
      <c r="G1234" s="68">
        <f t="shared" ref="G1234:W1234" si="500">SUBTOTAL(9,G1235:G1236)</f>
        <v>0</v>
      </c>
      <c r="H1234" s="69">
        <f t="shared" si="500"/>
        <v>0</v>
      </c>
      <c r="I1234" s="66">
        <f t="shared" si="500"/>
        <v>0</v>
      </c>
      <c r="J1234" s="66">
        <f t="shared" si="500"/>
        <v>0</v>
      </c>
      <c r="K1234" s="67">
        <f t="shared" si="500"/>
        <v>0</v>
      </c>
      <c r="L1234" s="36">
        <f t="shared" si="500"/>
        <v>0</v>
      </c>
      <c r="M1234" s="36">
        <f t="shared" si="500"/>
        <v>0</v>
      </c>
      <c r="N1234" s="36">
        <f t="shared" si="500"/>
        <v>0</v>
      </c>
      <c r="O1234" s="36">
        <f t="shared" si="500"/>
        <v>0</v>
      </c>
      <c r="P1234" s="36">
        <f t="shared" si="500"/>
        <v>0</v>
      </c>
      <c r="Q1234" s="36">
        <f t="shared" si="500"/>
        <v>0</v>
      </c>
      <c r="R1234" s="36">
        <f t="shared" si="500"/>
        <v>0</v>
      </c>
      <c r="S1234" s="36">
        <f t="shared" si="500"/>
        <v>0</v>
      </c>
      <c r="T1234" s="36">
        <f t="shared" si="500"/>
        <v>0</v>
      </c>
      <c r="U1234" s="36">
        <f t="shared" si="500"/>
        <v>0</v>
      </c>
      <c r="V1234" s="36">
        <f t="shared" si="500"/>
        <v>0</v>
      </c>
      <c r="W1234" s="35">
        <f t="shared" si="500"/>
        <v>0</v>
      </c>
      <c r="Y1234"/>
      <c r="Z1234"/>
      <c r="AA1234"/>
      <c r="AB1234"/>
      <c r="AC1234"/>
      <c r="AD1234"/>
      <c r="AE1234"/>
      <c r="AF1234"/>
    </row>
    <row r="1235" spans="1:32" s="71" customFormat="1" outlineLevel="1" x14ac:dyDescent="0.4">
      <c r="A1235" s="341"/>
      <c r="B1235" s="32"/>
      <c r="C1235" s="495"/>
      <c r="D1235" s="495"/>
      <c r="E1235" s="496"/>
      <c r="F1235" s="497" t="s">
        <v>78</v>
      </c>
      <c r="G1235" s="174">
        <f t="shared" ref="G1235:V1235" si="501">G379</f>
        <v>0</v>
      </c>
      <c r="H1235" s="175">
        <f t="shared" si="501"/>
        <v>0</v>
      </c>
      <c r="I1235" s="163">
        <f t="shared" si="501"/>
        <v>0</v>
      </c>
      <c r="J1235" s="163">
        <f t="shared" si="501"/>
        <v>0</v>
      </c>
      <c r="K1235" s="181">
        <f t="shared" si="501"/>
        <v>0</v>
      </c>
      <c r="L1235" s="165">
        <f t="shared" si="501"/>
        <v>0</v>
      </c>
      <c r="M1235" s="176">
        <f t="shared" si="501"/>
        <v>0</v>
      </c>
      <c r="N1235" s="166">
        <f t="shared" si="501"/>
        <v>0</v>
      </c>
      <c r="O1235" s="162">
        <f t="shared" si="501"/>
        <v>0</v>
      </c>
      <c r="P1235" s="166">
        <f t="shared" si="501"/>
        <v>0</v>
      </c>
      <c r="Q1235" s="176">
        <f t="shared" si="501"/>
        <v>0</v>
      </c>
      <c r="R1235" s="166">
        <f t="shared" si="501"/>
        <v>0</v>
      </c>
      <c r="S1235" s="162">
        <f t="shared" si="501"/>
        <v>0</v>
      </c>
      <c r="T1235" s="162">
        <f t="shared" si="501"/>
        <v>0</v>
      </c>
      <c r="U1235" s="166">
        <f t="shared" si="501"/>
        <v>0</v>
      </c>
      <c r="V1235" s="167">
        <f t="shared" si="501"/>
        <v>0</v>
      </c>
      <c r="W1235" s="48">
        <f>G1235-SUM(H1235:V1235)</f>
        <v>0</v>
      </c>
      <c r="Y1235"/>
      <c r="Z1235"/>
      <c r="AA1235"/>
      <c r="AB1235"/>
      <c r="AC1235"/>
      <c r="AD1235"/>
      <c r="AE1235"/>
      <c r="AF1235"/>
    </row>
    <row r="1236" spans="1:32" s="71" customFormat="1" outlineLevel="1" x14ac:dyDescent="0.4">
      <c r="A1236" s="341"/>
      <c r="B1236" s="32"/>
      <c r="C1236" s="495"/>
      <c r="D1236" s="495"/>
      <c r="E1236" s="496"/>
      <c r="F1236" s="497" t="s">
        <v>79</v>
      </c>
      <c r="G1236" s="174">
        <f t="shared" ref="G1236:V1236" si="502">G380</f>
        <v>0</v>
      </c>
      <c r="H1236" s="175">
        <f t="shared" si="502"/>
        <v>0</v>
      </c>
      <c r="I1236" s="163">
        <f t="shared" si="502"/>
        <v>0</v>
      </c>
      <c r="J1236" s="163">
        <f t="shared" si="502"/>
        <v>0</v>
      </c>
      <c r="K1236" s="181">
        <f t="shared" si="502"/>
        <v>0</v>
      </c>
      <c r="L1236" s="165">
        <f t="shared" si="502"/>
        <v>0</v>
      </c>
      <c r="M1236" s="176">
        <f t="shared" si="502"/>
        <v>0</v>
      </c>
      <c r="N1236" s="166">
        <f t="shared" si="502"/>
        <v>0</v>
      </c>
      <c r="O1236" s="162">
        <f t="shared" si="502"/>
        <v>0</v>
      </c>
      <c r="P1236" s="166">
        <f t="shared" si="502"/>
        <v>0</v>
      </c>
      <c r="Q1236" s="176">
        <f t="shared" si="502"/>
        <v>0</v>
      </c>
      <c r="R1236" s="184">
        <f t="shared" si="502"/>
        <v>0</v>
      </c>
      <c r="S1236" s="166">
        <f t="shared" si="502"/>
        <v>0</v>
      </c>
      <c r="T1236" s="162">
        <f t="shared" si="502"/>
        <v>0</v>
      </c>
      <c r="U1236" s="166">
        <f t="shared" si="502"/>
        <v>0</v>
      </c>
      <c r="V1236" s="167">
        <f t="shared" si="502"/>
        <v>0</v>
      </c>
      <c r="W1236" s="48">
        <f>G1236-SUM(H1236:V1236)</f>
        <v>0</v>
      </c>
      <c r="Y1236"/>
      <c r="Z1236"/>
      <c r="AA1236"/>
      <c r="AB1236"/>
      <c r="AC1236"/>
      <c r="AD1236"/>
      <c r="AE1236"/>
      <c r="AF1236"/>
    </row>
    <row r="1237" spans="1:32" s="71" customFormat="1" x14ac:dyDescent="0.4">
      <c r="A1237" s="341"/>
      <c r="B1237" s="32"/>
      <c r="C1237" s="495"/>
      <c r="D1237" s="495"/>
      <c r="E1237" s="496" t="s">
        <v>80</v>
      </c>
      <c r="F1237" s="496"/>
      <c r="G1237" s="68">
        <f t="shared" ref="G1237:W1237" si="503">SUBTOTAL(9,G1238:G1240)</f>
        <v>0</v>
      </c>
      <c r="H1237" s="69">
        <f t="shared" si="503"/>
        <v>0</v>
      </c>
      <c r="I1237" s="66">
        <f t="shared" si="503"/>
        <v>0</v>
      </c>
      <c r="J1237" s="66">
        <f t="shared" si="503"/>
        <v>0</v>
      </c>
      <c r="K1237" s="67">
        <f t="shared" si="503"/>
        <v>0</v>
      </c>
      <c r="L1237" s="36">
        <f t="shared" si="503"/>
        <v>0</v>
      </c>
      <c r="M1237" s="36">
        <f t="shared" si="503"/>
        <v>0</v>
      </c>
      <c r="N1237" s="36">
        <f t="shared" si="503"/>
        <v>0</v>
      </c>
      <c r="O1237" s="36">
        <f t="shared" si="503"/>
        <v>0</v>
      </c>
      <c r="P1237" s="36">
        <f t="shared" si="503"/>
        <v>0</v>
      </c>
      <c r="Q1237" s="36">
        <f t="shared" si="503"/>
        <v>0</v>
      </c>
      <c r="R1237" s="36">
        <f t="shared" si="503"/>
        <v>0</v>
      </c>
      <c r="S1237" s="36">
        <f t="shared" si="503"/>
        <v>0</v>
      </c>
      <c r="T1237" s="36">
        <f t="shared" si="503"/>
        <v>0</v>
      </c>
      <c r="U1237" s="36">
        <f t="shared" si="503"/>
        <v>0</v>
      </c>
      <c r="V1237" s="36">
        <f t="shared" si="503"/>
        <v>0</v>
      </c>
      <c r="W1237" s="35">
        <f t="shared" si="503"/>
        <v>0</v>
      </c>
      <c r="Y1237"/>
      <c r="Z1237"/>
      <c r="AA1237"/>
      <c r="AB1237"/>
      <c r="AC1237"/>
      <c r="AD1237"/>
      <c r="AE1237"/>
      <c r="AF1237"/>
    </row>
    <row r="1238" spans="1:32" s="71" customFormat="1" outlineLevel="1" x14ac:dyDescent="0.4">
      <c r="A1238" s="341"/>
      <c r="B1238" s="32"/>
      <c r="C1238" s="495"/>
      <c r="D1238" s="495"/>
      <c r="E1238" s="496"/>
      <c r="F1238" s="497" t="s">
        <v>81</v>
      </c>
      <c r="G1238" s="174">
        <f t="shared" ref="G1238:V1238" si="504">G382</f>
        <v>0</v>
      </c>
      <c r="H1238" s="175">
        <f t="shared" si="504"/>
        <v>0</v>
      </c>
      <c r="I1238" s="163">
        <f t="shared" si="504"/>
        <v>0</v>
      </c>
      <c r="J1238" s="163">
        <f t="shared" si="504"/>
        <v>0</v>
      </c>
      <c r="K1238" s="181">
        <f t="shared" si="504"/>
        <v>0</v>
      </c>
      <c r="L1238" s="165">
        <f t="shared" si="504"/>
        <v>0</v>
      </c>
      <c r="M1238" s="176">
        <f t="shared" si="504"/>
        <v>0</v>
      </c>
      <c r="N1238" s="166">
        <f t="shared" si="504"/>
        <v>0</v>
      </c>
      <c r="O1238" s="162">
        <f t="shared" si="504"/>
        <v>0</v>
      </c>
      <c r="P1238" s="166">
        <f t="shared" si="504"/>
        <v>0</v>
      </c>
      <c r="Q1238" s="176">
        <f t="shared" si="504"/>
        <v>0</v>
      </c>
      <c r="R1238" s="166">
        <f t="shared" si="504"/>
        <v>0</v>
      </c>
      <c r="S1238" s="166">
        <f t="shared" si="504"/>
        <v>0</v>
      </c>
      <c r="T1238" s="166">
        <f t="shared" si="504"/>
        <v>0</v>
      </c>
      <c r="U1238" s="162">
        <f t="shared" si="504"/>
        <v>0</v>
      </c>
      <c r="V1238" s="167">
        <f t="shared" si="504"/>
        <v>0</v>
      </c>
      <c r="W1238" s="48">
        <f>G1238-SUM(H1238:V1238)</f>
        <v>0</v>
      </c>
      <c r="Y1238"/>
      <c r="Z1238"/>
      <c r="AA1238"/>
      <c r="AB1238"/>
      <c r="AC1238"/>
      <c r="AD1238"/>
      <c r="AE1238"/>
      <c r="AF1238"/>
    </row>
    <row r="1239" spans="1:32" s="71" customFormat="1" outlineLevel="1" x14ac:dyDescent="0.4">
      <c r="A1239" s="341"/>
      <c r="B1239" s="32"/>
      <c r="C1239" s="495"/>
      <c r="D1239" s="495"/>
      <c r="E1239" s="496"/>
      <c r="F1239" s="497" t="s">
        <v>82</v>
      </c>
      <c r="G1239" s="174">
        <f t="shared" ref="G1239:V1239" si="505">G383</f>
        <v>0</v>
      </c>
      <c r="H1239" s="175">
        <f t="shared" si="505"/>
        <v>0</v>
      </c>
      <c r="I1239" s="163">
        <f t="shared" si="505"/>
        <v>0</v>
      </c>
      <c r="J1239" s="163">
        <f t="shared" si="505"/>
        <v>0</v>
      </c>
      <c r="K1239" s="181">
        <f t="shared" si="505"/>
        <v>0</v>
      </c>
      <c r="L1239" s="165">
        <f t="shared" si="505"/>
        <v>0</v>
      </c>
      <c r="M1239" s="176">
        <f t="shared" si="505"/>
        <v>0</v>
      </c>
      <c r="N1239" s="166">
        <f t="shared" si="505"/>
        <v>0</v>
      </c>
      <c r="O1239" s="162">
        <f t="shared" si="505"/>
        <v>0</v>
      </c>
      <c r="P1239" s="166">
        <f t="shared" si="505"/>
        <v>0</v>
      </c>
      <c r="Q1239" s="176">
        <f t="shared" si="505"/>
        <v>0</v>
      </c>
      <c r="R1239" s="166">
        <f t="shared" si="505"/>
        <v>0</v>
      </c>
      <c r="S1239" s="166">
        <f t="shared" si="505"/>
        <v>0</v>
      </c>
      <c r="T1239" s="166">
        <f t="shared" si="505"/>
        <v>0</v>
      </c>
      <c r="U1239" s="162">
        <f t="shared" si="505"/>
        <v>0</v>
      </c>
      <c r="V1239" s="167">
        <f t="shared" si="505"/>
        <v>0</v>
      </c>
      <c r="W1239" s="48">
        <f>G1239-SUM(H1239:V1239)</f>
        <v>0</v>
      </c>
      <c r="Y1239"/>
      <c r="Z1239"/>
      <c r="AA1239"/>
      <c r="AB1239"/>
      <c r="AC1239"/>
      <c r="AD1239"/>
      <c r="AE1239"/>
      <c r="AF1239"/>
    </row>
    <row r="1240" spans="1:32" s="71" customFormat="1" outlineLevel="1" x14ac:dyDescent="0.4">
      <c r="A1240" s="341"/>
      <c r="B1240" s="32"/>
      <c r="C1240" s="495"/>
      <c r="D1240" s="495"/>
      <c r="E1240" s="496"/>
      <c r="F1240" s="497" t="s">
        <v>83</v>
      </c>
      <c r="G1240" s="174">
        <f t="shared" ref="G1240:V1240" si="506">G384</f>
        <v>0</v>
      </c>
      <c r="H1240" s="175">
        <f t="shared" si="506"/>
        <v>0</v>
      </c>
      <c r="I1240" s="163">
        <f t="shared" si="506"/>
        <v>0</v>
      </c>
      <c r="J1240" s="163">
        <f t="shared" si="506"/>
        <v>0</v>
      </c>
      <c r="K1240" s="181">
        <f t="shared" si="506"/>
        <v>0</v>
      </c>
      <c r="L1240" s="165">
        <f t="shared" si="506"/>
        <v>0</v>
      </c>
      <c r="M1240" s="176">
        <f t="shared" si="506"/>
        <v>0</v>
      </c>
      <c r="N1240" s="166">
        <f t="shared" si="506"/>
        <v>0</v>
      </c>
      <c r="O1240" s="162">
        <f t="shared" si="506"/>
        <v>0</v>
      </c>
      <c r="P1240" s="166">
        <f t="shared" si="506"/>
        <v>0</v>
      </c>
      <c r="Q1240" s="176">
        <f t="shared" si="506"/>
        <v>0</v>
      </c>
      <c r="R1240" s="166">
        <f t="shared" si="506"/>
        <v>0</v>
      </c>
      <c r="S1240" s="166">
        <f t="shared" si="506"/>
        <v>0</v>
      </c>
      <c r="T1240" s="212">
        <f t="shared" si="506"/>
        <v>0</v>
      </c>
      <c r="U1240" s="166">
        <f t="shared" si="506"/>
        <v>0</v>
      </c>
      <c r="V1240" s="167">
        <f t="shared" si="506"/>
        <v>0</v>
      </c>
      <c r="W1240" s="48">
        <f>G1240-SUM(H1240:V1240)</f>
        <v>0</v>
      </c>
      <c r="Y1240"/>
      <c r="Z1240"/>
      <c r="AA1240"/>
      <c r="AB1240"/>
      <c r="AC1240"/>
      <c r="AD1240"/>
      <c r="AE1240"/>
      <c r="AF1240"/>
    </row>
    <row r="1241" spans="1:32" s="71" customFormat="1" x14ac:dyDescent="0.4">
      <c r="A1241" s="341"/>
      <c r="B1241" s="32"/>
      <c r="C1241" s="495"/>
      <c r="D1241" s="495"/>
      <c r="E1241" s="496" t="s">
        <v>84</v>
      </c>
      <c r="F1241" s="496"/>
      <c r="G1241" s="68">
        <f t="shared" ref="G1241:W1241" si="507">SUBTOTAL(9,G1242:G1243)</f>
        <v>0</v>
      </c>
      <c r="H1241" s="69">
        <f t="shared" si="507"/>
        <v>0</v>
      </c>
      <c r="I1241" s="66">
        <f t="shared" si="507"/>
        <v>0</v>
      </c>
      <c r="J1241" s="66">
        <f t="shared" si="507"/>
        <v>0</v>
      </c>
      <c r="K1241" s="67">
        <f t="shared" si="507"/>
        <v>0</v>
      </c>
      <c r="L1241" s="36">
        <f t="shared" si="507"/>
        <v>0</v>
      </c>
      <c r="M1241" s="36">
        <f t="shared" si="507"/>
        <v>0</v>
      </c>
      <c r="N1241" s="36">
        <f t="shared" si="507"/>
        <v>0</v>
      </c>
      <c r="O1241" s="36">
        <f t="shared" si="507"/>
        <v>0</v>
      </c>
      <c r="P1241" s="36">
        <f t="shared" si="507"/>
        <v>0</v>
      </c>
      <c r="Q1241" s="36">
        <f t="shared" si="507"/>
        <v>0</v>
      </c>
      <c r="R1241" s="36">
        <f t="shared" si="507"/>
        <v>0</v>
      </c>
      <c r="S1241" s="36">
        <f t="shared" si="507"/>
        <v>0</v>
      </c>
      <c r="T1241" s="36">
        <f t="shared" si="507"/>
        <v>0</v>
      </c>
      <c r="U1241" s="36">
        <f t="shared" si="507"/>
        <v>0</v>
      </c>
      <c r="V1241" s="36">
        <f t="shared" si="507"/>
        <v>0</v>
      </c>
      <c r="W1241" s="35">
        <f t="shared" si="507"/>
        <v>0</v>
      </c>
      <c r="Y1241"/>
      <c r="Z1241"/>
      <c r="AA1241"/>
      <c r="AB1241"/>
      <c r="AC1241"/>
      <c r="AD1241"/>
      <c r="AE1241"/>
      <c r="AF1241"/>
    </row>
    <row r="1242" spans="1:32" s="71" customFormat="1" outlineLevel="1" x14ac:dyDescent="0.4">
      <c r="A1242" s="341"/>
      <c r="B1242" s="32"/>
      <c r="C1242" s="495"/>
      <c r="D1242" s="495"/>
      <c r="E1242" s="496"/>
      <c r="F1242" s="497" t="s">
        <v>85</v>
      </c>
      <c r="G1242" s="174">
        <f t="shared" ref="G1242:V1242" si="508">G386</f>
        <v>0</v>
      </c>
      <c r="H1242" s="175">
        <f t="shared" si="508"/>
        <v>0</v>
      </c>
      <c r="I1242" s="163">
        <f t="shared" si="508"/>
        <v>0</v>
      </c>
      <c r="J1242" s="163">
        <f t="shared" si="508"/>
        <v>0</v>
      </c>
      <c r="K1242" s="181">
        <f t="shared" si="508"/>
        <v>0</v>
      </c>
      <c r="L1242" s="165">
        <f t="shared" si="508"/>
        <v>0</v>
      </c>
      <c r="M1242" s="176">
        <f t="shared" si="508"/>
        <v>0</v>
      </c>
      <c r="N1242" s="166">
        <f t="shared" si="508"/>
        <v>0</v>
      </c>
      <c r="O1242" s="162">
        <f t="shared" si="508"/>
        <v>0</v>
      </c>
      <c r="P1242" s="166">
        <f t="shared" si="508"/>
        <v>0</v>
      </c>
      <c r="Q1242" s="176">
        <f t="shared" si="508"/>
        <v>0</v>
      </c>
      <c r="R1242" s="166">
        <f t="shared" si="508"/>
        <v>0</v>
      </c>
      <c r="S1242" s="166">
        <f t="shared" si="508"/>
        <v>0</v>
      </c>
      <c r="T1242" s="162">
        <f t="shared" si="508"/>
        <v>0</v>
      </c>
      <c r="U1242" s="166">
        <f t="shared" si="508"/>
        <v>0</v>
      </c>
      <c r="V1242" s="167">
        <f t="shared" si="508"/>
        <v>0</v>
      </c>
      <c r="W1242" s="48">
        <f>G1242-SUM(H1242:V1242)</f>
        <v>0</v>
      </c>
      <c r="Y1242"/>
      <c r="Z1242"/>
      <c r="AA1242"/>
      <c r="AB1242"/>
      <c r="AC1242"/>
      <c r="AD1242"/>
      <c r="AE1242"/>
      <c r="AF1242"/>
    </row>
    <row r="1243" spans="1:32" s="71" customFormat="1" outlineLevel="1" x14ac:dyDescent="0.4">
      <c r="A1243" s="341"/>
      <c r="B1243" s="32"/>
      <c r="C1243" s="495"/>
      <c r="D1243" s="495"/>
      <c r="E1243" s="496"/>
      <c r="F1243" s="497" t="s">
        <v>86</v>
      </c>
      <c r="G1243" s="174">
        <f t="shared" ref="G1243:V1243" si="509">G387</f>
        <v>0</v>
      </c>
      <c r="H1243" s="175">
        <f t="shared" si="509"/>
        <v>0</v>
      </c>
      <c r="I1243" s="163">
        <f t="shared" si="509"/>
        <v>0</v>
      </c>
      <c r="J1243" s="163">
        <f t="shared" si="509"/>
        <v>0</v>
      </c>
      <c r="K1243" s="181">
        <f t="shared" si="509"/>
        <v>0</v>
      </c>
      <c r="L1243" s="165">
        <f t="shared" si="509"/>
        <v>0</v>
      </c>
      <c r="M1243" s="176">
        <f t="shared" si="509"/>
        <v>0</v>
      </c>
      <c r="N1243" s="166">
        <f t="shared" si="509"/>
        <v>0</v>
      </c>
      <c r="O1243" s="162">
        <f t="shared" si="509"/>
        <v>0</v>
      </c>
      <c r="P1243" s="166">
        <f t="shared" si="509"/>
        <v>0</v>
      </c>
      <c r="Q1243" s="176">
        <f t="shared" si="509"/>
        <v>0</v>
      </c>
      <c r="R1243" s="166">
        <f t="shared" si="509"/>
        <v>0</v>
      </c>
      <c r="S1243" s="166">
        <f t="shared" si="509"/>
        <v>0</v>
      </c>
      <c r="T1243" s="162">
        <f t="shared" si="509"/>
        <v>0</v>
      </c>
      <c r="U1243" s="166">
        <f t="shared" si="509"/>
        <v>0</v>
      </c>
      <c r="V1243" s="167">
        <f t="shared" si="509"/>
        <v>0</v>
      </c>
      <c r="W1243" s="48">
        <f>G1243-SUM(H1243:V1243)</f>
        <v>0</v>
      </c>
      <c r="Y1243"/>
      <c r="Z1243"/>
      <c r="AA1243"/>
      <c r="AB1243"/>
      <c r="AC1243"/>
      <c r="AD1243"/>
      <c r="AE1243"/>
      <c r="AF1243"/>
    </row>
    <row r="1244" spans="1:32" s="71" customFormat="1" x14ac:dyDescent="0.4">
      <c r="A1244" s="341"/>
      <c r="B1244" s="32"/>
      <c r="C1244" s="495"/>
      <c r="D1244" s="495"/>
      <c r="E1244" s="496" t="s">
        <v>87</v>
      </c>
      <c r="F1244" s="496"/>
      <c r="G1244" s="68">
        <f t="shared" ref="G1244:W1244" si="510">SUBTOTAL(9,G1245:G1247)</f>
        <v>0</v>
      </c>
      <c r="H1244" s="69">
        <f t="shared" si="510"/>
        <v>0</v>
      </c>
      <c r="I1244" s="66">
        <f t="shared" si="510"/>
        <v>0</v>
      </c>
      <c r="J1244" s="66">
        <f t="shared" si="510"/>
        <v>0</v>
      </c>
      <c r="K1244" s="67">
        <f t="shared" si="510"/>
        <v>0</v>
      </c>
      <c r="L1244" s="36">
        <f t="shared" si="510"/>
        <v>0</v>
      </c>
      <c r="M1244" s="36">
        <f t="shared" si="510"/>
        <v>0</v>
      </c>
      <c r="N1244" s="36">
        <f t="shared" si="510"/>
        <v>0</v>
      </c>
      <c r="O1244" s="36">
        <f t="shared" si="510"/>
        <v>0</v>
      </c>
      <c r="P1244" s="36">
        <f t="shared" si="510"/>
        <v>0</v>
      </c>
      <c r="Q1244" s="36">
        <f t="shared" si="510"/>
        <v>0</v>
      </c>
      <c r="R1244" s="36">
        <f t="shared" si="510"/>
        <v>0</v>
      </c>
      <c r="S1244" s="36">
        <f t="shared" si="510"/>
        <v>0</v>
      </c>
      <c r="T1244" s="36">
        <f t="shared" si="510"/>
        <v>0</v>
      </c>
      <c r="U1244" s="36">
        <f t="shared" si="510"/>
        <v>0</v>
      </c>
      <c r="V1244" s="36">
        <f t="shared" si="510"/>
        <v>0</v>
      </c>
      <c r="W1244" s="35">
        <f t="shared" si="510"/>
        <v>0</v>
      </c>
      <c r="Y1244"/>
      <c r="Z1244"/>
      <c r="AA1244"/>
      <c r="AB1244"/>
      <c r="AC1244"/>
      <c r="AD1244"/>
      <c r="AE1244"/>
      <c r="AF1244"/>
    </row>
    <row r="1245" spans="1:32" s="71" customFormat="1" outlineLevel="1" x14ac:dyDescent="0.4">
      <c r="A1245" s="341"/>
      <c r="B1245" s="32"/>
      <c r="C1245" s="495"/>
      <c r="D1245" s="495"/>
      <c r="E1245" s="496"/>
      <c r="F1245" s="497" t="s">
        <v>88</v>
      </c>
      <c r="G1245" s="174">
        <f t="shared" ref="G1245:V1245" si="511">G389</f>
        <v>0</v>
      </c>
      <c r="H1245" s="175">
        <f t="shared" si="511"/>
        <v>0</v>
      </c>
      <c r="I1245" s="163">
        <f t="shared" si="511"/>
        <v>0</v>
      </c>
      <c r="J1245" s="163">
        <f t="shared" si="511"/>
        <v>0</v>
      </c>
      <c r="K1245" s="181">
        <f t="shared" si="511"/>
        <v>0</v>
      </c>
      <c r="L1245" s="165">
        <f t="shared" si="511"/>
        <v>0</v>
      </c>
      <c r="M1245" s="176">
        <f t="shared" si="511"/>
        <v>0</v>
      </c>
      <c r="N1245" s="166">
        <f t="shared" si="511"/>
        <v>0</v>
      </c>
      <c r="O1245" s="162">
        <f t="shared" si="511"/>
        <v>0</v>
      </c>
      <c r="P1245" s="166">
        <f t="shared" si="511"/>
        <v>0</v>
      </c>
      <c r="Q1245" s="176">
        <f t="shared" si="511"/>
        <v>0</v>
      </c>
      <c r="R1245" s="166">
        <f t="shared" si="511"/>
        <v>0</v>
      </c>
      <c r="S1245" s="166">
        <f t="shared" si="511"/>
        <v>0</v>
      </c>
      <c r="T1245" s="162">
        <f t="shared" si="511"/>
        <v>0</v>
      </c>
      <c r="U1245" s="166">
        <f t="shared" si="511"/>
        <v>0</v>
      </c>
      <c r="V1245" s="167">
        <f t="shared" si="511"/>
        <v>0</v>
      </c>
      <c r="W1245" s="48">
        <f>G1245-SUM(H1245:V1245)</f>
        <v>0</v>
      </c>
      <c r="Y1245"/>
      <c r="Z1245"/>
      <c r="AA1245"/>
      <c r="AB1245"/>
      <c r="AC1245"/>
      <c r="AD1245"/>
      <c r="AE1245"/>
      <c r="AF1245"/>
    </row>
    <row r="1246" spans="1:32" s="71" customFormat="1" outlineLevel="1" x14ac:dyDescent="0.4">
      <c r="A1246" s="341"/>
      <c r="B1246" s="32"/>
      <c r="C1246" s="495"/>
      <c r="D1246" s="495"/>
      <c r="E1246" s="496"/>
      <c r="F1246" s="497" t="s">
        <v>89</v>
      </c>
      <c r="G1246" s="174">
        <f t="shared" ref="G1246:V1246" si="512">G390</f>
        <v>0</v>
      </c>
      <c r="H1246" s="175">
        <f t="shared" si="512"/>
        <v>0</v>
      </c>
      <c r="I1246" s="163">
        <f t="shared" si="512"/>
        <v>0</v>
      </c>
      <c r="J1246" s="163">
        <f t="shared" si="512"/>
        <v>0</v>
      </c>
      <c r="K1246" s="181">
        <f t="shared" si="512"/>
        <v>0</v>
      </c>
      <c r="L1246" s="165">
        <f t="shared" si="512"/>
        <v>0</v>
      </c>
      <c r="M1246" s="176">
        <f t="shared" si="512"/>
        <v>0</v>
      </c>
      <c r="N1246" s="166">
        <f t="shared" si="512"/>
        <v>0</v>
      </c>
      <c r="O1246" s="162">
        <f t="shared" si="512"/>
        <v>0</v>
      </c>
      <c r="P1246" s="166">
        <f t="shared" si="512"/>
        <v>0</v>
      </c>
      <c r="Q1246" s="176">
        <f t="shared" si="512"/>
        <v>0</v>
      </c>
      <c r="R1246" s="166">
        <f t="shared" si="512"/>
        <v>0</v>
      </c>
      <c r="S1246" s="166">
        <f t="shared" si="512"/>
        <v>0</v>
      </c>
      <c r="T1246" s="162">
        <f t="shared" si="512"/>
        <v>0</v>
      </c>
      <c r="U1246" s="166">
        <f t="shared" si="512"/>
        <v>0</v>
      </c>
      <c r="V1246" s="167">
        <f t="shared" si="512"/>
        <v>0</v>
      </c>
      <c r="W1246" s="48">
        <f>G1246-SUM(H1246:V1246)</f>
        <v>0</v>
      </c>
      <c r="Y1246"/>
      <c r="Z1246"/>
      <c r="AA1246"/>
      <c r="AB1246"/>
      <c r="AC1246"/>
      <c r="AD1246"/>
      <c r="AE1246"/>
      <c r="AF1246"/>
    </row>
    <row r="1247" spans="1:32" s="71" customFormat="1" outlineLevel="1" x14ac:dyDescent="0.4">
      <c r="A1247" s="341"/>
      <c r="B1247" s="32"/>
      <c r="C1247" s="495"/>
      <c r="D1247" s="495"/>
      <c r="E1247" s="496"/>
      <c r="F1247" s="497" t="s">
        <v>90</v>
      </c>
      <c r="G1247" s="174">
        <f t="shared" ref="G1247:V1247" si="513">G391</f>
        <v>0</v>
      </c>
      <c r="H1247" s="175">
        <f t="shared" si="513"/>
        <v>0</v>
      </c>
      <c r="I1247" s="163">
        <f t="shared" si="513"/>
        <v>0</v>
      </c>
      <c r="J1247" s="163">
        <f t="shared" si="513"/>
        <v>0</v>
      </c>
      <c r="K1247" s="181">
        <f t="shared" si="513"/>
        <v>0</v>
      </c>
      <c r="L1247" s="165">
        <f t="shared" si="513"/>
        <v>0</v>
      </c>
      <c r="M1247" s="176">
        <f t="shared" si="513"/>
        <v>0</v>
      </c>
      <c r="N1247" s="166">
        <f t="shared" si="513"/>
        <v>0</v>
      </c>
      <c r="O1247" s="162">
        <f t="shared" si="513"/>
        <v>0</v>
      </c>
      <c r="P1247" s="166">
        <f t="shared" si="513"/>
        <v>0</v>
      </c>
      <c r="Q1247" s="176">
        <f t="shared" si="513"/>
        <v>0</v>
      </c>
      <c r="R1247" s="166">
        <f t="shared" si="513"/>
        <v>0</v>
      </c>
      <c r="S1247" s="166">
        <f t="shared" si="513"/>
        <v>0</v>
      </c>
      <c r="T1247" s="162">
        <f t="shared" si="513"/>
        <v>0</v>
      </c>
      <c r="U1247" s="166">
        <f t="shared" si="513"/>
        <v>0</v>
      </c>
      <c r="V1247" s="167">
        <f t="shared" si="513"/>
        <v>0</v>
      </c>
      <c r="W1247" s="48">
        <f>G1247-SUM(H1247:V1247)</f>
        <v>0</v>
      </c>
      <c r="Y1247"/>
      <c r="Z1247"/>
      <c r="AA1247"/>
      <c r="AB1247"/>
      <c r="AC1247"/>
      <c r="AD1247"/>
      <c r="AE1247"/>
      <c r="AF1247"/>
    </row>
    <row r="1248" spans="1:32" s="71" customFormat="1" x14ac:dyDescent="0.4">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4">
      <c r="A1249" s="341"/>
      <c r="B1249" s="32"/>
      <c r="C1249" s="495"/>
      <c r="D1249" s="495"/>
      <c r="E1249" s="496" t="s">
        <v>92</v>
      </c>
      <c r="F1249" s="496"/>
      <c r="G1249" s="68">
        <f t="shared" ref="G1249:W1249" si="514">SUBTOTAL(9,G1250:G1251)</f>
        <v>0</v>
      </c>
      <c r="H1249" s="69">
        <f t="shared" si="514"/>
        <v>0</v>
      </c>
      <c r="I1249" s="66">
        <f t="shared" si="514"/>
        <v>0</v>
      </c>
      <c r="J1249" s="66">
        <f t="shared" si="514"/>
        <v>0</v>
      </c>
      <c r="K1249" s="67">
        <f t="shared" si="514"/>
        <v>0</v>
      </c>
      <c r="L1249" s="36">
        <f t="shared" si="514"/>
        <v>0</v>
      </c>
      <c r="M1249" s="36">
        <f t="shared" si="514"/>
        <v>0</v>
      </c>
      <c r="N1249" s="36">
        <f t="shared" si="514"/>
        <v>0</v>
      </c>
      <c r="O1249" s="36">
        <f t="shared" si="514"/>
        <v>0</v>
      </c>
      <c r="P1249" s="36">
        <f t="shared" si="514"/>
        <v>0</v>
      </c>
      <c r="Q1249" s="36">
        <f t="shared" si="514"/>
        <v>0</v>
      </c>
      <c r="R1249" s="36">
        <f t="shared" si="514"/>
        <v>0</v>
      </c>
      <c r="S1249" s="36">
        <f t="shared" si="514"/>
        <v>0</v>
      </c>
      <c r="T1249" s="36">
        <f t="shared" si="514"/>
        <v>0</v>
      </c>
      <c r="U1249" s="36">
        <f t="shared" si="514"/>
        <v>0</v>
      </c>
      <c r="V1249" s="36">
        <f t="shared" si="514"/>
        <v>0</v>
      </c>
      <c r="W1249" s="35">
        <f t="shared" si="514"/>
        <v>0</v>
      </c>
      <c r="Y1249"/>
      <c r="Z1249"/>
      <c r="AA1249"/>
      <c r="AB1249"/>
      <c r="AC1249"/>
      <c r="AD1249"/>
      <c r="AE1249"/>
      <c r="AF1249"/>
    </row>
    <row r="1250" spans="1:32" s="71" customFormat="1" outlineLevel="1" x14ac:dyDescent="0.4">
      <c r="A1250" s="341"/>
      <c r="B1250" s="32"/>
      <c r="C1250" s="495"/>
      <c r="D1250" s="495"/>
      <c r="E1250" s="496"/>
      <c r="F1250" s="497" t="s">
        <v>93</v>
      </c>
      <c r="G1250" s="174">
        <f t="shared" ref="G1250:V1250" si="515">G394</f>
        <v>0</v>
      </c>
      <c r="H1250" s="175">
        <f t="shared" si="515"/>
        <v>0</v>
      </c>
      <c r="I1250" s="163">
        <f t="shared" si="515"/>
        <v>0</v>
      </c>
      <c r="J1250" s="163">
        <f t="shared" si="515"/>
        <v>0</v>
      </c>
      <c r="K1250" s="181">
        <f t="shared" si="515"/>
        <v>0</v>
      </c>
      <c r="L1250" s="165">
        <f t="shared" si="515"/>
        <v>0</v>
      </c>
      <c r="M1250" s="166">
        <f t="shared" si="515"/>
        <v>0</v>
      </c>
      <c r="N1250" s="166">
        <f t="shared" si="515"/>
        <v>0</v>
      </c>
      <c r="O1250" s="166">
        <f t="shared" si="515"/>
        <v>0</v>
      </c>
      <c r="P1250" s="166">
        <f t="shared" si="515"/>
        <v>0</v>
      </c>
      <c r="Q1250" s="166">
        <f t="shared" si="515"/>
        <v>0</v>
      </c>
      <c r="R1250" s="166">
        <f t="shared" si="515"/>
        <v>0</v>
      </c>
      <c r="S1250" s="166">
        <f t="shared" si="515"/>
        <v>0</v>
      </c>
      <c r="T1250" s="166">
        <f t="shared" si="515"/>
        <v>0</v>
      </c>
      <c r="U1250" s="166">
        <f t="shared" si="515"/>
        <v>0</v>
      </c>
      <c r="V1250" s="167">
        <f t="shared" si="515"/>
        <v>0</v>
      </c>
      <c r="W1250" s="48">
        <f>G1250-SUM(H1250:V1250)</f>
        <v>0</v>
      </c>
      <c r="Y1250"/>
      <c r="Z1250"/>
      <c r="AA1250"/>
      <c r="AB1250"/>
      <c r="AC1250"/>
      <c r="AD1250"/>
      <c r="AE1250"/>
      <c r="AF1250"/>
    </row>
    <row r="1251" spans="1:32" s="71" customFormat="1" outlineLevel="1" x14ac:dyDescent="0.4">
      <c r="A1251" s="341"/>
      <c r="B1251" s="32"/>
      <c r="C1251" s="495"/>
      <c r="D1251" s="495"/>
      <c r="E1251" s="496"/>
      <c r="F1251" s="497" t="s">
        <v>94</v>
      </c>
      <c r="G1251" s="174">
        <f t="shared" ref="G1251:V1251" si="516">G395</f>
        <v>0</v>
      </c>
      <c r="H1251" s="175">
        <f t="shared" si="516"/>
        <v>0</v>
      </c>
      <c r="I1251" s="163">
        <f t="shared" si="516"/>
        <v>0</v>
      </c>
      <c r="J1251" s="163">
        <f t="shared" si="516"/>
        <v>0</v>
      </c>
      <c r="K1251" s="181">
        <f t="shared" si="516"/>
        <v>0</v>
      </c>
      <c r="L1251" s="165">
        <f t="shared" si="516"/>
        <v>0</v>
      </c>
      <c r="M1251" s="166">
        <f t="shared" si="516"/>
        <v>0</v>
      </c>
      <c r="N1251" s="166">
        <f t="shared" si="516"/>
        <v>0</v>
      </c>
      <c r="O1251" s="166">
        <f t="shared" si="516"/>
        <v>0</v>
      </c>
      <c r="P1251" s="166">
        <f t="shared" si="516"/>
        <v>0</v>
      </c>
      <c r="Q1251" s="166">
        <f t="shared" si="516"/>
        <v>0</v>
      </c>
      <c r="R1251" s="166">
        <f t="shared" si="516"/>
        <v>0</v>
      </c>
      <c r="S1251" s="166">
        <f t="shared" si="516"/>
        <v>0</v>
      </c>
      <c r="T1251" s="166">
        <f t="shared" si="516"/>
        <v>0</v>
      </c>
      <c r="U1251" s="166">
        <f t="shared" si="516"/>
        <v>0</v>
      </c>
      <c r="V1251" s="167">
        <f t="shared" si="516"/>
        <v>0</v>
      </c>
      <c r="W1251" s="48">
        <f>G1251-SUM(H1251:V1251)</f>
        <v>0</v>
      </c>
      <c r="Y1251"/>
      <c r="Z1251"/>
      <c r="AA1251"/>
      <c r="AB1251"/>
      <c r="AC1251"/>
      <c r="AD1251"/>
      <c r="AE1251"/>
      <c r="AF1251"/>
    </row>
    <row r="1252" spans="1:32" s="71" customFormat="1" x14ac:dyDescent="0.4">
      <c r="A1252" s="341"/>
      <c r="B1252" s="32"/>
      <c r="C1252" s="495"/>
      <c r="D1252" s="495"/>
      <c r="E1252" s="496" t="s">
        <v>95</v>
      </c>
      <c r="F1252" s="496"/>
      <c r="G1252" s="68">
        <f t="shared" ref="G1252:W1252" si="517">SUBTOTAL(9,G1253:G1254)</f>
        <v>0</v>
      </c>
      <c r="H1252" s="69">
        <f t="shared" si="517"/>
        <v>0</v>
      </c>
      <c r="I1252" s="66">
        <f t="shared" si="517"/>
        <v>0</v>
      </c>
      <c r="J1252" s="66">
        <f t="shared" si="517"/>
        <v>0</v>
      </c>
      <c r="K1252" s="67">
        <f t="shared" si="517"/>
        <v>0</v>
      </c>
      <c r="L1252" s="36">
        <f t="shared" si="517"/>
        <v>0</v>
      </c>
      <c r="M1252" s="36">
        <f t="shared" si="517"/>
        <v>0</v>
      </c>
      <c r="N1252" s="36">
        <f t="shared" si="517"/>
        <v>0</v>
      </c>
      <c r="O1252" s="36">
        <f t="shared" si="517"/>
        <v>0</v>
      </c>
      <c r="P1252" s="36">
        <f t="shared" si="517"/>
        <v>0</v>
      </c>
      <c r="Q1252" s="36">
        <f t="shared" si="517"/>
        <v>0</v>
      </c>
      <c r="R1252" s="36">
        <f t="shared" si="517"/>
        <v>0</v>
      </c>
      <c r="S1252" s="36">
        <f t="shared" si="517"/>
        <v>0</v>
      </c>
      <c r="T1252" s="36">
        <f t="shared" si="517"/>
        <v>0</v>
      </c>
      <c r="U1252" s="36">
        <f t="shared" si="517"/>
        <v>0</v>
      </c>
      <c r="V1252" s="36">
        <f t="shared" si="517"/>
        <v>0</v>
      </c>
      <c r="W1252" s="35">
        <f t="shared" si="517"/>
        <v>0</v>
      </c>
      <c r="Y1252"/>
      <c r="Z1252"/>
      <c r="AA1252"/>
      <c r="AB1252"/>
      <c r="AC1252"/>
      <c r="AD1252"/>
      <c r="AE1252"/>
      <c r="AF1252"/>
    </row>
    <row r="1253" spans="1:32" s="71" customFormat="1" outlineLevel="1" x14ac:dyDescent="0.4">
      <c r="A1253" s="341"/>
      <c r="B1253" s="32"/>
      <c r="C1253" s="495"/>
      <c r="D1253" s="495"/>
      <c r="E1253" s="496"/>
      <c r="F1253" s="497" t="s">
        <v>96</v>
      </c>
      <c r="G1253" s="174">
        <f t="shared" ref="G1253:V1253" si="518">G397</f>
        <v>0</v>
      </c>
      <c r="H1253" s="175">
        <f t="shared" si="518"/>
        <v>0</v>
      </c>
      <c r="I1253" s="163">
        <f t="shared" si="518"/>
        <v>0</v>
      </c>
      <c r="J1253" s="163">
        <f t="shared" si="518"/>
        <v>0</v>
      </c>
      <c r="K1253" s="181">
        <f t="shared" si="518"/>
        <v>0</v>
      </c>
      <c r="L1253" s="165">
        <f t="shared" si="518"/>
        <v>0</v>
      </c>
      <c r="M1253" s="166">
        <f t="shared" si="518"/>
        <v>0</v>
      </c>
      <c r="N1253" s="166">
        <f t="shared" si="518"/>
        <v>0</v>
      </c>
      <c r="O1253" s="166">
        <f t="shared" si="518"/>
        <v>0</v>
      </c>
      <c r="P1253" s="166">
        <f t="shared" si="518"/>
        <v>0</v>
      </c>
      <c r="Q1253" s="166">
        <f t="shared" si="518"/>
        <v>0</v>
      </c>
      <c r="R1253" s="166">
        <f t="shared" si="518"/>
        <v>0</v>
      </c>
      <c r="S1253" s="166">
        <f t="shared" si="518"/>
        <v>0</v>
      </c>
      <c r="T1253" s="166">
        <f t="shared" si="518"/>
        <v>0</v>
      </c>
      <c r="U1253" s="166">
        <f t="shared" si="518"/>
        <v>0</v>
      </c>
      <c r="V1253" s="167">
        <f t="shared" si="518"/>
        <v>0</v>
      </c>
      <c r="W1253" s="48">
        <f>G1253-SUM(H1253:V1253)</f>
        <v>0</v>
      </c>
      <c r="Y1253"/>
      <c r="Z1253"/>
      <c r="AA1253"/>
      <c r="AB1253"/>
      <c r="AC1253"/>
      <c r="AD1253"/>
      <c r="AE1253"/>
      <c r="AF1253"/>
    </row>
    <row r="1254" spans="1:32" s="71" customFormat="1" outlineLevel="1" x14ac:dyDescent="0.4">
      <c r="A1254" s="341"/>
      <c r="B1254" s="32"/>
      <c r="C1254" s="495"/>
      <c r="D1254" s="495"/>
      <c r="E1254" s="496"/>
      <c r="F1254" s="497" t="s">
        <v>97</v>
      </c>
      <c r="G1254" s="174">
        <f t="shared" ref="G1254:V1254" si="519">G398</f>
        <v>0</v>
      </c>
      <c r="H1254" s="175">
        <f t="shared" si="519"/>
        <v>0</v>
      </c>
      <c r="I1254" s="163">
        <f t="shared" si="519"/>
        <v>0</v>
      </c>
      <c r="J1254" s="163">
        <f t="shared" si="519"/>
        <v>0</v>
      </c>
      <c r="K1254" s="181">
        <f t="shared" si="519"/>
        <v>0</v>
      </c>
      <c r="L1254" s="165">
        <f t="shared" si="519"/>
        <v>0</v>
      </c>
      <c r="M1254" s="166">
        <f t="shared" si="519"/>
        <v>0</v>
      </c>
      <c r="N1254" s="166">
        <f t="shared" si="519"/>
        <v>0</v>
      </c>
      <c r="O1254" s="166">
        <f t="shared" si="519"/>
        <v>0</v>
      </c>
      <c r="P1254" s="166">
        <f t="shared" si="519"/>
        <v>0</v>
      </c>
      <c r="Q1254" s="166">
        <f t="shared" si="519"/>
        <v>0</v>
      </c>
      <c r="R1254" s="166">
        <f t="shared" si="519"/>
        <v>0</v>
      </c>
      <c r="S1254" s="166">
        <f t="shared" si="519"/>
        <v>0</v>
      </c>
      <c r="T1254" s="166">
        <f t="shared" si="519"/>
        <v>0</v>
      </c>
      <c r="U1254" s="166">
        <f t="shared" si="519"/>
        <v>0</v>
      </c>
      <c r="V1254" s="167">
        <f t="shared" si="519"/>
        <v>0</v>
      </c>
      <c r="W1254" s="48">
        <f>G1254-SUM(H1254:V1254)</f>
        <v>0</v>
      </c>
      <c r="Y1254"/>
      <c r="Z1254"/>
      <c r="AA1254"/>
      <c r="AB1254"/>
      <c r="AC1254"/>
      <c r="AD1254"/>
      <c r="AE1254"/>
      <c r="AF1254"/>
    </row>
    <row r="1255" spans="1:32" s="71" customFormat="1" x14ac:dyDescent="0.4">
      <c r="A1255" s="341"/>
      <c r="B1255" s="32"/>
      <c r="C1255" s="495"/>
      <c r="D1255" s="495"/>
      <c r="E1255" s="496" t="s">
        <v>98</v>
      </c>
      <c r="F1255" s="496"/>
      <c r="G1255" s="68">
        <f t="shared" ref="G1255:W1255" si="520">SUBTOTAL(9,G1256:G1257)</f>
        <v>0</v>
      </c>
      <c r="H1255" s="69">
        <f t="shared" si="520"/>
        <v>0</v>
      </c>
      <c r="I1255" s="66">
        <f t="shared" si="520"/>
        <v>0</v>
      </c>
      <c r="J1255" s="66">
        <f t="shared" si="520"/>
        <v>0</v>
      </c>
      <c r="K1255" s="67">
        <f t="shared" si="520"/>
        <v>0</v>
      </c>
      <c r="L1255" s="36">
        <f t="shared" si="520"/>
        <v>0</v>
      </c>
      <c r="M1255" s="36">
        <f t="shared" si="520"/>
        <v>0</v>
      </c>
      <c r="N1255" s="36">
        <f t="shared" si="520"/>
        <v>0</v>
      </c>
      <c r="O1255" s="36">
        <f t="shared" si="520"/>
        <v>0</v>
      </c>
      <c r="P1255" s="36">
        <f t="shared" si="520"/>
        <v>0</v>
      </c>
      <c r="Q1255" s="36">
        <f t="shared" si="520"/>
        <v>0</v>
      </c>
      <c r="R1255" s="36">
        <f t="shared" si="520"/>
        <v>0</v>
      </c>
      <c r="S1255" s="36">
        <f t="shared" si="520"/>
        <v>0</v>
      </c>
      <c r="T1255" s="36">
        <f t="shared" si="520"/>
        <v>0</v>
      </c>
      <c r="U1255" s="36">
        <f t="shared" si="520"/>
        <v>0</v>
      </c>
      <c r="V1255" s="36">
        <f t="shared" si="520"/>
        <v>0</v>
      </c>
      <c r="W1255" s="35">
        <f t="shared" si="520"/>
        <v>0</v>
      </c>
      <c r="Y1255"/>
      <c r="Z1255"/>
      <c r="AA1255"/>
      <c r="AB1255"/>
      <c r="AC1255"/>
      <c r="AD1255"/>
      <c r="AE1255"/>
      <c r="AF1255"/>
    </row>
    <row r="1256" spans="1:32" s="71" customFormat="1" outlineLevel="1" x14ac:dyDescent="0.4">
      <c r="A1256" s="341"/>
      <c r="B1256" s="32"/>
      <c r="C1256" s="495"/>
      <c r="D1256" s="495"/>
      <c r="E1256" s="496"/>
      <c r="F1256" s="497" t="s">
        <v>99</v>
      </c>
      <c r="G1256" s="174">
        <f t="shared" ref="G1256:V1256" si="521">G400</f>
        <v>0</v>
      </c>
      <c r="H1256" s="175">
        <f t="shared" si="521"/>
        <v>0</v>
      </c>
      <c r="I1256" s="163">
        <f t="shared" si="521"/>
        <v>0</v>
      </c>
      <c r="J1256" s="163">
        <f t="shared" si="521"/>
        <v>0</v>
      </c>
      <c r="K1256" s="181">
        <f t="shared" si="521"/>
        <v>0</v>
      </c>
      <c r="L1256" s="165">
        <f t="shared" si="521"/>
        <v>0</v>
      </c>
      <c r="M1256" s="166">
        <f t="shared" si="521"/>
        <v>0</v>
      </c>
      <c r="N1256" s="166">
        <f t="shared" si="521"/>
        <v>0</v>
      </c>
      <c r="O1256" s="166">
        <f t="shared" si="521"/>
        <v>0</v>
      </c>
      <c r="P1256" s="166">
        <f t="shared" si="521"/>
        <v>0</v>
      </c>
      <c r="Q1256" s="166">
        <f t="shared" si="521"/>
        <v>0</v>
      </c>
      <c r="R1256" s="166">
        <f t="shared" si="521"/>
        <v>0</v>
      </c>
      <c r="S1256" s="166">
        <f t="shared" si="521"/>
        <v>0</v>
      </c>
      <c r="T1256" s="166">
        <f t="shared" si="521"/>
        <v>0</v>
      </c>
      <c r="U1256" s="166">
        <f t="shared" si="521"/>
        <v>0</v>
      </c>
      <c r="V1256" s="167">
        <f t="shared" si="521"/>
        <v>0</v>
      </c>
      <c r="W1256" s="48">
        <f>G1256-SUM(H1256:V1256)</f>
        <v>0</v>
      </c>
      <c r="Y1256"/>
      <c r="Z1256"/>
      <c r="AA1256"/>
      <c r="AB1256"/>
      <c r="AC1256"/>
      <c r="AD1256"/>
      <c r="AE1256"/>
      <c r="AF1256"/>
    </row>
    <row r="1257" spans="1:32" s="71" customFormat="1" outlineLevel="1" x14ac:dyDescent="0.4">
      <c r="A1257" s="341"/>
      <c r="B1257" s="32"/>
      <c r="C1257" s="495"/>
      <c r="D1257" s="495"/>
      <c r="E1257" s="496"/>
      <c r="F1257" s="497" t="s">
        <v>100</v>
      </c>
      <c r="G1257" s="174">
        <f t="shared" ref="G1257:V1257" si="522">G401</f>
        <v>0</v>
      </c>
      <c r="H1257" s="175">
        <f t="shared" si="522"/>
        <v>0</v>
      </c>
      <c r="I1257" s="163">
        <f t="shared" si="522"/>
        <v>0</v>
      </c>
      <c r="J1257" s="163">
        <f t="shared" si="522"/>
        <v>0</v>
      </c>
      <c r="K1257" s="181">
        <f t="shared" si="522"/>
        <v>0</v>
      </c>
      <c r="L1257" s="165">
        <f t="shared" si="522"/>
        <v>0</v>
      </c>
      <c r="M1257" s="166">
        <f t="shared" si="522"/>
        <v>0</v>
      </c>
      <c r="N1257" s="166">
        <f t="shared" si="522"/>
        <v>0</v>
      </c>
      <c r="O1257" s="166">
        <f t="shared" si="522"/>
        <v>0</v>
      </c>
      <c r="P1257" s="166">
        <f t="shared" si="522"/>
        <v>0</v>
      </c>
      <c r="Q1257" s="166">
        <f t="shared" si="522"/>
        <v>0</v>
      </c>
      <c r="R1257" s="166">
        <f t="shared" si="522"/>
        <v>0</v>
      </c>
      <c r="S1257" s="166">
        <f t="shared" si="522"/>
        <v>0</v>
      </c>
      <c r="T1257" s="166">
        <f t="shared" si="522"/>
        <v>0</v>
      </c>
      <c r="U1257" s="166">
        <f t="shared" si="522"/>
        <v>0</v>
      </c>
      <c r="V1257" s="167">
        <f t="shared" si="522"/>
        <v>0</v>
      </c>
      <c r="W1257" s="48">
        <f>G1257-SUM(H1257:V1257)</f>
        <v>0</v>
      </c>
      <c r="Y1257"/>
      <c r="Z1257"/>
      <c r="AA1257"/>
      <c r="AB1257"/>
      <c r="AC1257"/>
      <c r="AD1257"/>
      <c r="AE1257"/>
      <c r="AF1257"/>
    </row>
    <row r="1258" spans="1:32" s="71" customFormat="1" x14ac:dyDescent="0.4">
      <c r="A1258" s="341"/>
      <c r="B1258" s="32"/>
      <c r="C1258" s="495"/>
      <c r="D1258" s="495"/>
      <c r="E1258" s="496" t="s">
        <v>101</v>
      </c>
      <c r="F1258" s="496"/>
      <c r="G1258" s="68">
        <f t="shared" ref="G1258:W1258" si="523">SUBTOTAL(9,G1259:G1260)</f>
        <v>0</v>
      </c>
      <c r="H1258" s="69">
        <f t="shared" si="523"/>
        <v>0</v>
      </c>
      <c r="I1258" s="66">
        <f t="shared" si="523"/>
        <v>0</v>
      </c>
      <c r="J1258" s="66">
        <f t="shared" si="523"/>
        <v>0</v>
      </c>
      <c r="K1258" s="67">
        <f t="shared" si="523"/>
        <v>0</v>
      </c>
      <c r="L1258" s="36">
        <f t="shared" si="523"/>
        <v>0</v>
      </c>
      <c r="M1258" s="36">
        <f t="shared" si="523"/>
        <v>0</v>
      </c>
      <c r="N1258" s="36">
        <f t="shared" si="523"/>
        <v>0</v>
      </c>
      <c r="O1258" s="36">
        <f t="shared" si="523"/>
        <v>0</v>
      </c>
      <c r="P1258" s="36">
        <f t="shared" si="523"/>
        <v>0</v>
      </c>
      <c r="Q1258" s="36">
        <f t="shared" si="523"/>
        <v>0</v>
      </c>
      <c r="R1258" s="36">
        <f t="shared" si="523"/>
        <v>0</v>
      </c>
      <c r="S1258" s="36">
        <f t="shared" si="523"/>
        <v>0</v>
      </c>
      <c r="T1258" s="36">
        <f t="shared" si="523"/>
        <v>0</v>
      </c>
      <c r="U1258" s="36">
        <f t="shared" si="523"/>
        <v>0</v>
      </c>
      <c r="V1258" s="36">
        <f t="shared" si="523"/>
        <v>0</v>
      </c>
      <c r="W1258" s="35">
        <f t="shared" si="523"/>
        <v>0</v>
      </c>
      <c r="Y1258"/>
      <c r="Z1258"/>
      <c r="AA1258"/>
      <c r="AB1258"/>
      <c r="AC1258"/>
      <c r="AD1258"/>
      <c r="AE1258"/>
      <c r="AF1258"/>
    </row>
    <row r="1259" spans="1:32" s="71" customFormat="1" outlineLevel="1" x14ac:dyDescent="0.4">
      <c r="A1259" s="341"/>
      <c r="B1259" s="32"/>
      <c r="C1259" s="495"/>
      <c r="D1259" s="495"/>
      <c r="E1259" s="496"/>
      <c r="F1259" s="497" t="s">
        <v>102</v>
      </c>
      <c r="G1259" s="174">
        <f t="shared" ref="G1259:V1259" si="524">G403</f>
        <v>0</v>
      </c>
      <c r="H1259" s="175">
        <f t="shared" si="524"/>
        <v>0</v>
      </c>
      <c r="I1259" s="163">
        <f t="shared" si="524"/>
        <v>0</v>
      </c>
      <c r="J1259" s="163">
        <f t="shared" si="524"/>
        <v>0</v>
      </c>
      <c r="K1259" s="181">
        <f t="shared" si="524"/>
        <v>0</v>
      </c>
      <c r="L1259" s="165">
        <f t="shared" si="524"/>
        <v>0</v>
      </c>
      <c r="M1259" s="166">
        <f t="shared" si="524"/>
        <v>0</v>
      </c>
      <c r="N1259" s="166">
        <f t="shared" si="524"/>
        <v>0</v>
      </c>
      <c r="O1259" s="166">
        <f t="shared" si="524"/>
        <v>0</v>
      </c>
      <c r="P1259" s="166">
        <f t="shared" si="524"/>
        <v>0</v>
      </c>
      <c r="Q1259" s="166">
        <f t="shared" si="524"/>
        <v>0</v>
      </c>
      <c r="R1259" s="166">
        <f t="shared" si="524"/>
        <v>0</v>
      </c>
      <c r="S1259" s="166">
        <f t="shared" si="524"/>
        <v>0</v>
      </c>
      <c r="T1259" s="166">
        <f t="shared" si="524"/>
        <v>0</v>
      </c>
      <c r="U1259" s="166">
        <f t="shared" si="524"/>
        <v>0</v>
      </c>
      <c r="V1259" s="167">
        <f t="shared" si="524"/>
        <v>0</v>
      </c>
      <c r="W1259" s="48">
        <f>G1259-SUM(H1259:V1259)</f>
        <v>0</v>
      </c>
      <c r="Y1259"/>
      <c r="Z1259"/>
      <c r="AA1259"/>
      <c r="AB1259"/>
      <c r="AC1259"/>
      <c r="AD1259"/>
      <c r="AE1259"/>
      <c r="AF1259"/>
    </row>
    <row r="1260" spans="1:32" s="71" customFormat="1" outlineLevel="1" x14ac:dyDescent="0.4">
      <c r="A1260" s="341"/>
      <c r="B1260" s="32"/>
      <c r="C1260" s="495"/>
      <c r="D1260" s="495"/>
      <c r="E1260" s="496"/>
      <c r="F1260" s="497" t="s">
        <v>103</v>
      </c>
      <c r="G1260" s="174">
        <f t="shared" ref="G1260:V1260" si="525">G404</f>
        <v>0</v>
      </c>
      <c r="H1260" s="175">
        <f t="shared" si="525"/>
        <v>0</v>
      </c>
      <c r="I1260" s="163">
        <f t="shared" si="525"/>
        <v>0</v>
      </c>
      <c r="J1260" s="163">
        <f t="shared" si="525"/>
        <v>0</v>
      </c>
      <c r="K1260" s="181">
        <f t="shared" si="525"/>
        <v>0</v>
      </c>
      <c r="L1260" s="165">
        <f t="shared" si="525"/>
        <v>0</v>
      </c>
      <c r="M1260" s="166">
        <f t="shared" si="525"/>
        <v>0</v>
      </c>
      <c r="N1260" s="166">
        <f t="shared" si="525"/>
        <v>0</v>
      </c>
      <c r="O1260" s="166">
        <f t="shared" si="525"/>
        <v>0</v>
      </c>
      <c r="P1260" s="166">
        <f t="shared" si="525"/>
        <v>0</v>
      </c>
      <c r="Q1260" s="166">
        <f t="shared" si="525"/>
        <v>0</v>
      </c>
      <c r="R1260" s="166">
        <f t="shared" si="525"/>
        <v>0</v>
      </c>
      <c r="S1260" s="166">
        <f t="shared" si="525"/>
        <v>0</v>
      </c>
      <c r="T1260" s="166">
        <f t="shared" si="525"/>
        <v>0</v>
      </c>
      <c r="U1260" s="166">
        <f t="shared" si="525"/>
        <v>0</v>
      </c>
      <c r="V1260" s="167">
        <f t="shared" si="525"/>
        <v>0</v>
      </c>
      <c r="W1260" s="48">
        <f>G1260-SUM(H1260:V1260)</f>
        <v>0</v>
      </c>
      <c r="Y1260"/>
      <c r="Z1260"/>
      <c r="AA1260"/>
      <c r="AB1260"/>
      <c r="AC1260"/>
      <c r="AD1260"/>
      <c r="AE1260"/>
      <c r="AF1260"/>
    </row>
    <row r="1261" spans="1:32" s="71" customFormat="1" x14ac:dyDescent="0.4">
      <c r="A1261" s="341"/>
      <c r="B1261" s="32"/>
      <c r="C1261" s="495"/>
      <c r="D1261" s="495"/>
      <c r="E1261" s="496" t="s">
        <v>104</v>
      </c>
      <c r="F1261" s="496"/>
      <c r="G1261" s="68">
        <f t="shared" ref="G1261:W1261" si="526">SUBTOTAL(9,G1262:G1263)</f>
        <v>0</v>
      </c>
      <c r="H1261" s="69">
        <f t="shared" si="526"/>
        <v>0</v>
      </c>
      <c r="I1261" s="66">
        <f t="shared" si="526"/>
        <v>0</v>
      </c>
      <c r="J1261" s="66">
        <f t="shared" si="526"/>
        <v>0</v>
      </c>
      <c r="K1261" s="67">
        <f t="shared" si="526"/>
        <v>0</v>
      </c>
      <c r="L1261" s="36">
        <f t="shared" si="526"/>
        <v>0</v>
      </c>
      <c r="M1261" s="36">
        <f t="shared" si="526"/>
        <v>0</v>
      </c>
      <c r="N1261" s="36">
        <f t="shared" si="526"/>
        <v>0</v>
      </c>
      <c r="O1261" s="36">
        <f t="shared" si="526"/>
        <v>0</v>
      </c>
      <c r="P1261" s="36">
        <f t="shared" si="526"/>
        <v>0</v>
      </c>
      <c r="Q1261" s="36">
        <f t="shared" si="526"/>
        <v>0</v>
      </c>
      <c r="R1261" s="36">
        <f t="shared" si="526"/>
        <v>0</v>
      </c>
      <c r="S1261" s="36">
        <f t="shared" si="526"/>
        <v>0</v>
      </c>
      <c r="T1261" s="36">
        <f t="shared" si="526"/>
        <v>0</v>
      </c>
      <c r="U1261" s="36">
        <f t="shared" si="526"/>
        <v>0</v>
      </c>
      <c r="V1261" s="36">
        <f t="shared" si="526"/>
        <v>0</v>
      </c>
      <c r="W1261" s="35">
        <f t="shared" si="526"/>
        <v>0</v>
      </c>
      <c r="Y1261"/>
      <c r="Z1261"/>
      <c r="AA1261"/>
      <c r="AB1261"/>
      <c r="AC1261"/>
      <c r="AD1261"/>
      <c r="AE1261"/>
      <c r="AF1261"/>
    </row>
    <row r="1262" spans="1:32" s="71" customFormat="1" outlineLevel="1" x14ac:dyDescent="0.4">
      <c r="A1262" s="341"/>
      <c r="B1262" s="32"/>
      <c r="C1262" s="495"/>
      <c r="D1262" s="495"/>
      <c r="E1262" s="496"/>
      <c r="F1262" s="497" t="s">
        <v>105</v>
      </c>
      <c r="G1262" s="174">
        <f t="shared" ref="G1262:V1262" si="527">G406</f>
        <v>0</v>
      </c>
      <c r="H1262" s="175">
        <f t="shared" si="527"/>
        <v>0</v>
      </c>
      <c r="I1262" s="163">
        <f t="shared" si="527"/>
        <v>0</v>
      </c>
      <c r="J1262" s="163">
        <f t="shared" si="527"/>
        <v>0</v>
      </c>
      <c r="K1262" s="181">
        <f t="shared" si="527"/>
        <v>0</v>
      </c>
      <c r="L1262" s="165">
        <f t="shared" si="527"/>
        <v>0</v>
      </c>
      <c r="M1262" s="166">
        <f t="shared" si="527"/>
        <v>0</v>
      </c>
      <c r="N1262" s="166">
        <f t="shared" si="527"/>
        <v>0</v>
      </c>
      <c r="O1262" s="166">
        <f t="shared" si="527"/>
        <v>0</v>
      </c>
      <c r="P1262" s="166">
        <f t="shared" si="527"/>
        <v>0</v>
      </c>
      <c r="Q1262" s="166">
        <f t="shared" si="527"/>
        <v>0</v>
      </c>
      <c r="R1262" s="166">
        <f t="shared" si="527"/>
        <v>0</v>
      </c>
      <c r="S1262" s="166">
        <f t="shared" si="527"/>
        <v>0</v>
      </c>
      <c r="T1262" s="166">
        <f t="shared" si="527"/>
        <v>0</v>
      </c>
      <c r="U1262" s="166">
        <f t="shared" si="527"/>
        <v>0</v>
      </c>
      <c r="V1262" s="167">
        <f t="shared" si="527"/>
        <v>0</v>
      </c>
      <c r="W1262" s="48">
        <f>G1262-SUM(H1262:V1262)</f>
        <v>0</v>
      </c>
      <c r="Y1262"/>
      <c r="Z1262"/>
      <c r="AA1262"/>
      <c r="AB1262"/>
      <c r="AC1262"/>
      <c r="AD1262"/>
      <c r="AE1262"/>
      <c r="AF1262"/>
    </row>
    <row r="1263" spans="1:32" s="71" customFormat="1" outlineLevel="1" x14ac:dyDescent="0.4">
      <c r="A1263" s="341"/>
      <c r="B1263" s="32"/>
      <c r="C1263" s="495"/>
      <c r="D1263" s="495"/>
      <c r="E1263" s="496"/>
      <c r="F1263" s="497" t="s">
        <v>106</v>
      </c>
      <c r="G1263" s="174">
        <f t="shared" ref="G1263:V1263" si="528">G407</f>
        <v>0</v>
      </c>
      <c r="H1263" s="175">
        <f t="shared" si="528"/>
        <v>0</v>
      </c>
      <c r="I1263" s="163">
        <f t="shared" si="528"/>
        <v>0</v>
      </c>
      <c r="J1263" s="163">
        <f t="shared" si="528"/>
        <v>0</v>
      </c>
      <c r="K1263" s="181">
        <f t="shared" si="528"/>
        <v>0</v>
      </c>
      <c r="L1263" s="165">
        <f t="shared" si="528"/>
        <v>0</v>
      </c>
      <c r="M1263" s="166">
        <f t="shared" si="528"/>
        <v>0</v>
      </c>
      <c r="N1263" s="166">
        <f t="shared" si="528"/>
        <v>0</v>
      </c>
      <c r="O1263" s="166">
        <f t="shared" si="528"/>
        <v>0</v>
      </c>
      <c r="P1263" s="166">
        <f t="shared" si="528"/>
        <v>0</v>
      </c>
      <c r="Q1263" s="166">
        <f t="shared" si="528"/>
        <v>0</v>
      </c>
      <c r="R1263" s="166">
        <f t="shared" si="528"/>
        <v>0</v>
      </c>
      <c r="S1263" s="166">
        <f t="shared" si="528"/>
        <v>0</v>
      </c>
      <c r="T1263" s="166">
        <f t="shared" si="528"/>
        <v>0</v>
      </c>
      <c r="U1263" s="166">
        <f t="shared" si="528"/>
        <v>0</v>
      </c>
      <c r="V1263" s="167">
        <f t="shared" si="528"/>
        <v>0</v>
      </c>
      <c r="W1263" s="48">
        <f>G1263-SUM(H1263:V1263)</f>
        <v>0</v>
      </c>
      <c r="Y1263"/>
      <c r="Z1263"/>
      <c r="AA1263"/>
      <c r="AB1263"/>
      <c r="AC1263"/>
      <c r="AD1263"/>
      <c r="AE1263"/>
      <c r="AF1263"/>
    </row>
    <row r="1264" spans="1:32" s="71" customFormat="1" x14ac:dyDescent="0.4">
      <c r="A1264" s="341"/>
      <c r="B1264" s="32"/>
      <c r="C1264" s="495"/>
      <c r="D1264" s="495"/>
      <c r="E1264" s="496" t="s">
        <v>107</v>
      </c>
      <c r="F1264" s="496"/>
      <c r="G1264" s="68">
        <f t="shared" ref="G1264:W1264" si="529">SUBTOTAL(9,G1265:G1266)</f>
        <v>0</v>
      </c>
      <c r="H1264" s="69">
        <f t="shared" si="529"/>
        <v>0</v>
      </c>
      <c r="I1264" s="66">
        <f t="shared" si="529"/>
        <v>0</v>
      </c>
      <c r="J1264" s="66">
        <f t="shared" si="529"/>
        <v>0</v>
      </c>
      <c r="K1264" s="67">
        <f t="shared" si="529"/>
        <v>0</v>
      </c>
      <c r="L1264" s="36">
        <f t="shared" si="529"/>
        <v>0</v>
      </c>
      <c r="M1264" s="36">
        <f t="shared" si="529"/>
        <v>0</v>
      </c>
      <c r="N1264" s="36">
        <f t="shared" si="529"/>
        <v>0</v>
      </c>
      <c r="O1264" s="36">
        <f t="shared" si="529"/>
        <v>0</v>
      </c>
      <c r="P1264" s="36">
        <f t="shared" si="529"/>
        <v>0</v>
      </c>
      <c r="Q1264" s="36">
        <f t="shared" si="529"/>
        <v>0</v>
      </c>
      <c r="R1264" s="36">
        <f t="shared" si="529"/>
        <v>0</v>
      </c>
      <c r="S1264" s="36">
        <f t="shared" si="529"/>
        <v>0</v>
      </c>
      <c r="T1264" s="36">
        <f t="shared" si="529"/>
        <v>0</v>
      </c>
      <c r="U1264" s="36">
        <f t="shared" si="529"/>
        <v>0</v>
      </c>
      <c r="V1264" s="36">
        <f t="shared" si="529"/>
        <v>0</v>
      </c>
      <c r="W1264" s="35">
        <f t="shared" si="529"/>
        <v>0</v>
      </c>
      <c r="Y1264"/>
      <c r="Z1264"/>
      <c r="AA1264"/>
      <c r="AB1264"/>
      <c r="AC1264"/>
      <c r="AD1264"/>
      <c r="AE1264"/>
      <c r="AF1264"/>
    </row>
    <row r="1265" spans="1:34" s="71" customFormat="1" outlineLevel="1" x14ac:dyDescent="0.4">
      <c r="A1265" s="341"/>
      <c r="B1265" s="32"/>
      <c r="C1265" s="495"/>
      <c r="D1265" s="495"/>
      <c r="E1265" s="496"/>
      <c r="F1265" s="497" t="s">
        <v>108</v>
      </c>
      <c r="G1265" s="174">
        <f t="shared" ref="G1265:V1265" si="530">G409</f>
        <v>0</v>
      </c>
      <c r="H1265" s="175">
        <f t="shared" si="530"/>
        <v>0</v>
      </c>
      <c r="I1265" s="163">
        <f t="shared" si="530"/>
        <v>0</v>
      </c>
      <c r="J1265" s="163">
        <f t="shared" si="530"/>
        <v>0</v>
      </c>
      <c r="K1265" s="181">
        <f t="shared" si="530"/>
        <v>0</v>
      </c>
      <c r="L1265" s="165">
        <f t="shared" si="530"/>
        <v>0</v>
      </c>
      <c r="M1265" s="166">
        <f t="shared" si="530"/>
        <v>0</v>
      </c>
      <c r="N1265" s="183">
        <f t="shared" si="530"/>
        <v>0</v>
      </c>
      <c r="O1265" s="166">
        <f t="shared" si="530"/>
        <v>0</v>
      </c>
      <c r="P1265" s="166">
        <f t="shared" si="530"/>
        <v>0</v>
      </c>
      <c r="Q1265" s="166">
        <f t="shared" si="530"/>
        <v>0</v>
      </c>
      <c r="R1265" s="183">
        <f t="shared" si="530"/>
        <v>0</v>
      </c>
      <c r="S1265" s="183">
        <f t="shared" si="530"/>
        <v>0</v>
      </c>
      <c r="T1265" s="166">
        <f t="shared" si="530"/>
        <v>0</v>
      </c>
      <c r="U1265" s="166">
        <f t="shared" si="530"/>
        <v>0</v>
      </c>
      <c r="V1265" s="167">
        <f t="shared" si="530"/>
        <v>0</v>
      </c>
      <c r="W1265" s="48">
        <f>G1265-SUM(H1265:V1265)</f>
        <v>0</v>
      </c>
      <c r="Y1265"/>
      <c r="Z1265"/>
      <c r="AA1265"/>
      <c r="AB1265"/>
      <c r="AC1265"/>
      <c r="AD1265"/>
      <c r="AE1265"/>
      <c r="AF1265"/>
    </row>
    <row r="1266" spans="1:34" s="71" customFormat="1" outlineLevel="1" x14ac:dyDescent="0.4">
      <c r="A1266" s="341"/>
      <c r="B1266" s="32"/>
      <c r="C1266" s="495"/>
      <c r="D1266" s="495"/>
      <c r="E1266" s="496"/>
      <c r="F1266" s="497" t="s">
        <v>109</v>
      </c>
      <c r="G1266" s="174">
        <f t="shared" ref="G1266:V1266" si="531">G410</f>
        <v>0</v>
      </c>
      <c r="H1266" s="175">
        <f t="shared" si="531"/>
        <v>0</v>
      </c>
      <c r="I1266" s="163">
        <f t="shared" si="531"/>
        <v>0</v>
      </c>
      <c r="J1266" s="163">
        <f t="shared" si="531"/>
        <v>0</v>
      </c>
      <c r="K1266" s="181">
        <f t="shared" si="531"/>
        <v>0</v>
      </c>
      <c r="L1266" s="165">
        <f t="shared" si="531"/>
        <v>0</v>
      </c>
      <c r="M1266" s="176">
        <f t="shared" si="531"/>
        <v>0</v>
      </c>
      <c r="N1266" s="166">
        <f t="shared" si="531"/>
        <v>0</v>
      </c>
      <c r="O1266" s="162">
        <f t="shared" si="531"/>
        <v>0</v>
      </c>
      <c r="P1266" s="166">
        <f t="shared" si="531"/>
        <v>0</v>
      </c>
      <c r="Q1266" s="176">
        <f t="shared" si="531"/>
        <v>0</v>
      </c>
      <c r="R1266" s="166">
        <f t="shared" si="531"/>
        <v>0</v>
      </c>
      <c r="S1266" s="166">
        <f t="shared" si="531"/>
        <v>0</v>
      </c>
      <c r="T1266" s="162">
        <f t="shared" si="531"/>
        <v>0</v>
      </c>
      <c r="U1266" s="166">
        <f t="shared" si="531"/>
        <v>0</v>
      </c>
      <c r="V1266" s="167">
        <f t="shared" si="531"/>
        <v>0</v>
      </c>
      <c r="W1266" s="48">
        <f>G1266-SUM(H1266:V1266)</f>
        <v>0</v>
      </c>
      <c r="Y1266"/>
      <c r="Z1266"/>
      <c r="AA1266"/>
      <c r="AB1266"/>
      <c r="AC1266"/>
      <c r="AD1266"/>
      <c r="AE1266"/>
      <c r="AF1266"/>
    </row>
    <row r="1267" spans="1:34" s="71" customFormat="1" x14ac:dyDescent="0.4">
      <c r="A1267" s="341"/>
      <c r="B1267" s="32"/>
      <c r="C1267" s="495"/>
      <c r="D1267" s="495" t="s">
        <v>110</v>
      </c>
      <c r="E1267" s="496"/>
      <c r="F1267" s="496"/>
      <c r="G1267" s="68">
        <f t="shared" ref="G1267:W1267" si="532">SUBTOTAL(9,G1268:G1270)</f>
        <v>0</v>
      </c>
      <c r="H1267" s="69">
        <f t="shared" si="532"/>
        <v>0</v>
      </c>
      <c r="I1267" s="66">
        <f t="shared" si="532"/>
        <v>0</v>
      </c>
      <c r="J1267" s="66">
        <f t="shared" si="532"/>
        <v>0</v>
      </c>
      <c r="K1267" s="67">
        <f t="shared" si="532"/>
        <v>0</v>
      </c>
      <c r="L1267" s="36">
        <f t="shared" si="532"/>
        <v>0</v>
      </c>
      <c r="M1267" s="36">
        <f t="shared" si="532"/>
        <v>0</v>
      </c>
      <c r="N1267" s="36">
        <f t="shared" si="532"/>
        <v>0</v>
      </c>
      <c r="O1267" s="36">
        <f t="shared" si="532"/>
        <v>0</v>
      </c>
      <c r="P1267" s="36">
        <f t="shared" si="532"/>
        <v>0</v>
      </c>
      <c r="Q1267" s="36">
        <f t="shared" si="532"/>
        <v>0</v>
      </c>
      <c r="R1267" s="36">
        <f t="shared" si="532"/>
        <v>0</v>
      </c>
      <c r="S1267" s="36">
        <f t="shared" si="532"/>
        <v>0</v>
      </c>
      <c r="T1267" s="36">
        <f t="shared" si="532"/>
        <v>0</v>
      </c>
      <c r="U1267" s="36">
        <f t="shared" si="532"/>
        <v>0</v>
      </c>
      <c r="V1267" s="36">
        <f t="shared" si="532"/>
        <v>0</v>
      </c>
      <c r="W1267" s="35">
        <f t="shared" si="532"/>
        <v>0</v>
      </c>
      <c r="Y1267"/>
      <c r="Z1267"/>
      <c r="AA1267"/>
      <c r="AB1267"/>
      <c r="AC1267"/>
      <c r="AD1267"/>
      <c r="AE1267"/>
      <c r="AF1267"/>
    </row>
    <row r="1268" spans="1:34" s="71" customFormat="1" outlineLevel="1" x14ac:dyDescent="0.4">
      <c r="A1268" s="341"/>
      <c r="B1268" s="32"/>
      <c r="C1268" s="495"/>
      <c r="D1268" s="495"/>
      <c r="E1268" s="496"/>
      <c r="F1268" s="497" t="s">
        <v>111</v>
      </c>
      <c r="G1268" s="174">
        <f t="shared" ref="G1268:V1268" si="533">G412</f>
        <v>0</v>
      </c>
      <c r="H1268" s="175">
        <f t="shared" si="533"/>
        <v>0</v>
      </c>
      <c r="I1268" s="163">
        <f t="shared" si="533"/>
        <v>0</v>
      </c>
      <c r="J1268" s="163">
        <f t="shared" si="533"/>
        <v>0</v>
      </c>
      <c r="K1268" s="181">
        <f t="shared" si="533"/>
        <v>0</v>
      </c>
      <c r="L1268" s="165">
        <f t="shared" si="533"/>
        <v>0</v>
      </c>
      <c r="M1268" s="176">
        <f t="shared" si="533"/>
        <v>0</v>
      </c>
      <c r="N1268" s="166">
        <f t="shared" si="533"/>
        <v>0</v>
      </c>
      <c r="O1268" s="162">
        <f t="shared" si="533"/>
        <v>0</v>
      </c>
      <c r="P1268" s="166">
        <f t="shared" si="533"/>
        <v>0</v>
      </c>
      <c r="Q1268" s="176">
        <f t="shared" si="533"/>
        <v>0</v>
      </c>
      <c r="R1268" s="166">
        <f t="shared" si="533"/>
        <v>0</v>
      </c>
      <c r="S1268" s="166">
        <f t="shared" si="533"/>
        <v>0</v>
      </c>
      <c r="T1268" s="162">
        <f t="shared" si="533"/>
        <v>0</v>
      </c>
      <c r="U1268" s="166">
        <f t="shared" si="533"/>
        <v>0</v>
      </c>
      <c r="V1268" s="167">
        <f t="shared" si="533"/>
        <v>0</v>
      </c>
      <c r="W1268" s="48">
        <f>G1268-SUM(H1268:V1268)</f>
        <v>0</v>
      </c>
      <c r="Y1268"/>
      <c r="Z1268"/>
      <c r="AA1268"/>
      <c r="AB1268"/>
      <c r="AC1268"/>
      <c r="AD1268"/>
      <c r="AE1268"/>
      <c r="AF1268"/>
    </row>
    <row r="1269" spans="1:34" s="71" customFormat="1" outlineLevel="1" x14ac:dyDescent="0.4">
      <c r="A1269" s="341"/>
      <c r="B1269" s="32"/>
      <c r="C1269" s="495"/>
      <c r="D1269" s="495"/>
      <c r="E1269" s="496"/>
      <c r="F1269" s="497" t="s">
        <v>112</v>
      </c>
      <c r="G1269" s="174">
        <f t="shared" ref="G1269:V1269" si="534">G413</f>
        <v>0</v>
      </c>
      <c r="H1269" s="175">
        <f t="shared" si="534"/>
        <v>0</v>
      </c>
      <c r="I1269" s="163">
        <f t="shared" si="534"/>
        <v>0</v>
      </c>
      <c r="J1269" s="163">
        <f t="shared" si="534"/>
        <v>0</v>
      </c>
      <c r="K1269" s="181">
        <f t="shared" si="534"/>
        <v>0</v>
      </c>
      <c r="L1269" s="165">
        <f t="shared" si="534"/>
        <v>0</v>
      </c>
      <c r="M1269" s="176">
        <f t="shared" si="534"/>
        <v>0</v>
      </c>
      <c r="N1269" s="166">
        <f t="shared" si="534"/>
        <v>0</v>
      </c>
      <c r="O1269" s="162">
        <f t="shared" si="534"/>
        <v>0</v>
      </c>
      <c r="P1269" s="166">
        <f t="shared" si="534"/>
        <v>0</v>
      </c>
      <c r="Q1269" s="176">
        <f t="shared" si="534"/>
        <v>0</v>
      </c>
      <c r="R1269" s="166">
        <f t="shared" si="534"/>
        <v>0</v>
      </c>
      <c r="S1269" s="166">
        <f t="shared" si="534"/>
        <v>0</v>
      </c>
      <c r="T1269" s="162">
        <f t="shared" si="534"/>
        <v>0</v>
      </c>
      <c r="U1269" s="166">
        <f t="shared" si="534"/>
        <v>0</v>
      </c>
      <c r="V1269" s="167">
        <f t="shared" si="534"/>
        <v>0</v>
      </c>
      <c r="W1269" s="48">
        <f>G1269-SUM(H1269:V1269)</f>
        <v>0</v>
      </c>
      <c r="Y1269"/>
      <c r="Z1269"/>
      <c r="AA1269"/>
      <c r="AB1269"/>
      <c r="AC1269"/>
      <c r="AD1269"/>
      <c r="AE1269"/>
      <c r="AF1269"/>
    </row>
    <row r="1270" spans="1:34" s="71" customFormat="1" outlineLevel="1" x14ac:dyDescent="0.4">
      <c r="A1270" s="341"/>
      <c r="B1270" s="32"/>
      <c r="C1270" s="495"/>
      <c r="D1270" s="495"/>
      <c r="E1270" s="496"/>
      <c r="F1270" s="497" t="s">
        <v>113</v>
      </c>
      <c r="G1270" s="174">
        <f t="shared" ref="G1270:V1270" si="535">G414</f>
        <v>0</v>
      </c>
      <c r="H1270" s="175">
        <f t="shared" si="535"/>
        <v>0</v>
      </c>
      <c r="I1270" s="163">
        <f t="shared" si="535"/>
        <v>0</v>
      </c>
      <c r="J1270" s="163">
        <f t="shared" si="535"/>
        <v>0</v>
      </c>
      <c r="K1270" s="181">
        <f t="shared" si="535"/>
        <v>0</v>
      </c>
      <c r="L1270" s="165">
        <f t="shared" si="535"/>
        <v>0</v>
      </c>
      <c r="M1270" s="176">
        <f t="shared" si="535"/>
        <v>0</v>
      </c>
      <c r="N1270" s="166">
        <f t="shared" si="535"/>
        <v>0</v>
      </c>
      <c r="O1270" s="162">
        <f t="shared" si="535"/>
        <v>0</v>
      </c>
      <c r="P1270" s="166">
        <f t="shared" si="535"/>
        <v>0</v>
      </c>
      <c r="Q1270" s="176">
        <f t="shared" si="535"/>
        <v>0</v>
      </c>
      <c r="R1270" s="166">
        <f t="shared" si="535"/>
        <v>0</v>
      </c>
      <c r="S1270" s="166">
        <f t="shared" si="535"/>
        <v>0</v>
      </c>
      <c r="T1270" s="162">
        <f t="shared" si="535"/>
        <v>0</v>
      </c>
      <c r="U1270" s="166">
        <f t="shared" si="535"/>
        <v>0</v>
      </c>
      <c r="V1270" s="167">
        <f t="shared" si="535"/>
        <v>0</v>
      </c>
      <c r="W1270" s="48">
        <f>G1270-SUM(H1270:V1270)</f>
        <v>0</v>
      </c>
      <c r="Y1270"/>
      <c r="Z1270"/>
      <c r="AA1270"/>
      <c r="AB1270"/>
      <c r="AC1270"/>
      <c r="AD1270"/>
      <c r="AE1270"/>
      <c r="AF1270"/>
    </row>
    <row r="1271" spans="1:34" s="71" customFormat="1" x14ac:dyDescent="0.4">
      <c r="A1271" s="341"/>
      <c r="B1271" s="32"/>
      <c r="C1271" s="498"/>
      <c r="D1271" s="495" t="s">
        <v>114</v>
      </c>
      <c r="E1271" s="496"/>
      <c r="F1271" s="496"/>
      <c r="G1271" s="68">
        <f t="shared" ref="G1271:W1271" si="536">SUBTOTAL(9,G1272:G1273)</f>
        <v>0</v>
      </c>
      <c r="H1271" s="69">
        <f t="shared" si="536"/>
        <v>0</v>
      </c>
      <c r="I1271" s="66">
        <f t="shared" si="536"/>
        <v>0</v>
      </c>
      <c r="J1271" s="66">
        <f t="shared" si="536"/>
        <v>0</v>
      </c>
      <c r="K1271" s="67">
        <f t="shared" si="536"/>
        <v>0</v>
      </c>
      <c r="L1271" s="36">
        <f t="shared" si="536"/>
        <v>0</v>
      </c>
      <c r="M1271" s="36">
        <f t="shared" si="536"/>
        <v>0</v>
      </c>
      <c r="N1271" s="36">
        <f t="shared" si="536"/>
        <v>0</v>
      </c>
      <c r="O1271" s="36">
        <f t="shared" si="536"/>
        <v>0</v>
      </c>
      <c r="P1271" s="36">
        <f t="shared" si="536"/>
        <v>0</v>
      </c>
      <c r="Q1271" s="36">
        <f t="shared" si="536"/>
        <v>0</v>
      </c>
      <c r="R1271" s="36">
        <f t="shared" si="536"/>
        <v>0</v>
      </c>
      <c r="S1271" s="36">
        <f t="shared" si="536"/>
        <v>0</v>
      </c>
      <c r="T1271" s="36">
        <f t="shared" si="536"/>
        <v>0</v>
      </c>
      <c r="U1271" s="36">
        <f t="shared" si="536"/>
        <v>0</v>
      </c>
      <c r="V1271" s="36">
        <f t="shared" si="536"/>
        <v>0</v>
      </c>
      <c r="W1271" s="35">
        <f t="shared" si="536"/>
        <v>0</v>
      </c>
      <c r="Y1271"/>
      <c r="Z1271"/>
      <c r="AA1271"/>
      <c r="AB1271"/>
      <c r="AC1271"/>
      <c r="AD1271"/>
      <c r="AE1271"/>
      <c r="AF1271"/>
    </row>
    <row r="1272" spans="1:34" s="71" customFormat="1" outlineLevel="1" x14ac:dyDescent="0.4">
      <c r="A1272" s="341"/>
      <c r="B1272" s="32"/>
      <c r="C1272" s="495"/>
      <c r="D1272" s="495"/>
      <c r="E1272" s="496"/>
      <c r="F1272" s="497" t="s">
        <v>115</v>
      </c>
      <c r="G1272" s="174">
        <f t="shared" ref="G1272:V1272" si="537">G416</f>
        <v>0</v>
      </c>
      <c r="H1272" s="175">
        <f t="shared" si="537"/>
        <v>0</v>
      </c>
      <c r="I1272" s="163">
        <f t="shared" si="537"/>
        <v>0</v>
      </c>
      <c r="J1272" s="163">
        <f t="shared" si="537"/>
        <v>0</v>
      </c>
      <c r="K1272" s="181">
        <f t="shared" si="537"/>
        <v>0</v>
      </c>
      <c r="L1272" s="165">
        <f t="shared" si="537"/>
        <v>0</v>
      </c>
      <c r="M1272" s="176">
        <f t="shared" si="537"/>
        <v>0</v>
      </c>
      <c r="N1272" s="166">
        <f t="shared" si="537"/>
        <v>0</v>
      </c>
      <c r="O1272" s="162">
        <f t="shared" si="537"/>
        <v>0</v>
      </c>
      <c r="P1272" s="166">
        <f t="shared" si="537"/>
        <v>0</v>
      </c>
      <c r="Q1272" s="176">
        <f t="shared" si="537"/>
        <v>0</v>
      </c>
      <c r="R1272" s="166">
        <f t="shared" si="537"/>
        <v>0</v>
      </c>
      <c r="S1272" s="166">
        <f t="shared" si="537"/>
        <v>0</v>
      </c>
      <c r="T1272" s="162">
        <f t="shared" si="537"/>
        <v>0</v>
      </c>
      <c r="U1272" s="166">
        <f t="shared" si="537"/>
        <v>0</v>
      </c>
      <c r="V1272" s="167">
        <f t="shared" si="537"/>
        <v>0</v>
      </c>
      <c r="W1272" s="48">
        <f>G1272-SUM(H1272:V1272)</f>
        <v>0</v>
      </c>
      <c r="Y1272"/>
      <c r="Z1272"/>
      <c r="AA1272"/>
      <c r="AB1272"/>
      <c r="AC1272"/>
      <c r="AD1272"/>
      <c r="AE1272"/>
      <c r="AF1272"/>
    </row>
    <row r="1273" spans="1:34" s="71" customFormat="1" outlineLevel="1" x14ac:dyDescent="0.4">
      <c r="A1273" s="341"/>
      <c r="B1273" s="32"/>
      <c r="C1273" s="495"/>
      <c r="D1273" s="495"/>
      <c r="E1273" s="496"/>
      <c r="F1273" s="497" t="s">
        <v>116</v>
      </c>
      <c r="G1273" s="174">
        <f t="shared" ref="G1273:V1273" si="538">G417</f>
        <v>0</v>
      </c>
      <c r="H1273" s="175">
        <f t="shared" si="538"/>
        <v>0</v>
      </c>
      <c r="I1273" s="163">
        <f t="shared" si="538"/>
        <v>0</v>
      </c>
      <c r="J1273" s="163">
        <f t="shared" si="538"/>
        <v>0</v>
      </c>
      <c r="K1273" s="181">
        <f t="shared" si="538"/>
        <v>0</v>
      </c>
      <c r="L1273" s="165">
        <f t="shared" si="538"/>
        <v>0</v>
      </c>
      <c r="M1273" s="166">
        <f t="shared" si="538"/>
        <v>0</v>
      </c>
      <c r="N1273" s="184">
        <f t="shared" si="538"/>
        <v>0</v>
      </c>
      <c r="O1273" s="166">
        <f t="shared" si="538"/>
        <v>0</v>
      </c>
      <c r="P1273" s="166">
        <f t="shared" si="538"/>
        <v>0</v>
      </c>
      <c r="Q1273" s="166">
        <f t="shared" si="538"/>
        <v>0</v>
      </c>
      <c r="R1273" s="184">
        <f t="shared" si="538"/>
        <v>0</v>
      </c>
      <c r="S1273" s="184">
        <f t="shared" si="538"/>
        <v>0</v>
      </c>
      <c r="T1273" s="166">
        <f t="shared" si="538"/>
        <v>0</v>
      </c>
      <c r="U1273" s="166">
        <f t="shared" si="538"/>
        <v>0</v>
      </c>
      <c r="V1273" s="167">
        <f t="shared" si="538"/>
        <v>0</v>
      </c>
      <c r="W1273" s="48">
        <f>G1273-SUM(H1273:V1273)</f>
        <v>0</v>
      </c>
      <c r="Y1273"/>
      <c r="Z1273"/>
      <c r="AA1273"/>
      <c r="AB1273"/>
      <c r="AC1273"/>
      <c r="AD1273"/>
      <c r="AE1273"/>
      <c r="AF1273"/>
    </row>
    <row r="1274" spans="1:34" x14ac:dyDescent="0.4">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4">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4">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4">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4">
      <c r="A1278" s="341"/>
      <c r="B1278" s="32"/>
      <c r="C1278" s="495"/>
      <c r="D1278" s="495"/>
      <c r="E1278" s="496"/>
      <c r="F1278" s="497" t="s">
        <v>43</v>
      </c>
      <c r="G1278" s="174">
        <f>G422</f>
        <v>0</v>
      </c>
      <c r="H1278" s="175">
        <f t="shared" ref="H1278:H1341" si="539">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4">
      <c r="A1279" s="341"/>
      <c r="B1279" s="32"/>
      <c r="C1279" s="495"/>
      <c r="D1279" s="495"/>
      <c r="E1279" s="496"/>
      <c r="F1279" s="497" t="s">
        <v>44</v>
      </c>
      <c r="G1279" s="174">
        <f>G423</f>
        <v>0</v>
      </c>
      <c r="H1279" s="175">
        <f t="shared" si="539"/>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4">
      <c r="A1280" s="341"/>
      <c r="B1280" s="32"/>
      <c r="C1280" s="495"/>
      <c r="D1280" s="495"/>
      <c r="E1280" s="496"/>
      <c r="F1280" s="497" t="s">
        <v>45</v>
      </c>
      <c r="G1280" s="174">
        <f>G424</f>
        <v>0</v>
      </c>
      <c r="H1280" s="175">
        <f t="shared" si="539"/>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4">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4">
      <c r="A1282" s="341"/>
      <c r="B1282" s="32"/>
      <c r="C1282" s="495"/>
      <c r="D1282" s="495"/>
      <c r="E1282" s="496"/>
      <c r="F1282" s="497" t="s">
        <v>47</v>
      </c>
      <c r="G1282" s="174">
        <f>G426</f>
        <v>0</v>
      </c>
      <c r="H1282" s="175">
        <f t="shared" si="539"/>
        <v>0</v>
      </c>
      <c r="I1282" s="66"/>
      <c r="J1282" s="66"/>
      <c r="K1282" s="67"/>
      <c r="L1282" s="36"/>
      <c r="M1282" s="36"/>
      <c r="N1282" s="36"/>
      <c r="O1282" s="36"/>
      <c r="P1282" s="36"/>
      <c r="Q1282" s="36"/>
      <c r="R1282" s="36"/>
      <c r="S1282" s="36"/>
      <c r="T1282" s="36"/>
      <c r="U1282" s="36"/>
      <c r="V1282" s="36"/>
      <c r="W1282" s="48">
        <f t="shared" ref="W1282:W1290" si="540">G1282-SUM(H1282:V1282)</f>
        <v>0</v>
      </c>
      <c r="Y1282"/>
      <c r="Z1282"/>
      <c r="AA1282"/>
      <c r="AB1282"/>
      <c r="AC1282"/>
      <c r="AD1282"/>
      <c r="AE1282"/>
      <c r="AF1282"/>
    </row>
    <row r="1283" spans="1:32" s="71" customFormat="1" outlineLevel="1" x14ac:dyDescent="0.4">
      <c r="A1283" s="341"/>
      <c r="B1283" s="32"/>
      <c r="C1283" s="495"/>
      <c r="D1283" s="495"/>
      <c r="E1283" s="496"/>
      <c r="F1283" s="497" t="s">
        <v>48</v>
      </c>
      <c r="G1283" s="174">
        <f>G427</f>
        <v>0</v>
      </c>
      <c r="H1283" s="175">
        <f t="shared" si="539"/>
        <v>0</v>
      </c>
      <c r="I1283" s="66"/>
      <c r="J1283" s="66"/>
      <c r="K1283" s="67"/>
      <c r="L1283" s="36"/>
      <c r="M1283" s="36"/>
      <c r="N1283" s="36"/>
      <c r="O1283" s="36"/>
      <c r="P1283" s="36"/>
      <c r="Q1283" s="36"/>
      <c r="R1283" s="36"/>
      <c r="S1283" s="36"/>
      <c r="T1283" s="36"/>
      <c r="U1283" s="36"/>
      <c r="V1283" s="36"/>
      <c r="W1283" s="48">
        <f t="shared" si="540"/>
        <v>0</v>
      </c>
      <c r="Y1283"/>
      <c r="Z1283"/>
      <c r="AA1283"/>
      <c r="AB1283"/>
      <c r="AC1283"/>
      <c r="AD1283"/>
      <c r="AE1283"/>
      <c r="AF1283"/>
    </row>
    <row r="1284" spans="1:32" s="71" customFormat="1" outlineLevel="1" x14ac:dyDescent="0.4">
      <c r="A1284" s="341"/>
      <c r="B1284" s="32"/>
      <c r="C1284" s="495"/>
      <c r="D1284" s="495"/>
      <c r="E1284" s="496"/>
      <c r="F1284" s="497" t="s">
        <v>49</v>
      </c>
      <c r="G1284" s="174">
        <f>G428</f>
        <v>0</v>
      </c>
      <c r="H1284" s="175">
        <f t="shared" si="539"/>
        <v>0</v>
      </c>
      <c r="I1284" s="66"/>
      <c r="J1284" s="66"/>
      <c r="K1284" s="67"/>
      <c r="L1284" s="36"/>
      <c r="M1284" s="36"/>
      <c r="N1284" s="36"/>
      <c r="O1284" s="36"/>
      <c r="P1284" s="36"/>
      <c r="Q1284" s="36"/>
      <c r="R1284" s="36"/>
      <c r="S1284" s="36"/>
      <c r="T1284" s="36"/>
      <c r="U1284" s="36"/>
      <c r="V1284" s="36"/>
      <c r="W1284" s="48">
        <f t="shared" si="540"/>
        <v>0</v>
      </c>
      <c r="Y1284"/>
      <c r="Z1284"/>
      <c r="AA1284"/>
      <c r="AB1284"/>
      <c r="AC1284"/>
      <c r="AD1284"/>
      <c r="AE1284"/>
      <c r="AF1284"/>
    </row>
    <row r="1285" spans="1:32" s="71" customFormat="1" outlineLevel="1" x14ac:dyDescent="0.4">
      <c r="A1285" s="341"/>
      <c r="B1285" s="32"/>
      <c r="C1285" s="495"/>
      <c r="D1285" s="495"/>
      <c r="E1285" s="496"/>
      <c r="F1285" s="497" t="s">
        <v>50</v>
      </c>
      <c r="G1285" s="174">
        <f>G429</f>
        <v>0</v>
      </c>
      <c r="H1285" s="175">
        <f t="shared" si="539"/>
        <v>0</v>
      </c>
      <c r="I1285" s="66"/>
      <c r="J1285" s="66"/>
      <c r="K1285" s="67"/>
      <c r="L1285" s="36"/>
      <c r="M1285" s="36"/>
      <c r="N1285" s="36"/>
      <c r="O1285" s="36"/>
      <c r="P1285" s="36"/>
      <c r="Q1285" s="36"/>
      <c r="R1285" s="36"/>
      <c r="S1285" s="36"/>
      <c r="T1285" s="36"/>
      <c r="U1285" s="36"/>
      <c r="V1285" s="36"/>
      <c r="W1285" s="48">
        <f t="shared" si="540"/>
        <v>0</v>
      </c>
      <c r="Y1285"/>
      <c r="Z1285"/>
      <c r="AA1285"/>
      <c r="AB1285"/>
      <c r="AC1285"/>
      <c r="AD1285"/>
      <c r="AE1285"/>
      <c r="AF1285"/>
    </row>
    <row r="1286" spans="1:32" s="71" customFormat="1" x14ac:dyDescent="0.4">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4">
      <c r="A1287" s="341"/>
      <c r="B1287" s="32"/>
      <c r="C1287" s="495"/>
      <c r="D1287" s="495"/>
      <c r="E1287" s="496"/>
      <c r="F1287" s="497" t="s">
        <v>52</v>
      </c>
      <c r="G1287" s="174">
        <f>G431</f>
        <v>0</v>
      </c>
      <c r="H1287" s="175">
        <f t="shared" si="539"/>
        <v>0</v>
      </c>
      <c r="I1287" s="66"/>
      <c r="J1287" s="66"/>
      <c r="K1287" s="67"/>
      <c r="L1287" s="36"/>
      <c r="M1287" s="36"/>
      <c r="N1287" s="36"/>
      <c r="O1287" s="36"/>
      <c r="P1287" s="36"/>
      <c r="Q1287" s="36"/>
      <c r="R1287" s="36"/>
      <c r="S1287" s="36"/>
      <c r="T1287" s="36"/>
      <c r="U1287" s="36"/>
      <c r="V1287" s="36"/>
      <c r="W1287" s="48">
        <f t="shared" si="540"/>
        <v>0</v>
      </c>
      <c r="Y1287"/>
      <c r="Z1287"/>
      <c r="AA1287"/>
      <c r="AB1287"/>
      <c r="AC1287"/>
      <c r="AD1287"/>
      <c r="AE1287"/>
      <c r="AF1287"/>
    </row>
    <row r="1288" spans="1:32" s="71" customFormat="1" outlineLevel="1" x14ac:dyDescent="0.4">
      <c r="A1288" s="341"/>
      <c r="B1288" s="32"/>
      <c r="C1288" s="495"/>
      <c r="D1288" s="495"/>
      <c r="E1288" s="496"/>
      <c r="F1288" s="497" t="s">
        <v>53</v>
      </c>
      <c r="G1288" s="174">
        <f>G432</f>
        <v>0</v>
      </c>
      <c r="H1288" s="175">
        <f t="shared" si="539"/>
        <v>0</v>
      </c>
      <c r="I1288" s="66"/>
      <c r="J1288" s="66"/>
      <c r="K1288" s="67"/>
      <c r="L1288" s="36"/>
      <c r="M1288" s="36"/>
      <c r="N1288" s="36"/>
      <c r="O1288" s="36"/>
      <c r="P1288" s="36"/>
      <c r="Q1288" s="36"/>
      <c r="R1288" s="36"/>
      <c r="S1288" s="36"/>
      <c r="T1288" s="36"/>
      <c r="U1288" s="36"/>
      <c r="V1288" s="36"/>
      <c r="W1288" s="48">
        <f t="shared" si="540"/>
        <v>0</v>
      </c>
      <c r="Y1288"/>
      <c r="Z1288"/>
      <c r="AA1288"/>
      <c r="AB1288"/>
      <c r="AC1288"/>
      <c r="AD1288"/>
      <c r="AE1288"/>
      <c r="AF1288"/>
    </row>
    <row r="1289" spans="1:32" s="71" customFormat="1" outlineLevel="1" x14ac:dyDescent="0.4">
      <c r="A1289" s="341"/>
      <c r="B1289" s="32"/>
      <c r="C1289" s="495"/>
      <c r="D1289" s="495"/>
      <c r="E1289" s="496"/>
      <c r="F1289" s="497" t="s">
        <v>54</v>
      </c>
      <c r="G1289" s="174">
        <f>G433</f>
        <v>0</v>
      </c>
      <c r="H1289" s="175">
        <f t="shared" si="539"/>
        <v>0</v>
      </c>
      <c r="I1289" s="66"/>
      <c r="J1289" s="66"/>
      <c r="K1289" s="67"/>
      <c r="L1289" s="36"/>
      <c r="M1289" s="36"/>
      <c r="N1289" s="36"/>
      <c r="O1289" s="36"/>
      <c r="P1289" s="36"/>
      <c r="Q1289" s="36"/>
      <c r="R1289" s="36"/>
      <c r="S1289" s="36"/>
      <c r="T1289" s="36"/>
      <c r="U1289" s="36"/>
      <c r="V1289" s="36"/>
      <c r="W1289" s="48">
        <f t="shared" si="540"/>
        <v>0</v>
      </c>
      <c r="Y1289"/>
      <c r="Z1289"/>
      <c r="AA1289"/>
      <c r="AB1289"/>
      <c r="AC1289"/>
      <c r="AD1289"/>
      <c r="AE1289"/>
      <c r="AF1289"/>
    </row>
    <row r="1290" spans="1:32" s="71" customFormat="1" outlineLevel="1" x14ac:dyDescent="0.4">
      <c r="A1290" s="341"/>
      <c r="B1290" s="32"/>
      <c r="C1290" s="495"/>
      <c r="D1290" s="495"/>
      <c r="E1290" s="496"/>
      <c r="F1290" s="497" t="s">
        <v>55</v>
      </c>
      <c r="G1290" s="174">
        <f>G434</f>
        <v>0</v>
      </c>
      <c r="H1290" s="175">
        <f t="shared" si="539"/>
        <v>0</v>
      </c>
      <c r="I1290" s="66"/>
      <c r="J1290" s="66"/>
      <c r="K1290" s="67"/>
      <c r="L1290" s="36"/>
      <c r="M1290" s="36"/>
      <c r="N1290" s="36"/>
      <c r="O1290" s="36"/>
      <c r="P1290" s="36"/>
      <c r="Q1290" s="36"/>
      <c r="R1290" s="36"/>
      <c r="S1290" s="36"/>
      <c r="T1290" s="36"/>
      <c r="U1290" s="36"/>
      <c r="V1290" s="36"/>
      <c r="W1290" s="48">
        <f t="shared" si="540"/>
        <v>0</v>
      </c>
      <c r="Y1290"/>
      <c r="Z1290"/>
      <c r="AA1290"/>
      <c r="AB1290"/>
      <c r="AC1290"/>
      <c r="AD1290"/>
      <c r="AE1290"/>
      <c r="AF1290"/>
    </row>
    <row r="1291" spans="1:32" s="71" customFormat="1" x14ac:dyDescent="0.4">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4">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4">
      <c r="A1293" s="341"/>
      <c r="B1293" s="32"/>
      <c r="C1293" s="495"/>
      <c r="D1293" s="495"/>
      <c r="E1293" s="498"/>
      <c r="F1293" s="497" t="s">
        <v>58</v>
      </c>
      <c r="G1293" s="174">
        <f>G437</f>
        <v>0</v>
      </c>
      <c r="H1293" s="175">
        <f t="shared" si="539"/>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4">
      <c r="A1294" s="341"/>
      <c r="B1294" s="32"/>
      <c r="C1294" s="495"/>
      <c r="D1294" s="495"/>
      <c r="E1294" s="496"/>
      <c r="F1294" s="497" t="s">
        <v>59</v>
      </c>
      <c r="G1294" s="174">
        <f>G438</f>
        <v>0</v>
      </c>
      <c r="H1294" s="175">
        <f t="shared" si="539"/>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4">
      <c r="A1295" s="341"/>
      <c r="B1295" s="32"/>
      <c r="C1295" s="495"/>
      <c r="D1295" s="495"/>
      <c r="E1295" s="496"/>
      <c r="F1295" s="497" t="s">
        <v>60</v>
      </c>
      <c r="G1295" s="174">
        <f>G439</f>
        <v>0</v>
      </c>
      <c r="H1295" s="175">
        <f t="shared" si="539"/>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4">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4">
      <c r="A1297" s="341"/>
      <c r="B1297" s="32"/>
      <c r="C1297" s="495"/>
      <c r="D1297" s="495"/>
      <c r="E1297" s="496"/>
      <c r="F1297" s="497" t="s">
        <v>62</v>
      </c>
      <c r="G1297" s="174">
        <f>G441</f>
        <v>0</v>
      </c>
      <c r="H1297" s="175">
        <f t="shared" si="539"/>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4">
      <c r="A1298" s="341"/>
      <c r="B1298" s="32"/>
      <c r="C1298" s="495"/>
      <c r="D1298" s="495"/>
      <c r="E1298" s="496"/>
      <c r="F1298" s="497" t="s">
        <v>63</v>
      </c>
      <c r="G1298" s="174">
        <f>G442</f>
        <v>0</v>
      </c>
      <c r="H1298" s="175">
        <f t="shared" si="539"/>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4">
      <c r="A1299" s="341"/>
      <c r="B1299" s="32"/>
      <c r="C1299" s="495"/>
      <c r="D1299" s="495"/>
      <c r="E1299" s="496"/>
      <c r="F1299" s="497" t="s">
        <v>64</v>
      </c>
      <c r="G1299" s="174">
        <f>G443</f>
        <v>0</v>
      </c>
      <c r="H1299" s="175">
        <f t="shared" si="539"/>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4">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4">
      <c r="A1301" s="341"/>
      <c r="B1301" s="32"/>
      <c r="C1301" s="495"/>
      <c r="D1301" s="495"/>
      <c r="E1301" s="496"/>
      <c r="F1301" s="497" t="s">
        <v>66</v>
      </c>
      <c r="G1301" s="174">
        <f>G445</f>
        <v>0</v>
      </c>
      <c r="H1301" s="175">
        <f t="shared" si="539"/>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4">
      <c r="A1302" s="341"/>
      <c r="B1302" s="32"/>
      <c r="C1302" s="495"/>
      <c r="D1302" s="495"/>
      <c r="E1302" s="496"/>
      <c r="F1302" s="497" t="s">
        <v>67</v>
      </c>
      <c r="G1302" s="174">
        <f>G446</f>
        <v>0</v>
      </c>
      <c r="H1302" s="175">
        <f t="shared" si="539"/>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4">
      <c r="A1303" s="341"/>
      <c r="B1303" s="32"/>
      <c r="C1303" s="495"/>
      <c r="D1303" s="495"/>
      <c r="E1303" s="496"/>
      <c r="F1303" s="497" t="s">
        <v>68</v>
      </c>
      <c r="G1303" s="174">
        <f>G447</f>
        <v>0</v>
      </c>
      <c r="H1303" s="175">
        <f t="shared" si="539"/>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4">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4">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4">
      <c r="A1306" s="341"/>
      <c r="B1306" s="32"/>
      <c r="C1306" s="495"/>
      <c r="D1306" s="495"/>
      <c r="E1306" s="496"/>
      <c r="F1306" s="497" t="s">
        <v>71</v>
      </c>
      <c r="G1306" s="174">
        <f>G450</f>
        <v>0</v>
      </c>
      <c r="H1306" s="175">
        <f t="shared" si="539"/>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4">
      <c r="A1307" s="341"/>
      <c r="B1307" s="32"/>
      <c r="C1307" s="495"/>
      <c r="D1307" s="495"/>
      <c r="E1307" s="496"/>
      <c r="F1307" s="497" t="s">
        <v>72</v>
      </c>
      <c r="G1307" s="174">
        <f>G451</f>
        <v>0</v>
      </c>
      <c r="H1307" s="175">
        <f t="shared" si="539"/>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4">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4">
      <c r="A1309" s="341"/>
      <c r="B1309" s="32"/>
      <c r="C1309" s="495"/>
      <c r="D1309" s="495"/>
      <c r="E1309" s="496"/>
      <c r="F1309" s="497" t="s">
        <v>74</v>
      </c>
      <c r="G1309" s="174">
        <f>G453</f>
        <v>0</v>
      </c>
      <c r="H1309" s="175">
        <f t="shared" si="539"/>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4">
      <c r="A1310" s="341"/>
      <c r="B1310" s="32"/>
      <c r="C1310" s="495"/>
      <c r="D1310" s="495"/>
      <c r="E1310" s="496"/>
      <c r="F1310" s="497" t="s">
        <v>75</v>
      </c>
      <c r="G1310" s="174">
        <f>G454</f>
        <v>0</v>
      </c>
      <c r="H1310" s="175">
        <f t="shared" si="539"/>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4">
      <c r="A1311" s="341"/>
      <c r="B1311" s="32"/>
      <c r="C1311" s="495"/>
      <c r="D1311" s="495"/>
      <c r="E1311" s="496"/>
      <c r="F1311" s="497" t="s">
        <v>76</v>
      </c>
      <c r="G1311" s="174">
        <f>G455</f>
        <v>0</v>
      </c>
      <c r="H1311" s="175">
        <f t="shared" si="539"/>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4">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4">
      <c r="A1313" s="341"/>
      <c r="B1313" s="32"/>
      <c r="C1313" s="495"/>
      <c r="D1313" s="495"/>
      <c r="E1313" s="496"/>
      <c r="F1313" s="497" t="s">
        <v>78</v>
      </c>
      <c r="G1313" s="174">
        <f>G457</f>
        <v>0</v>
      </c>
      <c r="H1313" s="175">
        <f t="shared" si="539"/>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4">
      <c r="A1314" s="341"/>
      <c r="B1314" s="32"/>
      <c r="C1314" s="495"/>
      <c r="D1314" s="495"/>
      <c r="E1314" s="496"/>
      <c r="F1314" s="497" t="s">
        <v>79</v>
      </c>
      <c r="G1314" s="174">
        <f>G458</f>
        <v>0</v>
      </c>
      <c r="H1314" s="175">
        <f t="shared" si="539"/>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4">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4">
      <c r="A1316" s="341"/>
      <c r="B1316" s="32"/>
      <c r="C1316" s="495"/>
      <c r="D1316" s="495"/>
      <c r="E1316" s="496"/>
      <c r="F1316" s="497" t="s">
        <v>81</v>
      </c>
      <c r="G1316" s="174">
        <f>G460</f>
        <v>0</v>
      </c>
      <c r="H1316" s="175">
        <f t="shared" si="539"/>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4">
      <c r="A1317" s="341"/>
      <c r="B1317" s="32"/>
      <c r="C1317" s="495"/>
      <c r="D1317" s="495"/>
      <c r="E1317" s="496"/>
      <c r="F1317" s="497" t="s">
        <v>82</v>
      </c>
      <c r="G1317" s="174">
        <f>G461</f>
        <v>0</v>
      </c>
      <c r="H1317" s="175">
        <f t="shared" si="539"/>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4">
      <c r="A1318" s="341"/>
      <c r="B1318" s="32"/>
      <c r="C1318" s="495"/>
      <c r="D1318" s="495"/>
      <c r="E1318" s="496"/>
      <c r="F1318" s="497" t="s">
        <v>83</v>
      </c>
      <c r="G1318" s="174">
        <f>G462</f>
        <v>0</v>
      </c>
      <c r="H1318" s="175">
        <f t="shared" si="539"/>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4">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4">
      <c r="A1320" s="341"/>
      <c r="B1320" s="32"/>
      <c r="C1320" s="495"/>
      <c r="D1320" s="495"/>
      <c r="E1320" s="496"/>
      <c r="F1320" s="497" t="s">
        <v>85</v>
      </c>
      <c r="G1320" s="174">
        <f>G464</f>
        <v>0</v>
      </c>
      <c r="H1320" s="175">
        <f t="shared" si="539"/>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4">
      <c r="A1321" s="341"/>
      <c r="B1321" s="32"/>
      <c r="C1321" s="495"/>
      <c r="D1321" s="495"/>
      <c r="E1321" s="496"/>
      <c r="F1321" s="497" t="s">
        <v>86</v>
      </c>
      <c r="G1321" s="174">
        <f>G465</f>
        <v>0</v>
      </c>
      <c r="H1321" s="175">
        <f t="shared" si="539"/>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4">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4">
      <c r="A1323" s="341"/>
      <c r="B1323" s="32"/>
      <c r="C1323" s="495"/>
      <c r="D1323" s="495"/>
      <c r="E1323" s="496"/>
      <c r="F1323" s="497" t="s">
        <v>88</v>
      </c>
      <c r="G1323" s="174">
        <f>G467</f>
        <v>0</v>
      </c>
      <c r="H1323" s="175">
        <f t="shared" si="539"/>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4">
      <c r="A1324" s="341"/>
      <c r="B1324" s="32"/>
      <c r="C1324" s="495"/>
      <c r="D1324" s="495"/>
      <c r="E1324" s="496"/>
      <c r="F1324" s="497" t="s">
        <v>89</v>
      </c>
      <c r="G1324" s="174">
        <f>G468</f>
        <v>0</v>
      </c>
      <c r="H1324" s="175">
        <f t="shared" si="539"/>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4">
      <c r="A1325" s="341"/>
      <c r="B1325" s="32"/>
      <c r="C1325" s="495"/>
      <c r="D1325" s="495"/>
      <c r="E1325" s="496"/>
      <c r="F1325" s="497" t="s">
        <v>90</v>
      </c>
      <c r="G1325" s="174">
        <f>G469</f>
        <v>0</v>
      </c>
      <c r="H1325" s="175">
        <f t="shared" si="539"/>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4">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4">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4">
      <c r="A1328" s="341"/>
      <c r="B1328" s="32"/>
      <c r="C1328" s="495"/>
      <c r="D1328" s="495"/>
      <c r="E1328" s="496"/>
      <c r="F1328" s="497" t="s">
        <v>93</v>
      </c>
      <c r="G1328" s="174">
        <f>G472</f>
        <v>0</v>
      </c>
      <c r="H1328" s="175">
        <f t="shared" si="539"/>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4">
      <c r="A1329" s="341"/>
      <c r="B1329" s="32"/>
      <c r="C1329" s="495"/>
      <c r="D1329" s="495"/>
      <c r="E1329" s="496"/>
      <c r="F1329" s="497" t="s">
        <v>94</v>
      </c>
      <c r="G1329" s="174">
        <f>G473</f>
        <v>0</v>
      </c>
      <c r="H1329" s="175">
        <f t="shared" si="539"/>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4">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4">
      <c r="A1331" s="341"/>
      <c r="B1331" s="32"/>
      <c r="C1331" s="495"/>
      <c r="D1331" s="495"/>
      <c r="E1331" s="496"/>
      <c r="F1331" s="497" t="s">
        <v>96</v>
      </c>
      <c r="G1331" s="174">
        <f>G475</f>
        <v>0</v>
      </c>
      <c r="H1331" s="175">
        <f t="shared" si="539"/>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4">
      <c r="A1332" s="341"/>
      <c r="B1332" s="32"/>
      <c r="C1332" s="495"/>
      <c r="D1332" s="495"/>
      <c r="E1332" s="496"/>
      <c r="F1332" s="497" t="s">
        <v>97</v>
      </c>
      <c r="G1332" s="174">
        <f>G476</f>
        <v>0</v>
      </c>
      <c r="H1332" s="175">
        <f t="shared" si="539"/>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4">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4">
      <c r="A1334" s="341"/>
      <c r="B1334" s="32"/>
      <c r="C1334" s="495"/>
      <c r="D1334" s="495"/>
      <c r="E1334" s="496"/>
      <c r="F1334" s="497" t="s">
        <v>99</v>
      </c>
      <c r="G1334" s="174">
        <f>G478</f>
        <v>0</v>
      </c>
      <c r="H1334" s="175">
        <f t="shared" si="539"/>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4">
      <c r="A1335" s="341"/>
      <c r="B1335" s="32"/>
      <c r="C1335" s="495"/>
      <c r="D1335" s="495"/>
      <c r="E1335" s="496"/>
      <c r="F1335" s="497" t="s">
        <v>100</v>
      </c>
      <c r="G1335" s="174">
        <f>G479</f>
        <v>0</v>
      </c>
      <c r="H1335" s="175">
        <f t="shared" si="539"/>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4">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4">
      <c r="A1337" s="341"/>
      <c r="B1337" s="32"/>
      <c r="C1337" s="495"/>
      <c r="D1337" s="495"/>
      <c r="E1337" s="496"/>
      <c r="F1337" s="497" t="s">
        <v>102</v>
      </c>
      <c r="G1337" s="174">
        <f>G481</f>
        <v>0</v>
      </c>
      <c r="H1337" s="175">
        <f t="shared" si="539"/>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4">
      <c r="A1338" s="341"/>
      <c r="B1338" s="32"/>
      <c r="C1338" s="495"/>
      <c r="D1338" s="495"/>
      <c r="E1338" s="496"/>
      <c r="F1338" s="497" t="s">
        <v>103</v>
      </c>
      <c r="G1338" s="174">
        <f>G482</f>
        <v>0</v>
      </c>
      <c r="H1338" s="175">
        <f t="shared" si="539"/>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4">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4">
      <c r="A1340" s="341"/>
      <c r="B1340" s="32"/>
      <c r="C1340" s="495"/>
      <c r="D1340" s="495"/>
      <c r="E1340" s="496"/>
      <c r="F1340" s="497" t="s">
        <v>105</v>
      </c>
      <c r="G1340" s="174">
        <f>G484</f>
        <v>0</v>
      </c>
      <c r="H1340" s="175">
        <f t="shared" si="539"/>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4">
      <c r="A1341" s="341"/>
      <c r="B1341" s="32"/>
      <c r="C1341" s="495"/>
      <c r="D1341" s="495"/>
      <c r="E1341" s="496"/>
      <c r="F1341" s="497" t="s">
        <v>106</v>
      </c>
      <c r="G1341" s="174">
        <f>G485</f>
        <v>0</v>
      </c>
      <c r="H1341" s="175">
        <f t="shared" si="539"/>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4">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4">
      <c r="A1343" s="341"/>
      <c r="B1343" s="32"/>
      <c r="C1343" s="495"/>
      <c r="D1343" s="495"/>
      <c r="E1343" s="496"/>
      <c r="F1343" s="497" t="s">
        <v>108</v>
      </c>
      <c r="G1343" s="174">
        <f>G487</f>
        <v>0</v>
      </c>
      <c r="H1343" s="175">
        <f t="shared" ref="H1343:H1351" si="541">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4">
      <c r="A1344" s="341"/>
      <c r="B1344" s="32"/>
      <c r="C1344" s="495"/>
      <c r="D1344" s="495"/>
      <c r="E1344" s="496"/>
      <c r="F1344" s="497" t="s">
        <v>109</v>
      </c>
      <c r="G1344" s="174">
        <f>G488</f>
        <v>0</v>
      </c>
      <c r="H1344" s="175">
        <f t="shared" si="541"/>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4">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4">
      <c r="A1346" s="341"/>
      <c r="B1346" s="32"/>
      <c r="C1346" s="495"/>
      <c r="D1346" s="495"/>
      <c r="E1346" s="496"/>
      <c r="F1346" s="497" t="s">
        <v>111</v>
      </c>
      <c r="G1346" s="174">
        <f>G490</f>
        <v>0</v>
      </c>
      <c r="H1346" s="175">
        <f t="shared" si="541"/>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4">
      <c r="A1347" s="341"/>
      <c r="B1347" s="32"/>
      <c r="C1347" s="495"/>
      <c r="D1347" s="495"/>
      <c r="E1347" s="496"/>
      <c r="F1347" s="497" t="s">
        <v>112</v>
      </c>
      <c r="G1347" s="174">
        <f>G491</f>
        <v>0</v>
      </c>
      <c r="H1347" s="175">
        <f t="shared" si="541"/>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4">
      <c r="A1348" s="341"/>
      <c r="B1348" s="32"/>
      <c r="C1348" s="495"/>
      <c r="D1348" s="495"/>
      <c r="E1348" s="496"/>
      <c r="F1348" s="497" t="s">
        <v>113</v>
      </c>
      <c r="G1348" s="174">
        <f>G492</f>
        <v>0</v>
      </c>
      <c r="H1348" s="175">
        <f t="shared" si="541"/>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4">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4">
      <c r="A1350" s="341"/>
      <c r="B1350" s="32"/>
      <c r="C1350" s="495"/>
      <c r="D1350" s="495"/>
      <c r="E1350" s="496"/>
      <c r="F1350" s="497" t="s">
        <v>115</v>
      </c>
      <c r="G1350" s="174">
        <f>G494</f>
        <v>0</v>
      </c>
      <c r="H1350" s="175">
        <f t="shared" si="541"/>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4">
      <c r="A1351" s="341"/>
      <c r="B1351" s="32"/>
      <c r="C1351" s="495"/>
      <c r="D1351" s="495"/>
      <c r="E1351" s="496"/>
      <c r="F1351" s="497" t="s">
        <v>116</v>
      </c>
      <c r="G1351" s="174">
        <f>G495</f>
        <v>0</v>
      </c>
      <c r="H1351" s="175">
        <f t="shared" si="541"/>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4">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4">
      <c r="A1353" s="337"/>
      <c r="B1353" s="32"/>
      <c r="C1353" s="495"/>
      <c r="D1353" s="495" t="s">
        <v>307</v>
      </c>
      <c r="E1353" s="496"/>
      <c r="F1353" s="498"/>
      <c r="G1353" s="68">
        <f t="shared" ref="G1353:W1353" si="542">SUBTOTAL(9,G1354:G1355)</f>
        <v>0</v>
      </c>
      <c r="H1353" s="69">
        <f t="shared" si="542"/>
        <v>0</v>
      </c>
      <c r="I1353" s="66">
        <f t="shared" si="542"/>
        <v>0</v>
      </c>
      <c r="J1353" s="66">
        <f t="shared" si="542"/>
        <v>0</v>
      </c>
      <c r="K1353" s="67">
        <f t="shared" si="542"/>
        <v>0</v>
      </c>
      <c r="L1353" s="36">
        <f t="shared" si="542"/>
        <v>0</v>
      </c>
      <c r="M1353" s="36">
        <f t="shared" si="542"/>
        <v>0</v>
      </c>
      <c r="N1353" s="36">
        <f t="shared" si="542"/>
        <v>0</v>
      </c>
      <c r="O1353" s="36">
        <f t="shared" si="542"/>
        <v>0</v>
      </c>
      <c r="P1353" s="36">
        <f t="shared" si="542"/>
        <v>0</v>
      </c>
      <c r="Q1353" s="36">
        <f t="shared" si="542"/>
        <v>0</v>
      </c>
      <c r="R1353" s="36">
        <f t="shared" si="542"/>
        <v>0</v>
      </c>
      <c r="S1353" s="36">
        <f t="shared" si="542"/>
        <v>0</v>
      </c>
      <c r="T1353" s="36">
        <f t="shared" si="542"/>
        <v>0</v>
      </c>
      <c r="U1353" s="36">
        <f t="shared" si="542"/>
        <v>0</v>
      </c>
      <c r="V1353" s="39">
        <f t="shared" si="542"/>
        <v>0</v>
      </c>
      <c r="W1353" s="35">
        <f t="shared" si="542"/>
        <v>0</v>
      </c>
      <c r="Y1353"/>
      <c r="Z1353"/>
      <c r="AG1353" s="135"/>
      <c r="AH1353" s="135"/>
    </row>
    <row r="1354" spans="1:34" outlineLevel="1" x14ac:dyDescent="0.4">
      <c r="A1354" s="337"/>
      <c r="B1354" s="32"/>
      <c r="C1354" s="496"/>
      <c r="D1354" s="496"/>
      <c r="E1354" s="496"/>
      <c r="F1354" s="501" t="s">
        <v>308</v>
      </c>
      <c r="G1354" s="174">
        <f>G498</f>
        <v>0</v>
      </c>
      <c r="H1354" s="175">
        <f>SUM(H498:V498)</f>
        <v>0</v>
      </c>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4">
      <c r="A1355" s="337"/>
      <c r="B1355" s="32"/>
      <c r="C1355" s="496"/>
      <c r="D1355" s="496"/>
      <c r="E1355" s="496"/>
      <c r="F1355" s="497" t="s">
        <v>309</v>
      </c>
      <c r="G1355" s="174">
        <f>G499</f>
        <v>0</v>
      </c>
      <c r="H1355" s="175">
        <f t="shared" ref="H1355:V1355" si="543">H499</f>
        <v>0</v>
      </c>
      <c r="I1355" s="163">
        <f t="shared" si="543"/>
        <v>0</v>
      </c>
      <c r="J1355" s="163">
        <f t="shared" si="543"/>
        <v>0</v>
      </c>
      <c r="K1355" s="181">
        <f t="shared" si="543"/>
        <v>0</v>
      </c>
      <c r="L1355" s="165">
        <f t="shared" si="543"/>
        <v>0</v>
      </c>
      <c r="M1355" s="176">
        <f t="shared" si="543"/>
        <v>0</v>
      </c>
      <c r="N1355" s="166">
        <f t="shared" si="543"/>
        <v>0</v>
      </c>
      <c r="O1355" s="162">
        <f t="shared" si="543"/>
        <v>0</v>
      </c>
      <c r="P1355" s="166">
        <f t="shared" si="543"/>
        <v>0</v>
      </c>
      <c r="Q1355" s="176">
        <f t="shared" si="543"/>
        <v>0</v>
      </c>
      <c r="R1355" s="166">
        <f t="shared" si="543"/>
        <v>0</v>
      </c>
      <c r="S1355" s="162">
        <f t="shared" si="543"/>
        <v>0</v>
      </c>
      <c r="T1355" s="166">
        <f t="shared" si="543"/>
        <v>0</v>
      </c>
      <c r="U1355" s="166">
        <f t="shared" si="543"/>
        <v>0</v>
      </c>
      <c r="V1355" s="167">
        <f t="shared" si="543"/>
        <v>0</v>
      </c>
      <c r="W1355" s="48">
        <f>G1355-SUM(H1355:V1355)</f>
        <v>0</v>
      </c>
      <c r="Y1355"/>
      <c r="Z1355"/>
      <c r="AG1355" s="135"/>
      <c r="AH1355" s="135"/>
    </row>
    <row r="1356" spans="1:34" x14ac:dyDescent="0.4">
      <c r="A1356" s="337"/>
      <c r="B1356" s="32"/>
      <c r="C1356" s="496"/>
      <c r="D1356" s="495" t="s">
        <v>310</v>
      </c>
      <c r="E1356" s="496"/>
      <c r="F1356" s="496"/>
      <c r="G1356" s="68">
        <f>SUBTOTAL(9,G1357:G1359)</f>
        <v>0</v>
      </c>
      <c r="H1356" s="69">
        <f t="shared" ref="H1356:W1356" si="544">SUBTOTAL(9,H1357:H1359)</f>
        <v>0</v>
      </c>
      <c r="I1356" s="66">
        <f t="shared" si="544"/>
        <v>0</v>
      </c>
      <c r="J1356" s="66">
        <f t="shared" si="544"/>
        <v>0</v>
      </c>
      <c r="K1356" s="67">
        <f t="shared" si="544"/>
        <v>0</v>
      </c>
      <c r="L1356" s="36">
        <f t="shared" si="544"/>
        <v>0</v>
      </c>
      <c r="M1356" s="36">
        <f t="shared" si="544"/>
        <v>0</v>
      </c>
      <c r="N1356" s="36">
        <f t="shared" si="544"/>
        <v>0</v>
      </c>
      <c r="O1356" s="36">
        <f t="shared" si="544"/>
        <v>0</v>
      </c>
      <c r="P1356" s="36">
        <f t="shared" si="544"/>
        <v>0</v>
      </c>
      <c r="Q1356" s="36">
        <f t="shared" si="544"/>
        <v>0</v>
      </c>
      <c r="R1356" s="36">
        <f t="shared" si="544"/>
        <v>0</v>
      </c>
      <c r="S1356" s="36">
        <f t="shared" si="544"/>
        <v>0</v>
      </c>
      <c r="T1356" s="36">
        <f t="shared" si="544"/>
        <v>0</v>
      </c>
      <c r="U1356" s="36">
        <f t="shared" si="544"/>
        <v>0</v>
      </c>
      <c r="V1356" s="39">
        <f t="shared" si="544"/>
        <v>0</v>
      </c>
      <c r="W1356" s="35">
        <f t="shared" si="544"/>
        <v>0</v>
      </c>
      <c r="Y1356"/>
      <c r="Z1356"/>
      <c r="AG1356" s="135"/>
      <c r="AH1356" s="135"/>
    </row>
    <row r="1357" spans="1:34" outlineLevel="1" x14ac:dyDescent="0.4">
      <c r="A1357" s="337"/>
      <c r="B1357" s="32"/>
      <c r="C1357" s="496"/>
      <c r="D1357" s="496"/>
      <c r="E1357" s="498"/>
      <c r="F1357" s="497" t="s">
        <v>311</v>
      </c>
      <c r="G1357" s="174">
        <f t="shared" ref="G1357:V1357" si="545">G501</f>
        <v>0</v>
      </c>
      <c r="H1357" s="175">
        <f t="shared" si="545"/>
        <v>0</v>
      </c>
      <c r="I1357" s="163">
        <f t="shared" si="545"/>
        <v>0</v>
      </c>
      <c r="J1357" s="163">
        <f t="shared" si="545"/>
        <v>0</v>
      </c>
      <c r="K1357" s="181">
        <f t="shared" si="545"/>
        <v>0</v>
      </c>
      <c r="L1357" s="165">
        <f t="shared" si="545"/>
        <v>0</v>
      </c>
      <c r="M1357" s="176">
        <f t="shared" si="545"/>
        <v>0</v>
      </c>
      <c r="N1357" s="166">
        <f t="shared" si="545"/>
        <v>0</v>
      </c>
      <c r="O1357" s="162">
        <f t="shared" si="545"/>
        <v>0</v>
      </c>
      <c r="P1357" s="166">
        <f t="shared" si="545"/>
        <v>0</v>
      </c>
      <c r="Q1357" s="176">
        <f t="shared" si="545"/>
        <v>0</v>
      </c>
      <c r="R1357" s="166">
        <f t="shared" si="545"/>
        <v>0</v>
      </c>
      <c r="S1357" s="162">
        <f t="shared" si="545"/>
        <v>0</v>
      </c>
      <c r="T1357" s="166">
        <f t="shared" si="545"/>
        <v>0</v>
      </c>
      <c r="U1357" s="166">
        <f t="shared" si="545"/>
        <v>0</v>
      </c>
      <c r="V1357" s="167">
        <f t="shared" si="545"/>
        <v>0</v>
      </c>
      <c r="W1357" s="48">
        <f t="shared" ref="W1357:W1374" si="546">G1357-SUM(H1357:V1357)</f>
        <v>0</v>
      </c>
      <c r="Y1357"/>
      <c r="Z1357"/>
      <c r="AG1357" s="135"/>
      <c r="AH1357" s="135"/>
    </row>
    <row r="1358" spans="1:34" outlineLevel="1" x14ac:dyDescent="0.4">
      <c r="A1358" s="337"/>
      <c r="B1358" s="32"/>
      <c r="C1358" s="496"/>
      <c r="D1358" s="496"/>
      <c r="E1358" s="498"/>
      <c r="F1358" s="497" t="s">
        <v>312</v>
      </c>
      <c r="G1358" s="174">
        <f t="shared" ref="G1358:V1358" si="547">G502</f>
        <v>0</v>
      </c>
      <c r="H1358" s="175">
        <f t="shared" si="547"/>
        <v>0</v>
      </c>
      <c r="I1358" s="163">
        <f t="shared" si="547"/>
        <v>0</v>
      </c>
      <c r="J1358" s="163">
        <f t="shared" si="547"/>
        <v>0</v>
      </c>
      <c r="K1358" s="181">
        <f t="shared" si="547"/>
        <v>0</v>
      </c>
      <c r="L1358" s="165">
        <f t="shared" si="547"/>
        <v>0</v>
      </c>
      <c r="M1358" s="176">
        <f t="shared" si="547"/>
        <v>0</v>
      </c>
      <c r="N1358" s="184">
        <f t="shared" si="547"/>
        <v>0</v>
      </c>
      <c r="O1358" s="162">
        <f t="shared" si="547"/>
        <v>0</v>
      </c>
      <c r="P1358" s="166">
        <f t="shared" si="547"/>
        <v>0</v>
      </c>
      <c r="Q1358" s="176">
        <f t="shared" si="547"/>
        <v>0</v>
      </c>
      <c r="R1358" s="166">
        <f t="shared" si="547"/>
        <v>0</v>
      </c>
      <c r="S1358" s="162">
        <f t="shared" si="547"/>
        <v>0</v>
      </c>
      <c r="T1358" s="166">
        <f t="shared" si="547"/>
        <v>0</v>
      </c>
      <c r="U1358" s="166">
        <f t="shared" si="547"/>
        <v>0</v>
      </c>
      <c r="V1358" s="167">
        <f t="shared" si="547"/>
        <v>0</v>
      </c>
      <c r="W1358" s="48">
        <f t="shared" si="546"/>
        <v>0</v>
      </c>
      <c r="Y1358"/>
      <c r="Z1358"/>
      <c r="AG1358" s="135"/>
      <c r="AH1358" s="135"/>
    </row>
    <row r="1359" spans="1:34" outlineLevel="1" x14ac:dyDescent="0.4">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546"/>
        <v>0</v>
      </c>
      <c r="Y1359"/>
      <c r="Z1359"/>
      <c r="AG1359" s="135"/>
      <c r="AH1359" s="135"/>
    </row>
    <row r="1360" spans="1:34" x14ac:dyDescent="0.4">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4">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546"/>
        <v>0</v>
      </c>
      <c r="Y1361"/>
      <c r="Z1361"/>
      <c r="AG1361" s="135"/>
      <c r="AH1361" s="135"/>
    </row>
    <row r="1362" spans="1:34" outlineLevel="1" x14ac:dyDescent="0.4">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546"/>
        <v>0</v>
      </c>
      <c r="Y1362"/>
      <c r="Z1362"/>
      <c r="AG1362" s="135"/>
      <c r="AH1362" s="135"/>
    </row>
    <row r="1363" spans="1:34" outlineLevel="1" x14ac:dyDescent="0.4">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546"/>
        <v>0</v>
      </c>
      <c r="Y1363"/>
      <c r="Z1363"/>
      <c r="AG1363" s="135"/>
      <c r="AH1363" s="135"/>
    </row>
    <row r="1364" spans="1:34" x14ac:dyDescent="0.4">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4">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546"/>
        <v>0</v>
      </c>
      <c r="Y1365"/>
      <c r="Z1365"/>
      <c r="AG1365" s="135"/>
      <c r="AH1365" s="135"/>
    </row>
    <row r="1366" spans="1:34" s="71" customFormat="1" outlineLevel="1" x14ac:dyDescent="0.4">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4">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4">
      <c r="A1368" s="337"/>
      <c r="B1368" s="32"/>
      <c r="C1368" s="31"/>
      <c r="D1368" s="30"/>
      <c r="E1368" s="65"/>
      <c r="F1368" s="451" t="s">
        <v>169</v>
      </c>
      <c r="G1368" s="453">
        <f t="shared" ref="G1368" si="548">G512</f>
        <v>0</v>
      </c>
      <c r="H1368" s="454">
        <f t="shared" ref="H1368:K1368" si="549">IF(H512="",0,H512*VLOOKUP($F1368,DRT,3,FALSE))</f>
        <v>0</v>
      </c>
      <c r="I1368" s="455">
        <f t="shared" si="549"/>
        <v>0</v>
      </c>
      <c r="J1368" s="455">
        <f t="shared" si="549"/>
        <v>0</v>
      </c>
      <c r="K1368" s="456">
        <f t="shared" si="549"/>
        <v>0</v>
      </c>
      <c r="L1368" s="457">
        <f t="shared" ref="L1368:M1370" si="550">IF(L512="",0,L512*VLOOKUP($F1368,DRT,4,FALSE))</f>
        <v>0</v>
      </c>
      <c r="M1368" s="458">
        <f t="shared" si="550"/>
        <v>0</v>
      </c>
      <c r="N1368" s="455">
        <f t="shared" ref="N1368:V1368" si="551">IF(N512="",0,N512*VLOOKUP($F1368,DRT,4,FALSE))</f>
        <v>0</v>
      </c>
      <c r="O1368" s="455">
        <f t="shared" si="551"/>
        <v>0</v>
      </c>
      <c r="P1368" s="455">
        <f t="shared" si="551"/>
        <v>0</v>
      </c>
      <c r="Q1368" s="455">
        <f t="shared" si="551"/>
        <v>0</v>
      </c>
      <c r="R1368" s="455">
        <f t="shared" si="551"/>
        <v>0</v>
      </c>
      <c r="S1368" s="455">
        <f t="shared" si="551"/>
        <v>0</v>
      </c>
      <c r="T1368" s="455">
        <f t="shared" si="551"/>
        <v>0</v>
      </c>
      <c r="U1368" s="455">
        <f t="shared" si="551"/>
        <v>0</v>
      </c>
      <c r="V1368" s="459">
        <f t="shared" si="551"/>
        <v>0</v>
      </c>
      <c r="W1368" s="453">
        <f t="shared" ref="W1368:W1370" si="552">G1368-SUM(H1368:V1368)</f>
        <v>0</v>
      </c>
      <c r="Y1368"/>
      <c r="Z1368"/>
      <c r="AA1368"/>
      <c r="AB1368"/>
      <c r="AC1368"/>
      <c r="AD1368"/>
      <c r="AE1368"/>
      <c r="AF1368"/>
    </row>
    <row r="1369" spans="1:34" s="71" customFormat="1" outlineLevel="1" x14ac:dyDescent="0.4">
      <c r="A1369" s="337"/>
      <c r="B1369" s="32"/>
      <c r="C1369" s="31"/>
      <c r="D1369" s="30"/>
      <c r="E1369" s="65"/>
      <c r="F1369" s="451" t="s">
        <v>170</v>
      </c>
      <c r="G1369" s="453">
        <f t="shared" ref="G1369" si="553">G513</f>
        <v>0</v>
      </c>
      <c r="H1369" s="454">
        <f t="shared" ref="H1369:K1369" si="554">IF(H513="",0,H513*VLOOKUP($F1369,DRT,3,FALSE))</f>
        <v>0</v>
      </c>
      <c r="I1369" s="455">
        <f t="shared" si="554"/>
        <v>0</v>
      </c>
      <c r="J1369" s="455">
        <f t="shared" si="554"/>
        <v>0</v>
      </c>
      <c r="K1369" s="456">
        <f t="shared" si="554"/>
        <v>0</v>
      </c>
      <c r="L1369" s="457">
        <f t="shared" si="550"/>
        <v>0</v>
      </c>
      <c r="M1369" s="458">
        <f t="shared" si="550"/>
        <v>0</v>
      </c>
      <c r="N1369" s="455">
        <f t="shared" ref="N1369:V1369" si="555">IF(N513="",0,N513*VLOOKUP($F1369,DRT,4,FALSE))</f>
        <v>0</v>
      </c>
      <c r="O1369" s="455">
        <f t="shared" si="555"/>
        <v>0</v>
      </c>
      <c r="P1369" s="455">
        <f t="shared" si="555"/>
        <v>0</v>
      </c>
      <c r="Q1369" s="455">
        <f t="shared" si="555"/>
        <v>0</v>
      </c>
      <c r="R1369" s="455">
        <f t="shared" si="555"/>
        <v>0</v>
      </c>
      <c r="S1369" s="455">
        <f t="shared" si="555"/>
        <v>0</v>
      </c>
      <c r="T1369" s="455">
        <f t="shared" si="555"/>
        <v>0</v>
      </c>
      <c r="U1369" s="455">
        <f t="shared" si="555"/>
        <v>0</v>
      </c>
      <c r="V1369" s="459">
        <f t="shared" si="555"/>
        <v>0</v>
      </c>
      <c r="W1369" s="453">
        <f t="shared" si="552"/>
        <v>0</v>
      </c>
      <c r="Y1369"/>
      <c r="Z1369"/>
      <c r="AA1369"/>
      <c r="AB1369"/>
      <c r="AC1369"/>
      <c r="AD1369"/>
      <c r="AE1369"/>
      <c r="AF1369"/>
    </row>
    <row r="1370" spans="1:34" s="71" customFormat="1" outlineLevel="1" x14ac:dyDescent="0.4">
      <c r="A1370" s="337"/>
      <c r="B1370" s="32"/>
      <c r="C1370" s="31"/>
      <c r="D1370" s="30"/>
      <c r="E1370" s="65"/>
      <c r="F1370" s="451" t="s">
        <v>171</v>
      </c>
      <c r="G1370" s="453">
        <f t="shared" ref="G1370" si="556">G514</f>
        <v>0</v>
      </c>
      <c r="H1370" s="454">
        <f t="shared" ref="H1370:K1370" si="557">IF(H514="",0,H514*VLOOKUP($F1370,DRT,3,FALSE))</f>
        <v>0</v>
      </c>
      <c r="I1370" s="455">
        <f t="shared" si="557"/>
        <v>0</v>
      </c>
      <c r="J1370" s="455">
        <f t="shared" si="557"/>
        <v>0</v>
      </c>
      <c r="K1370" s="456">
        <f t="shared" si="557"/>
        <v>0</v>
      </c>
      <c r="L1370" s="457">
        <f t="shared" si="550"/>
        <v>0</v>
      </c>
      <c r="M1370" s="458">
        <f t="shared" si="550"/>
        <v>0</v>
      </c>
      <c r="N1370" s="455">
        <f t="shared" ref="N1370:V1370" si="558">IF(N514="",0,N514*VLOOKUP($F1370,DRT,4,FALSE))</f>
        <v>0</v>
      </c>
      <c r="O1370" s="455">
        <f t="shared" si="558"/>
        <v>0</v>
      </c>
      <c r="P1370" s="455">
        <f t="shared" si="558"/>
        <v>0</v>
      </c>
      <c r="Q1370" s="455">
        <f t="shared" si="558"/>
        <v>0</v>
      </c>
      <c r="R1370" s="455">
        <f t="shared" si="558"/>
        <v>0</v>
      </c>
      <c r="S1370" s="455">
        <f t="shared" si="558"/>
        <v>0</v>
      </c>
      <c r="T1370" s="455">
        <f t="shared" si="558"/>
        <v>0</v>
      </c>
      <c r="U1370" s="455">
        <f t="shared" si="558"/>
        <v>0</v>
      </c>
      <c r="V1370" s="459">
        <f t="shared" si="558"/>
        <v>0</v>
      </c>
      <c r="W1370" s="453">
        <f t="shared" si="552"/>
        <v>0</v>
      </c>
      <c r="Y1370"/>
      <c r="Z1370"/>
      <c r="AA1370"/>
      <c r="AB1370"/>
      <c r="AC1370"/>
      <c r="AD1370"/>
      <c r="AE1370"/>
      <c r="AF1370"/>
    </row>
    <row r="1371" spans="1:34" x14ac:dyDescent="0.4">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4">
      <c r="A1372" s="337"/>
      <c r="B1372" s="537" t="s">
        <v>319</v>
      </c>
      <c r="C1372" s="543"/>
      <c r="D1372" s="213"/>
      <c r="E1372" s="213"/>
      <c r="F1372" s="213"/>
      <c r="G1372" s="214">
        <f t="shared" ref="G1372:W1372" si="559">SUBTOTAL(9,G1092:G1371)</f>
        <v>0</v>
      </c>
      <c r="H1372" s="215">
        <f t="shared" si="559"/>
        <v>0</v>
      </c>
      <c r="I1372" s="216">
        <f t="shared" si="559"/>
        <v>0</v>
      </c>
      <c r="J1372" s="216">
        <f t="shared" si="559"/>
        <v>0</v>
      </c>
      <c r="K1372" s="487">
        <f t="shared" si="559"/>
        <v>0</v>
      </c>
      <c r="L1372" s="218">
        <f t="shared" si="559"/>
        <v>0</v>
      </c>
      <c r="M1372" s="219">
        <f t="shared" si="559"/>
        <v>0</v>
      </c>
      <c r="N1372" s="219">
        <f t="shared" si="559"/>
        <v>0</v>
      </c>
      <c r="O1372" s="219">
        <f t="shared" si="559"/>
        <v>0</v>
      </c>
      <c r="P1372" s="219">
        <f t="shared" si="559"/>
        <v>0</v>
      </c>
      <c r="Q1372" s="219">
        <f t="shared" si="559"/>
        <v>0</v>
      </c>
      <c r="R1372" s="219">
        <f t="shared" si="559"/>
        <v>0</v>
      </c>
      <c r="S1372" s="219">
        <f t="shared" si="559"/>
        <v>0</v>
      </c>
      <c r="T1372" s="219">
        <f t="shared" si="559"/>
        <v>0</v>
      </c>
      <c r="U1372" s="219">
        <f t="shared" si="559"/>
        <v>0</v>
      </c>
      <c r="V1372" s="220">
        <f t="shared" si="559"/>
        <v>0</v>
      </c>
      <c r="W1372" s="214">
        <f t="shared" si="559"/>
        <v>0</v>
      </c>
      <c r="Y1372"/>
      <c r="Z1372"/>
      <c r="AG1372" s="135"/>
      <c r="AH1372" s="135"/>
    </row>
    <row r="1373" spans="1:34" x14ac:dyDescent="0.4">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4">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546"/>
        <v>0</v>
      </c>
      <c r="Y1374"/>
      <c r="Z1374"/>
      <c r="AG1374" s="135"/>
      <c r="AH1374" s="135"/>
    </row>
    <row r="1375" spans="1:34" x14ac:dyDescent="0.4">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5.3" thickBot="1" x14ac:dyDescent="0.55000000000000004">
      <c r="A1376" s="338"/>
      <c r="B1376" s="503" t="s">
        <v>321</v>
      </c>
      <c r="C1376" s="504"/>
      <c r="D1376" s="187"/>
      <c r="E1376" s="187"/>
      <c r="F1376" s="187"/>
      <c r="G1376" s="188">
        <f>SUM(G1372:G1375)</f>
        <v>0</v>
      </c>
      <c r="H1376" s="189">
        <f>SUM(H1372:H1375)</f>
        <v>0</v>
      </c>
      <c r="I1376" s="190">
        <f t="shared" ref="I1376:W1376" si="560">SUM(I1372:I1375)</f>
        <v>0</v>
      </c>
      <c r="J1376" s="190">
        <f t="shared" si="560"/>
        <v>0</v>
      </c>
      <c r="K1376" s="486">
        <f t="shared" si="560"/>
        <v>0</v>
      </c>
      <c r="L1376" s="192">
        <f t="shared" si="560"/>
        <v>0</v>
      </c>
      <c r="M1376" s="193">
        <f t="shared" si="560"/>
        <v>0</v>
      </c>
      <c r="N1376" s="193">
        <f t="shared" si="560"/>
        <v>0</v>
      </c>
      <c r="O1376" s="193">
        <f t="shared" si="560"/>
        <v>0</v>
      </c>
      <c r="P1376" s="193">
        <f t="shared" si="560"/>
        <v>0</v>
      </c>
      <c r="Q1376" s="193">
        <f t="shared" si="560"/>
        <v>0</v>
      </c>
      <c r="R1376" s="193">
        <f t="shared" si="560"/>
        <v>0</v>
      </c>
      <c r="S1376" s="193">
        <f t="shared" si="560"/>
        <v>0</v>
      </c>
      <c r="T1376" s="193">
        <f t="shared" si="560"/>
        <v>0</v>
      </c>
      <c r="U1376" s="193">
        <f t="shared" si="560"/>
        <v>0</v>
      </c>
      <c r="V1376" s="194">
        <f t="shared" si="560"/>
        <v>0</v>
      </c>
      <c r="W1376" s="188">
        <f t="shared" si="560"/>
        <v>0</v>
      </c>
      <c r="Y1376"/>
      <c r="Z1376"/>
      <c r="AA1376"/>
      <c r="AB1376"/>
      <c r="AC1376"/>
      <c r="AD1376"/>
      <c r="AE1376"/>
      <c r="AF1376"/>
    </row>
    <row r="1377" spans="1:34" ht="12.6" thickBot="1" x14ac:dyDescent="0.4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 x14ac:dyDescent="0.5">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5">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5">
      <c r="A1380" s="337"/>
      <c r="B1380" s="614"/>
      <c r="C1380" s="236"/>
      <c r="D1380" s="495" t="s">
        <v>325</v>
      </c>
      <c r="E1380" s="30"/>
      <c r="F1380" s="616"/>
      <c r="G1380" s="66">
        <f t="shared" ref="G1380:W1380" si="561">SUBTOTAL(9,G1381:G1388)</f>
        <v>0</v>
      </c>
      <c r="H1380" s="69">
        <f t="shared" si="561"/>
        <v>0</v>
      </c>
      <c r="I1380" s="66">
        <f t="shared" si="561"/>
        <v>0</v>
      </c>
      <c r="J1380" s="66">
        <f t="shared" si="561"/>
        <v>0</v>
      </c>
      <c r="K1380" s="67">
        <f t="shared" si="561"/>
        <v>0</v>
      </c>
      <c r="L1380" s="36">
        <f t="shared" si="561"/>
        <v>0</v>
      </c>
      <c r="M1380" s="36">
        <f t="shared" si="561"/>
        <v>0</v>
      </c>
      <c r="N1380" s="36">
        <f t="shared" si="561"/>
        <v>0</v>
      </c>
      <c r="O1380" s="36">
        <f t="shared" si="561"/>
        <v>0</v>
      </c>
      <c r="P1380" s="36">
        <f t="shared" si="561"/>
        <v>0</v>
      </c>
      <c r="Q1380" s="36">
        <f t="shared" si="561"/>
        <v>0</v>
      </c>
      <c r="R1380" s="36">
        <f t="shared" si="561"/>
        <v>0</v>
      </c>
      <c r="S1380" s="36">
        <f t="shared" si="561"/>
        <v>0</v>
      </c>
      <c r="T1380" s="36">
        <f t="shared" si="561"/>
        <v>0</v>
      </c>
      <c r="U1380" s="36">
        <f t="shared" si="561"/>
        <v>0</v>
      </c>
      <c r="V1380" s="36">
        <f t="shared" si="561"/>
        <v>0</v>
      </c>
      <c r="W1380" s="35">
        <f t="shared" si="561"/>
        <v>0</v>
      </c>
      <c r="Y1380"/>
      <c r="Z1380"/>
      <c r="AA1380"/>
      <c r="AB1380"/>
      <c r="AC1380"/>
      <c r="AD1380"/>
      <c r="AE1380"/>
      <c r="AF1380"/>
    </row>
    <row r="1381" spans="1:34" s="116" customFormat="1" ht="12.75" customHeight="1" x14ac:dyDescent="0.5">
      <c r="A1381" s="337"/>
      <c r="B1381" s="614"/>
      <c r="C1381" s="236"/>
      <c r="D1381" s="236"/>
      <c r="E1381" s="236"/>
      <c r="F1381" s="617" t="s">
        <v>326</v>
      </c>
      <c r="G1381" s="174">
        <f t="shared" ref="G1381:G1388" si="562">G525</f>
        <v>0</v>
      </c>
      <c r="H1381" s="175">
        <f t="shared" ref="H1381:V1381" si="563">H525*VLOOKUP($F1381,DCT,2,FALSE)</f>
        <v>0</v>
      </c>
      <c r="I1381" s="163">
        <f t="shared" si="563"/>
        <v>0</v>
      </c>
      <c r="J1381" s="163">
        <f t="shared" si="563"/>
        <v>0</v>
      </c>
      <c r="K1381" s="181">
        <f t="shared" si="563"/>
        <v>0</v>
      </c>
      <c r="L1381" s="165">
        <f t="shared" si="563"/>
        <v>0</v>
      </c>
      <c r="M1381" s="176">
        <f t="shared" si="563"/>
        <v>0</v>
      </c>
      <c r="N1381" s="166">
        <f t="shared" si="563"/>
        <v>0</v>
      </c>
      <c r="O1381" s="166">
        <f t="shared" si="563"/>
        <v>0</v>
      </c>
      <c r="P1381" s="166">
        <f t="shared" si="563"/>
        <v>0</v>
      </c>
      <c r="Q1381" s="166">
        <f t="shared" si="563"/>
        <v>0</v>
      </c>
      <c r="R1381" s="166">
        <f t="shared" si="563"/>
        <v>0</v>
      </c>
      <c r="S1381" s="166">
        <f t="shared" si="563"/>
        <v>0</v>
      </c>
      <c r="T1381" s="166">
        <f t="shared" si="563"/>
        <v>0</v>
      </c>
      <c r="U1381" s="166">
        <f t="shared" si="563"/>
        <v>0</v>
      </c>
      <c r="V1381" s="179">
        <f t="shared" si="563"/>
        <v>0</v>
      </c>
      <c r="W1381" s="48">
        <f>G1381-SUM(H1381:V1381)</f>
        <v>0</v>
      </c>
      <c r="X1381" s="71"/>
      <c r="Y1381"/>
      <c r="Z1381"/>
      <c r="AA1381"/>
      <c r="AB1381"/>
      <c r="AC1381"/>
      <c r="AD1381"/>
      <c r="AE1381"/>
      <c r="AF1381"/>
    </row>
    <row r="1382" spans="1:34" s="116" customFormat="1" ht="12.75" customHeight="1" x14ac:dyDescent="0.5">
      <c r="A1382" s="337"/>
      <c r="B1382" s="614"/>
      <c r="C1382" s="236"/>
      <c r="D1382" s="236"/>
      <c r="E1382" s="236"/>
      <c r="F1382" s="617" t="s">
        <v>327</v>
      </c>
      <c r="G1382" s="174">
        <f t="shared" si="562"/>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5">
      <c r="A1383" s="337"/>
      <c r="B1383" s="614"/>
      <c r="C1383" s="236"/>
      <c r="D1383" s="236"/>
      <c r="E1383" s="236"/>
      <c r="F1383" s="617" t="s">
        <v>328</v>
      </c>
      <c r="G1383" s="174">
        <f t="shared" si="562"/>
        <v>0</v>
      </c>
      <c r="H1383" s="175">
        <f t="shared" ref="H1383:V1383" si="564">H527*VLOOKUP($F1383,DCT,2,FALSE)</f>
        <v>0</v>
      </c>
      <c r="I1383" s="163">
        <f t="shared" si="564"/>
        <v>0</v>
      </c>
      <c r="J1383" s="163">
        <f t="shared" si="564"/>
        <v>0</v>
      </c>
      <c r="K1383" s="181">
        <f t="shared" si="564"/>
        <v>0</v>
      </c>
      <c r="L1383" s="165">
        <f t="shared" si="564"/>
        <v>0</v>
      </c>
      <c r="M1383" s="176">
        <f t="shared" si="564"/>
        <v>0</v>
      </c>
      <c r="N1383" s="166">
        <f t="shared" si="564"/>
        <v>0</v>
      </c>
      <c r="O1383" s="166">
        <f t="shared" si="564"/>
        <v>0</v>
      </c>
      <c r="P1383" s="166">
        <f t="shared" si="564"/>
        <v>0</v>
      </c>
      <c r="Q1383" s="166">
        <f t="shared" si="564"/>
        <v>0</v>
      </c>
      <c r="R1383" s="166">
        <f t="shared" si="564"/>
        <v>0</v>
      </c>
      <c r="S1383" s="166">
        <f t="shared" si="564"/>
        <v>0</v>
      </c>
      <c r="T1383" s="166">
        <f t="shared" si="564"/>
        <v>0</v>
      </c>
      <c r="U1383" s="166">
        <f t="shared" si="564"/>
        <v>0</v>
      </c>
      <c r="V1383" s="179">
        <f t="shared" si="564"/>
        <v>0</v>
      </c>
      <c r="W1383" s="48">
        <f>G1383-SUM(H1383:V1383)</f>
        <v>0</v>
      </c>
      <c r="X1383" s="71"/>
      <c r="Y1383"/>
      <c r="Z1383"/>
      <c r="AA1383"/>
      <c r="AB1383"/>
      <c r="AC1383"/>
      <c r="AD1383"/>
      <c r="AE1383"/>
      <c r="AF1383"/>
    </row>
    <row r="1384" spans="1:34" s="116" customFormat="1" ht="12.75" customHeight="1" x14ac:dyDescent="0.5">
      <c r="A1384" s="337"/>
      <c r="B1384" s="614"/>
      <c r="C1384" s="236"/>
      <c r="D1384" s="236"/>
      <c r="E1384" s="236"/>
      <c r="F1384" s="617" t="s">
        <v>329</v>
      </c>
      <c r="G1384" s="174">
        <f t="shared" si="562"/>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5">
      <c r="A1385" s="337"/>
      <c r="B1385" s="614"/>
      <c r="C1385" s="236"/>
      <c r="D1385" s="236"/>
      <c r="E1385" s="236"/>
      <c r="F1385" s="617" t="s">
        <v>330</v>
      </c>
      <c r="G1385" s="174">
        <f t="shared" si="562"/>
        <v>0</v>
      </c>
      <c r="H1385" s="175">
        <f t="shared" ref="H1385:V1385" si="565">H529*VLOOKUP($F1385,DCT,2,FALSE)</f>
        <v>0</v>
      </c>
      <c r="I1385" s="163">
        <f t="shared" si="565"/>
        <v>0</v>
      </c>
      <c r="J1385" s="163">
        <f t="shared" si="565"/>
        <v>0</v>
      </c>
      <c r="K1385" s="181">
        <f t="shared" si="565"/>
        <v>0</v>
      </c>
      <c r="L1385" s="165">
        <f t="shared" si="565"/>
        <v>0</v>
      </c>
      <c r="M1385" s="176">
        <f t="shared" si="565"/>
        <v>0</v>
      </c>
      <c r="N1385" s="166">
        <f t="shared" si="565"/>
        <v>0</v>
      </c>
      <c r="O1385" s="166">
        <f t="shared" si="565"/>
        <v>0</v>
      </c>
      <c r="P1385" s="166">
        <f t="shared" si="565"/>
        <v>0</v>
      </c>
      <c r="Q1385" s="166">
        <f t="shared" si="565"/>
        <v>0</v>
      </c>
      <c r="R1385" s="166">
        <f t="shared" si="565"/>
        <v>0</v>
      </c>
      <c r="S1385" s="166">
        <f t="shared" si="565"/>
        <v>0</v>
      </c>
      <c r="T1385" s="166">
        <f t="shared" si="565"/>
        <v>0</v>
      </c>
      <c r="U1385" s="166">
        <f t="shared" si="565"/>
        <v>0</v>
      </c>
      <c r="V1385" s="179">
        <f t="shared" si="565"/>
        <v>0</v>
      </c>
      <c r="W1385" s="48">
        <f>G1385-SUM(H1385:V1385)</f>
        <v>0</v>
      </c>
      <c r="X1385" s="71"/>
      <c r="Y1385"/>
      <c r="Z1385"/>
      <c r="AA1385"/>
      <c r="AB1385"/>
      <c r="AC1385"/>
      <c r="AD1385"/>
      <c r="AE1385"/>
      <c r="AF1385"/>
    </row>
    <row r="1386" spans="1:34" s="116" customFormat="1" ht="12.75" customHeight="1" x14ac:dyDescent="0.5">
      <c r="A1386" s="337"/>
      <c r="B1386" s="614"/>
      <c r="C1386" s="236"/>
      <c r="D1386" s="236"/>
      <c r="E1386" s="236"/>
      <c r="F1386" s="617" t="s">
        <v>331</v>
      </c>
      <c r="G1386" s="174">
        <f t="shared" si="562"/>
        <v>0</v>
      </c>
      <c r="H1386" s="175">
        <f t="shared" ref="H1386:V1386" si="566">H530*VLOOKUP($F1386,DCT,2,FALSE)</f>
        <v>0</v>
      </c>
      <c r="I1386" s="163">
        <f t="shared" si="566"/>
        <v>0</v>
      </c>
      <c r="J1386" s="163">
        <f t="shared" si="566"/>
        <v>0</v>
      </c>
      <c r="K1386" s="181">
        <f t="shared" si="566"/>
        <v>0</v>
      </c>
      <c r="L1386" s="165">
        <f t="shared" si="566"/>
        <v>0</v>
      </c>
      <c r="M1386" s="176">
        <f t="shared" si="566"/>
        <v>0</v>
      </c>
      <c r="N1386" s="166">
        <f t="shared" si="566"/>
        <v>0</v>
      </c>
      <c r="O1386" s="166">
        <f t="shared" si="566"/>
        <v>0</v>
      </c>
      <c r="P1386" s="166">
        <f t="shared" si="566"/>
        <v>0</v>
      </c>
      <c r="Q1386" s="166">
        <f t="shared" si="566"/>
        <v>0</v>
      </c>
      <c r="R1386" s="166">
        <f t="shared" si="566"/>
        <v>0</v>
      </c>
      <c r="S1386" s="166">
        <f t="shared" si="566"/>
        <v>0</v>
      </c>
      <c r="T1386" s="166">
        <f t="shared" si="566"/>
        <v>0</v>
      </c>
      <c r="U1386" s="166">
        <f t="shared" si="566"/>
        <v>0</v>
      </c>
      <c r="V1386" s="179">
        <f t="shared" si="566"/>
        <v>0</v>
      </c>
      <c r="W1386" s="48">
        <f>G1386-SUM(H1386:V1386)</f>
        <v>0</v>
      </c>
      <c r="X1386" s="71"/>
      <c r="Y1386"/>
      <c r="Z1386"/>
      <c r="AA1386"/>
      <c r="AB1386"/>
      <c r="AC1386"/>
      <c r="AD1386"/>
      <c r="AE1386"/>
      <c r="AF1386"/>
    </row>
    <row r="1387" spans="1:34" s="116" customFormat="1" ht="12.75" customHeight="1" x14ac:dyDescent="0.5">
      <c r="A1387" s="337"/>
      <c r="B1387" s="614"/>
      <c r="C1387" s="236"/>
      <c r="D1387" s="236"/>
      <c r="E1387" s="236"/>
      <c r="F1387" s="617" t="s">
        <v>332</v>
      </c>
      <c r="G1387" s="174">
        <f t="shared" si="562"/>
        <v>0</v>
      </c>
      <c r="H1387" s="175">
        <f t="shared" ref="H1387:V1387" si="567">H531*VLOOKUP($F1387,DCT,2,FALSE)</f>
        <v>0</v>
      </c>
      <c r="I1387" s="163">
        <f t="shared" si="567"/>
        <v>0</v>
      </c>
      <c r="J1387" s="163">
        <f t="shared" si="567"/>
        <v>0</v>
      </c>
      <c r="K1387" s="181">
        <f t="shared" si="567"/>
        <v>0</v>
      </c>
      <c r="L1387" s="165">
        <f t="shared" si="567"/>
        <v>0</v>
      </c>
      <c r="M1387" s="176">
        <f t="shared" si="567"/>
        <v>0</v>
      </c>
      <c r="N1387" s="166">
        <f t="shared" si="567"/>
        <v>0</v>
      </c>
      <c r="O1387" s="166">
        <f t="shared" si="567"/>
        <v>0</v>
      </c>
      <c r="P1387" s="166">
        <f t="shared" si="567"/>
        <v>0</v>
      </c>
      <c r="Q1387" s="166">
        <f t="shared" si="567"/>
        <v>0</v>
      </c>
      <c r="R1387" s="166">
        <f t="shared" si="567"/>
        <v>0</v>
      </c>
      <c r="S1387" s="166">
        <f t="shared" si="567"/>
        <v>0</v>
      </c>
      <c r="T1387" s="166">
        <f t="shared" si="567"/>
        <v>0</v>
      </c>
      <c r="U1387" s="166">
        <f t="shared" si="567"/>
        <v>0</v>
      </c>
      <c r="V1387" s="179">
        <f t="shared" si="567"/>
        <v>0</v>
      </c>
      <c r="W1387" s="48">
        <f>G1387-SUM(H1387:V1387)</f>
        <v>0</v>
      </c>
      <c r="X1387" s="71"/>
      <c r="Y1387"/>
      <c r="Z1387"/>
      <c r="AA1387"/>
      <c r="AB1387"/>
      <c r="AC1387"/>
      <c r="AD1387"/>
      <c r="AE1387"/>
      <c r="AF1387"/>
    </row>
    <row r="1388" spans="1:34" s="116" customFormat="1" ht="12.75" customHeight="1" x14ac:dyDescent="0.5">
      <c r="A1388" s="337"/>
      <c r="B1388" s="614"/>
      <c r="C1388" s="236"/>
      <c r="D1388" s="236"/>
      <c r="E1388" s="236"/>
      <c r="F1388" s="617" t="s">
        <v>333</v>
      </c>
      <c r="G1388" s="174">
        <f t="shared" si="562"/>
        <v>0</v>
      </c>
      <c r="H1388" s="175">
        <f t="shared" ref="H1388:V1388" si="568">H532*VLOOKUP($F1388,DCT,2,FALSE)</f>
        <v>0</v>
      </c>
      <c r="I1388" s="163">
        <f t="shared" si="568"/>
        <v>0</v>
      </c>
      <c r="J1388" s="163">
        <f t="shared" si="568"/>
        <v>0</v>
      </c>
      <c r="K1388" s="181">
        <f t="shared" si="568"/>
        <v>0</v>
      </c>
      <c r="L1388" s="165">
        <f t="shared" si="568"/>
        <v>0</v>
      </c>
      <c r="M1388" s="176">
        <f t="shared" si="568"/>
        <v>0</v>
      </c>
      <c r="N1388" s="166">
        <f t="shared" si="568"/>
        <v>0</v>
      </c>
      <c r="O1388" s="166">
        <f t="shared" si="568"/>
        <v>0</v>
      </c>
      <c r="P1388" s="166">
        <f t="shared" si="568"/>
        <v>0</v>
      </c>
      <c r="Q1388" s="166">
        <f t="shared" si="568"/>
        <v>0</v>
      </c>
      <c r="R1388" s="166">
        <f t="shared" si="568"/>
        <v>0</v>
      </c>
      <c r="S1388" s="166">
        <f t="shared" si="568"/>
        <v>0</v>
      </c>
      <c r="T1388" s="166">
        <f t="shared" si="568"/>
        <v>0</v>
      </c>
      <c r="U1388" s="166">
        <f t="shared" si="568"/>
        <v>0</v>
      </c>
      <c r="V1388" s="179">
        <f t="shared" si="568"/>
        <v>0</v>
      </c>
      <c r="W1388" s="48">
        <f>G1388-SUM(H1388:V1388)</f>
        <v>0</v>
      </c>
      <c r="X1388" s="71"/>
      <c r="Y1388"/>
      <c r="Z1388"/>
      <c r="AA1388"/>
      <c r="AB1388"/>
      <c r="AC1388"/>
      <c r="AD1388"/>
      <c r="AE1388"/>
      <c r="AF1388"/>
    </row>
    <row r="1389" spans="1:34" s="116" customFormat="1" ht="12.75" customHeight="1" x14ac:dyDescent="0.5">
      <c r="A1389" s="337"/>
      <c r="B1389" s="614"/>
      <c r="C1389" s="236"/>
      <c r="D1389" s="495" t="s">
        <v>412</v>
      </c>
      <c r="E1389" s="30"/>
      <c r="F1389" s="30"/>
      <c r="G1389" s="68">
        <f t="shared" ref="G1389:W1389" si="569">SUBTOTAL(9,G1390:G1397)</f>
        <v>0</v>
      </c>
      <c r="H1389" s="36">
        <f t="shared" si="569"/>
        <v>0</v>
      </c>
      <c r="I1389" s="66">
        <f t="shared" si="569"/>
        <v>0</v>
      </c>
      <c r="J1389" s="66">
        <f t="shared" si="569"/>
        <v>0</v>
      </c>
      <c r="K1389" s="67">
        <f t="shared" si="569"/>
        <v>0</v>
      </c>
      <c r="L1389" s="36">
        <f t="shared" si="569"/>
        <v>0</v>
      </c>
      <c r="M1389" s="36">
        <f t="shared" si="569"/>
        <v>0</v>
      </c>
      <c r="N1389" s="36">
        <f t="shared" si="569"/>
        <v>0</v>
      </c>
      <c r="O1389" s="36">
        <f t="shared" si="569"/>
        <v>0</v>
      </c>
      <c r="P1389" s="36">
        <f t="shared" si="569"/>
        <v>0</v>
      </c>
      <c r="Q1389" s="36">
        <f t="shared" si="569"/>
        <v>0</v>
      </c>
      <c r="R1389" s="36">
        <f t="shared" si="569"/>
        <v>0</v>
      </c>
      <c r="S1389" s="36">
        <f t="shared" si="569"/>
        <v>0</v>
      </c>
      <c r="T1389" s="36">
        <f t="shared" si="569"/>
        <v>0</v>
      </c>
      <c r="U1389" s="36">
        <f t="shared" si="569"/>
        <v>0</v>
      </c>
      <c r="V1389" s="36">
        <f t="shared" si="569"/>
        <v>0</v>
      </c>
      <c r="W1389" s="35">
        <f t="shared" si="569"/>
        <v>0</v>
      </c>
      <c r="Y1389"/>
      <c r="Z1389"/>
      <c r="AA1389"/>
      <c r="AB1389"/>
      <c r="AC1389"/>
      <c r="AD1389"/>
      <c r="AE1389"/>
      <c r="AF1389"/>
    </row>
    <row r="1390" spans="1:34" s="116" customFormat="1" ht="12.75" customHeight="1" x14ac:dyDescent="0.5">
      <c r="A1390" s="337"/>
      <c r="B1390" s="614"/>
      <c r="C1390" s="236"/>
      <c r="D1390" s="236"/>
      <c r="E1390" s="236"/>
      <c r="F1390" s="617" t="s">
        <v>411</v>
      </c>
      <c r="G1390" s="174">
        <f t="shared" ref="G1390:G1397" si="570">G534</f>
        <v>0</v>
      </c>
      <c r="H1390" s="175">
        <f t="shared" ref="H1390:V1390" si="571">H534*VLOOKUP($F1390,DCT,2,FALSE)</f>
        <v>0</v>
      </c>
      <c r="I1390" s="163">
        <f t="shared" si="571"/>
        <v>0</v>
      </c>
      <c r="J1390" s="163">
        <f t="shared" si="571"/>
        <v>0</v>
      </c>
      <c r="K1390" s="181">
        <f t="shared" si="571"/>
        <v>0</v>
      </c>
      <c r="L1390" s="165">
        <f t="shared" si="571"/>
        <v>0</v>
      </c>
      <c r="M1390" s="176">
        <f t="shared" si="571"/>
        <v>0</v>
      </c>
      <c r="N1390" s="166">
        <f t="shared" si="571"/>
        <v>0</v>
      </c>
      <c r="O1390" s="166">
        <f t="shared" si="571"/>
        <v>0</v>
      </c>
      <c r="P1390" s="166">
        <f t="shared" si="571"/>
        <v>0</v>
      </c>
      <c r="Q1390" s="166">
        <f t="shared" si="571"/>
        <v>0</v>
      </c>
      <c r="R1390" s="166">
        <f t="shared" si="571"/>
        <v>0</v>
      </c>
      <c r="S1390" s="166">
        <f t="shared" si="571"/>
        <v>0</v>
      </c>
      <c r="T1390" s="166">
        <f t="shared" si="571"/>
        <v>0</v>
      </c>
      <c r="U1390" s="166">
        <f t="shared" si="571"/>
        <v>0</v>
      </c>
      <c r="V1390" s="179">
        <f t="shared" si="571"/>
        <v>0</v>
      </c>
      <c r="W1390" s="48">
        <f t="shared" ref="W1390:W1397" si="572">G1390-SUM(H1390:V1390)</f>
        <v>0</v>
      </c>
      <c r="X1390" s="71"/>
      <c r="Y1390"/>
      <c r="Z1390"/>
      <c r="AA1390"/>
      <c r="AB1390"/>
      <c r="AC1390"/>
      <c r="AD1390"/>
      <c r="AE1390"/>
      <c r="AF1390"/>
    </row>
    <row r="1391" spans="1:34" s="116" customFormat="1" ht="12.75" customHeight="1" x14ac:dyDescent="0.5">
      <c r="A1391" s="337"/>
      <c r="B1391" s="614"/>
      <c r="C1391" s="236"/>
      <c r="D1391" s="236"/>
      <c r="E1391" s="236"/>
      <c r="F1391" s="617" t="s">
        <v>413</v>
      </c>
      <c r="G1391" s="174">
        <f t="shared" si="570"/>
        <v>0</v>
      </c>
      <c r="H1391" s="175">
        <f t="shared" ref="H1391:V1391" si="573">H535*VLOOKUP($F1391,DCT,2,FALSE)</f>
        <v>0</v>
      </c>
      <c r="I1391" s="163">
        <f t="shared" si="573"/>
        <v>0</v>
      </c>
      <c r="J1391" s="163">
        <f t="shared" si="573"/>
        <v>0</v>
      </c>
      <c r="K1391" s="181">
        <f t="shared" si="573"/>
        <v>0</v>
      </c>
      <c r="L1391" s="165">
        <f t="shared" si="573"/>
        <v>0</v>
      </c>
      <c r="M1391" s="176">
        <f t="shared" si="573"/>
        <v>0</v>
      </c>
      <c r="N1391" s="166">
        <f t="shared" si="573"/>
        <v>0</v>
      </c>
      <c r="O1391" s="166">
        <f t="shared" si="573"/>
        <v>0</v>
      </c>
      <c r="P1391" s="166">
        <f t="shared" si="573"/>
        <v>0</v>
      </c>
      <c r="Q1391" s="166">
        <f t="shared" si="573"/>
        <v>0</v>
      </c>
      <c r="R1391" s="166">
        <f t="shared" si="573"/>
        <v>0</v>
      </c>
      <c r="S1391" s="166">
        <f t="shared" si="573"/>
        <v>0</v>
      </c>
      <c r="T1391" s="166">
        <f t="shared" si="573"/>
        <v>0</v>
      </c>
      <c r="U1391" s="166">
        <f t="shared" si="573"/>
        <v>0</v>
      </c>
      <c r="V1391" s="179">
        <f t="shared" si="573"/>
        <v>0</v>
      </c>
      <c r="W1391" s="48">
        <f t="shared" si="572"/>
        <v>0</v>
      </c>
      <c r="X1391" s="71"/>
      <c r="Y1391"/>
      <c r="Z1391"/>
      <c r="AA1391"/>
      <c r="AB1391"/>
      <c r="AC1391"/>
      <c r="AD1391"/>
      <c r="AE1391"/>
      <c r="AF1391"/>
    </row>
    <row r="1392" spans="1:34" s="116" customFormat="1" ht="12.75" customHeight="1" x14ac:dyDescent="0.5">
      <c r="A1392" s="337"/>
      <c r="B1392" s="614"/>
      <c r="C1392" s="236"/>
      <c r="D1392" s="236"/>
      <c r="E1392" s="236"/>
      <c r="F1392" s="617" t="s">
        <v>414</v>
      </c>
      <c r="G1392" s="174">
        <f t="shared" si="570"/>
        <v>0</v>
      </c>
      <c r="H1392" s="175">
        <f t="shared" ref="H1392:V1392" si="574">H536*VLOOKUP($F1392,DCT,2,FALSE)</f>
        <v>0</v>
      </c>
      <c r="I1392" s="163">
        <f t="shared" si="574"/>
        <v>0</v>
      </c>
      <c r="J1392" s="163">
        <f t="shared" si="574"/>
        <v>0</v>
      </c>
      <c r="K1392" s="181">
        <f t="shared" si="574"/>
        <v>0</v>
      </c>
      <c r="L1392" s="165">
        <f t="shared" si="574"/>
        <v>0</v>
      </c>
      <c r="M1392" s="176">
        <f t="shared" si="574"/>
        <v>0</v>
      </c>
      <c r="N1392" s="166">
        <f t="shared" si="574"/>
        <v>0</v>
      </c>
      <c r="O1392" s="166">
        <f t="shared" si="574"/>
        <v>0</v>
      </c>
      <c r="P1392" s="166">
        <f t="shared" si="574"/>
        <v>0</v>
      </c>
      <c r="Q1392" s="166">
        <f t="shared" si="574"/>
        <v>0</v>
      </c>
      <c r="R1392" s="166">
        <f t="shared" si="574"/>
        <v>0</v>
      </c>
      <c r="S1392" s="166">
        <f t="shared" si="574"/>
        <v>0</v>
      </c>
      <c r="T1392" s="166">
        <f t="shared" si="574"/>
        <v>0</v>
      </c>
      <c r="U1392" s="166">
        <f t="shared" si="574"/>
        <v>0</v>
      </c>
      <c r="V1392" s="179">
        <f t="shared" si="574"/>
        <v>0</v>
      </c>
      <c r="W1392" s="48">
        <f t="shared" si="572"/>
        <v>0</v>
      </c>
      <c r="X1392" s="71"/>
      <c r="Y1392"/>
      <c r="Z1392"/>
      <c r="AA1392"/>
      <c r="AB1392"/>
      <c r="AC1392"/>
      <c r="AD1392"/>
      <c r="AE1392"/>
      <c r="AF1392"/>
    </row>
    <row r="1393" spans="1:32" s="116" customFormat="1" ht="12.75" customHeight="1" x14ac:dyDescent="0.5">
      <c r="A1393" s="337"/>
      <c r="B1393" s="614"/>
      <c r="C1393" s="236"/>
      <c r="D1393" s="236"/>
      <c r="E1393" s="236"/>
      <c r="F1393" s="617" t="s">
        <v>415</v>
      </c>
      <c r="G1393" s="174">
        <f t="shared" si="570"/>
        <v>0</v>
      </c>
      <c r="H1393" s="175">
        <f t="shared" ref="H1393:V1393" si="575">H537*VLOOKUP($F1393,DCT,2,FALSE)</f>
        <v>0</v>
      </c>
      <c r="I1393" s="163">
        <f t="shared" si="575"/>
        <v>0</v>
      </c>
      <c r="J1393" s="163">
        <f t="shared" si="575"/>
        <v>0</v>
      </c>
      <c r="K1393" s="181">
        <f t="shared" si="575"/>
        <v>0</v>
      </c>
      <c r="L1393" s="165">
        <f t="shared" si="575"/>
        <v>0</v>
      </c>
      <c r="M1393" s="176">
        <f t="shared" si="575"/>
        <v>0</v>
      </c>
      <c r="N1393" s="166">
        <f t="shared" si="575"/>
        <v>0</v>
      </c>
      <c r="O1393" s="166">
        <f t="shared" si="575"/>
        <v>0</v>
      </c>
      <c r="P1393" s="166">
        <f t="shared" si="575"/>
        <v>0</v>
      </c>
      <c r="Q1393" s="166">
        <f t="shared" si="575"/>
        <v>0</v>
      </c>
      <c r="R1393" s="166">
        <f t="shared" si="575"/>
        <v>0</v>
      </c>
      <c r="S1393" s="166">
        <f t="shared" si="575"/>
        <v>0</v>
      </c>
      <c r="T1393" s="166">
        <f t="shared" si="575"/>
        <v>0</v>
      </c>
      <c r="U1393" s="166">
        <f t="shared" si="575"/>
        <v>0</v>
      </c>
      <c r="V1393" s="179">
        <f t="shared" si="575"/>
        <v>0</v>
      </c>
      <c r="W1393" s="48">
        <f t="shared" si="572"/>
        <v>0</v>
      </c>
      <c r="X1393" s="71"/>
      <c r="Y1393"/>
      <c r="Z1393"/>
      <c r="AA1393"/>
      <c r="AB1393"/>
      <c r="AC1393"/>
      <c r="AD1393"/>
      <c r="AE1393"/>
      <c r="AF1393"/>
    </row>
    <row r="1394" spans="1:32" s="116" customFormat="1" ht="12.75" customHeight="1" x14ac:dyDescent="0.5">
      <c r="A1394" s="337"/>
      <c r="B1394" s="614"/>
      <c r="C1394" s="236"/>
      <c r="D1394" s="236"/>
      <c r="E1394" s="236"/>
      <c r="F1394" s="617" t="s">
        <v>416</v>
      </c>
      <c r="G1394" s="174">
        <f t="shared" si="570"/>
        <v>0</v>
      </c>
      <c r="H1394" s="175">
        <f t="shared" ref="H1394:V1394" si="576">H538*VLOOKUP($F1394,DCT,2,FALSE)</f>
        <v>0</v>
      </c>
      <c r="I1394" s="163">
        <f t="shared" si="576"/>
        <v>0</v>
      </c>
      <c r="J1394" s="163">
        <f t="shared" si="576"/>
        <v>0</v>
      </c>
      <c r="K1394" s="181">
        <f t="shared" si="576"/>
        <v>0</v>
      </c>
      <c r="L1394" s="165">
        <f t="shared" si="576"/>
        <v>0</v>
      </c>
      <c r="M1394" s="176">
        <f t="shared" si="576"/>
        <v>0</v>
      </c>
      <c r="N1394" s="166">
        <f t="shared" si="576"/>
        <v>0</v>
      </c>
      <c r="O1394" s="166">
        <f t="shared" si="576"/>
        <v>0</v>
      </c>
      <c r="P1394" s="166">
        <f t="shared" si="576"/>
        <v>0</v>
      </c>
      <c r="Q1394" s="166">
        <f t="shared" si="576"/>
        <v>0</v>
      </c>
      <c r="R1394" s="166">
        <f t="shared" si="576"/>
        <v>0</v>
      </c>
      <c r="S1394" s="166">
        <f t="shared" si="576"/>
        <v>0</v>
      </c>
      <c r="T1394" s="166">
        <f t="shared" si="576"/>
        <v>0</v>
      </c>
      <c r="U1394" s="166">
        <f t="shared" si="576"/>
        <v>0</v>
      </c>
      <c r="V1394" s="179">
        <f t="shared" si="576"/>
        <v>0</v>
      </c>
      <c r="W1394" s="48">
        <f t="shared" si="572"/>
        <v>0</v>
      </c>
      <c r="X1394" s="71"/>
      <c r="Y1394"/>
      <c r="Z1394"/>
      <c r="AA1394"/>
      <c r="AB1394"/>
      <c r="AC1394"/>
      <c r="AD1394"/>
      <c r="AE1394"/>
      <c r="AF1394"/>
    </row>
    <row r="1395" spans="1:32" s="116" customFormat="1" ht="12.75" customHeight="1" x14ac:dyDescent="0.5">
      <c r="A1395" s="337"/>
      <c r="B1395" s="614"/>
      <c r="C1395" s="236"/>
      <c r="D1395" s="236"/>
      <c r="E1395" s="236"/>
      <c r="F1395" s="617" t="s">
        <v>417</v>
      </c>
      <c r="G1395" s="174">
        <f t="shared" si="570"/>
        <v>0</v>
      </c>
      <c r="H1395" s="175">
        <f t="shared" ref="H1395:V1395" si="577">H539*VLOOKUP($F1395,DCT,2,FALSE)</f>
        <v>0</v>
      </c>
      <c r="I1395" s="163">
        <f t="shared" si="577"/>
        <v>0</v>
      </c>
      <c r="J1395" s="163">
        <f t="shared" si="577"/>
        <v>0</v>
      </c>
      <c r="K1395" s="181">
        <f t="shared" si="577"/>
        <v>0</v>
      </c>
      <c r="L1395" s="165">
        <f t="shared" si="577"/>
        <v>0</v>
      </c>
      <c r="M1395" s="176">
        <f t="shared" si="577"/>
        <v>0</v>
      </c>
      <c r="N1395" s="166">
        <f t="shared" si="577"/>
        <v>0</v>
      </c>
      <c r="O1395" s="166">
        <f t="shared" si="577"/>
        <v>0</v>
      </c>
      <c r="P1395" s="166">
        <f t="shared" si="577"/>
        <v>0</v>
      </c>
      <c r="Q1395" s="166">
        <f t="shared" si="577"/>
        <v>0</v>
      </c>
      <c r="R1395" s="166">
        <f t="shared" si="577"/>
        <v>0</v>
      </c>
      <c r="S1395" s="166">
        <f t="shared" si="577"/>
        <v>0</v>
      </c>
      <c r="T1395" s="166">
        <f t="shared" si="577"/>
        <v>0</v>
      </c>
      <c r="U1395" s="166">
        <f t="shared" si="577"/>
        <v>0</v>
      </c>
      <c r="V1395" s="179">
        <f t="shared" si="577"/>
        <v>0</v>
      </c>
      <c r="W1395" s="48">
        <f t="shared" si="572"/>
        <v>0</v>
      </c>
      <c r="X1395" s="71"/>
      <c r="Y1395"/>
      <c r="Z1395"/>
      <c r="AA1395"/>
      <c r="AB1395"/>
      <c r="AC1395"/>
      <c r="AD1395"/>
      <c r="AE1395"/>
      <c r="AF1395"/>
    </row>
    <row r="1396" spans="1:32" s="116" customFormat="1" ht="12.75" customHeight="1" x14ac:dyDescent="0.5">
      <c r="A1396" s="337"/>
      <c r="B1396" s="614"/>
      <c r="C1396" s="236"/>
      <c r="D1396" s="236"/>
      <c r="E1396" s="236"/>
      <c r="F1396" s="617" t="s">
        <v>418</v>
      </c>
      <c r="G1396" s="174">
        <f t="shared" si="570"/>
        <v>0</v>
      </c>
      <c r="H1396" s="175">
        <f t="shared" ref="H1396:V1396" si="578">H540*VLOOKUP($F1396,DCT,2,FALSE)</f>
        <v>0</v>
      </c>
      <c r="I1396" s="163">
        <f t="shared" si="578"/>
        <v>0</v>
      </c>
      <c r="J1396" s="163">
        <f t="shared" si="578"/>
        <v>0</v>
      </c>
      <c r="K1396" s="181">
        <f t="shared" si="578"/>
        <v>0</v>
      </c>
      <c r="L1396" s="165">
        <f t="shared" si="578"/>
        <v>0</v>
      </c>
      <c r="M1396" s="176">
        <f t="shared" si="578"/>
        <v>0</v>
      </c>
      <c r="N1396" s="166">
        <f t="shared" si="578"/>
        <v>0</v>
      </c>
      <c r="O1396" s="166">
        <f t="shared" si="578"/>
        <v>0</v>
      </c>
      <c r="P1396" s="166">
        <f t="shared" si="578"/>
        <v>0</v>
      </c>
      <c r="Q1396" s="166">
        <f t="shared" si="578"/>
        <v>0</v>
      </c>
      <c r="R1396" s="166">
        <f t="shared" si="578"/>
        <v>0</v>
      </c>
      <c r="S1396" s="166">
        <f t="shared" si="578"/>
        <v>0</v>
      </c>
      <c r="T1396" s="166">
        <f t="shared" si="578"/>
        <v>0</v>
      </c>
      <c r="U1396" s="166">
        <f t="shared" si="578"/>
        <v>0</v>
      </c>
      <c r="V1396" s="179">
        <f t="shared" si="578"/>
        <v>0</v>
      </c>
      <c r="W1396" s="48">
        <f t="shared" si="572"/>
        <v>0</v>
      </c>
      <c r="X1396" s="71"/>
      <c r="Y1396"/>
      <c r="Z1396"/>
      <c r="AA1396"/>
      <c r="AB1396"/>
      <c r="AC1396"/>
      <c r="AD1396"/>
      <c r="AE1396"/>
      <c r="AF1396"/>
    </row>
    <row r="1397" spans="1:32" s="116" customFormat="1" ht="12.75" customHeight="1" x14ac:dyDescent="0.5">
      <c r="A1397" s="337"/>
      <c r="B1397" s="614"/>
      <c r="C1397" s="236"/>
      <c r="D1397" s="236"/>
      <c r="E1397" s="236"/>
      <c r="F1397" s="617" t="s">
        <v>419</v>
      </c>
      <c r="G1397" s="174">
        <f t="shared" si="570"/>
        <v>0</v>
      </c>
      <c r="H1397" s="175">
        <f t="shared" ref="H1397:V1397" si="579">H541*VLOOKUP($F1397,DCT,2,FALSE)</f>
        <v>0</v>
      </c>
      <c r="I1397" s="163">
        <f t="shared" si="579"/>
        <v>0</v>
      </c>
      <c r="J1397" s="163">
        <f t="shared" si="579"/>
        <v>0</v>
      </c>
      <c r="K1397" s="181">
        <f t="shared" si="579"/>
        <v>0</v>
      </c>
      <c r="L1397" s="165">
        <f t="shared" si="579"/>
        <v>0</v>
      </c>
      <c r="M1397" s="176">
        <f t="shared" si="579"/>
        <v>0</v>
      </c>
      <c r="N1397" s="166">
        <f t="shared" si="579"/>
        <v>0</v>
      </c>
      <c r="O1397" s="166">
        <f t="shared" si="579"/>
        <v>0</v>
      </c>
      <c r="P1397" s="166">
        <f t="shared" si="579"/>
        <v>0</v>
      </c>
      <c r="Q1397" s="166">
        <f t="shared" si="579"/>
        <v>0</v>
      </c>
      <c r="R1397" s="166">
        <f t="shared" si="579"/>
        <v>0</v>
      </c>
      <c r="S1397" s="166">
        <f t="shared" si="579"/>
        <v>0</v>
      </c>
      <c r="T1397" s="166">
        <f t="shared" si="579"/>
        <v>0</v>
      </c>
      <c r="U1397" s="166">
        <f t="shared" si="579"/>
        <v>0</v>
      </c>
      <c r="V1397" s="179">
        <f t="shared" si="579"/>
        <v>0</v>
      </c>
      <c r="W1397" s="48">
        <f t="shared" si="572"/>
        <v>0</v>
      </c>
      <c r="X1397" s="71"/>
      <c r="Y1397"/>
      <c r="Z1397"/>
      <c r="AA1397"/>
      <c r="AB1397"/>
      <c r="AC1397"/>
      <c r="AD1397"/>
      <c r="AE1397"/>
      <c r="AF1397"/>
    </row>
    <row r="1398" spans="1:32" s="116" customFormat="1" ht="12.75" customHeight="1" x14ac:dyDescent="0.5">
      <c r="A1398" s="337"/>
      <c r="B1398" s="614"/>
      <c r="C1398" s="236"/>
      <c r="D1398" s="495" t="s">
        <v>336</v>
      </c>
      <c r="E1398" s="495"/>
      <c r="F1398" s="618"/>
      <c r="G1398" s="68">
        <f>SUBTOTAL(9,G1399:G1400)</f>
        <v>0</v>
      </c>
      <c r="H1398" s="36">
        <f>SUBTOTAL(9,H1399:H1400)</f>
        <v>0</v>
      </c>
      <c r="I1398" s="66">
        <f t="shared" ref="I1398:V1398" si="580">SUBTOTAL(9,I1399:I1400)</f>
        <v>0</v>
      </c>
      <c r="J1398" s="66">
        <f t="shared" si="580"/>
        <v>0</v>
      </c>
      <c r="K1398" s="67">
        <f t="shared" si="580"/>
        <v>0</v>
      </c>
      <c r="L1398" s="36">
        <f t="shared" si="580"/>
        <v>0</v>
      </c>
      <c r="M1398" s="36">
        <f t="shared" si="580"/>
        <v>0</v>
      </c>
      <c r="N1398" s="36">
        <f t="shared" si="580"/>
        <v>0</v>
      </c>
      <c r="O1398" s="36">
        <f t="shared" si="580"/>
        <v>0</v>
      </c>
      <c r="P1398" s="36">
        <f t="shared" si="580"/>
        <v>0</v>
      </c>
      <c r="Q1398" s="36">
        <f t="shared" si="580"/>
        <v>0</v>
      </c>
      <c r="R1398" s="36">
        <f t="shared" si="580"/>
        <v>0</v>
      </c>
      <c r="S1398" s="36">
        <f t="shared" si="580"/>
        <v>0</v>
      </c>
      <c r="T1398" s="36">
        <f t="shared" si="580"/>
        <v>0</v>
      </c>
      <c r="U1398" s="36">
        <f t="shared" si="580"/>
        <v>0</v>
      </c>
      <c r="V1398" s="36">
        <f t="shared" si="580"/>
        <v>0</v>
      </c>
      <c r="W1398" s="35">
        <f>SUBTOTAL(9,W1399:W1400)</f>
        <v>0</v>
      </c>
      <c r="X1398" s="71"/>
      <c r="Y1398"/>
      <c r="Z1398"/>
      <c r="AA1398"/>
      <c r="AB1398"/>
      <c r="AC1398"/>
      <c r="AD1398"/>
      <c r="AE1398"/>
      <c r="AF1398"/>
    </row>
    <row r="1399" spans="1:32" s="116" customFormat="1" ht="12.75" customHeight="1" x14ac:dyDescent="0.5">
      <c r="A1399" s="337"/>
      <c r="B1399" s="614"/>
      <c r="C1399" s="236"/>
      <c r="D1399" s="532"/>
      <c r="E1399" s="532"/>
      <c r="F1399" s="617" t="s">
        <v>420</v>
      </c>
      <c r="G1399" s="174">
        <f>G543</f>
        <v>0</v>
      </c>
      <c r="H1399" s="175">
        <f t="shared" ref="H1399:V1399" si="581">H543*VLOOKUP($F1399,DCT,2,FALSE)</f>
        <v>0</v>
      </c>
      <c r="I1399" s="163">
        <f t="shared" si="581"/>
        <v>0</v>
      </c>
      <c r="J1399" s="163">
        <f t="shared" si="581"/>
        <v>0</v>
      </c>
      <c r="K1399" s="181">
        <f t="shared" si="581"/>
        <v>0</v>
      </c>
      <c r="L1399" s="165">
        <f t="shared" si="581"/>
        <v>0</v>
      </c>
      <c r="M1399" s="176">
        <f t="shared" si="581"/>
        <v>0</v>
      </c>
      <c r="N1399" s="166">
        <f t="shared" si="581"/>
        <v>0</v>
      </c>
      <c r="O1399" s="166">
        <f t="shared" si="581"/>
        <v>0</v>
      </c>
      <c r="P1399" s="166">
        <f t="shared" si="581"/>
        <v>0</v>
      </c>
      <c r="Q1399" s="166">
        <f t="shared" si="581"/>
        <v>0</v>
      </c>
      <c r="R1399" s="166">
        <f t="shared" si="581"/>
        <v>0</v>
      </c>
      <c r="S1399" s="166">
        <f t="shared" si="581"/>
        <v>0</v>
      </c>
      <c r="T1399" s="166">
        <f t="shared" si="581"/>
        <v>0</v>
      </c>
      <c r="U1399" s="166">
        <f t="shared" si="581"/>
        <v>0</v>
      </c>
      <c r="V1399" s="179">
        <f t="shared" si="581"/>
        <v>0</v>
      </c>
      <c r="W1399" s="48">
        <f>G1399-SUM(H1399:V1399)</f>
        <v>0</v>
      </c>
      <c r="X1399" s="71"/>
      <c r="Y1399"/>
      <c r="Z1399"/>
      <c r="AA1399"/>
      <c r="AB1399"/>
      <c r="AC1399"/>
      <c r="AD1399"/>
      <c r="AE1399"/>
      <c r="AF1399"/>
    </row>
    <row r="1400" spans="1:32" s="116" customFormat="1" ht="12.75" customHeight="1" x14ac:dyDescent="0.5">
      <c r="A1400" s="337"/>
      <c r="B1400" s="614"/>
      <c r="C1400" s="236"/>
      <c r="D1400" s="532"/>
      <c r="E1400" s="532"/>
      <c r="F1400" s="617" t="s">
        <v>421</v>
      </c>
      <c r="G1400" s="174">
        <f>G544</f>
        <v>0</v>
      </c>
      <c r="H1400" s="175">
        <f t="shared" ref="H1400:V1400" si="582">H544*VLOOKUP($F1400,DCT,2,FALSE)</f>
        <v>0</v>
      </c>
      <c r="I1400" s="163">
        <f t="shared" si="582"/>
        <v>0</v>
      </c>
      <c r="J1400" s="163">
        <f t="shared" si="582"/>
        <v>0</v>
      </c>
      <c r="K1400" s="181">
        <f t="shared" si="582"/>
        <v>0</v>
      </c>
      <c r="L1400" s="165">
        <f t="shared" si="582"/>
        <v>0</v>
      </c>
      <c r="M1400" s="176">
        <f t="shared" si="582"/>
        <v>0</v>
      </c>
      <c r="N1400" s="166">
        <f t="shared" si="582"/>
        <v>0</v>
      </c>
      <c r="O1400" s="166">
        <f t="shared" si="582"/>
        <v>0</v>
      </c>
      <c r="P1400" s="166">
        <f t="shared" si="582"/>
        <v>0</v>
      </c>
      <c r="Q1400" s="166">
        <f t="shared" si="582"/>
        <v>0</v>
      </c>
      <c r="R1400" s="166">
        <f t="shared" si="582"/>
        <v>0</v>
      </c>
      <c r="S1400" s="166">
        <f t="shared" si="582"/>
        <v>0</v>
      </c>
      <c r="T1400" s="166">
        <f t="shared" si="582"/>
        <v>0</v>
      </c>
      <c r="U1400" s="166">
        <f t="shared" si="582"/>
        <v>0</v>
      </c>
      <c r="V1400" s="179">
        <f t="shared" si="582"/>
        <v>0</v>
      </c>
      <c r="W1400" s="48">
        <f>G1400-SUM(H1400:V1400)</f>
        <v>0</v>
      </c>
      <c r="X1400" s="71"/>
      <c r="Y1400"/>
      <c r="Z1400"/>
      <c r="AA1400"/>
      <c r="AB1400"/>
      <c r="AC1400"/>
      <c r="AD1400"/>
      <c r="AE1400"/>
      <c r="AF1400"/>
    </row>
    <row r="1401" spans="1:32" s="116" customFormat="1" ht="12.75" customHeight="1" x14ac:dyDescent="0.5">
      <c r="A1401" s="337"/>
      <c r="B1401" s="614"/>
      <c r="C1401" s="236"/>
      <c r="D1401" s="495" t="s">
        <v>335</v>
      </c>
      <c r="E1401" s="30"/>
      <c r="F1401" s="30"/>
      <c r="G1401" s="68">
        <f t="shared" ref="G1401:W1401" si="583">SUBTOTAL(9,G1402:G1406)</f>
        <v>0</v>
      </c>
      <c r="H1401" s="36">
        <f t="shared" si="583"/>
        <v>0</v>
      </c>
      <c r="I1401" s="66">
        <f t="shared" si="583"/>
        <v>0</v>
      </c>
      <c r="J1401" s="66">
        <f t="shared" si="583"/>
        <v>0</v>
      </c>
      <c r="K1401" s="67">
        <f t="shared" si="583"/>
        <v>0</v>
      </c>
      <c r="L1401" s="36">
        <f t="shared" si="583"/>
        <v>0</v>
      </c>
      <c r="M1401" s="36">
        <f t="shared" si="583"/>
        <v>0</v>
      </c>
      <c r="N1401" s="36">
        <f t="shared" si="583"/>
        <v>0</v>
      </c>
      <c r="O1401" s="36">
        <f t="shared" si="583"/>
        <v>0</v>
      </c>
      <c r="P1401" s="36">
        <f t="shared" si="583"/>
        <v>0</v>
      </c>
      <c r="Q1401" s="36">
        <f t="shared" si="583"/>
        <v>0</v>
      </c>
      <c r="R1401" s="36">
        <f t="shared" si="583"/>
        <v>0</v>
      </c>
      <c r="S1401" s="36">
        <f t="shared" si="583"/>
        <v>0</v>
      </c>
      <c r="T1401" s="36">
        <f t="shared" si="583"/>
        <v>0</v>
      </c>
      <c r="U1401" s="36">
        <f t="shared" si="583"/>
        <v>0</v>
      </c>
      <c r="V1401" s="36">
        <f t="shared" si="583"/>
        <v>0</v>
      </c>
      <c r="W1401" s="35">
        <f t="shared" si="583"/>
        <v>0</v>
      </c>
      <c r="Y1401"/>
      <c r="Z1401"/>
      <c r="AA1401"/>
      <c r="AB1401"/>
      <c r="AC1401"/>
      <c r="AD1401"/>
      <c r="AE1401"/>
      <c r="AF1401"/>
    </row>
    <row r="1402" spans="1:32" s="116" customFormat="1" ht="12.75" customHeight="1" x14ac:dyDescent="0.5">
      <c r="A1402" s="337"/>
      <c r="B1402" s="614"/>
      <c r="C1402" s="236"/>
      <c r="D1402" s="236"/>
      <c r="E1402" s="236"/>
      <c r="F1402" s="617" t="s">
        <v>422</v>
      </c>
      <c r="G1402" s="174">
        <f>G546</f>
        <v>0</v>
      </c>
      <c r="H1402" s="175">
        <f t="shared" ref="H1402:V1402" si="584">H546*VLOOKUP($F1402,DCT,2,FALSE)</f>
        <v>0</v>
      </c>
      <c r="I1402" s="163">
        <f t="shared" si="584"/>
        <v>0</v>
      </c>
      <c r="J1402" s="163">
        <f t="shared" si="584"/>
        <v>0</v>
      </c>
      <c r="K1402" s="181">
        <f t="shared" si="584"/>
        <v>0</v>
      </c>
      <c r="L1402" s="165">
        <f t="shared" si="584"/>
        <v>0</v>
      </c>
      <c r="M1402" s="176">
        <f t="shared" si="584"/>
        <v>0</v>
      </c>
      <c r="N1402" s="166">
        <f t="shared" si="584"/>
        <v>0</v>
      </c>
      <c r="O1402" s="166">
        <f t="shared" si="584"/>
        <v>0</v>
      </c>
      <c r="P1402" s="166">
        <f t="shared" si="584"/>
        <v>0</v>
      </c>
      <c r="Q1402" s="166">
        <f t="shared" si="584"/>
        <v>0</v>
      </c>
      <c r="R1402" s="166">
        <f t="shared" si="584"/>
        <v>0</v>
      </c>
      <c r="S1402" s="166">
        <f t="shared" si="584"/>
        <v>0</v>
      </c>
      <c r="T1402" s="166">
        <f t="shared" si="584"/>
        <v>0</v>
      </c>
      <c r="U1402" s="166">
        <f t="shared" si="584"/>
        <v>0</v>
      </c>
      <c r="V1402" s="179">
        <f t="shared" si="584"/>
        <v>0</v>
      </c>
      <c r="W1402" s="48">
        <f>G1402-SUM(H1402:V1402)</f>
        <v>0</v>
      </c>
      <c r="X1402" s="71"/>
      <c r="Y1402"/>
      <c r="Z1402"/>
      <c r="AA1402"/>
      <c r="AB1402"/>
      <c r="AC1402"/>
      <c r="AD1402"/>
      <c r="AE1402"/>
      <c r="AF1402"/>
    </row>
    <row r="1403" spans="1:32" s="116" customFormat="1" ht="12.75" customHeight="1" x14ac:dyDescent="0.5">
      <c r="A1403" s="337"/>
      <c r="B1403" s="614"/>
      <c r="C1403" s="236"/>
      <c r="D1403" s="236"/>
      <c r="E1403" s="236"/>
      <c r="F1403" s="617" t="s">
        <v>423</v>
      </c>
      <c r="G1403" s="174">
        <f>G547</f>
        <v>0</v>
      </c>
      <c r="H1403" s="175">
        <f t="shared" ref="H1403:V1403" si="585">H547*VLOOKUP($F1403,DCT,2,FALSE)</f>
        <v>0</v>
      </c>
      <c r="I1403" s="163">
        <f t="shared" si="585"/>
        <v>0</v>
      </c>
      <c r="J1403" s="163">
        <f t="shared" si="585"/>
        <v>0</v>
      </c>
      <c r="K1403" s="181">
        <f t="shared" si="585"/>
        <v>0</v>
      </c>
      <c r="L1403" s="165">
        <f t="shared" si="585"/>
        <v>0</v>
      </c>
      <c r="M1403" s="176">
        <f t="shared" si="585"/>
        <v>0</v>
      </c>
      <c r="N1403" s="166">
        <f t="shared" si="585"/>
        <v>0</v>
      </c>
      <c r="O1403" s="166">
        <f t="shared" si="585"/>
        <v>0</v>
      </c>
      <c r="P1403" s="166">
        <f t="shared" si="585"/>
        <v>0</v>
      </c>
      <c r="Q1403" s="166">
        <f t="shared" si="585"/>
        <v>0</v>
      </c>
      <c r="R1403" s="166">
        <f t="shared" si="585"/>
        <v>0</v>
      </c>
      <c r="S1403" s="166">
        <f t="shared" si="585"/>
        <v>0</v>
      </c>
      <c r="T1403" s="166">
        <f t="shared" si="585"/>
        <v>0</v>
      </c>
      <c r="U1403" s="166">
        <f t="shared" si="585"/>
        <v>0</v>
      </c>
      <c r="V1403" s="179">
        <f t="shared" si="585"/>
        <v>0</v>
      </c>
      <c r="W1403" s="48">
        <f>G1403-SUM(H1403:V1403)</f>
        <v>0</v>
      </c>
      <c r="X1403" s="71"/>
      <c r="Y1403"/>
      <c r="Z1403"/>
      <c r="AA1403"/>
      <c r="AB1403"/>
      <c r="AC1403"/>
      <c r="AD1403"/>
      <c r="AE1403"/>
      <c r="AF1403"/>
    </row>
    <row r="1404" spans="1:32" s="116" customFormat="1" ht="12.75" customHeight="1" x14ac:dyDescent="0.5">
      <c r="A1404" s="337"/>
      <c r="B1404" s="614"/>
      <c r="C1404" s="236"/>
      <c r="D1404" s="236"/>
      <c r="E1404" s="236"/>
      <c r="F1404" s="617" t="s">
        <v>424</v>
      </c>
      <c r="G1404" s="174">
        <f>G548</f>
        <v>0</v>
      </c>
      <c r="H1404" s="175">
        <f t="shared" ref="H1404:V1404" si="586">H548*VLOOKUP($F1404,DCT,2,FALSE)</f>
        <v>0</v>
      </c>
      <c r="I1404" s="163">
        <f t="shared" si="586"/>
        <v>0</v>
      </c>
      <c r="J1404" s="163">
        <f t="shared" si="586"/>
        <v>0</v>
      </c>
      <c r="K1404" s="181">
        <f t="shared" si="586"/>
        <v>0</v>
      </c>
      <c r="L1404" s="165">
        <f t="shared" si="586"/>
        <v>0</v>
      </c>
      <c r="M1404" s="176">
        <f t="shared" si="586"/>
        <v>0</v>
      </c>
      <c r="N1404" s="166">
        <f t="shared" si="586"/>
        <v>0</v>
      </c>
      <c r="O1404" s="166">
        <f t="shared" si="586"/>
        <v>0</v>
      </c>
      <c r="P1404" s="166">
        <f t="shared" si="586"/>
        <v>0</v>
      </c>
      <c r="Q1404" s="166">
        <f t="shared" si="586"/>
        <v>0</v>
      </c>
      <c r="R1404" s="166">
        <f t="shared" si="586"/>
        <v>0</v>
      </c>
      <c r="S1404" s="166">
        <f t="shared" si="586"/>
        <v>0</v>
      </c>
      <c r="T1404" s="166">
        <f t="shared" si="586"/>
        <v>0</v>
      </c>
      <c r="U1404" s="166">
        <f t="shared" si="586"/>
        <v>0</v>
      </c>
      <c r="V1404" s="179">
        <f t="shared" si="586"/>
        <v>0</v>
      </c>
      <c r="W1404" s="48">
        <f>G1404-SUM(H1404:V1404)</f>
        <v>0</v>
      </c>
      <c r="X1404" s="71"/>
      <c r="Y1404"/>
      <c r="Z1404"/>
      <c r="AA1404"/>
      <c r="AB1404"/>
      <c r="AC1404"/>
      <c r="AD1404"/>
      <c r="AE1404"/>
      <c r="AF1404"/>
    </row>
    <row r="1405" spans="1:32" s="116" customFormat="1" ht="12.75" customHeight="1" x14ac:dyDescent="0.5">
      <c r="A1405" s="337"/>
      <c r="B1405" s="614"/>
      <c r="C1405" s="236"/>
      <c r="D1405" s="236"/>
      <c r="E1405" s="236"/>
      <c r="F1405" s="617" t="s">
        <v>425</v>
      </c>
      <c r="G1405" s="174">
        <f>G549</f>
        <v>0</v>
      </c>
      <c r="H1405" s="175">
        <f t="shared" ref="H1405:V1405" si="587">H549*VLOOKUP($F1405,DCT,2,FALSE)</f>
        <v>0</v>
      </c>
      <c r="I1405" s="163">
        <f t="shared" si="587"/>
        <v>0</v>
      </c>
      <c r="J1405" s="163">
        <f t="shared" si="587"/>
        <v>0</v>
      </c>
      <c r="K1405" s="181">
        <f t="shared" si="587"/>
        <v>0</v>
      </c>
      <c r="L1405" s="165">
        <f t="shared" si="587"/>
        <v>0</v>
      </c>
      <c r="M1405" s="176">
        <f t="shared" si="587"/>
        <v>0</v>
      </c>
      <c r="N1405" s="166">
        <f t="shared" si="587"/>
        <v>0</v>
      </c>
      <c r="O1405" s="166">
        <f t="shared" si="587"/>
        <v>0</v>
      </c>
      <c r="P1405" s="166">
        <f t="shared" si="587"/>
        <v>0</v>
      </c>
      <c r="Q1405" s="166">
        <f t="shared" si="587"/>
        <v>0</v>
      </c>
      <c r="R1405" s="166">
        <f t="shared" si="587"/>
        <v>0</v>
      </c>
      <c r="S1405" s="166">
        <f t="shared" si="587"/>
        <v>0</v>
      </c>
      <c r="T1405" s="166">
        <f t="shared" si="587"/>
        <v>0</v>
      </c>
      <c r="U1405" s="166">
        <f t="shared" si="587"/>
        <v>0</v>
      </c>
      <c r="V1405" s="179">
        <f t="shared" si="587"/>
        <v>0</v>
      </c>
      <c r="W1405" s="48">
        <f>G1405-SUM(H1405:V1405)</f>
        <v>0</v>
      </c>
      <c r="X1405" s="71"/>
      <c r="Y1405"/>
      <c r="Z1405"/>
      <c r="AA1405"/>
      <c r="AB1405"/>
      <c r="AC1405"/>
      <c r="AD1405"/>
      <c r="AE1405"/>
      <c r="AF1405"/>
    </row>
    <row r="1406" spans="1:32" s="116" customFormat="1" ht="12.75" customHeight="1" x14ac:dyDescent="0.5">
      <c r="A1406" s="337"/>
      <c r="B1406" s="614"/>
      <c r="C1406" s="236"/>
      <c r="D1406" s="236"/>
      <c r="E1406" s="236"/>
      <c r="F1406" s="617" t="s">
        <v>426</v>
      </c>
      <c r="G1406" s="174">
        <f>G550</f>
        <v>0</v>
      </c>
      <c r="H1406" s="175">
        <f t="shared" ref="H1406:V1406" si="588">H550*VLOOKUP($F1406,DCT,2,FALSE)</f>
        <v>0</v>
      </c>
      <c r="I1406" s="163">
        <f t="shared" si="588"/>
        <v>0</v>
      </c>
      <c r="J1406" s="163">
        <f t="shared" si="588"/>
        <v>0</v>
      </c>
      <c r="K1406" s="181">
        <f t="shared" si="588"/>
        <v>0</v>
      </c>
      <c r="L1406" s="165">
        <f t="shared" si="588"/>
        <v>0</v>
      </c>
      <c r="M1406" s="176">
        <f t="shared" si="588"/>
        <v>0</v>
      </c>
      <c r="N1406" s="166">
        <f t="shared" si="588"/>
        <v>0</v>
      </c>
      <c r="O1406" s="166">
        <f t="shared" si="588"/>
        <v>0</v>
      </c>
      <c r="P1406" s="166">
        <f t="shared" si="588"/>
        <v>0</v>
      </c>
      <c r="Q1406" s="166">
        <f t="shared" si="588"/>
        <v>0</v>
      </c>
      <c r="R1406" s="166">
        <f t="shared" si="588"/>
        <v>0</v>
      </c>
      <c r="S1406" s="166">
        <f t="shared" si="588"/>
        <v>0</v>
      </c>
      <c r="T1406" s="166">
        <f t="shared" si="588"/>
        <v>0</v>
      </c>
      <c r="U1406" s="166">
        <f t="shared" si="588"/>
        <v>0</v>
      </c>
      <c r="V1406" s="179">
        <f t="shared" si="588"/>
        <v>0</v>
      </c>
      <c r="W1406" s="48">
        <f>G1406-SUM(H1406:V1406)</f>
        <v>0</v>
      </c>
      <c r="X1406" s="71"/>
      <c r="Y1406"/>
      <c r="Z1406"/>
      <c r="AA1406"/>
      <c r="AB1406"/>
      <c r="AC1406"/>
      <c r="AD1406"/>
      <c r="AE1406"/>
      <c r="AF1406"/>
    </row>
    <row r="1407" spans="1:32" s="116" customFormat="1" ht="12.75" customHeight="1" x14ac:dyDescent="0.5">
      <c r="A1407" s="337"/>
      <c r="B1407" s="614"/>
      <c r="C1407" s="236"/>
      <c r="D1407" s="495" t="s">
        <v>350</v>
      </c>
      <c r="E1407" s="30"/>
      <c r="F1407" s="30"/>
      <c r="G1407" s="68">
        <f>SUBTOTAL(9,G1408:G1409)</f>
        <v>0</v>
      </c>
      <c r="H1407" s="180">
        <f>SUBTOTAL(9,H1408:H1409)</f>
        <v>0</v>
      </c>
      <c r="I1407" s="179">
        <f t="shared" ref="I1407:K1407" si="589">SUBTOTAL(9,I1408:I1409)</f>
        <v>0</v>
      </c>
      <c r="J1407" s="179">
        <f t="shared" si="589"/>
        <v>0</v>
      </c>
      <c r="K1407" s="226">
        <f t="shared" si="589"/>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5">
      <c r="A1408" s="337"/>
      <c r="B1408" s="614"/>
      <c r="C1408" s="236"/>
      <c r="D1408" s="236"/>
      <c r="E1408" s="236"/>
      <c r="F1408" s="160" t="s">
        <v>351</v>
      </c>
      <c r="G1408" s="174">
        <f>G552</f>
        <v>0</v>
      </c>
      <c r="H1408" s="225">
        <f t="shared" ref="H1408:K1409" si="590">H552*VLOOKUP($F1408,DCT,2,FALSE)</f>
        <v>0</v>
      </c>
      <c r="I1408" s="163">
        <f t="shared" si="590"/>
        <v>0</v>
      </c>
      <c r="J1408" s="163">
        <f t="shared" si="590"/>
        <v>0</v>
      </c>
      <c r="K1408" s="181">
        <f t="shared" si="590"/>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5">
      <c r="A1409" s="337"/>
      <c r="B1409" s="614"/>
      <c r="C1409" s="236"/>
      <c r="D1409" s="236"/>
      <c r="E1409" s="236"/>
      <c r="F1409" s="160" t="s">
        <v>409</v>
      </c>
      <c r="G1409" s="174">
        <f>G553</f>
        <v>0</v>
      </c>
      <c r="H1409" s="225">
        <f t="shared" si="590"/>
        <v>0</v>
      </c>
      <c r="I1409" s="163">
        <f t="shared" si="590"/>
        <v>0</v>
      </c>
      <c r="J1409" s="163">
        <f t="shared" si="590"/>
        <v>0</v>
      </c>
      <c r="K1409" s="181">
        <f t="shared" si="590"/>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5">
      <c r="A1410" s="337"/>
      <c r="B1410" s="614"/>
      <c r="C1410" s="236"/>
      <c r="D1410" s="495" t="s">
        <v>342</v>
      </c>
      <c r="E1410" s="495"/>
      <c r="F1410" s="618"/>
      <c r="G1410" s="68">
        <f>SUBTOTAL(9,G1411:G1417)</f>
        <v>0</v>
      </c>
      <c r="H1410" s="465">
        <f>SUBTOTAL(9,H1411:H1417)</f>
        <v>0</v>
      </c>
      <c r="I1410" s="467">
        <f t="shared" ref="I1410:V1410" si="591">SUBTOTAL(9,I1411:I1417)</f>
        <v>0</v>
      </c>
      <c r="J1410" s="467">
        <f t="shared" si="591"/>
        <v>0</v>
      </c>
      <c r="K1410" s="468">
        <f t="shared" si="591"/>
        <v>0</v>
      </c>
      <c r="L1410" s="36">
        <f t="shared" si="591"/>
        <v>0</v>
      </c>
      <c r="M1410" s="36">
        <f t="shared" si="591"/>
        <v>0</v>
      </c>
      <c r="N1410" s="36">
        <f t="shared" si="591"/>
        <v>0</v>
      </c>
      <c r="O1410" s="36">
        <f t="shared" si="591"/>
        <v>0</v>
      </c>
      <c r="P1410" s="36">
        <f t="shared" si="591"/>
        <v>0</v>
      </c>
      <c r="Q1410" s="36">
        <f t="shared" si="591"/>
        <v>0</v>
      </c>
      <c r="R1410" s="36">
        <f t="shared" si="591"/>
        <v>0</v>
      </c>
      <c r="S1410" s="36">
        <f t="shared" si="591"/>
        <v>0</v>
      </c>
      <c r="T1410" s="36">
        <f t="shared" si="591"/>
        <v>0</v>
      </c>
      <c r="U1410" s="36">
        <f t="shared" si="591"/>
        <v>0</v>
      </c>
      <c r="V1410" s="36">
        <f t="shared" si="591"/>
        <v>0</v>
      </c>
      <c r="W1410" s="35">
        <f>SUBTOTAL(9,W1411:W1417)</f>
        <v>0</v>
      </c>
      <c r="Y1410"/>
      <c r="Z1410"/>
      <c r="AA1410"/>
      <c r="AB1410"/>
      <c r="AC1410"/>
      <c r="AD1410"/>
      <c r="AE1410"/>
      <c r="AF1410"/>
    </row>
    <row r="1411" spans="1:32" s="116" customFormat="1" ht="12.75" customHeight="1" x14ac:dyDescent="0.5">
      <c r="A1411" s="337"/>
      <c r="B1411" s="614"/>
      <c r="C1411" s="236"/>
      <c r="D1411" s="532"/>
      <c r="E1411" s="532"/>
      <c r="F1411" s="617" t="s">
        <v>343</v>
      </c>
      <c r="G1411" s="174">
        <f t="shared" ref="G1411:G1417" si="592">G555</f>
        <v>0</v>
      </c>
      <c r="H1411" s="175">
        <f t="shared" ref="H1411:V1411" si="593">H555*VLOOKUP($F1411,DCT,2,FALSE)</f>
        <v>0</v>
      </c>
      <c r="I1411" s="163">
        <f t="shared" si="593"/>
        <v>0</v>
      </c>
      <c r="J1411" s="163">
        <f t="shared" si="593"/>
        <v>0</v>
      </c>
      <c r="K1411" s="181">
        <f t="shared" si="593"/>
        <v>0</v>
      </c>
      <c r="L1411" s="165">
        <f t="shared" si="593"/>
        <v>0</v>
      </c>
      <c r="M1411" s="176">
        <f t="shared" si="593"/>
        <v>0</v>
      </c>
      <c r="N1411" s="166">
        <f t="shared" si="593"/>
        <v>0</v>
      </c>
      <c r="O1411" s="166">
        <f t="shared" si="593"/>
        <v>0</v>
      </c>
      <c r="P1411" s="166">
        <f t="shared" si="593"/>
        <v>0</v>
      </c>
      <c r="Q1411" s="166">
        <f t="shared" si="593"/>
        <v>0</v>
      </c>
      <c r="R1411" s="166">
        <f t="shared" si="593"/>
        <v>0</v>
      </c>
      <c r="S1411" s="166">
        <f t="shared" si="593"/>
        <v>0</v>
      </c>
      <c r="T1411" s="166">
        <f t="shared" si="593"/>
        <v>0</v>
      </c>
      <c r="U1411" s="166">
        <f t="shared" si="593"/>
        <v>0</v>
      </c>
      <c r="V1411" s="179">
        <f t="shared" si="593"/>
        <v>0</v>
      </c>
      <c r="W1411" s="48">
        <f t="shared" ref="W1411:W1417" si="594">G1411-SUM(H1411:V1411)</f>
        <v>0</v>
      </c>
      <c r="X1411" s="71"/>
      <c r="Y1411"/>
      <c r="Z1411"/>
      <c r="AA1411"/>
      <c r="AB1411"/>
      <c r="AC1411"/>
      <c r="AD1411"/>
      <c r="AE1411"/>
      <c r="AF1411"/>
    </row>
    <row r="1412" spans="1:32" s="116" customFormat="1" ht="12.75" customHeight="1" x14ac:dyDescent="0.5">
      <c r="A1412" s="337"/>
      <c r="B1412" s="614"/>
      <c r="C1412" s="236"/>
      <c r="D1412" s="532"/>
      <c r="E1412" s="532"/>
      <c r="F1412" s="617" t="s">
        <v>344</v>
      </c>
      <c r="G1412" s="174">
        <f t="shared" si="592"/>
        <v>0</v>
      </c>
      <c r="H1412" s="175">
        <f t="shared" ref="H1412:V1412" si="595">H556*VLOOKUP($F1412,DCT,2,FALSE)</f>
        <v>0</v>
      </c>
      <c r="I1412" s="163">
        <f t="shared" si="595"/>
        <v>0</v>
      </c>
      <c r="J1412" s="163">
        <f t="shared" si="595"/>
        <v>0</v>
      </c>
      <c r="K1412" s="181">
        <f t="shared" si="595"/>
        <v>0</v>
      </c>
      <c r="L1412" s="165">
        <f t="shared" si="595"/>
        <v>0</v>
      </c>
      <c r="M1412" s="176">
        <f t="shared" si="595"/>
        <v>0</v>
      </c>
      <c r="N1412" s="166">
        <f t="shared" si="595"/>
        <v>0</v>
      </c>
      <c r="O1412" s="166">
        <f t="shared" si="595"/>
        <v>0</v>
      </c>
      <c r="P1412" s="166">
        <f t="shared" si="595"/>
        <v>0</v>
      </c>
      <c r="Q1412" s="166">
        <f t="shared" si="595"/>
        <v>0</v>
      </c>
      <c r="R1412" s="166">
        <f t="shared" si="595"/>
        <v>0</v>
      </c>
      <c r="S1412" s="166">
        <f t="shared" si="595"/>
        <v>0</v>
      </c>
      <c r="T1412" s="166">
        <f t="shared" si="595"/>
        <v>0</v>
      </c>
      <c r="U1412" s="166">
        <f t="shared" si="595"/>
        <v>0</v>
      </c>
      <c r="V1412" s="179">
        <f t="shared" si="595"/>
        <v>0</v>
      </c>
      <c r="W1412" s="48">
        <f t="shared" si="594"/>
        <v>0</v>
      </c>
      <c r="X1412" s="71"/>
      <c r="Y1412"/>
      <c r="Z1412"/>
      <c r="AA1412"/>
      <c r="AB1412"/>
      <c r="AC1412"/>
      <c r="AD1412"/>
      <c r="AE1412"/>
      <c r="AF1412"/>
    </row>
    <row r="1413" spans="1:32" s="116" customFormat="1" ht="12.75" customHeight="1" x14ac:dyDescent="0.5">
      <c r="A1413" s="337"/>
      <c r="B1413" s="614"/>
      <c r="C1413" s="236"/>
      <c r="D1413" s="532"/>
      <c r="E1413" s="532"/>
      <c r="F1413" s="617" t="s">
        <v>345</v>
      </c>
      <c r="G1413" s="174">
        <f t="shared" si="592"/>
        <v>0</v>
      </c>
      <c r="H1413" s="175">
        <f t="shared" ref="H1413:V1413" si="596">H557*VLOOKUP($F1413,DCT,2,FALSE)</f>
        <v>0</v>
      </c>
      <c r="I1413" s="163">
        <f t="shared" si="596"/>
        <v>0</v>
      </c>
      <c r="J1413" s="163">
        <f t="shared" si="596"/>
        <v>0</v>
      </c>
      <c r="K1413" s="181">
        <f t="shared" si="596"/>
        <v>0</v>
      </c>
      <c r="L1413" s="165">
        <f t="shared" si="596"/>
        <v>0</v>
      </c>
      <c r="M1413" s="176">
        <f t="shared" si="596"/>
        <v>0</v>
      </c>
      <c r="N1413" s="166">
        <f t="shared" si="596"/>
        <v>0</v>
      </c>
      <c r="O1413" s="166">
        <f t="shared" si="596"/>
        <v>0</v>
      </c>
      <c r="P1413" s="166">
        <f t="shared" si="596"/>
        <v>0</v>
      </c>
      <c r="Q1413" s="166">
        <f t="shared" si="596"/>
        <v>0</v>
      </c>
      <c r="R1413" s="166">
        <f t="shared" si="596"/>
        <v>0</v>
      </c>
      <c r="S1413" s="166">
        <f t="shared" si="596"/>
        <v>0</v>
      </c>
      <c r="T1413" s="166">
        <f t="shared" si="596"/>
        <v>0</v>
      </c>
      <c r="U1413" s="166">
        <f t="shared" si="596"/>
        <v>0</v>
      </c>
      <c r="V1413" s="179">
        <f t="shared" si="596"/>
        <v>0</v>
      </c>
      <c r="W1413" s="48">
        <f t="shared" si="594"/>
        <v>0</v>
      </c>
      <c r="X1413" s="71"/>
      <c r="Y1413"/>
      <c r="Z1413"/>
      <c r="AA1413"/>
      <c r="AB1413"/>
      <c r="AC1413"/>
      <c r="AD1413"/>
      <c r="AE1413"/>
      <c r="AF1413"/>
    </row>
    <row r="1414" spans="1:32" s="116" customFormat="1" ht="12.75" customHeight="1" x14ac:dyDescent="0.5">
      <c r="A1414" s="337"/>
      <c r="B1414" s="614"/>
      <c r="C1414" s="236"/>
      <c r="D1414" s="532"/>
      <c r="E1414" s="532"/>
      <c r="F1414" s="617" t="s">
        <v>346</v>
      </c>
      <c r="G1414" s="174">
        <f t="shared" si="592"/>
        <v>0</v>
      </c>
      <c r="H1414" s="175">
        <f t="shared" ref="H1414:V1414" si="597">H558*VLOOKUP($F1414,DCT,2,FALSE)</f>
        <v>0</v>
      </c>
      <c r="I1414" s="163">
        <f t="shared" si="597"/>
        <v>0</v>
      </c>
      <c r="J1414" s="163">
        <f t="shared" si="597"/>
        <v>0</v>
      </c>
      <c r="K1414" s="181">
        <f t="shared" si="597"/>
        <v>0</v>
      </c>
      <c r="L1414" s="165">
        <f t="shared" si="597"/>
        <v>0</v>
      </c>
      <c r="M1414" s="176">
        <f t="shared" si="597"/>
        <v>0</v>
      </c>
      <c r="N1414" s="166">
        <f t="shared" si="597"/>
        <v>0</v>
      </c>
      <c r="O1414" s="166">
        <f t="shared" si="597"/>
        <v>0</v>
      </c>
      <c r="P1414" s="166">
        <f t="shared" si="597"/>
        <v>0</v>
      </c>
      <c r="Q1414" s="166">
        <f t="shared" si="597"/>
        <v>0</v>
      </c>
      <c r="R1414" s="166">
        <f t="shared" si="597"/>
        <v>0</v>
      </c>
      <c r="S1414" s="166">
        <f t="shared" si="597"/>
        <v>0</v>
      </c>
      <c r="T1414" s="166">
        <f t="shared" si="597"/>
        <v>0</v>
      </c>
      <c r="U1414" s="166">
        <f t="shared" si="597"/>
        <v>0</v>
      </c>
      <c r="V1414" s="179">
        <f t="shared" si="597"/>
        <v>0</v>
      </c>
      <c r="W1414" s="48">
        <f t="shared" si="594"/>
        <v>0</v>
      </c>
      <c r="X1414" s="71"/>
      <c r="Y1414"/>
      <c r="Z1414"/>
      <c r="AA1414"/>
      <c r="AB1414"/>
      <c r="AC1414"/>
      <c r="AD1414"/>
      <c r="AE1414"/>
      <c r="AF1414"/>
    </row>
    <row r="1415" spans="1:32" s="116" customFormat="1" ht="12.75" customHeight="1" x14ac:dyDescent="0.5">
      <c r="A1415" s="337"/>
      <c r="B1415" s="614"/>
      <c r="C1415" s="236"/>
      <c r="D1415" s="532"/>
      <c r="E1415" s="532"/>
      <c r="F1415" s="617" t="s">
        <v>410</v>
      </c>
      <c r="G1415" s="174">
        <f t="shared" si="592"/>
        <v>0</v>
      </c>
      <c r="H1415" s="175">
        <f t="shared" ref="H1415:K1417" si="598">H559*VLOOKUP($F1415,DCT,2,FALSE)</f>
        <v>0</v>
      </c>
      <c r="I1415" s="163">
        <f t="shared" si="598"/>
        <v>0</v>
      </c>
      <c r="J1415" s="163">
        <f t="shared" si="598"/>
        <v>0</v>
      </c>
      <c r="K1415" s="181">
        <f t="shared" si="598"/>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5">
      <c r="A1416" s="337"/>
      <c r="B1416" s="614"/>
      <c r="C1416" s="236"/>
      <c r="D1416" s="532"/>
      <c r="E1416" s="532"/>
      <c r="F1416" s="617" t="s">
        <v>347</v>
      </c>
      <c r="G1416" s="174">
        <f t="shared" si="592"/>
        <v>0</v>
      </c>
      <c r="H1416" s="175">
        <f t="shared" si="598"/>
        <v>0</v>
      </c>
      <c r="I1416" s="163">
        <f t="shared" si="598"/>
        <v>0</v>
      </c>
      <c r="J1416" s="163">
        <f t="shared" si="598"/>
        <v>0</v>
      </c>
      <c r="K1416" s="181">
        <f t="shared" si="598"/>
        <v>0</v>
      </c>
      <c r="L1416" s="165">
        <f t="shared" ref="L1416:V1416" si="599">L560*VLOOKUP($F1416,DCT,2,FALSE)</f>
        <v>0</v>
      </c>
      <c r="M1416" s="176">
        <f t="shared" si="599"/>
        <v>0</v>
      </c>
      <c r="N1416" s="166">
        <f t="shared" si="599"/>
        <v>0</v>
      </c>
      <c r="O1416" s="166">
        <f t="shared" si="599"/>
        <v>0</v>
      </c>
      <c r="P1416" s="166">
        <f t="shared" si="599"/>
        <v>0</v>
      </c>
      <c r="Q1416" s="166">
        <f t="shared" si="599"/>
        <v>0</v>
      </c>
      <c r="R1416" s="166">
        <f t="shared" si="599"/>
        <v>0</v>
      </c>
      <c r="S1416" s="166">
        <f t="shared" si="599"/>
        <v>0</v>
      </c>
      <c r="T1416" s="166">
        <f t="shared" si="599"/>
        <v>0</v>
      </c>
      <c r="U1416" s="166">
        <f t="shared" si="599"/>
        <v>0</v>
      </c>
      <c r="V1416" s="179">
        <f t="shared" si="599"/>
        <v>0</v>
      </c>
      <c r="W1416" s="48">
        <f t="shared" si="594"/>
        <v>0</v>
      </c>
      <c r="X1416" s="71"/>
      <c r="Y1416"/>
      <c r="Z1416"/>
      <c r="AA1416"/>
      <c r="AB1416"/>
      <c r="AC1416"/>
      <c r="AD1416"/>
      <c r="AE1416"/>
      <c r="AF1416"/>
    </row>
    <row r="1417" spans="1:32" s="116" customFormat="1" ht="12.75" customHeight="1" x14ac:dyDescent="0.5">
      <c r="A1417" s="337"/>
      <c r="B1417" s="614"/>
      <c r="C1417" s="236"/>
      <c r="D1417" s="532"/>
      <c r="E1417" s="532"/>
      <c r="F1417" s="617" t="s">
        <v>348</v>
      </c>
      <c r="G1417" s="174">
        <f t="shared" si="592"/>
        <v>0</v>
      </c>
      <c r="H1417" s="175">
        <f t="shared" si="598"/>
        <v>0</v>
      </c>
      <c r="I1417" s="163">
        <f t="shared" si="598"/>
        <v>0</v>
      </c>
      <c r="J1417" s="163">
        <f t="shared" si="598"/>
        <v>0</v>
      </c>
      <c r="K1417" s="181">
        <f t="shared" si="598"/>
        <v>0</v>
      </c>
      <c r="L1417" s="165">
        <f t="shared" ref="L1417:V1417" si="600">L561*VLOOKUP($F1417,DCT,2,FALSE)</f>
        <v>0</v>
      </c>
      <c r="M1417" s="176">
        <f t="shared" si="600"/>
        <v>0</v>
      </c>
      <c r="N1417" s="166">
        <f t="shared" si="600"/>
        <v>0</v>
      </c>
      <c r="O1417" s="166">
        <f t="shared" si="600"/>
        <v>0</v>
      </c>
      <c r="P1417" s="166">
        <f t="shared" si="600"/>
        <v>0</v>
      </c>
      <c r="Q1417" s="166">
        <f t="shared" si="600"/>
        <v>0</v>
      </c>
      <c r="R1417" s="166">
        <f t="shared" si="600"/>
        <v>0</v>
      </c>
      <c r="S1417" s="166">
        <f t="shared" si="600"/>
        <v>0</v>
      </c>
      <c r="T1417" s="166">
        <f t="shared" si="600"/>
        <v>0</v>
      </c>
      <c r="U1417" s="166">
        <f t="shared" si="600"/>
        <v>0</v>
      </c>
      <c r="V1417" s="179">
        <f t="shared" si="600"/>
        <v>0</v>
      </c>
      <c r="W1417" s="48">
        <f t="shared" si="594"/>
        <v>0</v>
      </c>
      <c r="X1417" s="71"/>
      <c r="Y1417"/>
      <c r="Z1417"/>
      <c r="AA1417"/>
      <c r="AB1417"/>
      <c r="AC1417"/>
      <c r="AD1417"/>
      <c r="AE1417"/>
      <c r="AF1417"/>
    </row>
    <row r="1418" spans="1:32" s="116" customFormat="1" ht="12.75" customHeight="1" x14ac:dyDescent="0.5">
      <c r="A1418" s="337"/>
      <c r="B1418" s="614"/>
      <c r="C1418" s="236"/>
      <c r="D1418" s="495" t="s">
        <v>337</v>
      </c>
      <c r="E1418" s="495"/>
      <c r="F1418" s="618"/>
      <c r="G1418" s="68">
        <f>SUBTOTAL(9,G1419:G1420)</f>
        <v>0</v>
      </c>
      <c r="H1418" s="36">
        <f>SUBTOTAL(9,H1419:H1420)</f>
        <v>0</v>
      </c>
      <c r="I1418" s="66">
        <f t="shared" ref="I1418:V1418" si="601">SUBTOTAL(9,I1419:I1420)</f>
        <v>0</v>
      </c>
      <c r="J1418" s="66">
        <f t="shared" si="601"/>
        <v>0</v>
      </c>
      <c r="K1418" s="67">
        <f t="shared" si="601"/>
        <v>0</v>
      </c>
      <c r="L1418" s="36">
        <f t="shared" si="601"/>
        <v>0</v>
      </c>
      <c r="M1418" s="36">
        <f t="shared" si="601"/>
        <v>0</v>
      </c>
      <c r="N1418" s="36">
        <f t="shared" si="601"/>
        <v>0</v>
      </c>
      <c r="O1418" s="36">
        <f t="shared" si="601"/>
        <v>0</v>
      </c>
      <c r="P1418" s="36">
        <f t="shared" si="601"/>
        <v>0</v>
      </c>
      <c r="Q1418" s="36">
        <f t="shared" si="601"/>
        <v>0</v>
      </c>
      <c r="R1418" s="36">
        <f t="shared" si="601"/>
        <v>0</v>
      </c>
      <c r="S1418" s="36">
        <f t="shared" si="601"/>
        <v>0</v>
      </c>
      <c r="T1418" s="36">
        <f t="shared" si="601"/>
        <v>0</v>
      </c>
      <c r="U1418" s="36">
        <f t="shared" si="601"/>
        <v>0</v>
      </c>
      <c r="V1418" s="36">
        <f t="shared" si="601"/>
        <v>0</v>
      </c>
      <c r="W1418" s="35">
        <f>SUBTOTAL(9,W1419:W1420)</f>
        <v>0</v>
      </c>
      <c r="Y1418"/>
      <c r="Z1418"/>
      <c r="AA1418"/>
      <c r="AB1418"/>
      <c r="AC1418"/>
      <c r="AD1418"/>
      <c r="AE1418"/>
      <c r="AF1418"/>
    </row>
    <row r="1419" spans="1:32" s="116" customFormat="1" ht="12.75" customHeight="1" x14ac:dyDescent="0.5">
      <c r="A1419" s="337"/>
      <c r="B1419" s="614"/>
      <c r="C1419" s="236"/>
      <c r="D1419" s="532"/>
      <c r="E1419" s="532"/>
      <c r="F1419" s="617" t="s">
        <v>338</v>
      </c>
      <c r="G1419" s="174">
        <f>G563</f>
        <v>0</v>
      </c>
      <c r="H1419" s="175">
        <f t="shared" ref="H1419:V1419" si="602">H563*VLOOKUP($F1419,DCT,2,FALSE)</f>
        <v>0</v>
      </c>
      <c r="I1419" s="163">
        <f t="shared" si="602"/>
        <v>0</v>
      </c>
      <c r="J1419" s="163">
        <f t="shared" si="602"/>
        <v>0</v>
      </c>
      <c r="K1419" s="181">
        <f t="shared" si="602"/>
        <v>0</v>
      </c>
      <c r="L1419" s="165">
        <f t="shared" si="602"/>
        <v>0</v>
      </c>
      <c r="M1419" s="176">
        <f t="shared" si="602"/>
        <v>0</v>
      </c>
      <c r="N1419" s="166">
        <f t="shared" si="602"/>
        <v>0</v>
      </c>
      <c r="O1419" s="166">
        <f t="shared" si="602"/>
        <v>0</v>
      </c>
      <c r="P1419" s="166">
        <f t="shared" si="602"/>
        <v>0</v>
      </c>
      <c r="Q1419" s="166">
        <f t="shared" si="602"/>
        <v>0</v>
      </c>
      <c r="R1419" s="166">
        <f t="shared" si="602"/>
        <v>0</v>
      </c>
      <c r="S1419" s="166">
        <f t="shared" si="602"/>
        <v>0</v>
      </c>
      <c r="T1419" s="166">
        <f t="shared" si="602"/>
        <v>0</v>
      </c>
      <c r="U1419" s="166">
        <f t="shared" si="602"/>
        <v>0</v>
      </c>
      <c r="V1419" s="179">
        <f t="shared" si="602"/>
        <v>0</v>
      </c>
      <c r="W1419" s="48">
        <f>G1419-SUM(H1419:V1419)</f>
        <v>0</v>
      </c>
      <c r="X1419" s="71"/>
      <c r="Y1419"/>
      <c r="Z1419"/>
      <c r="AA1419"/>
      <c r="AB1419"/>
      <c r="AC1419"/>
      <c r="AD1419"/>
      <c r="AE1419"/>
      <c r="AF1419"/>
    </row>
    <row r="1420" spans="1:32" s="116" customFormat="1" ht="12.75" customHeight="1" x14ac:dyDescent="0.5">
      <c r="A1420" s="337"/>
      <c r="B1420" s="614"/>
      <c r="C1420" s="236"/>
      <c r="D1420" s="532"/>
      <c r="E1420" s="532"/>
      <c r="F1420" s="617" t="s">
        <v>339</v>
      </c>
      <c r="G1420" s="174">
        <f>G564</f>
        <v>0</v>
      </c>
      <c r="H1420" s="175">
        <f t="shared" ref="H1420:V1420" si="603">H564*VLOOKUP($F1420,DCT,2,FALSE)</f>
        <v>0</v>
      </c>
      <c r="I1420" s="163">
        <f t="shared" si="603"/>
        <v>0</v>
      </c>
      <c r="J1420" s="163">
        <f t="shared" si="603"/>
        <v>0</v>
      </c>
      <c r="K1420" s="181">
        <f t="shared" si="603"/>
        <v>0</v>
      </c>
      <c r="L1420" s="165">
        <f t="shared" si="603"/>
        <v>0</v>
      </c>
      <c r="M1420" s="176">
        <f t="shared" si="603"/>
        <v>0</v>
      </c>
      <c r="N1420" s="166">
        <f t="shared" si="603"/>
        <v>0</v>
      </c>
      <c r="O1420" s="166">
        <f t="shared" si="603"/>
        <v>0</v>
      </c>
      <c r="P1420" s="166">
        <f t="shared" si="603"/>
        <v>0</v>
      </c>
      <c r="Q1420" s="166">
        <f t="shared" si="603"/>
        <v>0</v>
      </c>
      <c r="R1420" s="166">
        <f t="shared" si="603"/>
        <v>0</v>
      </c>
      <c r="S1420" s="166">
        <f t="shared" si="603"/>
        <v>0</v>
      </c>
      <c r="T1420" s="166">
        <f t="shared" si="603"/>
        <v>0</v>
      </c>
      <c r="U1420" s="166">
        <f t="shared" si="603"/>
        <v>0</v>
      </c>
      <c r="V1420" s="179">
        <f t="shared" si="603"/>
        <v>0</v>
      </c>
      <c r="W1420" s="48">
        <f>G1420-SUM(H1420:V1420)</f>
        <v>0</v>
      </c>
      <c r="X1420" s="71"/>
      <c r="Y1420"/>
      <c r="Z1420"/>
      <c r="AA1420"/>
      <c r="AB1420"/>
      <c r="AC1420"/>
      <c r="AD1420"/>
      <c r="AE1420"/>
      <c r="AF1420"/>
    </row>
    <row r="1421" spans="1:32" s="116" customFormat="1" ht="12.75" customHeight="1" x14ac:dyDescent="0.5">
      <c r="A1421" s="337"/>
      <c r="B1421" s="614"/>
      <c r="C1421" s="236"/>
      <c r="D1421" s="495" t="s">
        <v>340</v>
      </c>
      <c r="E1421" s="532"/>
      <c r="F1421" s="532"/>
      <c r="G1421" s="68">
        <f>SUBTOTAL(9,G1422)</f>
        <v>0</v>
      </c>
      <c r="H1421" s="36">
        <f>SUBTOTAL(9,H1422)</f>
        <v>0</v>
      </c>
      <c r="I1421" s="66">
        <f t="shared" ref="I1421:V1421" si="604">SUBTOTAL(9,I1422)</f>
        <v>0</v>
      </c>
      <c r="J1421" s="66">
        <f t="shared" si="604"/>
        <v>0</v>
      </c>
      <c r="K1421" s="67">
        <f t="shared" si="604"/>
        <v>0</v>
      </c>
      <c r="L1421" s="36">
        <f t="shared" si="604"/>
        <v>0</v>
      </c>
      <c r="M1421" s="36">
        <f t="shared" si="604"/>
        <v>0</v>
      </c>
      <c r="N1421" s="36">
        <f t="shared" si="604"/>
        <v>0</v>
      </c>
      <c r="O1421" s="36">
        <f t="shared" si="604"/>
        <v>0</v>
      </c>
      <c r="P1421" s="36">
        <f t="shared" si="604"/>
        <v>0</v>
      </c>
      <c r="Q1421" s="36">
        <f t="shared" si="604"/>
        <v>0</v>
      </c>
      <c r="R1421" s="36">
        <f t="shared" si="604"/>
        <v>0</v>
      </c>
      <c r="S1421" s="36">
        <f t="shared" si="604"/>
        <v>0</v>
      </c>
      <c r="T1421" s="36">
        <f t="shared" si="604"/>
        <v>0</v>
      </c>
      <c r="U1421" s="36">
        <f t="shared" si="604"/>
        <v>0</v>
      </c>
      <c r="V1421" s="36">
        <f t="shared" si="604"/>
        <v>0</v>
      </c>
      <c r="W1421" s="48">
        <f>SUBTOTAL(9,W1422)</f>
        <v>0</v>
      </c>
      <c r="Y1421"/>
      <c r="Z1421"/>
      <c r="AA1421"/>
      <c r="AB1421"/>
      <c r="AC1421"/>
      <c r="AD1421"/>
      <c r="AE1421"/>
      <c r="AF1421"/>
    </row>
    <row r="1422" spans="1:32" s="116" customFormat="1" ht="12.75" customHeight="1" x14ac:dyDescent="0.5">
      <c r="A1422" s="337"/>
      <c r="B1422" s="614"/>
      <c r="C1422" s="236"/>
      <c r="D1422" s="532"/>
      <c r="E1422" s="532"/>
      <c r="F1422" s="617" t="s">
        <v>341</v>
      </c>
      <c r="G1422" s="174">
        <f>G566</f>
        <v>0</v>
      </c>
      <c r="H1422" s="175">
        <f t="shared" ref="H1422:V1422" si="605">H566*VLOOKUP($F1422,DCT,2,FALSE)</f>
        <v>0</v>
      </c>
      <c r="I1422" s="163">
        <f t="shared" si="605"/>
        <v>0</v>
      </c>
      <c r="J1422" s="163">
        <f t="shared" si="605"/>
        <v>0</v>
      </c>
      <c r="K1422" s="181">
        <f t="shared" si="605"/>
        <v>0</v>
      </c>
      <c r="L1422" s="165">
        <f t="shared" si="605"/>
        <v>0</v>
      </c>
      <c r="M1422" s="176">
        <f t="shared" si="605"/>
        <v>0</v>
      </c>
      <c r="N1422" s="166">
        <f t="shared" si="605"/>
        <v>0</v>
      </c>
      <c r="O1422" s="166">
        <f t="shared" si="605"/>
        <v>0</v>
      </c>
      <c r="P1422" s="166">
        <f t="shared" si="605"/>
        <v>0</v>
      </c>
      <c r="Q1422" s="166">
        <f t="shared" si="605"/>
        <v>0</v>
      </c>
      <c r="R1422" s="166">
        <f t="shared" si="605"/>
        <v>0</v>
      </c>
      <c r="S1422" s="166">
        <f t="shared" si="605"/>
        <v>0</v>
      </c>
      <c r="T1422" s="166">
        <f t="shared" si="605"/>
        <v>0</v>
      </c>
      <c r="U1422" s="166">
        <f t="shared" si="605"/>
        <v>0</v>
      </c>
      <c r="V1422" s="179">
        <f t="shared" si="605"/>
        <v>0</v>
      </c>
      <c r="W1422" s="48">
        <f>G1422-SUM(H1422:V1422)</f>
        <v>0</v>
      </c>
      <c r="X1422" s="71"/>
      <c r="Y1422"/>
      <c r="Z1422"/>
      <c r="AA1422"/>
      <c r="AB1422"/>
      <c r="AC1422"/>
      <c r="AD1422"/>
      <c r="AE1422"/>
      <c r="AF1422"/>
    </row>
    <row r="1423" spans="1:32" s="71" customFormat="1" outlineLevel="1" x14ac:dyDescent="0.4">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4">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4">
      <c r="A1425" s="337"/>
      <c r="B1425" s="32"/>
      <c r="C1425" s="31"/>
      <c r="D1425" s="30"/>
      <c r="E1425" s="65"/>
      <c r="F1425" s="451" t="s">
        <v>169</v>
      </c>
      <c r="G1425" s="453">
        <f t="shared" ref="G1425" si="606">G569</f>
        <v>0</v>
      </c>
      <c r="H1425" s="454">
        <f t="shared" ref="H1425:V1425" si="607">H569*VLOOKUP($F1425,DCT,2,FALSE)</f>
        <v>0</v>
      </c>
      <c r="I1425" s="455">
        <f t="shared" si="607"/>
        <v>0</v>
      </c>
      <c r="J1425" s="455">
        <f t="shared" si="607"/>
        <v>0</v>
      </c>
      <c r="K1425" s="456">
        <f t="shared" si="607"/>
        <v>0</v>
      </c>
      <c r="L1425" s="457">
        <f t="shared" si="607"/>
        <v>0</v>
      </c>
      <c r="M1425" s="458">
        <f t="shared" si="607"/>
        <v>0</v>
      </c>
      <c r="N1425" s="455">
        <f t="shared" si="607"/>
        <v>0</v>
      </c>
      <c r="O1425" s="455">
        <f t="shared" si="607"/>
        <v>0</v>
      </c>
      <c r="P1425" s="455">
        <f t="shared" si="607"/>
        <v>0</v>
      </c>
      <c r="Q1425" s="455">
        <f t="shared" si="607"/>
        <v>0</v>
      </c>
      <c r="R1425" s="455">
        <f t="shared" si="607"/>
        <v>0</v>
      </c>
      <c r="S1425" s="455">
        <f t="shared" si="607"/>
        <v>0</v>
      </c>
      <c r="T1425" s="455">
        <f t="shared" si="607"/>
        <v>0</v>
      </c>
      <c r="U1425" s="455">
        <f t="shared" si="607"/>
        <v>0</v>
      </c>
      <c r="V1425" s="459">
        <f t="shared" si="607"/>
        <v>0</v>
      </c>
      <c r="W1425" s="453">
        <f t="shared" ref="W1425:W1427" si="608">G1425-SUM(H1425:V1425)</f>
        <v>0</v>
      </c>
      <c r="Y1425"/>
      <c r="Z1425"/>
      <c r="AA1425"/>
      <c r="AB1425"/>
      <c r="AC1425"/>
      <c r="AD1425"/>
      <c r="AE1425"/>
      <c r="AF1425"/>
    </row>
    <row r="1426" spans="1:34" s="71" customFormat="1" outlineLevel="1" x14ac:dyDescent="0.4">
      <c r="A1426" s="337"/>
      <c r="B1426" s="32"/>
      <c r="C1426" s="31"/>
      <c r="D1426" s="30"/>
      <c r="E1426" s="65"/>
      <c r="F1426" s="451" t="s">
        <v>170</v>
      </c>
      <c r="G1426" s="453">
        <f t="shared" ref="G1426" si="609">G570</f>
        <v>0</v>
      </c>
      <c r="H1426" s="454">
        <f t="shared" ref="H1426:V1426" si="610">H570*VLOOKUP($F1426,DCT,2,FALSE)</f>
        <v>0</v>
      </c>
      <c r="I1426" s="455">
        <f t="shared" si="610"/>
        <v>0</v>
      </c>
      <c r="J1426" s="455">
        <f t="shared" si="610"/>
        <v>0</v>
      </c>
      <c r="K1426" s="456">
        <f t="shared" si="610"/>
        <v>0</v>
      </c>
      <c r="L1426" s="457">
        <f t="shared" si="610"/>
        <v>0</v>
      </c>
      <c r="M1426" s="458">
        <f t="shared" si="610"/>
        <v>0</v>
      </c>
      <c r="N1426" s="455">
        <f t="shared" si="610"/>
        <v>0</v>
      </c>
      <c r="O1426" s="455">
        <f t="shared" si="610"/>
        <v>0</v>
      </c>
      <c r="P1426" s="455">
        <f t="shared" si="610"/>
        <v>0</v>
      </c>
      <c r="Q1426" s="455">
        <f t="shared" si="610"/>
        <v>0</v>
      </c>
      <c r="R1426" s="455">
        <f t="shared" si="610"/>
        <v>0</v>
      </c>
      <c r="S1426" s="455">
        <f t="shared" si="610"/>
        <v>0</v>
      </c>
      <c r="T1426" s="455">
        <f t="shared" si="610"/>
        <v>0</v>
      </c>
      <c r="U1426" s="455">
        <f t="shared" si="610"/>
        <v>0</v>
      </c>
      <c r="V1426" s="459">
        <f t="shared" si="610"/>
        <v>0</v>
      </c>
      <c r="W1426" s="453">
        <f t="shared" si="608"/>
        <v>0</v>
      </c>
      <c r="Y1426"/>
      <c r="Z1426"/>
      <c r="AA1426"/>
      <c r="AB1426"/>
      <c r="AC1426"/>
      <c r="AD1426"/>
      <c r="AE1426"/>
      <c r="AF1426"/>
    </row>
    <row r="1427" spans="1:34" s="71" customFormat="1" outlineLevel="1" x14ac:dyDescent="0.4">
      <c r="A1427" s="337"/>
      <c r="B1427" s="32"/>
      <c r="C1427" s="31"/>
      <c r="D1427" s="30"/>
      <c r="E1427" s="65"/>
      <c r="F1427" s="451" t="s">
        <v>171</v>
      </c>
      <c r="G1427" s="453">
        <f t="shared" ref="G1427" si="611">G571</f>
        <v>0</v>
      </c>
      <c r="H1427" s="454">
        <f t="shared" ref="H1427:V1427" si="612">H571*VLOOKUP($F1427,DCT,2,FALSE)</f>
        <v>0</v>
      </c>
      <c r="I1427" s="455">
        <f t="shared" si="612"/>
        <v>0</v>
      </c>
      <c r="J1427" s="455">
        <f t="shared" si="612"/>
        <v>0</v>
      </c>
      <c r="K1427" s="456">
        <f t="shared" si="612"/>
        <v>0</v>
      </c>
      <c r="L1427" s="457">
        <f t="shared" si="612"/>
        <v>0</v>
      </c>
      <c r="M1427" s="458">
        <f t="shared" si="612"/>
        <v>0</v>
      </c>
      <c r="N1427" s="455">
        <f t="shared" si="612"/>
        <v>0</v>
      </c>
      <c r="O1427" s="455">
        <f t="shared" si="612"/>
        <v>0</v>
      </c>
      <c r="P1427" s="455">
        <f t="shared" si="612"/>
        <v>0</v>
      </c>
      <c r="Q1427" s="455">
        <f t="shared" si="612"/>
        <v>0</v>
      </c>
      <c r="R1427" s="455">
        <f t="shared" si="612"/>
        <v>0</v>
      </c>
      <c r="S1427" s="455">
        <f t="shared" si="612"/>
        <v>0</v>
      </c>
      <c r="T1427" s="455">
        <f t="shared" si="612"/>
        <v>0</v>
      </c>
      <c r="U1427" s="455">
        <f t="shared" si="612"/>
        <v>0</v>
      </c>
      <c r="V1427" s="459">
        <f t="shared" si="612"/>
        <v>0</v>
      </c>
      <c r="W1427" s="453">
        <f t="shared" si="608"/>
        <v>0</v>
      </c>
      <c r="Y1427"/>
      <c r="Z1427"/>
      <c r="AA1427"/>
      <c r="AB1427"/>
      <c r="AC1427"/>
      <c r="AD1427"/>
      <c r="AE1427"/>
      <c r="AF1427"/>
    </row>
    <row r="1428" spans="1:34" s="116" customFormat="1" ht="12.75" customHeight="1" x14ac:dyDescent="0.5">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5.3" thickBot="1" x14ac:dyDescent="0.55000000000000004">
      <c r="A1429" s="337"/>
      <c r="B1429" s="503" t="s">
        <v>349</v>
      </c>
      <c r="C1429" s="76"/>
      <c r="D1429" s="76"/>
      <c r="E1429" s="76"/>
      <c r="F1429" s="76"/>
      <c r="G1429" s="88">
        <f t="shared" ref="G1429:W1429" si="613">SUBTOTAL(9,G1379:G1428)</f>
        <v>0</v>
      </c>
      <c r="H1429" s="434">
        <f t="shared" si="613"/>
        <v>0</v>
      </c>
      <c r="I1429" s="435">
        <f t="shared" si="613"/>
        <v>0</v>
      </c>
      <c r="J1429" s="435">
        <f t="shared" si="613"/>
        <v>0</v>
      </c>
      <c r="K1429" s="436">
        <f t="shared" si="613"/>
        <v>0</v>
      </c>
      <c r="L1429" s="437">
        <f t="shared" si="613"/>
        <v>0</v>
      </c>
      <c r="M1429" s="439">
        <f t="shared" si="613"/>
        <v>0</v>
      </c>
      <c r="N1429" s="438">
        <f t="shared" si="613"/>
        <v>0</v>
      </c>
      <c r="O1429" s="438">
        <f t="shared" si="613"/>
        <v>0</v>
      </c>
      <c r="P1429" s="438">
        <f t="shared" si="613"/>
        <v>0</v>
      </c>
      <c r="Q1429" s="438">
        <f t="shared" si="613"/>
        <v>0</v>
      </c>
      <c r="R1429" s="438">
        <f t="shared" si="613"/>
        <v>0</v>
      </c>
      <c r="S1429" s="438">
        <f t="shared" si="613"/>
        <v>0</v>
      </c>
      <c r="T1429" s="438">
        <f t="shared" si="613"/>
        <v>0</v>
      </c>
      <c r="U1429" s="438">
        <f t="shared" si="613"/>
        <v>0</v>
      </c>
      <c r="V1429" s="90">
        <f t="shared" si="613"/>
        <v>0</v>
      </c>
      <c r="W1429" s="93">
        <f t="shared" si="613"/>
        <v>0</v>
      </c>
      <c r="X1429" s="71"/>
      <c r="Y1429"/>
      <c r="Z1429"/>
      <c r="AA1429"/>
      <c r="AB1429"/>
      <c r="AC1429"/>
      <c r="AD1429"/>
      <c r="AE1429"/>
      <c r="AF1429"/>
    </row>
    <row r="1430" spans="1:34" ht="12.6" thickBot="1" x14ac:dyDescent="0.4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 x14ac:dyDescent="0.5">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4">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4">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4">
      <c r="A1434" s="341"/>
      <c r="B1434" s="494"/>
      <c r="C1434" s="495"/>
      <c r="D1434" s="495"/>
      <c r="E1434" s="496" t="s">
        <v>41</v>
      </c>
      <c r="F1434" s="496"/>
      <c r="G1434" s="68">
        <f>SUBTOTAL(9,G1435:G1438)</f>
        <v>0</v>
      </c>
      <c r="H1434" s="69">
        <f t="shared" ref="H1434:W1434" si="614">SUBTOTAL(9,H1435:H1438)</f>
        <v>0</v>
      </c>
      <c r="I1434" s="66">
        <f t="shared" si="614"/>
        <v>0</v>
      </c>
      <c r="J1434" s="66">
        <f t="shared" si="614"/>
        <v>0</v>
      </c>
      <c r="K1434" s="67">
        <f t="shared" si="614"/>
        <v>0</v>
      </c>
      <c r="L1434" s="36">
        <f t="shared" si="614"/>
        <v>0</v>
      </c>
      <c r="M1434" s="36">
        <f t="shared" si="614"/>
        <v>0</v>
      </c>
      <c r="N1434" s="36">
        <f t="shared" si="614"/>
        <v>0</v>
      </c>
      <c r="O1434" s="36">
        <f t="shared" si="614"/>
        <v>0</v>
      </c>
      <c r="P1434" s="36">
        <f t="shared" si="614"/>
        <v>0</v>
      </c>
      <c r="Q1434" s="36">
        <f t="shared" si="614"/>
        <v>0</v>
      </c>
      <c r="R1434" s="36">
        <f t="shared" si="614"/>
        <v>0</v>
      </c>
      <c r="S1434" s="36">
        <f t="shared" si="614"/>
        <v>0</v>
      </c>
      <c r="T1434" s="36">
        <f t="shared" si="614"/>
        <v>0</v>
      </c>
      <c r="U1434" s="36">
        <f t="shared" si="614"/>
        <v>0</v>
      </c>
      <c r="V1434" s="36">
        <f t="shared" si="614"/>
        <v>0</v>
      </c>
      <c r="W1434" s="35">
        <f t="shared" si="614"/>
        <v>0</v>
      </c>
      <c r="Y1434"/>
      <c r="Z1434"/>
      <c r="AA1434"/>
      <c r="AB1434"/>
      <c r="AC1434"/>
      <c r="AD1434"/>
      <c r="AE1434"/>
      <c r="AF1434"/>
    </row>
    <row r="1435" spans="1:34" s="71" customFormat="1" outlineLevel="1" x14ac:dyDescent="0.4">
      <c r="A1435" s="341"/>
      <c r="B1435" s="494"/>
      <c r="C1435" s="495"/>
      <c r="D1435" s="495"/>
      <c r="E1435" s="496"/>
      <c r="F1435" s="497" t="s">
        <v>42</v>
      </c>
      <c r="G1435" s="174">
        <f>G579</f>
        <v>0</v>
      </c>
      <c r="H1435" s="225">
        <f>G1435*(1-VLOOKUP($F1435,SHT,3,FALSE))+H579*(1-VLOOKUP($F1435,SHT,3,FALSE))</f>
        <v>0</v>
      </c>
      <c r="I1435" s="163">
        <f t="shared" ref="I1435:V1435" si="615">I579*(1-VLOOKUP($F1435,SHT,3,FALSE))</f>
        <v>0</v>
      </c>
      <c r="J1435" s="163">
        <f t="shared" si="615"/>
        <v>0</v>
      </c>
      <c r="K1435" s="181">
        <f t="shared" si="615"/>
        <v>0</v>
      </c>
      <c r="L1435" s="165">
        <f t="shared" si="615"/>
        <v>0</v>
      </c>
      <c r="M1435" s="176">
        <f t="shared" si="615"/>
        <v>0</v>
      </c>
      <c r="N1435" s="166">
        <f t="shared" si="615"/>
        <v>0</v>
      </c>
      <c r="O1435" s="166">
        <f t="shared" si="615"/>
        <v>0</v>
      </c>
      <c r="P1435" s="166">
        <f t="shared" si="615"/>
        <v>0</v>
      </c>
      <c r="Q1435" s="166">
        <f t="shared" si="615"/>
        <v>0</v>
      </c>
      <c r="R1435" s="166">
        <f t="shared" si="615"/>
        <v>0</v>
      </c>
      <c r="S1435" s="166">
        <f t="shared" si="615"/>
        <v>0</v>
      </c>
      <c r="T1435" s="162">
        <f t="shared" si="615"/>
        <v>0</v>
      </c>
      <c r="U1435" s="166">
        <f t="shared" si="615"/>
        <v>0</v>
      </c>
      <c r="V1435" s="167">
        <f t="shared" si="615"/>
        <v>0</v>
      </c>
      <c r="W1435" s="48">
        <f>W579</f>
        <v>0</v>
      </c>
      <c r="Y1435"/>
      <c r="Z1435"/>
      <c r="AA1435"/>
      <c r="AB1435"/>
      <c r="AC1435"/>
      <c r="AD1435"/>
      <c r="AE1435"/>
      <c r="AF1435"/>
    </row>
    <row r="1436" spans="1:34" s="71" customFormat="1" outlineLevel="1" x14ac:dyDescent="0.4">
      <c r="A1436" s="341"/>
      <c r="B1436" s="494"/>
      <c r="C1436" s="495"/>
      <c r="D1436" s="495"/>
      <c r="E1436" s="496"/>
      <c r="F1436" s="497" t="s">
        <v>43</v>
      </c>
      <c r="G1436" s="174">
        <f>G580</f>
        <v>0</v>
      </c>
      <c r="H1436" s="225">
        <f>G1436*(1-VLOOKUP($F1436,SHT,3,FALSE))+H580*(1-VLOOKUP($F1436,SHT,3,FALSE))</f>
        <v>0</v>
      </c>
      <c r="I1436" s="163">
        <f t="shared" ref="I1436:V1436" si="616">I580*(1-VLOOKUP($F1436,SHT,3,FALSE))</f>
        <v>0</v>
      </c>
      <c r="J1436" s="163">
        <f t="shared" si="616"/>
        <v>0</v>
      </c>
      <c r="K1436" s="181">
        <f t="shared" si="616"/>
        <v>0</v>
      </c>
      <c r="L1436" s="165">
        <f t="shared" si="616"/>
        <v>0</v>
      </c>
      <c r="M1436" s="176">
        <f t="shared" si="616"/>
        <v>0</v>
      </c>
      <c r="N1436" s="166">
        <f t="shared" si="616"/>
        <v>0</v>
      </c>
      <c r="O1436" s="166">
        <f t="shared" si="616"/>
        <v>0</v>
      </c>
      <c r="P1436" s="166">
        <f t="shared" si="616"/>
        <v>0</v>
      </c>
      <c r="Q1436" s="166">
        <f t="shared" si="616"/>
        <v>0</v>
      </c>
      <c r="R1436" s="166">
        <f t="shared" si="616"/>
        <v>0</v>
      </c>
      <c r="S1436" s="166">
        <f t="shared" si="616"/>
        <v>0</v>
      </c>
      <c r="T1436" s="162">
        <f t="shared" si="616"/>
        <v>0</v>
      </c>
      <c r="U1436" s="166">
        <f t="shared" si="616"/>
        <v>0</v>
      </c>
      <c r="V1436" s="167">
        <f t="shared" si="616"/>
        <v>0</v>
      </c>
      <c r="W1436" s="48">
        <f>W580</f>
        <v>0</v>
      </c>
      <c r="Y1436"/>
      <c r="Z1436"/>
      <c r="AA1436"/>
      <c r="AB1436"/>
      <c r="AC1436"/>
      <c r="AD1436"/>
      <c r="AE1436"/>
      <c r="AF1436"/>
    </row>
    <row r="1437" spans="1:34" s="71" customFormat="1" outlineLevel="1" x14ac:dyDescent="0.4">
      <c r="A1437" s="341"/>
      <c r="B1437" s="494"/>
      <c r="C1437" s="495"/>
      <c r="D1437" s="495"/>
      <c r="E1437" s="496"/>
      <c r="F1437" s="497" t="s">
        <v>44</v>
      </c>
      <c r="G1437" s="174">
        <f>G581</f>
        <v>0</v>
      </c>
      <c r="H1437" s="225">
        <f>G1437*(1-VLOOKUP($F1437,SHT,3,FALSE))+H581*(1-VLOOKUP($F1437,SHT,3,FALSE))</f>
        <v>0</v>
      </c>
      <c r="I1437" s="163">
        <f t="shared" ref="I1437:V1437" si="617">I581*(1-VLOOKUP($F1437,SHT,3,FALSE))</f>
        <v>0</v>
      </c>
      <c r="J1437" s="163">
        <f t="shared" si="617"/>
        <v>0</v>
      </c>
      <c r="K1437" s="181">
        <f t="shared" si="617"/>
        <v>0</v>
      </c>
      <c r="L1437" s="165">
        <f t="shared" si="617"/>
        <v>0</v>
      </c>
      <c r="M1437" s="176">
        <f t="shared" si="617"/>
        <v>0</v>
      </c>
      <c r="N1437" s="166">
        <f t="shared" si="617"/>
        <v>0</v>
      </c>
      <c r="O1437" s="166">
        <f t="shared" si="617"/>
        <v>0</v>
      </c>
      <c r="P1437" s="166">
        <f t="shared" si="617"/>
        <v>0</v>
      </c>
      <c r="Q1437" s="166">
        <f t="shared" si="617"/>
        <v>0</v>
      </c>
      <c r="R1437" s="166">
        <f t="shared" si="617"/>
        <v>0</v>
      </c>
      <c r="S1437" s="166">
        <f t="shared" si="617"/>
        <v>0</v>
      </c>
      <c r="T1437" s="162">
        <f t="shared" si="617"/>
        <v>0</v>
      </c>
      <c r="U1437" s="166">
        <f t="shared" si="617"/>
        <v>0</v>
      </c>
      <c r="V1437" s="167">
        <f t="shared" si="617"/>
        <v>0</v>
      </c>
      <c r="W1437" s="48">
        <f>W581</f>
        <v>0</v>
      </c>
      <c r="Y1437"/>
      <c r="Z1437"/>
      <c r="AA1437"/>
      <c r="AB1437"/>
      <c r="AC1437"/>
      <c r="AD1437"/>
      <c r="AE1437"/>
      <c r="AF1437"/>
    </row>
    <row r="1438" spans="1:34" s="71" customFormat="1" outlineLevel="1" x14ac:dyDescent="0.4">
      <c r="A1438" s="341"/>
      <c r="B1438" s="494"/>
      <c r="C1438" s="495"/>
      <c r="D1438" s="495"/>
      <c r="E1438" s="496"/>
      <c r="F1438" s="497" t="s">
        <v>45</v>
      </c>
      <c r="G1438" s="174">
        <f>G582</f>
        <v>0</v>
      </c>
      <c r="H1438" s="225">
        <f>G1438*(1-VLOOKUP($F1438,SHT,3,FALSE))+H582*(1-VLOOKUP($F1438,SHT,3,FALSE))</f>
        <v>0</v>
      </c>
      <c r="I1438" s="163">
        <f t="shared" ref="I1438:V1438" si="618">I582*(1-VLOOKUP($F1438,SHT,3,FALSE))</f>
        <v>0</v>
      </c>
      <c r="J1438" s="163">
        <f t="shared" si="618"/>
        <v>0</v>
      </c>
      <c r="K1438" s="181">
        <f t="shared" si="618"/>
        <v>0</v>
      </c>
      <c r="L1438" s="165">
        <f t="shared" si="618"/>
        <v>0</v>
      </c>
      <c r="M1438" s="176">
        <f t="shared" si="618"/>
        <v>0</v>
      </c>
      <c r="N1438" s="166">
        <f t="shared" si="618"/>
        <v>0</v>
      </c>
      <c r="O1438" s="166">
        <f t="shared" si="618"/>
        <v>0</v>
      </c>
      <c r="P1438" s="166">
        <f t="shared" si="618"/>
        <v>0</v>
      </c>
      <c r="Q1438" s="166">
        <f t="shared" si="618"/>
        <v>0</v>
      </c>
      <c r="R1438" s="166">
        <f t="shared" si="618"/>
        <v>0</v>
      </c>
      <c r="S1438" s="166">
        <f t="shared" si="618"/>
        <v>0</v>
      </c>
      <c r="T1438" s="162">
        <f t="shared" si="618"/>
        <v>0</v>
      </c>
      <c r="U1438" s="166">
        <f t="shared" si="618"/>
        <v>0</v>
      </c>
      <c r="V1438" s="167">
        <f t="shared" si="618"/>
        <v>0</v>
      </c>
      <c r="W1438" s="48">
        <f>W582</f>
        <v>0</v>
      </c>
      <c r="Y1438"/>
      <c r="Z1438"/>
      <c r="AA1438"/>
      <c r="AB1438"/>
      <c r="AC1438"/>
      <c r="AD1438"/>
      <c r="AE1438"/>
      <c r="AF1438"/>
    </row>
    <row r="1439" spans="1:34" s="71" customFormat="1" x14ac:dyDescent="0.4">
      <c r="A1439" s="341"/>
      <c r="B1439" s="494"/>
      <c r="C1439" s="495"/>
      <c r="D1439" s="495"/>
      <c r="E1439" s="496" t="s">
        <v>46</v>
      </c>
      <c r="F1439" s="496"/>
      <c r="G1439" s="68">
        <f t="shared" ref="G1439:W1439" si="619">SUBTOTAL(9,G1440:G1443)</f>
        <v>0</v>
      </c>
      <c r="H1439" s="69">
        <f t="shared" si="619"/>
        <v>0</v>
      </c>
      <c r="I1439" s="66">
        <f t="shared" si="619"/>
        <v>0</v>
      </c>
      <c r="J1439" s="66">
        <f t="shared" si="619"/>
        <v>0</v>
      </c>
      <c r="K1439" s="67">
        <f t="shared" si="619"/>
        <v>0</v>
      </c>
      <c r="L1439" s="36">
        <f t="shared" si="619"/>
        <v>0</v>
      </c>
      <c r="M1439" s="36">
        <f t="shared" si="619"/>
        <v>0</v>
      </c>
      <c r="N1439" s="36">
        <f t="shared" si="619"/>
        <v>0</v>
      </c>
      <c r="O1439" s="36">
        <f t="shared" si="619"/>
        <v>0</v>
      </c>
      <c r="P1439" s="36">
        <f t="shared" si="619"/>
        <v>0</v>
      </c>
      <c r="Q1439" s="36">
        <f t="shared" si="619"/>
        <v>0</v>
      </c>
      <c r="R1439" s="36">
        <f t="shared" si="619"/>
        <v>0</v>
      </c>
      <c r="S1439" s="36">
        <f t="shared" si="619"/>
        <v>0</v>
      </c>
      <c r="T1439" s="36">
        <f t="shared" si="619"/>
        <v>0</v>
      </c>
      <c r="U1439" s="36">
        <f t="shared" si="619"/>
        <v>0</v>
      </c>
      <c r="V1439" s="36">
        <f t="shared" si="619"/>
        <v>0</v>
      </c>
      <c r="W1439" s="35">
        <f t="shared" si="619"/>
        <v>0</v>
      </c>
      <c r="Y1439"/>
      <c r="Z1439"/>
      <c r="AA1439"/>
      <c r="AB1439"/>
      <c r="AC1439"/>
      <c r="AD1439"/>
      <c r="AE1439"/>
      <c r="AF1439"/>
    </row>
    <row r="1440" spans="1:34" s="71" customFormat="1" outlineLevel="1" x14ac:dyDescent="0.4">
      <c r="A1440" s="341"/>
      <c r="B1440" s="494"/>
      <c r="C1440" s="495"/>
      <c r="D1440" s="495"/>
      <c r="E1440" s="496"/>
      <c r="F1440" s="497" t="s">
        <v>47</v>
      </c>
      <c r="G1440" s="174">
        <f>G584</f>
        <v>0</v>
      </c>
      <c r="H1440" s="225">
        <f>G1440*(1-VLOOKUP($F1440,SHT,3,FALSE))+H584*(1-VLOOKUP($F1440,SHT,3,FALSE))</f>
        <v>0</v>
      </c>
      <c r="I1440" s="163">
        <f t="shared" ref="I1440:V1440" si="620">I584*(1-VLOOKUP($F1440,SHT,3,FALSE))</f>
        <v>0</v>
      </c>
      <c r="J1440" s="163">
        <f t="shared" si="620"/>
        <v>0</v>
      </c>
      <c r="K1440" s="181">
        <f t="shared" si="620"/>
        <v>0</v>
      </c>
      <c r="L1440" s="165">
        <f t="shared" si="620"/>
        <v>0</v>
      </c>
      <c r="M1440" s="176">
        <f t="shared" si="620"/>
        <v>0</v>
      </c>
      <c r="N1440" s="166">
        <f t="shared" si="620"/>
        <v>0</v>
      </c>
      <c r="O1440" s="166">
        <f t="shared" si="620"/>
        <v>0</v>
      </c>
      <c r="P1440" s="166">
        <f t="shared" si="620"/>
        <v>0</v>
      </c>
      <c r="Q1440" s="166">
        <f t="shared" si="620"/>
        <v>0</v>
      </c>
      <c r="R1440" s="166">
        <f t="shared" si="620"/>
        <v>0</v>
      </c>
      <c r="S1440" s="166">
        <f t="shared" si="620"/>
        <v>0</v>
      </c>
      <c r="T1440" s="162">
        <f t="shared" si="620"/>
        <v>0</v>
      </c>
      <c r="U1440" s="166">
        <f t="shared" si="620"/>
        <v>0</v>
      </c>
      <c r="V1440" s="167">
        <f t="shared" si="620"/>
        <v>0</v>
      </c>
      <c r="W1440" s="48">
        <f>W584</f>
        <v>0</v>
      </c>
      <c r="Y1440"/>
      <c r="Z1440"/>
      <c r="AA1440"/>
      <c r="AB1440"/>
      <c r="AC1440"/>
      <c r="AD1440"/>
      <c r="AE1440"/>
      <c r="AF1440"/>
    </row>
    <row r="1441" spans="1:32" s="71" customFormat="1" outlineLevel="1" x14ac:dyDescent="0.4">
      <c r="A1441" s="341"/>
      <c r="B1441" s="494"/>
      <c r="C1441" s="495"/>
      <c r="D1441" s="495"/>
      <c r="E1441" s="496"/>
      <c r="F1441" s="497" t="s">
        <v>48</v>
      </c>
      <c r="G1441" s="174">
        <f>G585</f>
        <v>0</v>
      </c>
      <c r="H1441" s="225">
        <f>G1441*(1-VLOOKUP($F1441,SHT,3,FALSE))+H585*(1-VLOOKUP($F1441,SHT,3,FALSE))</f>
        <v>0</v>
      </c>
      <c r="I1441" s="163">
        <f t="shared" ref="I1441:V1441" si="621">I585*(1-VLOOKUP($F1441,SHT,3,FALSE))</f>
        <v>0</v>
      </c>
      <c r="J1441" s="163">
        <f t="shared" si="621"/>
        <v>0</v>
      </c>
      <c r="K1441" s="181">
        <f t="shared" si="621"/>
        <v>0</v>
      </c>
      <c r="L1441" s="165">
        <f t="shared" si="621"/>
        <v>0</v>
      </c>
      <c r="M1441" s="176">
        <f t="shared" si="621"/>
        <v>0</v>
      </c>
      <c r="N1441" s="166">
        <f t="shared" si="621"/>
        <v>0</v>
      </c>
      <c r="O1441" s="166">
        <f t="shared" si="621"/>
        <v>0</v>
      </c>
      <c r="P1441" s="166">
        <f t="shared" si="621"/>
        <v>0</v>
      </c>
      <c r="Q1441" s="166">
        <f t="shared" si="621"/>
        <v>0</v>
      </c>
      <c r="R1441" s="166">
        <f t="shared" si="621"/>
        <v>0</v>
      </c>
      <c r="S1441" s="166">
        <f t="shared" si="621"/>
        <v>0</v>
      </c>
      <c r="T1441" s="162">
        <f t="shared" si="621"/>
        <v>0</v>
      </c>
      <c r="U1441" s="166">
        <f t="shared" si="621"/>
        <v>0</v>
      </c>
      <c r="V1441" s="167">
        <f t="shared" si="621"/>
        <v>0</v>
      </c>
      <c r="W1441" s="48">
        <f>W585</f>
        <v>0</v>
      </c>
      <c r="Y1441"/>
      <c r="Z1441"/>
      <c r="AA1441"/>
      <c r="AB1441"/>
      <c r="AC1441"/>
      <c r="AD1441"/>
      <c r="AE1441"/>
      <c r="AF1441"/>
    </row>
    <row r="1442" spans="1:32" s="71" customFormat="1" outlineLevel="1" x14ac:dyDescent="0.4">
      <c r="A1442" s="341"/>
      <c r="B1442" s="494"/>
      <c r="C1442" s="495"/>
      <c r="D1442" s="495"/>
      <c r="E1442" s="496"/>
      <c r="F1442" s="497" t="s">
        <v>49</v>
      </c>
      <c r="G1442" s="174">
        <f>G586</f>
        <v>0</v>
      </c>
      <c r="H1442" s="225">
        <f>G1442*(1-VLOOKUP($F1442,SHT,3,FALSE))+H586*(1-VLOOKUP($F1442,SHT,3,FALSE))</f>
        <v>0</v>
      </c>
      <c r="I1442" s="163">
        <f t="shared" ref="I1442:V1442" si="622">I586*(1-VLOOKUP($F1442,SHT,3,FALSE))</f>
        <v>0</v>
      </c>
      <c r="J1442" s="163">
        <f t="shared" si="622"/>
        <v>0</v>
      </c>
      <c r="K1442" s="181">
        <f t="shared" si="622"/>
        <v>0</v>
      </c>
      <c r="L1442" s="165">
        <f t="shared" si="622"/>
        <v>0</v>
      </c>
      <c r="M1442" s="176">
        <f t="shared" si="622"/>
        <v>0</v>
      </c>
      <c r="N1442" s="166">
        <f t="shared" si="622"/>
        <v>0</v>
      </c>
      <c r="O1442" s="166">
        <f t="shared" si="622"/>
        <v>0</v>
      </c>
      <c r="P1442" s="166">
        <f t="shared" si="622"/>
        <v>0</v>
      </c>
      <c r="Q1442" s="166">
        <f t="shared" si="622"/>
        <v>0</v>
      </c>
      <c r="R1442" s="166">
        <f t="shared" si="622"/>
        <v>0</v>
      </c>
      <c r="S1442" s="166">
        <f t="shared" si="622"/>
        <v>0</v>
      </c>
      <c r="T1442" s="162">
        <f t="shared" si="622"/>
        <v>0</v>
      </c>
      <c r="U1442" s="166">
        <f t="shared" si="622"/>
        <v>0</v>
      </c>
      <c r="V1442" s="167">
        <f t="shared" si="622"/>
        <v>0</v>
      </c>
      <c r="W1442" s="48">
        <f>W586</f>
        <v>0</v>
      </c>
      <c r="Y1442"/>
      <c r="Z1442"/>
      <c r="AA1442"/>
      <c r="AB1442"/>
      <c r="AC1442"/>
      <c r="AD1442"/>
      <c r="AE1442"/>
      <c r="AF1442"/>
    </row>
    <row r="1443" spans="1:32" s="71" customFormat="1" outlineLevel="1" x14ac:dyDescent="0.4">
      <c r="A1443" s="341"/>
      <c r="B1443" s="494"/>
      <c r="C1443" s="495"/>
      <c r="D1443" s="495"/>
      <c r="E1443" s="496"/>
      <c r="F1443" s="497" t="s">
        <v>50</v>
      </c>
      <c r="G1443" s="174">
        <f>G587</f>
        <v>0</v>
      </c>
      <c r="H1443" s="225">
        <f>G1443*(1-VLOOKUP($F1443,SHT,3,FALSE))+H587*(1-VLOOKUP($F1443,SHT,3,FALSE))</f>
        <v>0</v>
      </c>
      <c r="I1443" s="163">
        <f t="shared" ref="I1443:V1443" si="623">I587*(1-VLOOKUP($F1443,SHT,3,FALSE))</f>
        <v>0</v>
      </c>
      <c r="J1443" s="163">
        <f t="shared" si="623"/>
        <v>0</v>
      </c>
      <c r="K1443" s="181">
        <f t="shared" si="623"/>
        <v>0</v>
      </c>
      <c r="L1443" s="165">
        <f t="shared" si="623"/>
        <v>0</v>
      </c>
      <c r="M1443" s="176">
        <f t="shared" si="623"/>
        <v>0</v>
      </c>
      <c r="N1443" s="166">
        <f t="shared" si="623"/>
        <v>0</v>
      </c>
      <c r="O1443" s="166">
        <f t="shared" si="623"/>
        <v>0</v>
      </c>
      <c r="P1443" s="166">
        <f t="shared" si="623"/>
        <v>0</v>
      </c>
      <c r="Q1443" s="166">
        <f t="shared" si="623"/>
        <v>0</v>
      </c>
      <c r="R1443" s="166">
        <f t="shared" si="623"/>
        <v>0</v>
      </c>
      <c r="S1443" s="166">
        <f t="shared" si="623"/>
        <v>0</v>
      </c>
      <c r="T1443" s="162">
        <f t="shared" si="623"/>
        <v>0</v>
      </c>
      <c r="U1443" s="166">
        <f t="shared" si="623"/>
        <v>0</v>
      </c>
      <c r="V1443" s="167">
        <f t="shared" si="623"/>
        <v>0</v>
      </c>
      <c r="W1443" s="48">
        <f>W587</f>
        <v>0</v>
      </c>
      <c r="Y1443"/>
      <c r="Z1443"/>
      <c r="AA1443"/>
      <c r="AB1443"/>
      <c r="AC1443"/>
      <c r="AD1443"/>
      <c r="AE1443"/>
      <c r="AF1443"/>
    </row>
    <row r="1444" spans="1:32" s="71" customFormat="1" x14ac:dyDescent="0.4">
      <c r="A1444" s="341"/>
      <c r="B1444" s="494"/>
      <c r="C1444" s="495"/>
      <c r="D1444" s="495"/>
      <c r="E1444" s="496" t="s">
        <v>51</v>
      </c>
      <c r="F1444" s="496"/>
      <c r="G1444" s="68">
        <f t="shared" ref="G1444:W1444" si="624">SUBTOTAL(9,G1445:G1448)</f>
        <v>0</v>
      </c>
      <c r="H1444" s="69">
        <f t="shared" si="624"/>
        <v>0</v>
      </c>
      <c r="I1444" s="66">
        <f t="shared" si="624"/>
        <v>0</v>
      </c>
      <c r="J1444" s="66">
        <f t="shared" si="624"/>
        <v>0</v>
      </c>
      <c r="K1444" s="67">
        <f t="shared" si="624"/>
        <v>0</v>
      </c>
      <c r="L1444" s="36">
        <f t="shared" si="624"/>
        <v>0</v>
      </c>
      <c r="M1444" s="36">
        <f t="shared" si="624"/>
        <v>0</v>
      </c>
      <c r="N1444" s="36">
        <f t="shared" si="624"/>
        <v>0</v>
      </c>
      <c r="O1444" s="36">
        <f t="shared" si="624"/>
        <v>0</v>
      </c>
      <c r="P1444" s="36">
        <f t="shared" si="624"/>
        <v>0</v>
      </c>
      <c r="Q1444" s="36">
        <f t="shared" si="624"/>
        <v>0</v>
      </c>
      <c r="R1444" s="36">
        <f t="shared" si="624"/>
        <v>0</v>
      </c>
      <c r="S1444" s="36">
        <f t="shared" si="624"/>
        <v>0</v>
      </c>
      <c r="T1444" s="36">
        <f t="shared" si="624"/>
        <v>0</v>
      </c>
      <c r="U1444" s="36">
        <f t="shared" si="624"/>
        <v>0</v>
      </c>
      <c r="V1444" s="36">
        <f t="shared" si="624"/>
        <v>0</v>
      </c>
      <c r="W1444" s="35">
        <f t="shared" si="624"/>
        <v>0</v>
      </c>
      <c r="Y1444"/>
      <c r="Z1444"/>
      <c r="AA1444"/>
      <c r="AB1444"/>
      <c r="AC1444"/>
      <c r="AD1444"/>
      <c r="AE1444"/>
      <c r="AF1444"/>
    </row>
    <row r="1445" spans="1:32" s="71" customFormat="1" outlineLevel="1" x14ac:dyDescent="0.4">
      <c r="A1445" s="341"/>
      <c r="B1445" s="494"/>
      <c r="C1445" s="495"/>
      <c r="D1445" s="495"/>
      <c r="E1445" s="496"/>
      <c r="F1445" s="497" t="s">
        <v>52</v>
      </c>
      <c r="G1445" s="174">
        <f>G589</f>
        <v>0</v>
      </c>
      <c r="H1445" s="225">
        <f>G1445*(1-VLOOKUP($F1445,SHT,3,FALSE))+H589*(1-VLOOKUP($F1445,SHT,3,FALSE))</f>
        <v>0</v>
      </c>
      <c r="I1445" s="163">
        <f t="shared" ref="I1445:V1445" si="625">I589*(1-VLOOKUP($F1445,SHT,3,FALSE))</f>
        <v>0</v>
      </c>
      <c r="J1445" s="163">
        <f t="shared" si="625"/>
        <v>0</v>
      </c>
      <c r="K1445" s="181">
        <f t="shared" si="625"/>
        <v>0</v>
      </c>
      <c r="L1445" s="165">
        <f t="shared" si="625"/>
        <v>0</v>
      </c>
      <c r="M1445" s="176">
        <f t="shared" si="625"/>
        <v>0</v>
      </c>
      <c r="N1445" s="166">
        <f t="shared" si="625"/>
        <v>0</v>
      </c>
      <c r="O1445" s="166">
        <f t="shared" si="625"/>
        <v>0</v>
      </c>
      <c r="P1445" s="166">
        <f t="shared" si="625"/>
        <v>0</v>
      </c>
      <c r="Q1445" s="166">
        <f t="shared" si="625"/>
        <v>0</v>
      </c>
      <c r="R1445" s="166">
        <f t="shared" si="625"/>
        <v>0</v>
      </c>
      <c r="S1445" s="166">
        <f t="shared" si="625"/>
        <v>0</v>
      </c>
      <c r="T1445" s="162">
        <f t="shared" si="625"/>
        <v>0</v>
      </c>
      <c r="U1445" s="166">
        <f t="shared" si="625"/>
        <v>0</v>
      </c>
      <c r="V1445" s="167">
        <f t="shared" si="625"/>
        <v>0</v>
      </c>
      <c r="W1445" s="48">
        <f>W589</f>
        <v>0</v>
      </c>
      <c r="Y1445"/>
      <c r="Z1445"/>
      <c r="AA1445"/>
      <c r="AB1445"/>
      <c r="AC1445"/>
      <c r="AD1445"/>
      <c r="AE1445"/>
      <c r="AF1445"/>
    </row>
    <row r="1446" spans="1:32" s="71" customFormat="1" outlineLevel="1" x14ac:dyDescent="0.4">
      <c r="A1446" s="341"/>
      <c r="B1446" s="494"/>
      <c r="C1446" s="495"/>
      <c r="D1446" s="495"/>
      <c r="E1446" s="496"/>
      <c r="F1446" s="497" t="s">
        <v>53</v>
      </c>
      <c r="G1446" s="174">
        <f>G590</f>
        <v>0</v>
      </c>
      <c r="H1446" s="225">
        <f>G1446*(1-VLOOKUP($F1446,SHT,3,FALSE))+H590*(1-VLOOKUP($F1446,SHT,3,FALSE))</f>
        <v>0</v>
      </c>
      <c r="I1446" s="163">
        <f t="shared" ref="I1446:V1446" si="626">I590*(1-VLOOKUP($F1446,SHT,3,FALSE))</f>
        <v>0</v>
      </c>
      <c r="J1446" s="163">
        <f t="shared" si="626"/>
        <v>0</v>
      </c>
      <c r="K1446" s="181">
        <f t="shared" si="626"/>
        <v>0</v>
      </c>
      <c r="L1446" s="165">
        <f t="shared" si="626"/>
        <v>0</v>
      </c>
      <c r="M1446" s="176">
        <f t="shared" si="626"/>
        <v>0</v>
      </c>
      <c r="N1446" s="166">
        <f t="shared" si="626"/>
        <v>0</v>
      </c>
      <c r="O1446" s="166">
        <f t="shared" si="626"/>
        <v>0</v>
      </c>
      <c r="P1446" s="166">
        <f t="shared" si="626"/>
        <v>0</v>
      </c>
      <c r="Q1446" s="166">
        <f t="shared" si="626"/>
        <v>0</v>
      </c>
      <c r="R1446" s="166">
        <f t="shared" si="626"/>
        <v>0</v>
      </c>
      <c r="S1446" s="166">
        <f t="shared" si="626"/>
        <v>0</v>
      </c>
      <c r="T1446" s="162">
        <f t="shared" si="626"/>
        <v>0</v>
      </c>
      <c r="U1446" s="166">
        <f t="shared" si="626"/>
        <v>0</v>
      </c>
      <c r="V1446" s="167">
        <f t="shared" si="626"/>
        <v>0</v>
      </c>
      <c r="W1446" s="48">
        <f>W590</f>
        <v>0</v>
      </c>
      <c r="Y1446"/>
      <c r="Z1446"/>
      <c r="AA1446"/>
      <c r="AB1446"/>
      <c r="AC1446"/>
      <c r="AD1446"/>
      <c r="AE1446"/>
      <c r="AF1446"/>
    </row>
    <row r="1447" spans="1:32" s="71" customFormat="1" outlineLevel="1" x14ac:dyDescent="0.4">
      <c r="A1447" s="341"/>
      <c r="B1447" s="494"/>
      <c r="C1447" s="495"/>
      <c r="D1447" s="495"/>
      <c r="E1447" s="496"/>
      <c r="F1447" s="497" t="s">
        <v>54</v>
      </c>
      <c r="G1447" s="174">
        <f>G591</f>
        <v>0</v>
      </c>
      <c r="H1447" s="225">
        <f>G1447*(1-VLOOKUP($F1447,SHT,3,FALSE))+H591*(1-VLOOKUP($F1447,SHT,3,FALSE))</f>
        <v>0</v>
      </c>
      <c r="I1447" s="163">
        <f t="shared" ref="I1447:V1447" si="627">I591*(1-VLOOKUP($F1447,SHT,3,FALSE))</f>
        <v>0</v>
      </c>
      <c r="J1447" s="163">
        <f t="shared" si="627"/>
        <v>0</v>
      </c>
      <c r="K1447" s="181">
        <f t="shared" si="627"/>
        <v>0</v>
      </c>
      <c r="L1447" s="165">
        <f t="shared" si="627"/>
        <v>0</v>
      </c>
      <c r="M1447" s="176">
        <f t="shared" si="627"/>
        <v>0</v>
      </c>
      <c r="N1447" s="166">
        <f t="shared" si="627"/>
        <v>0</v>
      </c>
      <c r="O1447" s="166">
        <f t="shared" si="627"/>
        <v>0</v>
      </c>
      <c r="P1447" s="166">
        <f t="shared" si="627"/>
        <v>0</v>
      </c>
      <c r="Q1447" s="166">
        <f t="shared" si="627"/>
        <v>0</v>
      </c>
      <c r="R1447" s="166">
        <f t="shared" si="627"/>
        <v>0</v>
      </c>
      <c r="S1447" s="166">
        <f t="shared" si="627"/>
        <v>0</v>
      </c>
      <c r="T1447" s="162">
        <f t="shared" si="627"/>
        <v>0</v>
      </c>
      <c r="U1447" s="166">
        <f t="shared" si="627"/>
        <v>0</v>
      </c>
      <c r="V1447" s="167">
        <f t="shared" si="627"/>
        <v>0</v>
      </c>
      <c r="W1447" s="48">
        <f>W591</f>
        <v>0</v>
      </c>
      <c r="Y1447"/>
      <c r="Z1447"/>
      <c r="AA1447"/>
      <c r="AB1447"/>
      <c r="AC1447"/>
      <c r="AD1447"/>
      <c r="AE1447"/>
      <c r="AF1447"/>
    </row>
    <row r="1448" spans="1:32" s="71" customFormat="1" outlineLevel="1" x14ac:dyDescent="0.4">
      <c r="A1448" s="341"/>
      <c r="B1448" s="494"/>
      <c r="C1448" s="495"/>
      <c r="D1448" s="495"/>
      <c r="E1448" s="496"/>
      <c r="F1448" s="497" t="s">
        <v>55</v>
      </c>
      <c r="G1448" s="174">
        <f>G592</f>
        <v>0</v>
      </c>
      <c r="H1448" s="225">
        <f>G1448*(1-VLOOKUP($F1448,SHT,3,FALSE))+H592*(1-VLOOKUP($F1448,SHT,3,FALSE))</f>
        <v>0</v>
      </c>
      <c r="I1448" s="163">
        <f t="shared" ref="I1448:V1448" si="628">I592*(1-VLOOKUP($F1448,SHT,3,FALSE))</f>
        <v>0</v>
      </c>
      <c r="J1448" s="163">
        <f t="shared" si="628"/>
        <v>0</v>
      </c>
      <c r="K1448" s="181">
        <f t="shared" si="628"/>
        <v>0</v>
      </c>
      <c r="L1448" s="165">
        <f t="shared" si="628"/>
        <v>0</v>
      </c>
      <c r="M1448" s="176">
        <f t="shared" si="628"/>
        <v>0</v>
      </c>
      <c r="N1448" s="166">
        <f t="shared" si="628"/>
        <v>0</v>
      </c>
      <c r="O1448" s="166">
        <f t="shared" si="628"/>
        <v>0</v>
      </c>
      <c r="P1448" s="166">
        <f t="shared" si="628"/>
        <v>0</v>
      </c>
      <c r="Q1448" s="166">
        <f t="shared" si="628"/>
        <v>0</v>
      </c>
      <c r="R1448" s="166">
        <f t="shared" si="628"/>
        <v>0</v>
      </c>
      <c r="S1448" s="166">
        <f t="shared" si="628"/>
        <v>0</v>
      </c>
      <c r="T1448" s="162">
        <f t="shared" si="628"/>
        <v>0</v>
      </c>
      <c r="U1448" s="166">
        <f t="shared" si="628"/>
        <v>0</v>
      </c>
      <c r="V1448" s="167">
        <f t="shared" si="628"/>
        <v>0</v>
      </c>
      <c r="W1448" s="48">
        <f>W592</f>
        <v>0</v>
      </c>
      <c r="Y1448"/>
      <c r="Z1448"/>
      <c r="AA1448"/>
      <c r="AB1448"/>
      <c r="AC1448"/>
      <c r="AD1448"/>
      <c r="AE1448"/>
      <c r="AF1448"/>
    </row>
    <row r="1449" spans="1:32" s="71" customFormat="1" x14ac:dyDescent="0.4">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4">
      <c r="A1450" s="341"/>
      <c r="B1450" s="494"/>
      <c r="C1450" s="495"/>
      <c r="D1450" s="495"/>
      <c r="E1450" s="498" t="s">
        <v>57</v>
      </c>
      <c r="F1450" s="496"/>
      <c r="G1450" s="68">
        <f t="shared" ref="G1450:W1450" si="629">SUBTOTAL(9,G1451:G1453)</f>
        <v>0</v>
      </c>
      <c r="H1450" s="69">
        <f t="shared" si="629"/>
        <v>0</v>
      </c>
      <c r="I1450" s="66">
        <f t="shared" si="629"/>
        <v>0</v>
      </c>
      <c r="J1450" s="66">
        <f t="shared" si="629"/>
        <v>0</v>
      </c>
      <c r="K1450" s="67">
        <f t="shared" si="629"/>
        <v>0</v>
      </c>
      <c r="L1450" s="36">
        <f t="shared" si="629"/>
        <v>0</v>
      </c>
      <c r="M1450" s="36">
        <f t="shared" si="629"/>
        <v>0</v>
      </c>
      <c r="N1450" s="36">
        <f t="shared" si="629"/>
        <v>0</v>
      </c>
      <c r="O1450" s="36">
        <f t="shared" si="629"/>
        <v>0</v>
      </c>
      <c r="P1450" s="36">
        <f t="shared" si="629"/>
        <v>0</v>
      </c>
      <c r="Q1450" s="36">
        <f t="shared" si="629"/>
        <v>0</v>
      </c>
      <c r="R1450" s="36">
        <f t="shared" si="629"/>
        <v>0</v>
      </c>
      <c r="S1450" s="36">
        <f t="shared" si="629"/>
        <v>0</v>
      </c>
      <c r="T1450" s="36">
        <f t="shared" si="629"/>
        <v>0</v>
      </c>
      <c r="U1450" s="36">
        <f t="shared" si="629"/>
        <v>0</v>
      </c>
      <c r="V1450" s="36">
        <f t="shared" si="629"/>
        <v>0</v>
      </c>
      <c r="W1450" s="35">
        <f t="shared" si="629"/>
        <v>0</v>
      </c>
      <c r="Y1450"/>
      <c r="Z1450"/>
      <c r="AA1450"/>
      <c r="AB1450"/>
      <c r="AC1450"/>
      <c r="AD1450"/>
      <c r="AE1450"/>
      <c r="AF1450"/>
    </row>
    <row r="1451" spans="1:32" s="71" customFormat="1" outlineLevel="1" x14ac:dyDescent="0.4">
      <c r="A1451" s="341"/>
      <c r="B1451" s="494"/>
      <c r="C1451" s="495"/>
      <c r="D1451" s="495"/>
      <c r="E1451" s="498"/>
      <c r="F1451" s="497" t="s">
        <v>58</v>
      </c>
      <c r="G1451" s="174">
        <f>G595</f>
        <v>0</v>
      </c>
      <c r="H1451" s="225">
        <f>G1451*(1-VLOOKUP($F1451,SHT,3,FALSE))+H595*(1-VLOOKUP($F1451,SHT,3,FALSE))</f>
        <v>0</v>
      </c>
      <c r="I1451" s="163">
        <f t="shared" ref="I1451:V1451" si="630">I595*(1-VLOOKUP($F1451,SHT,3,FALSE))</f>
        <v>0</v>
      </c>
      <c r="J1451" s="163">
        <f t="shared" si="630"/>
        <v>0</v>
      </c>
      <c r="K1451" s="181">
        <f t="shared" si="630"/>
        <v>0</v>
      </c>
      <c r="L1451" s="165">
        <f t="shared" si="630"/>
        <v>0</v>
      </c>
      <c r="M1451" s="176">
        <f t="shared" si="630"/>
        <v>0</v>
      </c>
      <c r="N1451" s="166">
        <f t="shared" si="630"/>
        <v>0</v>
      </c>
      <c r="O1451" s="166">
        <f t="shared" si="630"/>
        <v>0</v>
      </c>
      <c r="P1451" s="166">
        <f t="shared" si="630"/>
        <v>0</v>
      </c>
      <c r="Q1451" s="166">
        <f t="shared" si="630"/>
        <v>0</v>
      </c>
      <c r="R1451" s="166">
        <f t="shared" si="630"/>
        <v>0</v>
      </c>
      <c r="S1451" s="166">
        <f t="shared" si="630"/>
        <v>0</v>
      </c>
      <c r="T1451" s="162">
        <f t="shared" si="630"/>
        <v>0</v>
      </c>
      <c r="U1451" s="166">
        <f t="shared" si="630"/>
        <v>0</v>
      </c>
      <c r="V1451" s="167">
        <f t="shared" si="630"/>
        <v>0</v>
      </c>
      <c r="W1451" s="48">
        <f>W595</f>
        <v>0</v>
      </c>
      <c r="Y1451"/>
      <c r="Z1451"/>
      <c r="AA1451"/>
      <c r="AB1451"/>
      <c r="AC1451"/>
      <c r="AD1451"/>
      <c r="AE1451"/>
      <c r="AF1451"/>
    </row>
    <row r="1452" spans="1:32" s="71" customFormat="1" outlineLevel="1" x14ac:dyDescent="0.4">
      <c r="A1452" s="341"/>
      <c r="B1452" s="494"/>
      <c r="C1452" s="495"/>
      <c r="D1452" s="495"/>
      <c r="E1452" s="496"/>
      <c r="F1452" s="497" t="s">
        <v>59</v>
      </c>
      <c r="G1452" s="174">
        <f>G596</f>
        <v>0</v>
      </c>
      <c r="H1452" s="225">
        <f>G1452*(1-VLOOKUP($F1452,SHT,3,FALSE))+H596*(1-VLOOKUP($F1452,SHT,3,FALSE))</f>
        <v>0</v>
      </c>
      <c r="I1452" s="163">
        <f t="shared" ref="I1452:V1452" si="631">I596*(1-VLOOKUP($F1452,SHT,3,FALSE))</f>
        <v>0</v>
      </c>
      <c r="J1452" s="163">
        <f t="shared" si="631"/>
        <v>0</v>
      </c>
      <c r="K1452" s="181">
        <f t="shared" si="631"/>
        <v>0</v>
      </c>
      <c r="L1452" s="165">
        <f t="shared" si="631"/>
        <v>0</v>
      </c>
      <c r="M1452" s="176">
        <f t="shared" si="631"/>
        <v>0</v>
      </c>
      <c r="N1452" s="166">
        <f t="shared" si="631"/>
        <v>0</v>
      </c>
      <c r="O1452" s="166">
        <f t="shared" si="631"/>
        <v>0</v>
      </c>
      <c r="P1452" s="166">
        <f t="shared" si="631"/>
        <v>0</v>
      </c>
      <c r="Q1452" s="166">
        <f t="shared" si="631"/>
        <v>0</v>
      </c>
      <c r="R1452" s="166">
        <f t="shared" si="631"/>
        <v>0</v>
      </c>
      <c r="S1452" s="166">
        <f t="shared" si="631"/>
        <v>0</v>
      </c>
      <c r="T1452" s="162">
        <f t="shared" si="631"/>
        <v>0</v>
      </c>
      <c r="U1452" s="166">
        <f t="shared" si="631"/>
        <v>0</v>
      </c>
      <c r="V1452" s="167">
        <f t="shared" si="631"/>
        <v>0</v>
      </c>
      <c r="W1452" s="48">
        <f>W596</f>
        <v>0</v>
      </c>
      <c r="Y1452"/>
      <c r="Z1452"/>
      <c r="AA1452"/>
      <c r="AB1452"/>
      <c r="AC1452"/>
      <c r="AD1452"/>
      <c r="AE1452"/>
      <c r="AF1452"/>
    </row>
    <row r="1453" spans="1:32" s="71" customFormat="1" outlineLevel="1" x14ac:dyDescent="0.4">
      <c r="A1453" s="341"/>
      <c r="B1453" s="494"/>
      <c r="C1453" s="495"/>
      <c r="D1453" s="495"/>
      <c r="E1453" s="496"/>
      <c r="F1453" s="497" t="s">
        <v>60</v>
      </c>
      <c r="G1453" s="174">
        <f>G597</f>
        <v>0</v>
      </c>
      <c r="H1453" s="225">
        <f>G1453*(1-VLOOKUP($F1453,SHT,3,FALSE))+H597*(1-VLOOKUP($F1453,SHT,3,FALSE))</f>
        <v>0</v>
      </c>
      <c r="I1453" s="163">
        <f t="shared" ref="I1453:V1453" si="632">I597*(1-VLOOKUP($F1453,SHT,3,FALSE))</f>
        <v>0</v>
      </c>
      <c r="J1453" s="163">
        <f t="shared" si="632"/>
        <v>0</v>
      </c>
      <c r="K1453" s="181">
        <f t="shared" si="632"/>
        <v>0</v>
      </c>
      <c r="L1453" s="165">
        <f t="shared" si="632"/>
        <v>0</v>
      </c>
      <c r="M1453" s="176">
        <f t="shared" si="632"/>
        <v>0</v>
      </c>
      <c r="N1453" s="166">
        <f t="shared" si="632"/>
        <v>0</v>
      </c>
      <c r="O1453" s="166">
        <f t="shared" si="632"/>
        <v>0</v>
      </c>
      <c r="P1453" s="166">
        <f t="shared" si="632"/>
        <v>0</v>
      </c>
      <c r="Q1453" s="166">
        <f t="shared" si="632"/>
        <v>0</v>
      </c>
      <c r="R1453" s="166">
        <f t="shared" si="632"/>
        <v>0</v>
      </c>
      <c r="S1453" s="166">
        <f t="shared" si="632"/>
        <v>0</v>
      </c>
      <c r="T1453" s="162">
        <f t="shared" si="632"/>
        <v>0</v>
      </c>
      <c r="U1453" s="166">
        <f t="shared" si="632"/>
        <v>0</v>
      </c>
      <c r="V1453" s="167">
        <f t="shared" si="632"/>
        <v>0</v>
      </c>
      <c r="W1453" s="48">
        <f>W597</f>
        <v>0</v>
      </c>
      <c r="Y1453"/>
      <c r="Z1453"/>
      <c r="AA1453"/>
      <c r="AB1453"/>
      <c r="AC1453"/>
      <c r="AD1453"/>
      <c r="AE1453"/>
      <c r="AF1453"/>
    </row>
    <row r="1454" spans="1:32" s="71" customFormat="1" x14ac:dyDescent="0.4">
      <c r="A1454" s="341"/>
      <c r="B1454" s="494"/>
      <c r="C1454" s="495"/>
      <c r="D1454" s="495"/>
      <c r="E1454" s="496" t="s">
        <v>61</v>
      </c>
      <c r="F1454" s="496"/>
      <c r="G1454" s="68">
        <f t="shared" ref="G1454:W1454" si="633">SUBTOTAL(9,G1455:G1457)</f>
        <v>0</v>
      </c>
      <c r="H1454" s="69">
        <f t="shared" si="633"/>
        <v>0</v>
      </c>
      <c r="I1454" s="66">
        <f t="shared" si="633"/>
        <v>0</v>
      </c>
      <c r="J1454" s="66">
        <f t="shared" si="633"/>
        <v>0</v>
      </c>
      <c r="K1454" s="67">
        <f t="shared" si="633"/>
        <v>0</v>
      </c>
      <c r="L1454" s="36">
        <f t="shared" si="633"/>
        <v>0</v>
      </c>
      <c r="M1454" s="36">
        <f t="shared" si="633"/>
        <v>0</v>
      </c>
      <c r="N1454" s="36">
        <f t="shared" si="633"/>
        <v>0</v>
      </c>
      <c r="O1454" s="36">
        <f t="shared" si="633"/>
        <v>0</v>
      </c>
      <c r="P1454" s="36">
        <f t="shared" si="633"/>
        <v>0</v>
      </c>
      <c r="Q1454" s="36">
        <f t="shared" si="633"/>
        <v>0</v>
      </c>
      <c r="R1454" s="36">
        <f t="shared" si="633"/>
        <v>0</v>
      </c>
      <c r="S1454" s="36">
        <f t="shared" si="633"/>
        <v>0</v>
      </c>
      <c r="T1454" s="36">
        <f t="shared" si="633"/>
        <v>0</v>
      </c>
      <c r="U1454" s="36">
        <f t="shared" si="633"/>
        <v>0</v>
      </c>
      <c r="V1454" s="36">
        <f t="shared" si="633"/>
        <v>0</v>
      </c>
      <c r="W1454" s="35">
        <f t="shared" si="633"/>
        <v>0</v>
      </c>
      <c r="Y1454"/>
      <c r="Z1454"/>
      <c r="AA1454"/>
      <c r="AB1454"/>
      <c r="AC1454"/>
      <c r="AD1454"/>
      <c r="AE1454"/>
      <c r="AF1454"/>
    </row>
    <row r="1455" spans="1:32" s="71" customFormat="1" outlineLevel="1" x14ac:dyDescent="0.4">
      <c r="A1455" s="341"/>
      <c r="B1455" s="494"/>
      <c r="C1455" s="495"/>
      <c r="D1455" s="495"/>
      <c r="E1455" s="496"/>
      <c r="F1455" s="497" t="s">
        <v>62</v>
      </c>
      <c r="G1455" s="174">
        <f>G599</f>
        <v>0</v>
      </c>
      <c r="H1455" s="225">
        <f>G1455*(1-VLOOKUP($F1455,SHT,3,FALSE))+H599*(1-VLOOKUP($F1455,SHT,3,FALSE))</f>
        <v>0</v>
      </c>
      <c r="I1455" s="163">
        <f t="shared" ref="I1455:V1455" si="634">I599*(1-VLOOKUP($F1455,SHT,3,FALSE))</f>
        <v>0</v>
      </c>
      <c r="J1455" s="163">
        <f t="shared" si="634"/>
        <v>0</v>
      </c>
      <c r="K1455" s="181">
        <f t="shared" si="634"/>
        <v>0</v>
      </c>
      <c r="L1455" s="165">
        <f t="shared" si="634"/>
        <v>0</v>
      </c>
      <c r="M1455" s="176">
        <f t="shared" si="634"/>
        <v>0</v>
      </c>
      <c r="N1455" s="166">
        <f t="shared" si="634"/>
        <v>0</v>
      </c>
      <c r="O1455" s="166">
        <f t="shared" si="634"/>
        <v>0</v>
      </c>
      <c r="P1455" s="166">
        <f t="shared" si="634"/>
        <v>0</v>
      </c>
      <c r="Q1455" s="166">
        <f t="shared" si="634"/>
        <v>0</v>
      </c>
      <c r="R1455" s="166">
        <f t="shared" si="634"/>
        <v>0</v>
      </c>
      <c r="S1455" s="166">
        <f t="shared" si="634"/>
        <v>0</v>
      </c>
      <c r="T1455" s="162">
        <f t="shared" si="634"/>
        <v>0</v>
      </c>
      <c r="U1455" s="166">
        <f t="shared" si="634"/>
        <v>0</v>
      </c>
      <c r="V1455" s="167">
        <f t="shared" si="634"/>
        <v>0</v>
      </c>
      <c r="W1455" s="48">
        <f>W599</f>
        <v>0</v>
      </c>
      <c r="Y1455"/>
      <c r="Z1455"/>
      <c r="AA1455"/>
      <c r="AB1455"/>
      <c r="AC1455"/>
      <c r="AD1455"/>
      <c r="AE1455"/>
      <c r="AF1455"/>
    </row>
    <row r="1456" spans="1:32" s="71" customFormat="1" outlineLevel="1" x14ac:dyDescent="0.4">
      <c r="A1456" s="341"/>
      <c r="B1456" s="494"/>
      <c r="C1456" s="495"/>
      <c r="D1456" s="495"/>
      <c r="E1456" s="496"/>
      <c r="F1456" s="497" t="s">
        <v>63</v>
      </c>
      <c r="G1456" s="174">
        <f>G600</f>
        <v>0</v>
      </c>
      <c r="H1456" s="225">
        <f>G1456*(1-VLOOKUP($F1456,SHT,3,FALSE))+H600*(1-VLOOKUP($F1456,SHT,3,FALSE))</f>
        <v>0</v>
      </c>
      <c r="I1456" s="163">
        <f t="shared" ref="I1456:V1456" si="635">I600*(1-VLOOKUP($F1456,SHT,3,FALSE))</f>
        <v>0</v>
      </c>
      <c r="J1456" s="163">
        <f t="shared" si="635"/>
        <v>0</v>
      </c>
      <c r="K1456" s="181">
        <f t="shared" si="635"/>
        <v>0</v>
      </c>
      <c r="L1456" s="165">
        <f t="shared" si="635"/>
        <v>0</v>
      </c>
      <c r="M1456" s="176">
        <f t="shared" si="635"/>
        <v>0</v>
      </c>
      <c r="N1456" s="166">
        <f t="shared" si="635"/>
        <v>0</v>
      </c>
      <c r="O1456" s="166">
        <f t="shared" si="635"/>
        <v>0</v>
      </c>
      <c r="P1456" s="166">
        <f t="shared" si="635"/>
        <v>0</v>
      </c>
      <c r="Q1456" s="166">
        <f t="shared" si="635"/>
        <v>0</v>
      </c>
      <c r="R1456" s="166">
        <f t="shared" si="635"/>
        <v>0</v>
      </c>
      <c r="S1456" s="166">
        <f t="shared" si="635"/>
        <v>0</v>
      </c>
      <c r="T1456" s="162">
        <f t="shared" si="635"/>
        <v>0</v>
      </c>
      <c r="U1456" s="166">
        <f t="shared" si="635"/>
        <v>0</v>
      </c>
      <c r="V1456" s="167">
        <f t="shared" si="635"/>
        <v>0</v>
      </c>
      <c r="W1456" s="48">
        <f>W600</f>
        <v>0</v>
      </c>
      <c r="Y1456"/>
      <c r="Z1456"/>
      <c r="AA1456"/>
      <c r="AB1456"/>
      <c r="AC1456"/>
      <c r="AD1456"/>
      <c r="AE1456"/>
      <c r="AF1456"/>
    </row>
    <row r="1457" spans="1:32" s="71" customFormat="1" outlineLevel="1" x14ac:dyDescent="0.4">
      <c r="A1457" s="341"/>
      <c r="B1457" s="494"/>
      <c r="C1457" s="495"/>
      <c r="D1457" s="495"/>
      <c r="E1457" s="496"/>
      <c r="F1457" s="497" t="s">
        <v>64</v>
      </c>
      <c r="G1457" s="174">
        <f>G601</f>
        <v>0</v>
      </c>
      <c r="H1457" s="225">
        <f>G1457*(1-VLOOKUP($F1457,SHT,3,FALSE))+H601*(1-VLOOKUP($F1457,SHT,3,FALSE))</f>
        <v>0</v>
      </c>
      <c r="I1457" s="163">
        <f t="shared" ref="I1457:V1457" si="636">I601*(1-VLOOKUP($F1457,SHT,3,FALSE))</f>
        <v>0</v>
      </c>
      <c r="J1457" s="163">
        <f t="shared" si="636"/>
        <v>0</v>
      </c>
      <c r="K1457" s="181">
        <f t="shared" si="636"/>
        <v>0</v>
      </c>
      <c r="L1457" s="165">
        <f t="shared" si="636"/>
        <v>0</v>
      </c>
      <c r="M1457" s="176">
        <f t="shared" si="636"/>
        <v>0</v>
      </c>
      <c r="N1457" s="166">
        <f t="shared" si="636"/>
        <v>0</v>
      </c>
      <c r="O1457" s="166">
        <f t="shared" si="636"/>
        <v>0</v>
      </c>
      <c r="P1457" s="166">
        <f t="shared" si="636"/>
        <v>0</v>
      </c>
      <c r="Q1457" s="166">
        <f t="shared" si="636"/>
        <v>0</v>
      </c>
      <c r="R1457" s="166">
        <f t="shared" si="636"/>
        <v>0</v>
      </c>
      <c r="S1457" s="166">
        <f t="shared" si="636"/>
        <v>0</v>
      </c>
      <c r="T1457" s="162">
        <f t="shared" si="636"/>
        <v>0</v>
      </c>
      <c r="U1457" s="166">
        <f t="shared" si="636"/>
        <v>0</v>
      </c>
      <c r="V1457" s="167">
        <f t="shared" si="636"/>
        <v>0</v>
      </c>
      <c r="W1457" s="48">
        <f>W601</f>
        <v>0</v>
      </c>
      <c r="Y1457"/>
      <c r="Z1457"/>
      <c r="AA1457"/>
      <c r="AB1457"/>
      <c r="AC1457"/>
      <c r="AD1457"/>
      <c r="AE1457"/>
      <c r="AF1457"/>
    </row>
    <row r="1458" spans="1:32" s="71" customFormat="1" x14ac:dyDescent="0.4">
      <c r="A1458" s="341"/>
      <c r="B1458" s="494"/>
      <c r="C1458" s="495"/>
      <c r="D1458" s="495"/>
      <c r="E1458" s="496" t="s">
        <v>65</v>
      </c>
      <c r="F1458" s="496"/>
      <c r="G1458" s="68">
        <f t="shared" ref="G1458:W1458" si="637">SUBTOTAL(9,G1459:G1461)</f>
        <v>0</v>
      </c>
      <c r="H1458" s="69">
        <f t="shared" si="637"/>
        <v>0</v>
      </c>
      <c r="I1458" s="66">
        <f t="shared" si="637"/>
        <v>0</v>
      </c>
      <c r="J1458" s="66">
        <f t="shared" si="637"/>
        <v>0</v>
      </c>
      <c r="K1458" s="67">
        <f t="shared" si="637"/>
        <v>0</v>
      </c>
      <c r="L1458" s="36">
        <f t="shared" si="637"/>
        <v>0</v>
      </c>
      <c r="M1458" s="36">
        <f t="shared" si="637"/>
        <v>0</v>
      </c>
      <c r="N1458" s="36">
        <f t="shared" si="637"/>
        <v>0</v>
      </c>
      <c r="O1458" s="36">
        <f t="shared" si="637"/>
        <v>0</v>
      </c>
      <c r="P1458" s="36">
        <f t="shared" si="637"/>
        <v>0</v>
      </c>
      <c r="Q1458" s="36">
        <f t="shared" si="637"/>
        <v>0</v>
      </c>
      <c r="R1458" s="36">
        <f t="shared" si="637"/>
        <v>0</v>
      </c>
      <c r="S1458" s="36">
        <f t="shared" si="637"/>
        <v>0</v>
      </c>
      <c r="T1458" s="36">
        <f t="shared" si="637"/>
        <v>0</v>
      </c>
      <c r="U1458" s="36">
        <f t="shared" si="637"/>
        <v>0</v>
      </c>
      <c r="V1458" s="36">
        <f t="shared" si="637"/>
        <v>0</v>
      </c>
      <c r="W1458" s="35">
        <f t="shared" si="637"/>
        <v>0</v>
      </c>
      <c r="Y1458"/>
      <c r="Z1458"/>
      <c r="AA1458"/>
      <c r="AB1458"/>
      <c r="AC1458"/>
      <c r="AD1458"/>
      <c r="AE1458"/>
      <c r="AF1458"/>
    </row>
    <row r="1459" spans="1:32" s="71" customFormat="1" outlineLevel="1" x14ac:dyDescent="0.4">
      <c r="A1459" s="341"/>
      <c r="B1459" s="494"/>
      <c r="C1459" s="495"/>
      <c r="D1459" s="495"/>
      <c r="E1459" s="496"/>
      <c r="F1459" s="497" t="s">
        <v>66</v>
      </c>
      <c r="G1459" s="174">
        <f>G603</f>
        <v>0</v>
      </c>
      <c r="H1459" s="225">
        <f>G1459*(1-VLOOKUP($F1459,SHT,3,FALSE))+H603*(1-VLOOKUP($F1459,SHT,3,FALSE))</f>
        <v>0</v>
      </c>
      <c r="I1459" s="163">
        <f t="shared" ref="I1459:V1459" si="638">I603*(1-VLOOKUP($F1459,SHT,3,FALSE))</f>
        <v>0</v>
      </c>
      <c r="J1459" s="163">
        <f t="shared" si="638"/>
        <v>0</v>
      </c>
      <c r="K1459" s="181">
        <f t="shared" si="638"/>
        <v>0</v>
      </c>
      <c r="L1459" s="165">
        <f t="shared" si="638"/>
        <v>0</v>
      </c>
      <c r="M1459" s="176">
        <f t="shared" si="638"/>
        <v>0</v>
      </c>
      <c r="N1459" s="166">
        <f t="shared" si="638"/>
        <v>0</v>
      </c>
      <c r="O1459" s="166">
        <f t="shared" si="638"/>
        <v>0</v>
      </c>
      <c r="P1459" s="166">
        <f t="shared" si="638"/>
        <v>0</v>
      </c>
      <c r="Q1459" s="166">
        <f t="shared" si="638"/>
        <v>0</v>
      </c>
      <c r="R1459" s="166">
        <f t="shared" si="638"/>
        <v>0</v>
      </c>
      <c r="S1459" s="166">
        <f t="shared" si="638"/>
        <v>0</v>
      </c>
      <c r="T1459" s="162">
        <f t="shared" si="638"/>
        <v>0</v>
      </c>
      <c r="U1459" s="166">
        <f t="shared" si="638"/>
        <v>0</v>
      </c>
      <c r="V1459" s="167">
        <f t="shared" si="638"/>
        <v>0</v>
      </c>
      <c r="W1459" s="48">
        <f>W603</f>
        <v>0</v>
      </c>
      <c r="Y1459"/>
      <c r="Z1459"/>
      <c r="AA1459"/>
      <c r="AB1459"/>
      <c r="AC1459"/>
      <c r="AD1459"/>
      <c r="AE1459"/>
      <c r="AF1459"/>
    </row>
    <row r="1460" spans="1:32" s="71" customFormat="1" outlineLevel="1" x14ac:dyDescent="0.4">
      <c r="A1460" s="341"/>
      <c r="B1460" s="494"/>
      <c r="C1460" s="495"/>
      <c r="D1460" s="495"/>
      <c r="E1460" s="496"/>
      <c r="F1460" s="497" t="s">
        <v>67</v>
      </c>
      <c r="G1460" s="174">
        <f>G604</f>
        <v>0</v>
      </c>
      <c r="H1460" s="225">
        <f>G1460*(1-VLOOKUP($F1460,SHT,3,FALSE))+H604*(1-VLOOKUP($F1460,SHT,3,FALSE))</f>
        <v>0</v>
      </c>
      <c r="I1460" s="163">
        <f t="shared" ref="I1460:V1460" si="639">I604*(1-VLOOKUP($F1460,SHT,3,FALSE))</f>
        <v>0</v>
      </c>
      <c r="J1460" s="163">
        <f t="shared" si="639"/>
        <v>0</v>
      </c>
      <c r="K1460" s="181">
        <f t="shared" si="639"/>
        <v>0</v>
      </c>
      <c r="L1460" s="165">
        <f t="shared" si="639"/>
        <v>0</v>
      </c>
      <c r="M1460" s="176">
        <f t="shared" si="639"/>
        <v>0</v>
      </c>
      <c r="N1460" s="166">
        <f t="shared" si="639"/>
        <v>0</v>
      </c>
      <c r="O1460" s="166">
        <f t="shared" si="639"/>
        <v>0</v>
      </c>
      <c r="P1460" s="166">
        <f t="shared" si="639"/>
        <v>0</v>
      </c>
      <c r="Q1460" s="166">
        <f t="shared" si="639"/>
        <v>0</v>
      </c>
      <c r="R1460" s="166">
        <f t="shared" si="639"/>
        <v>0</v>
      </c>
      <c r="S1460" s="166">
        <f t="shared" si="639"/>
        <v>0</v>
      </c>
      <c r="T1460" s="162">
        <f t="shared" si="639"/>
        <v>0</v>
      </c>
      <c r="U1460" s="166">
        <f t="shared" si="639"/>
        <v>0</v>
      </c>
      <c r="V1460" s="167">
        <f t="shared" si="639"/>
        <v>0</v>
      </c>
      <c r="W1460" s="48">
        <f>W604</f>
        <v>0</v>
      </c>
      <c r="Y1460"/>
      <c r="Z1460"/>
      <c r="AA1460"/>
      <c r="AB1460"/>
      <c r="AC1460"/>
      <c r="AD1460"/>
      <c r="AE1460"/>
      <c r="AF1460"/>
    </row>
    <row r="1461" spans="1:32" s="71" customFormat="1" outlineLevel="1" x14ac:dyDescent="0.4">
      <c r="A1461" s="341"/>
      <c r="B1461" s="494"/>
      <c r="C1461" s="495"/>
      <c r="D1461" s="495"/>
      <c r="E1461" s="496"/>
      <c r="F1461" s="497" t="s">
        <v>68</v>
      </c>
      <c r="G1461" s="174">
        <f>G605</f>
        <v>0</v>
      </c>
      <c r="H1461" s="225">
        <f>G1461*(1-VLOOKUP($F1461,SHT,3,FALSE))+H605*(1-VLOOKUP($F1461,SHT,3,FALSE))</f>
        <v>0</v>
      </c>
      <c r="I1461" s="163">
        <f t="shared" ref="I1461:V1461" si="640">I605*(1-VLOOKUP($F1461,SHT,3,FALSE))</f>
        <v>0</v>
      </c>
      <c r="J1461" s="163">
        <f t="shared" si="640"/>
        <v>0</v>
      </c>
      <c r="K1461" s="181">
        <f t="shared" si="640"/>
        <v>0</v>
      </c>
      <c r="L1461" s="165">
        <f t="shared" si="640"/>
        <v>0</v>
      </c>
      <c r="M1461" s="176">
        <f t="shared" si="640"/>
        <v>0</v>
      </c>
      <c r="N1461" s="166">
        <f t="shared" si="640"/>
        <v>0</v>
      </c>
      <c r="O1461" s="166">
        <f t="shared" si="640"/>
        <v>0</v>
      </c>
      <c r="P1461" s="166">
        <f t="shared" si="640"/>
        <v>0</v>
      </c>
      <c r="Q1461" s="166">
        <f t="shared" si="640"/>
        <v>0</v>
      </c>
      <c r="R1461" s="166">
        <f t="shared" si="640"/>
        <v>0</v>
      </c>
      <c r="S1461" s="166">
        <f t="shared" si="640"/>
        <v>0</v>
      </c>
      <c r="T1461" s="162">
        <f t="shared" si="640"/>
        <v>0</v>
      </c>
      <c r="U1461" s="166">
        <f t="shared" si="640"/>
        <v>0</v>
      </c>
      <c r="V1461" s="167">
        <f t="shared" si="640"/>
        <v>0</v>
      </c>
      <c r="W1461" s="48">
        <f>W605</f>
        <v>0</v>
      </c>
      <c r="Y1461"/>
      <c r="Z1461"/>
      <c r="AA1461"/>
      <c r="AB1461"/>
      <c r="AC1461"/>
      <c r="AD1461"/>
      <c r="AE1461"/>
      <c r="AF1461"/>
    </row>
    <row r="1462" spans="1:32" s="71" customFormat="1" x14ac:dyDescent="0.4">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4">
      <c r="A1463" s="341"/>
      <c r="B1463" s="494"/>
      <c r="C1463" s="495"/>
      <c r="D1463" s="495"/>
      <c r="E1463" s="496" t="s">
        <v>70</v>
      </c>
      <c r="F1463" s="496"/>
      <c r="G1463" s="68">
        <f t="shared" ref="G1463:W1463" si="641">SUBTOTAL(9,G1464:G1465)</f>
        <v>0</v>
      </c>
      <c r="H1463" s="69">
        <f t="shared" si="641"/>
        <v>0</v>
      </c>
      <c r="I1463" s="66">
        <f t="shared" si="641"/>
        <v>0</v>
      </c>
      <c r="J1463" s="66">
        <f t="shared" si="641"/>
        <v>0</v>
      </c>
      <c r="K1463" s="67">
        <f t="shared" si="641"/>
        <v>0</v>
      </c>
      <c r="L1463" s="36">
        <f t="shared" si="641"/>
        <v>0</v>
      </c>
      <c r="M1463" s="36">
        <f t="shared" si="641"/>
        <v>0</v>
      </c>
      <c r="N1463" s="36">
        <f t="shared" si="641"/>
        <v>0</v>
      </c>
      <c r="O1463" s="36">
        <f t="shared" si="641"/>
        <v>0</v>
      </c>
      <c r="P1463" s="36">
        <f t="shared" si="641"/>
        <v>0</v>
      </c>
      <c r="Q1463" s="36">
        <f t="shared" si="641"/>
        <v>0</v>
      </c>
      <c r="R1463" s="36">
        <f t="shared" si="641"/>
        <v>0</v>
      </c>
      <c r="S1463" s="36">
        <f t="shared" si="641"/>
        <v>0</v>
      </c>
      <c r="T1463" s="36">
        <f t="shared" si="641"/>
        <v>0</v>
      </c>
      <c r="U1463" s="36">
        <f t="shared" si="641"/>
        <v>0</v>
      </c>
      <c r="V1463" s="39">
        <f t="shared" si="641"/>
        <v>0</v>
      </c>
      <c r="W1463" s="35">
        <f t="shared" si="641"/>
        <v>0</v>
      </c>
      <c r="Y1463"/>
      <c r="Z1463"/>
      <c r="AA1463"/>
      <c r="AB1463"/>
      <c r="AC1463"/>
      <c r="AD1463"/>
      <c r="AE1463"/>
      <c r="AF1463"/>
    </row>
    <row r="1464" spans="1:32" s="71" customFormat="1" outlineLevel="1" x14ac:dyDescent="0.4">
      <c r="A1464" s="341"/>
      <c r="B1464" s="494"/>
      <c r="C1464" s="495"/>
      <c r="D1464" s="495"/>
      <c r="E1464" s="496"/>
      <c r="F1464" s="497" t="s">
        <v>71</v>
      </c>
      <c r="G1464" s="174">
        <f>G608</f>
        <v>0</v>
      </c>
      <c r="H1464" s="225">
        <f>G1464*(1-VLOOKUP($F1464,SHT,3,FALSE))+H608*(1-VLOOKUP($F1464,SHT,3,FALSE))</f>
        <v>0</v>
      </c>
      <c r="I1464" s="163">
        <f t="shared" ref="I1464:V1464" si="642">I608*(1-VLOOKUP($F1464,SHT,3,FALSE))</f>
        <v>0</v>
      </c>
      <c r="J1464" s="163">
        <f t="shared" si="642"/>
        <v>0</v>
      </c>
      <c r="K1464" s="181">
        <f t="shared" si="642"/>
        <v>0</v>
      </c>
      <c r="L1464" s="165">
        <f t="shared" si="642"/>
        <v>0</v>
      </c>
      <c r="M1464" s="176">
        <f t="shared" si="642"/>
        <v>0</v>
      </c>
      <c r="N1464" s="166">
        <f t="shared" si="642"/>
        <v>0</v>
      </c>
      <c r="O1464" s="166">
        <f t="shared" si="642"/>
        <v>0</v>
      </c>
      <c r="P1464" s="166">
        <f t="shared" si="642"/>
        <v>0</v>
      </c>
      <c r="Q1464" s="166">
        <f t="shared" si="642"/>
        <v>0</v>
      </c>
      <c r="R1464" s="166">
        <f t="shared" si="642"/>
        <v>0</v>
      </c>
      <c r="S1464" s="166">
        <f t="shared" si="642"/>
        <v>0</v>
      </c>
      <c r="T1464" s="162">
        <f t="shared" si="642"/>
        <v>0</v>
      </c>
      <c r="U1464" s="166">
        <f t="shared" si="642"/>
        <v>0</v>
      </c>
      <c r="V1464" s="167">
        <f t="shared" si="642"/>
        <v>0</v>
      </c>
      <c r="W1464" s="48">
        <f>W608</f>
        <v>0</v>
      </c>
      <c r="Y1464"/>
      <c r="Z1464"/>
      <c r="AA1464"/>
      <c r="AB1464"/>
      <c r="AC1464"/>
      <c r="AD1464"/>
      <c r="AE1464"/>
      <c r="AF1464"/>
    </row>
    <row r="1465" spans="1:32" s="71" customFormat="1" outlineLevel="1" x14ac:dyDescent="0.4">
      <c r="A1465" s="341"/>
      <c r="B1465" s="494"/>
      <c r="C1465" s="495"/>
      <c r="D1465" s="495"/>
      <c r="E1465" s="496"/>
      <c r="F1465" s="497" t="s">
        <v>72</v>
      </c>
      <c r="G1465" s="174">
        <f>G609</f>
        <v>0</v>
      </c>
      <c r="H1465" s="225">
        <f>G1465*(1-VLOOKUP($F1465,SHT,3,FALSE))+H609*(1-VLOOKUP($F1465,SHT,3,FALSE))</f>
        <v>0</v>
      </c>
      <c r="I1465" s="163">
        <f t="shared" ref="I1465:V1465" si="643">I609*(1-VLOOKUP($F1465,SHT,3,FALSE))</f>
        <v>0</v>
      </c>
      <c r="J1465" s="163">
        <f t="shared" si="643"/>
        <v>0</v>
      </c>
      <c r="K1465" s="181">
        <f t="shared" si="643"/>
        <v>0</v>
      </c>
      <c r="L1465" s="165">
        <f t="shared" si="643"/>
        <v>0</v>
      </c>
      <c r="M1465" s="176">
        <f t="shared" si="643"/>
        <v>0</v>
      </c>
      <c r="N1465" s="166">
        <f t="shared" si="643"/>
        <v>0</v>
      </c>
      <c r="O1465" s="166">
        <f t="shared" si="643"/>
        <v>0</v>
      </c>
      <c r="P1465" s="166">
        <f t="shared" si="643"/>
        <v>0</v>
      </c>
      <c r="Q1465" s="166">
        <f t="shared" si="643"/>
        <v>0</v>
      </c>
      <c r="R1465" s="166">
        <f t="shared" si="643"/>
        <v>0</v>
      </c>
      <c r="S1465" s="166">
        <f t="shared" si="643"/>
        <v>0</v>
      </c>
      <c r="T1465" s="162">
        <f t="shared" si="643"/>
        <v>0</v>
      </c>
      <c r="U1465" s="166">
        <f t="shared" si="643"/>
        <v>0</v>
      </c>
      <c r="V1465" s="167">
        <f t="shared" si="643"/>
        <v>0</v>
      </c>
      <c r="W1465" s="48">
        <f>W609</f>
        <v>0</v>
      </c>
      <c r="Y1465"/>
      <c r="Z1465"/>
      <c r="AA1465"/>
      <c r="AB1465"/>
      <c r="AC1465"/>
      <c r="AD1465"/>
      <c r="AE1465"/>
      <c r="AF1465"/>
    </row>
    <row r="1466" spans="1:32" s="71" customFormat="1" x14ac:dyDescent="0.4">
      <c r="A1466" s="341"/>
      <c r="B1466" s="494"/>
      <c r="C1466" s="495"/>
      <c r="D1466" s="495"/>
      <c r="E1466" s="496" t="s">
        <v>73</v>
      </c>
      <c r="F1466" s="496"/>
      <c r="G1466" s="68">
        <f t="shared" ref="G1466:W1466" si="644">SUBTOTAL(9,G1467:G1469)</f>
        <v>0</v>
      </c>
      <c r="H1466" s="69">
        <f t="shared" si="644"/>
        <v>0</v>
      </c>
      <c r="I1466" s="66">
        <f t="shared" si="644"/>
        <v>0</v>
      </c>
      <c r="J1466" s="66">
        <f t="shared" si="644"/>
        <v>0</v>
      </c>
      <c r="K1466" s="67">
        <f t="shared" si="644"/>
        <v>0</v>
      </c>
      <c r="L1466" s="36">
        <f t="shared" si="644"/>
        <v>0</v>
      </c>
      <c r="M1466" s="36">
        <f t="shared" si="644"/>
        <v>0</v>
      </c>
      <c r="N1466" s="36">
        <f t="shared" si="644"/>
        <v>0</v>
      </c>
      <c r="O1466" s="36">
        <f t="shared" si="644"/>
        <v>0</v>
      </c>
      <c r="P1466" s="36">
        <f t="shared" si="644"/>
        <v>0</v>
      </c>
      <c r="Q1466" s="36">
        <f t="shared" si="644"/>
        <v>0</v>
      </c>
      <c r="R1466" s="36">
        <f t="shared" si="644"/>
        <v>0</v>
      </c>
      <c r="S1466" s="36">
        <f t="shared" si="644"/>
        <v>0</v>
      </c>
      <c r="T1466" s="36">
        <f t="shared" si="644"/>
        <v>0</v>
      </c>
      <c r="U1466" s="36">
        <f t="shared" si="644"/>
        <v>0</v>
      </c>
      <c r="V1466" s="36">
        <f t="shared" si="644"/>
        <v>0</v>
      </c>
      <c r="W1466" s="35">
        <f t="shared" si="644"/>
        <v>0</v>
      </c>
      <c r="Y1466"/>
      <c r="Z1466"/>
      <c r="AA1466"/>
      <c r="AB1466"/>
      <c r="AC1466"/>
      <c r="AD1466"/>
      <c r="AE1466"/>
      <c r="AF1466"/>
    </row>
    <row r="1467" spans="1:32" s="71" customFormat="1" outlineLevel="1" x14ac:dyDescent="0.4">
      <c r="A1467" s="341"/>
      <c r="B1467" s="494"/>
      <c r="C1467" s="495"/>
      <c r="D1467" s="495"/>
      <c r="E1467" s="496"/>
      <c r="F1467" s="497" t="s">
        <v>74</v>
      </c>
      <c r="G1467" s="174">
        <f>G611</f>
        <v>0</v>
      </c>
      <c r="H1467" s="225">
        <f>G1467*(1-VLOOKUP($F1467,SHT,3,FALSE))+H611*(1-VLOOKUP($F1467,SHT,3,FALSE))</f>
        <v>0</v>
      </c>
      <c r="I1467" s="163">
        <f t="shared" ref="I1467:V1467" si="645">I611*(1-VLOOKUP($F1467,SHT,3,FALSE))</f>
        <v>0</v>
      </c>
      <c r="J1467" s="163">
        <f t="shared" si="645"/>
        <v>0</v>
      </c>
      <c r="K1467" s="181">
        <f t="shared" si="645"/>
        <v>0</v>
      </c>
      <c r="L1467" s="165">
        <f t="shared" si="645"/>
        <v>0</v>
      </c>
      <c r="M1467" s="176">
        <f t="shared" si="645"/>
        <v>0</v>
      </c>
      <c r="N1467" s="166">
        <f t="shared" si="645"/>
        <v>0</v>
      </c>
      <c r="O1467" s="166">
        <f t="shared" si="645"/>
        <v>0</v>
      </c>
      <c r="P1467" s="166">
        <f t="shared" si="645"/>
        <v>0</v>
      </c>
      <c r="Q1467" s="166">
        <f t="shared" si="645"/>
        <v>0</v>
      </c>
      <c r="R1467" s="166">
        <f t="shared" si="645"/>
        <v>0</v>
      </c>
      <c r="S1467" s="166">
        <f t="shared" si="645"/>
        <v>0</v>
      </c>
      <c r="T1467" s="162">
        <f t="shared" si="645"/>
        <v>0</v>
      </c>
      <c r="U1467" s="166">
        <f t="shared" si="645"/>
        <v>0</v>
      </c>
      <c r="V1467" s="167">
        <f t="shared" si="645"/>
        <v>0</v>
      </c>
      <c r="W1467" s="48">
        <f>W611</f>
        <v>0</v>
      </c>
      <c r="Y1467"/>
      <c r="Z1467"/>
      <c r="AA1467"/>
      <c r="AB1467"/>
      <c r="AC1467"/>
      <c r="AD1467"/>
      <c r="AE1467"/>
      <c r="AF1467"/>
    </row>
    <row r="1468" spans="1:32" s="71" customFormat="1" outlineLevel="1" x14ac:dyDescent="0.4">
      <c r="A1468" s="341"/>
      <c r="B1468" s="494"/>
      <c r="C1468" s="495"/>
      <c r="D1468" s="495"/>
      <c r="E1468" s="496"/>
      <c r="F1468" s="497" t="s">
        <v>75</v>
      </c>
      <c r="G1468" s="174">
        <f>G612</f>
        <v>0</v>
      </c>
      <c r="H1468" s="225">
        <f>G1468*(1-VLOOKUP($F1468,SHT,3,FALSE))+H612*(1-VLOOKUP($F1468,SHT,3,FALSE))</f>
        <v>0</v>
      </c>
      <c r="I1468" s="163">
        <f t="shared" ref="I1468:V1468" si="646">I612*(1-VLOOKUP($F1468,SHT,3,FALSE))</f>
        <v>0</v>
      </c>
      <c r="J1468" s="163">
        <f t="shared" si="646"/>
        <v>0</v>
      </c>
      <c r="K1468" s="181">
        <f t="shared" si="646"/>
        <v>0</v>
      </c>
      <c r="L1468" s="165">
        <f t="shared" si="646"/>
        <v>0</v>
      </c>
      <c r="M1468" s="176">
        <f t="shared" si="646"/>
        <v>0</v>
      </c>
      <c r="N1468" s="166">
        <f t="shared" si="646"/>
        <v>0</v>
      </c>
      <c r="O1468" s="166">
        <f t="shared" si="646"/>
        <v>0</v>
      </c>
      <c r="P1468" s="166">
        <f t="shared" si="646"/>
        <v>0</v>
      </c>
      <c r="Q1468" s="166">
        <f t="shared" si="646"/>
        <v>0</v>
      </c>
      <c r="R1468" s="166">
        <f t="shared" si="646"/>
        <v>0</v>
      </c>
      <c r="S1468" s="166">
        <f t="shared" si="646"/>
        <v>0</v>
      </c>
      <c r="T1468" s="162">
        <f t="shared" si="646"/>
        <v>0</v>
      </c>
      <c r="U1468" s="166">
        <f t="shared" si="646"/>
        <v>0</v>
      </c>
      <c r="V1468" s="167">
        <f t="shared" si="646"/>
        <v>0</v>
      </c>
      <c r="W1468" s="48">
        <f>W612</f>
        <v>0</v>
      </c>
      <c r="Y1468"/>
      <c r="Z1468"/>
      <c r="AA1468"/>
      <c r="AB1468"/>
      <c r="AC1468"/>
      <c r="AD1468"/>
      <c r="AE1468"/>
      <c r="AF1468"/>
    </row>
    <row r="1469" spans="1:32" s="71" customFormat="1" outlineLevel="1" x14ac:dyDescent="0.4">
      <c r="A1469" s="341"/>
      <c r="B1469" s="494"/>
      <c r="C1469" s="495"/>
      <c r="D1469" s="495"/>
      <c r="E1469" s="496"/>
      <c r="F1469" s="497" t="s">
        <v>76</v>
      </c>
      <c r="G1469" s="174">
        <f>G613</f>
        <v>0</v>
      </c>
      <c r="H1469" s="225">
        <f>G1469*(1-VLOOKUP($F1469,SHT,3,FALSE))+H613*(1-VLOOKUP($F1469,SHT,3,FALSE))</f>
        <v>0</v>
      </c>
      <c r="I1469" s="163">
        <f t="shared" ref="I1469:V1469" si="647">I613*(1-VLOOKUP($F1469,SHT,3,FALSE))</f>
        <v>0</v>
      </c>
      <c r="J1469" s="163">
        <f t="shared" si="647"/>
        <v>0</v>
      </c>
      <c r="K1469" s="181">
        <f t="shared" si="647"/>
        <v>0</v>
      </c>
      <c r="L1469" s="165">
        <f t="shared" si="647"/>
        <v>0</v>
      </c>
      <c r="M1469" s="176">
        <f t="shared" si="647"/>
        <v>0</v>
      </c>
      <c r="N1469" s="166">
        <f t="shared" si="647"/>
        <v>0</v>
      </c>
      <c r="O1469" s="166">
        <f t="shared" si="647"/>
        <v>0</v>
      </c>
      <c r="P1469" s="166">
        <f t="shared" si="647"/>
        <v>0</v>
      </c>
      <c r="Q1469" s="166">
        <f t="shared" si="647"/>
        <v>0</v>
      </c>
      <c r="R1469" s="166">
        <f t="shared" si="647"/>
        <v>0</v>
      </c>
      <c r="S1469" s="166">
        <f t="shared" si="647"/>
        <v>0</v>
      </c>
      <c r="T1469" s="162">
        <f t="shared" si="647"/>
        <v>0</v>
      </c>
      <c r="U1469" s="166">
        <f t="shared" si="647"/>
        <v>0</v>
      </c>
      <c r="V1469" s="167">
        <f t="shared" si="647"/>
        <v>0</v>
      </c>
      <c r="W1469" s="48">
        <f>W613</f>
        <v>0</v>
      </c>
      <c r="Y1469"/>
      <c r="Z1469"/>
      <c r="AA1469"/>
      <c r="AB1469"/>
      <c r="AC1469"/>
      <c r="AD1469"/>
      <c r="AE1469"/>
      <c r="AF1469"/>
    </row>
    <row r="1470" spans="1:32" s="71" customFormat="1" x14ac:dyDescent="0.4">
      <c r="A1470" s="341"/>
      <c r="B1470" s="494"/>
      <c r="C1470" s="495"/>
      <c r="D1470" s="495"/>
      <c r="E1470" s="496" t="s">
        <v>77</v>
      </c>
      <c r="F1470" s="496"/>
      <c r="G1470" s="68">
        <f t="shared" ref="G1470:W1470" si="648">SUBTOTAL(9,G1471:G1472)</f>
        <v>0</v>
      </c>
      <c r="H1470" s="69">
        <f t="shared" si="648"/>
        <v>0</v>
      </c>
      <c r="I1470" s="66">
        <f t="shared" si="648"/>
        <v>0</v>
      </c>
      <c r="J1470" s="66">
        <f t="shared" si="648"/>
        <v>0</v>
      </c>
      <c r="K1470" s="67">
        <f t="shared" si="648"/>
        <v>0</v>
      </c>
      <c r="L1470" s="36">
        <f t="shared" si="648"/>
        <v>0</v>
      </c>
      <c r="M1470" s="36">
        <f t="shared" si="648"/>
        <v>0</v>
      </c>
      <c r="N1470" s="36">
        <f t="shared" si="648"/>
        <v>0</v>
      </c>
      <c r="O1470" s="36">
        <f t="shared" si="648"/>
        <v>0</v>
      </c>
      <c r="P1470" s="36">
        <f t="shared" si="648"/>
        <v>0</v>
      </c>
      <c r="Q1470" s="36">
        <f t="shared" si="648"/>
        <v>0</v>
      </c>
      <c r="R1470" s="36">
        <f t="shared" si="648"/>
        <v>0</v>
      </c>
      <c r="S1470" s="36">
        <f t="shared" si="648"/>
        <v>0</v>
      </c>
      <c r="T1470" s="36">
        <f t="shared" si="648"/>
        <v>0</v>
      </c>
      <c r="U1470" s="36">
        <f t="shared" si="648"/>
        <v>0</v>
      </c>
      <c r="V1470" s="39">
        <f t="shared" si="648"/>
        <v>0</v>
      </c>
      <c r="W1470" s="35">
        <f t="shared" si="648"/>
        <v>0</v>
      </c>
      <c r="Y1470"/>
      <c r="Z1470"/>
      <c r="AA1470"/>
      <c r="AB1470"/>
      <c r="AC1470"/>
      <c r="AD1470"/>
      <c r="AE1470"/>
      <c r="AF1470"/>
    </row>
    <row r="1471" spans="1:32" s="71" customFormat="1" outlineLevel="1" x14ac:dyDescent="0.4">
      <c r="A1471" s="341"/>
      <c r="B1471" s="494"/>
      <c r="C1471" s="495"/>
      <c r="D1471" s="495"/>
      <c r="E1471" s="496"/>
      <c r="F1471" s="497" t="s">
        <v>78</v>
      </c>
      <c r="G1471" s="174">
        <f>G615</f>
        <v>0</v>
      </c>
      <c r="H1471" s="225">
        <f>G1471*(1-VLOOKUP($F1471,SHT,3,FALSE))+H615*(1-VLOOKUP($F1471,SHT,3,FALSE))</f>
        <v>0</v>
      </c>
      <c r="I1471" s="163">
        <f t="shared" ref="I1471:V1471" si="649">I615*(1-VLOOKUP($F1471,SHT,3,FALSE))</f>
        <v>0</v>
      </c>
      <c r="J1471" s="163">
        <f t="shared" si="649"/>
        <v>0</v>
      </c>
      <c r="K1471" s="181">
        <f t="shared" si="649"/>
        <v>0</v>
      </c>
      <c r="L1471" s="165">
        <f t="shared" si="649"/>
        <v>0</v>
      </c>
      <c r="M1471" s="176">
        <f t="shared" si="649"/>
        <v>0</v>
      </c>
      <c r="N1471" s="166">
        <f t="shared" si="649"/>
        <v>0</v>
      </c>
      <c r="O1471" s="166">
        <f t="shared" si="649"/>
        <v>0</v>
      </c>
      <c r="P1471" s="166">
        <f t="shared" si="649"/>
        <v>0</v>
      </c>
      <c r="Q1471" s="166">
        <f t="shared" si="649"/>
        <v>0</v>
      </c>
      <c r="R1471" s="166">
        <f t="shared" si="649"/>
        <v>0</v>
      </c>
      <c r="S1471" s="166">
        <f t="shared" si="649"/>
        <v>0</v>
      </c>
      <c r="T1471" s="162">
        <f t="shared" si="649"/>
        <v>0</v>
      </c>
      <c r="U1471" s="166">
        <f t="shared" si="649"/>
        <v>0</v>
      </c>
      <c r="V1471" s="167">
        <f t="shared" si="649"/>
        <v>0</v>
      </c>
      <c r="W1471" s="48">
        <f>W615</f>
        <v>0</v>
      </c>
      <c r="Y1471"/>
      <c r="Z1471"/>
      <c r="AA1471"/>
      <c r="AB1471"/>
      <c r="AC1471"/>
      <c r="AD1471"/>
      <c r="AE1471"/>
      <c r="AF1471"/>
    </row>
    <row r="1472" spans="1:32" s="71" customFormat="1" outlineLevel="1" x14ac:dyDescent="0.4">
      <c r="A1472" s="341"/>
      <c r="B1472" s="494"/>
      <c r="C1472" s="495"/>
      <c r="D1472" s="495"/>
      <c r="E1472" s="496"/>
      <c r="F1472" s="497" t="s">
        <v>79</v>
      </c>
      <c r="G1472" s="174">
        <f>G616</f>
        <v>0</v>
      </c>
      <c r="H1472" s="225">
        <f>G1472*(1-VLOOKUP($F1472,SHT,3,FALSE))+H616*(1-VLOOKUP($F1472,SHT,3,FALSE))</f>
        <v>0</v>
      </c>
      <c r="I1472" s="163">
        <f t="shared" ref="I1472:V1472" si="650">I616*(1-VLOOKUP($F1472,SHT,3,FALSE))</f>
        <v>0</v>
      </c>
      <c r="J1472" s="163">
        <f t="shared" si="650"/>
        <v>0</v>
      </c>
      <c r="K1472" s="181">
        <f t="shared" si="650"/>
        <v>0</v>
      </c>
      <c r="L1472" s="165">
        <f t="shared" si="650"/>
        <v>0</v>
      </c>
      <c r="M1472" s="176">
        <f t="shared" si="650"/>
        <v>0</v>
      </c>
      <c r="N1472" s="166">
        <f t="shared" si="650"/>
        <v>0</v>
      </c>
      <c r="O1472" s="166">
        <f t="shared" si="650"/>
        <v>0</v>
      </c>
      <c r="P1472" s="166">
        <f t="shared" si="650"/>
        <v>0</v>
      </c>
      <c r="Q1472" s="166">
        <f t="shared" si="650"/>
        <v>0</v>
      </c>
      <c r="R1472" s="166">
        <f t="shared" si="650"/>
        <v>0</v>
      </c>
      <c r="S1472" s="166">
        <f t="shared" si="650"/>
        <v>0</v>
      </c>
      <c r="T1472" s="162">
        <f t="shared" si="650"/>
        <v>0</v>
      </c>
      <c r="U1472" s="166">
        <f t="shared" si="650"/>
        <v>0</v>
      </c>
      <c r="V1472" s="167">
        <f t="shared" si="650"/>
        <v>0</v>
      </c>
      <c r="W1472" s="48">
        <f>W616</f>
        <v>0</v>
      </c>
      <c r="Y1472"/>
      <c r="Z1472"/>
      <c r="AA1472"/>
      <c r="AB1472"/>
      <c r="AC1472"/>
      <c r="AD1472"/>
      <c r="AE1472"/>
      <c r="AF1472"/>
    </row>
    <row r="1473" spans="1:32" s="71" customFormat="1" x14ac:dyDescent="0.4">
      <c r="A1473" s="341"/>
      <c r="B1473" s="494"/>
      <c r="C1473" s="495"/>
      <c r="D1473" s="495"/>
      <c r="E1473" s="496" t="s">
        <v>80</v>
      </c>
      <c r="F1473" s="496"/>
      <c r="G1473" s="68">
        <f t="shared" ref="G1473:W1473" si="651">SUBTOTAL(9,G1474:G1476)</f>
        <v>0</v>
      </c>
      <c r="H1473" s="69">
        <f t="shared" si="651"/>
        <v>0</v>
      </c>
      <c r="I1473" s="66">
        <f t="shared" si="651"/>
        <v>0</v>
      </c>
      <c r="J1473" s="66">
        <f t="shared" si="651"/>
        <v>0</v>
      </c>
      <c r="K1473" s="67">
        <f t="shared" si="651"/>
        <v>0</v>
      </c>
      <c r="L1473" s="36">
        <f t="shared" si="651"/>
        <v>0</v>
      </c>
      <c r="M1473" s="36">
        <f t="shared" si="651"/>
        <v>0</v>
      </c>
      <c r="N1473" s="36">
        <f t="shared" si="651"/>
        <v>0</v>
      </c>
      <c r="O1473" s="36">
        <f t="shared" si="651"/>
        <v>0</v>
      </c>
      <c r="P1473" s="36">
        <f t="shared" si="651"/>
        <v>0</v>
      </c>
      <c r="Q1473" s="36">
        <f t="shared" si="651"/>
        <v>0</v>
      </c>
      <c r="R1473" s="36">
        <f t="shared" si="651"/>
        <v>0</v>
      </c>
      <c r="S1473" s="36">
        <f t="shared" si="651"/>
        <v>0</v>
      </c>
      <c r="T1473" s="36">
        <f t="shared" si="651"/>
        <v>0</v>
      </c>
      <c r="U1473" s="36">
        <f t="shared" si="651"/>
        <v>0</v>
      </c>
      <c r="V1473" s="36">
        <f t="shared" si="651"/>
        <v>0</v>
      </c>
      <c r="W1473" s="35">
        <f t="shared" si="651"/>
        <v>0</v>
      </c>
      <c r="Y1473"/>
      <c r="Z1473"/>
      <c r="AA1473"/>
      <c r="AB1473"/>
      <c r="AC1473"/>
      <c r="AD1473"/>
      <c r="AE1473"/>
      <c r="AF1473"/>
    </row>
    <row r="1474" spans="1:32" s="71" customFormat="1" outlineLevel="1" x14ac:dyDescent="0.4">
      <c r="A1474" s="341"/>
      <c r="B1474" s="494"/>
      <c r="C1474" s="495"/>
      <c r="D1474" s="495"/>
      <c r="E1474" s="496"/>
      <c r="F1474" s="497" t="s">
        <v>81</v>
      </c>
      <c r="G1474" s="174">
        <f>G618</f>
        <v>0</v>
      </c>
      <c r="H1474" s="225">
        <f>G1474*(1-VLOOKUP($F1474,SHT,3,FALSE))+H618*(1-VLOOKUP($F1474,SHT,3,FALSE))</f>
        <v>0</v>
      </c>
      <c r="I1474" s="163">
        <f t="shared" ref="I1474:V1474" si="652">I618*(1-VLOOKUP($F1474,SHT,3,FALSE))</f>
        <v>0</v>
      </c>
      <c r="J1474" s="163">
        <f t="shared" si="652"/>
        <v>0</v>
      </c>
      <c r="K1474" s="181">
        <f t="shared" si="652"/>
        <v>0</v>
      </c>
      <c r="L1474" s="165">
        <f t="shared" si="652"/>
        <v>0</v>
      </c>
      <c r="M1474" s="176">
        <f t="shared" si="652"/>
        <v>0</v>
      </c>
      <c r="N1474" s="166">
        <f t="shared" si="652"/>
        <v>0</v>
      </c>
      <c r="O1474" s="166">
        <f t="shared" si="652"/>
        <v>0</v>
      </c>
      <c r="P1474" s="166">
        <f t="shared" si="652"/>
        <v>0</v>
      </c>
      <c r="Q1474" s="166">
        <f t="shared" si="652"/>
        <v>0</v>
      </c>
      <c r="R1474" s="166">
        <f t="shared" si="652"/>
        <v>0</v>
      </c>
      <c r="S1474" s="166">
        <f t="shared" si="652"/>
        <v>0</v>
      </c>
      <c r="T1474" s="162">
        <f t="shared" si="652"/>
        <v>0</v>
      </c>
      <c r="U1474" s="166">
        <f t="shared" si="652"/>
        <v>0</v>
      </c>
      <c r="V1474" s="167">
        <f t="shared" si="652"/>
        <v>0</v>
      </c>
      <c r="W1474" s="48">
        <f>W618</f>
        <v>0</v>
      </c>
      <c r="Y1474"/>
      <c r="Z1474"/>
      <c r="AA1474"/>
      <c r="AB1474"/>
      <c r="AC1474"/>
      <c r="AD1474"/>
      <c r="AE1474"/>
      <c r="AF1474"/>
    </row>
    <row r="1475" spans="1:32" s="71" customFormat="1" outlineLevel="1" x14ac:dyDescent="0.4">
      <c r="A1475" s="341"/>
      <c r="B1475" s="494"/>
      <c r="C1475" s="495"/>
      <c r="D1475" s="495"/>
      <c r="E1475" s="496"/>
      <c r="F1475" s="497" t="s">
        <v>82</v>
      </c>
      <c r="G1475" s="174">
        <f>G619</f>
        <v>0</v>
      </c>
      <c r="H1475" s="225">
        <f>G1475*(1-VLOOKUP($F1475,SHT,3,FALSE))+H619*(1-VLOOKUP($F1475,SHT,3,FALSE))</f>
        <v>0</v>
      </c>
      <c r="I1475" s="163">
        <f t="shared" ref="I1475:V1475" si="653">I619*(1-VLOOKUP($F1475,SHT,3,FALSE))</f>
        <v>0</v>
      </c>
      <c r="J1475" s="163">
        <f t="shared" si="653"/>
        <v>0</v>
      </c>
      <c r="K1475" s="181">
        <f t="shared" si="653"/>
        <v>0</v>
      </c>
      <c r="L1475" s="165">
        <f t="shared" si="653"/>
        <v>0</v>
      </c>
      <c r="M1475" s="176">
        <f t="shared" si="653"/>
        <v>0</v>
      </c>
      <c r="N1475" s="166">
        <f t="shared" si="653"/>
        <v>0</v>
      </c>
      <c r="O1475" s="166">
        <f t="shared" si="653"/>
        <v>0</v>
      </c>
      <c r="P1475" s="166">
        <f t="shared" si="653"/>
        <v>0</v>
      </c>
      <c r="Q1475" s="166">
        <f t="shared" si="653"/>
        <v>0</v>
      </c>
      <c r="R1475" s="166">
        <f t="shared" si="653"/>
        <v>0</v>
      </c>
      <c r="S1475" s="166">
        <f t="shared" si="653"/>
        <v>0</v>
      </c>
      <c r="T1475" s="162">
        <f t="shared" si="653"/>
        <v>0</v>
      </c>
      <c r="U1475" s="166">
        <f t="shared" si="653"/>
        <v>0</v>
      </c>
      <c r="V1475" s="167">
        <f t="shared" si="653"/>
        <v>0</v>
      </c>
      <c r="W1475" s="48">
        <f>W619</f>
        <v>0</v>
      </c>
      <c r="Y1475"/>
      <c r="Z1475"/>
      <c r="AA1475"/>
      <c r="AB1475"/>
      <c r="AC1475"/>
      <c r="AD1475"/>
      <c r="AE1475"/>
      <c r="AF1475"/>
    </row>
    <row r="1476" spans="1:32" s="71" customFormat="1" outlineLevel="1" x14ac:dyDescent="0.4">
      <c r="A1476" s="341"/>
      <c r="B1476" s="494"/>
      <c r="C1476" s="495"/>
      <c r="D1476" s="495"/>
      <c r="E1476" s="496"/>
      <c r="F1476" s="497" t="s">
        <v>83</v>
      </c>
      <c r="G1476" s="174">
        <f>G620</f>
        <v>0</v>
      </c>
      <c r="H1476" s="225">
        <f>G1476*(1-VLOOKUP($F1476,SHT,3,FALSE))+H620*(1-VLOOKUP($F1476,SHT,3,FALSE))</f>
        <v>0</v>
      </c>
      <c r="I1476" s="163">
        <f t="shared" ref="I1476:V1476" si="654">I620*(1-VLOOKUP($F1476,SHT,3,FALSE))</f>
        <v>0</v>
      </c>
      <c r="J1476" s="163">
        <f t="shared" si="654"/>
        <v>0</v>
      </c>
      <c r="K1476" s="181">
        <f t="shared" si="654"/>
        <v>0</v>
      </c>
      <c r="L1476" s="165">
        <f t="shared" si="654"/>
        <v>0</v>
      </c>
      <c r="M1476" s="176">
        <f t="shared" si="654"/>
        <v>0</v>
      </c>
      <c r="N1476" s="166">
        <f t="shared" si="654"/>
        <v>0</v>
      </c>
      <c r="O1476" s="166">
        <f t="shared" si="654"/>
        <v>0</v>
      </c>
      <c r="P1476" s="166">
        <f t="shared" si="654"/>
        <v>0</v>
      </c>
      <c r="Q1476" s="166">
        <f t="shared" si="654"/>
        <v>0</v>
      </c>
      <c r="R1476" s="166">
        <f t="shared" si="654"/>
        <v>0</v>
      </c>
      <c r="S1476" s="166">
        <f t="shared" si="654"/>
        <v>0</v>
      </c>
      <c r="T1476" s="162">
        <f t="shared" si="654"/>
        <v>0</v>
      </c>
      <c r="U1476" s="166">
        <f t="shared" si="654"/>
        <v>0</v>
      </c>
      <c r="V1476" s="167">
        <f t="shared" si="654"/>
        <v>0</v>
      </c>
      <c r="W1476" s="48">
        <f>W620</f>
        <v>0</v>
      </c>
      <c r="Y1476"/>
      <c r="Z1476"/>
      <c r="AA1476"/>
      <c r="AB1476"/>
      <c r="AC1476"/>
      <c r="AD1476"/>
      <c r="AE1476"/>
      <c r="AF1476"/>
    </row>
    <row r="1477" spans="1:32" s="71" customFormat="1" x14ac:dyDescent="0.4">
      <c r="A1477" s="341"/>
      <c r="B1477" s="494"/>
      <c r="C1477" s="495"/>
      <c r="D1477" s="495"/>
      <c r="E1477" s="496" t="s">
        <v>84</v>
      </c>
      <c r="F1477" s="496"/>
      <c r="G1477" s="68">
        <f t="shared" ref="G1477:W1477" si="655">SUBTOTAL(9,G1478:G1479)</f>
        <v>0</v>
      </c>
      <c r="H1477" s="69">
        <f t="shared" si="655"/>
        <v>0</v>
      </c>
      <c r="I1477" s="66">
        <f t="shared" si="655"/>
        <v>0</v>
      </c>
      <c r="J1477" s="66">
        <f t="shared" si="655"/>
        <v>0</v>
      </c>
      <c r="K1477" s="67">
        <f t="shared" si="655"/>
        <v>0</v>
      </c>
      <c r="L1477" s="36">
        <f t="shared" si="655"/>
        <v>0</v>
      </c>
      <c r="M1477" s="36">
        <f t="shared" si="655"/>
        <v>0</v>
      </c>
      <c r="N1477" s="36">
        <f t="shared" si="655"/>
        <v>0</v>
      </c>
      <c r="O1477" s="36">
        <f t="shared" si="655"/>
        <v>0</v>
      </c>
      <c r="P1477" s="36">
        <f t="shared" si="655"/>
        <v>0</v>
      </c>
      <c r="Q1477" s="36">
        <f t="shared" si="655"/>
        <v>0</v>
      </c>
      <c r="R1477" s="36">
        <f t="shared" si="655"/>
        <v>0</v>
      </c>
      <c r="S1477" s="36">
        <f t="shared" si="655"/>
        <v>0</v>
      </c>
      <c r="T1477" s="36">
        <f t="shared" si="655"/>
        <v>0</v>
      </c>
      <c r="U1477" s="36">
        <f t="shared" si="655"/>
        <v>0</v>
      </c>
      <c r="V1477" s="39">
        <f t="shared" si="655"/>
        <v>0</v>
      </c>
      <c r="W1477" s="35">
        <f t="shared" si="655"/>
        <v>0</v>
      </c>
      <c r="Y1477"/>
      <c r="Z1477"/>
      <c r="AA1477"/>
      <c r="AB1477"/>
      <c r="AC1477"/>
      <c r="AD1477"/>
      <c r="AE1477"/>
      <c r="AF1477"/>
    </row>
    <row r="1478" spans="1:32" s="71" customFormat="1" outlineLevel="1" x14ac:dyDescent="0.4">
      <c r="A1478" s="341"/>
      <c r="B1478" s="494"/>
      <c r="C1478" s="495"/>
      <c r="D1478" s="495"/>
      <c r="E1478" s="496"/>
      <c r="F1478" s="497" t="s">
        <v>85</v>
      </c>
      <c r="G1478" s="174">
        <f>G622</f>
        <v>0</v>
      </c>
      <c r="H1478" s="225">
        <f>G1478*(1-VLOOKUP($F1478,SHT,3,FALSE))+H622*(1-VLOOKUP($F1478,SHT,3,FALSE))</f>
        <v>0</v>
      </c>
      <c r="I1478" s="163">
        <f t="shared" ref="I1478:V1478" si="656">I622*(1-VLOOKUP($F1478,SHT,3,FALSE))</f>
        <v>0</v>
      </c>
      <c r="J1478" s="163">
        <f t="shared" si="656"/>
        <v>0</v>
      </c>
      <c r="K1478" s="181">
        <f t="shared" si="656"/>
        <v>0</v>
      </c>
      <c r="L1478" s="165">
        <f t="shared" si="656"/>
        <v>0</v>
      </c>
      <c r="M1478" s="176">
        <f t="shared" si="656"/>
        <v>0</v>
      </c>
      <c r="N1478" s="166">
        <f t="shared" si="656"/>
        <v>0</v>
      </c>
      <c r="O1478" s="166">
        <f t="shared" si="656"/>
        <v>0</v>
      </c>
      <c r="P1478" s="166">
        <f t="shared" si="656"/>
        <v>0</v>
      </c>
      <c r="Q1478" s="166">
        <f t="shared" si="656"/>
        <v>0</v>
      </c>
      <c r="R1478" s="166">
        <f t="shared" si="656"/>
        <v>0</v>
      </c>
      <c r="S1478" s="166">
        <f t="shared" si="656"/>
        <v>0</v>
      </c>
      <c r="T1478" s="162">
        <f t="shared" si="656"/>
        <v>0</v>
      </c>
      <c r="U1478" s="166">
        <f t="shared" si="656"/>
        <v>0</v>
      </c>
      <c r="V1478" s="167">
        <f t="shared" si="656"/>
        <v>0</v>
      </c>
      <c r="W1478" s="48">
        <f>W622</f>
        <v>0</v>
      </c>
      <c r="Y1478"/>
      <c r="Z1478"/>
      <c r="AA1478"/>
      <c r="AB1478"/>
      <c r="AC1478"/>
      <c r="AD1478"/>
      <c r="AE1478"/>
      <c r="AF1478"/>
    </row>
    <row r="1479" spans="1:32" s="71" customFormat="1" outlineLevel="1" x14ac:dyDescent="0.4">
      <c r="A1479" s="341"/>
      <c r="B1479" s="494"/>
      <c r="C1479" s="495"/>
      <c r="D1479" s="495"/>
      <c r="E1479" s="496"/>
      <c r="F1479" s="497" t="s">
        <v>86</v>
      </c>
      <c r="G1479" s="174">
        <f>G623</f>
        <v>0</v>
      </c>
      <c r="H1479" s="225">
        <f>G1479*(1-VLOOKUP($F1479,SHT,3,FALSE))+H623*(1-VLOOKUP($F1479,SHT,3,FALSE))</f>
        <v>0</v>
      </c>
      <c r="I1479" s="163">
        <f t="shared" ref="I1479:V1479" si="657">I623*(1-VLOOKUP($F1479,SHT,3,FALSE))</f>
        <v>0</v>
      </c>
      <c r="J1479" s="163">
        <f t="shared" si="657"/>
        <v>0</v>
      </c>
      <c r="K1479" s="181">
        <f t="shared" si="657"/>
        <v>0</v>
      </c>
      <c r="L1479" s="165">
        <f t="shared" si="657"/>
        <v>0</v>
      </c>
      <c r="M1479" s="176">
        <f t="shared" si="657"/>
        <v>0</v>
      </c>
      <c r="N1479" s="166">
        <f t="shared" si="657"/>
        <v>0</v>
      </c>
      <c r="O1479" s="166">
        <f t="shared" si="657"/>
        <v>0</v>
      </c>
      <c r="P1479" s="166">
        <f t="shared" si="657"/>
        <v>0</v>
      </c>
      <c r="Q1479" s="166">
        <f t="shared" si="657"/>
        <v>0</v>
      </c>
      <c r="R1479" s="166">
        <f t="shared" si="657"/>
        <v>0</v>
      </c>
      <c r="S1479" s="166">
        <f t="shared" si="657"/>
        <v>0</v>
      </c>
      <c r="T1479" s="162">
        <f t="shared" si="657"/>
        <v>0</v>
      </c>
      <c r="U1479" s="166">
        <f t="shared" si="657"/>
        <v>0</v>
      </c>
      <c r="V1479" s="167">
        <f t="shared" si="657"/>
        <v>0</v>
      </c>
      <c r="W1479" s="48">
        <f>W623</f>
        <v>0</v>
      </c>
      <c r="Y1479"/>
      <c r="Z1479"/>
      <c r="AA1479"/>
      <c r="AB1479"/>
      <c r="AC1479"/>
      <c r="AD1479"/>
      <c r="AE1479"/>
      <c r="AF1479"/>
    </row>
    <row r="1480" spans="1:32" s="71" customFormat="1" x14ac:dyDescent="0.4">
      <c r="A1480" s="341"/>
      <c r="B1480" s="494"/>
      <c r="C1480" s="495"/>
      <c r="D1480" s="495"/>
      <c r="E1480" s="496" t="s">
        <v>87</v>
      </c>
      <c r="F1480" s="496"/>
      <c r="G1480" s="68">
        <f t="shared" ref="G1480:W1480" si="658">SUBTOTAL(9,G1481:G1483)</f>
        <v>0</v>
      </c>
      <c r="H1480" s="69">
        <f t="shared" si="658"/>
        <v>0</v>
      </c>
      <c r="I1480" s="66">
        <f t="shared" si="658"/>
        <v>0</v>
      </c>
      <c r="J1480" s="66">
        <f t="shared" si="658"/>
        <v>0</v>
      </c>
      <c r="K1480" s="67">
        <f t="shared" si="658"/>
        <v>0</v>
      </c>
      <c r="L1480" s="36">
        <f t="shared" si="658"/>
        <v>0</v>
      </c>
      <c r="M1480" s="36">
        <f t="shared" si="658"/>
        <v>0</v>
      </c>
      <c r="N1480" s="36">
        <f t="shared" si="658"/>
        <v>0</v>
      </c>
      <c r="O1480" s="36">
        <f t="shared" si="658"/>
        <v>0</v>
      </c>
      <c r="P1480" s="36">
        <f t="shared" si="658"/>
        <v>0</v>
      </c>
      <c r="Q1480" s="36">
        <f t="shared" si="658"/>
        <v>0</v>
      </c>
      <c r="R1480" s="36">
        <f t="shared" si="658"/>
        <v>0</v>
      </c>
      <c r="S1480" s="36">
        <f t="shared" si="658"/>
        <v>0</v>
      </c>
      <c r="T1480" s="36">
        <f t="shared" si="658"/>
        <v>0</v>
      </c>
      <c r="U1480" s="36">
        <f t="shared" si="658"/>
        <v>0</v>
      </c>
      <c r="V1480" s="36">
        <f t="shared" si="658"/>
        <v>0</v>
      </c>
      <c r="W1480" s="35">
        <f t="shared" si="658"/>
        <v>0</v>
      </c>
      <c r="Y1480"/>
      <c r="Z1480"/>
      <c r="AA1480"/>
      <c r="AB1480"/>
      <c r="AC1480"/>
      <c r="AD1480"/>
      <c r="AE1480"/>
      <c r="AF1480"/>
    </row>
    <row r="1481" spans="1:32" s="71" customFormat="1" outlineLevel="1" x14ac:dyDescent="0.4">
      <c r="A1481" s="341"/>
      <c r="B1481" s="494"/>
      <c r="C1481" s="495"/>
      <c r="D1481" s="495"/>
      <c r="E1481" s="496"/>
      <c r="F1481" s="497" t="s">
        <v>88</v>
      </c>
      <c r="G1481" s="174">
        <f>G625</f>
        <v>0</v>
      </c>
      <c r="H1481" s="225">
        <f>G1481*(1-VLOOKUP($F1481,SHT,3,FALSE))+H625*(1-VLOOKUP($F1481,SHT,3,FALSE))</f>
        <v>0</v>
      </c>
      <c r="I1481" s="163">
        <f t="shared" ref="I1481:V1481" si="659">I625*(1-VLOOKUP($F1481,SHT,3,FALSE))</f>
        <v>0</v>
      </c>
      <c r="J1481" s="163">
        <f t="shared" si="659"/>
        <v>0</v>
      </c>
      <c r="K1481" s="181">
        <f t="shared" si="659"/>
        <v>0</v>
      </c>
      <c r="L1481" s="165">
        <f t="shared" si="659"/>
        <v>0</v>
      </c>
      <c r="M1481" s="176">
        <f t="shared" si="659"/>
        <v>0</v>
      </c>
      <c r="N1481" s="166">
        <f t="shared" si="659"/>
        <v>0</v>
      </c>
      <c r="O1481" s="166">
        <f t="shared" si="659"/>
        <v>0</v>
      </c>
      <c r="P1481" s="166">
        <f t="shared" si="659"/>
        <v>0</v>
      </c>
      <c r="Q1481" s="166">
        <f t="shared" si="659"/>
        <v>0</v>
      </c>
      <c r="R1481" s="166">
        <f t="shared" si="659"/>
        <v>0</v>
      </c>
      <c r="S1481" s="166">
        <f t="shared" si="659"/>
        <v>0</v>
      </c>
      <c r="T1481" s="162">
        <f t="shared" si="659"/>
        <v>0</v>
      </c>
      <c r="U1481" s="166">
        <f t="shared" si="659"/>
        <v>0</v>
      </c>
      <c r="V1481" s="167">
        <f t="shared" si="659"/>
        <v>0</v>
      </c>
      <c r="W1481" s="48">
        <f>W625</f>
        <v>0</v>
      </c>
      <c r="Y1481"/>
      <c r="Z1481"/>
      <c r="AA1481"/>
      <c r="AB1481"/>
      <c r="AC1481"/>
      <c r="AD1481"/>
      <c r="AE1481"/>
      <c r="AF1481"/>
    </row>
    <row r="1482" spans="1:32" s="71" customFormat="1" outlineLevel="1" x14ac:dyDescent="0.4">
      <c r="A1482" s="341"/>
      <c r="B1482" s="494"/>
      <c r="C1482" s="495"/>
      <c r="D1482" s="495"/>
      <c r="E1482" s="496"/>
      <c r="F1482" s="497" t="s">
        <v>89</v>
      </c>
      <c r="G1482" s="174">
        <f>G626</f>
        <v>0</v>
      </c>
      <c r="H1482" s="225">
        <f>G1482*(1-VLOOKUP($F1482,SHT,3,FALSE))+H626*(1-VLOOKUP($F1482,SHT,3,FALSE))</f>
        <v>0</v>
      </c>
      <c r="I1482" s="163">
        <f t="shared" ref="I1482:V1482" si="660">I626*(1-VLOOKUP($F1482,SHT,3,FALSE))</f>
        <v>0</v>
      </c>
      <c r="J1482" s="163">
        <f t="shared" si="660"/>
        <v>0</v>
      </c>
      <c r="K1482" s="181">
        <f t="shared" si="660"/>
        <v>0</v>
      </c>
      <c r="L1482" s="165">
        <f t="shared" si="660"/>
        <v>0</v>
      </c>
      <c r="M1482" s="176">
        <f t="shared" si="660"/>
        <v>0</v>
      </c>
      <c r="N1482" s="166">
        <f t="shared" si="660"/>
        <v>0</v>
      </c>
      <c r="O1482" s="166">
        <f t="shared" si="660"/>
        <v>0</v>
      </c>
      <c r="P1482" s="166">
        <f t="shared" si="660"/>
        <v>0</v>
      </c>
      <c r="Q1482" s="166">
        <f t="shared" si="660"/>
        <v>0</v>
      </c>
      <c r="R1482" s="166">
        <f t="shared" si="660"/>
        <v>0</v>
      </c>
      <c r="S1482" s="166">
        <f t="shared" si="660"/>
        <v>0</v>
      </c>
      <c r="T1482" s="162">
        <f t="shared" si="660"/>
        <v>0</v>
      </c>
      <c r="U1482" s="166">
        <f t="shared" si="660"/>
        <v>0</v>
      </c>
      <c r="V1482" s="167">
        <f t="shared" si="660"/>
        <v>0</v>
      </c>
      <c r="W1482" s="48">
        <f>W626</f>
        <v>0</v>
      </c>
      <c r="Y1482"/>
      <c r="Z1482"/>
      <c r="AA1482"/>
      <c r="AB1482"/>
      <c r="AC1482"/>
      <c r="AD1482"/>
      <c r="AE1482"/>
      <c r="AF1482"/>
    </row>
    <row r="1483" spans="1:32" s="71" customFormat="1" outlineLevel="1" x14ac:dyDescent="0.4">
      <c r="A1483" s="341"/>
      <c r="B1483" s="494"/>
      <c r="C1483" s="495"/>
      <c r="D1483" s="495"/>
      <c r="E1483" s="496"/>
      <c r="F1483" s="497" t="s">
        <v>90</v>
      </c>
      <c r="G1483" s="174">
        <f>G627</f>
        <v>0</v>
      </c>
      <c r="H1483" s="225">
        <f>G1483*(1-VLOOKUP($F1483,SHT,3,FALSE))+H627*(1-VLOOKUP($F1483,SHT,3,FALSE))</f>
        <v>0</v>
      </c>
      <c r="I1483" s="163">
        <f t="shared" ref="I1483:V1483" si="661">I627*(1-VLOOKUP($F1483,SHT,3,FALSE))</f>
        <v>0</v>
      </c>
      <c r="J1483" s="163">
        <f t="shared" si="661"/>
        <v>0</v>
      </c>
      <c r="K1483" s="181">
        <f t="shared" si="661"/>
        <v>0</v>
      </c>
      <c r="L1483" s="165">
        <f t="shared" si="661"/>
        <v>0</v>
      </c>
      <c r="M1483" s="176">
        <f t="shared" si="661"/>
        <v>0</v>
      </c>
      <c r="N1483" s="166">
        <f t="shared" si="661"/>
        <v>0</v>
      </c>
      <c r="O1483" s="166">
        <f t="shared" si="661"/>
        <v>0</v>
      </c>
      <c r="P1483" s="166">
        <f t="shared" si="661"/>
        <v>0</v>
      </c>
      <c r="Q1483" s="166">
        <f t="shared" si="661"/>
        <v>0</v>
      </c>
      <c r="R1483" s="166">
        <f t="shared" si="661"/>
        <v>0</v>
      </c>
      <c r="S1483" s="166">
        <f t="shared" si="661"/>
        <v>0</v>
      </c>
      <c r="T1483" s="162">
        <f t="shared" si="661"/>
        <v>0</v>
      </c>
      <c r="U1483" s="166">
        <f t="shared" si="661"/>
        <v>0</v>
      </c>
      <c r="V1483" s="167">
        <f t="shared" si="661"/>
        <v>0</v>
      </c>
      <c r="W1483" s="48">
        <f>W627</f>
        <v>0</v>
      </c>
      <c r="Y1483"/>
      <c r="Z1483"/>
      <c r="AA1483"/>
      <c r="AB1483"/>
      <c r="AC1483"/>
      <c r="AD1483"/>
      <c r="AE1483"/>
      <c r="AF1483"/>
    </row>
    <row r="1484" spans="1:32" s="71" customFormat="1" x14ac:dyDescent="0.4">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4">
      <c r="A1485" s="341"/>
      <c r="B1485" s="494"/>
      <c r="C1485" s="495"/>
      <c r="D1485" s="495"/>
      <c r="E1485" s="496" t="s">
        <v>92</v>
      </c>
      <c r="F1485" s="496"/>
      <c r="G1485" s="68">
        <f t="shared" ref="G1485:W1485" si="662">SUBTOTAL(9,G1486:G1487)</f>
        <v>0</v>
      </c>
      <c r="H1485" s="69">
        <f t="shared" si="662"/>
        <v>0</v>
      </c>
      <c r="I1485" s="66">
        <f t="shared" si="662"/>
        <v>0</v>
      </c>
      <c r="J1485" s="66">
        <f t="shared" si="662"/>
        <v>0</v>
      </c>
      <c r="K1485" s="67">
        <f t="shared" si="662"/>
        <v>0</v>
      </c>
      <c r="L1485" s="36">
        <f t="shared" si="662"/>
        <v>0</v>
      </c>
      <c r="M1485" s="36">
        <f t="shared" si="662"/>
        <v>0</v>
      </c>
      <c r="N1485" s="36">
        <f t="shared" si="662"/>
        <v>0</v>
      </c>
      <c r="O1485" s="36">
        <f t="shared" si="662"/>
        <v>0</v>
      </c>
      <c r="P1485" s="36">
        <f t="shared" si="662"/>
        <v>0</v>
      </c>
      <c r="Q1485" s="36">
        <f t="shared" si="662"/>
        <v>0</v>
      </c>
      <c r="R1485" s="36">
        <f t="shared" si="662"/>
        <v>0</v>
      </c>
      <c r="S1485" s="36">
        <f t="shared" si="662"/>
        <v>0</v>
      </c>
      <c r="T1485" s="36">
        <f t="shared" si="662"/>
        <v>0</v>
      </c>
      <c r="U1485" s="36">
        <f t="shared" si="662"/>
        <v>0</v>
      </c>
      <c r="V1485" s="39">
        <f t="shared" si="662"/>
        <v>0</v>
      </c>
      <c r="W1485" s="35">
        <f t="shared" si="662"/>
        <v>0</v>
      </c>
      <c r="Y1485"/>
      <c r="Z1485"/>
      <c r="AA1485"/>
      <c r="AB1485"/>
      <c r="AC1485"/>
      <c r="AD1485"/>
      <c r="AE1485"/>
      <c r="AF1485"/>
    </row>
    <row r="1486" spans="1:32" s="71" customFormat="1" outlineLevel="1" x14ac:dyDescent="0.4">
      <c r="A1486" s="341"/>
      <c r="B1486" s="494"/>
      <c r="C1486" s="495"/>
      <c r="D1486" s="495"/>
      <c r="E1486" s="496"/>
      <c r="F1486" s="497" t="s">
        <v>93</v>
      </c>
      <c r="G1486" s="174">
        <f>G630</f>
        <v>0</v>
      </c>
      <c r="H1486" s="225">
        <f>G1486*(1-VLOOKUP($F1486,SHT,3,FALSE))+H630*(1-VLOOKUP($F1486,SHT,3,FALSE))</f>
        <v>0</v>
      </c>
      <c r="I1486" s="163">
        <f t="shared" ref="I1486:V1486" si="663">I630*(1-VLOOKUP($F1486,SHT,3,FALSE))</f>
        <v>0</v>
      </c>
      <c r="J1486" s="163">
        <f t="shared" si="663"/>
        <v>0</v>
      </c>
      <c r="K1486" s="181">
        <f t="shared" si="663"/>
        <v>0</v>
      </c>
      <c r="L1486" s="165">
        <f t="shared" si="663"/>
        <v>0</v>
      </c>
      <c r="M1486" s="176">
        <f t="shared" si="663"/>
        <v>0</v>
      </c>
      <c r="N1486" s="166">
        <f t="shared" si="663"/>
        <v>0</v>
      </c>
      <c r="O1486" s="166">
        <f t="shared" si="663"/>
        <v>0</v>
      </c>
      <c r="P1486" s="166">
        <f t="shared" si="663"/>
        <v>0</v>
      </c>
      <c r="Q1486" s="166">
        <f t="shared" si="663"/>
        <v>0</v>
      </c>
      <c r="R1486" s="166">
        <f t="shared" si="663"/>
        <v>0</v>
      </c>
      <c r="S1486" s="166">
        <f t="shared" si="663"/>
        <v>0</v>
      </c>
      <c r="T1486" s="162">
        <f t="shared" si="663"/>
        <v>0</v>
      </c>
      <c r="U1486" s="166">
        <f t="shared" si="663"/>
        <v>0</v>
      </c>
      <c r="V1486" s="167">
        <f t="shared" si="663"/>
        <v>0</v>
      </c>
      <c r="W1486" s="48">
        <f>W630</f>
        <v>0</v>
      </c>
      <c r="Y1486"/>
      <c r="Z1486"/>
      <c r="AA1486"/>
      <c r="AB1486"/>
      <c r="AC1486"/>
      <c r="AD1486"/>
      <c r="AE1486"/>
      <c r="AF1486"/>
    </row>
    <row r="1487" spans="1:32" s="71" customFormat="1" outlineLevel="1" x14ac:dyDescent="0.4">
      <c r="A1487" s="341"/>
      <c r="B1487" s="494"/>
      <c r="C1487" s="495"/>
      <c r="D1487" s="495"/>
      <c r="E1487" s="496"/>
      <c r="F1487" s="497" t="s">
        <v>94</v>
      </c>
      <c r="G1487" s="174">
        <f>G631</f>
        <v>0</v>
      </c>
      <c r="H1487" s="225">
        <f>G1487*(1-VLOOKUP($F1487,SHT,3,FALSE))+H631*(1-VLOOKUP($F1487,SHT,3,FALSE))</f>
        <v>0</v>
      </c>
      <c r="I1487" s="163">
        <f t="shared" ref="I1487:V1487" si="664">I631*(1-VLOOKUP($F1487,SHT,3,FALSE))</f>
        <v>0</v>
      </c>
      <c r="J1487" s="163">
        <f t="shared" si="664"/>
        <v>0</v>
      </c>
      <c r="K1487" s="181">
        <f t="shared" si="664"/>
        <v>0</v>
      </c>
      <c r="L1487" s="165">
        <f t="shared" si="664"/>
        <v>0</v>
      </c>
      <c r="M1487" s="176">
        <f t="shared" si="664"/>
        <v>0</v>
      </c>
      <c r="N1487" s="166">
        <f t="shared" si="664"/>
        <v>0</v>
      </c>
      <c r="O1487" s="166">
        <f t="shared" si="664"/>
        <v>0</v>
      </c>
      <c r="P1487" s="166">
        <f t="shared" si="664"/>
        <v>0</v>
      </c>
      <c r="Q1487" s="166">
        <f t="shared" si="664"/>
        <v>0</v>
      </c>
      <c r="R1487" s="166">
        <f t="shared" si="664"/>
        <v>0</v>
      </c>
      <c r="S1487" s="166">
        <f t="shared" si="664"/>
        <v>0</v>
      </c>
      <c r="T1487" s="162">
        <f t="shared" si="664"/>
        <v>0</v>
      </c>
      <c r="U1487" s="166">
        <f t="shared" si="664"/>
        <v>0</v>
      </c>
      <c r="V1487" s="167">
        <f t="shared" si="664"/>
        <v>0</v>
      </c>
      <c r="W1487" s="48">
        <f>W631</f>
        <v>0</v>
      </c>
      <c r="Y1487"/>
      <c r="Z1487"/>
      <c r="AA1487"/>
      <c r="AB1487"/>
      <c r="AC1487"/>
      <c r="AD1487"/>
      <c r="AE1487"/>
      <c r="AF1487"/>
    </row>
    <row r="1488" spans="1:32" s="71" customFormat="1" x14ac:dyDescent="0.4">
      <c r="A1488" s="341"/>
      <c r="B1488" s="494"/>
      <c r="C1488" s="495"/>
      <c r="D1488" s="495"/>
      <c r="E1488" s="496" t="s">
        <v>95</v>
      </c>
      <c r="F1488" s="496"/>
      <c r="G1488" s="68">
        <f t="shared" ref="G1488:W1488" si="665">SUBTOTAL(9,G1489:G1490)</f>
        <v>0</v>
      </c>
      <c r="H1488" s="69">
        <f t="shared" si="665"/>
        <v>0</v>
      </c>
      <c r="I1488" s="66">
        <f t="shared" si="665"/>
        <v>0</v>
      </c>
      <c r="J1488" s="66">
        <f t="shared" si="665"/>
        <v>0</v>
      </c>
      <c r="K1488" s="67">
        <f t="shared" si="665"/>
        <v>0</v>
      </c>
      <c r="L1488" s="36">
        <f t="shared" si="665"/>
        <v>0</v>
      </c>
      <c r="M1488" s="36">
        <f t="shared" si="665"/>
        <v>0</v>
      </c>
      <c r="N1488" s="36">
        <f t="shared" si="665"/>
        <v>0</v>
      </c>
      <c r="O1488" s="36">
        <f t="shared" si="665"/>
        <v>0</v>
      </c>
      <c r="P1488" s="36">
        <f t="shared" si="665"/>
        <v>0</v>
      </c>
      <c r="Q1488" s="36">
        <f t="shared" si="665"/>
        <v>0</v>
      </c>
      <c r="R1488" s="36">
        <f t="shared" si="665"/>
        <v>0</v>
      </c>
      <c r="S1488" s="36">
        <f t="shared" si="665"/>
        <v>0</v>
      </c>
      <c r="T1488" s="36">
        <f t="shared" si="665"/>
        <v>0</v>
      </c>
      <c r="U1488" s="36">
        <f t="shared" si="665"/>
        <v>0</v>
      </c>
      <c r="V1488" s="39">
        <f t="shared" si="665"/>
        <v>0</v>
      </c>
      <c r="W1488" s="35">
        <f t="shared" si="665"/>
        <v>0</v>
      </c>
      <c r="Y1488"/>
      <c r="Z1488"/>
      <c r="AA1488"/>
      <c r="AB1488"/>
      <c r="AC1488"/>
      <c r="AD1488"/>
      <c r="AE1488"/>
      <c r="AF1488"/>
    </row>
    <row r="1489" spans="1:32" s="71" customFormat="1" outlineLevel="1" x14ac:dyDescent="0.4">
      <c r="A1489" s="341"/>
      <c r="B1489" s="494"/>
      <c r="C1489" s="495"/>
      <c r="D1489" s="495"/>
      <c r="E1489" s="496"/>
      <c r="F1489" s="497" t="s">
        <v>96</v>
      </c>
      <c r="G1489" s="174">
        <f>G633</f>
        <v>0</v>
      </c>
      <c r="H1489" s="225">
        <f>G1489*(1-VLOOKUP($F1489,SHT,3,FALSE))+H633*(1-VLOOKUP($F1489,SHT,3,FALSE))</f>
        <v>0</v>
      </c>
      <c r="I1489" s="163">
        <f t="shared" ref="I1489:V1489" si="666">I633*(1-VLOOKUP($F1489,SHT,3,FALSE))</f>
        <v>0</v>
      </c>
      <c r="J1489" s="163">
        <f t="shared" si="666"/>
        <v>0</v>
      </c>
      <c r="K1489" s="181">
        <f t="shared" si="666"/>
        <v>0</v>
      </c>
      <c r="L1489" s="165">
        <f t="shared" si="666"/>
        <v>0</v>
      </c>
      <c r="M1489" s="176">
        <f t="shared" si="666"/>
        <v>0</v>
      </c>
      <c r="N1489" s="166">
        <f t="shared" si="666"/>
        <v>0</v>
      </c>
      <c r="O1489" s="166">
        <f t="shared" si="666"/>
        <v>0</v>
      </c>
      <c r="P1489" s="166">
        <f t="shared" si="666"/>
        <v>0</v>
      </c>
      <c r="Q1489" s="166">
        <f t="shared" si="666"/>
        <v>0</v>
      </c>
      <c r="R1489" s="166">
        <f t="shared" si="666"/>
        <v>0</v>
      </c>
      <c r="S1489" s="166">
        <f t="shared" si="666"/>
        <v>0</v>
      </c>
      <c r="T1489" s="162">
        <f t="shared" si="666"/>
        <v>0</v>
      </c>
      <c r="U1489" s="166">
        <f t="shared" si="666"/>
        <v>0</v>
      </c>
      <c r="V1489" s="167">
        <f t="shared" si="666"/>
        <v>0</v>
      </c>
      <c r="W1489" s="48">
        <f>W633</f>
        <v>0</v>
      </c>
      <c r="Y1489"/>
      <c r="Z1489"/>
      <c r="AA1489"/>
      <c r="AB1489"/>
      <c r="AC1489"/>
      <c r="AD1489"/>
      <c r="AE1489"/>
      <c r="AF1489"/>
    </row>
    <row r="1490" spans="1:32" s="71" customFormat="1" outlineLevel="1" x14ac:dyDescent="0.4">
      <c r="A1490" s="341"/>
      <c r="B1490" s="494"/>
      <c r="C1490" s="495"/>
      <c r="D1490" s="495"/>
      <c r="E1490" s="496"/>
      <c r="F1490" s="497" t="s">
        <v>97</v>
      </c>
      <c r="G1490" s="174">
        <f>G634</f>
        <v>0</v>
      </c>
      <c r="H1490" s="225">
        <f>G1490*(1-VLOOKUP($F1490,SHT,3,FALSE))+H634*(1-VLOOKUP($F1490,SHT,3,FALSE))</f>
        <v>0</v>
      </c>
      <c r="I1490" s="163">
        <f t="shared" ref="I1490:V1490" si="667">I634*(1-VLOOKUP($F1490,SHT,3,FALSE))</f>
        <v>0</v>
      </c>
      <c r="J1490" s="163">
        <f t="shared" si="667"/>
        <v>0</v>
      </c>
      <c r="K1490" s="181">
        <f t="shared" si="667"/>
        <v>0</v>
      </c>
      <c r="L1490" s="165">
        <f t="shared" si="667"/>
        <v>0</v>
      </c>
      <c r="M1490" s="176">
        <f t="shared" si="667"/>
        <v>0</v>
      </c>
      <c r="N1490" s="166">
        <f t="shared" si="667"/>
        <v>0</v>
      </c>
      <c r="O1490" s="166">
        <f t="shared" si="667"/>
        <v>0</v>
      </c>
      <c r="P1490" s="166">
        <f t="shared" si="667"/>
        <v>0</v>
      </c>
      <c r="Q1490" s="166">
        <f t="shared" si="667"/>
        <v>0</v>
      </c>
      <c r="R1490" s="166">
        <f t="shared" si="667"/>
        <v>0</v>
      </c>
      <c r="S1490" s="166">
        <f t="shared" si="667"/>
        <v>0</v>
      </c>
      <c r="T1490" s="162">
        <f t="shared" si="667"/>
        <v>0</v>
      </c>
      <c r="U1490" s="166">
        <f t="shared" si="667"/>
        <v>0</v>
      </c>
      <c r="V1490" s="167">
        <f t="shared" si="667"/>
        <v>0</v>
      </c>
      <c r="W1490" s="48">
        <f>W634</f>
        <v>0</v>
      </c>
      <c r="Y1490"/>
      <c r="Z1490"/>
      <c r="AA1490"/>
      <c r="AB1490"/>
      <c r="AC1490"/>
      <c r="AD1490"/>
      <c r="AE1490"/>
      <c r="AF1490"/>
    </row>
    <row r="1491" spans="1:32" s="71" customFormat="1" x14ac:dyDescent="0.4">
      <c r="A1491" s="341"/>
      <c r="B1491" s="494"/>
      <c r="C1491" s="495"/>
      <c r="D1491" s="495"/>
      <c r="E1491" s="496" t="s">
        <v>98</v>
      </c>
      <c r="F1491" s="496"/>
      <c r="G1491" s="68">
        <f t="shared" ref="G1491:W1491" si="668">SUBTOTAL(9,G1492:G1493)</f>
        <v>0</v>
      </c>
      <c r="H1491" s="69">
        <f t="shared" si="668"/>
        <v>0</v>
      </c>
      <c r="I1491" s="66">
        <f t="shared" si="668"/>
        <v>0</v>
      </c>
      <c r="J1491" s="66">
        <f t="shared" si="668"/>
        <v>0</v>
      </c>
      <c r="K1491" s="67">
        <f t="shared" si="668"/>
        <v>0</v>
      </c>
      <c r="L1491" s="36">
        <f t="shared" si="668"/>
        <v>0</v>
      </c>
      <c r="M1491" s="36">
        <f t="shared" si="668"/>
        <v>0</v>
      </c>
      <c r="N1491" s="36">
        <f t="shared" si="668"/>
        <v>0</v>
      </c>
      <c r="O1491" s="36">
        <f t="shared" si="668"/>
        <v>0</v>
      </c>
      <c r="P1491" s="36">
        <f t="shared" si="668"/>
        <v>0</v>
      </c>
      <c r="Q1491" s="36">
        <f t="shared" si="668"/>
        <v>0</v>
      </c>
      <c r="R1491" s="36">
        <f t="shared" si="668"/>
        <v>0</v>
      </c>
      <c r="S1491" s="36">
        <f t="shared" si="668"/>
        <v>0</v>
      </c>
      <c r="T1491" s="36">
        <f t="shared" si="668"/>
        <v>0</v>
      </c>
      <c r="U1491" s="36">
        <f t="shared" si="668"/>
        <v>0</v>
      </c>
      <c r="V1491" s="39">
        <f t="shared" si="668"/>
        <v>0</v>
      </c>
      <c r="W1491" s="35">
        <f t="shared" si="668"/>
        <v>0</v>
      </c>
      <c r="Y1491"/>
      <c r="Z1491"/>
      <c r="AA1491"/>
      <c r="AB1491"/>
      <c r="AC1491"/>
      <c r="AD1491"/>
      <c r="AE1491"/>
      <c r="AF1491"/>
    </row>
    <row r="1492" spans="1:32" s="71" customFormat="1" outlineLevel="1" x14ac:dyDescent="0.4">
      <c r="A1492" s="341"/>
      <c r="B1492" s="494"/>
      <c r="C1492" s="495"/>
      <c r="D1492" s="495"/>
      <c r="E1492" s="496"/>
      <c r="F1492" s="497" t="s">
        <v>99</v>
      </c>
      <c r="G1492" s="174">
        <f>G636</f>
        <v>0</v>
      </c>
      <c r="H1492" s="225">
        <f>G1492*(1-VLOOKUP($F1492,SHT,3,FALSE))+H636*(1-VLOOKUP($F1492,SHT,3,FALSE))</f>
        <v>0</v>
      </c>
      <c r="I1492" s="163">
        <f t="shared" ref="I1492:V1492" si="669">I636*(1-VLOOKUP($F1492,SHT,3,FALSE))</f>
        <v>0</v>
      </c>
      <c r="J1492" s="163">
        <f t="shared" si="669"/>
        <v>0</v>
      </c>
      <c r="K1492" s="181">
        <f t="shared" si="669"/>
        <v>0</v>
      </c>
      <c r="L1492" s="165">
        <f t="shared" si="669"/>
        <v>0</v>
      </c>
      <c r="M1492" s="176">
        <f t="shared" si="669"/>
        <v>0</v>
      </c>
      <c r="N1492" s="166">
        <f t="shared" si="669"/>
        <v>0</v>
      </c>
      <c r="O1492" s="166">
        <f t="shared" si="669"/>
        <v>0</v>
      </c>
      <c r="P1492" s="166">
        <f t="shared" si="669"/>
        <v>0</v>
      </c>
      <c r="Q1492" s="166">
        <f t="shared" si="669"/>
        <v>0</v>
      </c>
      <c r="R1492" s="166">
        <f t="shared" si="669"/>
        <v>0</v>
      </c>
      <c r="S1492" s="166">
        <f t="shared" si="669"/>
        <v>0</v>
      </c>
      <c r="T1492" s="162">
        <f t="shared" si="669"/>
        <v>0</v>
      </c>
      <c r="U1492" s="166">
        <f t="shared" si="669"/>
        <v>0</v>
      </c>
      <c r="V1492" s="167">
        <f t="shared" si="669"/>
        <v>0</v>
      </c>
      <c r="W1492" s="48">
        <f>W636</f>
        <v>0</v>
      </c>
      <c r="Y1492"/>
      <c r="Z1492"/>
      <c r="AA1492"/>
      <c r="AB1492"/>
      <c r="AC1492"/>
      <c r="AD1492"/>
      <c r="AE1492"/>
      <c r="AF1492"/>
    </row>
    <row r="1493" spans="1:32" s="71" customFormat="1" outlineLevel="1" x14ac:dyDescent="0.4">
      <c r="A1493" s="341"/>
      <c r="B1493" s="494"/>
      <c r="C1493" s="495"/>
      <c r="D1493" s="495"/>
      <c r="E1493" s="496"/>
      <c r="F1493" s="497" t="s">
        <v>100</v>
      </c>
      <c r="G1493" s="174">
        <f>G637</f>
        <v>0</v>
      </c>
      <c r="H1493" s="225">
        <f>G1493*(1-VLOOKUP($F1493,SHT,3,FALSE))+H637*(1-VLOOKUP($F1493,SHT,3,FALSE))</f>
        <v>0</v>
      </c>
      <c r="I1493" s="163">
        <f t="shared" ref="I1493:V1493" si="670">I637*(1-VLOOKUP($F1493,SHT,3,FALSE))</f>
        <v>0</v>
      </c>
      <c r="J1493" s="163">
        <f t="shared" si="670"/>
        <v>0</v>
      </c>
      <c r="K1493" s="181">
        <f t="shared" si="670"/>
        <v>0</v>
      </c>
      <c r="L1493" s="165">
        <f t="shared" si="670"/>
        <v>0</v>
      </c>
      <c r="M1493" s="176">
        <f t="shared" si="670"/>
        <v>0</v>
      </c>
      <c r="N1493" s="166">
        <f t="shared" si="670"/>
        <v>0</v>
      </c>
      <c r="O1493" s="166">
        <f t="shared" si="670"/>
        <v>0</v>
      </c>
      <c r="P1493" s="166">
        <f t="shared" si="670"/>
        <v>0</v>
      </c>
      <c r="Q1493" s="166">
        <f t="shared" si="670"/>
        <v>0</v>
      </c>
      <c r="R1493" s="166">
        <f t="shared" si="670"/>
        <v>0</v>
      </c>
      <c r="S1493" s="166">
        <f t="shared" si="670"/>
        <v>0</v>
      </c>
      <c r="T1493" s="162">
        <f t="shared" si="670"/>
        <v>0</v>
      </c>
      <c r="U1493" s="166">
        <f t="shared" si="670"/>
        <v>0</v>
      </c>
      <c r="V1493" s="167">
        <f t="shared" si="670"/>
        <v>0</v>
      </c>
      <c r="W1493" s="48">
        <f>W637</f>
        <v>0</v>
      </c>
      <c r="Y1493"/>
      <c r="Z1493"/>
      <c r="AA1493"/>
      <c r="AB1493"/>
      <c r="AC1493"/>
      <c r="AD1493"/>
      <c r="AE1493"/>
      <c r="AF1493"/>
    </row>
    <row r="1494" spans="1:32" s="71" customFormat="1" x14ac:dyDescent="0.4">
      <c r="A1494" s="341"/>
      <c r="B1494" s="494"/>
      <c r="C1494" s="495"/>
      <c r="D1494" s="495"/>
      <c r="E1494" s="496" t="s">
        <v>101</v>
      </c>
      <c r="F1494" s="496"/>
      <c r="G1494" s="68">
        <f t="shared" ref="G1494:W1494" si="671">SUBTOTAL(9,G1495:G1496)</f>
        <v>0</v>
      </c>
      <c r="H1494" s="69">
        <f t="shared" si="671"/>
        <v>0</v>
      </c>
      <c r="I1494" s="66">
        <f t="shared" si="671"/>
        <v>0</v>
      </c>
      <c r="J1494" s="66">
        <f t="shared" si="671"/>
        <v>0</v>
      </c>
      <c r="K1494" s="67">
        <f t="shared" si="671"/>
        <v>0</v>
      </c>
      <c r="L1494" s="36">
        <f t="shared" si="671"/>
        <v>0</v>
      </c>
      <c r="M1494" s="36">
        <f t="shared" si="671"/>
        <v>0</v>
      </c>
      <c r="N1494" s="36">
        <f t="shared" si="671"/>
        <v>0</v>
      </c>
      <c r="O1494" s="36">
        <f t="shared" si="671"/>
        <v>0</v>
      </c>
      <c r="P1494" s="36">
        <f t="shared" si="671"/>
        <v>0</v>
      </c>
      <c r="Q1494" s="36">
        <f t="shared" si="671"/>
        <v>0</v>
      </c>
      <c r="R1494" s="36">
        <f t="shared" si="671"/>
        <v>0</v>
      </c>
      <c r="S1494" s="36">
        <f t="shared" si="671"/>
        <v>0</v>
      </c>
      <c r="T1494" s="36">
        <f t="shared" si="671"/>
        <v>0</v>
      </c>
      <c r="U1494" s="36">
        <f t="shared" si="671"/>
        <v>0</v>
      </c>
      <c r="V1494" s="39">
        <f t="shared" si="671"/>
        <v>0</v>
      </c>
      <c r="W1494" s="35">
        <f t="shared" si="671"/>
        <v>0</v>
      </c>
      <c r="Y1494"/>
      <c r="Z1494"/>
      <c r="AA1494"/>
      <c r="AB1494"/>
      <c r="AC1494"/>
      <c r="AD1494"/>
      <c r="AE1494"/>
      <c r="AF1494"/>
    </row>
    <row r="1495" spans="1:32" s="71" customFormat="1" outlineLevel="1" x14ac:dyDescent="0.4">
      <c r="A1495" s="341"/>
      <c r="B1495" s="494"/>
      <c r="C1495" s="495"/>
      <c r="D1495" s="495"/>
      <c r="E1495" s="496"/>
      <c r="F1495" s="497" t="s">
        <v>102</v>
      </c>
      <c r="G1495" s="174">
        <f>G639</f>
        <v>0</v>
      </c>
      <c r="H1495" s="225">
        <f>G1495*(1-VLOOKUP($F1495,SHT,3,FALSE))+H639*(1-VLOOKUP($F1495,SHT,3,FALSE))</f>
        <v>0</v>
      </c>
      <c r="I1495" s="163">
        <f t="shared" ref="I1495:V1495" si="672">I639*(1-VLOOKUP($F1495,SHT,3,FALSE))</f>
        <v>0</v>
      </c>
      <c r="J1495" s="163">
        <f t="shared" si="672"/>
        <v>0</v>
      </c>
      <c r="K1495" s="181">
        <f t="shared" si="672"/>
        <v>0</v>
      </c>
      <c r="L1495" s="165">
        <f t="shared" si="672"/>
        <v>0</v>
      </c>
      <c r="M1495" s="176">
        <f t="shared" si="672"/>
        <v>0</v>
      </c>
      <c r="N1495" s="166">
        <f t="shared" si="672"/>
        <v>0</v>
      </c>
      <c r="O1495" s="166">
        <f t="shared" si="672"/>
        <v>0</v>
      </c>
      <c r="P1495" s="166">
        <f t="shared" si="672"/>
        <v>0</v>
      </c>
      <c r="Q1495" s="166">
        <f t="shared" si="672"/>
        <v>0</v>
      </c>
      <c r="R1495" s="166">
        <f t="shared" si="672"/>
        <v>0</v>
      </c>
      <c r="S1495" s="166">
        <f t="shared" si="672"/>
        <v>0</v>
      </c>
      <c r="T1495" s="162">
        <f t="shared" si="672"/>
        <v>0</v>
      </c>
      <c r="U1495" s="166">
        <f t="shared" si="672"/>
        <v>0</v>
      </c>
      <c r="V1495" s="167">
        <f t="shared" si="672"/>
        <v>0</v>
      </c>
      <c r="W1495" s="48">
        <f>W639</f>
        <v>0</v>
      </c>
      <c r="Y1495"/>
      <c r="Z1495"/>
      <c r="AA1495"/>
      <c r="AB1495"/>
      <c r="AC1495"/>
      <c r="AD1495"/>
      <c r="AE1495"/>
      <c r="AF1495"/>
    </row>
    <row r="1496" spans="1:32" s="71" customFormat="1" outlineLevel="1" x14ac:dyDescent="0.4">
      <c r="A1496" s="341"/>
      <c r="B1496" s="494"/>
      <c r="C1496" s="495"/>
      <c r="D1496" s="495"/>
      <c r="E1496" s="496"/>
      <c r="F1496" s="497" t="s">
        <v>103</v>
      </c>
      <c r="G1496" s="174">
        <f>G640</f>
        <v>0</v>
      </c>
      <c r="H1496" s="225">
        <f>G1496*(1-VLOOKUP($F1496,SHT,3,FALSE))+H640*(1-VLOOKUP($F1496,SHT,3,FALSE))</f>
        <v>0</v>
      </c>
      <c r="I1496" s="163">
        <f t="shared" ref="I1496:V1496" si="673">I640*(1-VLOOKUP($F1496,SHT,3,FALSE))</f>
        <v>0</v>
      </c>
      <c r="J1496" s="163">
        <f t="shared" si="673"/>
        <v>0</v>
      </c>
      <c r="K1496" s="181">
        <f t="shared" si="673"/>
        <v>0</v>
      </c>
      <c r="L1496" s="165">
        <f t="shared" si="673"/>
        <v>0</v>
      </c>
      <c r="M1496" s="176">
        <f t="shared" si="673"/>
        <v>0</v>
      </c>
      <c r="N1496" s="166">
        <f t="shared" si="673"/>
        <v>0</v>
      </c>
      <c r="O1496" s="166">
        <f t="shared" si="673"/>
        <v>0</v>
      </c>
      <c r="P1496" s="166">
        <f t="shared" si="673"/>
        <v>0</v>
      </c>
      <c r="Q1496" s="166">
        <f t="shared" si="673"/>
        <v>0</v>
      </c>
      <c r="R1496" s="166">
        <f t="shared" si="673"/>
        <v>0</v>
      </c>
      <c r="S1496" s="166">
        <f t="shared" si="673"/>
        <v>0</v>
      </c>
      <c r="T1496" s="162">
        <f t="shared" si="673"/>
        <v>0</v>
      </c>
      <c r="U1496" s="166">
        <f t="shared" si="673"/>
        <v>0</v>
      </c>
      <c r="V1496" s="167">
        <f t="shared" si="673"/>
        <v>0</v>
      </c>
      <c r="W1496" s="48">
        <f>W640</f>
        <v>0</v>
      </c>
      <c r="Y1496"/>
      <c r="Z1496"/>
      <c r="AA1496"/>
      <c r="AB1496"/>
      <c r="AC1496"/>
      <c r="AD1496"/>
      <c r="AE1496"/>
      <c r="AF1496"/>
    </row>
    <row r="1497" spans="1:32" s="71" customFormat="1" x14ac:dyDescent="0.4">
      <c r="A1497" s="341"/>
      <c r="B1497" s="494"/>
      <c r="C1497" s="495"/>
      <c r="D1497" s="495"/>
      <c r="E1497" s="496" t="s">
        <v>104</v>
      </c>
      <c r="F1497" s="496"/>
      <c r="G1497" s="68">
        <f t="shared" ref="G1497:W1497" si="674">SUBTOTAL(9,G1498:G1499)</f>
        <v>0</v>
      </c>
      <c r="H1497" s="69">
        <f t="shared" si="674"/>
        <v>0</v>
      </c>
      <c r="I1497" s="66">
        <f t="shared" si="674"/>
        <v>0</v>
      </c>
      <c r="J1497" s="66">
        <f t="shared" si="674"/>
        <v>0</v>
      </c>
      <c r="K1497" s="67">
        <f t="shared" si="674"/>
        <v>0</v>
      </c>
      <c r="L1497" s="36">
        <f t="shared" si="674"/>
        <v>0</v>
      </c>
      <c r="M1497" s="36">
        <f t="shared" si="674"/>
        <v>0</v>
      </c>
      <c r="N1497" s="36">
        <f t="shared" si="674"/>
        <v>0</v>
      </c>
      <c r="O1497" s="36">
        <f t="shared" si="674"/>
        <v>0</v>
      </c>
      <c r="P1497" s="36">
        <f t="shared" si="674"/>
        <v>0</v>
      </c>
      <c r="Q1497" s="36">
        <f t="shared" si="674"/>
        <v>0</v>
      </c>
      <c r="R1497" s="36">
        <f t="shared" si="674"/>
        <v>0</v>
      </c>
      <c r="S1497" s="36">
        <f t="shared" si="674"/>
        <v>0</v>
      </c>
      <c r="T1497" s="36">
        <f t="shared" si="674"/>
        <v>0</v>
      </c>
      <c r="U1497" s="36">
        <f t="shared" si="674"/>
        <v>0</v>
      </c>
      <c r="V1497" s="39">
        <f t="shared" si="674"/>
        <v>0</v>
      </c>
      <c r="W1497" s="35">
        <f t="shared" si="674"/>
        <v>0</v>
      </c>
      <c r="Y1497"/>
      <c r="Z1497"/>
      <c r="AA1497"/>
      <c r="AB1497"/>
      <c r="AC1497"/>
      <c r="AD1497"/>
      <c r="AE1497"/>
      <c r="AF1497"/>
    </row>
    <row r="1498" spans="1:32" s="71" customFormat="1" outlineLevel="1" x14ac:dyDescent="0.4">
      <c r="A1498" s="341"/>
      <c r="B1498" s="494"/>
      <c r="C1498" s="495"/>
      <c r="D1498" s="495"/>
      <c r="E1498" s="496"/>
      <c r="F1498" s="497" t="s">
        <v>105</v>
      </c>
      <c r="G1498" s="174">
        <f>G642</f>
        <v>0</v>
      </c>
      <c r="H1498" s="225">
        <f>G1498*(1-VLOOKUP($F1498,SHT,3,FALSE))+H642*(1-VLOOKUP($F1498,SHT,3,FALSE))</f>
        <v>0</v>
      </c>
      <c r="I1498" s="163">
        <f t="shared" ref="I1498:V1498" si="675">I642*(1-VLOOKUP($F1498,SHT,3,FALSE))</f>
        <v>0</v>
      </c>
      <c r="J1498" s="163">
        <f t="shared" si="675"/>
        <v>0</v>
      </c>
      <c r="K1498" s="181">
        <f t="shared" si="675"/>
        <v>0</v>
      </c>
      <c r="L1498" s="165">
        <f t="shared" si="675"/>
        <v>0</v>
      </c>
      <c r="M1498" s="176">
        <f t="shared" si="675"/>
        <v>0</v>
      </c>
      <c r="N1498" s="166">
        <f t="shared" si="675"/>
        <v>0</v>
      </c>
      <c r="O1498" s="166">
        <f t="shared" si="675"/>
        <v>0</v>
      </c>
      <c r="P1498" s="166">
        <f t="shared" si="675"/>
        <v>0</v>
      </c>
      <c r="Q1498" s="166">
        <f t="shared" si="675"/>
        <v>0</v>
      </c>
      <c r="R1498" s="166">
        <f t="shared" si="675"/>
        <v>0</v>
      </c>
      <c r="S1498" s="166">
        <f t="shared" si="675"/>
        <v>0</v>
      </c>
      <c r="T1498" s="162">
        <f t="shared" si="675"/>
        <v>0</v>
      </c>
      <c r="U1498" s="166">
        <f t="shared" si="675"/>
        <v>0</v>
      </c>
      <c r="V1498" s="167">
        <f t="shared" si="675"/>
        <v>0</v>
      </c>
      <c r="W1498" s="48">
        <f>W642</f>
        <v>0</v>
      </c>
      <c r="Y1498"/>
      <c r="Z1498"/>
      <c r="AA1498"/>
      <c r="AB1498"/>
      <c r="AC1498"/>
      <c r="AD1498"/>
      <c r="AE1498"/>
      <c r="AF1498"/>
    </row>
    <row r="1499" spans="1:32" s="71" customFormat="1" outlineLevel="1" x14ac:dyDescent="0.4">
      <c r="A1499" s="341"/>
      <c r="B1499" s="494"/>
      <c r="C1499" s="495"/>
      <c r="D1499" s="495"/>
      <c r="E1499" s="496"/>
      <c r="F1499" s="497" t="s">
        <v>106</v>
      </c>
      <c r="G1499" s="174">
        <f>G643</f>
        <v>0</v>
      </c>
      <c r="H1499" s="225">
        <f>G1499*(1-VLOOKUP($F1499,SHT,3,FALSE))+H643*(1-VLOOKUP($F1499,SHT,3,FALSE))</f>
        <v>0</v>
      </c>
      <c r="I1499" s="163">
        <f t="shared" ref="I1499:V1499" si="676">I643*(1-VLOOKUP($F1499,SHT,3,FALSE))</f>
        <v>0</v>
      </c>
      <c r="J1499" s="163">
        <f t="shared" si="676"/>
        <v>0</v>
      </c>
      <c r="K1499" s="181">
        <f t="shared" si="676"/>
        <v>0</v>
      </c>
      <c r="L1499" s="165">
        <f t="shared" si="676"/>
        <v>0</v>
      </c>
      <c r="M1499" s="176">
        <f t="shared" si="676"/>
        <v>0</v>
      </c>
      <c r="N1499" s="166">
        <f t="shared" si="676"/>
        <v>0</v>
      </c>
      <c r="O1499" s="166">
        <f t="shared" si="676"/>
        <v>0</v>
      </c>
      <c r="P1499" s="166">
        <f t="shared" si="676"/>
        <v>0</v>
      </c>
      <c r="Q1499" s="166">
        <f t="shared" si="676"/>
        <v>0</v>
      </c>
      <c r="R1499" s="166">
        <f t="shared" si="676"/>
        <v>0</v>
      </c>
      <c r="S1499" s="166">
        <f t="shared" si="676"/>
        <v>0</v>
      </c>
      <c r="T1499" s="162">
        <f t="shared" si="676"/>
        <v>0</v>
      </c>
      <c r="U1499" s="166">
        <f t="shared" si="676"/>
        <v>0</v>
      </c>
      <c r="V1499" s="167">
        <f t="shared" si="676"/>
        <v>0</v>
      </c>
      <c r="W1499" s="48">
        <f>W643</f>
        <v>0</v>
      </c>
      <c r="Y1499"/>
      <c r="Z1499"/>
      <c r="AA1499"/>
      <c r="AB1499"/>
      <c r="AC1499"/>
      <c r="AD1499"/>
      <c r="AE1499"/>
      <c r="AF1499"/>
    </row>
    <row r="1500" spans="1:32" s="71" customFormat="1" x14ac:dyDescent="0.4">
      <c r="A1500" s="341"/>
      <c r="B1500" s="494"/>
      <c r="C1500" s="495"/>
      <c r="D1500" s="495"/>
      <c r="E1500" s="496" t="s">
        <v>107</v>
      </c>
      <c r="F1500" s="496"/>
      <c r="G1500" s="68">
        <f t="shared" ref="G1500:W1500" si="677">SUBTOTAL(9,G1501:G1502)</f>
        <v>0</v>
      </c>
      <c r="H1500" s="69">
        <f t="shared" si="677"/>
        <v>0</v>
      </c>
      <c r="I1500" s="66">
        <f t="shared" si="677"/>
        <v>0</v>
      </c>
      <c r="J1500" s="66">
        <f t="shared" si="677"/>
        <v>0</v>
      </c>
      <c r="K1500" s="67">
        <f t="shared" si="677"/>
        <v>0</v>
      </c>
      <c r="L1500" s="36">
        <f t="shared" si="677"/>
        <v>0</v>
      </c>
      <c r="M1500" s="36">
        <f t="shared" si="677"/>
        <v>0</v>
      </c>
      <c r="N1500" s="36">
        <f t="shared" si="677"/>
        <v>0</v>
      </c>
      <c r="O1500" s="36">
        <f t="shared" si="677"/>
        <v>0</v>
      </c>
      <c r="P1500" s="36">
        <f t="shared" si="677"/>
        <v>0</v>
      </c>
      <c r="Q1500" s="36">
        <f t="shared" si="677"/>
        <v>0</v>
      </c>
      <c r="R1500" s="36">
        <f t="shared" si="677"/>
        <v>0</v>
      </c>
      <c r="S1500" s="36">
        <f t="shared" si="677"/>
        <v>0</v>
      </c>
      <c r="T1500" s="36">
        <f t="shared" si="677"/>
        <v>0</v>
      </c>
      <c r="U1500" s="36">
        <f t="shared" si="677"/>
        <v>0</v>
      </c>
      <c r="V1500" s="39">
        <f t="shared" si="677"/>
        <v>0</v>
      </c>
      <c r="W1500" s="35">
        <f t="shared" si="677"/>
        <v>0</v>
      </c>
      <c r="Y1500"/>
      <c r="Z1500"/>
      <c r="AA1500"/>
      <c r="AB1500"/>
      <c r="AC1500"/>
      <c r="AD1500"/>
      <c r="AE1500"/>
      <c r="AF1500"/>
    </row>
    <row r="1501" spans="1:32" s="71" customFormat="1" outlineLevel="1" x14ac:dyDescent="0.4">
      <c r="A1501" s="341"/>
      <c r="B1501" s="494"/>
      <c r="C1501" s="495"/>
      <c r="D1501" s="495"/>
      <c r="E1501" s="496"/>
      <c r="F1501" s="497" t="s">
        <v>108</v>
      </c>
      <c r="G1501" s="174">
        <f>G645</f>
        <v>0</v>
      </c>
      <c r="H1501" s="225">
        <f>G1501*(1-VLOOKUP($F1501,SHT,3,FALSE))+H645*(1-VLOOKUP($F1501,SHT,3,FALSE))</f>
        <v>0</v>
      </c>
      <c r="I1501" s="163">
        <f t="shared" ref="I1501:V1501" si="678">I645*(1-VLOOKUP($F1501,SHT,3,FALSE))</f>
        <v>0</v>
      </c>
      <c r="J1501" s="163">
        <f t="shared" si="678"/>
        <v>0</v>
      </c>
      <c r="K1501" s="181">
        <f t="shared" si="678"/>
        <v>0</v>
      </c>
      <c r="L1501" s="165">
        <f t="shared" si="678"/>
        <v>0</v>
      </c>
      <c r="M1501" s="176">
        <f t="shared" si="678"/>
        <v>0</v>
      </c>
      <c r="N1501" s="166">
        <f t="shared" si="678"/>
        <v>0</v>
      </c>
      <c r="O1501" s="166">
        <f t="shared" si="678"/>
        <v>0</v>
      </c>
      <c r="P1501" s="166">
        <f t="shared" si="678"/>
        <v>0</v>
      </c>
      <c r="Q1501" s="166">
        <f t="shared" si="678"/>
        <v>0</v>
      </c>
      <c r="R1501" s="166">
        <f t="shared" si="678"/>
        <v>0</v>
      </c>
      <c r="S1501" s="166">
        <f t="shared" si="678"/>
        <v>0</v>
      </c>
      <c r="T1501" s="162">
        <f t="shared" si="678"/>
        <v>0</v>
      </c>
      <c r="U1501" s="166">
        <f t="shared" si="678"/>
        <v>0</v>
      </c>
      <c r="V1501" s="167">
        <f t="shared" si="678"/>
        <v>0</v>
      </c>
      <c r="W1501" s="48">
        <f>W645</f>
        <v>0</v>
      </c>
      <c r="Y1501"/>
      <c r="Z1501"/>
      <c r="AA1501"/>
      <c r="AB1501"/>
      <c r="AC1501"/>
      <c r="AD1501"/>
      <c r="AE1501"/>
      <c r="AF1501"/>
    </row>
    <row r="1502" spans="1:32" s="71" customFormat="1" outlineLevel="1" x14ac:dyDescent="0.4">
      <c r="A1502" s="341"/>
      <c r="B1502" s="494"/>
      <c r="C1502" s="495"/>
      <c r="D1502" s="495"/>
      <c r="E1502" s="496"/>
      <c r="F1502" s="497" t="s">
        <v>109</v>
      </c>
      <c r="G1502" s="174">
        <f>G646</f>
        <v>0</v>
      </c>
      <c r="H1502" s="225">
        <f>G1502*(1-VLOOKUP($F1502,SHT,3,FALSE))+H646*(1-VLOOKUP($F1502,SHT,3,FALSE))</f>
        <v>0</v>
      </c>
      <c r="I1502" s="163">
        <f t="shared" ref="I1502:V1502" si="679">I646*(1-VLOOKUP($F1502,SHT,3,FALSE))</f>
        <v>0</v>
      </c>
      <c r="J1502" s="163">
        <f t="shared" si="679"/>
        <v>0</v>
      </c>
      <c r="K1502" s="181">
        <f t="shared" si="679"/>
        <v>0</v>
      </c>
      <c r="L1502" s="165">
        <f t="shared" si="679"/>
        <v>0</v>
      </c>
      <c r="M1502" s="176">
        <f t="shared" si="679"/>
        <v>0</v>
      </c>
      <c r="N1502" s="166">
        <f t="shared" si="679"/>
        <v>0</v>
      </c>
      <c r="O1502" s="166">
        <f t="shared" si="679"/>
        <v>0</v>
      </c>
      <c r="P1502" s="166">
        <f t="shared" si="679"/>
        <v>0</v>
      </c>
      <c r="Q1502" s="166">
        <f t="shared" si="679"/>
        <v>0</v>
      </c>
      <c r="R1502" s="166">
        <f t="shared" si="679"/>
        <v>0</v>
      </c>
      <c r="S1502" s="166">
        <f t="shared" si="679"/>
        <v>0</v>
      </c>
      <c r="T1502" s="162">
        <f t="shared" si="679"/>
        <v>0</v>
      </c>
      <c r="U1502" s="166">
        <f t="shared" si="679"/>
        <v>0</v>
      </c>
      <c r="V1502" s="167">
        <f t="shared" si="679"/>
        <v>0</v>
      </c>
      <c r="W1502" s="48">
        <f>W646</f>
        <v>0</v>
      </c>
      <c r="Y1502"/>
      <c r="Z1502"/>
      <c r="AA1502"/>
      <c r="AB1502"/>
      <c r="AC1502"/>
      <c r="AD1502"/>
      <c r="AE1502"/>
      <c r="AF1502"/>
    </row>
    <row r="1503" spans="1:32" s="71" customFormat="1" x14ac:dyDescent="0.4">
      <c r="A1503" s="341"/>
      <c r="B1503" s="494"/>
      <c r="C1503" s="495"/>
      <c r="D1503" s="495" t="s">
        <v>110</v>
      </c>
      <c r="E1503" s="496"/>
      <c r="F1503" s="496"/>
      <c r="G1503" s="68">
        <f>SUBTOTAL(9,G1504:G1506)</f>
        <v>0</v>
      </c>
      <c r="H1503" s="69"/>
      <c r="I1503" s="66"/>
      <c r="J1503" s="66"/>
      <c r="K1503" s="67">
        <f t="shared" ref="K1503:W1503" si="680">SUBTOTAL(9,K1504:K1506)</f>
        <v>0</v>
      </c>
      <c r="L1503" s="36">
        <f t="shared" si="680"/>
        <v>0</v>
      </c>
      <c r="M1503" s="36">
        <f t="shared" si="680"/>
        <v>0</v>
      </c>
      <c r="N1503" s="36">
        <f t="shared" si="680"/>
        <v>0</v>
      </c>
      <c r="O1503" s="36">
        <f t="shared" si="680"/>
        <v>0</v>
      </c>
      <c r="P1503" s="36">
        <f t="shared" si="680"/>
        <v>0</v>
      </c>
      <c r="Q1503" s="36">
        <f t="shared" si="680"/>
        <v>0</v>
      </c>
      <c r="R1503" s="36">
        <f t="shared" si="680"/>
        <v>0</v>
      </c>
      <c r="S1503" s="36">
        <f t="shared" si="680"/>
        <v>0</v>
      </c>
      <c r="T1503" s="36">
        <f t="shared" si="680"/>
        <v>0</v>
      </c>
      <c r="U1503" s="36">
        <f t="shared" si="680"/>
        <v>0</v>
      </c>
      <c r="V1503" s="36">
        <f t="shared" si="680"/>
        <v>0</v>
      </c>
      <c r="W1503" s="35">
        <f t="shared" si="680"/>
        <v>0</v>
      </c>
      <c r="Y1503"/>
      <c r="Z1503"/>
      <c r="AA1503"/>
      <c r="AB1503"/>
      <c r="AC1503"/>
      <c r="AD1503"/>
      <c r="AE1503"/>
      <c r="AF1503"/>
    </row>
    <row r="1504" spans="1:32" s="71" customFormat="1" outlineLevel="1" x14ac:dyDescent="0.4">
      <c r="A1504" s="341"/>
      <c r="B1504" s="494"/>
      <c r="C1504" s="495"/>
      <c r="D1504" s="495"/>
      <c r="E1504" s="496"/>
      <c r="F1504" s="497" t="s">
        <v>111</v>
      </c>
      <c r="G1504" s="174">
        <f>G648</f>
        <v>0</v>
      </c>
      <c r="H1504" s="69"/>
      <c r="I1504" s="66"/>
      <c r="J1504" s="66"/>
      <c r="K1504" s="181">
        <f>($G1504+SUM($H648:K648))*VLOOKUP($F1504,EIT,2,FALSE)</f>
        <v>0</v>
      </c>
      <c r="L1504" s="165">
        <f t="shared" ref="L1504:V1504" si="681">L648*VLOOKUP($F1504,EIT,2,FALSE)</f>
        <v>0</v>
      </c>
      <c r="M1504" s="176">
        <f t="shared" si="681"/>
        <v>0</v>
      </c>
      <c r="N1504" s="166">
        <f t="shared" si="681"/>
        <v>0</v>
      </c>
      <c r="O1504" s="162">
        <f t="shared" si="681"/>
        <v>0</v>
      </c>
      <c r="P1504" s="176">
        <f t="shared" si="681"/>
        <v>0</v>
      </c>
      <c r="Q1504" s="166">
        <f t="shared" si="681"/>
        <v>0</v>
      </c>
      <c r="R1504" s="166">
        <f t="shared" si="681"/>
        <v>0</v>
      </c>
      <c r="S1504" s="166">
        <f t="shared" si="681"/>
        <v>0</v>
      </c>
      <c r="T1504" s="162">
        <f t="shared" si="681"/>
        <v>0</v>
      </c>
      <c r="U1504" s="166">
        <f t="shared" si="681"/>
        <v>0</v>
      </c>
      <c r="V1504" s="167">
        <f t="shared" si="681"/>
        <v>0</v>
      </c>
      <c r="W1504" s="48">
        <f>W648</f>
        <v>0</v>
      </c>
      <c r="Y1504"/>
      <c r="Z1504"/>
      <c r="AA1504"/>
      <c r="AB1504"/>
      <c r="AC1504"/>
      <c r="AD1504"/>
      <c r="AE1504"/>
      <c r="AF1504"/>
    </row>
    <row r="1505" spans="1:34" s="71" customFormat="1" outlineLevel="1" x14ac:dyDescent="0.4">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682">O649*(VLOOKUP($F1505,EIT,3,FALSE)+VLOOKUP($F1505,EIT,4,FALSE)+VLOOKUP($F1505,EIT,5,FALSE))</f>
        <v>0</v>
      </c>
      <c r="P1505" s="176">
        <f t="shared" si="682"/>
        <v>0</v>
      </c>
      <c r="Q1505" s="166">
        <f t="shared" si="682"/>
        <v>0</v>
      </c>
      <c r="R1505" s="166">
        <f t="shared" si="682"/>
        <v>0</v>
      </c>
      <c r="S1505" s="166">
        <f t="shared" si="682"/>
        <v>0</v>
      </c>
      <c r="T1505" s="162">
        <f t="shared" si="682"/>
        <v>0</v>
      </c>
      <c r="U1505" s="166">
        <f t="shared" si="682"/>
        <v>0</v>
      </c>
      <c r="V1505" s="167">
        <f t="shared" si="682"/>
        <v>0</v>
      </c>
      <c r="W1505" s="48">
        <f>W649</f>
        <v>0</v>
      </c>
      <c r="Y1505"/>
      <c r="Z1505"/>
      <c r="AA1505"/>
      <c r="AB1505"/>
      <c r="AC1505"/>
      <c r="AD1505"/>
      <c r="AE1505"/>
      <c r="AF1505"/>
    </row>
    <row r="1506" spans="1:34" s="71" customFormat="1" outlineLevel="1" x14ac:dyDescent="0.4">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4">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4">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4">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4">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4">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4">
      <c r="A1512" s="341"/>
      <c r="B1512" s="494"/>
      <c r="C1512" s="495"/>
      <c r="D1512" s="495"/>
      <c r="E1512" s="496" t="s">
        <v>41</v>
      </c>
      <c r="F1512" s="496"/>
      <c r="G1512" s="68">
        <f t="shared" ref="G1512:W1512" si="683">SUBTOTAL(9,G1513:G1516)</f>
        <v>0</v>
      </c>
      <c r="H1512" s="69">
        <f t="shared" si="683"/>
        <v>0</v>
      </c>
      <c r="I1512" s="66">
        <f t="shared" si="683"/>
        <v>0</v>
      </c>
      <c r="J1512" s="66">
        <f t="shared" si="683"/>
        <v>0</v>
      </c>
      <c r="K1512" s="67">
        <f t="shared" si="683"/>
        <v>0</v>
      </c>
      <c r="L1512" s="36">
        <f t="shared" si="683"/>
        <v>0</v>
      </c>
      <c r="M1512" s="36">
        <f t="shared" si="683"/>
        <v>0</v>
      </c>
      <c r="N1512" s="36">
        <f t="shared" si="683"/>
        <v>0</v>
      </c>
      <c r="O1512" s="36">
        <f t="shared" si="683"/>
        <v>0</v>
      </c>
      <c r="P1512" s="36">
        <f t="shared" si="683"/>
        <v>0</v>
      </c>
      <c r="Q1512" s="36">
        <f t="shared" si="683"/>
        <v>0</v>
      </c>
      <c r="R1512" s="36">
        <f t="shared" si="683"/>
        <v>0</v>
      </c>
      <c r="S1512" s="36">
        <f t="shared" si="683"/>
        <v>0</v>
      </c>
      <c r="T1512" s="36">
        <f t="shared" si="683"/>
        <v>0</v>
      </c>
      <c r="U1512" s="36">
        <f t="shared" si="683"/>
        <v>0</v>
      </c>
      <c r="V1512" s="36">
        <f t="shared" si="683"/>
        <v>0</v>
      </c>
      <c r="W1512" s="35">
        <f t="shared" si="683"/>
        <v>0</v>
      </c>
      <c r="Y1512"/>
      <c r="Z1512"/>
      <c r="AA1512"/>
      <c r="AB1512"/>
      <c r="AC1512"/>
      <c r="AD1512"/>
      <c r="AE1512"/>
      <c r="AF1512"/>
    </row>
    <row r="1513" spans="1:34" s="71" customFormat="1" outlineLevel="1" x14ac:dyDescent="0.4">
      <c r="A1513" s="341"/>
      <c r="B1513" s="494"/>
      <c r="C1513" s="495"/>
      <c r="D1513" s="495"/>
      <c r="E1513" s="496"/>
      <c r="F1513" s="497" t="s">
        <v>42</v>
      </c>
      <c r="G1513" s="174">
        <f>G657</f>
        <v>0</v>
      </c>
      <c r="H1513" s="225">
        <f>G1513*(1-VLOOKUP($F1513,SHT,3,FALSE))+H657*(1-VLOOKUP($F1513,SHT,3,FALSE))</f>
        <v>0</v>
      </c>
      <c r="I1513" s="163">
        <f t="shared" ref="I1513:V1513" si="684">I657*(1-VLOOKUP($F1513,SHT,3,FALSE))</f>
        <v>0</v>
      </c>
      <c r="J1513" s="163">
        <f t="shared" si="684"/>
        <v>0</v>
      </c>
      <c r="K1513" s="181">
        <f t="shared" si="684"/>
        <v>0</v>
      </c>
      <c r="L1513" s="165">
        <f t="shared" si="684"/>
        <v>0</v>
      </c>
      <c r="M1513" s="176">
        <f t="shared" si="684"/>
        <v>0</v>
      </c>
      <c r="N1513" s="166">
        <f t="shared" si="684"/>
        <v>0</v>
      </c>
      <c r="O1513" s="166">
        <f t="shared" si="684"/>
        <v>0</v>
      </c>
      <c r="P1513" s="166">
        <f t="shared" si="684"/>
        <v>0</v>
      </c>
      <c r="Q1513" s="166">
        <f t="shared" si="684"/>
        <v>0</v>
      </c>
      <c r="R1513" s="166">
        <f t="shared" si="684"/>
        <v>0</v>
      </c>
      <c r="S1513" s="166">
        <f t="shared" si="684"/>
        <v>0</v>
      </c>
      <c r="T1513" s="162">
        <f t="shared" si="684"/>
        <v>0</v>
      </c>
      <c r="U1513" s="166">
        <f t="shared" si="684"/>
        <v>0</v>
      </c>
      <c r="V1513" s="167">
        <f t="shared" si="684"/>
        <v>0</v>
      </c>
      <c r="W1513" s="48">
        <f>W657</f>
        <v>0</v>
      </c>
      <c r="Y1513"/>
      <c r="Z1513"/>
      <c r="AA1513"/>
      <c r="AB1513"/>
      <c r="AC1513"/>
      <c r="AD1513"/>
      <c r="AE1513"/>
      <c r="AF1513"/>
    </row>
    <row r="1514" spans="1:34" s="71" customFormat="1" outlineLevel="1" x14ac:dyDescent="0.4">
      <c r="A1514" s="341"/>
      <c r="B1514" s="494"/>
      <c r="C1514" s="495"/>
      <c r="D1514" s="495"/>
      <c r="E1514" s="496"/>
      <c r="F1514" s="497" t="s">
        <v>43</v>
      </c>
      <c r="G1514" s="174">
        <f>G658</f>
        <v>0</v>
      </c>
      <c r="H1514" s="225">
        <f>G1514*(1-VLOOKUP($F1514,SHT,3,FALSE))+H658*(1-VLOOKUP($F1514,SHT,3,FALSE))</f>
        <v>0</v>
      </c>
      <c r="I1514" s="163">
        <f t="shared" ref="I1514:V1514" si="685">I658*(1-VLOOKUP($F1514,SHT,3,FALSE))</f>
        <v>0</v>
      </c>
      <c r="J1514" s="163">
        <f t="shared" si="685"/>
        <v>0</v>
      </c>
      <c r="K1514" s="181">
        <f t="shared" si="685"/>
        <v>0</v>
      </c>
      <c r="L1514" s="165">
        <f t="shared" si="685"/>
        <v>0</v>
      </c>
      <c r="M1514" s="176">
        <f t="shared" si="685"/>
        <v>0</v>
      </c>
      <c r="N1514" s="166">
        <f t="shared" si="685"/>
        <v>0</v>
      </c>
      <c r="O1514" s="166">
        <f t="shared" si="685"/>
        <v>0</v>
      </c>
      <c r="P1514" s="166">
        <f t="shared" si="685"/>
        <v>0</v>
      </c>
      <c r="Q1514" s="166">
        <f t="shared" si="685"/>
        <v>0</v>
      </c>
      <c r="R1514" s="166">
        <f t="shared" si="685"/>
        <v>0</v>
      </c>
      <c r="S1514" s="166">
        <f t="shared" si="685"/>
        <v>0</v>
      </c>
      <c r="T1514" s="162">
        <f t="shared" si="685"/>
        <v>0</v>
      </c>
      <c r="U1514" s="166">
        <f t="shared" si="685"/>
        <v>0</v>
      </c>
      <c r="V1514" s="167">
        <f t="shared" si="685"/>
        <v>0</v>
      </c>
      <c r="W1514" s="48">
        <f>W658</f>
        <v>0</v>
      </c>
      <c r="Y1514"/>
      <c r="Z1514"/>
      <c r="AA1514"/>
      <c r="AB1514"/>
      <c r="AC1514"/>
      <c r="AD1514"/>
      <c r="AE1514"/>
      <c r="AF1514"/>
    </row>
    <row r="1515" spans="1:34" s="71" customFormat="1" outlineLevel="1" x14ac:dyDescent="0.4">
      <c r="A1515" s="341"/>
      <c r="B1515" s="494"/>
      <c r="C1515" s="495"/>
      <c r="D1515" s="495"/>
      <c r="E1515" s="496"/>
      <c r="F1515" s="497" t="s">
        <v>44</v>
      </c>
      <c r="G1515" s="174">
        <f>G659</f>
        <v>0</v>
      </c>
      <c r="H1515" s="225">
        <f>G1515*(1-VLOOKUP($F1515,SHT,3,FALSE))+H659*(1-VLOOKUP($F1515,SHT,3,FALSE))</f>
        <v>0</v>
      </c>
      <c r="I1515" s="163">
        <f t="shared" ref="I1515:V1515" si="686">I659*(1-VLOOKUP($F1515,SHT,3,FALSE))</f>
        <v>0</v>
      </c>
      <c r="J1515" s="163">
        <f t="shared" si="686"/>
        <v>0</v>
      </c>
      <c r="K1515" s="181">
        <f t="shared" si="686"/>
        <v>0</v>
      </c>
      <c r="L1515" s="165">
        <f t="shared" si="686"/>
        <v>0</v>
      </c>
      <c r="M1515" s="176">
        <f t="shared" si="686"/>
        <v>0</v>
      </c>
      <c r="N1515" s="166">
        <f t="shared" si="686"/>
        <v>0</v>
      </c>
      <c r="O1515" s="166">
        <f t="shared" si="686"/>
        <v>0</v>
      </c>
      <c r="P1515" s="166">
        <f t="shared" si="686"/>
        <v>0</v>
      </c>
      <c r="Q1515" s="166">
        <f t="shared" si="686"/>
        <v>0</v>
      </c>
      <c r="R1515" s="166">
        <f t="shared" si="686"/>
        <v>0</v>
      </c>
      <c r="S1515" s="166">
        <f t="shared" si="686"/>
        <v>0</v>
      </c>
      <c r="T1515" s="162">
        <f t="shared" si="686"/>
        <v>0</v>
      </c>
      <c r="U1515" s="166">
        <f t="shared" si="686"/>
        <v>0</v>
      </c>
      <c r="V1515" s="167">
        <f t="shared" si="686"/>
        <v>0</v>
      </c>
      <c r="W1515" s="48">
        <f>W659</f>
        <v>0</v>
      </c>
      <c r="Y1515"/>
      <c r="Z1515"/>
      <c r="AA1515"/>
      <c r="AB1515"/>
      <c r="AC1515"/>
      <c r="AD1515"/>
      <c r="AE1515"/>
      <c r="AF1515"/>
    </row>
    <row r="1516" spans="1:34" s="71" customFormat="1" outlineLevel="1" x14ac:dyDescent="0.4">
      <c r="A1516" s="341"/>
      <c r="B1516" s="494"/>
      <c r="C1516" s="495"/>
      <c r="D1516" s="495"/>
      <c r="E1516" s="496"/>
      <c r="F1516" s="497" t="s">
        <v>45</v>
      </c>
      <c r="G1516" s="174">
        <f>G660</f>
        <v>0</v>
      </c>
      <c r="H1516" s="225">
        <f>G1516*(1-VLOOKUP($F1516,SHT,3,FALSE))+H660*(1-VLOOKUP($F1516,SHT,3,FALSE))</f>
        <v>0</v>
      </c>
      <c r="I1516" s="163">
        <f t="shared" ref="I1516:V1516" si="687">I660*(1-VLOOKUP($F1516,SHT,3,FALSE))</f>
        <v>0</v>
      </c>
      <c r="J1516" s="163">
        <f t="shared" si="687"/>
        <v>0</v>
      </c>
      <c r="K1516" s="181">
        <f t="shared" si="687"/>
        <v>0</v>
      </c>
      <c r="L1516" s="165">
        <f t="shared" si="687"/>
        <v>0</v>
      </c>
      <c r="M1516" s="176">
        <f t="shared" si="687"/>
        <v>0</v>
      </c>
      <c r="N1516" s="166">
        <f t="shared" si="687"/>
        <v>0</v>
      </c>
      <c r="O1516" s="166">
        <f t="shared" si="687"/>
        <v>0</v>
      </c>
      <c r="P1516" s="166">
        <f t="shared" si="687"/>
        <v>0</v>
      </c>
      <c r="Q1516" s="166">
        <f t="shared" si="687"/>
        <v>0</v>
      </c>
      <c r="R1516" s="166">
        <f t="shared" si="687"/>
        <v>0</v>
      </c>
      <c r="S1516" s="166">
        <f t="shared" si="687"/>
        <v>0</v>
      </c>
      <c r="T1516" s="162">
        <f t="shared" si="687"/>
        <v>0</v>
      </c>
      <c r="U1516" s="166">
        <f t="shared" si="687"/>
        <v>0</v>
      </c>
      <c r="V1516" s="167">
        <f t="shared" si="687"/>
        <v>0</v>
      </c>
      <c r="W1516" s="48">
        <f>W660</f>
        <v>0</v>
      </c>
      <c r="Y1516"/>
      <c r="Z1516"/>
      <c r="AA1516"/>
      <c r="AB1516"/>
      <c r="AC1516"/>
      <c r="AD1516"/>
      <c r="AE1516"/>
      <c r="AF1516"/>
    </row>
    <row r="1517" spans="1:34" s="71" customFormat="1" x14ac:dyDescent="0.4">
      <c r="A1517" s="341"/>
      <c r="B1517" s="494"/>
      <c r="C1517" s="495"/>
      <c r="D1517" s="495"/>
      <c r="E1517" s="496" t="s">
        <v>46</v>
      </c>
      <c r="F1517" s="496"/>
      <c r="G1517" s="68">
        <f t="shared" ref="G1517:W1517" si="688">SUBTOTAL(9,G1518:G1521)</f>
        <v>0</v>
      </c>
      <c r="H1517" s="69">
        <f t="shared" si="688"/>
        <v>0</v>
      </c>
      <c r="I1517" s="66">
        <f t="shared" si="688"/>
        <v>0</v>
      </c>
      <c r="J1517" s="66">
        <f t="shared" si="688"/>
        <v>0</v>
      </c>
      <c r="K1517" s="67">
        <f t="shared" si="688"/>
        <v>0</v>
      </c>
      <c r="L1517" s="36">
        <f t="shared" si="688"/>
        <v>0</v>
      </c>
      <c r="M1517" s="36">
        <f t="shared" si="688"/>
        <v>0</v>
      </c>
      <c r="N1517" s="36">
        <f t="shared" si="688"/>
        <v>0</v>
      </c>
      <c r="O1517" s="36">
        <f t="shared" si="688"/>
        <v>0</v>
      </c>
      <c r="P1517" s="36">
        <f t="shared" si="688"/>
        <v>0</v>
      </c>
      <c r="Q1517" s="36">
        <f t="shared" si="688"/>
        <v>0</v>
      </c>
      <c r="R1517" s="36">
        <f t="shared" si="688"/>
        <v>0</v>
      </c>
      <c r="S1517" s="36">
        <f t="shared" si="688"/>
        <v>0</v>
      </c>
      <c r="T1517" s="36">
        <f t="shared" si="688"/>
        <v>0</v>
      </c>
      <c r="U1517" s="36">
        <f t="shared" si="688"/>
        <v>0</v>
      </c>
      <c r="V1517" s="36">
        <f t="shared" si="688"/>
        <v>0</v>
      </c>
      <c r="W1517" s="35">
        <f t="shared" si="688"/>
        <v>0</v>
      </c>
      <c r="Y1517"/>
      <c r="Z1517"/>
      <c r="AA1517"/>
      <c r="AB1517"/>
      <c r="AC1517"/>
      <c r="AD1517"/>
      <c r="AE1517"/>
      <c r="AF1517"/>
    </row>
    <row r="1518" spans="1:34" s="71" customFormat="1" outlineLevel="1" x14ac:dyDescent="0.4">
      <c r="A1518" s="341"/>
      <c r="B1518" s="494"/>
      <c r="C1518" s="495"/>
      <c r="D1518" s="495"/>
      <c r="E1518" s="496"/>
      <c r="F1518" s="497" t="s">
        <v>47</v>
      </c>
      <c r="G1518" s="174">
        <f>G662</f>
        <v>0</v>
      </c>
      <c r="H1518" s="225">
        <f>G1518*(1-VLOOKUP($F1518,SHT,3,FALSE))+H662*(1-VLOOKUP($F1518,SHT,3,FALSE))</f>
        <v>0</v>
      </c>
      <c r="I1518" s="163">
        <f t="shared" ref="I1518:V1518" si="689">I662*(1-VLOOKUP($F1518,SHT,3,FALSE))</f>
        <v>0</v>
      </c>
      <c r="J1518" s="163">
        <f t="shared" si="689"/>
        <v>0</v>
      </c>
      <c r="K1518" s="181">
        <f t="shared" si="689"/>
        <v>0</v>
      </c>
      <c r="L1518" s="165">
        <f t="shared" si="689"/>
        <v>0</v>
      </c>
      <c r="M1518" s="176">
        <f t="shared" si="689"/>
        <v>0</v>
      </c>
      <c r="N1518" s="166">
        <f t="shared" si="689"/>
        <v>0</v>
      </c>
      <c r="O1518" s="166">
        <f t="shared" si="689"/>
        <v>0</v>
      </c>
      <c r="P1518" s="166">
        <f t="shared" si="689"/>
        <v>0</v>
      </c>
      <c r="Q1518" s="166">
        <f t="shared" si="689"/>
        <v>0</v>
      </c>
      <c r="R1518" s="166">
        <f t="shared" si="689"/>
        <v>0</v>
      </c>
      <c r="S1518" s="166">
        <f t="shared" si="689"/>
        <v>0</v>
      </c>
      <c r="T1518" s="162">
        <f t="shared" si="689"/>
        <v>0</v>
      </c>
      <c r="U1518" s="166">
        <f t="shared" si="689"/>
        <v>0</v>
      </c>
      <c r="V1518" s="167">
        <f t="shared" si="689"/>
        <v>0</v>
      </c>
      <c r="W1518" s="48">
        <f>W662</f>
        <v>0</v>
      </c>
      <c r="Y1518"/>
      <c r="Z1518"/>
      <c r="AA1518"/>
      <c r="AB1518"/>
      <c r="AC1518"/>
      <c r="AD1518"/>
      <c r="AE1518"/>
      <c r="AF1518"/>
    </row>
    <row r="1519" spans="1:34" s="71" customFormat="1" outlineLevel="1" x14ac:dyDescent="0.4">
      <c r="A1519" s="341"/>
      <c r="B1519" s="494"/>
      <c r="C1519" s="495"/>
      <c r="D1519" s="495"/>
      <c r="E1519" s="496"/>
      <c r="F1519" s="497" t="s">
        <v>48</v>
      </c>
      <c r="G1519" s="174">
        <f>G663</f>
        <v>0</v>
      </c>
      <c r="H1519" s="225">
        <f>G1519*(1-VLOOKUP($F1519,SHT,3,FALSE))+H663*(1-VLOOKUP($F1519,SHT,3,FALSE))</f>
        <v>0</v>
      </c>
      <c r="I1519" s="163">
        <f t="shared" ref="I1519:V1519" si="690">I663*(1-VLOOKUP($F1519,SHT,3,FALSE))</f>
        <v>0</v>
      </c>
      <c r="J1519" s="163">
        <f t="shared" si="690"/>
        <v>0</v>
      </c>
      <c r="K1519" s="181">
        <f t="shared" si="690"/>
        <v>0</v>
      </c>
      <c r="L1519" s="165">
        <f t="shared" si="690"/>
        <v>0</v>
      </c>
      <c r="M1519" s="176">
        <f t="shared" si="690"/>
        <v>0</v>
      </c>
      <c r="N1519" s="166">
        <f t="shared" si="690"/>
        <v>0</v>
      </c>
      <c r="O1519" s="166">
        <f t="shared" si="690"/>
        <v>0</v>
      </c>
      <c r="P1519" s="166">
        <f t="shared" si="690"/>
        <v>0</v>
      </c>
      <c r="Q1519" s="166">
        <f t="shared" si="690"/>
        <v>0</v>
      </c>
      <c r="R1519" s="166">
        <f t="shared" si="690"/>
        <v>0</v>
      </c>
      <c r="S1519" s="166">
        <f t="shared" si="690"/>
        <v>0</v>
      </c>
      <c r="T1519" s="162">
        <f t="shared" si="690"/>
        <v>0</v>
      </c>
      <c r="U1519" s="166">
        <f t="shared" si="690"/>
        <v>0</v>
      </c>
      <c r="V1519" s="167">
        <f t="shared" si="690"/>
        <v>0</v>
      </c>
      <c r="W1519" s="48">
        <f>W663</f>
        <v>0</v>
      </c>
      <c r="Y1519"/>
      <c r="Z1519"/>
      <c r="AA1519"/>
      <c r="AB1519"/>
      <c r="AC1519"/>
      <c r="AD1519"/>
      <c r="AE1519"/>
      <c r="AF1519"/>
    </row>
    <row r="1520" spans="1:34" s="71" customFormat="1" outlineLevel="1" x14ac:dyDescent="0.4">
      <c r="A1520" s="341"/>
      <c r="B1520" s="494"/>
      <c r="C1520" s="495"/>
      <c r="D1520" s="495"/>
      <c r="E1520" s="496"/>
      <c r="F1520" s="497" t="s">
        <v>49</v>
      </c>
      <c r="G1520" s="174">
        <f>G664</f>
        <v>0</v>
      </c>
      <c r="H1520" s="225">
        <f>G1520*(1-VLOOKUP($F1520,SHT,3,FALSE))+H664*(1-VLOOKUP($F1520,SHT,3,FALSE))</f>
        <v>0</v>
      </c>
      <c r="I1520" s="163">
        <f t="shared" ref="I1520:V1520" si="691">I664*(1-VLOOKUP($F1520,SHT,3,FALSE))</f>
        <v>0</v>
      </c>
      <c r="J1520" s="163">
        <f t="shared" si="691"/>
        <v>0</v>
      </c>
      <c r="K1520" s="181">
        <f t="shared" si="691"/>
        <v>0</v>
      </c>
      <c r="L1520" s="165">
        <f t="shared" si="691"/>
        <v>0</v>
      </c>
      <c r="M1520" s="176">
        <f t="shared" si="691"/>
        <v>0</v>
      </c>
      <c r="N1520" s="166">
        <f t="shared" si="691"/>
        <v>0</v>
      </c>
      <c r="O1520" s="166">
        <f t="shared" si="691"/>
        <v>0</v>
      </c>
      <c r="P1520" s="166">
        <f t="shared" si="691"/>
        <v>0</v>
      </c>
      <c r="Q1520" s="166">
        <f t="shared" si="691"/>
        <v>0</v>
      </c>
      <c r="R1520" s="166">
        <f t="shared" si="691"/>
        <v>0</v>
      </c>
      <c r="S1520" s="166">
        <f t="shared" si="691"/>
        <v>0</v>
      </c>
      <c r="T1520" s="162">
        <f t="shared" si="691"/>
        <v>0</v>
      </c>
      <c r="U1520" s="166">
        <f t="shared" si="691"/>
        <v>0</v>
      </c>
      <c r="V1520" s="167">
        <f t="shared" si="691"/>
        <v>0</v>
      </c>
      <c r="W1520" s="48">
        <f>W664</f>
        <v>0</v>
      </c>
      <c r="Y1520"/>
      <c r="Z1520"/>
      <c r="AA1520"/>
      <c r="AB1520"/>
      <c r="AC1520"/>
      <c r="AD1520"/>
      <c r="AE1520"/>
      <c r="AF1520"/>
    </row>
    <row r="1521" spans="1:32" s="71" customFormat="1" outlineLevel="1" x14ac:dyDescent="0.4">
      <c r="A1521" s="341"/>
      <c r="B1521" s="494"/>
      <c r="C1521" s="495"/>
      <c r="D1521" s="495"/>
      <c r="E1521" s="496"/>
      <c r="F1521" s="497" t="s">
        <v>50</v>
      </c>
      <c r="G1521" s="174">
        <f>G665</f>
        <v>0</v>
      </c>
      <c r="H1521" s="225">
        <f>G1521*(1-VLOOKUP($F1521,SHT,3,FALSE))+H665*(1-VLOOKUP($F1521,SHT,3,FALSE))</f>
        <v>0</v>
      </c>
      <c r="I1521" s="163">
        <f t="shared" ref="I1521:V1521" si="692">I665*(1-VLOOKUP($F1521,SHT,3,FALSE))</f>
        <v>0</v>
      </c>
      <c r="J1521" s="163">
        <f t="shared" si="692"/>
        <v>0</v>
      </c>
      <c r="K1521" s="181">
        <f t="shared" si="692"/>
        <v>0</v>
      </c>
      <c r="L1521" s="165">
        <f t="shared" si="692"/>
        <v>0</v>
      </c>
      <c r="M1521" s="176">
        <f t="shared" si="692"/>
        <v>0</v>
      </c>
      <c r="N1521" s="166">
        <f t="shared" si="692"/>
        <v>0</v>
      </c>
      <c r="O1521" s="166">
        <f t="shared" si="692"/>
        <v>0</v>
      </c>
      <c r="P1521" s="166">
        <f t="shared" si="692"/>
        <v>0</v>
      </c>
      <c r="Q1521" s="166">
        <f t="shared" si="692"/>
        <v>0</v>
      </c>
      <c r="R1521" s="166">
        <f t="shared" si="692"/>
        <v>0</v>
      </c>
      <c r="S1521" s="166">
        <f t="shared" si="692"/>
        <v>0</v>
      </c>
      <c r="T1521" s="162">
        <f t="shared" si="692"/>
        <v>0</v>
      </c>
      <c r="U1521" s="166">
        <f t="shared" si="692"/>
        <v>0</v>
      </c>
      <c r="V1521" s="167">
        <f t="shared" si="692"/>
        <v>0</v>
      </c>
      <c r="W1521" s="48">
        <f>W665</f>
        <v>0</v>
      </c>
      <c r="Y1521"/>
      <c r="Z1521"/>
      <c r="AA1521"/>
      <c r="AB1521"/>
      <c r="AC1521"/>
      <c r="AD1521"/>
      <c r="AE1521"/>
      <c r="AF1521"/>
    </row>
    <row r="1522" spans="1:32" s="71" customFormat="1" x14ac:dyDescent="0.4">
      <c r="A1522" s="341"/>
      <c r="B1522" s="494"/>
      <c r="C1522" s="495"/>
      <c r="D1522" s="495"/>
      <c r="E1522" s="496" t="s">
        <v>51</v>
      </c>
      <c r="F1522" s="496"/>
      <c r="G1522" s="68">
        <f t="shared" ref="G1522:W1522" si="693">SUBTOTAL(9,G1523:G1526)</f>
        <v>0</v>
      </c>
      <c r="H1522" s="69">
        <f t="shared" si="693"/>
        <v>0</v>
      </c>
      <c r="I1522" s="66">
        <f t="shared" si="693"/>
        <v>0</v>
      </c>
      <c r="J1522" s="66">
        <f t="shared" si="693"/>
        <v>0</v>
      </c>
      <c r="K1522" s="67">
        <f t="shared" si="693"/>
        <v>0</v>
      </c>
      <c r="L1522" s="36">
        <f t="shared" si="693"/>
        <v>0</v>
      </c>
      <c r="M1522" s="36">
        <f t="shared" si="693"/>
        <v>0</v>
      </c>
      <c r="N1522" s="36">
        <f t="shared" si="693"/>
        <v>0</v>
      </c>
      <c r="O1522" s="36">
        <f t="shared" si="693"/>
        <v>0</v>
      </c>
      <c r="P1522" s="36">
        <f t="shared" si="693"/>
        <v>0</v>
      </c>
      <c r="Q1522" s="36">
        <f t="shared" si="693"/>
        <v>0</v>
      </c>
      <c r="R1522" s="36">
        <f t="shared" si="693"/>
        <v>0</v>
      </c>
      <c r="S1522" s="36">
        <f t="shared" si="693"/>
        <v>0</v>
      </c>
      <c r="T1522" s="36">
        <f t="shared" si="693"/>
        <v>0</v>
      </c>
      <c r="U1522" s="36">
        <f t="shared" si="693"/>
        <v>0</v>
      </c>
      <c r="V1522" s="36">
        <f t="shared" si="693"/>
        <v>0</v>
      </c>
      <c r="W1522" s="35">
        <f t="shared" si="693"/>
        <v>0</v>
      </c>
      <c r="Y1522"/>
      <c r="Z1522"/>
      <c r="AA1522"/>
      <c r="AB1522"/>
      <c r="AC1522"/>
      <c r="AD1522"/>
      <c r="AE1522"/>
      <c r="AF1522"/>
    </row>
    <row r="1523" spans="1:32" s="71" customFormat="1" outlineLevel="1" x14ac:dyDescent="0.4">
      <c r="A1523" s="341"/>
      <c r="B1523" s="494"/>
      <c r="C1523" s="495"/>
      <c r="D1523" s="495"/>
      <c r="E1523" s="496"/>
      <c r="F1523" s="497" t="s">
        <v>52</v>
      </c>
      <c r="G1523" s="174">
        <f>G667</f>
        <v>0</v>
      </c>
      <c r="H1523" s="225">
        <f>G1523*(1-VLOOKUP($F1523,SHT,3,FALSE))+H667*(1-VLOOKUP($F1523,SHT,3,FALSE))</f>
        <v>0</v>
      </c>
      <c r="I1523" s="163">
        <f t="shared" ref="I1523:V1523" si="694">I667*(1-VLOOKUP($F1523,SHT,3,FALSE))</f>
        <v>0</v>
      </c>
      <c r="J1523" s="163">
        <f t="shared" si="694"/>
        <v>0</v>
      </c>
      <c r="K1523" s="181">
        <f t="shared" si="694"/>
        <v>0</v>
      </c>
      <c r="L1523" s="165">
        <f t="shared" si="694"/>
        <v>0</v>
      </c>
      <c r="M1523" s="176">
        <f t="shared" si="694"/>
        <v>0</v>
      </c>
      <c r="N1523" s="166">
        <f t="shared" si="694"/>
        <v>0</v>
      </c>
      <c r="O1523" s="166">
        <f t="shared" si="694"/>
        <v>0</v>
      </c>
      <c r="P1523" s="166">
        <f t="shared" si="694"/>
        <v>0</v>
      </c>
      <c r="Q1523" s="166">
        <f t="shared" si="694"/>
        <v>0</v>
      </c>
      <c r="R1523" s="166">
        <f t="shared" si="694"/>
        <v>0</v>
      </c>
      <c r="S1523" s="166">
        <f t="shared" si="694"/>
        <v>0</v>
      </c>
      <c r="T1523" s="162">
        <f t="shared" si="694"/>
        <v>0</v>
      </c>
      <c r="U1523" s="166">
        <f t="shared" si="694"/>
        <v>0</v>
      </c>
      <c r="V1523" s="167">
        <f t="shared" si="694"/>
        <v>0</v>
      </c>
      <c r="W1523" s="48">
        <f>W667</f>
        <v>0</v>
      </c>
      <c r="Y1523"/>
      <c r="Z1523"/>
      <c r="AA1523"/>
      <c r="AB1523"/>
      <c r="AC1523"/>
      <c r="AD1523"/>
      <c r="AE1523"/>
      <c r="AF1523"/>
    </row>
    <row r="1524" spans="1:32" s="71" customFormat="1" outlineLevel="1" x14ac:dyDescent="0.4">
      <c r="A1524" s="341"/>
      <c r="B1524" s="494"/>
      <c r="C1524" s="495"/>
      <c r="D1524" s="495"/>
      <c r="E1524" s="496"/>
      <c r="F1524" s="497" t="s">
        <v>53</v>
      </c>
      <c r="G1524" s="174">
        <f>G668</f>
        <v>0</v>
      </c>
      <c r="H1524" s="225">
        <f>G1524*(1-VLOOKUP($F1524,SHT,3,FALSE))+H668*(1-VLOOKUP($F1524,SHT,3,FALSE))</f>
        <v>0</v>
      </c>
      <c r="I1524" s="163">
        <f t="shared" ref="I1524:V1524" si="695">I668*(1-VLOOKUP($F1524,SHT,3,FALSE))</f>
        <v>0</v>
      </c>
      <c r="J1524" s="163">
        <f t="shared" si="695"/>
        <v>0</v>
      </c>
      <c r="K1524" s="181">
        <f t="shared" si="695"/>
        <v>0</v>
      </c>
      <c r="L1524" s="165">
        <f t="shared" si="695"/>
        <v>0</v>
      </c>
      <c r="M1524" s="176">
        <f t="shared" si="695"/>
        <v>0</v>
      </c>
      <c r="N1524" s="166">
        <f t="shared" si="695"/>
        <v>0</v>
      </c>
      <c r="O1524" s="166">
        <f t="shared" si="695"/>
        <v>0</v>
      </c>
      <c r="P1524" s="166">
        <f t="shared" si="695"/>
        <v>0</v>
      </c>
      <c r="Q1524" s="166">
        <f t="shared" si="695"/>
        <v>0</v>
      </c>
      <c r="R1524" s="166">
        <f t="shared" si="695"/>
        <v>0</v>
      </c>
      <c r="S1524" s="166">
        <f t="shared" si="695"/>
        <v>0</v>
      </c>
      <c r="T1524" s="162">
        <f t="shared" si="695"/>
        <v>0</v>
      </c>
      <c r="U1524" s="166">
        <f t="shared" si="695"/>
        <v>0</v>
      </c>
      <c r="V1524" s="167">
        <f t="shared" si="695"/>
        <v>0</v>
      </c>
      <c r="W1524" s="48">
        <f>W668</f>
        <v>0</v>
      </c>
      <c r="Y1524"/>
      <c r="Z1524"/>
      <c r="AA1524"/>
      <c r="AB1524"/>
      <c r="AC1524"/>
      <c r="AD1524"/>
      <c r="AE1524"/>
      <c r="AF1524"/>
    </row>
    <row r="1525" spans="1:32" s="71" customFormat="1" outlineLevel="1" x14ac:dyDescent="0.4">
      <c r="A1525" s="341"/>
      <c r="B1525" s="494"/>
      <c r="C1525" s="495"/>
      <c r="D1525" s="495"/>
      <c r="E1525" s="496"/>
      <c r="F1525" s="497" t="s">
        <v>54</v>
      </c>
      <c r="G1525" s="174">
        <f>G669</f>
        <v>0</v>
      </c>
      <c r="H1525" s="225">
        <f>G1525*(1-VLOOKUP($F1525,SHT,3,FALSE))+H669*(1-VLOOKUP($F1525,SHT,3,FALSE))</f>
        <v>0</v>
      </c>
      <c r="I1525" s="163">
        <f t="shared" ref="I1525:V1525" si="696">I669*(1-VLOOKUP($F1525,SHT,3,FALSE))</f>
        <v>0</v>
      </c>
      <c r="J1525" s="163">
        <f t="shared" si="696"/>
        <v>0</v>
      </c>
      <c r="K1525" s="181">
        <f t="shared" si="696"/>
        <v>0</v>
      </c>
      <c r="L1525" s="165">
        <f t="shared" si="696"/>
        <v>0</v>
      </c>
      <c r="M1525" s="176">
        <f t="shared" si="696"/>
        <v>0</v>
      </c>
      <c r="N1525" s="166">
        <f t="shared" si="696"/>
        <v>0</v>
      </c>
      <c r="O1525" s="166">
        <f t="shared" si="696"/>
        <v>0</v>
      </c>
      <c r="P1525" s="166">
        <f t="shared" si="696"/>
        <v>0</v>
      </c>
      <c r="Q1525" s="166">
        <f t="shared" si="696"/>
        <v>0</v>
      </c>
      <c r="R1525" s="166">
        <f t="shared" si="696"/>
        <v>0</v>
      </c>
      <c r="S1525" s="166">
        <f t="shared" si="696"/>
        <v>0</v>
      </c>
      <c r="T1525" s="162">
        <f t="shared" si="696"/>
        <v>0</v>
      </c>
      <c r="U1525" s="166">
        <f t="shared" si="696"/>
        <v>0</v>
      </c>
      <c r="V1525" s="167">
        <f t="shared" si="696"/>
        <v>0</v>
      </c>
      <c r="W1525" s="48">
        <f>W669</f>
        <v>0</v>
      </c>
      <c r="Y1525"/>
      <c r="Z1525"/>
      <c r="AA1525"/>
      <c r="AB1525"/>
      <c r="AC1525"/>
      <c r="AD1525"/>
      <c r="AE1525"/>
      <c r="AF1525"/>
    </row>
    <row r="1526" spans="1:32" s="71" customFormat="1" outlineLevel="1" x14ac:dyDescent="0.4">
      <c r="A1526" s="341"/>
      <c r="B1526" s="494"/>
      <c r="C1526" s="495"/>
      <c r="D1526" s="495"/>
      <c r="E1526" s="496"/>
      <c r="F1526" s="497" t="s">
        <v>55</v>
      </c>
      <c r="G1526" s="174">
        <f>G670</f>
        <v>0</v>
      </c>
      <c r="H1526" s="225">
        <f>G1526*(1-VLOOKUP($F1526,SHT,3,FALSE))+H670*(1-VLOOKUP($F1526,SHT,3,FALSE))</f>
        <v>0</v>
      </c>
      <c r="I1526" s="163">
        <f t="shared" ref="I1526:V1526" si="697">I670*(1-VLOOKUP($F1526,SHT,3,FALSE))</f>
        <v>0</v>
      </c>
      <c r="J1526" s="163">
        <f t="shared" si="697"/>
        <v>0</v>
      </c>
      <c r="K1526" s="181">
        <f t="shared" si="697"/>
        <v>0</v>
      </c>
      <c r="L1526" s="165">
        <f t="shared" si="697"/>
        <v>0</v>
      </c>
      <c r="M1526" s="176">
        <f t="shared" si="697"/>
        <v>0</v>
      </c>
      <c r="N1526" s="166">
        <f t="shared" si="697"/>
        <v>0</v>
      </c>
      <c r="O1526" s="166">
        <f t="shared" si="697"/>
        <v>0</v>
      </c>
      <c r="P1526" s="166">
        <f t="shared" si="697"/>
        <v>0</v>
      </c>
      <c r="Q1526" s="166">
        <f t="shared" si="697"/>
        <v>0</v>
      </c>
      <c r="R1526" s="166">
        <f t="shared" si="697"/>
        <v>0</v>
      </c>
      <c r="S1526" s="166">
        <f t="shared" si="697"/>
        <v>0</v>
      </c>
      <c r="T1526" s="162">
        <f t="shared" si="697"/>
        <v>0</v>
      </c>
      <c r="U1526" s="166">
        <f t="shared" si="697"/>
        <v>0</v>
      </c>
      <c r="V1526" s="167">
        <f t="shared" si="697"/>
        <v>0</v>
      </c>
      <c r="W1526" s="48">
        <f>W670</f>
        <v>0</v>
      </c>
      <c r="Y1526"/>
      <c r="Z1526"/>
      <c r="AA1526"/>
      <c r="AB1526"/>
      <c r="AC1526"/>
      <c r="AD1526"/>
      <c r="AE1526"/>
      <c r="AF1526"/>
    </row>
    <row r="1527" spans="1:32" s="71" customFormat="1" x14ac:dyDescent="0.4">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4">
      <c r="A1528" s="341"/>
      <c r="B1528" s="494"/>
      <c r="C1528" s="495"/>
      <c r="D1528" s="495"/>
      <c r="E1528" s="498" t="s">
        <v>57</v>
      </c>
      <c r="F1528" s="496"/>
      <c r="G1528" s="68">
        <f t="shared" ref="G1528:W1528" si="698">SUBTOTAL(9,G1529:G1531)</f>
        <v>0</v>
      </c>
      <c r="H1528" s="69">
        <f t="shared" si="698"/>
        <v>0</v>
      </c>
      <c r="I1528" s="66">
        <f t="shared" si="698"/>
        <v>0</v>
      </c>
      <c r="J1528" s="66">
        <f t="shared" si="698"/>
        <v>0</v>
      </c>
      <c r="K1528" s="67">
        <f t="shared" si="698"/>
        <v>0</v>
      </c>
      <c r="L1528" s="36">
        <f t="shared" si="698"/>
        <v>0</v>
      </c>
      <c r="M1528" s="36">
        <f t="shared" si="698"/>
        <v>0</v>
      </c>
      <c r="N1528" s="36">
        <f t="shared" si="698"/>
        <v>0</v>
      </c>
      <c r="O1528" s="36">
        <f t="shared" si="698"/>
        <v>0</v>
      </c>
      <c r="P1528" s="36">
        <f t="shared" si="698"/>
        <v>0</v>
      </c>
      <c r="Q1528" s="36">
        <f t="shared" si="698"/>
        <v>0</v>
      </c>
      <c r="R1528" s="36">
        <f t="shared" si="698"/>
        <v>0</v>
      </c>
      <c r="S1528" s="36">
        <f t="shared" si="698"/>
        <v>0</v>
      </c>
      <c r="T1528" s="36">
        <f t="shared" si="698"/>
        <v>0</v>
      </c>
      <c r="U1528" s="36">
        <f t="shared" si="698"/>
        <v>0</v>
      </c>
      <c r="V1528" s="36">
        <f t="shared" si="698"/>
        <v>0</v>
      </c>
      <c r="W1528" s="35">
        <f t="shared" si="698"/>
        <v>0</v>
      </c>
      <c r="Y1528"/>
      <c r="Z1528"/>
      <c r="AA1528"/>
      <c r="AB1528"/>
      <c r="AC1528"/>
      <c r="AD1528"/>
      <c r="AE1528"/>
      <c r="AF1528"/>
    </row>
    <row r="1529" spans="1:32" s="71" customFormat="1" outlineLevel="1" x14ac:dyDescent="0.4">
      <c r="A1529" s="341"/>
      <c r="B1529" s="494"/>
      <c r="C1529" s="495"/>
      <c r="D1529" s="495"/>
      <c r="E1529" s="498"/>
      <c r="F1529" s="497" t="s">
        <v>58</v>
      </c>
      <c r="G1529" s="174">
        <f>G673</f>
        <v>0</v>
      </c>
      <c r="H1529" s="225">
        <f>G1529*(1-VLOOKUP($F1529,SHT,3,FALSE))+H673*(1-VLOOKUP($F1529,SHT,3,FALSE))</f>
        <v>0</v>
      </c>
      <c r="I1529" s="163">
        <f t="shared" ref="I1529:V1529" si="699">I673*(1-VLOOKUP($F1529,SHT,3,FALSE))</f>
        <v>0</v>
      </c>
      <c r="J1529" s="163">
        <f t="shared" si="699"/>
        <v>0</v>
      </c>
      <c r="K1529" s="181">
        <f t="shared" si="699"/>
        <v>0</v>
      </c>
      <c r="L1529" s="165">
        <f t="shared" si="699"/>
        <v>0</v>
      </c>
      <c r="M1529" s="176">
        <f t="shared" si="699"/>
        <v>0</v>
      </c>
      <c r="N1529" s="166">
        <f t="shared" si="699"/>
        <v>0</v>
      </c>
      <c r="O1529" s="166">
        <f t="shared" si="699"/>
        <v>0</v>
      </c>
      <c r="P1529" s="166">
        <f t="shared" si="699"/>
        <v>0</v>
      </c>
      <c r="Q1529" s="166">
        <f t="shared" si="699"/>
        <v>0</v>
      </c>
      <c r="R1529" s="166">
        <f t="shared" si="699"/>
        <v>0</v>
      </c>
      <c r="S1529" s="166">
        <f t="shared" si="699"/>
        <v>0</v>
      </c>
      <c r="T1529" s="162">
        <f t="shared" si="699"/>
        <v>0</v>
      </c>
      <c r="U1529" s="166">
        <f t="shared" si="699"/>
        <v>0</v>
      </c>
      <c r="V1529" s="167">
        <f t="shared" si="699"/>
        <v>0</v>
      </c>
      <c r="W1529" s="48">
        <f>W673</f>
        <v>0</v>
      </c>
      <c r="Y1529"/>
      <c r="Z1529"/>
      <c r="AA1529"/>
      <c r="AB1529"/>
      <c r="AC1529"/>
      <c r="AD1529"/>
      <c r="AE1529"/>
      <c r="AF1529"/>
    </row>
    <row r="1530" spans="1:32" s="71" customFormat="1" outlineLevel="1" x14ac:dyDescent="0.4">
      <c r="A1530" s="341"/>
      <c r="B1530" s="494"/>
      <c r="C1530" s="495"/>
      <c r="D1530" s="495"/>
      <c r="E1530" s="496"/>
      <c r="F1530" s="497" t="s">
        <v>59</v>
      </c>
      <c r="G1530" s="174">
        <f>G674</f>
        <v>0</v>
      </c>
      <c r="H1530" s="225">
        <f>G1530*(1-VLOOKUP($F1530,SHT,3,FALSE))+H674*(1-VLOOKUP($F1530,SHT,3,FALSE))</f>
        <v>0</v>
      </c>
      <c r="I1530" s="163">
        <f t="shared" ref="I1530:V1530" si="700">I674*(1-VLOOKUP($F1530,SHT,3,FALSE))</f>
        <v>0</v>
      </c>
      <c r="J1530" s="163">
        <f t="shared" si="700"/>
        <v>0</v>
      </c>
      <c r="K1530" s="181">
        <f t="shared" si="700"/>
        <v>0</v>
      </c>
      <c r="L1530" s="165">
        <f t="shared" si="700"/>
        <v>0</v>
      </c>
      <c r="M1530" s="176">
        <f t="shared" si="700"/>
        <v>0</v>
      </c>
      <c r="N1530" s="166">
        <f t="shared" si="700"/>
        <v>0</v>
      </c>
      <c r="O1530" s="166">
        <f t="shared" si="700"/>
        <v>0</v>
      </c>
      <c r="P1530" s="166">
        <f t="shared" si="700"/>
        <v>0</v>
      </c>
      <c r="Q1530" s="166">
        <f t="shared" si="700"/>
        <v>0</v>
      </c>
      <c r="R1530" s="166">
        <f t="shared" si="700"/>
        <v>0</v>
      </c>
      <c r="S1530" s="166">
        <f t="shared" si="700"/>
        <v>0</v>
      </c>
      <c r="T1530" s="162">
        <f t="shared" si="700"/>
        <v>0</v>
      </c>
      <c r="U1530" s="166">
        <f t="shared" si="700"/>
        <v>0</v>
      </c>
      <c r="V1530" s="167">
        <f t="shared" si="700"/>
        <v>0</v>
      </c>
      <c r="W1530" s="48">
        <f>W674</f>
        <v>0</v>
      </c>
      <c r="Y1530"/>
      <c r="Z1530"/>
      <c r="AA1530"/>
      <c r="AB1530"/>
      <c r="AC1530"/>
      <c r="AD1530"/>
      <c r="AE1530"/>
      <c r="AF1530"/>
    </row>
    <row r="1531" spans="1:32" s="71" customFormat="1" outlineLevel="1" x14ac:dyDescent="0.4">
      <c r="A1531" s="341"/>
      <c r="B1531" s="494"/>
      <c r="C1531" s="495"/>
      <c r="D1531" s="495"/>
      <c r="E1531" s="496"/>
      <c r="F1531" s="497" t="s">
        <v>60</v>
      </c>
      <c r="G1531" s="174">
        <f>G675</f>
        <v>0</v>
      </c>
      <c r="H1531" s="225">
        <f>G1531*(1-VLOOKUP($F1531,SHT,3,FALSE))+H675*(1-VLOOKUP($F1531,SHT,3,FALSE))</f>
        <v>0</v>
      </c>
      <c r="I1531" s="163">
        <f t="shared" ref="I1531:V1531" si="701">I675*(1-VLOOKUP($F1531,SHT,3,FALSE))</f>
        <v>0</v>
      </c>
      <c r="J1531" s="163">
        <f t="shared" si="701"/>
        <v>0</v>
      </c>
      <c r="K1531" s="181">
        <f t="shared" si="701"/>
        <v>0</v>
      </c>
      <c r="L1531" s="165">
        <f t="shared" si="701"/>
        <v>0</v>
      </c>
      <c r="M1531" s="176">
        <f t="shared" si="701"/>
        <v>0</v>
      </c>
      <c r="N1531" s="166">
        <f t="shared" si="701"/>
        <v>0</v>
      </c>
      <c r="O1531" s="166">
        <f t="shared" si="701"/>
        <v>0</v>
      </c>
      <c r="P1531" s="166">
        <f t="shared" si="701"/>
        <v>0</v>
      </c>
      <c r="Q1531" s="166">
        <f t="shared" si="701"/>
        <v>0</v>
      </c>
      <c r="R1531" s="166">
        <f t="shared" si="701"/>
        <v>0</v>
      </c>
      <c r="S1531" s="166">
        <f t="shared" si="701"/>
        <v>0</v>
      </c>
      <c r="T1531" s="162">
        <f t="shared" si="701"/>
        <v>0</v>
      </c>
      <c r="U1531" s="166">
        <f t="shared" si="701"/>
        <v>0</v>
      </c>
      <c r="V1531" s="167">
        <f t="shared" si="701"/>
        <v>0</v>
      </c>
      <c r="W1531" s="48">
        <f>W675</f>
        <v>0</v>
      </c>
      <c r="Y1531"/>
      <c r="Z1531"/>
      <c r="AA1531"/>
      <c r="AB1531"/>
      <c r="AC1531"/>
      <c r="AD1531"/>
      <c r="AE1531"/>
      <c r="AF1531"/>
    </row>
    <row r="1532" spans="1:32" s="71" customFormat="1" x14ac:dyDescent="0.4">
      <c r="A1532" s="341"/>
      <c r="B1532" s="494"/>
      <c r="C1532" s="495"/>
      <c r="D1532" s="495"/>
      <c r="E1532" s="496" t="s">
        <v>61</v>
      </c>
      <c r="F1532" s="496"/>
      <c r="G1532" s="68">
        <f t="shared" ref="G1532:W1532" si="702">SUBTOTAL(9,G1533:G1535)</f>
        <v>0</v>
      </c>
      <c r="H1532" s="69">
        <f t="shared" si="702"/>
        <v>0</v>
      </c>
      <c r="I1532" s="66">
        <f t="shared" si="702"/>
        <v>0</v>
      </c>
      <c r="J1532" s="66">
        <f t="shared" si="702"/>
        <v>0</v>
      </c>
      <c r="K1532" s="67">
        <f t="shared" si="702"/>
        <v>0</v>
      </c>
      <c r="L1532" s="36">
        <f t="shared" si="702"/>
        <v>0</v>
      </c>
      <c r="M1532" s="36">
        <f t="shared" si="702"/>
        <v>0</v>
      </c>
      <c r="N1532" s="36">
        <f t="shared" si="702"/>
        <v>0</v>
      </c>
      <c r="O1532" s="36">
        <f t="shared" si="702"/>
        <v>0</v>
      </c>
      <c r="P1532" s="36">
        <f t="shared" si="702"/>
        <v>0</v>
      </c>
      <c r="Q1532" s="36">
        <f t="shared" si="702"/>
        <v>0</v>
      </c>
      <c r="R1532" s="36">
        <f t="shared" si="702"/>
        <v>0</v>
      </c>
      <c r="S1532" s="36">
        <f t="shared" si="702"/>
        <v>0</v>
      </c>
      <c r="T1532" s="36">
        <f t="shared" si="702"/>
        <v>0</v>
      </c>
      <c r="U1532" s="36">
        <f t="shared" si="702"/>
        <v>0</v>
      </c>
      <c r="V1532" s="36">
        <f t="shared" si="702"/>
        <v>0</v>
      </c>
      <c r="W1532" s="35">
        <f t="shared" si="702"/>
        <v>0</v>
      </c>
      <c r="Y1532"/>
      <c r="Z1532"/>
      <c r="AA1532"/>
      <c r="AB1532"/>
      <c r="AC1532"/>
      <c r="AD1532"/>
      <c r="AE1532"/>
      <c r="AF1532"/>
    </row>
    <row r="1533" spans="1:32" s="71" customFormat="1" outlineLevel="1" x14ac:dyDescent="0.4">
      <c r="A1533" s="341"/>
      <c r="B1533" s="494"/>
      <c r="C1533" s="495"/>
      <c r="D1533" s="495"/>
      <c r="E1533" s="496"/>
      <c r="F1533" s="497" t="s">
        <v>62</v>
      </c>
      <c r="G1533" s="174">
        <f>G677</f>
        <v>0</v>
      </c>
      <c r="H1533" s="225">
        <f>G1533*(1-VLOOKUP($F1533,SHT,3,FALSE))+H677*(1-VLOOKUP($F1533,SHT,3,FALSE))</f>
        <v>0</v>
      </c>
      <c r="I1533" s="163">
        <f t="shared" ref="I1533:V1533" si="703">I677*(1-VLOOKUP($F1533,SHT,3,FALSE))</f>
        <v>0</v>
      </c>
      <c r="J1533" s="163">
        <f t="shared" si="703"/>
        <v>0</v>
      </c>
      <c r="K1533" s="181">
        <f t="shared" si="703"/>
        <v>0</v>
      </c>
      <c r="L1533" s="165">
        <f t="shared" si="703"/>
        <v>0</v>
      </c>
      <c r="M1533" s="176">
        <f t="shared" si="703"/>
        <v>0</v>
      </c>
      <c r="N1533" s="166">
        <f t="shared" si="703"/>
        <v>0</v>
      </c>
      <c r="O1533" s="166">
        <f t="shared" si="703"/>
        <v>0</v>
      </c>
      <c r="P1533" s="166">
        <f t="shared" si="703"/>
        <v>0</v>
      </c>
      <c r="Q1533" s="166">
        <f t="shared" si="703"/>
        <v>0</v>
      </c>
      <c r="R1533" s="166">
        <f t="shared" si="703"/>
        <v>0</v>
      </c>
      <c r="S1533" s="166">
        <f t="shared" si="703"/>
        <v>0</v>
      </c>
      <c r="T1533" s="162">
        <f t="shared" si="703"/>
        <v>0</v>
      </c>
      <c r="U1533" s="166">
        <f t="shared" si="703"/>
        <v>0</v>
      </c>
      <c r="V1533" s="167">
        <f t="shared" si="703"/>
        <v>0</v>
      </c>
      <c r="W1533" s="48">
        <f>W677</f>
        <v>0</v>
      </c>
      <c r="Y1533"/>
      <c r="Z1533"/>
      <c r="AA1533"/>
      <c r="AB1533"/>
      <c r="AC1533"/>
      <c r="AD1533"/>
      <c r="AE1533"/>
      <c r="AF1533"/>
    </row>
    <row r="1534" spans="1:32" s="71" customFormat="1" outlineLevel="1" x14ac:dyDescent="0.4">
      <c r="A1534" s="341"/>
      <c r="B1534" s="494"/>
      <c r="C1534" s="495"/>
      <c r="D1534" s="495"/>
      <c r="E1534" s="496"/>
      <c r="F1534" s="497" t="s">
        <v>63</v>
      </c>
      <c r="G1534" s="174">
        <f>G678</f>
        <v>0</v>
      </c>
      <c r="H1534" s="225">
        <f>G1534*(1-VLOOKUP($F1534,SHT,3,FALSE))+H678*(1-VLOOKUP($F1534,SHT,3,FALSE))</f>
        <v>0</v>
      </c>
      <c r="I1534" s="163">
        <f t="shared" ref="I1534:V1534" si="704">I678*(1-VLOOKUP($F1534,SHT,3,FALSE))</f>
        <v>0</v>
      </c>
      <c r="J1534" s="163">
        <f t="shared" si="704"/>
        <v>0</v>
      </c>
      <c r="K1534" s="181">
        <f t="shared" si="704"/>
        <v>0</v>
      </c>
      <c r="L1534" s="165">
        <f t="shared" si="704"/>
        <v>0</v>
      </c>
      <c r="M1534" s="176">
        <f t="shared" si="704"/>
        <v>0</v>
      </c>
      <c r="N1534" s="166">
        <f t="shared" si="704"/>
        <v>0</v>
      </c>
      <c r="O1534" s="166">
        <f t="shared" si="704"/>
        <v>0</v>
      </c>
      <c r="P1534" s="166">
        <f t="shared" si="704"/>
        <v>0</v>
      </c>
      <c r="Q1534" s="166">
        <f t="shared" si="704"/>
        <v>0</v>
      </c>
      <c r="R1534" s="166">
        <f t="shared" si="704"/>
        <v>0</v>
      </c>
      <c r="S1534" s="166">
        <f t="shared" si="704"/>
        <v>0</v>
      </c>
      <c r="T1534" s="162">
        <f t="shared" si="704"/>
        <v>0</v>
      </c>
      <c r="U1534" s="166">
        <f t="shared" si="704"/>
        <v>0</v>
      </c>
      <c r="V1534" s="167">
        <f t="shared" si="704"/>
        <v>0</v>
      </c>
      <c r="W1534" s="48">
        <f>W678</f>
        <v>0</v>
      </c>
      <c r="Y1534"/>
      <c r="Z1534"/>
      <c r="AA1534"/>
      <c r="AB1534"/>
      <c r="AC1534"/>
      <c r="AD1534"/>
      <c r="AE1534"/>
      <c r="AF1534"/>
    </row>
    <row r="1535" spans="1:32" s="71" customFormat="1" outlineLevel="1" x14ac:dyDescent="0.4">
      <c r="A1535" s="341"/>
      <c r="B1535" s="494"/>
      <c r="C1535" s="495"/>
      <c r="D1535" s="495"/>
      <c r="E1535" s="496"/>
      <c r="F1535" s="497" t="s">
        <v>64</v>
      </c>
      <c r="G1535" s="174">
        <f>G679</f>
        <v>0</v>
      </c>
      <c r="H1535" s="225">
        <f>G1535*(1-VLOOKUP($F1535,SHT,3,FALSE))+H679*(1-VLOOKUP($F1535,SHT,3,FALSE))</f>
        <v>0</v>
      </c>
      <c r="I1535" s="163">
        <f t="shared" ref="I1535:V1535" si="705">I679*(1-VLOOKUP($F1535,SHT,3,FALSE))</f>
        <v>0</v>
      </c>
      <c r="J1535" s="163">
        <f t="shared" si="705"/>
        <v>0</v>
      </c>
      <c r="K1535" s="181">
        <f t="shared" si="705"/>
        <v>0</v>
      </c>
      <c r="L1535" s="165">
        <f t="shared" si="705"/>
        <v>0</v>
      </c>
      <c r="M1535" s="176">
        <f t="shared" si="705"/>
        <v>0</v>
      </c>
      <c r="N1535" s="166">
        <f t="shared" si="705"/>
        <v>0</v>
      </c>
      <c r="O1535" s="166">
        <f t="shared" si="705"/>
        <v>0</v>
      </c>
      <c r="P1535" s="166">
        <f t="shared" si="705"/>
        <v>0</v>
      </c>
      <c r="Q1535" s="166">
        <f t="shared" si="705"/>
        <v>0</v>
      </c>
      <c r="R1535" s="166">
        <f t="shared" si="705"/>
        <v>0</v>
      </c>
      <c r="S1535" s="166">
        <f t="shared" si="705"/>
        <v>0</v>
      </c>
      <c r="T1535" s="162">
        <f t="shared" si="705"/>
        <v>0</v>
      </c>
      <c r="U1535" s="166">
        <f t="shared" si="705"/>
        <v>0</v>
      </c>
      <c r="V1535" s="167">
        <f t="shared" si="705"/>
        <v>0</v>
      </c>
      <c r="W1535" s="48">
        <f>W679</f>
        <v>0</v>
      </c>
      <c r="Y1535"/>
      <c r="Z1535"/>
      <c r="AA1535"/>
      <c r="AB1535"/>
      <c r="AC1535"/>
      <c r="AD1535"/>
      <c r="AE1535"/>
      <c r="AF1535"/>
    </row>
    <row r="1536" spans="1:32" s="71" customFormat="1" x14ac:dyDescent="0.4">
      <c r="A1536" s="341"/>
      <c r="B1536" s="494"/>
      <c r="C1536" s="495"/>
      <c r="D1536" s="495"/>
      <c r="E1536" s="496" t="s">
        <v>65</v>
      </c>
      <c r="F1536" s="496"/>
      <c r="G1536" s="68">
        <f t="shared" ref="G1536:W1536" si="706">SUBTOTAL(9,G1537:G1539)</f>
        <v>0</v>
      </c>
      <c r="H1536" s="69">
        <f t="shared" si="706"/>
        <v>0</v>
      </c>
      <c r="I1536" s="66">
        <f t="shared" si="706"/>
        <v>0</v>
      </c>
      <c r="J1536" s="66">
        <f t="shared" si="706"/>
        <v>0</v>
      </c>
      <c r="K1536" s="67">
        <f t="shared" si="706"/>
        <v>0</v>
      </c>
      <c r="L1536" s="36">
        <f t="shared" si="706"/>
        <v>0</v>
      </c>
      <c r="M1536" s="36">
        <f t="shared" si="706"/>
        <v>0</v>
      </c>
      <c r="N1536" s="36">
        <f t="shared" si="706"/>
        <v>0</v>
      </c>
      <c r="O1536" s="36">
        <f t="shared" si="706"/>
        <v>0</v>
      </c>
      <c r="P1536" s="36">
        <f t="shared" si="706"/>
        <v>0</v>
      </c>
      <c r="Q1536" s="36">
        <f t="shared" si="706"/>
        <v>0</v>
      </c>
      <c r="R1536" s="36">
        <f t="shared" si="706"/>
        <v>0</v>
      </c>
      <c r="S1536" s="36">
        <f t="shared" si="706"/>
        <v>0</v>
      </c>
      <c r="T1536" s="36">
        <f t="shared" si="706"/>
        <v>0</v>
      </c>
      <c r="U1536" s="36">
        <f t="shared" si="706"/>
        <v>0</v>
      </c>
      <c r="V1536" s="36">
        <f t="shared" si="706"/>
        <v>0</v>
      </c>
      <c r="W1536" s="35">
        <f t="shared" si="706"/>
        <v>0</v>
      </c>
      <c r="Y1536"/>
      <c r="Z1536"/>
      <c r="AA1536"/>
      <c r="AB1536"/>
      <c r="AC1536"/>
      <c r="AD1536"/>
      <c r="AE1536"/>
      <c r="AF1536"/>
    </row>
    <row r="1537" spans="1:32" s="71" customFormat="1" outlineLevel="1" x14ac:dyDescent="0.4">
      <c r="A1537" s="341"/>
      <c r="B1537" s="494"/>
      <c r="C1537" s="495"/>
      <c r="D1537" s="495"/>
      <c r="E1537" s="496"/>
      <c r="F1537" s="497" t="s">
        <v>66</v>
      </c>
      <c r="G1537" s="174">
        <f>G681</f>
        <v>0</v>
      </c>
      <c r="H1537" s="225">
        <f>G1537*(1-VLOOKUP($F1537,SHT,3,FALSE))+H681*(1-VLOOKUP($F1537,SHT,3,FALSE))</f>
        <v>0</v>
      </c>
      <c r="I1537" s="163">
        <f t="shared" ref="I1537:V1537" si="707">I681*(1-VLOOKUP($F1537,SHT,3,FALSE))</f>
        <v>0</v>
      </c>
      <c r="J1537" s="163">
        <f t="shared" si="707"/>
        <v>0</v>
      </c>
      <c r="K1537" s="181">
        <f t="shared" si="707"/>
        <v>0</v>
      </c>
      <c r="L1537" s="165">
        <f t="shared" si="707"/>
        <v>0</v>
      </c>
      <c r="M1537" s="176">
        <f t="shared" si="707"/>
        <v>0</v>
      </c>
      <c r="N1537" s="166">
        <f t="shared" si="707"/>
        <v>0</v>
      </c>
      <c r="O1537" s="166">
        <f t="shared" si="707"/>
        <v>0</v>
      </c>
      <c r="P1537" s="166">
        <f t="shared" si="707"/>
        <v>0</v>
      </c>
      <c r="Q1537" s="166">
        <f t="shared" si="707"/>
        <v>0</v>
      </c>
      <c r="R1537" s="166">
        <f t="shared" si="707"/>
        <v>0</v>
      </c>
      <c r="S1537" s="166">
        <f t="shared" si="707"/>
        <v>0</v>
      </c>
      <c r="T1537" s="162">
        <f t="shared" si="707"/>
        <v>0</v>
      </c>
      <c r="U1537" s="166">
        <f t="shared" si="707"/>
        <v>0</v>
      </c>
      <c r="V1537" s="167">
        <f t="shared" si="707"/>
        <v>0</v>
      </c>
      <c r="W1537" s="48">
        <f>W681</f>
        <v>0</v>
      </c>
      <c r="Y1537"/>
      <c r="Z1537"/>
      <c r="AA1537"/>
      <c r="AB1537"/>
      <c r="AC1537"/>
      <c r="AD1537"/>
      <c r="AE1537"/>
      <c r="AF1537"/>
    </row>
    <row r="1538" spans="1:32" s="71" customFormat="1" outlineLevel="1" x14ac:dyDescent="0.4">
      <c r="A1538" s="341"/>
      <c r="B1538" s="494"/>
      <c r="C1538" s="495"/>
      <c r="D1538" s="495"/>
      <c r="E1538" s="496"/>
      <c r="F1538" s="497" t="s">
        <v>67</v>
      </c>
      <c r="G1538" s="174">
        <f>G682</f>
        <v>0</v>
      </c>
      <c r="H1538" s="225">
        <f>G1538*(1-VLOOKUP($F1538,SHT,3,FALSE))+H682*(1-VLOOKUP($F1538,SHT,3,FALSE))</f>
        <v>0</v>
      </c>
      <c r="I1538" s="163">
        <f t="shared" ref="I1538:V1538" si="708">I682*(1-VLOOKUP($F1538,SHT,3,FALSE))</f>
        <v>0</v>
      </c>
      <c r="J1538" s="163">
        <f t="shared" si="708"/>
        <v>0</v>
      </c>
      <c r="K1538" s="181">
        <f t="shared" si="708"/>
        <v>0</v>
      </c>
      <c r="L1538" s="165">
        <f t="shared" si="708"/>
        <v>0</v>
      </c>
      <c r="M1538" s="176">
        <f t="shared" si="708"/>
        <v>0</v>
      </c>
      <c r="N1538" s="166">
        <f t="shared" si="708"/>
        <v>0</v>
      </c>
      <c r="O1538" s="166">
        <f t="shared" si="708"/>
        <v>0</v>
      </c>
      <c r="P1538" s="166">
        <f t="shared" si="708"/>
        <v>0</v>
      </c>
      <c r="Q1538" s="166">
        <f t="shared" si="708"/>
        <v>0</v>
      </c>
      <c r="R1538" s="166">
        <f t="shared" si="708"/>
        <v>0</v>
      </c>
      <c r="S1538" s="166">
        <f t="shared" si="708"/>
        <v>0</v>
      </c>
      <c r="T1538" s="162">
        <f t="shared" si="708"/>
        <v>0</v>
      </c>
      <c r="U1538" s="166">
        <f t="shared" si="708"/>
        <v>0</v>
      </c>
      <c r="V1538" s="167">
        <f t="shared" si="708"/>
        <v>0</v>
      </c>
      <c r="W1538" s="48">
        <f>W682</f>
        <v>0</v>
      </c>
      <c r="Y1538"/>
      <c r="Z1538"/>
      <c r="AA1538"/>
      <c r="AB1538"/>
      <c r="AC1538"/>
      <c r="AD1538"/>
      <c r="AE1538"/>
      <c r="AF1538"/>
    </row>
    <row r="1539" spans="1:32" s="71" customFormat="1" outlineLevel="1" x14ac:dyDescent="0.4">
      <c r="A1539" s="341"/>
      <c r="B1539" s="494"/>
      <c r="C1539" s="495"/>
      <c r="D1539" s="495"/>
      <c r="E1539" s="496"/>
      <c r="F1539" s="497" t="s">
        <v>68</v>
      </c>
      <c r="G1539" s="174">
        <f>G683</f>
        <v>0</v>
      </c>
      <c r="H1539" s="225">
        <f>G1539*(1-VLOOKUP($F1539,SHT,3,FALSE))+H683*(1-VLOOKUP($F1539,SHT,3,FALSE))</f>
        <v>0</v>
      </c>
      <c r="I1539" s="163">
        <f t="shared" ref="I1539:V1539" si="709">I683*(1-VLOOKUP($F1539,SHT,3,FALSE))</f>
        <v>0</v>
      </c>
      <c r="J1539" s="163">
        <f t="shared" si="709"/>
        <v>0</v>
      </c>
      <c r="K1539" s="181">
        <f t="shared" si="709"/>
        <v>0</v>
      </c>
      <c r="L1539" s="165">
        <f t="shared" si="709"/>
        <v>0</v>
      </c>
      <c r="M1539" s="176">
        <f t="shared" si="709"/>
        <v>0</v>
      </c>
      <c r="N1539" s="166">
        <f t="shared" si="709"/>
        <v>0</v>
      </c>
      <c r="O1539" s="166">
        <f t="shared" si="709"/>
        <v>0</v>
      </c>
      <c r="P1539" s="166">
        <f t="shared" si="709"/>
        <v>0</v>
      </c>
      <c r="Q1539" s="166">
        <f t="shared" si="709"/>
        <v>0</v>
      </c>
      <c r="R1539" s="166">
        <f t="shared" si="709"/>
        <v>0</v>
      </c>
      <c r="S1539" s="166">
        <f t="shared" si="709"/>
        <v>0</v>
      </c>
      <c r="T1539" s="162">
        <f t="shared" si="709"/>
        <v>0</v>
      </c>
      <c r="U1539" s="166">
        <f t="shared" si="709"/>
        <v>0</v>
      </c>
      <c r="V1539" s="167">
        <f t="shared" si="709"/>
        <v>0</v>
      </c>
      <c r="W1539" s="48">
        <f>W683</f>
        <v>0</v>
      </c>
      <c r="Y1539"/>
      <c r="Z1539"/>
      <c r="AA1539"/>
      <c r="AB1539"/>
      <c r="AC1539"/>
      <c r="AD1539"/>
      <c r="AE1539"/>
      <c r="AF1539"/>
    </row>
    <row r="1540" spans="1:32" s="71" customFormat="1" x14ac:dyDescent="0.4">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4">
      <c r="A1541" s="341"/>
      <c r="B1541" s="494"/>
      <c r="C1541" s="495"/>
      <c r="D1541" s="495"/>
      <c r="E1541" s="496" t="s">
        <v>70</v>
      </c>
      <c r="F1541" s="496"/>
      <c r="G1541" s="68">
        <f t="shared" ref="G1541:W1541" si="710">SUBTOTAL(9,G1542:G1543)</f>
        <v>0</v>
      </c>
      <c r="H1541" s="69">
        <f t="shared" si="710"/>
        <v>0</v>
      </c>
      <c r="I1541" s="66">
        <f t="shared" si="710"/>
        <v>0</v>
      </c>
      <c r="J1541" s="66">
        <f t="shared" si="710"/>
        <v>0</v>
      </c>
      <c r="K1541" s="67">
        <f t="shared" si="710"/>
        <v>0</v>
      </c>
      <c r="L1541" s="36">
        <f t="shared" si="710"/>
        <v>0</v>
      </c>
      <c r="M1541" s="36">
        <f t="shared" si="710"/>
        <v>0</v>
      </c>
      <c r="N1541" s="36">
        <f t="shared" si="710"/>
        <v>0</v>
      </c>
      <c r="O1541" s="36">
        <f t="shared" si="710"/>
        <v>0</v>
      </c>
      <c r="P1541" s="36">
        <f t="shared" si="710"/>
        <v>0</v>
      </c>
      <c r="Q1541" s="36">
        <f t="shared" si="710"/>
        <v>0</v>
      </c>
      <c r="R1541" s="36">
        <f t="shared" si="710"/>
        <v>0</v>
      </c>
      <c r="S1541" s="36">
        <f t="shared" si="710"/>
        <v>0</v>
      </c>
      <c r="T1541" s="36">
        <f t="shared" si="710"/>
        <v>0</v>
      </c>
      <c r="U1541" s="36">
        <f t="shared" si="710"/>
        <v>0</v>
      </c>
      <c r="V1541" s="39">
        <f t="shared" si="710"/>
        <v>0</v>
      </c>
      <c r="W1541" s="35">
        <f t="shared" si="710"/>
        <v>0</v>
      </c>
      <c r="Y1541"/>
      <c r="Z1541"/>
      <c r="AA1541"/>
      <c r="AB1541"/>
      <c r="AC1541"/>
      <c r="AD1541"/>
      <c r="AE1541"/>
      <c r="AF1541"/>
    </row>
    <row r="1542" spans="1:32" s="71" customFormat="1" outlineLevel="1" x14ac:dyDescent="0.4">
      <c r="A1542" s="341"/>
      <c r="B1542" s="494"/>
      <c r="C1542" s="495"/>
      <c r="D1542" s="495"/>
      <c r="E1542" s="496"/>
      <c r="F1542" s="497" t="s">
        <v>71</v>
      </c>
      <c r="G1542" s="174">
        <f>G686</f>
        <v>0</v>
      </c>
      <c r="H1542" s="225">
        <f>G1542*(1-VLOOKUP($F1542,SHT,3,FALSE))+H686*(1-VLOOKUP($F1542,SHT,3,FALSE))</f>
        <v>0</v>
      </c>
      <c r="I1542" s="163">
        <f t="shared" ref="I1542:V1542" si="711">I686*(1-VLOOKUP($F1542,SHT,3,FALSE))</f>
        <v>0</v>
      </c>
      <c r="J1542" s="163">
        <f t="shared" si="711"/>
        <v>0</v>
      </c>
      <c r="K1542" s="181">
        <f t="shared" si="711"/>
        <v>0</v>
      </c>
      <c r="L1542" s="165">
        <f t="shared" si="711"/>
        <v>0</v>
      </c>
      <c r="M1542" s="176">
        <f t="shared" si="711"/>
        <v>0</v>
      </c>
      <c r="N1542" s="166">
        <f t="shared" si="711"/>
        <v>0</v>
      </c>
      <c r="O1542" s="166">
        <f t="shared" si="711"/>
        <v>0</v>
      </c>
      <c r="P1542" s="166">
        <f t="shared" si="711"/>
        <v>0</v>
      </c>
      <c r="Q1542" s="166">
        <f t="shared" si="711"/>
        <v>0</v>
      </c>
      <c r="R1542" s="166">
        <f t="shared" si="711"/>
        <v>0</v>
      </c>
      <c r="S1542" s="166">
        <f t="shared" si="711"/>
        <v>0</v>
      </c>
      <c r="T1542" s="162">
        <f t="shared" si="711"/>
        <v>0</v>
      </c>
      <c r="U1542" s="166">
        <f t="shared" si="711"/>
        <v>0</v>
      </c>
      <c r="V1542" s="167">
        <f t="shared" si="711"/>
        <v>0</v>
      </c>
      <c r="W1542" s="48">
        <f>W686</f>
        <v>0</v>
      </c>
      <c r="Y1542"/>
      <c r="Z1542"/>
      <c r="AA1542"/>
      <c r="AB1542"/>
      <c r="AC1542"/>
      <c r="AD1542"/>
      <c r="AE1542"/>
      <c r="AF1542"/>
    </row>
    <row r="1543" spans="1:32" s="71" customFormat="1" outlineLevel="1" x14ac:dyDescent="0.4">
      <c r="A1543" s="341"/>
      <c r="B1543" s="494"/>
      <c r="C1543" s="495"/>
      <c r="D1543" s="495"/>
      <c r="E1543" s="496"/>
      <c r="F1543" s="497" t="s">
        <v>72</v>
      </c>
      <c r="G1543" s="174">
        <f>G687</f>
        <v>0</v>
      </c>
      <c r="H1543" s="225">
        <f>G1543*(1-VLOOKUP($F1543,SHT,3,FALSE))+H687*(1-VLOOKUP($F1543,SHT,3,FALSE))</f>
        <v>0</v>
      </c>
      <c r="I1543" s="163">
        <f t="shared" ref="I1543:V1543" si="712">I687*(1-VLOOKUP($F1543,SHT,3,FALSE))</f>
        <v>0</v>
      </c>
      <c r="J1543" s="163">
        <f t="shared" si="712"/>
        <v>0</v>
      </c>
      <c r="K1543" s="181">
        <f t="shared" si="712"/>
        <v>0</v>
      </c>
      <c r="L1543" s="165">
        <f t="shared" si="712"/>
        <v>0</v>
      </c>
      <c r="M1543" s="176">
        <f t="shared" si="712"/>
        <v>0</v>
      </c>
      <c r="N1543" s="166">
        <f t="shared" si="712"/>
        <v>0</v>
      </c>
      <c r="O1543" s="166">
        <f t="shared" si="712"/>
        <v>0</v>
      </c>
      <c r="P1543" s="166">
        <f t="shared" si="712"/>
        <v>0</v>
      </c>
      <c r="Q1543" s="166">
        <f t="shared" si="712"/>
        <v>0</v>
      </c>
      <c r="R1543" s="166">
        <f t="shared" si="712"/>
        <v>0</v>
      </c>
      <c r="S1543" s="166">
        <f t="shared" si="712"/>
        <v>0</v>
      </c>
      <c r="T1543" s="162">
        <f t="shared" si="712"/>
        <v>0</v>
      </c>
      <c r="U1543" s="166">
        <f t="shared" si="712"/>
        <v>0</v>
      </c>
      <c r="V1543" s="167">
        <f t="shared" si="712"/>
        <v>0</v>
      </c>
      <c r="W1543" s="48">
        <f>W687</f>
        <v>0</v>
      </c>
      <c r="Y1543"/>
      <c r="Z1543"/>
      <c r="AA1543"/>
      <c r="AB1543"/>
      <c r="AC1543"/>
      <c r="AD1543"/>
      <c r="AE1543"/>
      <c r="AF1543"/>
    </row>
    <row r="1544" spans="1:32" s="71" customFormat="1" x14ac:dyDescent="0.4">
      <c r="A1544" s="341"/>
      <c r="B1544" s="494"/>
      <c r="C1544" s="495"/>
      <c r="D1544" s="495"/>
      <c r="E1544" s="496" t="s">
        <v>73</v>
      </c>
      <c r="F1544" s="496"/>
      <c r="G1544" s="68">
        <f t="shared" ref="G1544:W1544" si="713">SUBTOTAL(9,G1545:G1547)</f>
        <v>0</v>
      </c>
      <c r="H1544" s="69">
        <f t="shared" si="713"/>
        <v>0</v>
      </c>
      <c r="I1544" s="66">
        <f t="shared" si="713"/>
        <v>0</v>
      </c>
      <c r="J1544" s="66">
        <f t="shared" si="713"/>
        <v>0</v>
      </c>
      <c r="K1544" s="67">
        <f t="shared" si="713"/>
        <v>0</v>
      </c>
      <c r="L1544" s="36">
        <f t="shared" si="713"/>
        <v>0</v>
      </c>
      <c r="M1544" s="36">
        <f t="shared" si="713"/>
        <v>0</v>
      </c>
      <c r="N1544" s="36">
        <f t="shared" si="713"/>
        <v>0</v>
      </c>
      <c r="O1544" s="36">
        <f t="shared" si="713"/>
        <v>0</v>
      </c>
      <c r="P1544" s="36">
        <f t="shared" si="713"/>
        <v>0</v>
      </c>
      <c r="Q1544" s="36">
        <f t="shared" si="713"/>
        <v>0</v>
      </c>
      <c r="R1544" s="36">
        <f t="shared" si="713"/>
        <v>0</v>
      </c>
      <c r="S1544" s="36">
        <f t="shared" si="713"/>
        <v>0</v>
      </c>
      <c r="T1544" s="36">
        <f t="shared" si="713"/>
        <v>0</v>
      </c>
      <c r="U1544" s="36">
        <f t="shared" si="713"/>
        <v>0</v>
      </c>
      <c r="V1544" s="36">
        <f t="shared" si="713"/>
        <v>0</v>
      </c>
      <c r="W1544" s="35">
        <f t="shared" si="713"/>
        <v>0</v>
      </c>
      <c r="Y1544"/>
      <c r="Z1544"/>
      <c r="AA1544"/>
      <c r="AB1544"/>
      <c r="AC1544"/>
      <c r="AD1544"/>
      <c r="AE1544"/>
      <c r="AF1544"/>
    </row>
    <row r="1545" spans="1:32" s="71" customFormat="1" outlineLevel="1" x14ac:dyDescent="0.4">
      <c r="A1545" s="341"/>
      <c r="B1545" s="494"/>
      <c r="C1545" s="495"/>
      <c r="D1545" s="495"/>
      <c r="E1545" s="496"/>
      <c r="F1545" s="497" t="s">
        <v>74</v>
      </c>
      <c r="G1545" s="174">
        <f>G689</f>
        <v>0</v>
      </c>
      <c r="H1545" s="225">
        <f>G1545*(1-VLOOKUP($F1545,SHT,3,FALSE))+H689*(1-VLOOKUP($F1545,SHT,3,FALSE))</f>
        <v>0</v>
      </c>
      <c r="I1545" s="163">
        <f t="shared" ref="I1545:V1545" si="714">I689*(1-VLOOKUP($F1545,SHT,3,FALSE))</f>
        <v>0</v>
      </c>
      <c r="J1545" s="163">
        <f t="shared" si="714"/>
        <v>0</v>
      </c>
      <c r="K1545" s="181">
        <f t="shared" si="714"/>
        <v>0</v>
      </c>
      <c r="L1545" s="165">
        <f t="shared" si="714"/>
        <v>0</v>
      </c>
      <c r="M1545" s="176">
        <f t="shared" si="714"/>
        <v>0</v>
      </c>
      <c r="N1545" s="166">
        <f t="shared" si="714"/>
        <v>0</v>
      </c>
      <c r="O1545" s="166">
        <f t="shared" si="714"/>
        <v>0</v>
      </c>
      <c r="P1545" s="166">
        <f t="shared" si="714"/>
        <v>0</v>
      </c>
      <c r="Q1545" s="166">
        <f t="shared" si="714"/>
        <v>0</v>
      </c>
      <c r="R1545" s="166">
        <f t="shared" si="714"/>
        <v>0</v>
      </c>
      <c r="S1545" s="166">
        <f t="shared" si="714"/>
        <v>0</v>
      </c>
      <c r="T1545" s="162">
        <f t="shared" si="714"/>
        <v>0</v>
      </c>
      <c r="U1545" s="166">
        <f t="shared" si="714"/>
        <v>0</v>
      </c>
      <c r="V1545" s="167">
        <f t="shared" si="714"/>
        <v>0</v>
      </c>
      <c r="W1545" s="48">
        <f>W689</f>
        <v>0</v>
      </c>
      <c r="Y1545"/>
      <c r="Z1545"/>
      <c r="AA1545"/>
      <c r="AB1545"/>
      <c r="AC1545"/>
      <c r="AD1545"/>
      <c r="AE1545"/>
      <c r="AF1545"/>
    </row>
    <row r="1546" spans="1:32" s="71" customFormat="1" outlineLevel="1" x14ac:dyDescent="0.4">
      <c r="A1546" s="341"/>
      <c r="B1546" s="494"/>
      <c r="C1546" s="495"/>
      <c r="D1546" s="495"/>
      <c r="E1546" s="496"/>
      <c r="F1546" s="497" t="s">
        <v>75</v>
      </c>
      <c r="G1546" s="174">
        <f>G690</f>
        <v>0</v>
      </c>
      <c r="H1546" s="225">
        <f>G1546*(1-VLOOKUP($F1546,SHT,3,FALSE))+H690*(1-VLOOKUP($F1546,SHT,3,FALSE))</f>
        <v>0</v>
      </c>
      <c r="I1546" s="163">
        <f t="shared" ref="I1546:V1546" si="715">I690*(1-VLOOKUP($F1546,SHT,3,FALSE))</f>
        <v>0</v>
      </c>
      <c r="J1546" s="163">
        <f t="shared" si="715"/>
        <v>0</v>
      </c>
      <c r="K1546" s="181">
        <f t="shared" si="715"/>
        <v>0</v>
      </c>
      <c r="L1546" s="165">
        <f t="shared" si="715"/>
        <v>0</v>
      </c>
      <c r="M1546" s="176">
        <f t="shared" si="715"/>
        <v>0</v>
      </c>
      <c r="N1546" s="166">
        <f t="shared" si="715"/>
        <v>0</v>
      </c>
      <c r="O1546" s="166">
        <f t="shared" si="715"/>
        <v>0</v>
      </c>
      <c r="P1546" s="166">
        <f t="shared" si="715"/>
        <v>0</v>
      </c>
      <c r="Q1546" s="166">
        <f t="shared" si="715"/>
        <v>0</v>
      </c>
      <c r="R1546" s="166">
        <f t="shared" si="715"/>
        <v>0</v>
      </c>
      <c r="S1546" s="166">
        <f t="shared" si="715"/>
        <v>0</v>
      </c>
      <c r="T1546" s="162">
        <f t="shared" si="715"/>
        <v>0</v>
      </c>
      <c r="U1546" s="166">
        <f t="shared" si="715"/>
        <v>0</v>
      </c>
      <c r="V1546" s="167">
        <f t="shared" si="715"/>
        <v>0</v>
      </c>
      <c r="W1546" s="48">
        <f>W690</f>
        <v>0</v>
      </c>
      <c r="Y1546"/>
      <c r="Z1546"/>
      <c r="AA1546"/>
      <c r="AB1546"/>
      <c r="AC1546"/>
      <c r="AD1546"/>
      <c r="AE1546"/>
      <c r="AF1546"/>
    </row>
    <row r="1547" spans="1:32" s="71" customFormat="1" outlineLevel="1" x14ac:dyDescent="0.4">
      <c r="A1547" s="341"/>
      <c r="B1547" s="494"/>
      <c r="C1547" s="495"/>
      <c r="D1547" s="495"/>
      <c r="E1547" s="496"/>
      <c r="F1547" s="497" t="s">
        <v>76</v>
      </c>
      <c r="G1547" s="174">
        <f>G691</f>
        <v>0</v>
      </c>
      <c r="H1547" s="225">
        <f>G1547*(1-VLOOKUP($F1547,SHT,3,FALSE))+H691*(1-VLOOKUP($F1547,SHT,3,FALSE))</f>
        <v>0</v>
      </c>
      <c r="I1547" s="163">
        <f t="shared" ref="I1547:V1547" si="716">I691*(1-VLOOKUP($F1547,SHT,3,FALSE))</f>
        <v>0</v>
      </c>
      <c r="J1547" s="163">
        <f t="shared" si="716"/>
        <v>0</v>
      </c>
      <c r="K1547" s="181">
        <f t="shared" si="716"/>
        <v>0</v>
      </c>
      <c r="L1547" s="165">
        <f t="shared" si="716"/>
        <v>0</v>
      </c>
      <c r="M1547" s="176">
        <f t="shared" si="716"/>
        <v>0</v>
      </c>
      <c r="N1547" s="166">
        <f t="shared" si="716"/>
        <v>0</v>
      </c>
      <c r="O1547" s="166">
        <f t="shared" si="716"/>
        <v>0</v>
      </c>
      <c r="P1547" s="166">
        <f t="shared" si="716"/>
        <v>0</v>
      </c>
      <c r="Q1547" s="166">
        <f t="shared" si="716"/>
        <v>0</v>
      </c>
      <c r="R1547" s="166">
        <f t="shared" si="716"/>
        <v>0</v>
      </c>
      <c r="S1547" s="166">
        <f t="shared" si="716"/>
        <v>0</v>
      </c>
      <c r="T1547" s="162">
        <f t="shared" si="716"/>
        <v>0</v>
      </c>
      <c r="U1547" s="166">
        <f t="shared" si="716"/>
        <v>0</v>
      </c>
      <c r="V1547" s="167">
        <f t="shared" si="716"/>
        <v>0</v>
      </c>
      <c r="W1547" s="48">
        <f>W691</f>
        <v>0</v>
      </c>
      <c r="Y1547"/>
      <c r="Z1547"/>
      <c r="AA1547"/>
      <c r="AB1547"/>
      <c r="AC1547"/>
      <c r="AD1547"/>
      <c r="AE1547"/>
      <c r="AF1547"/>
    </row>
    <row r="1548" spans="1:32" s="71" customFormat="1" x14ac:dyDescent="0.4">
      <c r="A1548" s="341"/>
      <c r="B1548" s="494"/>
      <c r="C1548" s="495"/>
      <c r="D1548" s="495"/>
      <c r="E1548" s="496" t="s">
        <v>77</v>
      </c>
      <c r="F1548" s="496"/>
      <c r="G1548" s="68">
        <f t="shared" ref="G1548:W1548" si="717">SUBTOTAL(9,G1549:G1550)</f>
        <v>0</v>
      </c>
      <c r="H1548" s="69">
        <f t="shared" si="717"/>
        <v>0</v>
      </c>
      <c r="I1548" s="66">
        <f t="shared" si="717"/>
        <v>0</v>
      </c>
      <c r="J1548" s="66">
        <f t="shared" si="717"/>
        <v>0</v>
      </c>
      <c r="K1548" s="67">
        <f t="shared" si="717"/>
        <v>0</v>
      </c>
      <c r="L1548" s="36">
        <f t="shared" si="717"/>
        <v>0</v>
      </c>
      <c r="M1548" s="36">
        <f t="shared" si="717"/>
        <v>0</v>
      </c>
      <c r="N1548" s="36">
        <f t="shared" si="717"/>
        <v>0</v>
      </c>
      <c r="O1548" s="36">
        <f t="shared" si="717"/>
        <v>0</v>
      </c>
      <c r="P1548" s="36">
        <f t="shared" si="717"/>
        <v>0</v>
      </c>
      <c r="Q1548" s="36">
        <f t="shared" si="717"/>
        <v>0</v>
      </c>
      <c r="R1548" s="36">
        <f t="shared" si="717"/>
        <v>0</v>
      </c>
      <c r="S1548" s="36">
        <f t="shared" si="717"/>
        <v>0</v>
      </c>
      <c r="T1548" s="36">
        <f t="shared" si="717"/>
        <v>0</v>
      </c>
      <c r="U1548" s="36">
        <f t="shared" si="717"/>
        <v>0</v>
      </c>
      <c r="V1548" s="39">
        <f t="shared" si="717"/>
        <v>0</v>
      </c>
      <c r="W1548" s="35">
        <f t="shared" si="717"/>
        <v>0</v>
      </c>
      <c r="Y1548"/>
      <c r="Z1548"/>
      <c r="AA1548"/>
      <c r="AB1548"/>
      <c r="AC1548"/>
      <c r="AD1548"/>
      <c r="AE1548"/>
      <c r="AF1548"/>
    </row>
    <row r="1549" spans="1:32" s="71" customFormat="1" outlineLevel="1" x14ac:dyDescent="0.4">
      <c r="A1549" s="341"/>
      <c r="B1549" s="494"/>
      <c r="C1549" s="495"/>
      <c r="D1549" s="495"/>
      <c r="E1549" s="496"/>
      <c r="F1549" s="497" t="s">
        <v>78</v>
      </c>
      <c r="G1549" s="174">
        <f>G693</f>
        <v>0</v>
      </c>
      <c r="H1549" s="225">
        <f>G1549*(1-VLOOKUP($F1549,SHT,3,FALSE))+H693*(1-VLOOKUP($F1549,SHT,3,FALSE))</f>
        <v>0</v>
      </c>
      <c r="I1549" s="163">
        <f t="shared" ref="I1549:V1549" si="718">I693*(1-VLOOKUP($F1549,SHT,3,FALSE))</f>
        <v>0</v>
      </c>
      <c r="J1549" s="163">
        <f t="shared" si="718"/>
        <v>0</v>
      </c>
      <c r="K1549" s="181">
        <f t="shared" si="718"/>
        <v>0</v>
      </c>
      <c r="L1549" s="165">
        <f t="shared" si="718"/>
        <v>0</v>
      </c>
      <c r="M1549" s="176">
        <f t="shared" si="718"/>
        <v>0</v>
      </c>
      <c r="N1549" s="166">
        <f t="shared" si="718"/>
        <v>0</v>
      </c>
      <c r="O1549" s="166">
        <f t="shared" si="718"/>
        <v>0</v>
      </c>
      <c r="P1549" s="166">
        <f t="shared" si="718"/>
        <v>0</v>
      </c>
      <c r="Q1549" s="166">
        <f t="shared" si="718"/>
        <v>0</v>
      </c>
      <c r="R1549" s="166">
        <f t="shared" si="718"/>
        <v>0</v>
      </c>
      <c r="S1549" s="166">
        <f t="shared" si="718"/>
        <v>0</v>
      </c>
      <c r="T1549" s="162">
        <f t="shared" si="718"/>
        <v>0</v>
      </c>
      <c r="U1549" s="166">
        <f t="shared" si="718"/>
        <v>0</v>
      </c>
      <c r="V1549" s="167">
        <f t="shared" si="718"/>
        <v>0</v>
      </c>
      <c r="W1549" s="48">
        <f>W693</f>
        <v>0</v>
      </c>
      <c r="Y1549"/>
      <c r="Z1549"/>
      <c r="AA1549"/>
      <c r="AB1549"/>
      <c r="AC1549"/>
      <c r="AD1549"/>
      <c r="AE1549"/>
      <c r="AF1549"/>
    </row>
    <row r="1550" spans="1:32" s="71" customFormat="1" outlineLevel="1" x14ac:dyDescent="0.4">
      <c r="A1550" s="341"/>
      <c r="B1550" s="494"/>
      <c r="C1550" s="495"/>
      <c r="D1550" s="495"/>
      <c r="E1550" s="496"/>
      <c r="F1550" s="497" t="s">
        <v>79</v>
      </c>
      <c r="G1550" s="174">
        <f>G694</f>
        <v>0</v>
      </c>
      <c r="H1550" s="225">
        <f>G1550*(1-VLOOKUP($F1550,SHT,3,FALSE))+H694*(1-VLOOKUP($F1550,SHT,3,FALSE))</f>
        <v>0</v>
      </c>
      <c r="I1550" s="163">
        <f t="shared" ref="I1550:V1550" si="719">I694*(1-VLOOKUP($F1550,SHT,3,FALSE))</f>
        <v>0</v>
      </c>
      <c r="J1550" s="163">
        <f t="shared" si="719"/>
        <v>0</v>
      </c>
      <c r="K1550" s="181">
        <f t="shared" si="719"/>
        <v>0</v>
      </c>
      <c r="L1550" s="165">
        <f t="shared" si="719"/>
        <v>0</v>
      </c>
      <c r="M1550" s="176">
        <f t="shared" si="719"/>
        <v>0</v>
      </c>
      <c r="N1550" s="166">
        <f t="shared" si="719"/>
        <v>0</v>
      </c>
      <c r="O1550" s="166">
        <f t="shared" si="719"/>
        <v>0</v>
      </c>
      <c r="P1550" s="166">
        <f t="shared" si="719"/>
        <v>0</v>
      </c>
      <c r="Q1550" s="166">
        <f t="shared" si="719"/>
        <v>0</v>
      </c>
      <c r="R1550" s="166">
        <f t="shared" si="719"/>
        <v>0</v>
      </c>
      <c r="S1550" s="166">
        <f t="shared" si="719"/>
        <v>0</v>
      </c>
      <c r="T1550" s="162">
        <f t="shared" si="719"/>
        <v>0</v>
      </c>
      <c r="U1550" s="166">
        <f t="shared" si="719"/>
        <v>0</v>
      </c>
      <c r="V1550" s="167">
        <f t="shared" si="719"/>
        <v>0</v>
      </c>
      <c r="W1550" s="48">
        <f>W694</f>
        <v>0</v>
      </c>
      <c r="Y1550"/>
      <c r="Z1550"/>
      <c r="AA1550"/>
      <c r="AB1550"/>
      <c r="AC1550"/>
      <c r="AD1550"/>
      <c r="AE1550"/>
      <c r="AF1550"/>
    </row>
    <row r="1551" spans="1:32" s="71" customFormat="1" x14ac:dyDescent="0.4">
      <c r="A1551" s="341"/>
      <c r="B1551" s="494"/>
      <c r="C1551" s="495"/>
      <c r="D1551" s="495"/>
      <c r="E1551" s="496" t="s">
        <v>80</v>
      </c>
      <c r="F1551" s="496"/>
      <c r="G1551" s="68">
        <f t="shared" ref="G1551:W1551" si="720">SUBTOTAL(9,G1552:G1554)</f>
        <v>0</v>
      </c>
      <c r="H1551" s="69">
        <f t="shared" si="720"/>
        <v>0</v>
      </c>
      <c r="I1551" s="66">
        <f t="shared" si="720"/>
        <v>0</v>
      </c>
      <c r="J1551" s="66">
        <f t="shared" si="720"/>
        <v>0</v>
      </c>
      <c r="K1551" s="67">
        <f t="shared" si="720"/>
        <v>0</v>
      </c>
      <c r="L1551" s="36">
        <f t="shared" si="720"/>
        <v>0</v>
      </c>
      <c r="M1551" s="36">
        <f t="shared" si="720"/>
        <v>0</v>
      </c>
      <c r="N1551" s="36">
        <f t="shared" si="720"/>
        <v>0</v>
      </c>
      <c r="O1551" s="36">
        <f t="shared" si="720"/>
        <v>0</v>
      </c>
      <c r="P1551" s="36">
        <f t="shared" si="720"/>
        <v>0</v>
      </c>
      <c r="Q1551" s="36">
        <f t="shared" si="720"/>
        <v>0</v>
      </c>
      <c r="R1551" s="36">
        <f t="shared" si="720"/>
        <v>0</v>
      </c>
      <c r="S1551" s="36">
        <f t="shared" si="720"/>
        <v>0</v>
      </c>
      <c r="T1551" s="36">
        <f t="shared" si="720"/>
        <v>0</v>
      </c>
      <c r="U1551" s="36">
        <f t="shared" si="720"/>
        <v>0</v>
      </c>
      <c r="V1551" s="36">
        <f t="shared" si="720"/>
        <v>0</v>
      </c>
      <c r="W1551" s="35">
        <f t="shared" si="720"/>
        <v>0</v>
      </c>
      <c r="Y1551"/>
      <c r="Z1551"/>
      <c r="AA1551"/>
      <c r="AB1551"/>
      <c r="AC1551"/>
      <c r="AD1551"/>
      <c r="AE1551"/>
      <c r="AF1551"/>
    </row>
    <row r="1552" spans="1:32" s="71" customFormat="1" outlineLevel="1" x14ac:dyDescent="0.4">
      <c r="A1552" s="341"/>
      <c r="B1552" s="494"/>
      <c r="C1552" s="495"/>
      <c r="D1552" s="495"/>
      <c r="E1552" s="496"/>
      <c r="F1552" s="497" t="s">
        <v>81</v>
      </c>
      <c r="G1552" s="174">
        <f>G696</f>
        <v>0</v>
      </c>
      <c r="H1552" s="225">
        <f>G1552*(1-VLOOKUP($F1552,SHT,3,FALSE))+H696*(1-VLOOKUP($F1552,SHT,3,FALSE))</f>
        <v>0</v>
      </c>
      <c r="I1552" s="163">
        <f t="shared" ref="I1552:V1552" si="721">I696*(1-VLOOKUP($F1552,SHT,3,FALSE))</f>
        <v>0</v>
      </c>
      <c r="J1552" s="163">
        <f t="shared" si="721"/>
        <v>0</v>
      </c>
      <c r="K1552" s="181">
        <f t="shared" si="721"/>
        <v>0</v>
      </c>
      <c r="L1552" s="165">
        <f t="shared" si="721"/>
        <v>0</v>
      </c>
      <c r="M1552" s="176">
        <f t="shared" si="721"/>
        <v>0</v>
      </c>
      <c r="N1552" s="166">
        <f t="shared" si="721"/>
        <v>0</v>
      </c>
      <c r="O1552" s="166">
        <f t="shared" si="721"/>
        <v>0</v>
      </c>
      <c r="P1552" s="166">
        <f t="shared" si="721"/>
        <v>0</v>
      </c>
      <c r="Q1552" s="166">
        <f t="shared" si="721"/>
        <v>0</v>
      </c>
      <c r="R1552" s="166">
        <f t="shared" si="721"/>
        <v>0</v>
      </c>
      <c r="S1552" s="166">
        <f t="shared" si="721"/>
        <v>0</v>
      </c>
      <c r="T1552" s="162">
        <f t="shared" si="721"/>
        <v>0</v>
      </c>
      <c r="U1552" s="166">
        <f t="shared" si="721"/>
        <v>0</v>
      </c>
      <c r="V1552" s="167">
        <f t="shared" si="721"/>
        <v>0</v>
      </c>
      <c r="W1552" s="48">
        <f>W696</f>
        <v>0</v>
      </c>
      <c r="Y1552"/>
      <c r="Z1552"/>
      <c r="AA1552"/>
      <c r="AB1552"/>
      <c r="AC1552"/>
      <c r="AD1552"/>
      <c r="AE1552"/>
      <c r="AF1552"/>
    </row>
    <row r="1553" spans="1:32" s="71" customFormat="1" outlineLevel="1" x14ac:dyDescent="0.4">
      <c r="A1553" s="341"/>
      <c r="B1553" s="494"/>
      <c r="C1553" s="495"/>
      <c r="D1553" s="495"/>
      <c r="E1553" s="496"/>
      <c r="F1553" s="497" t="s">
        <v>82</v>
      </c>
      <c r="G1553" s="174">
        <f>G697</f>
        <v>0</v>
      </c>
      <c r="H1553" s="225">
        <f>G1553*(1-VLOOKUP($F1553,SHT,3,FALSE))+H697*(1-VLOOKUP($F1553,SHT,3,FALSE))</f>
        <v>0</v>
      </c>
      <c r="I1553" s="163">
        <f t="shared" ref="I1553:V1553" si="722">I697*(1-VLOOKUP($F1553,SHT,3,FALSE))</f>
        <v>0</v>
      </c>
      <c r="J1553" s="163">
        <f t="shared" si="722"/>
        <v>0</v>
      </c>
      <c r="K1553" s="181">
        <f t="shared" si="722"/>
        <v>0</v>
      </c>
      <c r="L1553" s="165">
        <f t="shared" si="722"/>
        <v>0</v>
      </c>
      <c r="M1553" s="176">
        <f t="shared" si="722"/>
        <v>0</v>
      </c>
      <c r="N1553" s="166">
        <f t="shared" si="722"/>
        <v>0</v>
      </c>
      <c r="O1553" s="166">
        <f t="shared" si="722"/>
        <v>0</v>
      </c>
      <c r="P1553" s="166">
        <f t="shared" si="722"/>
        <v>0</v>
      </c>
      <c r="Q1553" s="166">
        <f t="shared" si="722"/>
        <v>0</v>
      </c>
      <c r="R1553" s="166">
        <f t="shared" si="722"/>
        <v>0</v>
      </c>
      <c r="S1553" s="166">
        <f t="shared" si="722"/>
        <v>0</v>
      </c>
      <c r="T1553" s="162">
        <f t="shared" si="722"/>
        <v>0</v>
      </c>
      <c r="U1553" s="166">
        <f t="shared" si="722"/>
        <v>0</v>
      </c>
      <c r="V1553" s="167">
        <f t="shared" si="722"/>
        <v>0</v>
      </c>
      <c r="W1553" s="48">
        <f>W697</f>
        <v>0</v>
      </c>
      <c r="Y1553"/>
      <c r="Z1553"/>
      <c r="AA1553"/>
      <c r="AB1553"/>
      <c r="AC1553"/>
      <c r="AD1553"/>
      <c r="AE1553"/>
      <c r="AF1553"/>
    </row>
    <row r="1554" spans="1:32" s="71" customFormat="1" outlineLevel="1" x14ac:dyDescent="0.4">
      <c r="A1554" s="341"/>
      <c r="B1554" s="494"/>
      <c r="C1554" s="495"/>
      <c r="D1554" s="495"/>
      <c r="E1554" s="496"/>
      <c r="F1554" s="497" t="s">
        <v>83</v>
      </c>
      <c r="G1554" s="174">
        <f>G698</f>
        <v>0</v>
      </c>
      <c r="H1554" s="225">
        <f>G1554*(1-VLOOKUP($F1554,SHT,3,FALSE))+H698*(1-VLOOKUP($F1554,SHT,3,FALSE))</f>
        <v>0</v>
      </c>
      <c r="I1554" s="163">
        <f t="shared" ref="I1554:V1554" si="723">I698*(1-VLOOKUP($F1554,SHT,3,FALSE))</f>
        <v>0</v>
      </c>
      <c r="J1554" s="163">
        <f t="shared" si="723"/>
        <v>0</v>
      </c>
      <c r="K1554" s="181">
        <f t="shared" si="723"/>
        <v>0</v>
      </c>
      <c r="L1554" s="165">
        <f t="shared" si="723"/>
        <v>0</v>
      </c>
      <c r="M1554" s="176">
        <f t="shared" si="723"/>
        <v>0</v>
      </c>
      <c r="N1554" s="166">
        <f t="shared" si="723"/>
        <v>0</v>
      </c>
      <c r="O1554" s="166">
        <f t="shared" si="723"/>
        <v>0</v>
      </c>
      <c r="P1554" s="166">
        <f t="shared" si="723"/>
        <v>0</v>
      </c>
      <c r="Q1554" s="166">
        <f t="shared" si="723"/>
        <v>0</v>
      </c>
      <c r="R1554" s="166">
        <f t="shared" si="723"/>
        <v>0</v>
      </c>
      <c r="S1554" s="166">
        <f t="shared" si="723"/>
        <v>0</v>
      </c>
      <c r="T1554" s="162">
        <f t="shared" si="723"/>
        <v>0</v>
      </c>
      <c r="U1554" s="166">
        <f t="shared" si="723"/>
        <v>0</v>
      </c>
      <c r="V1554" s="167">
        <f t="shared" si="723"/>
        <v>0</v>
      </c>
      <c r="W1554" s="48">
        <f>W698</f>
        <v>0</v>
      </c>
      <c r="Y1554"/>
      <c r="Z1554"/>
      <c r="AA1554"/>
      <c r="AB1554"/>
      <c r="AC1554"/>
      <c r="AD1554"/>
      <c r="AE1554"/>
      <c r="AF1554"/>
    </row>
    <row r="1555" spans="1:32" s="71" customFormat="1" x14ac:dyDescent="0.4">
      <c r="A1555" s="341"/>
      <c r="B1555" s="494"/>
      <c r="C1555" s="495"/>
      <c r="D1555" s="495"/>
      <c r="E1555" s="496" t="s">
        <v>84</v>
      </c>
      <c r="F1555" s="496"/>
      <c r="G1555" s="68">
        <f t="shared" ref="G1555:W1555" si="724">SUBTOTAL(9,G1556:G1557)</f>
        <v>0</v>
      </c>
      <c r="H1555" s="69">
        <f t="shared" si="724"/>
        <v>0</v>
      </c>
      <c r="I1555" s="66">
        <f t="shared" si="724"/>
        <v>0</v>
      </c>
      <c r="J1555" s="66">
        <f t="shared" si="724"/>
        <v>0</v>
      </c>
      <c r="K1555" s="67">
        <f t="shared" si="724"/>
        <v>0</v>
      </c>
      <c r="L1555" s="36">
        <f t="shared" si="724"/>
        <v>0</v>
      </c>
      <c r="M1555" s="36">
        <f t="shared" si="724"/>
        <v>0</v>
      </c>
      <c r="N1555" s="36">
        <f t="shared" si="724"/>
        <v>0</v>
      </c>
      <c r="O1555" s="36">
        <f t="shared" si="724"/>
        <v>0</v>
      </c>
      <c r="P1555" s="36">
        <f t="shared" si="724"/>
        <v>0</v>
      </c>
      <c r="Q1555" s="36">
        <f t="shared" si="724"/>
        <v>0</v>
      </c>
      <c r="R1555" s="36">
        <f t="shared" si="724"/>
        <v>0</v>
      </c>
      <c r="S1555" s="36">
        <f t="shared" si="724"/>
        <v>0</v>
      </c>
      <c r="T1555" s="36">
        <f t="shared" si="724"/>
        <v>0</v>
      </c>
      <c r="U1555" s="36">
        <f t="shared" si="724"/>
        <v>0</v>
      </c>
      <c r="V1555" s="39">
        <f t="shared" si="724"/>
        <v>0</v>
      </c>
      <c r="W1555" s="35">
        <f t="shared" si="724"/>
        <v>0</v>
      </c>
      <c r="Y1555"/>
      <c r="Z1555"/>
      <c r="AA1555"/>
      <c r="AB1555"/>
      <c r="AC1555"/>
      <c r="AD1555"/>
      <c r="AE1555"/>
      <c r="AF1555"/>
    </row>
    <row r="1556" spans="1:32" s="71" customFormat="1" outlineLevel="1" x14ac:dyDescent="0.4">
      <c r="A1556" s="341"/>
      <c r="B1556" s="494"/>
      <c r="C1556" s="495"/>
      <c r="D1556" s="495"/>
      <c r="E1556" s="496"/>
      <c r="F1556" s="497" t="s">
        <v>85</v>
      </c>
      <c r="G1556" s="174">
        <f>G700</f>
        <v>0</v>
      </c>
      <c r="H1556" s="225">
        <f>G1556*(1-VLOOKUP($F1556,SHT,3,FALSE))+H700*(1-VLOOKUP($F1556,SHT,3,FALSE))</f>
        <v>0</v>
      </c>
      <c r="I1556" s="163">
        <f t="shared" ref="I1556:V1556" si="725">I700*(1-VLOOKUP($F1556,SHT,3,FALSE))</f>
        <v>0</v>
      </c>
      <c r="J1556" s="163">
        <f t="shared" si="725"/>
        <v>0</v>
      </c>
      <c r="K1556" s="181">
        <f t="shared" si="725"/>
        <v>0</v>
      </c>
      <c r="L1556" s="165">
        <f t="shared" si="725"/>
        <v>0</v>
      </c>
      <c r="M1556" s="176">
        <f t="shared" si="725"/>
        <v>0</v>
      </c>
      <c r="N1556" s="166">
        <f t="shared" si="725"/>
        <v>0</v>
      </c>
      <c r="O1556" s="166">
        <f t="shared" si="725"/>
        <v>0</v>
      </c>
      <c r="P1556" s="166">
        <f t="shared" si="725"/>
        <v>0</v>
      </c>
      <c r="Q1556" s="166">
        <f t="shared" si="725"/>
        <v>0</v>
      </c>
      <c r="R1556" s="166">
        <f t="shared" si="725"/>
        <v>0</v>
      </c>
      <c r="S1556" s="166">
        <f t="shared" si="725"/>
        <v>0</v>
      </c>
      <c r="T1556" s="162">
        <f t="shared" si="725"/>
        <v>0</v>
      </c>
      <c r="U1556" s="166">
        <f t="shared" si="725"/>
        <v>0</v>
      </c>
      <c r="V1556" s="167">
        <f t="shared" si="725"/>
        <v>0</v>
      </c>
      <c r="W1556" s="48">
        <f>W700</f>
        <v>0</v>
      </c>
      <c r="Y1556"/>
      <c r="Z1556"/>
      <c r="AA1556"/>
      <c r="AB1556"/>
      <c r="AC1556"/>
      <c r="AD1556"/>
      <c r="AE1556"/>
      <c r="AF1556"/>
    </row>
    <row r="1557" spans="1:32" s="71" customFormat="1" outlineLevel="1" x14ac:dyDescent="0.4">
      <c r="A1557" s="341"/>
      <c r="B1557" s="494"/>
      <c r="C1557" s="495"/>
      <c r="D1557" s="495"/>
      <c r="E1557" s="496"/>
      <c r="F1557" s="497" t="s">
        <v>86</v>
      </c>
      <c r="G1557" s="174">
        <f>G701</f>
        <v>0</v>
      </c>
      <c r="H1557" s="225">
        <f>G1557*(1-VLOOKUP($F1557,SHT,3,FALSE))+H701*(1-VLOOKUP($F1557,SHT,3,FALSE))</f>
        <v>0</v>
      </c>
      <c r="I1557" s="163">
        <f t="shared" ref="I1557:V1557" si="726">I701*(1-VLOOKUP($F1557,SHT,3,FALSE))</f>
        <v>0</v>
      </c>
      <c r="J1557" s="163">
        <f t="shared" si="726"/>
        <v>0</v>
      </c>
      <c r="K1557" s="181">
        <f t="shared" si="726"/>
        <v>0</v>
      </c>
      <c r="L1557" s="165">
        <f t="shared" si="726"/>
        <v>0</v>
      </c>
      <c r="M1557" s="176">
        <f t="shared" si="726"/>
        <v>0</v>
      </c>
      <c r="N1557" s="166">
        <f t="shared" si="726"/>
        <v>0</v>
      </c>
      <c r="O1557" s="166">
        <f t="shared" si="726"/>
        <v>0</v>
      </c>
      <c r="P1557" s="166">
        <f t="shared" si="726"/>
        <v>0</v>
      </c>
      <c r="Q1557" s="166">
        <f t="shared" si="726"/>
        <v>0</v>
      </c>
      <c r="R1557" s="166">
        <f t="shared" si="726"/>
        <v>0</v>
      </c>
      <c r="S1557" s="166">
        <f t="shared" si="726"/>
        <v>0</v>
      </c>
      <c r="T1557" s="162">
        <f t="shared" si="726"/>
        <v>0</v>
      </c>
      <c r="U1557" s="166">
        <f t="shared" si="726"/>
        <v>0</v>
      </c>
      <c r="V1557" s="167">
        <f t="shared" si="726"/>
        <v>0</v>
      </c>
      <c r="W1557" s="48">
        <f>W701</f>
        <v>0</v>
      </c>
      <c r="Y1557"/>
      <c r="Z1557"/>
      <c r="AA1557"/>
      <c r="AB1557"/>
      <c r="AC1557"/>
      <c r="AD1557"/>
      <c r="AE1557"/>
      <c r="AF1557"/>
    </row>
    <row r="1558" spans="1:32" s="71" customFormat="1" x14ac:dyDescent="0.4">
      <c r="A1558" s="341"/>
      <c r="B1558" s="494"/>
      <c r="C1558" s="495"/>
      <c r="D1558" s="495"/>
      <c r="E1558" s="496" t="s">
        <v>87</v>
      </c>
      <c r="F1558" s="496"/>
      <c r="G1558" s="68">
        <f t="shared" ref="G1558:W1558" si="727">SUBTOTAL(9,G1559:G1561)</f>
        <v>0</v>
      </c>
      <c r="H1558" s="69">
        <f t="shared" si="727"/>
        <v>0</v>
      </c>
      <c r="I1558" s="66">
        <f t="shared" si="727"/>
        <v>0</v>
      </c>
      <c r="J1558" s="66">
        <f t="shared" si="727"/>
        <v>0</v>
      </c>
      <c r="K1558" s="67">
        <f t="shared" si="727"/>
        <v>0</v>
      </c>
      <c r="L1558" s="36">
        <f t="shared" si="727"/>
        <v>0</v>
      </c>
      <c r="M1558" s="36">
        <f t="shared" si="727"/>
        <v>0</v>
      </c>
      <c r="N1558" s="36">
        <f t="shared" si="727"/>
        <v>0</v>
      </c>
      <c r="O1558" s="36">
        <f t="shared" si="727"/>
        <v>0</v>
      </c>
      <c r="P1558" s="36">
        <f t="shared" si="727"/>
        <v>0</v>
      </c>
      <c r="Q1558" s="36">
        <f t="shared" si="727"/>
        <v>0</v>
      </c>
      <c r="R1558" s="36">
        <f t="shared" si="727"/>
        <v>0</v>
      </c>
      <c r="S1558" s="36">
        <f t="shared" si="727"/>
        <v>0</v>
      </c>
      <c r="T1558" s="36">
        <f t="shared" si="727"/>
        <v>0</v>
      </c>
      <c r="U1558" s="36">
        <f t="shared" si="727"/>
        <v>0</v>
      </c>
      <c r="V1558" s="36">
        <f t="shared" si="727"/>
        <v>0</v>
      </c>
      <c r="W1558" s="35">
        <f t="shared" si="727"/>
        <v>0</v>
      </c>
      <c r="Y1558"/>
      <c r="Z1558"/>
      <c r="AA1558"/>
      <c r="AB1558"/>
      <c r="AC1558"/>
      <c r="AD1558"/>
      <c r="AE1558"/>
      <c r="AF1558"/>
    </row>
    <row r="1559" spans="1:32" s="71" customFormat="1" outlineLevel="1" x14ac:dyDescent="0.4">
      <c r="A1559" s="341"/>
      <c r="B1559" s="494"/>
      <c r="C1559" s="495"/>
      <c r="D1559" s="495"/>
      <c r="E1559" s="496"/>
      <c r="F1559" s="497" t="s">
        <v>88</v>
      </c>
      <c r="G1559" s="174">
        <f>G703</f>
        <v>0</v>
      </c>
      <c r="H1559" s="225">
        <f>G1559*(1-VLOOKUP($F1559,SHT,3,FALSE))+H703*(1-VLOOKUP($F1559,SHT,3,FALSE))</f>
        <v>0</v>
      </c>
      <c r="I1559" s="163">
        <f t="shared" ref="I1559:V1559" si="728">I703*(1-VLOOKUP($F1559,SHT,3,FALSE))</f>
        <v>0</v>
      </c>
      <c r="J1559" s="163">
        <f t="shared" si="728"/>
        <v>0</v>
      </c>
      <c r="K1559" s="181">
        <f t="shared" si="728"/>
        <v>0</v>
      </c>
      <c r="L1559" s="165">
        <f t="shared" si="728"/>
        <v>0</v>
      </c>
      <c r="M1559" s="176">
        <f t="shared" si="728"/>
        <v>0</v>
      </c>
      <c r="N1559" s="166">
        <f t="shared" si="728"/>
        <v>0</v>
      </c>
      <c r="O1559" s="166">
        <f t="shared" si="728"/>
        <v>0</v>
      </c>
      <c r="P1559" s="166">
        <f t="shared" si="728"/>
        <v>0</v>
      </c>
      <c r="Q1559" s="166">
        <f t="shared" si="728"/>
        <v>0</v>
      </c>
      <c r="R1559" s="166">
        <f t="shared" si="728"/>
        <v>0</v>
      </c>
      <c r="S1559" s="166">
        <f t="shared" si="728"/>
        <v>0</v>
      </c>
      <c r="T1559" s="162">
        <f t="shared" si="728"/>
        <v>0</v>
      </c>
      <c r="U1559" s="166">
        <f t="shared" si="728"/>
        <v>0</v>
      </c>
      <c r="V1559" s="167">
        <f t="shared" si="728"/>
        <v>0</v>
      </c>
      <c r="W1559" s="48">
        <f>W703</f>
        <v>0</v>
      </c>
      <c r="Y1559"/>
      <c r="Z1559"/>
      <c r="AA1559"/>
      <c r="AB1559"/>
      <c r="AC1559"/>
      <c r="AD1559"/>
      <c r="AE1559"/>
      <c r="AF1559"/>
    </row>
    <row r="1560" spans="1:32" s="71" customFormat="1" outlineLevel="1" x14ac:dyDescent="0.4">
      <c r="A1560" s="341"/>
      <c r="B1560" s="494"/>
      <c r="C1560" s="495"/>
      <c r="D1560" s="495"/>
      <c r="E1560" s="496"/>
      <c r="F1560" s="497" t="s">
        <v>89</v>
      </c>
      <c r="G1560" s="174">
        <f>G704</f>
        <v>0</v>
      </c>
      <c r="H1560" s="225">
        <f>G1560*(1-VLOOKUP($F1560,SHT,3,FALSE))+H704*(1-VLOOKUP($F1560,SHT,3,FALSE))</f>
        <v>0</v>
      </c>
      <c r="I1560" s="163">
        <f t="shared" ref="I1560:V1560" si="729">I704*(1-VLOOKUP($F1560,SHT,3,FALSE))</f>
        <v>0</v>
      </c>
      <c r="J1560" s="163">
        <f t="shared" si="729"/>
        <v>0</v>
      </c>
      <c r="K1560" s="181">
        <f t="shared" si="729"/>
        <v>0</v>
      </c>
      <c r="L1560" s="165">
        <f t="shared" si="729"/>
        <v>0</v>
      </c>
      <c r="M1560" s="176">
        <f t="shared" si="729"/>
        <v>0</v>
      </c>
      <c r="N1560" s="166">
        <f t="shared" si="729"/>
        <v>0</v>
      </c>
      <c r="O1560" s="166">
        <f t="shared" si="729"/>
        <v>0</v>
      </c>
      <c r="P1560" s="166">
        <f t="shared" si="729"/>
        <v>0</v>
      </c>
      <c r="Q1560" s="166">
        <f t="shared" si="729"/>
        <v>0</v>
      </c>
      <c r="R1560" s="166">
        <f t="shared" si="729"/>
        <v>0</v>
      </c>
      <c r="S1560" s="166">
        <f t="shared" si="729"/>
        <v>0</v>
      </c>
      <c r="T1560" s="162">
        <f t="shared" si="729"/>
        <v>0</v>
      </c>
      <c r="U1560" s="166">
        <f t="shared" si="729"/>
        <v>0</v>
      </c>
      <c r="V1560" s="167">
        <f t="shared" si="729"/>
        <v>0</v>
      </c>
      <c r="W1560" s="48">
        <f>W704</f>
        <v>0</v>
      </c>
      <c r="Y1560"/>
      <c r="Z1560"/>
      <c r="AA1560"/>
      <c r="AB1560"/>
      <c r="AC1560"/>
      <c r="AD1560"/>
      <c r="AE1560"/>
      <c r="AF1560"/>
    </row>
    <row r="1561" spans="1:32" s="71" customFormat="1" outlineLevel="1" x14ac:dyDescent="0.4">
      <c r="A1561" s="341"/>
      <c r="B1561" s="494"/>
      <c r="C1561" s="495"/>
      <c r="D1561" s="495"/>
      <c r="E1561" s="496"/>
      <c r="F1561" s="497" t="s">
        <v>90</v>
      </c>
      <c r="G1561" s="174">
        <f>G705</f>
        <v>0</v>
      </c>
      <c r="H1561" s="225">
        <f>G1561*(1-VLOOKUP($F1561,SHT,3,FALSE))+H705*(1-VLOOKUP($F1561,SHT,3,FALSE))</f>
        <v>0</v>
      </c>
      <c r="I1561" s="163">
        <f t="shared" ref="I1561:V1561" si="730">I705*(1-VLOOKUP($F1561,SHT,3,FALSE))</f>
        <v>0</v>
      </c>
      <c r="J1561" s="163">
        <f t="shared" si="730"/>
        <v>0</v>
      </c>
      <c r="K1561" s="181">
        <f t="shared" si="730"/>
        <v>0</v>
      </c>
      <c r="L1561" s="165">
        <f t="shared" si="730"/>
        <v>0</v>
      </c>
      <c r="M1561" s="176">
        <f t="shared" si="730"/>
        <v>0</v>
      </c>
      <c r="N1561" s="166">
        <f t="shared" si="730"/>
        <v>0</v>
      </c>
      <c r="O1561" s="166">
        <f t="shared" si="730"/>
        <v>0</v>
      </c>
      <c r="P1561" s="166">
        <f t="shared" si="730"/>
        <v>0</v>
      </c>
      <c r="Q1561" s="166">
        <f t="shared" si="730"/>
        <v>0</v>
      </c>
      <c r="R1561" s="166">
        <f t="shared" si="730"/>
        <v>0</v>
      </c>
      <c r="S1561" s="166">
        <f t="shared" si="730"/>
        <v>0</v>
      </c>
      <c r="T1561" s="162">
        <f t="shared" si="730"/>
        <v>0</v>
      </c>
      <c r="U1561" s="166">
        <f t="shared" si="730"/>
        <v>0</v>
      </c>
      <c r="V1561" s="167">
        <f t="shared" si="730"/>
        <v>0</v>
      </c>
      <c r="W1561" s="48">
        <f>W705</f>
        <v>0</v>
      </c>
      <c r="Y1561"/>
      <c r="Z1561"/>
      <c r="AA1561"/>
      <c r="AB1561"/>
      <c r="AC1561"/>
      <c r="AD1561"/>
      <c r="AE1561"/>
      <c r="AF1561"/>
    </row>
    <row r="1562" spans="1:32" s="71" customFormat="1" x14ac:dyDescent="0.4">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4">
      <c r="A1563" s="341"/>
      <c r="B1563" s="494"/>
      <c r="C1563" s="495"/>
      <c r="D1563" s="495"/>
      <c r="E1563" s="496" t="s">
        <v>92</v>
      </c>
      <c r="F1563" s="496"/>
      <c r="G1563" s="68">
        <f t="shared" ref="G1563:W1563" si="731">SUBTOTAL(9,G1564:G1565)</f>
        <v>0</v>
      </c>
      <c r="H1563" s="69">
        <f t="shared" si="731"/>
        <v>0</v>
      </c>
      <c r="I1563" s="66">
        <f t="shared" si="731"/>
        <v>0</v>
      </c>
      <c r="J1563" s="66">
        <f t="shared" si="731"/>
        <v>0</v>
      </c>
      <c r="K1563" s="67">
        <f t="shared" si="731"/>
        <v>0</v>
      </c>
      <c r="L1563" s="36">
        <f t="shared" si="731"/>
        <v>0</v>
      </c>
      <c r="M1563" s="36">
        <f t="shared" si="731"/>
        <v>0</v>
      </c>
      <c r="N1563" s="36">
        <f t="shared" si="731"/>
        <v>0</v>
      </c>
      <c r="O1563" s="36">
        <f t="shared" si="731"/>
        <v>0</v>
      </c>
      <c r="P1563" s="36">
        <f t="shared" si="731"/>
        <v>0</v>
      </c>
      <c r="Q1563" s="36">
        <f t="shared" si="731"/>
        <v>0</v>
      </c>
      <c r="R1563" s="36">
        <f t="shared" si="731"/>
        <v>0</v>
      </c>
      <c r="S1563" s="36">
        <f t="shared" si="731"/>
        <v>0</v>
      </c>
      <c r="T1563" s="36">
        <f t="shared" si="731"/>
        <v>0</v>
      </c>
      <c r="U1563" s="36">
        <f t="shared" si="731"/>
        <v>0</v>
      </c>
      <c r="V1563" s="39">
        <f t="shared" si="731"/>
        <v>0</v>
      </c>
      <c r="W1563" s="35">
        <f t="shared" si="731"/>
        <v>0</v>
      </c>
      <c r="Y1563"/>
      <c r="Z1563"/>
      <c r="AA1563"/>
      <c r="AB1563"/>
      <c r="AC1563"/>
      <c r="AD1563"/>
      <c r="AE1563"/>
      <c r="AF1563"/>
    </row>
    <row r="1564" spans="1:32" s="71" customFormat="1" outlineLevel="1" x14ac:dyDescent="0.4">
      <c r="A1564" s="341"/>
      <c r="B1564" s="494"/>
      <c r="C1564" s="495"/>
      <c r="D1564" s="495"/>
      <c r="E1564" s="496"/>
      <c r="F1564" s="497" t="s">
        <v>93</v>
      </c>
      <c r="G1564" s="174">
        <f>G708</f>
        <v>0</v>
      </c>
      <c r="H1564" s="225">
        <f>G1564*(1-VLOOKUP($F1564,SHT,3,FALSE))+H708*(1-VLOOKUP($F1564,SHT,3,FALSE))</f>
        <v>0</v>
      </c>
      <c r="I1564" s="163">
        <f t="shared" ref="I1564:V1564" si="732">I708*(1-VLOOKUP($F1564,SHT,3,FALSE))</f>
        <v>0</v>
      </c>
      <c r="J1564" s="163">
        <f t="shared" si="732"/>
        <v>0</v>
      </c>
      <c r="K1564" s="181">
        <f t="shared" si="732"/>
        <v>0</v>
      </c>
      <c r="L1564" s="165">
        <f t="shared" si="732"/>
        <v>0</v>
      </c>
      <c r="M1564" s="176">
        <f t="shared" si="732"/>
        <v>0</v>
      </c>
      <c r="N1564" s="166">
        <f t="shared" si="732"/>
        <v>0</v>
      </c>
      <c r="O1564" s="166">
        <f t="shared" si="732"/>
        <v>0</v>
      </c>
      <c r="P1564" s="166">
        <f t="shared" si="732"/>
        <v>0</v>
      </c>
      <c r="Q1564" s="166">
        <f t="shared" si="732"/>
        <v>0</v>
      </c>
      <c r="R1564" s="166">
        <f t="shared" si="732"/>
        <v>0</v>
      </c>
      <c r="S1564" s="166">
        <f t="shared" si="732"/>
        <v>0</v>
      </c>
      <c r="T1564" s="162">
        <f t="shared" si="732"/>
        <v>0</v>
      </c>
      <c r="U1564" s="166">
        <f t="shared" si="732"/>
        <v>0</v>
      </c>
      <c r="V1564" s="167">
        <f t="shared" si="732"/>
        <v>0</v>
      </c>
      <c r="W1564" s="48">
        <f>W708</f>
        <v>0</v>
      </c>
      <c r="Y1564"/>
      <c r="Z1564"/>
      <c r="AA1564"/>
      <c r="AB1564"/>
      <c r="AC1564"/>
      <c r="AD1564"/>
      <c r="AE1564"/>
      <c r="AF1564"/>
    </row>
    <row r="1565" spans="1:32" s="71" customFormat="1" outlineLevel="1" x14ac:dyDescent="0.4">
      <c r="A1565" s="341"/>
      <c r="B1565" s="494"/>
      <c r="C1565" s="495"/>
      <c r="D1565" s="495"/>
      <c r="E1565" s="496"/>
      <c r="F1565" s="497" t="s">
        <v>94</v>
      </c>
      <c r="G1565" s="174">
        <f>G709</f>
        <v>0</v>
      </c>
      <c r="H1565" s="225">
        <f>G1565*(1-VLOOKUP($F1565,SHT,3,FALSE))+H709*(1-VLOOKUP($F1565,SHT,3,FALSE))</f>
        <v>0</v>
      </c>
      <c r="I1565" s="163">
        <f t="shared" ref="I1565:V1565" si="733">I709*(1-VLOOKUP($F1565,SHT,3,FALSE))</f>
        <v>0</v>
      </c>
      <c r="J1565" s="163">
        <f t="shared" si="733"/>
        <v>0</v>
      </c>
      <c r="K1565" s="181">
        <f t="shared" si="733"/>
        <v>0</v>
      </c>
      <c r="L1565" s="165">
        <f t="shared" si="733"/>
        <v>0</v>
      </c>
      <c r="M1565" s="176">
        <f t="shared" si="733"/>
        <v>0</v>
      </c>
      <c r="N1565" s="166">
        <f t="shared" si="733"/>
        <v>0</v>
      </c>
      <c r="O1565" s="166">
        <f t="shared" si="733"/>
        <v>0</v>
      </c>
      <c r="P1565" s="166">
        <f t="shared" si="733"/>
        <v>0</v>
      </c>
      <c r="Q1565" s="166">
        <f t="shared" si="733"/>
        <v>0</v>
      </c>
      <c r="R1565" s="166">
        <f t="shared" si="733"/>
        <v>0</v>
      </c>
      <c r="S1565" s="166">
        <f t="shared" si="733"/>
        <v>0</v>
      </c>
      <c r="T1565" s="162">
        <f t="shared" si="733"/>
        <v>0</v>
      </c>
      <c r="U1565" s="166">
        <f t="shared" si="733"/>
        <v>0</v>
      </c>
      <c r="V1565" s="167">
        <f t="shared" si="733"/>
        <v>0</v>
      </c>
      <c r="W1565" s="48">
        <f>W709</f>
        <v>0</v>
      </c>
      <c r="Y1565"/>
      <c r="Z1565"/>
      <c r="AA1565"/>
      <c r="AB1565"/>
      <c r="AC1565"/>
      <c r="AD1565"/>
      <c r="AE1565"/>
      <c r="AF1565"/>
    </row>
    <row r="1566" spans="1:32" s="71" customFormat="1" x14ac:dyDescent="0.4">
      <c r="A1566" s="341"/>
      <c r="B1566" s="494"/>
      <c r="C1566" s="495"/>
      <c r="D1566" s="495"/>
      <c r="E1566" s="496" t="s">
        <v>95</v>
      </c>
      <c r="F1566" s="496"/>
      <c r="G1566" s="68">
        <f t="shared" ref="G1566:W1566" si="734">SUBTOTAL(9,G1567:G1568)</f>
        <v>0</v>
      </c>
      <c r="H1566" s="69">
        <f t="shared" si="734"/>
        <v>0</v>
      </c>
      <c r="I1566" s="66">
        <f t="shared" si="734"/>
        <v>0</v>
      </c>
      <c r="J1566" s="66">
        <f t="shared" si="734"/>
        <v>0</v>
      </c>
      <c r="K1566" s="67">
        <f t="shared" si="734"/>
        <v>0</v>
      </c>
      <c r="L1566" s="36">
        <f t="shared" si="734"/>
        <v>0</v>
      </c>
      <c r="M1566" s="36">
        <f t="shared" si="734"/>
        <v>0</v>
      </c>
      <c r="N1566" s="36">
        <f t="shared" si="734"/>
        <v>0</v>
      </c>
      <c r="O1566" s="36">
        <f t="shared" si="734"/>
        <v>0</v>
      </c>
      <c r="P1566" s="36">
        <f t="shared" si="734"/>
        <v>0</v>
      </c>
      <c r="Q1566" s="36">
        <f t="shared" si="734"/>
        <v>0</v>
      </c>
      <c r="R1566" s="36">
        <f t="shared" si="734"/>
        <v>0</v>
      </c>
      <c r="S1566" s="36">
        <f t="shared" si="734"/>
        <v>0</v>
      </c>
      <c r="T1566" s="36">
        <f t="shared" si="734"/>
        <v>0</v>
      </c>
      <c r="U1566" s="36">
        <f t="shared" si="734"/>
        <v>0</v>
      </c>
      <c r="V1566" s="39">
        <f t="shared" si="734"/>
        <v>0</v>
      </c>
      <c r="W1566" s="35">
        <f t="shared" si="734"/>
        <v>0</v>
      </c>
      <c r="Y1566"/>
      <c r="Z1566"/>
      <c r="AA1566"/>
      <c r="AB1566"/>
      <c r="AC1566"/>
      <c r="AD1566"/>
      <c r="AE1566"/>
      <c r="AF1566"/>
    </row>
    <row r="1567" spans="1:32" s="71" customFormat="1" outlineLevel="1" x14ac:dyDescent="0.4">
      <c r="A1567" s="341"/>
      <c r="B1567" s="494"/>
      <c r="C1567" s="495"/>
      <c r="D1567" s="495"/>
      <c r="E1567" s="496"/>
      <c r="F1567" s="497" t="s">
        <v>96</v>
      </c>
      <c r="G1567" s="174">
        <f>G711</f>
        <v>0</v>
      </c>
      <c r="H1567" s="225">
        <f>G1567*(1-VLOOKUP($F1567,SHT,3,FALSE))+H711*(1-VLOOKUP($F1567,SHT,3,FALSE))</f>
        <v>0</v>
      </c>
      <c r="I1567" s="163">
        <f t="shared" ref="I1567:V1567" si="735">I711*(1-VLOOKUP($F1567,SHT,3,FALSE))</f>
        <v>0</v>
      </c>
      <c r="J1567" s="163">
        <f t="shared" si="735"/>
        <v>0</v>
      </c>
      <c r="K1567" s="181">
        <f t="shared" si="735"/>
        <v>0</v>
      </c>
      <c r="L1567" s="165">
        <f t="shared" si="735"/>
        <v>0</v>
      </c>
      <c r="M1567" s="176">
        <f t="shared" si="735"/>
        <v>0</v>
      </c>
      <c r="N1567" s="166">
        <f t="shared" si="735"/>
        <v>0</v>
      </c>
      <c r="O1567" s="166">
        <f t="shared" si="735"/>
        <v>0</v>
      </c>
      <c r="P1567" s="166">
        <f t="shared" si="735"/>
        <v>0</v>
      </c>
      <c r="Q1567" s="166">
        <f t="shared" si="735"/>
        <v>0</v>
      </c>
      <c r="R1567" s="166">
        <f t="shared" si="735"/>
        <v>0</v>
      </c>
      <c r="S1567" s="166">
        <f t="shared" si="735"/>
        <v>0</v>
      </c>
      <c r="T1567" s="162">
        <f t="shared" si="735"/>
        <v>0</v>
      </c>
      <c r="U1567" s="166">
        <f t="shared" si="735"/>
        <v>0</v>
      </c>
      <c r="V1567" s="167">
        <f t="shared" si="735"/>
        <v>0</v>
      </c>
      <c r="W1567" s="48">
        <f>W711</f>
        <v>0</v>
      </c>
      <c r="Y1567"/>
      <c r="Z1567"/>
      <c r="AA1567"/>
      <c r="AB1567"/>
      <c r="AC1567"/>
      <c r="AD1567"/>
      <c r="AE1567"/>
      <c r="AF1567"/>
    </row>
    <row r="1568" spans="1:32" s="71" customFormat="1" outlineLevel="1" x14ac:dyDescent="0.4">
      <c r="A1568" s="341"/>
      <c r="B1568" s="494"/>
      <c r="C1568" s="495"/>
      <c r="D1568" s="495"/>
      <c r="E1568" s="496"/>
      <c r="F1568" s="497" t="s">
        <v>97</v>
      </c>
      <c r="G1568" s="174">
        <f>G712</f>
        <v>0</v>
      </c>
      <c r="H1568" s="225">
        <f>G1568*(1-VLOOKUP($F1568,SHT,3,FALSE))+H712*(1-VLOOKUP($F1568,SHT,3,FALSE))</f>
        <v>0</v>
      </c>
      <c r="I1568" s="163">
        <f t="shared" ref="I1568:V1568" si="736">I712*(1-VLOOKUP($F1568,SHT,3,FALSE))</f>
        <v>0</v>
      </c>
      <c r="J1568" s="163">
        <f t="shared" si="736"/>
        <v>0</v>
      </c>
      <c r="K1568" s="181">
        <f t="shared" si="736"/>
        <v>0</v>
      </c>
      <c r="L1568" s="165">
        <f t="shared" si="736"/>
        <v>0</v>
      </c>
      <c r="M1568" s="176">
        <f t="shared" si="736"/>
        <v>0</v>
      </c>
      <c r="N1568" s="166">
        <f t="shared" si="736"/>
        <v>0</v>
      </c>
      <c r="O1568" s="166">
        <f t="shared" si="736"/>
        <v>0</v>
      </c>
      <c r="P1568" s="166">
        <f t="shared" si="736"/>
        <v>0</v>
      </c>
      <c r="Q1568" s="166">
        <f t="shared" si="736"/>
        <v>0</v>
      </c>
      <c r="R1568" s="166">
        <f t="shared" si="736"/>
        <v>0</v>
      </c>
      <c r="S1568" s="166">
        <f t="shared" si="736"/>
        <v>0</v>
      </c>
      <c r="T1568" s="162">
        <f t="shared" si="736"/>
        <v>0</v>
      </c>
      <c r="U1568" s="166">
        <f t="shared" si="736"/>
        <v>0</v>
      </c>
      <c r="V1568" s="167">
        <f t="shared" si="736"/>
        <v>0</v>
      </c>
      <c r="W1568" s="48">
        <f>W712</f>
        <v>0</v>
      </c>
      <c r="Y1568"/>
      <c r="Z1568"/>
      <c r="AA1568"/>
      <c r="AB1568"/>
      <c r="AC1568"/>
      <c r="AD1568"/>
      <c r="AE1568"/>
      <c r="AF1568"/>
    </row>
    <row r="1569" spans="1:32" s="71" customFormat="1" x14ac:dyDescent="0.4">
      <c r="A1569" s="341"/>
      <c r="B1569" s="494"/>
      <c r="C1569" s="495"/>
      <c r="D1569" s="495"/>
      <c r="E1569" s="496" t="s">
        <v>98</v>
      </c>
      <c r="F1569" s="496"/>
      <c r="G1569" s="68">
        <f t="shared" ref="G1569:W1569" si="737">SUBTOTAL(9,G1570:G1571)</f>
        <v>0</v>
      </c>
      <c r="H1569" s="69">
        <f t="shared" si="737"/>
        <v>0</v>
      </c>
      <c r="I1569" s="66">
        <f t="shared" si="737"/>
        <v>0</v>
      </c>
      <c r="J1569" s="66">
        <f t="shared" si="737"/>
        <v>0</v>
      </c>
      <c r="K1569" s="67">
        <f t="shared" si="737"/>
        <v>0</v>
      </c>
      <c r="L1569" s="36">
        <f t="shared" si="737"/>
        <v>0</v>
      </c>
      <c r="M1569" s="36">
        <f t="shared" si="737"/>
        <v>0</v>
      </c>
      <c r="N1569" s="36">
        <f t="shared" si="737"/>
        <v>0</v>
      </c>
      <c r="O1569" s="36">
        <f t="shared" si="737"/>
        <v>0</v>
      </c>
      <c r="P1569" s="36">
        <f t="shared" si="737"/>
        <v>0</v>
      </c>
      <c r="Q1569" s="36">
        <f t="shared" si="737"/>
        <v>0</v>
      </c>
      <c r="R1569" s="36">
        <f t="shared" si="737"/>
        <v>0</v>
      </c>
      <c r="S1569" s="36">
        <f t="shared" si="737"/>
        <v>0</v>
      </c>
      <c r="T1569" s="36">
        <f t="shared" si="737"/>
        <v>0</v>
      </c>
      <c r="U1569" s="36">
        <f t="shared" si="737"/>
        <v>0</v>
      </c>
      <c r="V1569" s="39">
        <f t="shared" si="737"/>
        <v>0</v>
      </c>
      <c r="W1569" s="35">
        <f t="shared" si="737"/>
        <v>0</v>
      </c>
      <c r="Y1569"/>
      <c r="Z1569"/>
      <c r="AA1569"/>
      <c r="AB1569"/>
      <c r="AC1569"/>
      <c r="AD1569"/>
      <c r="AE1569"/>
      <c r="AF1569"/>
    </row>
    <row r="1570" spans="1:32" s="71" customFormat="1" outlineLevel="1" x14ac:dyDescent="0.4">
      <c r="A1570" s="341"/>
      <c r="B1570" s="494"/>
      <c r="C1570" s="495"/>
      <c r="D1570" s="495"/>
      <c r="E1570" s="496"/>
      <c r="F1570" s="497" t="s">
        <v>99</v>
      </c>
      <c r="G1570" s="174">
        <f>G714</f>
        <v>0</v>
      </c>
      <c r="H1570" s="225">
        <f>G1570*(1-VLOOKUP($F1570,SHT,3,FALSE))+H714*(1-VLOOKUP($F1570,SHT,3,FALSE))</f>
        <v>0</v>
      </c>
      <c r="I1570" s="163">
        <f t="shared" ref="I1570:V1570" si="738">I714*(1-VLOOKUP($F1570,SHT,3,FALSE))</f>
        <v>0</v>
      </c>
      <c r="J1570" s="163">
        <f t="shared" si="738"/>
        <v>0</v>
      </c>
      <c r="K1570" s="181">
        <f t="shared" si="738"/>
        <v>0</v>
      </c>
      <c r="L1570" s="165">
        <f t="shared" si="738"/>
        <v>0</v>
      </c>
      <c r="M1570" s="176">
        <f t="shared" si="738"/>
        <v>0</v>
      </c>
      <c r="N1570" s="166">
        <f t="shared" si="738"/>
        <v>0</v>
      </c>
      <c r="O1570" s="166">
        <f t="shared" si="738"/>
        <v>0</v>
      </c>
      <c r="P1570" s="166">
        <f t="shared" si="738"/>
        <v>0</v>
      </c>
      <c r="Q1570" s="166">
        <f t="shared" si="738"/>
        <v>0</v>
      </c>
      <c r="R1570" s="166">
        <f t="shared" si="738"/>
        <v>0</v>
      </c>
      <c r="S1570" s="166">
        <f t="shared" si="738"/>
        <v>0</v>
      </c>
      <c r="T1570" s="162">
        <f t="shared" si="738"/>
        <v>0</v>
      </c>
      <c r="U1570" s="166">
        <f t="shared" si="738"/>
        <v>0</v>
      </c>
      <c r="V1570" s="167">
        <f t="shared" si="738"/>
        <v>0</v>
      </c>
      <c r="W1570" s="48">
        <f>W714</f>
        <v>0</v>
      </c>
      <c r="Y1570"/>
      <c r="Z1570"/>
      <c r="AA1570"/>
      <c r="AB1570"/>
      <c r="AC1570"/>
      <c r="AD1570"/>
      <c r="AE1570"/>
      <c r="AF1570"/>
    </row>
    <row r="1571" spans="1:32" s="71" customFormat="1" outlineLevel="1" x14ac:dyDescent="0.4">
      <c r="A1571" s="341"/>
      <c r="B1571" s="494"/>
      <c r="C1571" s="495"/>
      <c r="D1571" s="495"/>
      <c r="E1571" s="496"/>
      <c r="F1571" s="497" t="s">
        <v>100</v>
      </c>
      <c r="G1571" s="174">
        <f>G715</f>
        <v>0</v>
      </c>
      <c r="H1571" s="225">
        <f>G1571*(1-VLOOKUP($F1571,SHT,3,FALSE))+H715*(1-VLOOKUP($F1571,SHT,3,FALSE))</f>
        <v>0</v>
      </c>
      <c r="I1571" s="163">
        <f t="shared" ref="I1571:V1571" si="739">I715*(1-VLOOKUP($F1571,SHT,3,FALSE))</f>
        <v>0</v>
      </c>
      <c r="J1571" s="163">
        <f t="shared" si="739"/>
        <v>0</v>
      </c>
      <c r="K1571" s="181">
        <f t="shared" si="739"/>
        <v>0</v>
      </c>
      <c r="L1571" s="165">
        <f t="shared" si="739"/>
        <v>0</v>
      </c>
      <c r="M1571" s="176">
        <f t="shared" si="739"/>
        <v>0</v>
      </c>
      <c r="N1571" s="166">
        <f t="shared" si="739"/>
        <v>0</v>
      </c>
      <c r="O1571" s="166">
        <f t="shared" si="739"/>
        <v>0</v>
      </c>
      <c r="P1571" s="166">
        <f t="shared" si="739"/>
        <v>0</v>
      </c>
      <c r="Q1571" s="166">
        <f t="shared" si="739"/>
        <v>0</v>
      </c>
      <c r="R1571" s="166">
        <f t="shared" si="739"/>
        <v>0</v>
      </c>
      <c r="S1571" s="166">
        <f t="shared" si="739"/>
        <v>0</v>
      </c>
      <c r="T1571" s="162">
        <f t="shared" si="739"/>
        <v>0</v>
      </c>
      <c r="U1571" s="166">
        <f t="shared" si="739"/>
        <v>0</v>
      </c>
      <c r="V1571" s="167">
        <f t="shared" si="739"/>
        <v>0</v>
      </c>
      <c r="W1571" s="48">
        <f>W715</f>
        <v>0</v>
      </c>
      <c r="Y1571"/>
      <c r="Z1571"/>
      <c r="AA1571"/>
      <c r="AB1571"/>
      <c r="AC1571"/>
      <c r="AD1571"/>
      <c r="AE1571"/>
      <c r="AF1571"/>
    </row>
    <row r="1572" spans="1:32" s="71" customFormat="1" x14ac:dyDescent="0.4">
      <c r="A1572" s="341"/>
      <c r="B1572" s="494"/>
      <c r="C1572" s="495"/>
      <c r="D1572" s="495"/>
      <c r="E1572" s="496" t="s">
        <v>101</v>
      </c>
      <c r="F1572" s="496"/>
      <c r="G1572" s="68">
        <f t="shared" ref="G1572:W1572" si="740">SUBTOTAL(9,G1573:G1574)</f>
        <v>0</v>
      </c>
      <c r="H1572" s="69">
        <f t="shared" si="740"/>
        <v>0</v>
      </c>
      <c r="I1572" s="66">
        <f t="shared" si="740"/>
        <v>0</v>
      </c>
      <c r="J1572" s="66">
        <f t="shared" si="740"/>
        <v>0</v>
      </c>
      <c r="K1572" s="67">
        <f t="shared" si="740"/>
        <v>0</v>
      </c>
      <c r="L1572" s="36">
        <f t="shared" si="740"/>
        <v>0</v>
      </c>
      <c r="M1572" s="36">
        <f t="shared" si="740"/>
        <v>0</v>
      </c>
      <c r="N1572" s="36">
        <f t="shared" si="740"/>
        <v>0</v>
      </c>
      <c r="O1572" s="36">
        <f t="shared" si="740"/>
        <v>0</v>
      </c>
      <c r="P1572" s="36">
        <f t="shared" si="740"/>
        <v>0</v>
      </c>
      <c r="Q1572" s="36">
        <f t="shared" si="740"/>
        <v>0</v>
      </c>
      <c r="R1572" s="36">
        <f t="shared" si="740"/>
        <v>0</v>
      </c>
      <c r="S1572" s="36">
        <f t="shared" si="740"/>
        <v>0</v>
      </c>
      <c r="T1572" s="36">
        <f t="shared" si="740"/>
        <v>0</v>
      </c>
      <c r="U1572" s="36">
        <f t="shared" si="740"/>
        <v>0</v>
      </c>
      <c r="V1572" s="39">
        <f t="shared" si="740"/>
        <v>0</v>
      </c>
      <c r="W1572" s="35">
        <f t="shared" si="740"/>
        <v>0</v>
      </c>
      <c r="Y1572"/>
      <c r="Z1572"/>
      <c r="AA1572"/>
      <c r="AB1572"/>
      <c r="AC1572"/>
      <c r="AD1572"/>
      <c r="AE1572"/>
      <c r="AF1572"/>
    </row>
    <row r="1573" spans="1:32" s="71" customFormat="1" outlineLevel="1" x14ac:dyDescent="0.4">
      <c r="A1573" s="341"/>
      <c r="B1573" s="494"/>
      <c r="C1573" s="495"/>
      <c r="D1573" s="495"/>
      <c r="E1573" s="496"/>
      <c r="F1573" s="497" t="s">
        <v>102</v>
      </c>
      <c r="G1573" s="174">
        <f>G717</f>
        <v>0</v>
      </c>
      <c r="H1573" s="225">
        <f>G1573*(1-VLOOKUP($F1573,SHT,3,FALSE))+H717*(1-VLOOKUP($F1573,SHT,3,FALSE))</f>
        <v>0</v>
      </c>
      <c r="I1573" s="163">
        <f t="shared" ref="I1573:V1573" si="741">I717*(1-VLOOKUP($F1573,SHT,3,FALSE))</f>
        <v>0</v>
      </c>
      <c r="J1573" s="163">
        <f t="shared" si="741"/>
        <v>0</v>
      </c>
      <c r="K1573" s="181">
        <f t="shared" si="741"/>
        <v>0</v>
      </c>
      <c r="L1573" s="165">
        <f t="shared" si="741"/>
        <v>0</v>
      </c>
      <c r="M1573" s="176">
        <f t="shared" si="741"/>
        <v>0</v>
      </c>
      <c r="N1573" s="166">
        <f t="shared" si="741"/>
        <v>0</v>
      </c>
      <c r="O1573" s="166">
        <f t="shared" si="741"/>
        <v>0</v>
      </c>
      <c r="P1573" s="166">
        <f t="shared" si="741"/>
        <v>0</v>
      </c>
      <c r="Q1573" s="166">
        <f t="shared" si="741"/>
        <v>0</v>
      </c>
      <c r="R1573" s="166">
        <f t="shared" si="741"/>
        <v>0</v>
      </c>
      <c r="S1573" s="166">
        <f t="shared" si="741"/>
        <v>0</v>
      </c>
      <c r="T1573" s="162">
        <f t="shared" si="741"/>
        <v>0</v>
      </c>
      <c r="U1573" s="166">
        <f t="shared" si="741"/>
        <v>0</v>
      </c>
      <c r="V1573" s="167">
        <f t="shared" si="741"/>
        <v>0</v>
      </c>
      <c r="W1573" s="48">
        <f>W717</f>
        <v>0</v>
      </c>
      <c r="Y1573"/>
      <c r="Z1573"/>
      <c r="AA1573"/>
      <c r="AB1573"/>
      <c r="AC1573"/>
      <c r="AD1573"/>
      <c r="AE1573"/>
      <c r="AF1573"/>
    </row>
    <row r="1574" spans="1:32" s="71" customFormat="1" outlineLevel="1" x14ac:dyDescent="0.4">
      <c r="A1574" s="341"/>
      <c r="B1574" s="494"/>
      <c r="C1574" s="495"/>
      <c r="D1574" s="495"/>
      <c r="E1574" s="496"/>
      <c r="F1574" s="497" t="s">
        <v>103</v>
      </c>
      <c r="G1574" s="174">
        <f>G718</f>
        <v>0</v>
      </c>
      <c r="H1574" s="225">
        <f>G1574*(1-VLOOKUP($F1574,SHT,3,FALSE))+H718*(1-VLOOKUP($F1574,SHT,3,FALSE))</f>
        <v>0</v>
      </c>
      <c r="I1574" s="163">
        <f t="shared" ref="I1574:V1574" si="742">I718*(1-VLOOKUP($F1574,SHT,3,FALSE))</f>
        <v>0</v>
      </c>
      <c r="J1574" s="163">
        <f t="shared" si="742"/>
        <v>0</v>
      </c>
      <c r="K1574" s="181">
        <f t="shared" si="742"/>
        <v>0</v>
      </c>
      <c r="L1574" s="165">
        <f t="shared" si="742"/>
        <v>0</v>
      </c>
      <c r="M1574" s="176">
        <f t="shared" si="742"/>
        <v>0</v>
      </c>
      <c r="N1574" s="166">
        <f t="shared" si="742"/>
        <v>0</v>
      </c>
      <c r="O1574" s="166">
        <f t="shared" si="742"/>
        <v>0</v>
      </c>
      <c r="P1574" s="166">
        <f t="shared" si="742"/>
        <v>0</v>
      </c>
      <c r="Q1574" s="166">
        <f t="shared" si="742"/>
        <v>0</v>
      </c>
      <c r="R1574" s="166">
        <f t="shared" si="742"/>
        <v>0</v>
      </c>
      <c r="S1574" s="166">
        <f t="shared" si="742"/>
        <v>0</v>
      </c>
      <c r="T1574" s="162">
        <f t="shared" si="742"/>
        <v>0</v>
      </c>
      <c r="U1574" s="166">
        <f t="shared" si="742"/>
        <v>0</v>
      </c>
      <c r="V1574" s="167">
        <f t="shared" si="742"/>
        <v>0</v>
      </c>
      <c r="W1574" s="48">
        <f>W718</f>
        <v>0</v>
      </c>
      <c r="Y1574"/>
      <c r="Z1574"/>
      <c r="AA1574"/>
      <c r="AB1574"/>
      <c r="AC1574"/>
      <c r="AD1574"/>
      <c r="AE1574"/>
      <c r="AF1574"/>
    </row>
    <row r="1575" spans="1:32" s="71" customFormat="1" x14ac:dyDescent="0.4">
      <c r="A1575" s="341"/>
      <c r="B1575" s="494"/>
      <c r="C1575" s="495"/>
      <c r="D1575" s="495"/>
      <c r="E1575" s="496" t="s">
        <v>104</v>
      </c>
      <c r="F1575" s="496"/>
      <c r="G1575" s="68">
        <f t="shared" ref="G1575:W1575" si="743">SUBTOTAL(9,G1576:G1577)</f>
        <v>0</v>
      </c>
      <c r="H1575" s="69">
        <f t="shared" si="743"/>
        <v>0</v>
      </c>
      <c r="I1575" s="66">
        <f t="shared" si="743"/>
        <v>0</v>
      </c>
      <c r="J1575" s="66">
        <f t="shared" si="743"/>
        <v>0</v>
      </c>
      <c r="K1575" s="67">
        <f t="shared" si="743"/>
        <v>0</v>
      </c>
      <c r="L1575" s="36">
        <f t="shared" si="743"/>
        <v>0</v>
      </c>
      <c r="M1575" s="36">
        <f t="shared" si="743"/>
        <v>0</v>
      </c>
      <c r="N1575" s="36">
        <f t="shared" si="743"/>
        <v>0</v>
      </c>
      <c r="O1575" s="36">
        <f t="shared" si="743"/>
        <v>0</v>
      </c>
      <c r="P1575" s="36">
        <f t="shared" si="743"/>
        <v>0</v>
      </c>
      <c r="Q1575" s="36">
        <f t="shared" si="743"/>
        <v>0</v>
      </c>
      <c r="R1575" s="36">
        <f t="shared" si="743"/>
        <v>0</v>
      </c>
      <c r="S1575" s="36">
        <f t="shared" si="743"/>
        <v>0</v>
      </c>
      <c r="T1575" s="36">
        <f t="shared" si="743"/>
        <v>0</v>
      </c>
      <c r="U1575" s="36">
        <f t="shared" si="743"/>
        <v>0</v>
      </c>
      <c r="V1575" s="39">
        <f t="shared" si="743"/>
        <v>0</v>
      </c>
      <c r="W1575" s="35">
        <f t="shared" si="743"/>
        <v>0</v>
      </c>
      <c r="Y1575"/>
      <c r="Z1575"/>
      <c r="AA1575"/>
      <c r="AB1575"/>
      <c r="AC1575"/>
      <c r="AD1575"/>
      <c r="AE1575"/>
      <c r="AF1575"/>
    </row>
    <row r="1576" spans="1:32" s="71" customFormat="1" outlineLevel="1" x14ac:dyDescent="0.4">
      <c r="A1576" s="341"/>
      <c r="B1576" s="494"/>
      <c r="C1576" s="495"/>
      <c r="D1576" s="495"/>
      <c r="E1576" s="496"/>
      <c r="F1576" s="497" t="s">
        <v>105</v>
      </c>
      <c r="G1576" s="174">
        <f>G720</f>
        <v>0</v>
      </c>
      <c r="H1576" s="225">
        <f>G1576*(1-VLOOKUP($F1576,SHT,3,FALSE))+H720*(1-VLOOKUP($F1576,SHT,3,FALSE))</f>
        <v>0</v>
      </c>
      <c r="I1576" s="163">
        <f t="shared" ref="I1576:V1576" si="744">I720*(1-VLOOKUP($F1576,SHT,3,FALSE))</f>
        <v>0</v>
      </c>
      <c r="J1576" s="163">
        <f t="shared" si="744"/>
        <v>0</v>
      </c>
      <c r="K1576" s="181">
        <f t="shared" si="744"/>
        <v>0</v>
      </c>
      <c r="L1576" s="165">
        <f t="shared" si="744"/>
        <v>0</v>
      </c>
      <c r="M1576" s="176">
        <f t="shared" si="744"/>
        <v>0</v>
      </c>
      <c r="N1576" s="166">
        <f t="shared" si="744"/>
        <v>0</v>
      </c>
      <c r="O1576" s="166">
        <f t="shared" si="744"/>
        <v>0</v>
      </c>
      <c r="P1576" s="166">
        <f t="shared" si="744"/>
        <v>0</v>
      </c>
      <c r="Q1576" s="166">
        <f t="shared" si="744"/>
        <v>0</v>
      </c>
      <c r="R1576" s="166">
        <f t="shared" si="744"/>
        <v>0</v>
      </c>
      <c r="S1576" s="166">
        <f t="shared" si="744"/>
        <v>0</v>
      </c>
      <c r="T1576" s="162">
        <f t="shared" si="744"/>
        <v>0</v>
      </c>
      <c r="U1576" s="166">
        <f t="shared" si="744"/>
        <v>0</v>
      </c>
      <c r="V1576" s="167">
        <f t="shared" si="744"/>
        <v>0</v>
      </c>
      <c r="W1576" s="48">
        <f>W720</f>
        <v>0</v>
      </c>
      <c r="Y1576"/>
      <c r="Z1576"/>
      <c r="AA1576"/>
      <c r="AB1576"/>
      <c r="AC1576"/>
      <c r="AD1576"/>
      <c r="AE1576"/>
      <c r="AF1576"/>
    </row>
    <row r="1577" spans="1:32" s="71" customFormat="1" outlineLevel="1" x14ac:dyDescent="0.4">
      <c r="A1577" s="341"/>
      <c r="B1577" s="494"/>
      <c r="C1577" s="495"/>
      <c r="D1577" s="495"/>
      <c r="E1577" s="496"/>
      <c r="F1577" s="497" t="s">
        <v>106</v>
      </c>
      <c r="G1577" s="174">
        <f>G721</f>
        <v>0</v>
      </c>
      <c r="H1577" s="225">
        <f>G1577*(1-VLOOKUP($F1577,SHT,3,FALSE))+H721*(1-VLOOKUP($F1577,SHT,3,FALSE))</f>
        <v>0</v>
      </c>
      <c r="I1577" s="163">
        <f t="shared" ref="I1577:V1577" si="745">I721*(1-VLOOKUP($F1577,SHT,3,FALSE))</f>
        <v>0</v>
      </c>
      <c r="J1577" s="163">
        <f t="shared" si="745"/>
        <v>0</v>
      </c>
      <c r="K1577" s="181">
        <f t="shared" si="745"/>
        <v>0</v>
      </c>
      <c r="L1577" s="165">
        <f t="shared" si="745"/>
        <v>0</v>
      </c>
      <c r="M1577" s="176">
        <f t="shared" si="745"/>
        <v>0</v>
      </c>
      <c r="N1577" s="166">
        <f t="shared" si="745"/>
        <v>0</v>
      </c>
      <c r="O1577" s="166">
        <f t="shared" si="745"/>
        <v>0</v>
      </c>
      <c r="P1577" s="166">
        <f t="shared" si="745"/>
        <v>0</v>
      </c>
      <c r="Q1577" s="166">
        <f t="shared" si="745"/>
        <v>0</v>
      </c>
      <c r="R1577" s="166">
        <f t="shared" si="745"/>
        <v>0</v>
      </c>
      <c r="S1577" s="166">
        <f t="shared" si="745"/>
        <v>0</v>
      </c>
      <c r="T1577" s="162">
        <f t="shared" si="745"/>
        <v>0</v>
      </c>
      <c r="U1577" s="166">
        <f t="shared" si="745"/>
        <v>0</v>
      </c>
      <c r="V1577" s="167">
        <f t="shared" si="745"/>
        <v>0</v>
      </c>
      <c r="W1577" s="48">
        <f>W721</f>
        <v>0</v>
      </c>
      <c r="Y1577"/>
      <c r="Z1577"/>
      <c r="AA1577"/>
      <c r="AB1577"/>
      <c r="AC1577"/>
      <c r="AD1577"/>
      <c r="AE1577"/>
      <c r="AF1577"/>
    </row>
    <row r="1578" spans="1:32" s="71" customFormat="1" x14ac:dyDescent="0.4">
      <c r="A1578" s="341"/>
      <c r="B1578" s="494"/>
      <c r="C1578" s="495"/>
      <c r="D1578" s="495"/>
      <c r="E1578" s="496" t="s">
        <v>107</v>
      </c>
      <c r="F1578" s="496"/>
      <c r="G1578" s="68">
        <f t="shared" ref="G1578:W1578" si="746">SUBTOTAL(9,G1579:G1580)</f>
        <v>0</v>
      </c>
      <c r="H1578" s="69">
        <f t="shared" si="746"/>
        <v>0</v>
      </c>
      <c r="I1578" s="66">
        <f t="shared" si="746"/>
        <v>0</v>
      </c>
      <c r="J1578" s="66">
        <f t="shared" si="746"/>
        <v>0</v>
      </c>
      <c r="K1578" s="67">
        <f t="shared" si="746"/>
        <v>0</v>
      </c>
      <c r="L1578" s="36">
        <f t="shared" si="746"/>
        <v>0</v>
      </c>
      <c r="M1578" s="36">
        <f t="shared" si="746"/>
        <v>0</v>
      </c>
      <c r="N1578" s="36">
        <f t="shared" si="746"/>
        <v>0</v>
      </c>
      <c r="O1578" s="36">
        <f t="shared" si="746"/>
        <v>0</v>
      </c>
      <c r="P1578" s="36">
        <f t="shared" si="746"/>
        <v>0</v>
      </c>
      <c r="Q1578" s="36">
        <f t="shared" si="746"/>
        <v>0</v>
      </c>
      <c r="R1578" s="36">
        <f t="shared" si="746"/>
        <v>0</v>
      </c>
      <c r="S1578" s="36">
        <f t="shared" si="746"/>
        <v>0</v>
      </c>
      <c r="T1578" s="36">
        <f t="shared" si="746"/>
        <v>0</v>
      </c>
      <c r="U1578" s="36">
        <f t="shared" si="746"/>
        <v>0</v>
      </c>
      <c r="V1578" s="39">
        <f t="shared" si="746"/>
        <v>0</v>
      </c>
      <c r="W1578" s="35">
        <f t="shared" si="746"/>
        <v>0</v>
      </c>
      <c r="Y1578"/>
      <c r="Z1578"/>
      <c r="AA1578"/>
      <c r="AB1578"/>
      <c r="AC1578"/>
      <c r="AD1578"/>
      <c r="AE1578"/>
      <c r="AF1578"/>
    </row>
    <row r="1579" spans="1:32" s="71" customFormat="1" outlineLevel="1" x14ac:dyDescent="0.4">
      <c r="A1579" s="341"/>
      <c r="B1579" s="494"/>
      <c r="C1579" s="495"/>
      <c r="D1579" s="495"/>
      <c r="E1579" s="496"/>
      <c r="F1579" s="497" t="s">
        <v>108</v>
      </c>
      <c r="G1579" s="174">
        <f>G723</f>
        <v>0</v>
      </c>
      <c r="H1579" s="225">
        <f>G1579*(1-VLOOKUP($F1579,SHT,3,FALSE))+H723*(1-VLOOKUP($F1579,SHT,3,FALSE))</f>
        <v>0</v>
      </c>
      <c r="I1579" s="163">
        <f t="shared" ref="I1579:V1579" si="747">I723*(1-VLOOKUP($F1579,SHT,3,FALSE))</f>
        <v>0</v>
      </c>
      <c r="J1579" s="163">
        <f t="shared" si="747"/>
        <v>0</v>
      </c>
      <c r="K1579" s="181">
        <f t="shared" si="747"/>
        <v>0</v>
      </c>
      <c r="L1579" s="165">
        <f t="shared" si="747"/>
        <v>0</v>
      </c>
      <c r="M1579" s="176">
        <f t="shared" si="747"/>
        <v>0</v>
      </c>
      <c r="N1579" s="166">
        <f t="shared" si="747"/>
        <v>0</v>
      </c>
      <c r="O1579" s="166">
        <f t="shared" si="747"/>
        <v>0</v>
      </c>
      <c r="P1579" s="166">
        <f t="shared" si="747"/>
        <v>0</v>
      </c>
      <c r="Q1579" s="166">
        <f t="shared" si="747"/>
        <v>0</v>
      </c>
      <c r="R1579" s="166">
        <f t="shared" si="747"/>
        <v>0</v>
      </c>
      <c r="S1579" s="166">
        <f t="shared" si="747"/>
        <v>0</v>
      </c>
      <c r="T1579" s="162">
        <f t="shared" si="747"/>
        <v>0</v>
      </c>
      <c r="U1579" s="166">
        <f t="shared" si="747"/>
        <v>0</v>
      </c>
      <c r="V1579" s="167">
        <f t="shared" si="747"/>
        <v>0</v>
      </c>
      <c r="W1579" s="48">
        <f>W723</f>
        <v>0</v>
      </c>
      <c r="Y1579"/>
      <c r="Z1579"/>
      <c r="AA1579"/>
      <c r="AB1579"/>
      <c r="AC1579"/>
      <c r="AD1579"/>
      <c r="AE1579"/>
      <c r="AF1579"/>
    </row>
    <row r="1580" spans="1:32" s="71" customFormat="1" outlineLevel="1" x14ac:dyDescent="0.4">
      <c r="A1580" s="341"/>
      <c r="B1580" s="494"/>
      <c r="C1580" s="495"/>
      <c r="D1580" s="495"/>
      <c r="E1580" s="496"/>
      <c r="F1580" s="497" t="s">
        <v>109</v>
      </c>
      <c r="G1580" s="174">
        <f>G724</f>
        <v>0</v>
      </c>
      <c r="H1580" s="225">
        <f>G1580*(1-VLOOKUP($F1580,SHT,3,FALSE))+H724*(1-VLOOKUP($F1580,SHT,3,FALSE))</f>
        <v>0</v>
      </c>
      <c r="I1580" s="163">
        <f t="shared" ref="I1580:V1580" si="748">I724*(1-VLOOKUP($F1580,SHT,3,FALSE))</f>
        <v>0</v>
      </c>
      <c r="J1580" s="163">
        <f t="shared" si="748"/>
        <v>0</v>
      </c>
      <c r="K1580" s="181">
        <f t="shared" si="748"/>
        <v>0</v>
      </c>
      <c r="L1580" s="165">
        <f t="shared" si="748"/>
        <v>0</v>
      </c>
      <c r="M1580" s="176">
        <f t="shared" si="748"/>
        <v>0</v>
      </c>
      <c r="N1580" s="166">
        <f t="shared" si="748"/>
        <v>0</v>
      </c>
      <c r="O1580" s="166">
        <f t="shared" si="748"/>
        <v>0</v>
      </c>
      <c r="P1580" s="166">
        <f t="shared" si="748"/>
        <v>0</v>
      </c>
      <c r="Q1580" s="166">
        <f t="shared" si="748"/>
        <v>0</v>
      </c>
      <c r="R1580" s="166">
        <f t="shared" si="748"/>
        <v>0</v>
      </c>
      <c r="S1580" s="166">
        <f t="shared" si="748"/>
        <v>0</v>
      </c>
      <c r="T1580" s="162">
        <f t="shared" si="748"/>
        <v>0</v>
      </c>
      <c r="U1580" s="166">
        <f t="shared" si="748"/>
        <v>0</v>
      </c>
      <c r="V1580" s="167">
        <f t="shared" si="748"/>
        <v>0</v>
      </c>
      <c r="W1580" s="48">
        <f>W724</f>
        <v>0</v>
      </c>
      <c r="Y1580"/>
      <c r="Z1580"/>
      <c r="AA1580"/>
      <c r="AB1580"/>
      <c r="AC1580"/>
      <c r="AD1580"/>
      <c r="AE1580"/>
      <c r="AF1580"/>
    </row>
    <row r="1581" spans="1:32" s="71" customFormat="1" x14ac:dyDescent="0.4">
      <c r="A1581" s="341"/>
      <c r="B1581" s="494"/>
      <c r="C1581" s="495"/>
      <c r="D1581" s="495" t="s">
        <v>110</v>
      </c>
      <c r="E1581" s="496"/>
      <c r="F1581" s="496"/>
      <c r="G1581" s="68">
        <f t="shared" ref="G1581:W1581" si="749">SUBTOTAL(9,G1582:G1584)</f>
        <v>0</v>
      </c>
      <c r="H1581" s="69"/>
      <c r="I1581" s="66"/>
      <c r="J1581" s="66"/>
      <c r="K1581" s="67">
        <f t="shared" si="749"/>
        <v>0</v>
      </c>
      <c r="L1581" s="53">
        <f t="shared" si="749"/>
        <v>0</v>
      </c>
      <c r="M1581" s="36">
        <f t="shared" si="749"/>
        <v>0</v>
      </c>
      <c r="N1581" s="36">
        <f t="shared" si="749"/>
        <v>0</v>
      </c>
      <c r="O1581" s="36">
        <f t="shared" si="749"/>
        <v>0</v>
      </c>
      <c r="P1581" s="36">
        <f t="shared" si="749"/>
        <v>0</v>
      </c>
      <c r="Q1581" s="36">
        <f t="shared" si="749"/>
        <v>0</v>
      </c>
      <c r="R1581" s="36">
        <f t="shared" si="749"/>
        <v>0</v>
      </c>
      <c r="S1581" s="36">
        <f t="shared" si="749"/>
        <v>0</v>
      </c>
      <c r="T1581" s="36">
        <f t="shared" si="749"/>
        <v>0</v>
      </c>
      <c r="U1581" s="36">
        <f t="shared" si="749"/>
        <v>0</v>
      </c>
      <c r="V1581" s="39">
        <f t="shared" si="749"/>
        <v>0</v>
      </c>
      <c r="W1581" s="35">
        <f t="shared" si="749"/>
        <v>0</v>
      </c>
      <c r="Y1581"/>
      <c r="Z1581"/>
      <c r="AA1581"/>
      <c r="AB1581"/>
      <c r="AC1581"/>
      <c r="AD1581"/>
      <c r="AE1581"/>
      <c r="AF1581"/>
    </row>
    <row r="1582" spans="1:32" s="71" customFormat="1" outlineLevel="1" x14ac:dyDescent="0.4">
      <c r="A1582" s="341"/>
      <c r="B1582" s="494"/>
      <c r="C1582" s="495"/>
      <c r="D1582" s="495"/>
      <c r="E1582" s="496"/>
      <c r="F1582" s="497" t="s">
        <v>111</v>
      </c>
      <c r="G1582" s="174">
        <f>G726</f>
        <v>0</v>
      </c>
      <c r="H1582" s="66"/>
      <c r="I1582" s="66"/>
      <c r="J1582" s="66"/>
      <c r="K1582" s="181">
        <f>($G1582+SUM($H726:K726))*VLOOKUP($F1582,EIT,2,FALSE)</f>
        <v>0</v>
      </c>
      <c r="L1582" s="165">
        <f t="shared" ref="L1582:V1582" si="750">L726*VLOOKUP($F1582,EIT,2,FALSE)</f>
        <v>0</v>
      </c>
      <c r="M1582" s="176">
        <f t="shared" si="750"/>
        <v>0</v>
      </c>
      <c r="N1582" s="166">
        <f t="shared" si="750"/>
        <v>0</v>
      </c>
      <c r="O1582" s="162">
        <f t="shared" si="750"/>
        <v>0</v>
      </c>
      <c r="P1582" s="166">
        <f t="shared" si="750"/>
        <v>0</v>
      </c>
      <c r="Q1582" s="176">
        <f t="shared" si="750"/>
        <v>0</v>
      </c>
      <c r="R1582" s="166">
        <f t="shared" si="750"/>
        <v>0</v>
      </c>
      <c r="S1582" s="166">
        <f t="shared" si="750"/>
        <v>0</v>
      </c>
      <c r="T1582" s="162">
        <f t="shared" si="750"/>
        <v>0</v>
      </c>
      <c r="U1582" s="166">
        <f t="shared" si="750"/>
        <v>0</v>
      </c>
      <c r="V1582" s="167">
        <f t="shared" si="750"/>
        <v>0</v>
      </c>
      <c r="W1582" s="48">
        <f>W726</f>
        <v>0</v>
      </c>
      <c r="Y1582"/>
      <c r="Z1582"/>
      <c r="AA1582"/>
      <c r="AB1582"/>
      <c r="AC1582"/>
      <c r="AD1582"/>
      <c r="AE1582"/>
      <c r="AF1582"/>
    </row>
    <row r="1583" spans="1:32" s="71" customFormat="1" outlineLevel="1" x14ac:dyDescent="0.4">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751">O727*(VLOOKUP($F1583,EIT,3,FALSE)+VLOOKUP($F1583,EIT,4,FALSE)+VLOOKUP($F1583,EIT,5,FALSE))</f>
        <v>0</v>
      </c>
      <c r="P1583" s="166">
        <f t="shared" si="751"/>
        <v>0</v>
      </c>
      <c r="Q1583" s="166">
        <f t="shared" si="751"/>
        <v>0</v>
      </c>
      <c r="R1583" s="166">
        <f t="shared" si="751"/>
        <v>0</v>
      </c>
      <c r="S1583" s="166">
        <f t="shared" si="751"/>
        <v>0</v>
      </c>
      <c r="T1583" s="166">
        <f t="shared" si="751"/>
        <v>0</v>
      </c>
      <c r="U1583" s="166">
        <f t="shared" si="751"/>
        <v>0</v>
      </c>
      <c r="V1583" s="167">
        <f t="shared" si="751"/>
        <v>0</v>
      </c>
      <c r="W1583" s="48">
        <f>W727</f>
        <v>0</v>
      </c>
      <c r="Y1583"/>
      <c r="Z1583"/>
      <c r="AA1583"/>
      <c r="AB1583"/>
      <c r="AC1583"/>
      <c r="AD1583"/>
      <c r="AE1583"/>
      <c r="AF1583"/>
    </row>
    <row r="1584" spans="1:32" s="71" customFormat="1" outlineLevel="1" x14ac:dyDescent="0.4">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4">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4">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4">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4">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4">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4">
      <c r="A1590" s="341"/>
      <c r="B1590" s="494"/>
      <c r="C1590" s="495"/>
      <c r="D1590" s="495"/>
      <c r="E1590" s="496" t="s">
        <v>41</v>
      </c>
      <c r="F1590" s="496"/>
      <c r="G1590" s="68">
        <f t="shared" ref="G1590:W1590" si="752">SUBTOTAL(9,G1591:G1594)</f>
        <v>0</v>
      </c>
      <c r="H1590" s="69">
        <f t="shared" si="752"/>
        <v>0</v>
      </c>
      <c r="I1590" s="66">
        <f t="shared" si="752"/>
        <v>0</v>
      </c>
      <c r="J1590" s="66">
        <f t="shared" si="752"/>
        <v>0</v>
      </c>
      <c r="K1590" s="67">
        <f t="shared" si="752"/>
        <v>0</v>
      </c>
      <c r="L1590" s="36">
        <f t="shared" si="752"/>
        <v>0</v>
      </c>
      <c r="M1590" s="36">
        <f t="shared" si="752"/>
        <v>0</v>
      </c>
      <c r="N1590" s="36">
        <f t="shared" si="752"/>
        <v>0</v>
      </c>
      <c r="O1590" s="36">
        <f t="shared" si="752"/>
        <v>0</v>
      </c>
      <c r="P1590" s="36">
        <f t="shared" si="752"/>
        <v>0</v>
      </c>
      <c r="Q1590" s="36">
        <f t="shared" si="752"/>
        <v>0</v>
      </c>
      <c r="R1590" s="36">
        <f t="shared" si="752"/>
        <v>0</v>
      </c>
      <c r="S1590" s="36">
        <f t="shared" si="752"/>
        <v>0</v>
      </c>
      <c r="T1590" s="36">
        <f t="shared" si="752"/>
        <v>0</v>
      </c>
      <c r="U1590" s="36">
        <f t="shared" si="752"/>
        <v>0</v>
      </c>
      <c r="V1590" s="36">
        <f t="shared" si="752"/>
        <v>0</v>
      </c>
      <c r="W1590" s="35">
        <f t="shared" si="752"/>
        <v>0</v>
      </c>
      <c r="Y1590"/>
      <c r="Z1590"/>
      <c r="AA1590"/>
      <c r="AB1590"/>
      <c r="AC1590"/>
      <c r="AD1590"/>
      <c r="AE1590"/>
      <c r="AF1590"/>
    </row>
    <row r="1591" spans="1:34" s="71" customFormat="1" outlineLevel="1" x14ac:dyDescent="0.4">
      <c r="A1591" s="341"/>
      <c r="B1591" s="494"/>
      <c r="C1591" s="495"/>
      <c r="D1591" s="495"/>
      <c r="E1591" s="496"/>
      <c r="F1591" s="497" t="s">
        <v>42</v>
      </c>
      <c r="G1591" s="174">
        <f>G735</f>
        <v>0</v>
      </c>
      <c r="H1591" s="225">
        <f>G1591*(1-VLOOKUP($F1591,SHT,3,FALSE))+H735*(1-VLOOKUP($F1591,SHT,3,FALSE))</f>
        <v>0</v>
      </c>
      <c r="I1591" s="163">
        <f t="shared" ref="I1591:V1591" si="753">I735*(1-VLOOKUP($F1591,SHT,3,FALSE))</f>
        <v>0</v>
      </c>
      <c r="J1591" s="163">
        <f t="shared" si="753"/>
        <v>0</v>
      </c>
      <c r="K1591" s="181">
        <f t="shared" si="753"/>
        <v>0</v>
      </c>
      <c r="L1591" s="165">
        <f t="shared" si="753"/>
        <v>0</v>
      </c>
      <c r="M1591" s="176">
        <f t="shared" si="753"/>
        <v>0</v>
      </c>
      <c r="N1591" s="166">
        <f t="shared" si="753"/>
        <v>0</v>
      </c>
      <c r="O1591" s="166">
        <f t="shared" si="753"/>
        <v>0</v>
      </c>
      <c r="P1591" s="166">
        <f t="shared" si="753"/>
        <v>0</v>
      </c>
      <c r="Q1591" s="166">
        <f t="shared" si="753"/>
        <v>0</v>
      </c>
      <c r="R1591" s="166">
        <f t="shared" si="753"/>
        <v>0</v>
      </c>
      <c r="S1591" s="166">
        <f t="shared" si="753"/>
        <v>0</v>
      </c>
      <c r="T1591" s="162">
        <f t="shared" si="753"/>
        <v>0</v>
      </c>
      <c r="U1591" s="166">
        <f t="shared" si="753"/>
        <v>0</v>
      </c>
      <c r="V1591" s="167">
        <f t="shared" si="753"/>
        <v>0</v>
      </c>
      <c r="W1591" s="48">
        <f>W735</f>
        <v>0</v>
      </c>
      <c r="Y1591"/>
      <c r="Z1591"/>
      <c r="AA1591"/>
      <c r="AB1591"/>
      <c r="AC1591"/>
      <c r="AD1591"/>
      <c r="AE1591"/>
      <c r="AF1591"/>
    </row>
    <row r="1592" spans="1:34" s="71" customFormat="1" outlineLevel="1" x14ac:dyDescent="0.4">
      <c r="A1592" s="341"/>
      <c r="B1592" s="494"/>
      <c r="C1592" s="495"/>
      <c r="D1592" s="495"/>
      <c r="E1592" s="496"/>
      <c r="F1592" s="497" t="s">
        <v>43</v>
      </c>
      <c r="G1592" s="174">
        <f>G736</f>
        <v>0</v>
      </c>
      <c r="H1592" s="225">
        <f>G1592*(1-VLOOKUP($F1592,SHT,3,FALSE))+H736*(1-VLOOKUP($F1592,SHT,3,FALSE))</f>
        <v>0</v>
      </c>
      <c r="I1592" s="163">
        <f t="shared" ref="I1592:V1592" si="754">I736*(1-VLOOKUP($F1592,SHT,3,FALSE))</f>
        <v>0</v>
      </c>
      <c r="J1592" s="163">
        <f t="shared" si="754"/>
        <v>0</v>
      </c>
      <c r="K1592" s="181">
        <f t="shared" si="754"/>
        <v>0</v>
      </c>
      <c r="L1592" s="165">
        <f t="shared" si="754"/>
        <v>0</v>
      </c>
      <c r="M1592" s="176">
        <f t="shared" si="754"/>
        <v>0</v>
      </c>
      <c r="N1592" s="166">
        <f t="shared" si="754"/>
        <v>0</v>
      </c>
      <c r="O1592" s="166">
        <f t="shared" si="754"/>
        <v>0</v>
      </c>
      <c r="P1592" s="166">
        <f t="shared" si="754"/>
        <v>0</v>
      </c>
      <c r="Q1592" s="166">
        <f t="shared" si="754"/>
        <v>0</v>
      </c>
      <c r="R1592" s="166">
        <f t="shared" si="754"/>
        <v>0</v>
      </c>
      <c r="S1592" s="166">
        <f t="shared" si="754"/>
        <v>0</v>
      </c>
      <c r="T1592" s="162">
        <f t="shared" si="754"/>
        <v>0</v>
      </c>
      <c r="U1592" s="166">
        <f t="shared" si="754"/>
        <v>0</v>
      </c>
      <c r="V1592" s="167">
        <f t="shared" si="754"/>
        <v>0</v>
      </c>
      <c r="W1592" s="48">
        <f>W736</f>
        <v>0</v>
      </c>
      <c r="Y1592"/>
      <c r="Z1592"/>
      <c r="AA1592"/>
      <c r="AB1592"/>
      <c r="AC1592"/>
      <c r="AD1592"/>
      <c r="AE1592"/>
      <c r="AF1592"/>
    </row>
    <row r="1593" spans="1:34" s="71" customFormat="1" outlineLevel="1" x14ac:dyDescent="0.4">
      <c r="A1593" s="341"/>
      <c r="B1593" s="494"/>
      <c r="C1593" s="495"/>
      <c r="D1593" s="495"/>
      <c r="E1593" s="496"/>
      <c r="F1593" s="497" t="s">
        <v>44</v>
      </c>
      <c r="G1593" s="174">
        <f>G737</f>
        <v>0</v>
      </c>
      <c r="H1593" s="225">
        <f>G1593*(1-VLOOKUP($F1593,SHT,3,FALSE))+H737*(1-VLOOKUP($F1593,SHT,3,FALSE))</f>
        <v>0</v>
      </c>
      <c r="I1593" s="163">
        <f t="shared" ref="I1593:V1593" si="755">I737*(1-VLOOKUP($F1593,SHT,3,FALSE))</f>
        <v>0</v>
      </c>
      <c r="J1593" s="163">
        <f t="shared" si="755"/>
        <v>0</v>
      </c>
      <c r="K1593" s="181">
        <f t="shared" si="755"/>
        <v>0</v>
      </c>
      <c r="L1593" s="165">
        <f t="shared" si="755"/>
        <v>0</v>
      </c>
      <c r="M1593" s="176">
        <f t="shared" si="755"/>
        <v>0</v>
      </c>
      <c r="N1593" s="166">
        <f t="shared" si="755"/>
        <v>0</v>
      </c>
      <c r="O1593" s="166">
        <f t="shared" si="755"/>
        <v>0</v>
      </c>
      <c r="P1593" s="166">
        <f t="shared" si="755"/>
        <v>0</v>
      </c>
      <c r="Q1593" s="166">
        <f t="shared" si="755"/>
        <v>0</v>
      </c>
      <c r="R1593" s="166">
        <f t="shared" si="755"/>
        <v>0</v>
      </c>
      <c r="S1593" s="166">
        <f t="shared" si="755"/>
        <v>0</v>
      </c>
      <c r="T1593" s="162">
        <f t="shared" si="755"/>
        <v>0</v>
      </c>
      <c r="U1593" s="166">
        <f t="shared" si="755"/>
        <v>0</v>
      </c>
      <c r="V1593" s="167">
        <f t="shared" si="755"/>
        <v>0</v>
      </c>
      <c r="W1593" s="48">
        <f>W737</f>
        <v>0</v>
      </c>
      <c r="Y1593"/>
      <c r="Z1593"/>
      <c r="AA1593"/>
      <c r="AB1593"/>
      <c r="AC1593"/>
      <c r="AD1593"/>
      <c r="AE1593"/>
      <c r="AF1593"/>
    </row>
    <row r="1594" spans="1:34" s="71" customFormat="1" outlineLevel="1" x14ac:dyDescent="0.4">
      <c r="A1594" s="341"/>
      <c r="B1594" s="494"/>
      <c r="C1594" s="495"/>
      <c r="D1594" s="495"/>
      <c r="E1594" s="496"/>
      <c r="F1594" s="497" t="s">
        <v>45</v>
      </c>
      <c r="G1594" s="174">
        <f>G738</f>
        <v>0</v>
      </c>
      <c r="H1594" s="225">
        <f>G1594*(1-VLOOKUP($F1594,SHT,3,FALSE))+H738*(1-VLOOKUP($F1594,SHT,3,FALSE))</f>
        <v>0</v>
      </c>
      <c r="I1594" s="163">
        <f t="shared" ref="I1594:V1594" si="756">I738*(1-VLOOKUP($F1594,SHT,3,FALSE))</f>
        <v>0</v>
      </c>
      <c r="J1594" s="163">
        <f t="shared" si="756"/>
        <v>0</v>
      </c>
      <c r="K1594" s="181">
        <f t="shared" si="756"/>
        <v>0</v>
      </c>
      <c r="L1594" s="165">
        <f t="shared" si="756"/>
        <v>0</v>
      </c>
      <c r="M1594" s="176">
        <f t="shared" si="756"/>
        <v>0</v>
      </c>
      <c r="N1594" s="166">
        <f t="shared" si="756"/>
        <v>0</v>
      </c>
      <c r="O1594" s="166">
        <f t="shared" si="756"/>
        <v>0</v>
      </c>
      <c r="P1594" s="166">
        <f t="shared" si="756"/>
        <v>0</v>
      </c>
      <c r="Q1594" s="166">
        <f t="shared" si="756"/>
        <v>0</v>
      </c>
      <c r="R1594" s="166">
        <f t="shared" si="756"/>
        <v>0</v>
      </c>
      <c r="S1594" s="166">
        <f t="shared" si="756"/>
        <v>0</v>
      </c>
      <c r="T1594" s="162">
        <f t="shared" si="756"/>
        <v>0</v>
      </c>
      <c r="U1594" s="166">
        <f t="shared" si="756"/>
        <v>0</v>
      </c>
      <c r="V1594" s="167">
        <f t="shared" si="756"/>
        <v>0</v>
      </c>
      <c r="W1594" s="48">
        <f>W738</f>
        <v>0</v>
      </c>
      <c r="Y1594"/>
      <c r="Z1594"/>
      <c r="AA1594"/>
      <c r="AB1594"/>
      <c r="AC1594"/>
      <c r="AD1594"/>
      <c r="AE1594"/>
      <c r="AF1594"/>
    </row>
    <row r="1595" spans="1:34" s="71" customFormat="1" x14ac:dyDescent="0.4">
      <c r="A1595" s="341"/>
      <c r="B1595" s="494"/>
      <c r="C1595" s="495"/>
      <c r="D1595" s="495"/>
      <c r="E1595" s="496" t="s">
        <v>46</v>
      </c>
      <c r="F1595" s="496"/>
      <c r="G1595" s="68">
        <f t="shared" ref="G1595:W1595" si="757">SUBTOTAL(9,G1596:G1599)</f>
        <v>0</v>
      </c>
      <c r="H1595" s="69">
        <f t="shared" si="757"/>
        <v>0</v>
      </c>
      <c r="I1595" s="66">
        <f t="shared" si="757"/>
        <v>0</v>
      </c>
      <c r="J1595" s="66">
        <f t="shared" si="757"/>
        <v>0</v>
      </c>
      <c r="K1595" s="67">
        <f t="shared" si="757"/>
        <v>0</v>
      </c>
      <c r="L1595" s="36">
        <f t="shared" si="757"/>
        <v>0</v>
      </c>
      <c r="M1595" s="36">
        <f t="shared" si="757"/>
        <v>0</v>
      </c>
      <c r="N1595" s="36">
        <f t="shared" si="757"/>
        <v>0</v>
      </c>
      <c r="O1595" s="36">
        <f t="shared" si="757"/>
        <v>0</v>
      </c>
      <c r="P1595" s="36">
        <f t="shared" si="757"/>
        <v>0</v>
      </c>
      <c r="Q1595" s="36">
        <f t="shared" si="757"/>
        <v>0</v>
      </c>
      <c r="R1595" s="36">
        <f t="shared" si="757"/>
        <v>0</v>
      </c>
      <c r="S1595" s="36">
        <f t="shared" si="757"/>
        <v>0</v>
      </c>
      <c r="T1595" s="36">
        <f t="shared" si="757"/>
        <v>0</v>
      </c>
      <c r="U1595" s="36">
        <f t="shared" si="757"/>
        <v>0</v>
      </c>
      <c r="V1595" s="36">
        <f t="shared" si="757"/>
        <v>0</v>
      </c>
      <c r="W1595" s="35">
        <f t="shared" si="757"/>
        <v>0</v>
      </c>
      <c r="Y1595"/>
      <c r="Z1595"/>
      <c r="AA1595"/>
      <c r="AB1595"/>
      <c r="AC1595"/>
      <c r="AD1595"/>
      <c r="AE1595"/>
      <c r="AF1595"/>
    </row>
    <row r="1596" spans="1:34" s="71" customFormat="1" outlineLevel="1" x14ac:dyDescent="0.4">
      <c r="A1596" s="341"/>
      <c r="B1596" s="494"/>
      <c r="C1596" s="495"/>
      <c r="D1596" s="495"/>
      <c r="E1596" s="496"/>
      <c r="F1596" s="497" t="s">
        <v>47</v>
      </c>
      <c r="G1596" s="174">
        <f>G740</f>
        <v>0</v>
      </c>
      <c r="H1596" s="225">
        <f>G1596*(1-VLOOKUP($F1596,SHT,3,FALSE))+H740*(1-VLOOKUP($F1596,SHT,3,FALSE))</f>
        <v>0</v>
      </c>
      <c r="I1596" s="163">
        <f t="shared" ref="I1596:V1596" si="758">I740*(1-VLOOKUP($F1596,SHT,3,FALSE))</f>
        <v>0</v>
      </c>
      <c r="J1596" s="163">
        <f t="shared" si="758"/>
        <v>0</v>
      </c>
      <c r="K1596" s="181">
        <f t="shared" si="758"/>
        <v>0</v>
      </c>
      <c r="L1596" s="165">
        <f t="shared" si="758"/>
        <v>0</v>
      </c>
      <c r="M1596" s="176">
        <f t="shared" si="758"/>
        <v>0</v>
      </c>
      <c r="N1596" s="166">
        <f t="shared" si="758"/>
        <v>0</v>
      </c>
      <c r="O1596" s="166">
        <f t="shared" si="758"/>
        <v>0</v>
      </c>
      <c r="P1596" s="166">
        <f t="shared" si="758"/>
        <v>0</v>
      </c>
      <c r="Q1596" s="166">
        <f t="shared" si="758"/>
        <v>0</v>
      </c>
      <c r="R1596" s="166">
        <f t="shared" si="758"/>
        <v>0</v>
      </c>
      <c r="S1596" s="166">
        <f t="shared" si="758"/>
        <v>0</v>
      </c>
      <c r="T1596" s="162">
        <f t="shared" si="758"/>
        <v>0</v>
      </c>
      <c r="U1596" s="166">
        <f t="shared" si="758"/>
        <v>0</v>
      </c>
      <c r="V1596" s="167">
        <f t="shared" si="758"/>
        <v>0</v>
      </c>
      <c r="W1596" s="48">
        <f>W740</f>
        <v>0</v>
      </c>
      <c r="Y1596"/>
      <c r="Z1596"/>
      <c r="AA1596"/>
      <c r="AB1596"/>
      <c r="AC1596"/>
      <c r="AD1596"/>
      <c r="AE1596"/>
      <c r="AF1596"/>
    </row>
    <row r="1597" spans="1:34" s="71" customFormat="1" outlineLevel="1" x14ac:dyDescent="0.4">
      <c r="A1597" s="341"/>
      <c r="B1597" s="494"/>
      <c r="C1597" s="495"/>
      <c r="D1597" s="495"/>
      <c r="E1597" s="496"/>
      <c r="F1597" s="497" t="s">
        <v>48</v>
      </c>
      <c r="G1597" s="174">
        <f>G741</f>
        <v>0</v>
      </c>
      <c r="H1597" s="225">
        <f>G1597*(1-VLOOKUP($F1597,SHT,3,FALSE))+H741*(1-VLOOKUP($F1597,SHT,3,FALSE))</f>
        <v>0</v>
      </c>
      <c r="I1597" s="163">
        <f t="shared" ref="I1597:V1597" si="759">I741*(1-VLOOKUP($F1597,SHT,3,FALSE))</f>
        <v>0</v>
      </c>
      <c r="J1597" s="163">
        <f t="shared" si="759"/>
        <v>0</v>
      </c>
      <c r="K1597" s="181">
        <f t="shared" si="759"/>
        <v>0</v>
      </c>
      <c r="L1597" s="165">
        <f t="shared" si="759"/>
        <v>0</v>
      </c>
      <c r="M1597" s="176">
        <f t="shared" si="759"/>
        <v>0</v>
      </c>
      <c r="N1597" s="166">
        <f t="shared" si="759"/>
        <v>0</v>
      </c>
      <c r="O1597" s="166">
        <f t="shared" si="759"/>
        <v>0</v>
      </c>
      <c r="P1597" s="166">
        <f t="shared" si="759"/>
        <v>0</v>
      </c>
      <c r="Q1597" s="166">
        <f t="shared" si="759"/>
        <v>0</v>
      </c>
      <c r="R1597" s="166">
        <f t="shared" si="759"/>
        <v>0</v>
      </c>
      <c r="S1597" s="166">
        <f t="shared" si="759"/>
        <v>0</v>
      </c>
      <c r="T1597" s="162">
        <f t="shared" si="759"/>
        <v>0</v>
      </c>
      <c r="U1597" s="166">
        <f t="shared" si="759"/>
        <v>0</v>
      </c>
      <c r="V1597" s="167">
        <f t="shared" si="759"/>
        <v>0</v>
      </c>
      <c r="W1597" s="48">
        <f>W741</f>
        <v>0</v>
      </c>
      <c r="Y1597"/>
      <c r="Z1597"/>
      <c r="AA1597"/>
      <c r="AB1597"/>
      <c r="AC1597"/>
      <c r="AD1597"/>
      <c r="AE1597"/>
      <c r="AF1597"/>
    </row>
    <row r="1598" spans="1:34" s="71" customFormat="1" outlineLevel="1" x14ac:dyDescent="0.4">
      <c r="A1598" s="341"/>
      <c r="B1598" s="494"/>
      <c r="C1598" s="495"/>
      <c r="D1598" s="495"/>
      <c r="E1598" s="496"/>
      <c r="F1598" s="497" t="s">
        <v>49</v>
      </c>
      <c r="G1598" s="174">
        <f>G742</f>
        <v>0</v>
      </c>
      <c r="H1598" s="225">
        <f>G1598*(1-VLOOKUP($F1598,SHT,3,FALSE))+H742*(1-VLOOKUP($F1598,SHT,3,FALSE))</f>
        <v>0</v>
      </c>
      <c r="I1598" s="163">
        <f t="shared" ref="I1598:V1598" si="760">I742*(1-VLOOKUP($F1598,SHT,3,FALSE))</f>
        <v>0</v>
      </c>
      <c r="J1598" s="163">
        <f t="shared" si="760"/>
        <v>0</v>
      </c>
      <c r="K1598" s="181">
        <f t="shared" si="760"/>
        <v>0</v>
      </c>
      <c r="L1598" s="165">
        <f t="shared" si="760"/>
        <v>0</v>
      </c>
      <c r="M1598" s="176">
        <f t="shared" si="760"/>
        <v>0</v>
      </c>
      <c r="N1598" s="166">
        <f t="shared" si="760"/>
        <v>0</v>
      </c>
      <c r="O1598" s="166">
        <f t="shared" si="760"/>
        <v>0</v>
      </c>
      <c r="P1598" s="166">
        <f t="shared" si="760"/>
        <v>0</v>
      </c>
      <c r="Q1598" s="166">
        <f t="shared" si="760"/>
        <v>0</v>
      </c>
      <c r="R1598" s="166">
        <f t="shared" si="760"/>
        <v>0</v>
      </c>
      <c r="S1598" s="166">
        <f t="shared" si="760"/>
        <v>0</v>
      </c>
      <c r="T1598" s="162">
        <f t="shared" si="760"/>
        <v>0</v>
      </c>
      <c r="U1598" s="166">
        <f t="shared" si="760"/>
        <v>0</v>
      </c>
      <c r="V1598" s="167">
        <f t="shared" si="760"/>
        <v>0</v>
      </c>
      <c r="W1598" s="48">
        <f>W742</f>
        <v>0</v>
      </c>
      <c r="Y1598"/>
      <c r="Z1598"/>
      <c r="AA1598"/>
      <c r="AB1598"/>
      <c r="AC1598"/>
      <c r="AD1598"/>
      <c r="AE1598"/>
      <c r="AF1598"/>
    </row>
    <row r="1599" spans="1:34" s="71" customFormat="1" outlineLevel="1" x14ac:dyDescent="0.4">
      <c r="A1599" s="341"/>
      <c r="B1599" s="494"/>
      <c r="C1599" s="495"/>
      <c r="D1599" s="495"/>
      <c r="E1599" s="496"/>
      <c r="F1599" s="497" t="s">
        <v>50</v>
      </c>
      <c r="G1599" s="174">
        <f>G743</f>
        <v>0</v>
      </c>
      <c r="H1599" s="225">
        <f>G1599*(1-VLOOKUP($F1599,SHT,3,FALSE))+H743*(1-VLOOKUP($F1599,SHT,3,FALSE))</f>
        <v>0</v>
      </c>
      <c r="I1599" s="163">
        <f t="shared" ref="I1599:V1599" si="761">I743*(1-VLOOKUP($F1599,SHT,3,FALSE))</f>
        <v>0</v>
      </c>
      <c r="J1599" s="163">
        <f t="shared" si="761"/>
        <v>0</v>
      </c>
      <c r="K1599" s="181">
        <f t="shared" si="761"/>
        <v>0</v>
      </c>
      <c r="L1599" s="165">
        <f t="shared" si="761"/>
        <v>0</v>
      </c>
      <c r="M1599" s="176">
        <f t="shared" si="761"/>
        <v>0</v>
      </c>
      <c r="N1599" s="166">
        <f t="shared" si="761"/>
        <v>0</v>
      </c>
      <c r="O1599" s="166">
        <f t="shared" si="761"/>
        <v>0</v>
      </c>
      <c r="P1599" s="166">
        <f t="shared" si="761"/>
        <v>0</v>
      </c>
      <c r="Q1599" s="166">
        <f t="shared" si="761"/>
        <v>0</v>
      </c>
      <c r="R1599" s="166">
        <f t="shared" si="761"/>
        <v>0</v>
      </c>
      <c r="S1599" s="166">
        <f t="shared" si="761"/>
        <v>0</v>
      </c>
      <c r="T1599" s="162">
        <f t="shared" si="761"/>
        <v>0</v>
      </c>
      <c r="U1599" s="166">
        <f t="shared" si="761"/>
        <v>0</v>
      </c>
      <c r="V1599" s="167">
        <f t="shared" si="761"/>
        <v>0</v>
      </c>
      <c r="W1599" s="48">
        <f>W743</f>
        <v>0</v>
      </c>
      <c r="Y1599"/>
      <c r="Z1599"/>
      <c r="AA1599"/>
      <c r="AB1599"/>
      <c r="AC1599"/>
      <c r="AD1599"/>
      <c r="AE1599"/>
      <c r="AF1599"/>
    </row>
    <row r="1600" spans="1:34" s="71" customFormat="1" x14ac:dyDescent="0.4">
      <c r="A1600" s="341"/>
      <c r="B1600" s="494"/>
      <c r="C1600" s="495"/>
      <c r="D1600" s="495"/>
      <c r="E1600" s="496" t="s">
        <v>51</v>
      </c>
      <c r="F1600" s="496"/>
      <c r="G1600" s="68">
        <f t="shared" ref="G1600:W1600" si="762">SUBTOTAL(9,G1601:G1604)</f>
        <v>0</v>
      </c>
      <c r="H1600" s="69">
        <f t="shared" si="762"/>
        <v>0</v>
      </c>
      <c r="I1600" s="66">
        <f t="shared" si="762"/>
        <v>0</v>
      </c>
      <c r="J1600" s="66">
        <f t="shared" si="762"/>
        <v>0</v>
      </c>
      <c r="K1600" s="67">
        <f t="shared" si="762"/>
        <v>0</v>
      </c>
      <c r="L1600" s="36">
        <f t="shared" si="762"/>
        <v>0</v>
      </c>
      <c r="M1600" s="36">
        <f t="shared" si="762"/>
        <v>0</v>
      </c>
      <c r="N1600" s="36">
        <f t="shared" si="762"/>
        <v>0</v>
      </c>
      <c r="O1600" s="36">
        <f t="shared" si="762"/>
        <v>0</v>
      </c>
      <c r="P1600" s="36">
        <f t="shared" si="762"/>
        <v>0</v>
      </c>
      <c r="Q1600" s="36">
        <f t="shared" si="762"/>
        <v>0</v>
      </c>
      <c r="R1600" s="36">
        <f t="shared" si="762"/>
        <v>0</v>
      </c>
      <c r="S1600" s="36">
        <f t="shared" si="762"/>
        <v>0</v>
      </c>
      <c r="T1600" s="36">
        <f t="shared" si="762"/>
        <v>0</v>
      </c>
      <c r="U1600" s="36">
        <f t="shared" si="762"/>
        <v>0</v>
      </c>
      <c r="V1600" s="36">
        <f t="shared" si="762"/>
        <v>0</v>
      </c>
      <c r="W1600" s="35">
        <f t="shared" si="762"/>
        <v>0</v>
      </c>
      <c r="Y1600"/>
      <c r="Z1600"/>
      <c r="AA1600"/>
      <c r="AB1600"/>
      <c r="AC1600"/>
      <c r="AD1600"/>
      <c r="AE1600"/>
      <c r="AF1600"/>
    </row>
    <row r="1601" spans="1:32" s="71" customFormat="1" outlineLevel="1" x14ac:dyDescent="0.4">
      <c r="A1601" s="341"/>
      <c r="B1601" s="494"/>
      <c r="C1601" s="495"/>
      <c r="D1601" s="495"/>
      <c r="E1601" s="496"/>
      <c r="F1601" s="497" t="s">
        <v>52</v>
      </c>
      <c r="G1601" s="174">
        <f>G745</f>
        <v>0</v>
      </c>
      <c r="H1601" s="225">
        <f>G1601*(1-VLOOKUP($F1601,SHT,3,FALSE))+H745*(1-VLOOKUP($F1601,SHT,3,FALSE))</f>
        <v>0</v>
      </c>
      <c r="I1601" s="163">
        <f t="shared" ref="I1601:V1601" si="763">I745*(1-VLOOKUP($F1601,SHT,3,FALSE))</f>
        <v>0</v>
      </c>
      <c r="J1601" s="163">
        <f t="shared" si="763"/>
        <v>0</v>
      </c>
      <c r="K1601" s="181">
        <f t="shared" si="763"/>
        <v>0</v>
      </c>
      <c r="L1601" s="165">
        <f t="shared" si="763"/>
        <v>0</v>
      </c>
      <c r="M1601" s="176">
        <f t="shared" si="763"/>
        <v>0</v>
      </c>
      <c r="N1601" s="166">
        <f t="shared" si="763"/>
        <v>0</v>
      </c>
      <c r="O1601" s="166">
        <f t="shared" si="763"/>
        <v>0</v>
      </c>
      <c r="P1601" s="166">
        <f t="shared" si="763"/>
        <v>0</v>
      </c>
      <c r="Q1601" s="166">
        <f t="shared" si="763"/>
        <v>0</v>
      </c>
      <c r="R1601" s="166">
        <f t="shared" si="763"/>
        <v>0</v>
      </c>
      <c r="S1601" s="166">
        <f t="shared" si="763"/>
        <v>0</v>
      </c>
      <c r="T1601" s="162">
        <f t="shared" si="763"/>
        <v>0</v>
      </c>
      <c r="U1601" s="166">
        <f t="shared" si="763"/>
        <v>0</v>
      </c>
      <c r="V1601" s="167">
        <f t="shared" si="763"/>
        <v>0</v>
      </c>
      <c r="W1601" s="48">
        <f>W745</f>
        <v>0</v>
      </c>
      <c r="Y1601"/>
      <c r="Z1601"/>
      <c r="AA1601"/>
      <c r="AB1601"/>
      <c r="AC1601"/>
      <c r="AD1601"/>
      <c r="AE1601"/>
      <c r="AF1601"/>
    </row>
    <row r="1602" spans="1:32" s="71" customFormat="1" outlineLevel="1" x14ac:dyDescent="0.4">
      <c r="A1602" s="341"/>
      <c r="B1602" s="494"/>
      <c r="C1602" s="495"/>
      <c r="D1602" s="495"/>
      <c r="E1602" s="496"/>
      <c r="F1602" s="497" t="s">
        <v>53</v>
      </c>
      <c r="G1602" s="174">
        <f>G746</f>
        <v>0</v>
      </c>
      <c r="H1602" s="225">
        <f>G1602*(1-VLOOKUP($F1602,SHT,3,FALSE))+H746*(1-VLOOKUP($F1602,SHT,3,FALSE))</f>
        <v>0</v>
      </c>
      <c r="I1602" s="163">
        <f t="shared" ref="I1602:V1602" si="764">I746*(1-VLOOKUP($F1602,SHT,3,FALSE))</f>
        <v>0</v>
      </c>
      <c r="J1602" s="163">
        <f t="shared" si="764"/>
        <v>0</v>
      </c>
      <c r="K1602" s="181">
        <f t="shared" si="764"/>
        <v>0</v>
      </c>
      <c r="L1602" s="165">
        <f t="shared" si="764"/>
        <v>0</v>
      </c>
      <c r="M1602" s="176">
        <f t="shared" si="764"/>
        <v>0</v>
      </c>
      <c r="N1602" s="166">
        <f t="shared" si="764"/>
        <v>0</v>
      </c>
      <c r="O1602" s="166">
        <f t="shared" si="764"/>
        <v>0</v>
      </c>
      <c r="P1602" s="166">
        <f t="shared" si="764"/>
        <v>0</v>
      </c>
      <c r="Q1602" s="166">
        <f t="shared" si="764"/>
        <v>0</v>
      </c>
      <c r="R1602" s="166">
        <f t="shared" si="764"/>
        <v>0</v>
      </c>
      <c r="S1602" s="166">
        <f t="shared" si="764"/>
        <v>0</v>
      </c>
      <c r="T1602" s="162">
        <f t="shared" si="764"/>
        <v>0</v>
      </c>
      <c r="U1602" s="166">
        <f t="shared" si="764"/>
        <v>0</v>
      </c>
      <c r="V1602" s="167">
        <f t="shared" si="764"/>
        <v>0</v>
      </c>
      <c r="W1602" s="48">
        <f>W746</f>
        <v>0</v>
      </c>
      <c r="Y1602"/>
      <c r="Z1602"/>
      <c r="AA1602"/>
      <c r="AB1602"/>
      <c r="AC1602"/>
      <c r="AD1602"/>
      <c r="AE1602"/>
      <c r="AF1602"/>
    </row>
    <row r="1603" spans="1:32" s="71" customFormat="1" outlineLevel="1" x14ac:dyDescent="0.4">
      <c r="A1603" s="341"/>
      <c r="B1603" s="494"/>
      <c r="C1603" s="495"/>
      <c r="D1603" s="495"/>
      <c r="E1603" s="496"/>
      <c r="F1603" s="497" t="s">
        <v>54</v>
      </c>
      <c r="G1603" s="174">
        <f>G747</f>
        <v>0</v>
      </c>
      <c r="H1603" s="225">
        <f>G1603*(1-VLOOKUP($F1603,SHT,3,FALSE))+H747*(1-VLOOKUP($F1603,SHT,3,FALSE))</f>
        <v>0</v>
      </c>
      <c r="I1603" s="163">
        <f t="shared" ref="I1603:V1603" si="765">I747*(1-VLOOKUP($F1603,SHT,3,FALSE))</f>
        <v>0</v>
      </c>
      <c r="J1603" s="163">
        <f t="shared" si="765"/>
        <v>0</v>
      </c>
      <c r="K1603" s="181">
        <f t="shared" si="765"/>
        <v>0</v>
      </c>
      <c r="L1603" s="165">
        <f t="shared" si="765"/>
        <v>0</v>
      </c>
      <c r="M1603" s="176">
        <f t="shared" si="765"/>
        <v>0</v>
      </c>
      <c r="N1603" s="166">
        <f t="shared" si="765"/>
        <v>0</v>
      </c>
      <c r="O1603" s="166">
        <f t="shared" si="765"/>
        <v>0</v>
      </c>
      <c r="P1603" s="166">
        <f t="shared" si="765"/>
        <v>0</v>
      </c>
      <c r="Q1603" s="166">
        <f t="shared" si="765"/>
        <v>0</v>
      </c>
      <c r="R1603" s="166">
        <f t="shared" si="765"/>
        <v>0</v>
      </c>
      <c r="S1603" s="166">
        <f t="shared" si="765"/>
        <v>0</v>
      </c>
      <c r="T1603" s="162">
        <f t="shared" si="765"/>
        <v>0</v>
      </c>
      <c r="U1603" s="166">
        <f t="shared" si="765"/>
        <v>0</v>
      </c>
      <c r="V1603" s="167">
        <f t="shared" si="765"/>
        <v>0</v>
      </c>
      <c r="W1603" s="48">
        <f>W747</f>
        <v>0</v>
      </c>
      <c r="Y1603"/>
      <c r="Z1603"/>
      <c r="AA1603"/>
      <c r="AB1603"/>
      <c r="AC1603"/>
      <c r="AD1603"/>
      <c r="AE1603"/>
      <c r="AF1603"/>
    </row>
    <row r="1604" spans="1:32" s="71" customFormat="1" outlineLevel="1" x14ac:dyDescent="0.4">
      <c r="A1604" s="341"/>
      <c r="B1604" s="494"/>
      <c r="C1604" s="495"/>
      <c r="D1604" s="495"/>
      <c r="E1604" s="496"/>
      <c r="F1604" s="497" t="s">
        <v>55</v>
      </c>
      <c r="G1604" s="174">
        <f>G748</f>
        <v>0</v>
      </c>
      <c r="H1604" s="225">
        <f>G1604*(1-VLOOKUP($F1604,SHT,3,FALSE))+H748*(1-VLOOKUP($F1604,SHT,3,FALSE))</f>
        <v>0</v>
      </c>
      <c r="I1604" s="163">
        <f t="shared" ref="I1604:V1604" si="766">I748*(1-VLOOKUP($F1604,SHT,3,FALSE))</f>
        <v>0</v>
      </c>
      <c r="J1604" s="163">
        <f t="shared" si="766"/>
        <v>0</v>
      </c>
      <c r="K1604" s="181">
        <f t="shared" si="766"/>
        <v>0</v>
      </c>
      <c r="L1604" s="165">
        <f t="shared" si="766"/>
        <v>0</v>
      </c>
      <c r="M1604" s="176">
        <f t="shared" si="766"/>
        <v>0</v>
      </c>
      <c r="N1604" s="166">
        <f t="shared" si="766"/>
        <v>0</v>
      </c>
      <c r="O1604" s="166">
        <f t="shared" si="766"/>
        <v>0</v>
      </c>
      <c r="P1604" s="166">
        <f t="shared" si="766"/>
        <v>0</v>
      </c>
      <c r="Q1604" s="166">
        <f t="shared" si="766"/>
        <v>0</v>
      </c>
      <c r="R1604" s="166">
        <f t="shared" si="766"/>
        <v>0</v>
      </c>
      <c r="S1604" s="166">
        <f t="shared" si="766"/>
        <v>0</v>
      </c>
      <c r="T1604" s="162">
        <f t="shared" si="766"/>
        <v>0</v>
      </c>
      <c r="U1604" s="166">
        <f t="shared" si="766"/>
        <v>0</v>
      </c>
      <c r="V1604" s="167">
        <f t="shared" si="766"/>
        <v>0</v>
      </c>
      <c r="W1604" s="48">
        <f>W748</f>
        <v>0</v>
      </c>
      <c r="Y1604"/>
      <c r="Z1604"/>
      <c r="AA1604"/>
      <c r="AB1604"/>
      <c r="AC1604"/>
      <c r="AD1604"/>
      <c r="AE1604"/>
      <c r="AF1604"/>
    </row>
    <row r="1605" spans="1:32" s="71" customFormat="1" x14ac:dyDescent="0.4">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4">
      <c r="A1606" s="341"/>
      <c r="B1606" s="494"/>
      <c r="C1606" s="495"/>
      <c r="D1606" s="495"/>
      <c r="E1606" s="498" t="s">
        <v>57</v>
      </c>
      <c r="F1606" s="496"/>
      <c r="G1606" s="68">
        <f t="shared" ref="G1606:W1606" si="767">SUBTOTAL(9,G1607:G1609)</f>
        <v>0</v>
      </c>
      <c r="H1606" s="69">
        <f t="shared" si="767"/>
        <v>0</v>
      </c>
      <c r="I1606" s="66">
        <f t="shared" si="767"/>
        <v>0</v>
      </c>
      <c r="J1606" s="66">
        <f t="shared" si="767"/>
        <v>0</v>
      </c>
      <c r="K1606" s="67">
        <f t="shared" si="767"/>
        <v>0</v>
      </c>
      <c r="L1606" s="36">
        <f t="shared" si="767"/>
        <v>0</v>
      </c>
      <c r="M1606" s="36">
        <f t="shared" si="767"/>
        <v>0</v>
      </c>
      <c r="N1606" s="36">
        <f t="shared" si="767"/>
        <v>0</v>
      </c>
      <c r="O1606" s="36">
        <f t="shared" si="767"/>
        <v>0</v>
      </c>
      <c r="P1606" s="36">
        <f t="shared" si="767"/>
        <v>0</v>
      </c>
      <c r="Q1606" s="36">
        <f t="shared" si="767"/>
        <v>0</v>
      </c>
      <c r="R1606" s="36">
        <f t="shared" si="767"/>
        <v>0</v>
      </c>
      <c r="S1606" s="36">
        <f t="shared" si="767"/>
        <v>0</v>
      </c>
      <c r="T1606" s="36">
        <f t="shared" si="767"/>
        <v>0</v>
      </c>
      <c r="U1606" s="36">
        <f t="shared" si="767"/>
        <v>0</v>
      </c>
      <c r="V1606" s="36">
        <f t="shared" si="767"/>
        <v>0</v>
      </c>
      <c r="W1606" s="35">
        <f t="shared" si="767"/>
        <v>0</v>
      </c>
      <c r="Y1606"/>
      <c r="Z1606"/>
      <c r="AA1606"/>
      <c r="AB1606"/>
      <c r="AC1606"/>
      <c r="AD1606"/>
      <c r="AE1606"/>
      <c r="AF1606"/>
    </row>
    <row r="1607" spans="1:32" s="71" customFormat="1" outlineLevel="1" x14ac:dyDescent="0.4">
      <c r="A1607" s="341"/>
      <c r="B1607" s="494"/>
      <c r="C1607" s="495"/>
      <c r="D1607" s="495"/>
      <c r="E1607" s="498"/>
      <c r="F1607" s="497" t="s">
        <v>58</v>
      </c>
      <c r="G1607" s="174">
        <f>G751</f>
        <v>0</v>
      </c>
      <c r="H1607" s="225">
        <f>G1607*(1-VLOOKUP($F1607,SHT,3,FALSE))+H751*(1-VLOOKUP($F1607,SHT,3,FALSE))</f>
        <v>0</v>
      </c>
      <c r="I1607" s="163">
        <f t="shared" ref="I1607:V1607" si="768">I751*(1-VLOOKUP($F1607,SHT,3,FALSE))</f>
        <v>0</v>
      </c>
      <c r="J1607" s="163">
        <f t="shared" si="768"/>
        <v>0</v>
      </c>
      <c r="K1607" s="181">
        <f t="shared" si="768"/>
        <v>0</v>
      </c>
      <c r="L1607" s="165">
        <f t="shared" si="768"/>
        <v>0</v>
      </c>
      <c r="M1607" s="176">
        <f t="shared" si="768"/>
        <v>0</v>
      </c>
      <c r="N1607" s="166">
        <f t="shared" si="768"/>
        <v>0</v>
      </c>
      <c r="O1607" s="166">
        <f t="shared" si="768"/>
        <v>0</v>
      </c>
      <c r="P1607" s="166">
        <f t="shared" si="768"/>
        <v>0</v>
      </c>
      <c r="Q1607" s="166">
        <f t="shared" si="768"/>
        <v>0</v>
      </c>
      <c r="R1607" s="166">
        <f t="shared" si="768"/>
        <v>0</v>
      </c>
      <c r="S1607" s="166">
        <f t="shared" si="768"/>
        <v>0</v>
      </c>
      <c r="T1607" s="162">
        <f t="shared" si="768"/>
        <v>0</v>
      </c>
      <c r="U1607" s="166">
        <f t="shared" si="768"/>
        <v>0</v>
      </c>
      <c r="V1607" s="167">
        <f t="shared" si="768"/>
        <v>0</v>
      </c>
      <c r="W1607" s="48">
        <f>W751</f>
        <v>0</v>
      </c>
      <c r="Y1607"/>
      <c r="Z1607"/>
      <c r="AA1607"/>
      <c r="AB1607"/>
      <c r="AC1607"/>
      <c r="AD1607"/>
      <c r="AE1607"/>
      <c r="AF1607"/>
    </row>
    <row r="1608" spans="1:32" s="71" customFormat="1" outlineLevel="1" x14ac:dyDescent="0.4">
      <c r="A1608" s="341"/>
      <c r="B1608" s="494"/>
      <c r="C1608" s="495"/>
      <c r="D1608" s="495"/>
      <c r="E1608" s="496"/>
      <c r="F1608" s="497" t="s">
        <v>59</v>
      </c>
      <c r="G1608" s="174">
        <f>G752</f>
        <v>0</v>
      </c>
      <c r="H1608" s="225">
        <f>G1608*(1-VLOOKUP($F1608,SHT,3,FALSE))+H752*(1-VLOOKUP($F1608,SHT,3,FALSE))</f>
        <v>0</v>
      </c>
      <c r="I1608" s="163">
        <f t="shared" ref="I1608:V1608" si="769">I752*(1-VLOOKUP($F1608,SHT,3,FALSE))</f>
        <v>0</v>
      </c>
      <c r="J1608" s="163">
        <f t="shared" si="769"/>
        <v>0</v>
      </c>
      <c r="K1608" s="181">
        <f t="shared" si="769"/>
        <v>0</v>
      </c>
      <c r="L1608" s="165">
        <f t="shared" si="769"/>
        <v>0</v>
      </c>
      <c r="M1608" s="176">
        <f t="shared" si="769"/>
        <v>0</v>
      </c>
      <c r="N1608" s="166">
        <f t="shared" si="769"/>
        <v>0</v>
      </c>
      <c r="O1608" s="166">
        <f t="shared" si="769"/>
        <v>0</v>
      </c>
      <c r="P1608" s="166">
        <f t="shared" si="769"/>
        <v>0</v>
      </c>
      <c r="Q1608" s="166">
        <f t="shared" si="769"/>
        <v>0</v>
      </c>
      <c r="R1608" s="166">
        <f t="shared" si="769"/>
        <v>0</v>
      </c>
      <c r="S1608" s="166">
        <f t="shared" si="769"/>
        <v>0</v>
      </c>
      <c r="T1608" s="162">
        <f t="shared" si="769"/>
        <v>0</v>
      </c>
      <c r="U1608" s="166">
        <f t="shared" si="769"/>
        <v>0</v>
      </c>
      <c r="V1608" s="167">
        <f t="shared" si="769"/>
        <v>0</v>
      </c>
      <c r="W1608" s="48">
        <f>W752</f>
        <v>0</v>
      </c>
      <c r="Y1608"/>
      <c r="Z1608"/>
      <c r="AA1608"/>
      <c r="AB1608"/>
      <c r="AC1608"/>
      <c r="AD1608"/>
      <c r="AE1608"/>
      <c r="AF1608"/>
    </row>
    <row r="1609" spans="1:32" s="71" customFormat="1" outlineLevel="1" x14ac:dyDescent="0.4">
      <c r="A1609" s="341"/>
      <c r="B1609" s="494"/>
      <c r="C1609" s="495"/>
      <c r="D1609" s="495"/>
      <c r="E1609" s="496"/>
      <c r="F1609" s="497" t="s">
        <v>60</v>
      </c>
      <c r="G1609" s="174">
        <f>G753</f>
        <v>0</v>
      </c>
      <c r="H1609" s="225">
        <f>G1609*(1-VLOOKUP($F1609,SHT,3,FALSE))+H753*(1-VLOOKUP($F1609,SHT,3,FALSE))</f>
        <v>0</v>
      </c>
      <c r="I1609" s="163">
        <f t="shared" ref="I1609:V1609" si="770">I753*(1-VLOOKUP($F1609,SHT,3,FALSE))</f>
        <v>0</v>
      </c>
      <c r="J1609" s="163">
        <f t="shared" si="770"/>
        <v>0</v>
      </c>
      <c r="K1609" s="181">
        <f t="shared" si="770"/>
        <v>0</v>
      </c>
      <c r="L1609" s="165">
        <f t="shared" si="770"/>
        <v>0</v>
      </c>
      <c r="M1609" s="176">
        <f t="shared" si="770"/>
        <v>0</v>
      </c>
      <c r="N1609" s="166">
        <f t="shared" si="770"/>
        <v>0</v>
      </c>
      <c r="O1609" s="166">
        <f t="shared" si="770"/>
        <v>0</v>
      </c>
      <c r="P1609" s="166">
        <f t="shared" si="770"/>
        <v>0</v>
      </c>
      <c r="Q1609" s="166">
        <f t="shared" si="770"/>
        <v>0</v>
      </c>
      <c r="R1609" s="166">
        <f t="shared" si="770"/>
        <v>0</v>
      </c>
      <c r="S1609" s="166">
        <f t="shared" si="770"/>
        <v>0</v>
      </c>
      <c r="T1609" s="162">
        <f t="shared" si="770"/>
        <v>0</v>
      </c>
      <c r="U1609" s="166">
        <f t="shared" si="770"/>
        <v>0</v>
      </c>
      <c r="V1609" s="167">
        <f t="shared" si="770"/>
        <v>0</v>
      </c>
      <c r="W1609" s="48">
        <f>W753</f>
        <v>0</v>
      </c>
      <c r="Y1609"/>
      <c r="Z1609"/>
      <c r="AA1609"/>
      <c r="AB1609"/>
      <c r="AC1609"/>
      <c r="AD1609"/>
      <c r="AE1609"/>
      <c r="AF1609"/>
    </row>
    <row r="1610" spans="1:32" s="71" customFormat="1" x14ac:dyDescent="0.4">
      <c r="A1610" s="341"/>
      <c r="B1610" s="494"/>
      <c r="C1610" s="495"/>
      <c r="D1610" s="495"/>
      <c r="E1610" s="496" t="s">
        <v>61</v>
      </c>
      <c r="F1610" s="496"/>
      <c r="G1610" s="68">
        <f t="shared" ref="G1610:W1610" si="771">SUBTOTAL(9,G1611:G1613)</f>
        <v>0</v>
      </c>
      <c r="H1610" s="69">
        <f t="shared" si="771"/>
        <v>0</v>
      </c>
      <c r="I1610" s="66">
        <f t="shared" si="771"/>
        <v>0</v>
      </c>
      <c r="J1610" s="66">
        <f t="shared" si="771"/>
        <v>0</v>
      </c>
      <c r="K1610" s="67">
        <f t="shared" si="771"/>
        <v>0</v>
      </c>
      <c r="L1610" s="36">
        <f t="shared" si="771"/>
        <v>0</v>
      </c>
      <c r="M1610" s="36">
        <f t="shared" si="771"/>
        <v>0</v>
      </c>
      <c r="N1610" s="36">
        <f t="shared" si="771"/>
        <v>0</v>
      </c>
      <c r="O1610" s="36">
        <f t="shared" si="771"/>
        <v>0</v>
      </c>
      <c r="P1610" s="36">
        <f t="shared" si="771"/>
        <v>0</v>
      </c>
      <c r="Q1610" s="36">
        <f t="shared" si="771"/>
        <v>0</v>
      </c>
      <c r="R1610" s="36">
        <f t="shared" si="771"/>
        <v>0</v>
      </c>
      <c r="S1610" s="36">
        <f t="shared" si="771"/>
        <v>0</v>
      </c>
      <c r="T1610" s="36">
        <f t="shared" si="771"/>
        <v>0</v>
      </c>
      <c r="U1610" s="36">
        <f t="shared" si="771"/>
        <v>0</v>
      </c>
      <c r="V1610" s="36">
        <f t="shared" si="771"/>
        <v>0</v>
      </c>
      <c r="W1610" s="35">
        <f t="shared" si="771"/>
        <v>0</v>
      </c>
      <c r="Y1610"/>
      <c r="Z1610"/>
      <c r="AA1610"/>
      <c r="AB1610"/>
      <c r="AC1610"/>
      <c r="AD1610"/>
      <c r="AE1610"/>
      <c r="AF1610"/>
    </row>
    <row r="1611" spans="1:32" s="71" customFormat="1" outlineLevel="1" x14ac:dyDescent="0.4">
      <c r="A1611" s="341"/>
      <c r="B1611" s="494"/>
      <c r="C1611" s="495"/>
      <c r="D1611" s="495"/>
      <c r="E1611" s="496"/>
      <c r="F1611" s="497" t="s">
        <v>62</v>
      </c>
      <c r="G1611" s="174">
        <f>G755</f>
        <v>0</v>
      </c>
      <c r="H1611" s="225">
        <f>G1611*(1-VLOOKUP($F1611,SHT,3,FALSE))+H755*(1-VLOOKUP($F1611,SHT,3,FALSE))</f>
        <v>0</v>
      </c>
      <c r="I1611" s="163">
        <f t="shared" ref="I1611:V1611" si="772">I755*(1-VLOOKUP($F1611,SHT,3,FALSE))</f>
        <v>0</v>
      </c>
      <c r="J1611" s="163">
        <f t="shared" si="772"/>
        <v>0</v>
      </c>
      <c r="K1611" s="181">
        <f t="shared" si="772"/>
        <v>0</v>
      </c>
      <c r="L1611" s="165">
        <f t="shared" si="772"/>
        <v>0</v>
      </c>
      <c r="M1611" s="176">
        <f t="shared" si="772"/>
        <v>0</v>
      </c>
      <c r="N1611" s="166">
        <f t="shared" si="772"/>
        <v>0</v>
      </c>
      <c r="O1611" s="166">
        <f t="shared" si="772"/>
        <v>0</v>
      </c>
      <c r="P1611" s="166">
        <f t="shared" si="772"/>
        <v>0</v>
      </c>
      <c r="Q1611" s="166">
        <f t="shared" si="772"/>
        <v>0</v>
      </c>
      <c r="R1611" s="166">
        <f t="shared" si="772"/>
        <v>0</v>
      </c>
      <c r="S1611" s="166">
        <f t="shared" si="772"/>
        <v>0</v>
      </c>
      <c r="T1611" s="162">
        <f t="shared" si="772"/>
        <v>0</v>
      </c>
      <c r="U1611" s="166">
        <f t="shared" si="772"/>
        <v>0</v>
      </c>
      <c r="V1611" s="167">
        <f t="shared" si="772"/>
        <v>0</v>
      </c>
      <c r="W1611" s="48">
        <f>W755</f>
        <v>0</v>
      </c>
      <c r="Y1611"/>
      <c r="Z1611"/>
      <c r="AA1611"/>
      <c r="AB1611"/>
      <c r="AC1611"/>
      <c r="AD1611"/>
      <c r="AE1611"/>
      <c r="AF1611"/>
    </row>
    <row r="1612" spans="1:32" s="71" customFormat="1" outlineLevel="1" x14ac:dyDescent="0.4">
      <c r="A1612" s="341"/>
      <c r="B1612" s="494"/>
      <c r="C1612" s="495"/>
      <c r="D1612" s="495"/>
      <c r="E1612" s="496"/>
      <c r="F1612" s="497" t="s">
        <v>63</v>
      </c>
      <c r="G1612" s="174">
        <f>G756</f>
        <v>0</v>
      </c>
      <c r="H1612" s="225">
        <f>G1612*(1-VLOOKUP($F1612,SHT,3,FALSE))+H756*(1-VLOOKUP($F1612,SHT,3,FALSE))</f>
        <v>0</v>
      </c>
      <c r="I1612" s="163">
        <f t="shared" ref="I1612:V1612" si="773">I756*(1-VLOOKUP($F1612,SHT,3,FALSE))</f>
        <v>0</v>
      </c>
      <c r="J1612" s="163">
        <f t="shared" si="773"/>
        <v>0</v>
      </c>
      <c r="K1612" s="181">
        <f t="shared" si="773"/>
        <v>0</v>
      </c>
      <c r="L1612" s="165">
        <f t="shared" si="773"/>
        <v>0</v>
      </c>
      <c r="M1612" s="176">
        <f t="shared" si="773"/>
        <v>0</v>
      </c>
      <c r="N1612" s="166">
        <f t="shared" si="773"/>
        <v>0</v>
      </c>
      <c r="O1612" s="166">
        <f t="shared" si="773"/>
        <v>0</v>
      </c>
      <c r="P1612" s="166">
        <f t="shared" si="773"/>
        <v>0</v>
      </c>
      <c r="Q1612" s="166">
        <f t="shared" si="773"/>
        <v>0</v>
      </c>
      <c r="R1612" s="166">
        <f t="shared" si="773"/>
        <v>0</v>
      </c>
      <c r="S1612" s="166">
        <f t="shared" si="773"/>
        <v>0</v>
      </c>
      <c r="T1612" s="162">
        <f t="shared" si="773"/>
        <v>0</v>
      </c>
      <c r="U1612" s="166">
        <f t="shared" si="773"/>
        <v>0</v>
      </c>
      <c r="V1612" s="167">
        <f t="shared" si="773"/>
        <v>0</v>
      </c>
      <c r="W1612" s="48">
        <f>W756</f>
        <v>0</v>
      </c>
      <c r="Y1612"/>
      <c r="Z1612"/>
      <c r="AA1612"/>
      <c r="AB1612"/>
      <c r="AC1612"/>
      <c r="AD1612"/>
      <c r="AE1612"/>
      <c r="AF1612"/>
    </row>
    <row r="1613" spans="1:32" s="71" customFormat="1" outlineLevel="1" x14ac:dyDescent="0.4">
      <c r="A1613" s="341"/>
      <c r="B1613" s="494"/>
      <c r="C1613" s="495"/>
      <c r="D1613" s="495"/>
      <c r="E1613" s="496"/>
      <c r="F1613" s="497" t="s">
        <v>64</v>
      </c>
      <c r="G1613" s="174">
        <f>G757</f>
        <v>0</v>
      </c>
      <c r="H1613" s="225">
        <f>G1613*(1-VLOOKUP($F1613,SHT,3,FALSE))+H757*(1-VLOOKUP($F1613,SHT,3,FALSE))</f>
        <v>0</v>
      </c>
      <c r="I1613" s="163">
        <f t="shared" ref="I1613:V1613" si="774">I757*(1-VLOOKUP($F1613,SHT,3,FALSE))</f>
        <v>0</v>
      </c>
      <c r="J1613" s="163">
        <f t="shared" si="774"/>
        <v>0</v>
      </c>
      <c r="K1613" s="181">
        <f t="shared" si="774"/>
        <v>0</v>
      </c>
      <c r="L1613" s="165">
        <f t="shared" si="774"/>
        <v>0</v>
      </c>
      <c r="M1613" s="176">
        <f t="shared" si="774"/>
        <v>0</v>
      </c>
      <c r="N1613" s="166">
        <f t="shared" si="774"/>
        <v>0</v>
      </c>
      <c r="O1613" s="166">
        <f t="shared" si="774"/>
        <v>0</v>
      </c>
      <c r="P1613" s="166">
        <f t="shared" si="774"/>
        <v>0</v>
      </c>
      <c r="Q1613" s="166">
        <f t="shared" si="774"/>
        <v>0</v>
      </c>
      <c r="R1613" s="166">
        <f t="shared" si="774"/>
        <v>0</v>
      </c>
      <c r="S1613" s="166">
        <f t="shared" si="774"/>
        <v>0</v>
      </c>
      <c r="T1613" s="162">
        <f t="shared" si="774"/>
        <v>0</v>
      </c>
      <c r="U1613" s="166">
        <f t="shared" si="774"/>
        <v>0</v>
      </c>
      <c r="V1613" s="167">
        <f t="shared" si="774"/>
        <v>0</v>
      </c>
      <c r="W1613" s="48">
        <f>W757</f>
        <v>0</v>
      </c>
      <c r="Y1613"/>
      <c r="Z1613"/>
      <c r="AA1613"/>
      <c r="AB1613"/>
      <c r="AC1613"/>
      <c r="AD1613"/>
      <c r="AE1613"/>
      <c r="AF1613"/>
    </row>
    <row r="1614" spans="1:32" s="71" customFormat="1" x14ac:dyDescent="0.4">
      <c r="A1614" s="341"/>
      <c r="B1614" s="494"/>
      <c r="C1614" s="495"/>
      <c r="D1614" s="495"/>
      <c r="E1614" s="496" t="s">
        <v>65</v>
      </c>
      <c r="F1614" s="496"/>
      <c r="G1614" s="68">
        <f t="shared" ref="G1614:W1614" si="775">SUBTOTAL(9,G1615:G1617)</f>
        <v>0</v>
      </c>
      <c r="H1614" s="69">
        <f t="shared" si="775"/>
        <v>0</v>
      </c>
      <c r="I1614" s="66">
        <f t="shared" si="775"/>
        <v>0</v>
      </c>
      <c r="J1614" s="66">
        <f t="shared" si="775"/>
        <v>0</v>
      </c>
      <c r="K1614" s="67">
        <f t="shared" si="775"/>
        <v>0</v>
      </c>
      <c r="L1614" s="36">
        <f t="shared" si="775"/>
        <v>0</v>
      </c>
      <c r="M1614" s="36">
        <f t="shared" si="775"/>
        <v>0</v>
      </c>
      <c r="N1614" s="36">
        <f t="shared" si="775"/>
        <v>0</v>
      </c>
      <c r="O1614" s="36">
        <f t="shared" si="775"/>
        <v>0</v>
      </c>
      <c r="P1614" s="36">
        <f t="shared" si="775"/>
        <v>0</v>
      </c>
      <c r="Q1614" s="36">
        <f t="shared" si="775"/>
        <v>0</v>
      </c>
      <c r="R1614" s="36">
        <f t="shared" si="775"/>
        <v>0</v>
      </c>
      <c r="S1614" s="36">
        <f t="shared" si="775"/>
        <v>0</v>
      </c>
      <c r="T1614" s="36">
        <f t="shared" si="775"/>
        <v>0</v>
      </c>
      <c r="U1614" s="36">
        <f t="shared" si="775"/>
        <v>0</v>
      </c>
      <c r="V1614" s="36">
        <f t="shared" si="775"/>
        <v>0</v>
      </c>
      <c r="W1614" s="35">
        <f t="shared" si="775"/>
        <v>0</v>
      </c>
      <c r="Y1614"/>
      <c r="Z1614"/>
      <c r="AA1614"/>
      <c r="AB1614"/>
      <c r="AC1614"/>
      <c r="AD1614"/>
      <c r="AE1614"/>
      <c r="AF1614"/>
    </row>
    <row r="1615" spans="1:32" s="71" customFormat="1" outlineLevel="1" x14ac:dyDescent="0.4">
      <c r="A1615" s="341"/>
      <c r="B1615" s="494"/>
      <c r="C1615" s="495"/>
      <c r="D1615" s="495"/>
      <c r="E1615" s="496"/>
      <c r="F1615" s="497" t="s">
        <v>66</v>
      </c>
      <c r="G1615" s="174">
        <f>G759</f>
        <v>0</v>
      </c>
      <c r="H1615" s="225">
        <f>G1615*(1-VLOOKUP($F1615,SHT,3,FALSE))+H759*(1-VLOOKUP($F1615,SHT,3,FALSE))</f>
        <v>0</v>
      </c>
      <c r="I1615" s="163">
        <f t="shared" ref="I1615:V1615" si="776">I759*(1-VLOOKUP($F1615,SHT,3,FALSE))</f>
        <v>0</v>
      </c>
      <c r="J1615" s="163">
        <f t="shared" si="776"/>
        <v>0</v>
      </c>
      <c r="K1615" s="181">
        <f t="shared" si="776"/>
        <v>0</v>
      </c>
      <c r="L1615" s="165">
        <f t="shared" si="776"/>
        <v>0</v>
      </c>
      <c r="M1615" s="176">
        <f t="shared" si="776"/>
        <v>0</v>
      </c>
      <c r="N1615" s="166">
        <f t="shared" si="776"/>
        <v>0</v>
      </c>
      <c r="O1615" s="166">
        <f t="shared" si="776"/>
        <v>0</v>
      </c>
      <c r="P1615" s="166">
        <f t="shared" si="776"/>
        <v>0</v>
      </c>
      <c r="Q1615" s="166">
        <f t="shared" si="776"/>
        <v>0</v>
      </c>
      <c r="R1615" s="166">
        <f t="shared" si="776"/>
        <v>0</v>
      </c>
      <c r="S1615" s="166">
        <f t="shared" si="776"/>
        <v>0</v>
      </c>
      <c r="T1615" s="162">
        <f t="shared" si="776"/>
        <v>0</v>
      </c>
      <c r="U1615" s="166">
        <f t="shared" si="776"/>
        <v>0</v>
      </c>
      <c r="V1615" s="167">
        <f t="shared" si="776"/>
        <v>0</v>
      </c>
      <c r="W1615" s="48">
        <f>W759</f>
        <v>0</v>
      </c>
      <c r="Y1615"/>
      <c r="Z1615"/>
      <c r="AA1615"/>
      <c r="AB1615"/>
      <c r="AC1615"/>
      <c r="AD1615"/>
      <c r="AE1615"/>
      <c r="AF1615"/>
    </row>
    <row r="1616" spans="1:32" s="71" customFormat="1" outlineLevel="1" x14ac:dyDescent="0.4">
      <c r="A1616" s="341"/>
      <c r="B1616" s="494"/>
      <c r="C1616" s="495"/>
      <c r="D1616" s="495"/>
      <c r="E1616" s="496"/>
      <c r="F1616" s="497" t="s">
        <v>67</v>
      </c>
      <c r="G1616" s="174">
        <f>G760</f>
        <v>0</v>
      </c>
      <c r="H1616" s="225">
        <f>G1616*(1-VLOOKUP($F1616,SHT,3,FALSE))+H760*(1-VLOOKUP($F1616,SHT,3,FALSE))</f>
        <v>0</v>
      </c>
      <c r="I1616" s="163">
        <f t="shared" ref="I1616:V1616" si="777">I760*(1-VLOOKUP($F1616,SHT,3,FALSE))</f>
        <v>0</v>
      </c>
      <c r="J1616" s="163">
        <f t="shared" si="777"/>
        <v>0</v>
      </c>
      <c r="K1616" s="181">
        <f t="shared" si="777"/>
        <v>0</v>
      </c>
      <c r="L1616" s="165">
        <f t="shared" si="777"/>
        <v>0</v>
      </c>
      <c r="M1616" s="176">
        <f t="shared" si="777"/>
        <v>0</v>
      </c>
      <c r="N1616" s="166">
        <f t="shared" si="777"/>
        <v>0</v>
      </c>
      <c r="O1616" s="166">
        <f t="shared" si="777"/>
        <v>0</v>
      </c>
      <c r="P1616" s="166">
        <f t="shared" si="777"/>
        <v>0</v>
      </c>
      <c r="Q1616" s="166">
        <f t="shared" si="777"/>
        <v>0</v>
      </c>
      <c r="R1616" s="166">
        <f t="shared" si="777"/>
        <v>0</v>
      </c>
      <c r="S1616" s="166">
        <f t="shared" si="777"/>
        <v>0</v>
      </c>
      <c r="T1616" s="162">
        <f t="shared" si="777"/>
        <v>0</v>
      </c>
      <c r="U1616" s="166">
        <f t="shared" si="777"/>
        <v>0</v>
      </c>
      <c r="V1616" s="167">
        <f t="shared" si="777"/>
        <v>0</v>
      </c>
      <c r="W1616" s="48">
        <f>W760</f>
        <v>0</v>
      </c>
      <c r="Y1616"/>
      <c r="Z1616"/>
      <c r="AA1616"/>
      <c r="AB1616"/>
      <c r="AC1616"/>
      <c r="AD1616"/>
      <c r="AE1616"/>
      <c r="AF1616"/>
    </row>
    <row r="1617" spans="1:32" s="71" customFormat="1" outlineLevel="1" x14ac:dyDescent="0.4">
      <c r="A1617" s="341"/>
      <c r="B1617" s="494"/>
      <c r="C1617" s="495"/>
      <c r="D1617" s="495"/>
      <c r="E1617" s="496"/>
      <c r="F1617" s="497" t="s">
        <v>68</v>
      </c>
      <c r="G1617" s="174">
        <f>G761</f>
        <v>0</v>
      </c>
      <c r="H1617" s="225">
        <f>G1617*(1-VLOOKUP($F1617,SHT,3,FALSE))+H761*(1-VLOOKUP($F1617,SHT,3,FALSE))</f>
        <v>0</v>
      </c>
      <c r="I1617" s="163">
        <f t="shared" ref="I1617:V1617" si="778">I761*(1-VLOOKUP($F1617,SHT,3,FALSE))</f>
        <v>0</v>
      </c>
      <c r="J1617" s="163">
        <f t="shared" si="778"/>
        <v>0</v>
      </c>
      <c r="K1617" s="181">
        <f t="shared" si="778"/>
        <v>0</v>
      </c>
      <c r="L1617" s="165">
        <f t="shared" si="778"/>
        <v>0</v>
      </c>
      <c r="M1617" s="176">
        <f t="shared" si="778"/>
        <v>0</v>
      </c>
      <c r="N1617" s="166">
        <f t="shared" si="778"/>
        <v>0</v>
      </c>
      <c r="O1617" s="166">
        <f t="shared" si="778"/>
        <v>0</v>
      </c>
      <c r="P1617" s="166">
        <f t="shared" si="778"/>
        <v>0</v>
      </c>
      <c r="Q1617" s="166">
        <f t="shared" si="778"/>
        <v>0</v>
      </c>
      <c r="R1617" s="166">
        <f t="shared" si="778"/>
        <v>0</v>
      </c>
      <c r="S1617" s="166">
        <f t="shared" si="778"/>
        <v>0</v>
      </c>
      <c r="T1617" s="162">
        <f t="shared" si="778"/>
        <v>0</v>
      </c>
      <c r="U1617" s="166">
        <f t="shared" si="778"/>
        <v>0</v>
      </c>
      <c r="V1617" s="167">
        <f t="shared" si="778"/>
        <v>0</v>
      </c>
      <c r="W1617" s="48">
        <f>W761</f>
        <v>0</v>
      </c>
      <c r="Y1617"/>
      <c r="Z1617"/>
      <c r="AA1617"/>
      <c r="AB1617"/>
      <c r="AC1617"/>
      <c r="AD1617"/>
      <c r="AE1617"/>
      <c r="AF1617"/>
    </row>
    <row r="1618" spans="1:32" s="71" customFormat="1" x14ac:dyDescent="0.4">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4">
      <c r="A1619" s="341"/>
      <c r="B1619" s="494"/>
      <c r="C1619" s="495"/>
      <c r="D1619" s="495"/>
      <c r="E1619" s="496" t="s">
        <v>70</v>
      </c>
      <c r="F1619" s="496"/>
      <c r="G1619" s="68">
        <f t="shared" ref="G1619:W1619" si="779">SUBTOTAL(9,G1620:G1621)</f>
        <v>0</v>
      </c>
      <c r="H1619" s="69">
        <f t="shared" si="779"/>
        <v>0</v>
      </c>
      <c r="I1619" s="66">
        <f t="shared" si="779"/>
        <v>0</v>
      </c>
      <c r="J1619" s="66">
        <f t="shared" si="779"/>
        <v>0</v>
      </c>
      <c r="K1619" s="67">
        <f t="shared" si="779"/>
        <v>0</v>
      </c>
      <c r="L1619" s="36">
        <f t="shared" si="779"/>
        <v>0</v>
      </c>
      <c r="M1619" s="36">
        <f t="shared" si="779"/>
        <v>0</v>
      </c>
      <c r="N1619" s="36">
        <f t="shared" si="779"/>
        <v>0</v>
      </c>
      <c r="O1619" s="36">
        <f t="shared" si="779"/>
        <v>0</v>
      </c>
      <c r="P1619" s="36">
        <f t="shared" si="779"/>
        <v>0</v>
      </c>
      <c r="Q1619" s="36">
        <f t="shared" si="779"/>
        <v>0</v>
      </c>
      <c r="R1619" s="36">
        <f t="shared" si="779"/>
        <v>0</v>
      </c>
      <c r="S1619" s="36">
        <f t="shared" si="779"/>
        <v>0</v>
      </c>
      <c r="T1619" s="36">
        <f t="shared" si="779"/>
        <v>0</v>
      </c>
      <c r="U1619" s="36">
        <f t="shared" si="779"/>
        <v>0</v>
      </c>
      <c r="V1619" s="39">
        <f t="shared" si="779"/>
        <v>0</v>
      </c>
      <c r="W1619" s="35">
        <f t="shared" si="779"/>
        <v>0</v>
      </c>
      <c r="Y1619"/>
      <c r="Z1619"/>
      <c r="AA1619"/>
      <c r="AB1619"/>
      <c r="AC1619"/>
      <c r="AD1619"/>
      <c r="AE1619"/>
      <c r="AF1619"/>
    </row>
    <row r="1620" spans="1:32" s="71" customFormat="1" outlineLevel="1" x14ac:dyDescent="0.4">
      <c r="A1620" s="341"/>
      <c r="B1620" s="494"/>
      <c r="C1620" s="495"/>
      <c r="D1620" s="495"/>
      <c r="E1620" s="496"/>
      <c r="F1620" s="497" t="s">
        <v>71</v>
      </c>
      <c r="G1620" s="174">
        <f>G764</f>
        <v>0</v>
      </c>
      <c r="H1620" s="225">
        <f>G1620*(1-VLOOKUP($F1620,SHT,3,FALSE))+H764*(1-VLOOKUP($F1620,SHT,3,FALSE))</f>
        <v>0</v>
      </c>
      <c r="I1620" s="163">
        <f t="shared" ref="I1620:V1620" si="780">I764*(1-VLOOKUP($F1620,SHT,3,FALSE))</f>
        <v>0</v>
      </c>
      <c r="J1620" s="163">
        <f t="shared" si="780"/>
        <v>0</v>
      </c>
      <c r="K1620" s="181">
        <f t="shared" si="780"/>
        <v>0</v>
      </c>
      <c r="L1620" s="165">
        <f t="shared" si="780"/>
        <v>0</v>
      </c>
      <c r="M1620" s="176">
        <f t="shared" si="780"/>
        <v>0</v>
      </c>
      <c r="N1620" s="166">
        <f t="shared" si="780"/>
        <v>0</v>
      </c>
      <c r="O1620" s="166">
        <f t="shared" si="780"/>
        <v>0</v>
      </c>
      <c r="P1620" s="166">
        <f t="shared" si="780"/>
        <v>0</v>
      </c>
      <c r="Q1620" s="166">
        <f t="shared" si="780"/>
        <v>0</v>
      </c>
      <c r="R1620" s="166">
        <f t="shared" si="780"/>
        <v>0</v>
      </c>
      <c r="S1620" s="166">
        <f t="shared" si="780"/>
        <v>0</v>
      </c>
      <c r="T1620" s="162">
        <f t="shared" si="780"/>
        <v>0</v>
      </c>
      <c r="U1620" s="166">
        <f t="shared" si="780"/>
        <v>0</v>
      </c>
      <c r="V1620" s="167">
        <f t="shared" si="780"/>
        <v>0</v>
      </c>
      <c r="W1620" s="48">
        <f>W764</f>
        <v>0</v>
      </c>
      <c r="Y1620"/>
      <c r="Z1620"/>
      <c r="AA1620"/>
      <c r="AB1620"/>
      <c r="AC1620"/>
      <c r="AD1620"/>
      <c r="AE1620"/>
      <c r="AF1620"/>
    </row>
    <row r="1621" spans="1:32" s="71" customFormat="1" outlineLevel="1" x14ac:dyDescent="0.4">
      <c r="A1621" s="341"/>
      <c r="B1621" s="494"/>
      <c r="C1621" s="495"/>
      <c r="D1621" s="495"/>
      <c r="E1621" s="496"/>
      <c r="F1621" s="497" t="s">
        <v>72</v>
      </c>
      <c r="G1621" s="174">
        <f>G765</f>
        <v>0</v>
      </c>
      <c r="H1621" s="225">
        <f>G1621*(1-VLOOKUP($F1621,SHT,3,FALSE))+H765*(1-VLOOKUP($F1621,SHT,3,FALSE))</f>
        <v>0</v>
      </c>
      <c r="I1621" s="163">
        <f t="shared" ref="I1621:V1621" si="781">I765*(1-VLOOKUP($F1621,SHT,3,FALSE))</f>
        <v>0</v>
      </c>
      <c r="J1621" s="163">
        <f t="shared" si="781"/>
        <v>0</v>
      </c>
      <c r="K1621" s="181">
        <f t="shared" si="781"/>
        <v>0</v>
      </c>
      <c r="L1621" s="165">
        <f t="shared" si="781"/>
        <v>0</v>
      </c>
      <c r="M1621" s="176">
        <f t="shared" si="781"/>
        <v>0</v>
      </c>
      <c r="N1621" s="166">
        <f t="shared" si="781"/>
        <v>0</v>
      </c>
      <c r="O1621" s="166">
        <f t="shared" si="781"/>
        <v>0</v>
      </c>
      <c r="P1621" s="166">
        <f t="shared" si="781"/>
        <v>0</v>
      </c>
      <c r="Q1621" s="166">
        <f t="shared" si="781"/>
        <v>0</v>
      </c>
      <c r="R1621" s="166">
        <f t="shared" si="781"/>
        <v>0</v>
      </c>
      <c r="S1621" s="166">
        <f t="shared" si="781"/>
        <v>0</v>
      </c>
      <c r="T1621" s="162">
        <f t="shared" si="781"/>
        <v>0</v>
      </c>
      <c r="U1621" s="166">
        <f t="shared" si="781"/>
        <v>0</v>
      </c>
      <c r="V1621" s="167">
        <f t="shared" si="781"/>
        <v>0</v>
      </c>
      <c r="W1621" s="48">
        <f>W765</f>
        <v>0</v>
      </c>
      <c r="Y1621"/>
      <c r="Z1621"/>
      <c r="AA1621"/>
      <c r="AB1621"/>
      <c r="AC1621"/>
      <c r="AD1621"/>
      <c r="AE1621"/>
      <c r="AF1621"/>
    </row>
    <row r="1622" spans="1:32" s="71" customFormat="1" x14ac:dyDescent="0.4">
      <c r="A1622" s="341"/>
      <c r="B1622" s="494"/>
      <c r="C1622" s="495"/>
      <c r="D1622" s="495"/>
      <c r="E1622" s="496" t="s">
        <v>73</v>
      </c>
      <c r="F1622" s="496"/>
      <c r="G1622" s="68">
        <f t="shared" ref="G1622:W1622" si="782">SUBTOTAL(9,G1623:G1625)</f>
        <v>0</v>
      </c>
      <c r="H1622" s="69">
        <f t="shared" si="782"/>
        <v>0</v>
      </c>
      <c r="I1622" s="66">
        <f t="shared" si="782"/>
        <v>0</v>
      </c>
      <c r="J1622" s="66">
        <f t="shared" si="782"/>
        <v>0</v>
      </c>
      <c r="K1622" s="67">
        <f t="shared" si="782"/>
        <v>0</v>
      </c>
      <c r="L1622" s="36">
        <f t="shared" si="782"/>
        <v>0</v>
      </c>
      <c r="M1622" s="36">
        <f t="shared" si="782"/>
        <v>0</v>
      </c>
      <c r="N1622" s="36">
        <f t="shared" si="782"/>
        <v>0</v>
      </c>
      <c r="O1622" s="36">
        <f t="shared" si="782"/>
        <v>0</v>
      </c>
      <c r="P1622" s="36">
        <f t="shared" si="782"/>
        <v>0</v>
      </c>
      <c r="Q1622" s="36">
        <f t="shared" si="782"/>
        <v>0</v>
      </c>
      <c r="R1622" s="36">
        <f t="shared" si="782"/>
        <v>0</v>
      </c>
      <c r="S1622" s="36">
        <f t="shared" si="782"/>
        <v>0</v>
      </c>
      <c r="T1622" s="36">
        <f t="shared" si="782"/>
        <v>0</v>
      </c>
      <c r="U1622" s="36">
        <f t="shared" si="782"/>
        <v>0</v>
      </c>
      <c r="V1622" s="36">
        <f t="shared" si="782"/>
        <v>0</v>
      </c>
      <c r="W1622" s="35">
        <f t="shared" si="782"/>
        <v>0</v>
      </c>
      <c r="Y1622"/>
      <c r="Z1622"/>
      <c r="AA1622"/>
      <c r="AB1622"/>
      <c r="AC1622"/>
      <c r="AD1622"/>
      <c r="AE1622"/>
      <c r="AF1622"/>
    </row>
    <row r="1623" spans="1:32" s="71" customFormat="1" outlineLevel="1" x14ac:dyDescent="0.4">
      <c r="A1623" s="341"/>
      <c r="B1623" s="494"/>
      <c r="C1623" s="495"/>
      <c r="D1623" s="495"/>
      <c r="E1623" s="496"/>
      <c r="F1623" s="497" t="s">
        <v>74</v>
      </c>
      <c r="G1623" s="174">
        <f>G767</f>
        <v>0</v>
      </c>
      <c r="H1623" s="225">
        <f>G1623*(1-VLOOKUP($F1623,SHT,3,FALSE))+H767*(1-VLOOKUP($F1623,SHT,3,FALSE))</f>
        <v>0</v>
      </c>
      <c r="I1623" s="163">
        <f t="shared" ref="I1623:V1623" si="783">I767*(1-VLOOKUP($F1623,SHT,3,FALSE))</f>
        <v>0</v>
      </c>
      <c r="J1623" s="163">
        <f t="shared" si="783"/>
        <v>0</v>
      </c>
      <c r="K1623" s="181">
        <f t="shared" si="783"/>
        <v>0</v>
      </c>
      <c r="L1623" s="165">
        <f t="shared" si="783"/>
        <v>0</v>
      </c>
      <c r="M1623" s="176">
        <f t="shared" si="783"/>
        <v>0</v>
      </c>
      <c r="N1623" s="166">
        <f t="shared" si="783"/>
        <v>0</v>
      </c>
      <c r="O1623" s="166">
        <f t="shared" si="783"/>
        <v>0</v>
      </c>
      <c r="P1623" s="166">
        <f t="shared" si="783"/>
        <v>0</v>
      </c>
      <c r="Q1623" s="166">
        <f t="shared" si="783"/>
        <v>0</v>
      </c>
      <c r="R1623" s="166">
        <f t="shared" si="783"/>
        <v>0</v>
      </c>
      <c r="S1623" s="166">
        <f t="shared" si="783"/>
        <v>0</v>
      </c>
      <c r="T1623" s="162">
        <f t="shared" si="783"/>
        <v>0</v>
      </c>
      <c r="U1623" s="166">
        <f t="shared" si="783"/>
        <v>0</v>
      </c>
      <c r="V1623" s="167">
        <f t="shared" si="783"/>
        <v>0</v>
      </c>
      <c r="W1623" s="48">
        <f>W767</f>
        <v>0</v>
      </c>
      <c r="Y1623"/>
      <c r="Z1623"/>
      <c r="AA1623"/>
      <c r="AB1623"/>
      <c r="AC1623"/>
      <c r="AD1623"/>
      <c r="AE1623"/>
      <c r="AF1623"/>
    </row>
    <row r="1624" spans="1:32" s="71" customFormat="1" outlineLevel="1" x14ac:dyDescent="0.4">
      <c r="A1624" s="341"/>
      <c r="B1624" s="494"/>
      <c r="C1624" s="495"/>
      <c r="D1624" s="495"/>
      <c r="E1624" s="496"/>
      <c r="F1624" s="497" t="s">
        <v>75</v>
      </c>
      <c r="G1624" s="174">
        <f>G768</f>
        <v>0</v>
      </c>
      <c r="H1624" s="225">
        <f>G1624*(1-VLOOKUP($F1624,SHT,3,FALSE))+H768*(1-VLOOKUP($F1624,SHT,3,FALSE))</f>
        <v>0</v>
      </c>
      <c r="I1624" s="163">
        <f t="shared" ref="I1624:V1624" si="784">I768*(1-VLOOKUP($F1624,SHT,3,FALSE))</f>
        <v>0</v>
      </c>
      <c r="J1624" s="163">
        <f t="shared" si="784"/>
        <v>0</v>
      </c>
      <c r="K1624" s="181">
        <f t="shared" si="784"/>
        <v>0</v>
      </c>
      <c r="L1624" s="165">
        <f t="shared" si="784"/>
        <v>0</v>
      </c>
      <c r="M1624" s="176">
        <f t="shared" si="784"/>
        <v>0</v>
      </c>
      <c r="N1624" s="166">
        <f t="shared" si="784"/>
        <v>0</v>
      </c>
      <c r="O1624" s="166">
        <f t="shared" si="784"/>
        <v>0</v>
      </c>
      <c r="P1624" s="166">
        <f t="shared" si="784"/>
        <v>0</v>
      </c>
      <c r="Q1624" s="166">
        <f t="shared" si="784"/>
        <v>0</v>
      </c>
      <c r="R1624" s="166">
        <f t="shared" si="784"/>
        <v>0</v>
      </c>
      <c r="S1624" s="166">
        <f t="shared" si="784"/>
        <v>0</v>
      </c>
      <c r="T1624" s="162">
        <f t="shared" si="784"/>
        <v>0</v>
      </c>
      <c r="U1624" s="166">
        <f t="shared" si="784"/>
        <v>0</v>
      </c>
      <c r="V1624" s="167">
        <f t="shared" si="784"/>
        <v>0</v>
      </c>
      <c r="W1624" s="48">
        <f>W768</f>
        <v>0</v>
      </c>
      <c r="Y1624"/>
      <c r="Z1624"/>
      <c r="AA1624"/>
      <c r="AB1624"/>
      <c r="AC1624"/>
      <c r="AD1624"/>
      <c r="AE1624"/>
      <c r="AF1624"/>
    </row>
    <row r="1625" spans="1:32" s="71" customFormat="1" outlineLevel="1" x14ac:dyDescent="0.4">
      <c r="A1625" s="341"/>
      <c r="B1625" s="494"/>
      <c r="C1625" s="495"/>
      <c r="D1625" s="495"/>
      <c r="E1625" s="496"/>
      <c r="F1625" s="497" t="s">
        <v>76</v>
      </c>
      <c r="G1625" s="174">
        <f>G769</f>
        <v>0</v>
      </c>
      <c r="H1625" s="225">
        <f>G1625*(1-VLOOKUP($F1625,SHT,3,FALSE))+H769*(1-VLOOKUP($F1625,SHT,3,FALSE))</f>
        <v>0</v>
      </c>
      <c r="I1625" s="163">
        <f t="shared" ref="I1625:V1625" si="785">I769*(1-VLOOKUP($F1625,SHT,3,FALSE))</f>
        <v>0</v>
      </c>
      <c r="J1625" s="163">
        <f t="shared" si="785"/>
        <v>0</v>
      </c>
      <c r="K1625" s="181">
        <f t="shared" si="785"/>
        <v>0</v>
      </c>
      <c r="L1625" s="165">
        <f t="shared" si="785"/>
        <v>0</v>
      </c>
      <c r="M1625" s="176">
        <f t="shared" si="785"/>
        <v>0</v>
      </c>
      <c r="N1625" s="166">
        <f t="shared" si="785"/>
        <v>0</v>
      </c>
      <c r="O1625" s="166">
        <f t="shared" si="785"/>
        <v>0</v>
      </c>
      <c r="P1625" s="166">
        <f t="shared" si="785"/>
        <v>0</v>
      </c>
      <c r="Q1625" s="166">
        <f t="shared" si="785"/>
        <v>0</v>
      </c>
      <c r="R1625" s="166">
        <f t="shared" si="785"/>
        <v>0</v>
      </c>
      <c r="S1625" s="166">
        <f t="shared" si="785"/>
        <v>0</v>
      </c>
      <c r="T1625" s="162">
        <f t="shared" si="785"/>
        <v>0</v>
      </c>
      <c r="U1625" s="166">
        <f t="shared" si="785"/>
        <v>0</v>
      </c>
      <c r="V1625" s="167">
        <f t="shared" si="785"/>
        <v>0</v>
      </c>
      <c r="W1625" s="48">
        <f>W769</f>
        <v>0</v>
      </c>
      <c r="Y1625"/>
      <c r="Z1625"/>
      <c r="AA1625"/>
      <c r="AB1625"/>
      <c r="AC1625"/>
      <c r="AD1625"/>
      <c r="AE1625"/>
      <c r="AF1625"/>
    </row>
    <row r="1626" spans="1:32" s="71" customFormat="1" x14ac:dyDescent="0.4">
      <c r="A1626" s="341"/>
      <c r="B1626" s="494"/>
      <c r="C1626" s="495"/>
      <c r="D1626" s="495"/>
      <c r="E1626" s="496" t="s">
        <v>77</v>
      </c>
      <c r="F1626" s="496"/>
      <c r="G1626" s="68">
        <f t="shared" ref="G1626:W1626" si="786">SUBTOTAL(9,G1627:G1628)</f>
        <v>0</v>
      </c>
      <c r="H1626" s="69">
        <f t="shared" si="786"/>
        <v>0</v>
      </c>
      <c r="I1626" s="66">
        <f t="shared" si="786"/>
        <v>0</v>
      </c>
      <c r="J1626" s="66">
        <f t="shared" si="786"/>
        <v>0</v>
      </c>
      <c r="K1626" s="67">
        <f t="shared" si="786"/>
        <v>0</v>
      </c>
      <c r="L1626" s="36">
        <f t="shared" si="786"/>
        <v>0</v>
      </c>
      <c r="M1626" s="36">
        <f t="shared" si="786"/>
        <v>0</v>
      </c>
      <c r="N1626" s="36">
        <f t="shared" si="786"/>
        <v>0</v>
      </c>
      <c r="O1626" s="36">
        <f t="shared" si="786"/>
        <v>0</v>
      </c>
      <c r="P1626" s="36">
        <f t="shared" si="786"/>
        <v>0</v>
      </c>
      <c r="Q1626" s="36">
        <f t="shared" si="786"/>
        <v>0</v>
      </c>
      <c r="R1626" s="36">
        <f t="shared" si="786"/>
        <v>0</v>
      </c>
      <c r="S1626" s="36">
        <f t="shared" si="786"/>
        <v>0</v>
      </c>
      <c r="T1626" s="36">
        <f t="shared" si="786"/>
        <v>0</v>
      </c>
      <c r="U1626" s="36">
        <f t="shared" si="786"/>
        <v>0</v>
      </c>
      <c r="V1626" s="39">
        <f t="shared" si="786"/>
        <v>0</v>
      </c>
      <c r="W1626" s="35">
        <f t="shared" si="786"/>
        <v>0</v>
      </c>
      <c r="Y1626"/>
      <c r="Z1626"/>
      <c r="AA1626"/>
      <c r="AB1626"/>
      <c r="AC1626"/>
      <c r="AD1626"/>
      <c r="AE1626"/>
      <c r="AF1626"/>
    </row>
    <row r="1627" spans="1:32" s="71" customFormat="1" outlineLevel="1" x14ac:dyDescent="0.4">
      <c r="A1627" s="341"/>
      <c r="B1627" s="494"/>
      <c r="C1627" s="495"/>
      <c r="D1627" s="495"/>
      <c r="E1627" s="496"/>
      <c r="F1627" s="497" t="s">
        <v>78</v>
      </c>
      <c r="G1627" s="174">
        <f>G771</f>
        <v>0</v>
      </c>
      <c r="H1627" s="225">
        <f>G1627*(1-VLOOKUP($F1627,SHT,3,FALSE))+H771*(1-VLOOKUP($F1627,SHT,3,FALSE))</f>
        <v>0</v>
      </c>
      <c r="I1627" s="163">
        <f t="shared" ref="I1627:V1627" si="787">I771*(1-VLOOKUP($F1627,SHT,3,FALSE))</f>
        <v>0</v>
      </c>
      <c r="J1627" s="163">
        <f t="shared" si="787"/>
        <v>0</v>
      </c>
      <c r="K1627" s="181">
        <f t="shared" si="787"/>
        <v>0</v>
      </c>
      <c r="L1627" s="165">
        <f t="shared" si="787"/>
        <v>0</v>
      </c>
      <c r="M1627" s="176">
        <f t="shared" si="787"/>
        <v>0</v>
      </c>
      <c r="N1627" s="166">
        <f t="shared" si="787"/>
        <v>0</v>
      </c>
      <c r="O1627" s="166">
        <f t="shared" si="787"/>
        <v>0</v>
      </c>
      <c r="P1627" s="166">
        <f t="shared" si="787"/>
        <v>0</v>
      </c>
      <c r="Q1627" s="166">
        <f t="shared" si="787"/>
        <v>0</v>
      </c>
      <c r="R1627" s="166">
        <f t="shared" si="787"/>
        <v>0</v>
      </c>
      <c r="S1627" s="166">
        <f t="shared" si="787"/>
        <v>0</v>
      </c>
      <c r="T1627" s="162">
        <f t="shared" si="787"/>
        <v>0</v>
      </c>
      <c r="U1627" s="166">
        <f t="shared" si="787"/>
        <v>0</v>
      </c>
      <c r="V1627" s="167">
        <f t="shared" si="787"/>
        <v>0</v>
      </c>
      <c r="W1627" s="48">
        <f>W771</f>
        <v>0</v>
      </c>
      <c r="Y1627"/>
      <c r="Z1627"/>
      <c r="AA1627"/>
      <c r="AB1627"/>
      <c r="AC1627"/>
      <c r="AD1627"/>
      <c r="AE1627"/>
      <c r="AF1627"/>
    </row>
    <row r="1628" spans="1:32" s="71" customFormat="1" outlineLevel="1" x14ac:dyDescent="0.4">
      <c r="A1628" s="341"/>
      <c r="B1628" s="494"/>
      <c r="C1628" s="495"/>
      <c r="D1628" s="495"/>
      <c r="E1628" s="496"/>
      <c r="F1628" s="497" t="s">
        <v>79</v>
      </c>
      <c r="G1628" s="174">
        <f>G772</f>
        <v>0</v>
      </c>
      <c r="H1628" s="225">
        <f>G1628*(1-VLOOKUP($F1628,SHT,3,FALSE))+H772*(1-VLOOKUP($F1628,SHT,3,FALSE))</f>
        <v>0</v>
      </c>
      <c r="I1628" s="163">
        <f t="shared" ref="I1628:V1628" si="788">I772*(1-VLOOKUP($F1628,SHT,3,FALSE))</f>
        <v>0</v>
      </c>
      <c r="J1628" s="163">
        <f t="shared" si="788"/>
        <v>0</v>
      </c>
      <c r="K1628" s="181">
        <f t="shared" si="788"/>
        <v>0</v>
      </c>
      <c r="L1628" s="165">
        <f t="shared" si="788"/>
        <v>0</v>
      </c>
      <c r="M1628" s="176">
        <f t="shared" si="788"/>
        <v>0</v>
      </c>
      <c r="N1628" s="166">
        <f t="shared" si="788"/>
        <v>0</v>
      </c>
      <c r="O1628" s="166">
        <f t="shared" si="788"/>
        <v>0</v>
      </c>
      <c r="P1628" s="166">
        <f t="shared" si="788"/>
        <v>0</v>
      </c>
      <c r="Q1628" s="166">
        <f t="shared" si="788"/>
        <v>0</v>
      </c>
      <c r="R1628" s="166">
        <f t="shared" si="788"/>
        <v>0</v>
      </c>
      <c r="S1628" s="166">
        <f t="shared" si="788"/>
        <v>0</v>
      </c>
      <c r="T1628" s="162">
        <f t="shared" si="788"/>
        <v>0</v>
      </c>
      <c r="U1628" s="166">
        <f t="shared" si="788"/>
        <v>0</v>
      </c>
      <c r="V1628" s="167">
        <f t="shared" si="788"/>
        <v>0</v>
      </c>
      <c r="W1628" s="48">
        <f>W772</f>
        <v>0</v>
      </c>
      <c r="Y1628"/>
      <c r="Z1628"/>
      <c r="AA1628"/>
      <c r="AB1628"/>
      <c r="AC1628"/>
      <c r="AD1628"/>
      <c r="AE1628"/>
      <c r="AF1628"/>
    </row>
    <row r="1629" spans="1:32" s="71" customFormat="1" x14ac:dyDescent="0.4">
      <c r="A1629" s="341"/>
      <c r="B1629" s="494"/>
      <c r="C1629" s="495"/>
      <c r="D1629" s="495"/>
      <c r="E1629" s="496" t="s">
        <v>80</v>
      </c>
      <c r="F1629" s="496"/>
      <c r="G1629" s="68">
        <f t="shared" ref="G1629:W1629" si="789">SUBTOTAL(9,G1630:G1632)</f>
        <v>0</v>
      </c>
      <c r="H1629" s="69">
        <f t="shared" si="789"/>
        <v>0</v>
      </c>
      <c r="I1629" s="66">
        <f t="shared" si="789"/>
        <v>0</v>
      </c>
      <c r="J1629" s="66">
        <f t="shared" si="789"/>
        <v>0</v>
      </c>
      <c r="K1629" s="67">
        <f t="shared" si="789"/>
        <v>0</v>
      </c>
      <c r="L1629" s="36">
        <f t="shared" si="789"/>
        <v>0</v>
      </c>
      <c r="M1629" s="36">
        <f t="shared" si="789"/>
        <v>0</v>
      </c>
      <c r="N1629" s="36">
        <f t="shared" si="789"/>
        <v>0</v>
      </c>
      <c r="O1629" s="36">
        <f t="shared" si="789"/>
        <v>0</v>
      </c>
      <c r="P1629" s="36">
        <f t="shared" si="789"/>
        <v>0</v>
      </c>
      <c r="Q1629" s="36">
        <f t="shared" si="789"/>
        <v>0</v>
      </c>
      <c r="R1629" s="36">
        <f t="shared" si="789"/>
        <v>0</v>
      </c>
      <c r="S1629" s="36">
        <f t="shared" si="789"/>
        <v>0</v>
      </c>
      <c r="T1629" s="36">
        <f t="shared" si="789"/>
        <v>0</v>
      </c>
      <c r="U1629" s="36">
        <f t="shared" si="789"/>
        <v>0</v>
      </c>
      <c r="V1629" s="36">
        <f t="shared" si="789"/>
        <v>0</v>
      </c>
      <c r="W1629" s="35">
        <f t="shared" si="789"/>
        <v>0</v>
      </c>
      <c r="Y1629"/>
      <c r="Z1629"/>
      <c r="AA1629"/>
      <c r="AB1629"/>
      <c r="AC1629"/>
      <c r="AD1629"/>
      <c r="AE1629"/>
      <c r="AF1629"/>
    </row>
    <row r="1630" spans="1:32" s="71" customFormat="1" outlineLevel="1" x14ac:dyDescent="0.4">
      <c r="A1630" s="341"/>
      <c r="B1630" s="494"/>
      <c r="C1630" s="495"/>
      <c r="D1630" s="495"/>
      <c r="E1630" s="496"/>
      <c r="F1630" s="497" t="s">
        <v>81</v>
      </c>
      <c r="G1630" s="174">
        <f>G774</f>
        <v>0</v>
      </c>
      <c r="H1630" s="225">
        <f>G1630*(1-VLOOKUP($F1630,SHT,3,FALSE))+H774*(1-VLOOKUP($F1630,SHT,3,FALSE))</f>
        <v>0</v>
      </c>
      <c r="I1630" s="163">
        <f t="shared" ref="I1630:V1630" si="790">I774*(1-VLOOKUP($F1630,SHT,3,FALSE))</f>
        <v>0</v>
      </c>
      <c r="J1630" s="163">
        <f t="shared" si="790"/>
        <v>0</v>
      </c>
      <c r="K1630" s="181">
        <f t="shared" si="790"/>
        <v>0</v>
      </c>
      <c r="L1630" s="165">
        <f t="shared" si="790"/>
        <v>0</v>
      </c>
      <c r="M1630" s="176">
        <f t="shared" si="790"/>
        <v>0</v>
      </c>
      <c r="N1630" s="166">
        <f t="shared" si="790"/>
        <v>0</v>
      </c>
      <c r="O1630" s="166">
        <f t="shared" si="790"/>
        <v>0</v>
      </c>
      <c r="P1630" s="166">
        <f t="shared" si="790"/>
        <v>0</v>
      </c>
      <c r="Q1630" s="166">
        <f t="shared" si="790"/>
        <v>0</v>
      </c>
      <c r="R1630" s="166">
        <f t="shared" si="790"/>
        <v>0</v>
      </c>
      <c r="S1630" s="166">
        <f t="shared" si="790"/>
        <v>0</v>
      </c>
      <c r="T1630" s="162">
        <f t="shared" si="790"/>
        <v>0</v>
      </c>
      <c r="U1630" s="166">
        <f t="shared" si="790"/>
        <v>0</v>
      </c>
      <c r="V1630" s="167">
        <f t="shared" si="790"/>
        <v>0</v>
      </c>
      <c r="W1630" s="48">
        <f>W774</f>
        <v>0</v>
      </c>
      <c r="Y1630"/>
      <c r="Z1630"/>
      <c r="AA1630"/>
      <c r="AB1630"/>
      <c r="AC1630"/>
      <c r="AD1630"/>
      <c r="AE1630"/>
      <c r="AF1630"/>
    </row>
    <row r="1631" spans="1:32" s="71" customFormat="1" outlineLevel="1" x14ac:dyDescent="0.4">
      <c r="A1631" s="341"/>
      <c r="B1631" s="494"/>
      <c r="C1631" s="495"/>
      <c r="D1631" s="495"/>
      <c r="E1631" s="496"/>
      <c r="F1631" s="497" t="s">
        <v>82</v>
      </c>
      <c r="G1631" s="174">
        <f>G775</f>
        <v>0</v>
      </c>
      <c r="H1631" s="225">
        <f>G1631*(1-VLOOKUP($F1631,SHT,3,FALSE))+H775*(1-VLOOKUP($F1631,SHT,3,FALSE))</f>
        <v>0</v>
      </c>
      <c r="I1631" s="163">
        <f t="shared" ref="I1631:V1631" si="791">I775*(1-VLOOKUP($F1631,SHT,3,FALSE))</f>
        <v>0</v>
      </c>
      <c r="J1631" s="163">
        <f t="shared" si="791"/>
        <v>0</v>
      </c>
      <c r="K1631" s="181">
        <f t="shared" si="791"/>
        <v>0</v>
      </c>
      <c r="L1631" s="165">
        <f t="shared" si="791"/>
        <v>0</v>
      </c>
      <c r="M1631" s="176">
        <f t="shared" si="791"/>
        <v>0</v>
      </c>
      <c r="N1631" s="166">
        <f t="shared" si="791"/>
        <v>0</v>
      </c>
      <c r="O1631" s="166">
        <f t="shared" si="791"/>
        <v>0</v>
      </c>
      <c r="P1631" s="166">
        <f t="shared" si="791"/>
        <v>0</v>
      </c>
      <c r="Q1631" s="166">
        <f t="shared" si="791"/>
        <v>0</v>
      </c>
      <c r="R1631" s="166">
        <f t="shared" si="791"/>
        <v>0</v>
      </c>
      <c r="S1631" s="166">
        <f t="shared" si="791"/>
        <v>0</v>
      </c>
      <c r="T1631" s="162">
        <f t="shared" si="791"/>
        <v>0</v>
      </c>
      <c r="U1631" s="166">
        <f t="shared" si="791"/>
        <v>0</v>
      </c>
      <c r="V1631" s="167">
        <f t="shared" si="791"/>
        <v>0</v>
      </c>
      <c r="W1631" s="48">
        <f>W775</f>
        <v>0</v>
      </c>
      <c r="Y1631"/>
      <c r="Z1631"/>
      <c r="AA1631"/>
      <c r="AB1631"/>
      <c r="AC1631"/>
      <c r="AD1631"/>
      <c r="AE1631"/>
      <c r="AF1631"/>
    </row>
    <row r="1632" spans="1:32" s="71" customFormat="1" outlineLevel="1" x14ac:dyDescent="0.4">
      <c r="A1632" s="341"/>
      <c r="B1632" s="494"/>
      <c r="C1632" s="495"/>
      <c r="D1632" s="495"/>
      <c r="E1632" s="496"/>
      <c r="F1632" s="497" t="s">
        <v>83</v>
      </c>
      <c r="G1632" s="174">
        <f>G776</f>
        <v>0</v>
      </c>
      <c r="H1632" s="225">
        <f>G1632*(1-VLOOKUP($F1632,SHT,3,FALSE))+H776*(1-VLOOKUP($F1632,SHT,3,FALSE))</f>
        <v>0</v>
      </c>
      <c r="I1632" s="163">
        <f t="shared" ref="I1632:V1632" si="792">I776*(1-VLOOKUP($F1632,SHT,3,FALSE))</f>
        <v>0</v>
      </c>
      <c r="J1632" s="163">
        <f t="shared" si="792"/>
        <v>0</v>
      </c>
      <c r="K1632" s="181">
        <f t="shared" si="792"/>
        <v>0</v>
      </c>
      <c r="L1632" s="165">
        <f t="shared" si="792"/>
        <v>0</v>
      </c>
      <c r="M1632" s="176">
        <f t="shared" si="792"/>
        <v>0</v>
      </c>
      <c r="N1632" s="166">
        <f t="shared" si="792"/>
        <v>0</v>
      </c>
      <c r="O1632" s="166">
        <f t="shared" si="792"/>
        <v>0</v>
      </c>
      <c r="P1632" s="166">
        <f t="shared" si="792"/>
        <v>0</v>
      </c>
      <c r="Q1632" s="166">
        <f t="shared" si="792"/>
        <v>0</v>
      </c>
      <c r="R1632" s="166">
        <f t="shared" si="792"/>
        <v>0</v>
      </c>
      <c r="S1632" s="166">
        <f t="shared" si="792"/>
        <v>0</v>
      </c>
      <c r="T1632" s="162">
        <f t="shared" si="792"/>
        <v>0</v>
      </c>
      <c r="U1632" s="166">
        <f t="shared" si="792"/>
        <v>0</v>
      </c>
      <c r="V1632" s="167">
        <f t="shared" si="792"/>
        <v>0</v>
      </c>
      <c r="W1632" s="48">
        <f>W776</f>
        <v>0</v>
      </c>
      <c r="Y1632"/>
      <c r="Z1632"/>
      <c r="AA1632"/>
      <c r="AB1632"/>
      <c r="AC1632"/>
      <c r="AD1632"/>
      <c r="AE1632"/>
      <c r="AF1632"/>
    </row>
    <row r="1633" spans="1:32" s="71" customFormat="1" x14ac:dyDescent="0.4">
      <c r="A1633" s="341"/>
      <c r="B1633" s="494"/>
      <c r="C1633" s="495"/>
      <c r="D1633" s="495"/>
      <c r="E1633" s="496" t="s">
        <v>84</v>
      </c>
      <c r="F1633" s="496"/>
      <c r="G1633" s="68">
        <f t="shared" ref="G1633:W1633" si="793">SUBTOTAL(9,G1634:G1635)</f>
        <v>0</v>
      </c>
      <c r="H1633" s="69">
        <f t="shared" si="793"/>
        <v>0</v>
      </c>
      <c r="I1633" s="66">
        <f t="shared" si="793"/>
        <v>0</v>
      </c>
      <c r="J1633" s="66">
        <f t="shared" si="793"/>
        <v>0</v>
      </c>
      <c r="K1633" s="67">
        <f t="shared" si="793"/>
        <v>0</v>
      </c>
      <c r="L1633" s="36">
        <f t="shared" si="793"/>
        <v>0</v>
      </c>
      <c r="M1633" s="36">
        <f t="shared" si="793"/>
        <v>0</v>
      </c>
      <c r="N1633" s="36">
        <f t="shared" si="793"/>
        <v>0</v>
      </c>
      <c r="O1633" s="36">
        <f t="shared" si="793"/>
        <v>0</v>
      </c>
      <c r="P1633" s="36">
        <f t="shared" si="793"/>
        <v>0</v>
      </c>
      <c r="Q1633" s="36">
        <f t="shared" si="793"/>
        <v>0</v>
      </c>
      <c r="R1633" s="36">
        <f t="shared" si="793"/>
        <v>0</v>
      </c>
      <c r="S1633" s="36">
        <f t="shared" si="793"/>
        <v>0</v>
      </c>
      <c r="T1633" s="36">
        <f t="shared" si="793"/>
        <v>0</v>
      </c>
      <c r="U1633" s="36">
        <f t="shared" si="793"/>
        <v>0</v>
      </c>
      <c r="V1633" s="39">
        <f t="shared" si="793"/>
        <v>0</v>
      </c>
      <c r="W1633" s="35">
        <f t="shared" si="793"/>
        <v>0</v>
      </c>
      <c r="Y1633"/>
      <c r="Z1633"/>
      <c r="AA1633"/>
      <c r="AB1633"/>
      <c r="AC1633"/>
      <c r="AD1633"/>
      <c r="AE1633"/>
      <c r="AF1633"/>
    </row>
    <row r="1634" spans="1:32" s="71" customFormat="1" outlineLevel="1" x14ac:dyDescent="0.4">
      <c r="A1634" s="341"/>
      <c r="B1634" s="494"/>
      <c r="C1634" s="495"/>
      <c r="D1634" s="495"/>
      <c r="E1634" s="496"/>
      <c r="F1634" s="497" t="s">
        <v>85</v>
      </c>
      <c r="G1634" s="174">
        <f>G778</f>
        <v>0</v>
      </c>
      <c r="H1634" s="225">
        <f>G1634*(1-VLOOKUP($F1634,SHT,3,FALSE))+H778*(1-VLOOKUP($F1634,SHT,3,FALSE))</f>
        <v>0</v>
      </c>
      <c r="I1634" s="163">
        <f t="shared" ref="I1634:V1634" si="794">I778*(1-VLOOKUP($F1634,SHT,3,FALSE))</f>
        <v>0</v>
      </c>
      <c r="J1634" s="163">
        <f t="shared" si="794"/>
        <v>0</v>
      </c>
      <c r="K1634" s="181">
        <f t="shared" si="794"/>
        <v>0</v>
      </c>
      <c r="L1634" s="165">
        <f t="shared" si="794"/>
        <v>0</v>
      </c>
      <c r="M1634" s="176">
        <f t="shared" si="794"/>
        <v>0</v>
      </c>
      <c r="N1634" s="166">
        <f t="shared" si="794"/>
        <v>0</v>
      </c>
      <c r="O1634" s="166">
        <f t="shared" si="794"/>
        <v>0</v>
      </c>
      <c r="P1634" s="166">
        <f t="shared" si="794"/>
        <v>0</v>
      </c>
      <c r="Q1634" s="166">
        <f t="shared" si="794"/>
        <v>0</v>
      </c>
      <c r="R1634" s="166">
        <f t="shared" si="794"/>
        <v>0</v>
      </c>
      <c r="S1634" s="166">
        <f t="shared" si="794"/>
        <v>0</v>
      </c>
      <c r="T1634" s="162">
        <f t="shared" si="794"/>
        <v>0</v>
      </c>
      <c r="U1634" s="166">
        <f t="shared" si="794"/>
        <v>0</v>
      </c>
      <c r="V1634" s="167">
        <f t="shared" si="794"/>
        <v>0</v>
      </c>
      <c r="W1634" s="48">
        <f>W778</f>
        <v>0</v>
      </c>
      <c r="Y1634"/>
      <c r="Z1634"/>
      <c r="AA1634"/>
      <c r="AB1634"/>
      <c r="AC1634"/>
      <c r="AD1634"/>
      <c r="AE1634"/>
      <c r="AF1634"/>
    </row>
    <row r="1635" spans="1:32" s="71" customFormat="1" outlineLevel="1" x14ac:dyDescent="0.4">
      <c r="A1635" s="341"/>
      <c r="B1635" s="494"/>
      <c r="C1635" s="495"/>
      <c r="D1635" s="495"/>
      <c r="E1635" s="496"/>
      <c r="F1635" s="497" t="s">
        <v>86</v>
      </c>
      <c r="G1635" s="174">
        <f>G779</f>
        <v>0</v>
      </c>
      <c r="H1635" s="225">
        <f>G1635*(1-VLOOKUP($F1635,SHT,3,FALSE))+H779*(1-VLOOKUP($F1635,SHT,3,FALSE))</f>
        <v>0</v>
      </c>
      <c r="I1635" s="163">
        <f t="shared" ref="I1635:V1635" si="795">I779*(1-VLOOKUP($F1635,SHT,3,FALSE))</f>
        <v>0</v>
      </c>
      <c r="J1635" s="163">
        <f t="shared" si="795"/>
        <v>0</v>
      </c>
      <c r="K1635" s="181">
        <f t="shared" si="795"/>
        <v>0</v>
      </c>
      <c r="L1635" s="165">
        <f t="shared" si="795"/>
        <v>0</v>
      </c>
      <c r="M1635" s="176">
        <f t="shared" si="795"/>
        <v>0</v>
      </c>
      <c r="N1635" s="166">
        <f t="shared" si="795"/>
        <v>0</v>
      </c>
      <c r="O1635" s="166">
        <f t="shared" si="795"/>
        <v>0</v>
      </c>
      <c r="P1635" s="166">
        <f t="shared" si="795"/>
        <v>0</v>
      </c>
      <c r="Q1635" s="166">
        <f t="shared" si="795"/>
        <v>0</v>
      </c>
      <c r="R1635" s="166">
        <f t="shared" si="795"/>
        <v>0</v>
      </c>
      <c r="S1635" s="166">
        <f t="shared" si="795"/>
        <v>0</v>
      </c>
      <c r="T1635" s="162">
        <f t="shared" si="795"/>
        <v>0</v>
      </c>
      <c r="U1635" s="166">
        <f t="shared" si="795"/>
        <v>0</v>
      </c>
      <c r="V1635" s="167">
        <f t="shared" si="795"/>
        <v>0</v>
      </c>
      <c r="W1635" s="48">
        <f>W779</f>
        <v>0</v>
      </c>
      <c r="Y1635"/>
      <c r="Z1635"/>
      <c r="AA1635"/>
      <c r="AB1635"/>
      <c r="AC1635"/>
      <c r="AD1635"/>
      <c r="AE1635"/>
      <c r="AF1635"/>
    </row>
    <row r="1636" spans="1:32" s="71" customFormat="1" x14ac:dyDescent="0.4">
      <c r="A1636" s="341"/>
      <c r="B1636" s="494"/>
      <c r="C1636" s="495"/>
      <c r="D1636" s="495"/>
      <c r="E1636" s="496" t="s">
        <v>87</v>
      </c>
      <c r="F1636" s="496"/>
      <c r="G1636" s="68">
        <f t="shared" ref="G1636:W1636" si="796">SUBTOTAL(9,G1637:G1639)</f>
        <v>0</v>
      </c>
      <c r="H1636" s="69">
        <f t="shared" si="796"/>
        <v>0</v>
      </c>
      <c r="I1636" s="66">
        <f t="shared" si="796"/>
        <v>0</v>
      </c>
      <c r="J1636" s="66">
        <f t="shared" si="796"/>
        <v>0</v>
      </c>
      <c r="K1636" s="67">
        <f t="shared" si="796"/>
        <v>0</v>
      </c>
      <c r="L1636" s="53">
        <f t="shared" si="796"/>
        <v>0</v>
      </c>
      <c r="M1636" s="36">
        <f t="shared" si="796"/>
        <v>0</v>
      </c>
      <c r="N1636" s="36">
        <f t="shared" si="796"/>
        <v>0</v>
      </c>
      <c r="O1636" s="36">
        <f t="shared" si="796"/>
        <v>0</v>
      </c>
      <c r="P1636" s="36">
        <f t="shared" si="796"/>
        <v>0</v>
      </c>
      <c r="Q1636" s="36">
        <f t="shared" si="796"/>
        <v>0</v>
      </c>
      <c r="R1636" s="36">
        <f t="shared" si="796"/>
        <v>0</v>
      </c>
      <c r="S1636" s="36">
        <f t="shared" si="796"/>
        <v>0</v>
      </c>
      <c r="T1636" s="36">
        <f t="shared" si="796"/>
        <v>0</v>
      </c>
      <c r="U1636" s="36">
        <f t="shared" si="796"/>
        <v>0</v>
      </c>
      <c r="V1636" s="39">
        <f t="shared" si="796"/>
        <v>0</v>
      </c>
      <c r="W1636" s="35">
        <f t="shared" si="796"/>
        <v>0</v>
      </c>
      <c r="Y1636"/>
      <c r="Z1636"/>
      <c r="AA1636"/>
      <c r="AB1636"/>
      <c r="AC1636"/>
      <c r="AD1636"/>
      <c r="AE1636"/>
      <c r="AF1636"/>
    </row>
    <row r="1637" spans="1:32" s="71" customFormat="1" outlineLevel="1" x14ac:dyDescent="0.4">
      <c r="A1637" s="341"/>
      <c r="B1637" s="494"/>
      <c r="C1637" s="495"/>
      <c r="D1637" s="495"/>
      <c r="E1637" s="496"/>
      <c r="F1637" s="497" t="s">
        <v>88</v>
      </c>
      <c r="G1637" s="174">
        <f>G781</f>
        <v>0</v>
      </c>
      <c r="H1637" s="225">
        <f>G1637*(1-VLOOKUP($F1637,SHT,3,FALSE))+H781*(1-VLOOKUP($F1637,SHT,3,FALSE))</f>
        <v>0</v>
      </c>
      <c r="I1637" s="163">
        <f t="shared" ref="I1637:V1637" si="797">I781*(1-VLOOKUP($F1637,SHT,3,FALSE))</f>
        <v>0</v>
      </c>
      <c r="J1637" s="163">
        <f t="shared" si="797"/>
        <v>0</v>
      </c>
      <c r="K1637" s="181">
        <f t="shared" si="797"/>
        <v>0</v>
      </c>
      <c r="L1637" s="180">
        <f t="shared" si="797"/>
        <v>0</v>
      </c>
      <c r="M1637" s="166">
        <f t="shared" si="797"/>
        <v>0</v>
      </c>
      <c r="N1637" s="166">
        <f t="shared" si="797"/>
        <v>0</v>
      </c>
      <c r="O1637" s="166">
        <f t="shared" si="797"/>
        <v>0</v>
      </c>
      <c r="P1637" s="166">
        <f t="shared" si="797"/>
        <v>0</v>
      </c>
      <c r="Q1637" s="166">
        <f t="shared" si="797"/>
        <v>0</v>
      </c>
      <c r="R1637" s="166">
        <f t="shared" si="797"/>
        <v>0</v>
      </c>
      <c r="S1637" s="166">
        <f t="shared" si="797"/>
        <v>0</v>
      </c>
      <c r="T1637" s="166">
        <f t="shared" si="797"/>
        <v>0</v>
      </c>
      <c r="U1637" s="166">
        <f t="shared" si="797"/>
        <v>0</v>
      </c>
      <c r="V1637" s="167">
        <f t="shared" si="797"/>
        <v>0</v>
      </c>
      <c r="W1637" s="48">
        <f>W781</f>
        <v>0</v>
      </c>
      <c r="Y1637"/>
      <c r="Z1637"/>
      <c r="AA1637"/>
      <c r="AB1637"/>
      <c r="AC1637"/>
      <c r="AD1637"/>
      <c r="AE1637"/>
      <c r="AF1637"/>
    </row>
    <row r="1638" spans="1:32" s="71" customFormat="1" outlineLevel="1" x14ac:dyDescent="0.4">
      <c r="A1638" s="341"/>
      <c r="B1638" s="494"/>
      <c r="C1638" s="495"/>
      <c r="D1638" s="495"/>
      <c r="E1638" s="496"/>
      <c r="F1638" s="497" t="s">
        <v>89</v>
      </c>
      <c r="G1638" s="174">
        <f>G782</f>
        <v>0</v>
      </c>
      <c r="H1638" s="225">
        <f>G1638*(1-VLOOKUP($F1638,SHT,3,FALSE))+H782*(1-VLOOKUP($F1638,SHT,3,FALSE))</f>
        <v>0</v>
      </c>
      <c r="I1638" s="163">
        <f t="shared" ref="I1638:V1638" si="798">I782*(1-VLOOKUP($F1638,SHT,3,FALSE))</f>
        <v>0</v>
      </c>
      <c r="J1638" s="163">
        <f t="shared" si="798"/>
        <v>0</v>
      </c>
      <c r="K1638" s="181">
        <f t="shared" si="798"/>
        <v>0</v>
      </c>
      <c r="L1638" s="180">
        <f t="shared" si="798"/>
        <v>0</v>
      </c>
      <c r="M1638" s="166">
        <f t="shared" si="798"/>
        <v>0</v>
      </c>
      <c r="N1638" s="166">
        <f t="shared" si="798"/>
        <v>0</v>
      </c>
      <c r="O1638" s="166">
        <f t="shared" si="798"/>
        <v>0</v>
      </c>
      <c r="P1638" s="166">
        <f t="shared" si="798"/>
        <v>0</v>
      </c>
      <c r="Q1638" s="166">
        <f t="shared" si="798"/>
        <v>0</v>
      </c>
      <c r="R1638" s="166">
        <f t="shared" si="798"/>
        <v>0</v>
      </c>
      <c r="S1638" s="166">
        <f t="shared" si="798"/>
        <v>0</v>
      </c>
      <c r="T1638" s="166">
        <f t="shared" si="798"/>
        <v>0</v>
      </c>
      <c r="U1638" s="166">
        <f t="shared" si="798"/>
        <v>0</v>
      </c>
      <c r="V1638" s="167">
        <f t="shared" si="798"/>
        <v>0</v>
      </c>
      <c r="W1638" s="48">
        <f>W782</f>
        <v>0</v>
      </c>
      <c r="Y1638"/>
      <c r="Z1638"/>
      <c r="AA1638"/>
      <c r="AB1638"/>
      <c r="AC1638"/>
      <c r="AD1638"/>
      <c r="AE1638"/>
      <c r="AF1638"/>
    </row>
    <row r="1639" spans="1:32" s="71" customFormat="1" outlineLevel="1" x14ac:dyDescent="0.4">
      <c r="A1639" s="341"/>
      <c r="B1639" s="494"/>
      <c r="C1639" s="495"/>
      <c r="D1639" s="495"/>
      <c r="E1639" s="496"/>
      <c r="F1639" s="497" t="s">
        <v>90</v>
      </c>
      <c r="G1639" s="174">
        <f>G783</f>
        <v>0</v>
      </c>
      <c r="H1639" s="225">
        <f>G1639*(1-VLOOKUP($F1639,SHT,3,FALSE))+H783*(1-VLOOKUP($F1639,SHT,3,FALSE))</f>
        <v>0</v>
      </c>
      <c r="I1639" s="163">
        <f t="shared" ref="I1639:V1639" si="799">I783*(1-VLOOKUP($F1639,SHT,3,FALSE))</f>
        <v>0</v>
      </c>
      <c r="J1639" s="163">
        <f t="shared" si="799"/>
        <v>0</v>
      </c>
      <c r="K1639" s="181">
        <f t="shared" si="799"/>
        <v>0</v>
      </c>
      <c r="L1639" s="180">
        <f t="shared" si="799"/>
        <v>0</v>
      </c>
      <c r="M1639" s="166">
        <f t="shared" si="799"/>
        <v>0</v>
      </c>
      <c r="N1639" s="166">
        <f t="shared" si="799"/>
        <v>0</v>
      </c>
      <c r="O1639" s="166">
        <f t="shared" si="799"/>
        <v>0</v>
      </c>
      <c r="P1639" s="166">
        <f t="shared" si="799"/>
        <v>0</v>
      </c>
      <c r="Q1639" s="166">
        <f t="shared" si="799"/>
        <v>0</v>
      </c>
      <c r="R1639" s="166">
        <f t="shared" si="799"/>
        <v>0</v>
      </c>
      <c r="S1639" s="166">
        <f t="shared" si="799"/>
        <v>0</v>
      </c>
      <c r="T1639" s="166">
        <f t="shared" si="799"/>
        <v>0</v>
      </c>
      <c r="U1639" s="166">
        <f t="shared" si="799"/>
        <v>0</v>
      </c>
      <c r="V1639" s="167">
        <f t="shared" si="799"/>
        <v>0</v>
      </c>
      <c r="W1639" s="48">
        <f>W783</f>
        <v>0</v>
      </c>
      <c r="Y1639"/>
      <c r="Z1639"/>
      <c r="AA1639"/>
      <c r="AB1639"/>
      <c r="AC1639"/>
      <c r="AD1639"/>
      <c r="AE1639"/>
      <c r="AF1639"/>
    </row>
    <row r="1640" spans="1:32" s="71" customFormat="1" x14ac:dyDescent="0.4">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4">
      <c r="A1641" s="341"/>
      <c r="B1641" s="494"/>
      <c r="C1641" s="495"/>
      <c r="D1641" s="495"/>
      <c r="E1641" s="496" t="s">
        <v>92</v>
      </c>
      <c r="F1641" s="496"/>
      <c r="G1641" s="68">
        <f t="shared" ref="G1641:W1641" si="800">SUBTOTAL(9,G1642:G1643)</f>
        <v>0</v>
      </c>
      <c r="H1641" s="69">
        <f t="shared" si="800"/>
        <v>0</v>
      </c>
      <c r="I1641" s="66">
        <f t="shared" si="800"/>
        <v>0</v>
      </c>
      <c r="J1641" s="66">
        <f t="shared" si="800"/>
        <v>0</v>
      </c>
      <c r="K1641" s="67">
        <f t="shared" si="800"/>
        <v>0</v>
      </c>
      <c r="L1641" s="36">
        <f t="shared" si="800"/>
        <v>0</v>
      </c>
      <c r="M1641" s="36">
        <f t="shared" si="800"/>
        <v>0</v>
      </c>
      <c r="N1641" s="36">
        <f t="shared" si="800"/>
        <v>0</v>
      </c>
      <c r="O1641" s="36">
        <f t="shared" si="800"/>
        <v>0</v>
      </c>
      <c r="P1641" s="36">
        <f t="shared" si="800"/>
        <v>0</v>
      </c>
      <c r="Q1641" s="36">
        <f t="shared" si="800"/>
        <v>0</v>
      </c>
      <c r="R1641" s="36">
        <f t="shared" si="800"/>
        <v>0</v>
      </c>
      <c r="S1641" s="36">
        <f t="shared" si="800"/>
        <v>0</v>
      </c>
      <c r="T1641" s="36">
        <f t="shared" si="800"/>
        <v>0</v>
      </c>
      <c r="U1641" s="36">
        <f t="shared" si="800"/>
        <v>0</v>
      </c>
      <c r="V1641" s="39">
        <f t="shared" si="800"/>
        <v>0</v>
      </c>
      <c r="W1641" s="35">
        <f t="shared" si="800"/>
        <v>0</v>
      </c>
      <c r="Y1641"/>
      <c r="Z1641"/>
      <c r="AA1641"/>
      <c r="AB1641"/>
      <c r="AC1641"/>
      <c r="AD1641"/>
      <c r="AE1641"/>
      <c r="AF1641"/>
    </row>
    <row r="1642" spans="1:32" s="71" customFormat="1" outlineLevel="1" x14ac:dyDescent="0.4">
      <c r="A1642" s="341"/>
      <c r="B1642" s="494"/>
      <c r="C1642" s="495"/>
      <c r="D1642" s="495"/>
      <c r="E1642" s="496"/>
      <c r="F1642" s="497" t="s">
        <v>93</v>
      </c>
      <c r="G1642" s="174">
        <f>G786</f>
        <v>0</v>
      </c>
      <c r="H1642" s="225">
        <f>G1642*(1-VLOOKUP($F1642,SHT,3,FALSE))+H786*(1-VLOOKUP($F1642,SHT,3,FALSE))</f>
        <v>0</v>
      </c>
      <c r="I1642" s="163">
        <f t="shared" ref="I1642:V1642" si="801">I786*(1-VLOOKUP($F1642,SHT,3,FALSE))</f>
        <v>0</v>
      </c>
      <c r="J1642" s="163">
        <f t="shared" si="801"/>
        <v>0</v>
      </c>
      <c r="K1642" s="181">
        <f t="shared" si="801"/>
        <v>0</v>
      </c>
      <c r="L1642" s="165">
        <f t="shared" si="801"/>
        <v>0</v>
      </c>
      <c r="M1642" s="176">
        <f t="shared" si="801"/>
        <v>0</v>
      </c>
      <c r="N1642" s="166">
        <f t="shared" si="801"/>
        <v>0</v>
      </c>
      <c r="O1642" s="166">
        <f t="shared" si="801"/>
        <v>0</v>
      </c>
      <c r="P1642" s="166">
        <f t="shared" si="801"/>
        <v>0</v>
      </c>
      <c r="Q1642" s="166">
        <f t="shared" si="801"/>
        <v>0</v>
      </c>
      <c r="R1642" s="166">
        <f t="shared" si="801"/>
        <v>0</v>
      </c>
      <c r="S1642" s="166">
        <f t="shared" si="801"/>
        <v>0</v>
      </c>
      <c r="T1642" s="162">
        <f t="shared" si="801"/>
        <v>0</v>
      </c>
      <c r="U1642" s="166">
        <f t="shared" si="801"/>
        <v>0</v>
      </c>
      <c r="V1642" s="167">
        <f t="shared" si="801"/>
        <v>0</v>
      </c>
      <c r="W1642" s="48">
        <f>W786</f>
        <v>0</v>
      </c>
      <c r="Y1642"/>
      <c r="Z1642"/>
      <c r="AA1642"/>
      <c r="AB1642"/>
      <c r="AC1642"/>
      <c r="AD1642"/>
      <c r="AE1642"/>
      <c r="AF1642"/>
    </row>
    <row r="1643" spans="1:32" s="71" customFormat="1" outlineLevel="1" x14ac:dyDescent="0.4">
      <c r="A1643" s="341"/>
      <c r="B1643" s="494"/>
      <c r="C1643" s="495"/>
      <c r="D1643" s="495"/>
      <c r="E1643" s="496"/>
      <c r="F1643" s="497" t="s">
        <v>94</v>
      </c>
      <c r="G1643" s="174">
        <f>G787</f>
        <v>0</v>
      </c>
      <c r="H1643" s="225">
        <f>G1643*(1-VLOOKUP($F1643,SHT,3,FALSE))+H787*(1-VLOOKUP($F1643,SHT,3,FALSE))</f>
        <v>0</v>
      </c>
      <c r="I1643" s="163">
        <f t="shared" ref="I1643:V1643" si="802">I787*(1-VLOOKUP($F1643,SHT,3,FALSE))</f>
        <v>0</v>
      </c>
      <c r="J1643" s="163">
        <f t="shared" si="802"/>
        <v>0</v>
      </c>
      <c r="K1643" s="181">
        <f t="shared" si="802"/>
        <v>0</v>
      </c>
      <c r="L1643" s="165">
        <f t="shared" si="802"/>
        <v>0</v>
      </c>
      <c r="M1643" s="176">
        <f t="shared" si="802"/>
        <v>0</v>
      </c>
      <c r="N1643" s="166">
        <f t="shared" si="802"/>
        <v>0</v>
      </c>
      <c r="O1643" s="166">
        <f t="shared" si="802"/>
        <v>0</v>
      </c>
      <c r="P1643" s="166">
        <f t="shared" si="802"/>
        <v>0</v>
      </c>
      <c r="Q1643" s="166">
        <f t="shared" si="802"/>
        <v>0</v>
      </c>
      <c r="R1643" s="166">
        <f t="shared" si="802"/>
        <v>0</v>
      </c>
      <c r="S1643" s="166">
        <f t="shared" si="802"/>
        <v>0</v>
      </c>
      <c r="T1643" s="162">
        <f t="shared" si="802"/>
        <v>0</v>
      </c>
      <c r="U1643" s="166">
        <f t="shared" si="802"/>
        <v>0</v>
      </c>
      <c r="V1643" s="167">
        <f t="shared" si="802"/>
        <v>0</v>
      </c>
      <c r="W1643" s="48">
        <f>W787</f>
        <v>0</v>
      </c>
      <c r="Y1643"/>
      <c r="Z1643"/>
      <c r="AA1643"/>
      <c r="AB1643"/>
      <c r="AC1643"/>
      <c r="AD1643"/>
      <c r="AE1643"/>
      <c r="AF1643"/>
    </row>
    <row r="1644" spans="1:32" s="71" customFormat="1" x14ac:dyDescent="0.4">
      <c r="A1644" s="341"/>
      <c r="B1644" s="494"/>
      <c r="C1644" s="495"/>
      <c r="D1644" s="495"/>
      <c r="E1644" s="496" t="s">
        <v>95</v>
      </c>
      <c r="F1644" s="496"/>
      <c r="G1644" s="68">
        <f t="shared" ref="G1644:W1644" si="803">SUBTOTAL(9,G1645:G1646)</f>
        <v>0</v>
      </c>
      <c r="H1644" s="69">
        <f t="shared" si="803"/>
        <v>0</v>
      </c>
      <c r="I1644" s="66">
        <f t="shared" si="803"/>
        <v>0</v>
      </c>
      <c r="J1644" s="66">
        <f t="shared" si="803"/>
        <v>0</v>
      </c>
      <c r="K1644" s="67">
        <f t="shared" si="803"/>
        <v>0</v>
      </c>
      <c r="L1644" s="36">
        <f t="shared" si="803"/>
        <v>0</v>
      </c>
      <c r="M1644" s="36">
        <f t="shared" si="803"/>
        <v>0</v>
      </c>
      <c r="N1644" s="36">
        <f t="shared" si="803"/>
        <v>0</v>
      </c>
      <c r="O1644" s="36">
        <f t="shared" si="803"/>
        <v>0</v>
      </c>
      <c r="P1644" s="36">
        <f t="shared" si="803"/>
        <v>0</v>
      </c>
      <c r="Q1644" s="36">
        <f t="shared" si="803"/>
        <v>0</v>
      </c>
      <c r="R1644" s="36">
        <f t="shared" si="803"/>
        <v>0</v>
      </c>
      <c r="S1644" s="36">
        <f t="shared" si="803"/>
        <v>0</v>
      </c>
      <c r="T1644" s="36">
        <f t="shared" si="803"/>
        <v>0</v>
      </c>
      <c r="U1644" s="36">
        <f t="shared" si="803"/>
        <v>0</v>
      </c>
      <c r="V1644" s="39">
        <f t="shared" si="803"/>
        <v>0</v>
      </c>
      <c r="W1644" s="35">
        <f t="shared" si="803"/>
        <v>0</v>
      </c>
      <c r="Y1644"/>
      <c r="Z1644"/>
      <c r="AA1644"/>
      <c r="AB1644"/>
      <c r="AC1644"/>
      <c r="AD1644"/>
      <c r="AE1644"/>
      <c r="AF1644"/>
    </row>
    <row r="1645" spans="1:32" s="71" customFormat="1" outlineLevel="1" x14ac:dyDescent="0.4">
      <c r="A1645" s="341"/>
      <c r="B1645" s="494"/>
      <c r="C1645" s="495"/>
      <c r="D1645" s="495"/>
      <c r="E1645" s="496"/>
      <c r="F1645" s="497" t="s">
        <v>96</v>
      </c>
      <c r="G1645" s="174">
        <f>G789</f>
        <v>0</v>
      </c>
      <c r="H1645" s="225">
        <f>G1645*(1-VLOOKUP($F1645,SHT,3,FALSE))+H789*(1-VLOOKUP($F1645,SHT,3,FALSE))</f>
        <v>0</v>
      </c>
      <c r="I1645" s="163">
        <f t="shared" ref="I1645:V1645" si="804">I789*(1-VLOOKUP($F1645,SHT,3,FALSE))</f>
        <v>0</v>
      </c>
      <c r="J1645" s="163">
        <f t="shared" si="804"/>
        <v>0</v>
      </c>
      <c r="K1645" s="181">
        <f t="shared" si="804"/>
        <v>0</v>
      </c>
      <c r="L1645" s="165">
        <f t="shared" si="804"/>
        <v>0</v>
      </c>
      <c r="M1645" s="176">
        <f t="shared" si="804"/>
        <v>0</v>
      </c>
      <c r="N1645" s="166">
        <f t="shared" si="804"/>
        <v>0</v>
      </c>
      <c r="O1645" s="166">
        <f t="shared" si="804"/>
        <v>0</v>
      </c>
      <c r="P1645" s="166">
        <f t="shared" si="804"/>
        <v>0</v>
      </c>
      <c r="Q1645" s="166">
        <f t="shared" si="804"/>
        <v>0</v>
      </c>
      <c r="R1645" s="166">
        <f t="shared" si="804"/>
        <v>0</v>
      </c>
      <c r="S1645" s="166">
        <f t="shared" si="804"/>
        <v>0</v>
      </c>
      <c r="T1645" s="162">
        <f t="shared" si="804"/>
        <v>0</v>
      </c>
      <c r="U1645" s="166">
        <f t="shared" si="804"/>
        <v>0</v>
      </c>
      <c r="V1645" s="167">
        <f t="shared" si="804"/>
        <v>0</v>
      </c>
      <c r="W1645" s="48">
        <f>W789</f>
        <v>0</v>
      </c>
      <c r="Y1645"/>
      <c r="Z1645"/>
      <c r="AA1645"/>
      <c r="AB1645"/>
      <c r="AC1645"/>
      <c r="AD1645"/>
      <c r="AE1645"/>
      <c r="AF1645"/>
    </row>
    <row r="1646" spans="1:32" s="71" customFormat="1" outlineLevel="1" x14ac:dyDescent="0.4">
      <c r="A1646" s="341"/>
      <c r="B1646" s="494"/>
      <c r="C1646" s="495"/>
      <c r="D1646" s="495"/>
      <c r="E1646" s="496"/>
      <c r="F1646" s="497" t="s">
        <v>97</v>
      </c>
      <c r="G1646" s="174">
        <f>G790</f>
        <v>0</v>
      </c>
      <c r="H1646" s="225">
        <f>G1646*(1-VLOOKUP($F1646,SHT,3,FALSE))+H790*(1-VLOOKUP($F1646,SHT,3,FALSE))</f>
        <v>0</v>
      </c>
      <c r="I1646" s="163">
        <f t="shared" ref="I1646:V1646" si="805">I790*(1-VLOOKUP($F1646,SHT,3,FALSE))</f>
        <v>0</v>
      </c>
      <c r="J1646" s="163">
        <f t="shared" si="805"/>
        <v>0</v>
      </c>
      <c r="K1646" s="181">
        <f t="shared" si="805"/>
        <v>0</v>
      </c>
      <c r="L1646" s="165">
        <f t="shared" si="805"/>
        <v>0</v>
      </c>
      <c r="M1646" s="176">
        <f t="shared" si="805"/>
        <v>0</v>
      </c>
      <c r="N1646" s="166">
        <f t="shared" si="805"/>
        <v>0</v>
      </c>
      <c r="O1646" s="166">
        <f t="shared" si="805"/>
        <v>0</v>
      </c>
      <c r="P1646" s="166">
        <f t="shared" si="805"/>
        <v>0</v>
      </c>
      <c r="Q1646" s="166">
        <f t="shared" si="805"/>
        <v>0</v>
      </c>
      <c r="R1646" s="166">
        <f t="shared" si="805"/>
        <v>0</v>
      </c>
      <c r="S1646" s="166">
        <f t="shared" si="805"/>
        <v>0</v>
      </c>
      <c r="T1646" s="162">
        <f t="shared" si="805"/>
        <v>0</v>
      </c>
      <c r="U1646" s="166">
        <f t="shared" si="805"/>
        <v>0</v>
      </c>
      <c r="V1646" s="167">
        <f t="shared" si="805"/>
        <v>0</v>
      </c>
      <c r="W1646" s="48">
        <f>W790</f>
        <v>0</v>
      </c>
      <c r="Y1646"/>
      <c r="Z1646"/>
      <c r="AA1646"/>
      <c r="AB1646"/>
      <c r="AC1646"/>
      <c r="AD1646"/>
      <c r="AE1646"/>
      <c r="AF1646"/>
    </row>
    <row r="1647" spans="1:32" s="71" customFormat="1" x14ac:dyDescent="0.4">
      <c r="A1647" s="341"/>
      <c r="B1647" s="494"/>
      <c r="C1647" s="495"/>
      <c r="D1647" s="495"/>
      <c r="E1647" s="496" t="s">
        <v>98</v>
      </c>
      <c r="F1647" s="496"/>
      <c r="G1647" s="68">
        <f t="shared" ref="G1647:W1647" si="806">SUBTOTAL(9,G1648:G1649)</f>
        <v>0</v>
      </c>
      <c r="H1647" s="69">
        <f t="shared" si="806"/>
        <v>0</v>
      </c>
      <c r="I1647" s="66">
        <f t="shared" si="806"/>
        <v>0</v>
      </c>
      <c r="J1647" s="66">
        <f t="shared" si="806"/>
        <v>0</v>
      </c>
      <c r="K1647" s="67">
        <f t="shared" si="806"/>
        <v>0</v>
      </c>
      <c r="L1647" s="36">
        <f t="shared" si="806"/>
        <v>0</v>
      </c>
      <c r="M1647" s="36">
        <f t="shared" si="806"/>
        <v>0</v>
      </c>
      <c r="N1647" s="36">
        <f t="shared" si="806"/>
        <v>0</v>
      </c>
      <c r="O1647" s="36">
        <f t="shared" si="806"/>
        <v>0</v>
      </c>
      <c r="P1647" s="36">
        <f t="shared" si="806"/>
        <v>0</v>
      </c>
      <c r="Q1647" s="36">
        <f t="shared" si="806"/>
        <v>0</v>
      </c>
      <c r="R1647" s="36">
        <f t="shared" si="806"/>
        <v>0</v>
      </c>
      <c r="S1647" s="36">
        <f t="shared" si="806"/>
        <v>0</v>
      </c>
      <c r="T1647" s="36">
        <f t="shared" si="806"/>
        <v>0</v>
      </c>
      <c r="U1647" s="36">
        <f t="shared" si="806"/>
        <v>0</v>
      </c>
      <c r="V1647" s="39">
        <f t="shared" si="806"/>
        <v>0</v>
      </c>
      <c r="W1647" s="35">
        <f t="shared" si="806"/>
        <v>0</v>
      </c>
      <c r="Y1647"/>
      <c r="Z1647"/>
      <c r="AA1647"/>
      <c r="AB1647"/>
      <c r="AC1647"/>
      <c r="AD1647"/>
      <c r="AE1647"/>
      <c r="AF1647"/>
    </row>
    <row r="1648" spans="1:32" s="71" customFormat="1" outlineLevel="1" x14ac:dyDescent="0.4">
      <c r="A1648" s="341"/>
      <c r="B1648" s="494"/>
      <c r="C1648" s="495"/>
      <c r="D1648" s="495"/>
      <c r="E1648" s="496"/>
      <c r="F1648" s="497" t="s">
        <v>99</v>
      </c>
      <c r="G1648" s="174">
        <f>G792</f>
        <v>0</v>
      </c>
      <c r="H1648" s="225">
        <f>G1648*(1-VLOOKUP($F1648,SHT,3,FALSE))+H792*(1-VLOOKUP($F1648,SHT,3,FALSE))</f>
        <v>0</v>
      </c>
      <c r="I1648" s="163">
        <f t="shared" ref="I1648:V1648" si="807">I792*(1-VLOOKUP($F1648,SHT,3,FALSE))</f>
        <v>0</v>
      </c>
      <c r="J1648" s="163">
        <f t="shared" si="807"/>
        <v>0</v>
      </c>
      <c r="K1648" s="181">
        <f t="shared" si="807"/>
        <v>0</v>
      </c>
      <c r="L1648" s="165">
        <f t="shared" si="807"/>
        <v>0</v>
      </c>
      <c r="M1648" s="176">
        <f t="shared" si="807"/>
        <v>0</v>
      </c>
      <c r="N1648" s="166">
        <f t="shared" si="807"/>
        <v>0</v>
      </c>
      <c r="O1648" s="166">
        <f t="shared" si="807"/>
        <v>0</v>
      </c>
      <c r="P1648" s="166">
        <f t="shared" si="807"/>
        <v>0</v>
      </c>
      <c r="Q1648" s="166">
        <f t="shared" si="807"/>
        <v>0</v>
      </c>
      <c r="R1648" s="166">
        <f t="shared" si="807"/>
        <v>0</v>
      </c>
      <c r="S1648" s="166">
        <f t="shared" si="807"/>
        <v>0</v>
      </c>
      <c r="T1648" s="162">
        <f t="shared" si="807"/>
        <v>0</v>
      </c>
      <c r="U1648" s="166">
        <f t="shared" si="807"/>
        <v>0</v>
      </c>
      <c r="V1648" s="167">
        <f t="shared" si="807"/>
        <v>0</v>
      </c>
      <c r="W1648" s="48">
        <f>W792</f>
        <v>0</v>
      </c>
      <c r="Y1648"/>
      <c r="Z1648"/>
      <c r="AA1648"/>
      <c r="AB1648"/>
      <c r="AC1648"/>
      <c r="AD1648"/>
      <c r="AE1648"/>
      <c r="AF1648"/>
    </row>
    <row r="1649" spans="1:32" s="71" customFormat="1" outlineLevel="1" x14ac:dyDescent="0.4">
      <c r="A1649" s="341"/>
      <c r="B1649" s="494"/>
      <c r="C1649" s="495"/>
      <c r="D1649" s="495"/>
      <c r="E1649" s="496"/>
      <c r="F1649" s="497" t="s">
        <v>100</v>
      </c>
      <c r="G1649" s="174">
        <f>G793</f>
        <v>0</v>
      </c>
      <c r="H1649" s="225">
        <f>G1649*(1-VLOOKUP($F1649,SHT,3,FALSE))+H793*(1-VLOOKUP($F1649,SHT,3,FALSE))</f>
        <v>0</v>
      </c>
      <c r="I1649" s="163">
        <f t="shared" ref="I1649:V1649" si="808">I793*(1-VLOOKUP($F1649,SHT,3,FALSE))</f>
        <v>0</v>
      </c>
      <c r="J1649" s="163">
        <f t="shared" si="808"/>
        <v>0</v>
      </c>
      <c r="K1649" s="181">
        <f t="shared" si="808"/>
        <v>0</v>
      </c>
      <c r="L1649" s="165">
        <f t="shared" si="808"/>
        <v>0</v>
      </c>
      <c r="M1649" s="176">
        <f t="shared" si="808"/>
        <v>0</v>
      </c>
      <c r="N1649" s="166">
        <f t="shared" si="808"/>
        <v>0</v>
      </c>
      <c r="O1649" s="166">
        <f t="shared" si="808"/>
        <v>0</v>
      </c>
      <c r="P1649" s="166">
        <f t="shared" si="808"/>
        <v>0</v>
      </c>
      <c r="Q1649" s="166">
        <f t="shared" si="808"/>
        <v>0</v>
      </c>
      <c r="R1649" s="166">
        <f t="shared" si="808"/>
        <v>0</v>
      </c>
      <c r="S1649" s="166">
        <f t="shared" si="808"/>
        <v>0</v>
      </c>
      <c r="T1649" s="162">
        <f t="shared" si="808"/>
        <v>0</v>
      </c>
      <c r="U1649" s="166">
        <f t="shared" si="808"/>
        <v>0</v>
      </c>
      <c r="V1649" s="167">
        <f t="shared" si="808"/>
        <v>0</v>
      </c>
      <c r="W1649" s="48">
        <f>W793</f>
        <v>0</v>
      </c>
      <c r="Y1649"/>
      <c r="Z1649"/>
      <c r="AA1649"/>
      <c r="AB1649"/>
      <c r="AC1649"/>
      <c r="AD1649"/>
      <c r="AE1649"/>
      <c r="AF1649"/>
    </row>
    <row r="1650" spans="1:32" s="71" customFormat="1" x14ac:dyDescent="0.4">
      <c r="A1650" s="341"/>
      <c r="B1650" s="494"/>
      <c r="C1650" s="495"/>
      <c r="D1650" s="495"/>
      <c r="E1650" s="496" t="s">
        <v>101</v>
      </c>
      <c r="F1650" s="496"/>
      <c r="G1650" s="68">
        <f t="shared" ref="G1650:W1650" si="809">SUBTOTAL(9,G1651:G1652)</f>
        <v>0</v>
      </c>
      <c r="H1650" s="69">
        <f t="shared" si="809"/>
        <v>0</v>
      </c>
      <c r="I1650" s="66">
        <f t="shared" si="809"/>
        <v>0</v>
      </c>
      <c r="J1650" s="66">
        <f t="shared" si="809"/>
        <v>0</v>
      </c>
      <c r="K1650" s="67">
        <f t="shared" si="809"/>
        <v>0</v>
      </c>
      <c r="L1650" s="36">
        <f t="shared" si="809"/>
        <v>0</v>
      </c>
      <c r="M1650" s="36">
        <f t="shared" si="809"/>
        <v>0</v>
      </c>
      <c r="N1650" s="36">
        <f t="shared" si="809"/>
        <v>0</v>
      </c>
      <c r="O1650" s="36">
        <f t="shared" si="809"/>
        <v>0</v>
      </c>
      <c r="P1650" s="36">
        <f t="shared" si="809"/>
        <v>0</v>
      </c>
      <c r="Q1650" s="36">
        <f t="shared" si="809"/>
        <v>0</v>
      </c>
      <c r="R1650" s="36">
        <f t="shared" si="809"/>
        <v>0</v>
      </c>
      <c r="S1650" s="36">
        <f t="shared" si="809"/>
        <v>0</v>
      </c>
      <c r="T1650" s="36">
        <f t="shared" si="809"/>
        <v>0</v>
      </c>
      <c r="U1650" s="36">
        <f t="shared" si="809"/>
        <v>0</v>
      </c>
      <c r="V1650" s="39">
        <f t="shared" si="809"/>
        <v>0</v>
      </c>
      <c r="W1650" s="35">
        <f t="shared" si="809"/>
        <v>0</v>
      </c>
      <c r="Y1650"/>
      <c r="Z1650"/>
      <c r="AA1650"/>
      <c r="AB1650"/>
      <c r="AC1650"/>
      <c r="AD1650"/>
      <c r="AE1650"/>
      <c r="AF1650"/>
    </row>
    <row r="1651" spans="1:32" s="71" customFormat="1" outlineLevel="1" x14ac:dyDescent="0.4">
      <c r="A1651" s="341"/>
      <c r="B1651" s="494"/>
      <c r="C1651" s="495"/>
      <c r="D1651" s="495"/>
      <c r="E1651" s="496"/>
      <c r="F1651" s="497" t="s">
        <v>102</v>
      </c>
      <c r="G1651" s="174">
        <f>G795</f>
        <v>0</v>
      </c>
      <c r="H1651" s="225">
        <f>G1651*(1-VLOOKUP($F1651,SHT,3,FALSE))+H795*(1-VLOOKUP($F1651,SHT,3,FALSE))</f>
        <v>0</v>
      </c>
      <c r="I1651" s="163">
        <f t="shared" ref="I1651:V1651" si="810">I795*(1-VLOOKUP($F1651,SHT,3,FALSE))</f>
        <v>0</v>
      </c>
      <c r="J1651" s="163">
        <f t="shared" si="810"/>
        <v>0</v>
      </c>
      <c r="K1651" s="181">
        <f t="shared" si="810"/>
        <v>0</v>
      </c>
      <c r="L1651" s="165">
        <f t="shared" si="810"/>
        <v>0</v>
      </c>
      <c r="M1651" s="176">
        <f t="shared" si="810"/>
        <v>0</v>
      </c>
      <c r="N1651" s="166">
        <f t="shared" si="810"/>
        <v>0</v>
      </c>
      <c r="O1651" s="166">
        <f t="shared" si="810"/>
        <v>0</v>
      </c>
      <c r="P1651" s="166">
        <f t="shared" si="810"/>
        <v>0</v>
      </c>
      <c r="Q1651" s="166">
        <f t="shared" si="810"/>
        <v>0</v>
      </c>
      <c r="R1651" s="166">
        <f t="shared" si="810"/>
        <v>0</v>
      </c>
      <c r="S1651" s="166">
        <f t="shared" si="810"/>
        <v>0</v>
      </c>
      <c r="T1651" s="162">
        <f t="shared" si="810"/>
        <v>0</v>
      </c>
      <c r="U1651" s="166">
        <f t="shared" si="810"/>
        <v>0</v>
      </c>
      <c r="V1651" s="167">
        <f t="shared" si="810"/>
        <v>0</v>
      </c>
      <c r="W1651" s="48">
        <f>W795</f>
        <v>0</v>
      </c>
      <c r="Y1651"/>
      <c r="Z1651"/>
      <c r="AA1651"/>
      <c r="AB1651"/>
      <c r="AC1651"/>
      <c r="AD1651"/>
      <c r="AE1651"/>
      <c r="AF1651"/>
    </row>
    <row r="1652" spans="1:32" s="71" customFormat="1" outlineLevel="1" x14ac:dyDescent="0.4">
      <c r="A1652" s="341"/>
      <c r="B1652" s="494"/>
      <c r="C1652" s="495"/>
      <c r="D1652" s="495"/>
      <c r="E1652" s="496"/>
      <c r="F1652" s="497" t="s">
        <v>103</v>
      </c>
      <c r="G1652" s="174">
        <f>G796</f>
        <v>0</v>
      </c>
      <c r="H1652" s="225">
        <f>G1652*(1-VLOOKUP($F1652,SHT,3,FALSE))+H796*(1-VLOOKUP($F1652,SHT,3,FALSE))</f>
        <v>0</v>
      </c>
      <c r="I1652" s="163">
        <f t="shared" ref="I1652:V1652" si="811">I796*(1-VLOOKUP($F1652,SHT,3,FALSE))</f>
        <v>0</v>
      </c>
      <c r="J1652" s="163">
        <f t="shared" si="811"/>
        <v>0</v>
      </c>
      <c r="K1652" s="181">
        <f t="shared" si="811"/>
        <v>0</v>
      </c>
      <c r="L1652" s="165">
        <f t="shared" si="811"/>
        <v>0</v>
      </c>
      <c r="M1652" s="176">
        <f t="shared" si="811"/>
        <v>0</v>
      </c>
      <c r="N1652" s="166">
        <f t="shared" si="811"/>
        <v>0</v>
      </c>
      <c r="O1652" s="166">
        <f t="shared" si="811"/>
        <v>0</v>
      </c>
      <c r="P1652" s="166">
        <f t="shared" si="811"/>
        <v>0</v>
      </c>
      <c r="Q1652" s="166">
        <f t="shared" si="811"/>
        <v>0</v>
      </c>
      <c r="R1652" s="166">
        <f t="shared" si="811"/>
        <v>0</v>
      </c>
      <c r="S1652" s="166">
        <f t="shared" si="811"/>
        <v>0</v>
      </c>
      <c r="T1652" s="162">
        <f t="shared" si="811"/>
        <v>0</v>
      </c>
      <c r="U1652" s="166">
        <f t="shared" si="811"/>
        <v>0</v>
      </c>
      <c r="V1652" s="167">
        <f t="shared" si="811"/>
        <v>0</v>
      </c>
      <c r="W1652" s="48">
        <f>W796</f>
        <v>0</v>
      </c>
      <c r="Y1652"/>
      <c r="Z1652"/>
      <c r="AA1652"/>
      <c r="AB1652"/>
      <c r="AC1652"/>
      <c r="AD1652"/>
      <c r="AE1652"/>
      <c r="AF1652"/>
    </row>
    <row r="1653" spans="1:32" s="71" customFormat="1" x14ac:dyDescent="0.4">
      <c r="A1653" s="341"/>
      <c r="B1653" s="494"/>
      <c r="C1653" s="495"/>
      <c r="D1653" s="495"/>
      <c r="E1653" s="496" t="s">
        <v>104</v>
      </c>
      <c r="F1653" s="496"/>
      <c r="G1653" s="68">
        <f t="shared" ref="G1653:W1653" si="812">SUBTOTAL(9,G1654:G1655)</f>
        <v>0</v>
      </c>
      <c r="H1653" s="69">
        <f t="shared" si="812"/>
        <v>0</v>
      </c>
      <c r="I1653" s="66">
        <f t="shared" si="812"/>
        <v>0</v>
      </c>
      <c r="J1653" s="66">
        <f t="shared" si="812"/>
        <v>0</v>
      </c>
      <c r="K1653" s="67">
        <f t="shared" si="812"/>
        <v>0</v>
      </c>
      <c r="L1653" s="36">
        <f t="shared" si="812"/>
        <v>0</v>
      </c>
      <c r="M1653" s="36">
        <f t="shared" si="812"/>
        <v>0</v>
      </c>
      <c r="N1653" s="36">
        <f t="shared" si="812"/>
        <v>0</v>
      </c>
      <c r="O1653" s="36">
        <f t="shared" si="812"/>
        <v>0</v>
      </c>
      <c r="P1653" s="36">
        <f t="shared" si="812"/>
        <v>0</v>
      </c>
      <c r="Q1653" s="36">
        <f t="shared" si="812"/>
        <v>0</v>
      </c>
      <c r="R1653" s="36">
        <f t="shared" si="812"/>
        <v>0</v>
      </c>
      <c r="S1653" s="36">
        <f t="shared" si="812"/>
        <v>0</v>
      </c>
      <c r="T1653" s="36">
        <f t="shared" si="812"/>
        <v>0</v>
      </c>
      <c r="U1653" s="36">
        <f t="shared" si="812"/>
        <v>0</v>
      </c>
      <c r="V1653" s="39">
        <f t="shared" si="812"/>
        <v>0</v>
      </c>
      <c r="W1653" s="35">
        <f t="shared" si="812"/>
        <v>0</v>
      </c>
      <c r="Y1653"/>
      <c r="Z1653"/>
      <c r="AA1653"/>
      <c r="AB1653"/>
      <c r="AC1653"/>
      <c r="AD1653"/>
      <c r="AE1653"/>
      <c r="AF1653"/>
    </row>
    <row r="1654" spans="1:32" s="71" customFormat="1" outlineLevel="1" x14ac:dyDescent="0.4">
      <c r="A1654" s="341"/>
      <c r="B1654" s="494"/>
      <c r="C1654" s="495"/>
      <c r="D1654" s="495"/>
      <c r="E1654" s="496"/>
      <c r="F1654" s="497" t="s">
        <v>105</v>
      </c>
      <c r="G1654" s="174">
        <f>G798</f>
        <v>0</v>
      </c>
      <c r="H1654" s="225">
        <f>G1654*(1-VLOOKUP($F1654,SHT,3,FALSE))+H798*(1-VLOOKUP($F1654,SHT,3,FALSE))</f>
        <v>0</v>
      </c>
      <c r="I1654" s="163">
        <f t="shared" ref="I1654:V1654" si="813">I798*(1-VLOOKUP($F1654,SHT,3,FALSE))</f>
        <v>0</v>
      </c>
      <c r="J1654" s="163">
        <f t="shared" si="813"/>
        <v>0</v>
      </c>
      <c r="K1654" s="181">
        <f t="shared" si="813"/>
        <v>0</v>
      </c>
      <c r="L1654" s="165">
        <f t="shared" si="813"/>
        <v>0</v>
      </c>
      <c r="M1654" s="176">
        <f t="shared" si="813"/>
        <v>0</v>
      </c>
      <c r="N1654" s="166">
        <f t="shared" si="813"/>
        <v>0</v>
      </c>
      <c r="O1654" s="166">
        <f t="shared" si="813"/>
        <v>0</v>
      </c>
      <c r="P1654" s="166">
        <f t="shared" si="813"/>
        <v>0</v>
      </c>
      <c r="Q1654" s="166">
        <f t="shared" si="813"/>
        <v>0</v>
      </c>
      <c r="R1654" s="166">
        <f t="shared" si="813"/>
        <v>0</v>
      </c>
      <c r="S1654" s="166">
        <f t="shared" si="813"/>
        <v>0</v>
      </c>
      <c r="T1654" s="162">
        <f t="shared" si="813"/>
        <v>0</v>
      </c>
      <c r="U1654" s="166">
        <f t="shared" si="813"/>
        <v>0</v>
      </c>
      <c r="V1654" s="167">
        <f t="shared" si="813"/>
        <v>0</v>
      </c>
      <c r="W1654" s="48">
        <f>W798</f>
        <v>0</v>
      </c>
      <c r="Y1654"/>
      <c r="Z1654"/>
      <c r="AA1654"/>
      <c r="AB1654"/>
      <c r="AC1654"/>
      <c r="AD1654"/>
      <c r="AE1654"/>
      <c r="AF1654"/>
    </row>
    <row r="1655" spans="1:32" s="71" customFormat="1" outlineLevel="1" x14ac:dyDescent="0.4">
      <c r="A1655" s="341"/>
      <c r="B1655" s="494"/>
      <c r="C1655" s="495"/>
      <c r="D1655" s="495"/>
      <c r="E1655" s="496"/>
      <c r="F1655" s="497" t="s">
        <v>106</v>
      </c>
      <c r="G1655" s="174">
        <f>G799</f>
        <v>0</v>
      </c>
      <c r="H1655" s="225">
        <f>G1655*(1-VLOOKUP($F1655,SHT,3,FALSE))+H799*(1-VLOOKUP($F1655,SHT,3,FALSE))</f>
        <v>0</v>
      </c>
      <c r="I1655" s="163">
        <f t="shared" ref="I1655:V1655" si="814">I799*(1-VLOOKUP($F1655,SHT,3,FALSE))</f>
        <v>0</v>
      </c>
      <c r="J1655" s="163">
        <f t="shared" si="814"/>
        <v>0</v>
      </c>
      <c r="K1655" s="181">
        <f t="shared" si="814"/>
        <v>0</v>
      </c>
      <c r="L1655" s="165">
        <f t="shared" si="814"/>
        <v>0</v>
      </c>
      <c r="M1655" s="176">
        <f t="shared" si="814"/>
        <v>0</v>
      </c>
      <c r="N1655" s="166">
        <f t="shared" si="814"/>
        <v>0</v>
      </c>
      <c r="O1655" s="166">
        <f t="shared" si="814"/>
        <v>0</v>
      </c>
      <c r="P1655" s="166">
        <f t="shared" si="814"/>
        <v>0</v>
      </c>
      <c r="Q1655" s="166">
        <f t="shared" si="814"/>
        <v>0</v>
      </c>
      <c r="R1655" s="166">
        <f t="shared" si="814"/>
        <v>0</v>
      </c>
      <c r="S1655" s="166">
        <f t="shared" si="814"/>
        <v>0</v>
      </c>
      <c r="T1655" s="162">
        <f t="shared" si="814"/>
        <v>0</v>
      </c>
      <c r="U1655" s="166">
        <f t="shared" si="814"/>
        <v>0</v>
      </c>
      <c r="V1655" s="167">
        <f t="shared" si="814"/>
        <v>0</v>
      </c>
      <c r="W1655" s="48">
        <f>W799</f>
        <v>0</v>
      </c>
      <c r="Y1655"/>
      <c r="Z1655"/>
      <c r="AA1655"/>
      <c r="AB1655"/>
      <c r="AC1655"/>
      <c r="AD1655"/>
      <c r="AE1655"/>
      <c r="AF1655"/>
    </row>
    <row r="1656" spans="1:32" s="71" customFormat="1" x14ac:dyDescent="0.4">
      <c r="A1656" s="341"/>
      <c r="B1656" s="494"/>
      <c r="C1656" s="495"/>
      <c r="D1656" s="495"/>
      <c r="E1656" s="496" t="s">
        <v>107</v>
      </c>
      <c r="F1656" s="496"/>
      <c r="G1656" s="68">
        <f t="shared" ref="G1656:W1656" si="815">SUBTOTAL(9,G1657:G1658)</f>
        <v>0</v>
      </c>
      <c r="H1656" s="69">
        <f t="shared" si="815"/>
        <v>0</v>
      </c>
      <c r="I1656" s="66">
        <f t="shared" si="815"/>
        <v>0</v>
      </c>
      <c r="J1656" s="66">
        <f t="shared" si="815"/>
        <v>0</v>
      </c>
      <c r="K1656" s="67">
        <f t="shared" si="815"/>
        <v>0</v>
      </c>
      <c r="L1656" s="36">
        <f t="shared" si="815"/>
        <v>0</v>
      </c>
      <c r="M1656" s="36">
        <f t="shared" si="815"/>
        <v>0</v>
      </c>
      <c r="N1656" s="36">
        <f t="shared" si="815"/>
        <v>0</v>
      </c>
      <c r="O1656" s="36">
        <f t="shared" si="815"/>
        <v>0</v>
      </c>
      <c r="P1656" s="36">
        <f t="shared" si="815"/>
        <v>0</v>
      </c>
      <c r="Q1656" s="36">
        <f t="shared" si="815"/>
        <v>0</v>
      </c>
      <c r="R1656" s="36">
        <f t="shared" si="815"/>
        <v>0</v>
      </c>
      <c r="S1656" s="36">
        <f t="shared" si="815"/>
        <v>0</v>
      </c>
      <c r="T1656" s="36">
        <f t="shared" si="815"/>
        <v>0</v>
      </c>
      <c r="U1656" s="36">
        <f t="shared" si="815"/>
        <v>0</v>
      </c>
      <c r="V1656" s="39">
        <f t="shared" si="815"/>
        <v>0</v>
      </c>
      <c r="W1656" s="35">
        <f t="shared" si="815"/>
        <v>0</v>
      </c>
      <c r="Y1656"/>
      <c r="Z1656"/>
      <c r="AA1656"/>
      <c r="AB1656"/>
      <c r="AC1656"/>
      <c r="AD1656"/>
      <c r="AE1656"/>
      <c r="AF1656"/>
    </row>
    <row r="1657" spans="1:32" s="71" customFormat="1" outlineLevel="1" x14ac:dyDescent="0.4">
      <c r="A1657" s="341"/>
      <c r="B1657" s="494"/>
      <c r="C1657" s="495"/>
      <c r="D1657" s="495"/>
      <c r="E1657" s="496"/>
      <c r="F1657" s="497" t="s">
        <v>108</v>
      </c>
      <c r="G1657" s="174">
        <f>G801</f>
        <v>0</v>
      </c>
      <c r="H1657" s="225">
        <f>G1657*(1-VLOOKUP($F1657,SHT,3,FALSE))+H801*(1-VLOOKUP($F1657,SHT,3,FALSE))</f>
        <v>0</v>
      </c>
      <c r="I1657" s="163">
        <f t="shared" ref="I1657:V1657" si="816">I801*(1-VLOOKUP($F1657,SHT,3,FALSE))</f>
        <v>0</v>
      </c>
      <c r="J1657" s="163">
        <f t="shared" si="816"/>
        <v>0</v>
      </c>
      <c r="K1657" s="181">
        <f t="shared" si="816"/>
        <v>0</v>
      </c>
      <c r="L1657" s="165">
        <f t="shared" si="816"/>
        <v>0</v>
      </c>
      <c r="M1657" s="176">
        <f t="shared" si="816"/>
        <v>0</v>
      </c>
      <c r="N1657" s="166">
        <f t="shared" si="816"/>
        <v>0</v>
      </c>
      <c r="O1657" s="166">
        <f t="shared" si="816"/>
        <v>0</v>
      </c>
      <c r="P1657" s="166">
        <f t="shared" si="816"/>
        <v>0</v>
      </c>
      <c r="Q1657" s="166">
        <f t="shared" si="816"/>
        <v>0</v>
      </c>
      <c r="R1657" s="166">
        <f t="shared" si="816"/>
        <v>0</v>
      </c>
      <c r="S1657" s="166">
        <f t="shared" si="816"/>
        <v>0</v>
      </c>
      <c r="T1657" s="162">
        <f t="shared" si="816"/>
        <v>0</v>
      </c>
      <c r="U1657" s="166">
        <f t="shared" si="816"/>
        <v>0</v>
      </c>
      <c r="V1657" s="167">
        <f t="shared" si="816"/>
        <v>0</v>
      </c>
      <c r="W1657" s="48">
        <f>W801</f>
        <v>0</v>
      </c>
      <c r="Y1657"/>
      <c r="Z1657"/>
      <c r="AA1657"/>
      <c r="AB1657"/>
      <c r="AC1657"/>
      <c r="AD1657"/>
      <c r="AE1657"/>
      <c r="AF1657"/>
    </row>
    <row r="1658" spans="1:32" s="71" customFormat="1" outlineLevel="1" x14ac:dyDescent="0.4">
      <c r="A1658" s="341"/>
      <c r="B1658" s="494"/>
      <c r="C1658" s="495"/>
      <c r="D1658" s="495"/>
      <c r="E1658" s="496"/>
      <c r="F1658" s="497" t="s">
        <v>109</v>
      </c>
      <c r="G1658" s="174">
        <f>G802</f>
        <v>0</v>
      </c>
      <c r="H1658" s="225">
        <f>G1658*(1-VLOOKUP($F1658,SHT,3,FALSE))+H802*(1-VLOOKUP($F1658,SHT,3,FALSE))</f>
        <v>0</v>
      </c>
      <c r="I1658" s="163">
        <f t="shared" ref="I1658:V1658" si="817">I802*(1-VLOOKUP($F1658,SHT,3,FALSE))</f>
        <v>0</v>
      </c>
      <c r="J1658" s="163">
        <f t="shared" si="817"/>
        <v>0</v>
      </c>
      <c r="K1658" s="181">
        <f t="shared" si="817"/>
        <v>0</v>
      </c>
      <c r="L1658" s="165">
        <f t="shared" si="817"/>
        <v>0</v>
      </c>
      <c r="M1658" s="176">
        <f t="shared" si="817"/>
        <v>0</v>
      </c>
      <c r="N1658" s="166">
        <f t="shared" si="817"/>
        <v>0</v>
      </c>
      <c r="O1658" s="166">
        <f t="shared" si="817"/>
        <v>0</v>
      </c>
      <c r="P1658" s="166">
        <f t="shared" si="817"/>
        <v>0</v>
      </c>
      <c r="Q1658" s="166">
        <f t="shared" si="817"/>
        <v>0</v>
      </c>
      <c r="R1658" s="166">
        <f t="shared" si="817"/>
        <v>0</v>
      </c>
      <c r="S1658" s="166">
        <f t="shared" si="817"/>
        <v>0</v>
      </c>
      <c r="T1658" s="162">
        <f t="shared" si="817"/>
        <v>0</v>
      </c>
      <c r="U1658" s="166">
        <f t="shared" si="817"/>
        <v>0</v>
      </c>
      <c r="V1658" s="167">
        <f t="shared" si="817"/>
        <v>0</v>
      </c>
      <c r="W1658" s="48">
        <f>W802</f>
        <v>0</v>
      </c>
      <c r="Y1658"/>
      <c r="Z1658"/>
      <c r="AA1658"/>
      <c r="AB1658"/>
      <c r="AC1658"/>
      <c r="AD1658"/>
      <c r="AE1658"/>
      <c r="AF1658"/>
    </row>
    <row r="1659" spans="1:32" s="71" customFormat="1" x14ac:dyDescent="0.4">
      <c r="A1659" s="341"/>
      <c r="B1659" s="494"/>
      <c r="C1659" s="495"/>
      <c r="D1659" s="495" t="s">
        <v>110</v>
      </c>
      <c r="E1659" s="496"/>
      <c r="F1659" s="496"/>
      <c r="G1659" s="68">
        <f>SUBTOTAL(9,G1660:G1662)</f>
        <v>0</v>
      </c>
      <c r="H1659" s="69"/>
      <c r="I1659" s="66"/>
      <c r="J1659" s="66"/>
      <c r="K1659" s="67">
        <f t="shared" ref="K1659:W1659" si="818">SUBTOTAL(9,K1660:K1662)</f>
        <v>0</v>
      </c>
      <c r="L1659" s="36">
        <f t="shared" si="818"/>
        <v>0</v>
      </c>
      <c r="M1659" s="36">
        <f t="shared" si="818"/>
        <v>0</v>
      </c>
      <c r="N1659" s="36">
        <f t="shared" si="818"/>
        <v>0</v>
      </c>
      <c r="O1659" s="36">
        <f t="shared" si="818"/>
        <v>0</v>
      </c>
      <c r="P1659" s="36">
        <f t="shared" si="818"/>
        <v>0</v>
      </c>
      <c r="Q1659" s="36">
        <f t="shared" si="818"/>
        <v>0</v>
      </c>
      <c r="R1659" s="36">
        <f t="shared" si="818"/>
        <v>0</v>
      </c>
      <c r="S1659" s="36">
        <f t="shared" si="818"/>
        <v>0</v>
      </c>
      <c r="T1659" s="36">
        <f t="shared" si="818"/>
        <v>0</v>
      </c>
      <c r="U1659" s="36">
        <f t="shared" si="818"/>
        <v>0</v>
      </c>
      <c r="V1659" s="36">
        <f t="shared" si="818"/>
        <v>0</v>
      </c>
      <c r="W1659" s="35">
        <f t="shared" si="818"/>
        <v>0</v>
      </c>
      <c r="Y1659"/>
      <c r="Z1659"/>
      <c r="AA1659"/>
      <c r="AB1659"/>
      <c r="AC1659"/>
      <c r="AD1659"/>
      <c r="AE1659"/>
      <c r="AF1659"/>
    </row>
    <row r="1660" spans="1:32" s="71" customFormat="1" outlineLevel="1" x14ac:dyDescent="0.4">
      <c r="A1660" s="341"/>
      <c r="B1660" s="494"/>
      <c r="C1660" s="495"/>
      <c r="D1660" s="495"/>
      <c r="E1660" s="496"/>
      <c r="F1660" s="497" t="s">
        <v>111</v>
      </c>
      <c r="G1660" s="174">
        <f>G804</f>
        <v>0</v>
      </c>
      <c r="H1660" s="69"/>
      <c r="I1660" s="66"/>
      <c r="J1660" s="66"/>
      <c r="K1660" s="181">
        <f>($G1660+SUM($H804:K804))*VLOOKUP($F1660,EIT,2,FALSE)</f>
        <v>0</v>
      </c>
      <c r="L1660" s="165">
        <f t="shared" ref="L1660:V1660" si="819">L804*VLOOKUP($F1660,EIT,2,FALSE)</f>
        <v>0</v>
      </c>
      <c r="M1660" s="176">
        <f t="shared" si="819"/>
        <v>0</v>
      </c>
      <c r="N1660" s="166">
        <f t="shared" si="819"/>
        <v>0</v>
      </c>
      <c r="O1660" s="166">
        <f t="shared" si="819"/>
        <v>0</v>
      </c>
      <c r="P1660" s="166">
        <f t="shared" si="819"/>
        <v>0</v>
      </c>
      <c r="Q1660" s="166">
        <f t="shared" si="819"/>
        <v>0</v>
      </c>
      <c r="R1660" s="166">
        <f t="shared" si="819"/>
        <v>0</v>
      </c>
      <c r="S1660" s="166">
        <f t="shared" si="819"/>
        <v>0</v>
      </c>
      <c r="T1660" s="166">
        <f t="shared" si="819"/>
        <v>0</v>
      </c>
      <c r="U1660" s="166">
        <f t="shared" si="819"/>
        <v>0</v>
      </c>
      <c r="V1660" s="167">
        <f t="shared" si="819"/>
        <v>0</v>
      </c>
      <c r="W1660" s="48">
        <f>W804</f>
        <v>0</v>
      </c>
      <c r="Y1660"/>
      <c r="Z1660"/>
      <c r="AA1660"/>
      <c r="AB1660"/>
      <c r="AC1660"/>
      <c r="AD1660"/>
      <c r="AE1660"/>
      <c r="AF1660"/>
    </row>
    <row r="1661" spans="1:32" s="71" customFormat="1" outlineLevel="1" x14ac:dyDescent="0.4">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820">O805*(VLOOKUP($F1661,EIT,3,FALSE)+VLOOKUP($F1661,EIT,4,FALSE)+VLOOKUP($F1661,EIT,5,FALSE))</f>
        <v>0</v>
      </c>
      <c r="P1661" s="166">
        <f t="shared" si="820"/>
        <v>0</v>
      </c>
      <c r="Q1661" s="166">
        <f t="shared" si="820"/>
        <v>0</v>
      </c>
      <c r="R1661" s="166">
        <f t="shared" si="820"/>
        <v>0</v>
      </c>
      <c r="S1661" s="166">
        <f t="shared" si="820"/>
        <v>0</v>
      </c>
      <c r="T1661" s="166">
        <f t="shared" si="820"/>
        <v>0</v>
      </c>
      <c r="U1661" s="166">
        <f t="shared" si="820"/>
        <v>0</v>
      </c>
      <c r="V1661" s="167">
        <f t="shared" si="820"/>
        <v>0</v>
      </c>
      <c r="W1661" s="48">
        <f>W805</f>
        <v>0</v>
      </c>
      <c r="Y1661"/>
      <c r="Z1661"/>
      <c r="AA1661"/>
      <c r="AB1661"/>
      <c r="AC1661"/>
      <c r="AD1661"/>
      <c r="AE1661"/>
      <c r="AF1661"/>
    </row>
    <row r="1662" spans="1:32" s="71" customFormat="1" outlineLevel="1" x14ac:dyDescent="0.4">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4">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4">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4">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4">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4">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4">
      <c r="A1668" s="341"/>
      <c r="B1668" s="32"/>
      <c r="C1668" s="31"/>
      <c r="D1668" s="30"/>
      <c r="E1668" s="65"/>
      <c r="F1668" s="451" t="s">
        <v>169</v>
      </c>
      <c r="G1668" s="453">
        <f t="shared" ref="G1668" si="821">G812</f>
        <v>0</v>
      </c>
      <c r="H1668" s="454">
        <f>G1668*(1-VLOOKUP($F1668,SHT,3,FALSE))+H812*(1-VLOOKUP($F1668,SHT,3,FALSE))</f>
        <v>0</v>
      </c>
      <c r="I1668" s="455">
        <f t="shared" ref="I1668:V1668" si="822">I812*(1-VLOOKUP($F1668,SHT,3,FALSE))</f>
        <v>0</v>
      </c>
      <c r="J1668" s="455">
        <f t="shared" si="822"/>
        <v>0</v>
      </c>
      <c r="K1668" s="456">
        <f t="shared" si="822"/>
        <v>0</v>
      </c>
      <c r="L1668" s="457">
        <f t="shared" si="822"/>
        <v>0</v>
      </c>
      <c r="M1668" s="458">
        <f t="shared" si="822"/>
        <v>0</v>
      </c>
      <c r="N1668" s="455">
        <f t="shared" si="822"/>
        <v>0</v>
      </c>
      <c r="O1668" s="455">
        <f t="shared" si="822"/>
        <v>0</v>
      </c>
      <c r="P1668" s="455">
        <f t="shared" si="822"/>
        <v>0</v>
      </c>
      <c r="Q1668" s="455">
        <f t="shared" si="822"/>
        <v>0</v>
      </c>
      <c r="R1668" s="455">
        <f t="shared" si="822"/>
        <v>0</v>
      </c>
      <c r="S1668" s="455">
        <f t="shared" si="822"/>
        <v>0</v>
      </c>
      <c r="T1668" s="455">
        <f t="shared" si="822"/>
        <v>0</v>
      </c>
      <c r="U1668" s="455">
        <f t="shared" si="822"/>
        <v>0</v>
      </c>
      <c r="V1668" s="459">
        <f t="shared" si="822"/>
        <v>0</v>
      </c>
      <c r="W1668" s="453">
        <f t="shared" ref="W1668:W1670" si="823">W812</f>
        <v>0</v>
      </c>
      <c r="Y1668"/>
      <c r="Z1668"/>
      <c r="AA1668"/>
      <c r="AB1668"/>
      <c r="AC1668"/>
      <c r="AD1668"/>
      <c r="AE1668"/>
      <c r="AF1668"/>
    </row>
    <row r="1669" spans="1:34" s="71" customFormat="1" outlineLevel="1" x14ac:dyDescent="0.4">
      <c r="A1669" s="341"/>
      <c r="B1669" s="32"/>
      <c r="C1669" s="31"/>
      <c r="D1669" s="30"/>
      <c r="E1669" s="65"/>
      <c r="F1669" s="451" t="s">
        <v>170</v>
      </c>
      <c r="G1669" s="453">
        <f t="shared" ref="G1669" si="824">G813</f>
        <v>0</v>
      </c>
      <c r="H1669" s="454">
        <f>G1669*(1-VLOOKUP($F1669,SHT,3,FALSE))+H813*(1-VLOOKUP($F1669,SHT,3,FALSE))</f>
        <v>0</v>
      </c>
      <c r="I1669" s="455">
        <f t="shared" ref="I1669:V1669" si="825">I813*(1-VLOOKUP($F1669,SHT,3,FALSE))</f>
        <v>0</v>
      </c>
      <c r="J1669" s="455">
        <f t="shared" si="825"/>
        <v>0</v>
      </c>
      <c r="K1669" s="456">
        <f t="shared" si="825"/>
        <v>0</v>
      </c>
      <c r="L1669" s="457">
        <f t="shared" si="825"/>
        <v>0</v>
      </c>
      <c r="M1669" s="458">
        <f t="shared" si="825"/>
        <v>0</v>
      </c>
      <c r="N1669" s="455">
        <f t="shared" si="825"/>
        <v>0</v>
      </c>
      <c r="O1669" s="455">
        <f t="shared" si="825"/>
        <v>0</v>
      </c>
      <c r="P1669" s="455">
        <f t="shared" si="825"/>
        <v>0</v>
      </c>
      <c r="Q1669" s="455">
        <f t="shared" si="825"/>
        <v>0</v>
      </c>
      <c r="R1669" s="455">
        <f t="shared" si="825"/>
        <v>0</v>
      </c>
      <c r="S1669" s="455">
        <f t="shared" si="825"/>
        <v>0</v>
      </c>
      <c r="T1669" s="455">
        <f t="shared" si="825"/>
        <v>0</v>
      </c>
      <c r="U1669" s="455">
        <f t="shared" si="825"/>
        <v>0</v>
      </c>
      <c r="V1669" s="459">
        <f t="shared" si="825"/>
        <v>0</v>
      </c>
      <c r="W1669" s="453">
        <f t="shared" si="823"/>
        <v>0</v>
      </c>
      <c r="Y1669"/>
      <c r="Z1669"/>
      <c r="AA1669"/>
      <c r="AB1669"/>
      <c r="AC1669"/>
      <c r="AD1669"/>
      <c r="AE1669"/>
      <c r="AF1669"/>
    </row>
    <row r="1670" spans="1:34" s="71" customFormat="1" outlineLevel="1" x14ac:dyDescent="0.4">
      <c r="A1670" s="341"/>
      <c r="B1670" s="32"/>
      <c r="C1670" s="31"/>
      <c r="D1670" s="30"/>
      <c r="E1670" s="65"/>
      <c r="F1670" s="451" t="s">
        <v>171</v>
      </c>
      <c r="G1670" s="453">
        <f t="shared" ref="G1670" si="826">G814</f>
        <v>0</v>
      </c>
      <c r="H1670" s="454">
        <f>G1670*(1-VLOOKUP($F1670,SHT,3,FALSE))+H814*(1-VLOOKUP($F1670,SHT,3,FALSE))</f>
        <v>0</v>
      </c>
      <c r="I1670" s="455">
        <f t="shared" ref="I1670:V1670" si="827">I814*(1-VLOOKUP($F1670,SHT,3,FALSE))</f>
        <v>0</v>
      </c>
      <c r="J1670" s="455">
        <f t="shared" si="827"/>
        <v>0</v>
      </c>
      <c r="K1670" s="456">
        <f t="shared" si="827"/>
        <v>0</v>
      </c>
      <c r="L1670" s="457">
        <f t="shared" si="827"/>
        <v>0</v>
      </c>
      <c r="M1670" s="458">
        <f t="shared" si="827"/>
        <v>0</v>
      </c>
      <c r="N1670" s="455">
        <f t="shared" si="827"/>
        <v>0</v>
      </c>
      <c r="O1670" s="455">
        <f t="shared" si="827"/>
        <v>0</v>
      </c>
      <c r="P1670" s="455">
        <f t="shared" si="827"/>
        <v>0</v>
      </c>
      <c r="Q1670" s="455">
        <f t="shared" si="827"/>
        <v>0</v>
      </c>
      <c r="R1670" s="455">
        <f t="shared" si="827"/>
        <v>0</v>
      </c>
      <c r="S1670" s="455">
        <f t="shared" si="827"/>
        <v>0</v>
      </c>
      <c r="T1670" s="455">
        <f t="shared" si="827"/>
        <v>0</v>
      </c>
      <c r="U1670" s="455">
        <f t="shared" si="827"/>
        <v>0</v>
      </c>
      <c r="V1670" s="459">
        <f t="shared" si="827"/>
        <v>0</v>
      </c>
      <c r="W1670" s="453">
        <f t="shared" si="823"/>
        <v>0</v>
      </c>
      <c r="Y1670"/>
      <c r="Z1670"/>
      <c r="AA1670"/>
      <c r="AB1670"/>
      <c r="AC1670"/>
      <c r="AD1670"/>
      <c r="AE1670"/>
      <c r="AF1670"/>
    </row>
    <row r="1671" spans="1:34" s="71" customFormat="1" x14ac:dyDescent="0.4">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5.3" thickBot="1" x14ac:dyDescent="0.55000000000000004">
      <c r="A1672" s="338"/>
      <c r="B1672" s="503" t="s">
        <v>200</v>
      </c>
      <c r="C1672" s="76"/>
      <c r="D1672" s="76"/>
      <c r="E1672" s="76"/>
      <c r="F1672" s="76"/>
      <c r="G1672" s="188">
        <f>SUBTOTAL(9,G1432:G1671)</f>
        <v>0</v>
      </c>
      <c r="H1672" s="189">
        <f t="shared" ref="H1672:W1672" si="828">SUBTOTAL(9,H1432:H1671)</f>
        <v>0</v>
      </c>
      <c r="I1672" s="190">
        <f t="shared" si="828"/>
        <v>0</v>
      </c>
      <c r="J1672" s="190">
        <f t="shared" si="828"/>
        <v>0</v>
      </c>
      <c r="K1672" s="486">
        <f t="shared" si="828"/>
        <v>0</v>
      </c>
      <c r="L1672" s="192">
        <f t="shared" si="828"/>
        <v>0</v>
      </c>
      <c r="M1672" s="193">
        <f t="shared" si="828"/>
        <v>0</v>
      </c>
      <c r="N1672" s="193">
        <f t="shared" si="828"/>
        <v>0</v>
      </c>
      <c r="O1672" s="193">
        <f t="shared" si="828"/>
        <v>0</v>
      </c>
      <c r="P1672" s="193">
        <f t="shared" si="828"/>
        <v>0</v>
      </c>
      <c r="Q1672" s="193">
        <f t="shared" si="828"/>
        <v>0</v>
      </c>
      <c r="R1672" s="193">
        <f t="shared" si="828"/>
        <v>0</v>
      </c>
      <c r="S1672" s="193">
        <f t="shared" si="828"/>
        <v>0</v>
      </c>
      <c r="T1672" s="193">
        <f t="shared" si="828"/>
        <v>0</v>
      </c>
      <c r="U1672" s="193">
        <f t="shared" si="828"/>
        <v>0</v>
      </c>
      <c r="V1672" s="194">
        <f t="shared" si="828"/>
        <v>0</v>
      </c>
      <c r="W1672" s="188">
        <f t="shared" si="828"/>
        <v>0</v>
      </c>
      <c r="Y1672"/>
      <c r="Z1672"/>
      <c r="AA1672"/>
      <c r="AB1672"/>
      <c r="AC1672"/>
      <c r="AD1672"/>
      <c r="AE1672"/>
      <c r="AF1672"/>
    </row>
    <row r="1673" spans="1:34" ht="12.6" thickBot="1" x14ac:dyDescent="0.4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 x14ac:dyDescent="0.5">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5">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5">
      <c r="A1676" s="337"/>
      <c r="B1676" s="614"/>
      <c r="C1676" s="236"/>
      <c r="D1676" s="236"/>
      <c r="E1676" s="236"/>
      <c r="F1676" s="617" t="s">
        <v>356</v>
      </c>
      <c r="G1676" s="174">
        <f t="shared" ref="G1676:V1676" si="829">G820</f>
        <v>0</v>
      </c>
      <c r="H1676" s="175">
        <f t="shared" si="829"/>
        <v>0</v>
      </c>
      <c r="I1676" s="163">
        <f t="shared" si="829"/>
        <v>0</v>
      </c>
      <c r="J1676" s="163">
        <f t="shared" si="829"/>
        <v>0</v>
      </c>
      <c r="K1676" s="181">
        <f t="shared" si="829"/>
        <v>0</v>
      </c>
      <c r="L1676" s="162">
        <f t="shared" si="829"/>
        <v>0</v>
      </c>
      <c r="M1676" s="176">
        <f t="shared" si="829"/>
        <v>0</v>
      </c>
      <c r="N1676" s="166">
        <f t="shared" si="829"/>
        <v>0</v>
      </c>
      <c r="O1676" s="166">
        <f t="shared" si="829"/>
        <v>0</v>
      </c>
      <c r="P1676" s="166">
        <f t="shared" si="829"/>
        <v>0</v>
      </c>
      <c r="Q1676" s="166">
        <f t="shared" si="829"/>
        <v>0</v>
      </c>
      <c r="R1676" s="166">
        <f t="shared" si="829"/>
        <v>0</v>
      </c>
      <c r="S1676" s="166">
        <f t="shared" si="829"/>
        <v>0</v>
      </c>
      <c r="T1676" s="166">
        <f t="shared" si="829"/>
        <v>0</v>
      </c>
      <c r="U1676" s="166">
        <f t="shared" si="829"/>
        <v>0</v>
      </c>
      <c r="V1676" s="179">
        <f t="shared" si="829"/>
        <v>0</v>
      </c>
      <c r="W1676" s="48">
        <f>G1676-SUM(H1676:V1676)</f>
        <v>0</v>
      </c>
      <c r="X1676" s="71"/>
      <c r="Y1676"/>
      <c r="Z1676"/>
      <c r="AA1676"/>
      <c r="AB1676"/>
      <c r="AC1676"/>
      <c r="AD1676"/>
      <c r="AE1676"/>
      <c r="AF1676"/>
    </row>
    <row r="1677" spans="1:34" s="116" customFormat="1" ht="12.75" customHeight="1" x14ac:dyDescent="0.5">
      <c r="A1677" s="337"/>
      <c r="B1677" s="614"/>
      <c r="C1677" s="236"/>
      <c r="D1677" s="236"/>
      <c r="E1677" s="236"/>
      <c r="F1677" s="617" t="s">
        <v>357</v>
      </c>
      <c r="G1677" s="174">
        <f t="shared" ref="G1677:V1677" si="830">G821</f>
        <v>0</v>
      </c>
      <c r="H1677" s="175">
        <f t="shared" si="830"/>
        <v>0</v>
      </c>
      <c r="I1677" s="163">
        <f t="shared" si="830"/>
        <v>0</v>
      </c>
      <c r="J1677" s="163">
        <f t="shared" si="830"/>
        <v>0</v>
      </c>
      <c r="K1677" s="181">
        <f t="shared" si="830"/>
        <v>0</v>
      </c>
      <c r="L1677" s="162">
        <f t="shared" si="830"/>
        <v>0</v>
      </c>
      <c r="M1677" s="176">
        <f t="shared" si="830"/>
        <v>0</v>
      </c>
      <c r="N1677" s="166">
        <f t="shared" si="830"/>
        <v>0</v>
      </c>
      <c r="O1677" s="166">
        <f t="shared" si="830"/>
        <v>0</v>
      </c>
      <c r="P1677" s="166">
        <f t="shared" si="830"/>
        <v>0</v>
      </c>
      <c r="Q1677" s="166">
        <f t="shared" si="830"/>
        <v>0</v>
      </c>
      <c r="R1677" s="166">
        <f t="shared" si="830"/>
        <v>0</v>
      </c>
      <c r="S1677" s="166">
        <f t="shared" si="830"/>
        <v>0</v>
      </c>
      <c r="T1677" s="166">
        <f t="shared" si="830"/>
        <v>0</v>
      </c>
      <c r="U1677" s="166">
        <f t="shared" si="830"/>
        <v>0</v>
      </c>
      <c r="V1677" s="179">
        <f t="shared" si="830"/>
        <v>0</v>
      </c>
      <c r="W1677" s="48">
        <f>G1677-SUM(H1677:V1677)</f>
        <v>0</v>
      </c>
      <c r="X1677" s="71"/>
      <c r="Y1677"/>
      <c r="Z1677"/>
      <c r="AA1677"/>
      <c r="AB1677"/>
      <c r="AC1677"/>
      <c r="AD1677"/>
      <c r="AE1677"/>
      <c r="AF1677"/>
    </row>
    <row r="1678" spans="1:34" s="116" customFormat="1" ht="12.75" customHeight="1" x14ac:dyDescent="0.5">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5">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5">
      <c r="A1680" s="337"/>
      <c r="B1680" s="614"/>
      <c r="C1680" s="532"/>
      <c r="D1680" s="495" t="s">
        <v>118</v>
      </c>
      <c r="E1680" s="498"/>
      <c r="F1680" s="622"/>
      <c r="G1680" s="66">
        <f t="shared" ref="G1680:W1680" si="831">SUBTOTAL(9,G1681:G1684)</f>
        <v>0</v>
      </c>
      <c r="H1680" s="53">
        <f t="shared" si="831"/>
        <v>0</v>
      </c>
      <c r="I1680" s="36">
        <f t="shared" si="831"/>
        <v>0</v>
      </c>
      <c r="J1680" s="36">
        <f t="shared" si="831"/>
        <v>0</v>
      </c>
      <c r="K1680" s="39">
        <f t="shared" si="831"/>
        <v>0</v>
      </c>
      <c r="L1680" s="53">
        <f t="shared" si="831"/>
        <v>0</v>
      </c>
      <c r="M1680" s="38">
        <f t="shared" si="831"/>
        <v>0</v>
      </c>
      <c r="N1680" s="36">
        <f t="shared" si="831"/>
        <v>0</v>
      </c>
      <c r="O1680" s="36">
        <f t="shared" si="831"/>
        <v>0</v>
      </c>
      <c r="P1680" s="36">
        <f t="shared" si="831"/>
        <v>0</v>
      </c>
      <c r="Q1680" s="36">
        <f t="shared" si="831"/>
        <v>0</v>
      </c>
      <c r="R1680" s="36">
        <f t="shared" si="831"/>
        <v>0</v>
      </c>
      <c r="S1680" s="36">
        <f t="shared" si="831"/>
        <v>0</v>
      </c>
      <c r="T1680" s="36">
        <f t="shared" si="831"/>
        <v>0</v>
      </c>
      <c r="U1680" s="36">
        <f t="shared" si="831"/>
        <v>0</v>
      </c>
      <c r="V1680" s="36">
        <f t="shared" si="831"/>
        <v>0</v>
      </c>
      <c r="W1680" s="35">
        <f t="shared" si="831"/>
        <v>0</v>
      </c>
      <c r="Y1680"/>
      <c r="Z1680"/>
      <c r="AA1680"/>
      <c r="AB1680"/>
      <c r="AC1680"/>
      <c r="AD1680"/>
      <c r="AE1680"/>
      <c r="AF1680"/>
    </row>
    <row r="1681" spans="1:32" s="116" customFormat="1" ht="12.75" customHeight="1" x14ac:dyDescent="0.5">
      <c r="A1681" s="337"/>
      <c r="B1681" s="614"/>
      <c r="C1681" s="532"/>
      <c r="D1681" s="495"/>
      <c r="E1681" s="496"/>
      <c r="F1681" s="617" t="s">
        <v>360</v>
      </c>
      <c r="G1681" s="174">
        <f t="shared" ref="G1681:V1681" si="832">G825</f>
        <v>0</v>
      </c>
      <c r="H1681" s="175">
        <f t="shared" si="832"/>
        <v>0</v>
      </c>
      <c r="I1681" s="163">
        <f t="shared" si="832"/>
        <v>0</v>
      </c>
      <c r="J1681" s="163">
        <f t="shared" si="832"/>
        <v>0</v>
      </c>
      <c r="K1681" s="181">
        <f t="shared" si="832"/>
        <v>0</v>
      </c>
      <c r="L1681" s="162">
        <f t="shared" si="832"/>
        <v>0</v>
      </c>
      <c r="M1681" s="176">
        <f t="shared" si="832"/>
        <v>0</v>
      </c>
      <c r="N1681" s="166">
        <f t="shared" si="832"/>
        <v>0</v>
      </c>
      <c r="O1681" s="166">
        <f t="shared" si="832"/>
        <v>0</v>
      </c>
      <c r="P1681" s="166">
        <f t="shared" si="832"/>
        <v>0</v>
      </c>
      <c r="Q1681" s="166">
        <f t="shared" si="832"/>
        <v>0</v>
      </c>
      <c r="R1681" s="166">
        <f t="shared" si="832"/>
        <v>0</v>
      </c>
      <c r="S1681" s="166">
        <f t="shared" si="832"/>
        <v>0</v>
      </c>
      <c r="T1681" s="166">
        <f t="shared" si="832"/>
        <v>0</v>
      </c>
      <c r="U1681" s="166">
        <f t="shared" si="832"/>
        <v>0</v>
      </c>
      <c r="V1681" s="179">
        <f t="shared" si="832"/>
        <v>0</v>
      </c>
      <c r="W1681" s="48">
        <f t="shared" ref="W1681:W1684" si="833">G1681-SUM(H1681:V1681)</f>
        <v>0</v>
      </c>
      <c r="X1681" s="71"/>
      <c r="Y1681"/>
      <c r="Z1681"/>
      <c r="AA1681"/>
      <c r="AB1681"/>
      <c r="AC1681"/>
      <c r="AD1681"/>
      <c r="AE1681"/>
      <c r="AF1681"/>
    </row>
    <row r="1682" spans="1:32" s="116" customFormat="1" ht="12.75" customHeight="1" x14ac:dyDescent="0.5">
      <c r="A1682" s="337"/>
      <c r="B1682" s="614"/>
      <c r="C1682" s="532"/>
      <c r="D1682" s="495"/>
      <c r="E1682" s="496"/>
      <c r="F1682" s="617" t="s">
        <v>361</v>
      </c>
      <c r="G1682" s="174">
        <f t="shared" ref="G1682:V1682" si="834">G826</f>
        <v>0</v>
      </c>
      <c r="H1682" s="175">
        <f t="shared" si="834"/>
        <v>0</v>
      </c>
      <c r="I1682" s="163">
        <f t="shared" si="834"/>
        <v>0</v>
      </c>
      <c r="J1682" s="163">
        <f t="shared" si="834"/>
        <v>0</v>
      </c>
      <c r="K1682" s="181">
        <f t="shared" si="834"/>
        <v>0</v>
      </c>
      <c r="L1682" s="162">
        <f t="shared" si="834"/>
        <v>0</v>
      </c>
      <c r="M1682" s="176">
        <f t="shared" si="834"/>
        <v>0</v>
      </c>
      <c r="N1682" s="166">
        <f t="shared" si="834"/>
        <v>0</v>
      </c>
      <c r="O1682" s="166">
        <f t="shared" si="834"/>
        <v>0</v>
      </c>
      <c r="P1682" s="166">
        <f t="shared" si="834"/>
        <v>0</v>
      </c>
      <c r="Q1682" s="166">
        <f t="shared" si="834"/>
        <v>0</v>
      </c>
      <c r="R1682" s="166">
        <f t="shared" si="834"/>
        <v>0</v>
      </c>
      <c r="S1682" s="166">
        <f t="shared" si="834"/>
        <v>0</v>
      </c>
      <c r="T1682" s="166">
        <f t="shared" si="834"/>
        <v>0</v>
      </c>
      <c r="U1682" s="166">
        <f t="shared" si="834"/>
        <v>0</v>
      </c>
      <c r="V1682" s="179">
        <f t="shared" si="834"/>
        <v>0</v>
      </c>
      <c r="W1682" s="48">
        <f t="shared" si="833"/>
        <v>0</v>
      </c>
      <c r="X1682" s="71"/>
      <c r="Y1682"/>
      <c r="Z1682"/>
      <c r="AA1682"/>
      <c r="AB1682"/>
      <c r="AC1682"/>
      <c r="AD1682"/>
      <c r="AE1682"/>
      <c r="AF1682"/>
    </row>
    <row r="1683" spans="1:32" s="116" customFormat="1" ht="12.75" customHeight="1" x14ac:dyDescent="0.5">
      <c r="A1683" s="337"/>
      <c r="B1683" s="614"/>
      <c r="C1683" s="532"/>
      <c r="D1683" s="495"/>
      <c r="E1683" s="496"/>
      <c r="F1683" s="617" t="s">
        <v>362</v>
      </c>
      <c r="G1683" s="174">
        <f t="shared" ref="G1683:V1683" si="835">G827</f>
        <v>0</v>
      </c>
      <c r="H1683" s="175">
        <f t="shared" si="835"/>
        <v>0</v>
      </c>
      <c r="I1683" s="163">
        <f t="shared" si="835"/>
        <v>0</v>
      </c>
      <c r="J1683" s="163">
        <f t="shared" si="835"/>
        <v>0</v>
      </c>
      <c r="K1683" s="181">
        <f t="shared" si="835"/>
        <v>0</v>
      </c>
      <c r="L1683" s="162">
        <f t="shared" si="835"/>
        <v>0</v>
      </c>
      <c r="M1683" s="176">
        <f t="shared" si="835"/>
        <v>0</v>
      </c>
      <c r="N1683" s="166">
        <f t="shared" si="835"/>
        <v>0</v>
      </c>
      <c r="O1683" s="166">
        <f t="shared" si="835"/>
        <v>0</v>
      </c>
      <c r="P1683" s="166">
        <f t="shared" si="835"/>
        <v>0</v>
      </c>
      <c r="Q1683" s="166">
        <f t="shared" si="835"/>
        <v>0</v>
      </c>
      <c r="R1683" s="166">
        <f t="shared" si="835"/>
        <v>0</v>
      </c>
      <c r="S1683" s="166">
        <f t="shared" si="835"/>
        <v>0</v>
      </c>
      <c r="T1683" s="166">
        <f t="shared" si="835"/>
        <v>0</v>
      </c>
      <c r="U1683" s="166">
        <f t="shared" si="835"/>
        <v>0</v>
      </c>
      <c r="V1683" s="179">
        <f t="shared" si="835"/>
        <v>0</v>
      </c>
      <c r="W1683" s="48">
        <f t="shared" si="833"/>
        <v>0</v>
      </c>
      <c r="X1683" s="71"/>
      <c r="Y1683"/>
      <c r="Z1683"/>
      <c r="AA1683"/>
      <c r="AB1683"/>
      <c r="AC1683"/>
      <c r="AD1683"/>
      <c r="AE1683"/>
      <c r="AF1683"/>
    </row>
    <row r="1684" spans="1:32" s="116" customFormat="1" ht="12.75" customHeight="1" x14ac:dyDescent="0.5">
      <c r="A1684" s="337"/>
      <c r="B1684" s="614"/>
      <c r="C1684" s="532"/>
      <c r="D1684" s="495"/>
      <c r="E1684" s="496"/>
      <c r="F1684" s="617" t="s">
        <v>363</v>
      </c>
      <c r="G1684" s="174">
        <f t="shared" ref="G1684:V1684" si="836">G828</f>
        <v>0</v>
      </c>
      <c r="H1684" s="175">
        <f t="shared" si="836"/>
        <v>0</v>
      </c>
      <c r="I1684" s="163">
        <f t="shared" si="836"/>
        <v>0</v>
      </c>
      <c r="J1684" s="163">
        <f t="shared" si="836"/>
        <v>0</v>
      </c>
      <c r="K1684" s="181">
        <f t="shared" si="836"/>
        <v>0</v>
      </c>
      <c r="L1684" s="162">
        <f t="shared" si="836"/>
        <v>0</v>
      </c>
      <c r="M1684" s="176">
        <f t="shared" si="836"/>
        <v>0</v>
      </c>
      <c r="N1684" s="166">
        <f t="shared" si="836"/>
        <v>0</v>
      </c>
      <c r="O1684" s="166">
        <f t="shared" si="836"/>
        <v>0</v>
      </c>
      <c r="P1684" s="166">
        <f t="shared" si="836"/>
        <v>0</v>
      </c>
      <c r="Q1684" s="166">
        <f t="shared" si="836"/>
        <v>0</v>
      </c>
      <c r="R1684" s="166">
        <f t="shared" si="836"/>
        <v>0</v>
      </c>
      <c r="S1684" s="166">
        <f t="shared" si="836"/>
        <v>0</v>
      </c>
      <c r="T1684" s="166">
        <f t="shared" si="836"/>
        <v>0</v>
      </c>
      <c r="U1684" s="166">
        <f t="shared" si="836"/>
        <v>0</v>
      </c>
      <c r="V1684" s="179">
        <f t="shared" si="836"/>
        <v>0</v>
      </c>
      <c r="W1684" s="48">
        <f t="shared" si="833"/>
        <v>0</v>
      </c>
      <c r="X1684" s="71"/>
      <c r="Y1684"/>
      <c r="Z1684"/>
      <c r="AA1684"/>
      <c r="AB1684"/>
      <c r="AC1684"/>
      <c r="AD1684"/>
      <c r="AE1684"/>
      <c r="AF1684"/>
    </row>
    <row r="1685" spans="1:32" s="116" customFormat="1" ht="12.75" customHeight="1" x14ac:dyDescent="0.5">
      <c r="A1685" s="337"/>
      <c r="B1685" s="614"/>
      <c r="C1685" s="532"/>
      <c r="D1685" s="495" t="s">
        <v>129</v>
      </c>
      <c r="E1685" s="498"/>
      <c r="F1685" s="622"/>
      <c r="G1685" s="69">
        <f t="shared" ref="G1685:W1685" si="837">SUBTOTAL(9,G1686:G1689)</f>
        <v>0</v>
      </c>
      <c r="H1685" s="53">
        <f t="shared" si="837"/>
        <v>0</v>
      </c>
      <c r="I1685" s="36">
        <f t="shared" si="837"/>
        <v>0</v>
      </c>
      <c r="J1685" s="36">
        <f t="shared" si="837"/>
        <v>0</v>
      </c>
      <c r="K1685" s="39">
        <f t="shared" si="837"/>
        <v>0</v>
      </c>
      <c r="L1685" s="53">
        <f t="shared" si="837"/>
        <v>0</v>
      </c>
      <c r="M1685" s="38">
        <f t="shared" si="837"/>
        <v>0</v>
      </c>
      <c r="N1685" s="36">
        <f t="shared" si="837"/>
        <v>0</v>
      </c>
      <c r="O1685" s="36">
        <f t="shared" si="837"/>
        <v>0</v>
      </c>
      <c r="P1685" s="36">
        <f t="shared" si="837"/>
        <v>0</v>
      </c>
      <c r="Q1685" s="36">
        <f t="shared" si="837"/>
        <v>0</v>
      </c>
      <c r="R1685" s="36">
        <f t="shared" si="837"/>
        <v>0</v>
      </c>
      <c r="S1685" s="36">
        <f t="shared" si="837"/>
        <v>0</v>
      </c>
      <c r="T1685" s="36">
        <f t="shared" si="837"/>
        <v>0</v>
      </c>
      <c r="U1685" s="36">
        <f t="shared" si="837"/>
        <v>0</v>
      </c>
      <c r="V1685" s="36">
        <f t="shared" si="837"/>
        <v>0</v>
      </c>
      <c r="W1685" s="35">
        <f t="shared" si="837"/>
        <v>0</v>
      </c>
      <c r="Y1685"/>
      <c r="Z1685"/>
      <c r="AA1685"/>
      <c r="AB1685"/>
      <c r="AC1685"/>
      <c r="AD1685"/>
      <c r="AE1685"/>
      <c r="AF1685"/>
    </row>
    <row r="1686" spans="1:32" s="116" customFormat="1" ht="12.75" customHeight="1" x14ac:dyDescent="0.5">
      <c r="A1686" s="337"/>
      <c r="B1686" s="614"/>
      <c r="C1686" s="532"/>
      <c r="D1686" s="495"/>
      <c r="E1686" s="498"/>
      <c r="F1686" s="617" t="s">
        <v>360</v>
      </c>
      <c r="G1686" s="174">
        <f t="shared" ref="G1686:V1686" si="838">G830</f>
        <v>0</v>
      </c>
      <c r="H1686" s="175">
        <f t="shared" si="838"/>
        <v>0</v>
      </c>
      <c r="I1686" s="163">
        <f t="shared" si="838"/>
        <v>0</v>
      </c>
      <c r="J1686" s="163">
        <f t="shared" si="838"/>
        <v>0</v>
      </c>
      <c r="K1686" s="181">
        <f t="shared" si="838"/>
        <v>0</v>
      </c>
      <c r="L1686" s="162">
        <f t="shared" si="838"/>
        <v>0</v>
      </c>
      <c r="M1686" s="176">
        <f t="shared" si="838"/>
        <v>0</v>
      </c>
      <c r="N1686" s="166">
        <f t="shared" si="838"/>
        <v>0</v>
      </c>
      <c r="O1686" s="166">
        <f t="shared" si="838"/>
        <v>0</v>
      </c>
      <c r="P1686" s="166">
        <f t="shared" si="838"/>
        <v>0</v>
      </c>
      <c r="Q1686" s="166">
        <f t="shared" si="838"/>
        <v>0</v>
      </c>
      <c r="R1686" s="166">
        <f t="shared" si="838"/>
        <v>0</v>
      </c>
      <c r="S1686" s="166">
        <f t="shared" si="838"/>
        <v>0</v>
      </c>
      <c r="T1686" s="166">
        <f t="shared" si="838"/>
        <v>0</v>
      </c>
      <c r="U1686" s="166">
        <f t="shared" si="838"/>
        <v>0</v>
      </c>
      <c r="V1686" s="179">
        <f t="shared" si="838"/>
        <v>0</v>
      </c>
      <c r="W1686" s="48">
        <f t="shared" ref="W1686:W1689" si="839">G1686-SUM(H1686:V1686)</f>
        <v>0</v>
      </c>
      <c r="X1686" s="71"/>
      <c r="Y1686"/>
      <c r="Z1686"/>
      <c r="AA1686"/>
      <c r="AB1686"/>
      <c r="AC1686"/>
      <c r="AD1686"/>
      <c r="AE1686"/>
      <c r="AF1686"/>
    </row>
    <row r="1687" spans="1:32" s="116" customFormat="1" ht="12.75" customHeight="1" x14ac:dyDescent="0.5">
      <c r="A1687" s="337"/>
      <c r="B1687" s="614"/>
      <c r="C1687" s="532"/>
      <c r="D1687" s="495"/>
      <c r="E1687" s="498"/>
      <c r="F1687" s="617" t="s">
        <v>361</v>
      </c>
      <c r="G1687" s="174">
        <f t="shared" ref="G1687:V1687" si="840">G831</f>
        <v>0</v>
      </c>
      <c r="H1687" s="175">
        <f t="shared" si="840"/>
        <v>0</v>
      </c>
      <c r="I1687" s="163">
        <f t="shared" si="840"/>
        <v>0</v>
      </c>
      <c r="J1687" s="163">
        <f t="shared" si="840"/>
        <v>0</v>
      </c>
      <c r="K1687" s="181">
        <f t="shared" si="840"/>
        <v>0</v>
      </c>
      <c r="L1687" s="162">
        <f t="shared" si="840"/>
        <v>0</v>
      </c>
      <c r="M1687" s="176">
        <f t="shared" si="840"/>
        <v>0</v>
      </c>
      <c r="N1687" s="166">
        <f t="shared" si="840"/>
        <v>0</v>
      </c>
      <c r="O1687" s="166">
        <f t="shared" si="840"/>
        <v>0</v>
      </c>
      <c r="P1687" s="166">
        <f t="shared" si="840"/>
        <v>0</v>
      </c>
      <c r="Q1687" s="166">
        <f t="shared" si="840"/>
        <v>0</v>
      </c>
      <c r="R1687" s="166">
        <f t="shared" si="840"/>
        <v>0</v>
      </c>
      <c r="S1687" s="166">
        <f t="shared" si="840"/>
        <v>0</v>
      </c>
      <c r="T1687" s="166">
        <f t="shared" si="840"/>
        <v>0</v>
      </c>
      <c r="U1687" s="166">
        <f t="shared" si="840"/>
        <v>0</v>
      </c>
      <c r="V1687" s="179">
        <f t="shared" si="840"/>
        <v>0</v>
      </c>
      <c r="W1687" s="48">
        <f t="shared" si="839"/>
        <v>0</v>
      </c>
      <c r="X1687" s="71"/>
      <c r="Y1687"/>
      <c r="Z1687"/>
      <c r="AA1687"/>
      <c r="AB1687"/>
      <c r="AC1687"/>
      <c r="AD1687"/>
      <c r="AE1687"/>
      <c r="AF1687"/>
    </row>
    <row r="1688" spans="1:32" s="116" customFormat="1" ht="12.75" customHeight="1" x14ac:dyDescent="0.5">
      <c r="A1688" s="337"/>
      <c r="B1688" s="614"/>
      <c r="C1688" s="532"/>
      <c r="D1688" s="495"/>
      <c r="E1688" s="498"/>
      <c r="F1688" s="617" t="s">
        <v>362</v>
      </c>
      <c r="G1688" s="174">
        <f t="shared" ref="G1688:V1688" si="841">G832</f>
        <v>0</v>
      </c>
      <c r="H1688" s="175">
        <f t="shared" si="841"/>
        <v>0</v>
      </c>
      <c r="I1688" s="163">
        <f t="shared" si="841"/>
        <v>0</v>
      </c>
      <c r="J1688" s="163">
        <f t="shared" si="841"/>
        <v>0</v>
      </c>
      <c r="K1688" s="181">
        <f t="shared" si="841"/>
        <v>0</v>
      </c>
      <c r="L1688" s="162">
        <f t="shared" si="841"/>
        <v>0</v>
      </c>
      <c r="M1688" s="176">
        <f t="shared" si="841"/>
        <v>0</v>
      </c>
      <c r="N1688" s="166">
        <f t="shared" si="841"/>
        <v>0</v>
      </c>
      <c r="O1688" s="166">
        <f t="shared" si="841"/>
        <v>0</v>
      </c>
      <c r="P1688" s="166">
        <f t="shared" si="841"/>
        <v>0</v>
      </c>
      <c r="Q1688" s="166">
        <f t="shared" si="841"/>
        <v>0</v>
      </c>
      <c r="R1688" s="166">
        <f t="shared" si="841"/>
        <v>0</v>
      </c>
      <c r="S1688" s="166">
        <f t="shared" si="841"/>
        <v>0</v>
      </c>
      <c r="T1688" s="166">
        <f t="shared" si="841"/>
        <v>0</v>
      </c>
      <c r="U1688" s="166">
        <f t="shared" si="841"/>
        <v>0</v>
      </c>
      <c r="V1688" s="179">
        <f t="shared" si="841"/>
        <v>0</v>
      </c>
      <c r="W1688" s="48">
        <f t="shared" si="839"/>
        <v>0</v>
      </c>
      <c r="X1688" s="71"/>
      <c r="Y1688"/>
      <c r="Z1688"/>
      <c r="AA1688"/>
      <c r="AB1688"/>
      <c r="AC1688"/>
      <c r="AD1688"/>
      <c r="AE1688"/>
      <c r="AF1688"/>
    </row>
    <row r="1689" spans="1:32" s="116" customFormat="1" ht="12.75" customHeight="1" x14ac:dyDescent="0.5">
      <c r="A1689" s="337"/>
      <c r="B1689" s="614"/>
      <c r="C1689" s="532"/>
      <c r="D1689" s="495"/>
      <c r="E1689" s="498"/>
      <c r="F1689" s="617" t="s">
        <v>364</v>
      </c>
      <c r="G1689" s="174">
        <f t="shared" ref="G1689:V1689" si="842">G833</f>
        <v>0</v>
      </c>
      <c r="H1689" s="175">
        <f t="shared" si="842"/>
        <v>0</v>
      </c>
      <c r="I1689" s="163">
        <f t="shared" si="842"/>
        <v>0</v>
      </c>
      <c r="J1689" s="163">
        <f t="shared" si="842"/>
        <v>0</v>
      </c>
      <c r="K1689" s="181">
        <f t="shared" si="842"/>
        <v>0</v>
      </c>
      <c r="L1689" s="162">
        <f t="shared" si="842"/>
        <v>0</v>
      </c>
      <c r="M1689" s="176">
        <f t="shared" si="842"/>
        <v>0</v>
      </c>
      <c r="N1689" s="166">
        <f t="shared" si="842"/>
        <v>0</v>
      </c>
      <c r="O1689" s="166">
        <f t="shared" si="842"/>
        <v>0</v>
      </c>
      <c r="P1689" s="166">
        <f t="shared" si="842"/>
        <v>0</v>
      </c>
      <c r="Q1689" s="166">
        <f t="shared" si="842"/>
        <v>0</v>
      </c>
      <c r="R1689" s="166">
        <f t="shared" si="842"/>
        <v>0</v>
      </c>
      <c r="S1689" s="166">
        <f t="shared" si="842"/>
        <v>0</v>
      </c>
      <c r="T1689" s="166">
        <f t="shared" si="842"/>
        <v>0</v>
      </c>
      <c r="U1689" s="166">
        <f t="shared" si="842"/>
        <v>0</v>
      </c>
      <c r="V1689" s="179">
        <f t="shared" si="842"/>
        <v>0</v>
      </c>
      <c r="W1689" s="48">
        <f t="shared" si="839"/>
        <v>0</v>
      </c>
      <c r="X1689" s="71"/>
      <c r="Y1689"/>
      <c r="Z1689"/>
      <c r="AA1689"/>
      <c r="AB1689"/>
      <c r="AC1689"/>
      <c r="AD1689"/>
      <c r="AE1689"/>
      <c r="AF1689"/>
    </row>
    <row r="1690" spans="1:32" s="116" customFormat="1" ht="12.75" customHeight="1" x14ac:dyDescent="0.5">
      <c r="A1690" s="337"/>
      <c r="B1690" s="614"/>
      <c r="C1690" s="532"/>
      <c r="D1690" s="495" t="s">
        <v>365</v>
      </c>
      <c r="E1690" s="498"/>
      <c r="F1690" s="622"/>
      <c r="G1690" s="69">
        <f t="shared" ref="G1690:W1690" si="843">SUBTOTAL(9,G1691:G1692)</f>
        <v>0</v>
      </c>
      <c r="H1690" s="53">
        <f t="shared" si="843"/>
        <v>0</v>
      </c>
      <c r="I1690" s="36">
        <f t="shared" si="843"/>
        <v>0</v>
      </c>
      <c r="J1690" s="36">
        <f t="shared" si="843"/>
        <v>0</v>
      </c>
      <c r="K1690" s="39">
        <f t="shared" si="843"/>
        <v>0</v>
      </c>
      <c r="L1690" s="53">
        <f t="shared" si="843"/>
        <v>0</v>
      </c>
      <c r="M1690" s="38">
        <f t="shared" si="843"/>
        <v>0</v>
      </c>
      <c r="N1690" s="36">
        <f t="shared" si="843"/>
        <v>0</v>
      </c>
      <c r="O1690" s="36">
        <f t="shared" si="843"/>
        <v>0</v>
      </c>
      <c r="P1690" s="36">
        <f t="shared" si="843"/>
        <v>0</v>
      </c>
      <c r="Q1690" s="36">
        <f t="shared" si="843"/>
        <v>0</v>
      </c>
      <c r="R1690" s="36">
        <f t="shared" si="843"/>
        <v>0</v>
      </c>
      <c r="S1690" s="36">
        <f t="shared" si="843"/>
        <v>0</v>
      </c>
      <c r="T1690" s="36">
        <f t="shared" si="843"/>
        <v>0</v>
      </c>
      <c r="U1690" s="36">
        <f t="shared" si="843"/>
        <v>0</v>
      </c>
      <c r="V1690" s="36">
        <f t="shared" si="843"/>
        <v>0</v>
      </c>
      <c r="W1690" s="35">
        <f t="shared" si="843"/>
        <v>0</v>
      </c>
      <c r="Y1690"/>
      <c r="Z1690"/>
      <c r="AA1690"/>
      <c r="AB1690"/>
      <c r="AC1690"/>
      <c r="AD1690"/>
      <c r="AE1690"/>
      <c r="AF1690"/>
    </row>
    <row r="1691" spans="1:32" s="116" customFormat="1" ht="12.75" customHeight="1" x14ac:dyDescent="0.5">
      <c r="A1691" s="337"/>
      <c r="B1691" s="614"/>
      <c r="C1691" s="532"/>
      <c r="D1691" s="495"/>
      <c r="E1691" s="498"/>
      <c r="F1691" s="617" t="s">
        <v>366</v>
      </c>
      <c r="G1691" s="174">
        <f t="shared" ref="G1691:V1691" si="844">G835</f>
        <v>0</v>
      </c>
      <c r="H1691" s="175">
        <f t="shared" si="844"/>
        <v>0</v>
      </c>
      <c r="I1691" s="163">
        <f t="shared" si="844"/>
        <v>0</v>
      </c>
      <c r="J1691" s="163">
        <f t="shared" si="844"/>
        <v>0</v>
      </c>
      <c r="K1691" s="181">
        <f t="shared" si="844"/>
        <v>0</v>
      </c>
      <c r="L1691" s="162">
        <f t="shared" si="844"/>
        <v>0</v>
      </c>
      <c r="M1691" s="176">
        <f t="shared" si="844"/>
        <v>0</v>
      </c>
      <c r="N1691" s="166">
        <f t="shared" si="844"/>
        <v>0</v>
      </c>
      <c r="O1691" s="166">
        <f t="shared" si="844"/>
        <v>0</v>
      </c>
      <c r="P1691" s="166">
        <f t="shared" si="844"/>
        <v>0</v>
      </c>
      <c r="Q1691" s="166">
        <f t="shared" si="844"/>
        <v>0</v>
      </c>
      <c r="R1691" s="166">
        <f t="shared" si="844"/>
        <v>0</v>
      </c>
      <c r="S1691" s="166">
        <f t="shared" si="844"/>
        <v>0</v>
      </c>
      <c r="T1691" s="166">
        <f t="shared" si="844"/>
        <v>0</v>
      </c>
      <c r="U1691" s="166">
        <f t="shared" si="844"/>
        <v>0</v>
      </c>
      <c r="V1691" s="179">
        <f t="shared" si="844"/>
        <v>0</v>
      </c>
      <c r="W1691" s="48">
        <f t="shared" ref="W1691:W1692" si="845">G1691-SUM(H1691:V1691)</f>
        <v>0</v>
      </c>
      <c r="X1691" s="71"/>
      <c r="Y1691"/>
      <c r="Z1691"/>
      <c r="AA1691"/>
      <c r="AB1691"/>
      <c r="AC1691"/>
      <c r="AD1691"/>
      <c r="AE1691"/>
      <c r="AF1691"/>
    </row>
    <row r="1692" spans="1:32" s="116" customFormat="1" ht="12.75" customHeight="1" x14ac:dyDescent="0.5">
      <c r="A1692" s="337"/>
      <c r="B1692" s="614"/>
      <c r="C1692" s="532"/>
      <c r="D1692" s="495"/>
      <c r="E1692" s="498"/>
      <c r="F1692" s="617" t="s">
        <v>367</v>
      </c>
      <c r="G1692" s="174">
        <f t="shared" ref="G1692:V1692" si="846">G836</f>
        <v>0</v>
      </c>
      <c r="H1692" s="175">
        <f t="shared" si="846"/>
        <v>0</v>
      </c>
      <c r="I1692" s="163">
        <f t="shared" si="846"/>
        <v>0</v>
      </c>
      <c r="J1692" s="163">
        <f t="shared" si="846"/>
        <v>0</v>
      </c>
      <c r="K1692" s="181">
        <f t="shared" si="846"/>
        <v>0</v>
      </c>
      <c r="L1692" s="162">
        <f t="shared" si="846"/>
        <v>0</v>
      </c>
      <c r="M1692" s="176">
        <f t="shared" si="846"/>
        <v>0</v>
      </c>
      <c r="N1692" s="166">
        <f t="shared" si="846"/>
        <v>0</v>
      </c>
      <c r="O1692" s="166">
        <f t="shared" si="846"/>
        <v>0</v>
      </c>
      <c r="P1692" s="166">
        <f t="shared" si="846"/>
        <v>0</v>
      </c>
      <c r="Q1692" s="166">
        <f t="shared" si="846"/>
        <v>0</v>
      </c>
      <c r="R1692" s="166">
        <f t="shared" si="846"/>
        <v>0</v>
      </c>
      <c r="S1692" s="166">
        <f t="shared" si="846"/>
        <v>0</v>
      </c>
      <c r="T1692" s="166">
        <f t="shared" si="846"/>
        <v>0</v>
      </c>
      <c r="U1692" s="166">
        <f t="shared" si="846"/>
        <v>0</v>
      </c>
      <c r="V1692" s="179">
        <f t="shared" si="846"/>
        <v>0</v>
      </c>
      <c r="W1692" s="48">
        <f t="shared" si="845"/>
        <v>0</v>
      </c>
      <c r="X1692" s="71"/>
      <c r="Y1692"/>
      <c r="Z1692"/>
      <c r="AA1692"/>
      <c r="AB1692"/>
      <c r="AC1692"/>
      <c r="AD1692"/>
      <c r="AE1692"/>
      <c r="AF1692"/>
    </row>
    <row r="1693" spans="1:32" s="116" customFormat="1" ht="12.75" customHeight="1" x14ac:dyDescent="0.5">
      <c r="A1693" s="337"/>
      <c r="B1693" s="614"/>
      <c r="C1693" s="532"/>
      <c r="D1693" s="495" t="s">
        <v>368</v>
      </c>
      <c r="E1693" s="496"/>
      <c r="F1693" s="623"/>
      <c r="G1693" s="69">
        <f t="shared" ref="G1693:W1693" si="847">SUBTOTAL(9,G1694:G1698)</f>
        <v>0</v>
      </c>
      <c r="H1693" s="53">
        <f t="shared" si="847"/>
        <v>0</v>
      </c>
      <c r="I1693" s="36">
        <f t="shared" si="847"/>
        <v>0</v>
      </c>
      <c r="J1693" s="36">
        <f t="shared" si="847"/>
        <v>0</v>
      </c>
      <c r="K1693" s="39">
        <f t="shared" si="847"/>
        <v>0</v>
      </c>
      <c r="L1693" s="53">
        <f t="shared" si="847"/>
        <v>0</v>
      </c>
      <c r="M1693" s="38">
        <f t="shared" si="847"/>
        <v>0</v>
      </c>
      <c r="N1693" s="36">
        <f t="shared" si="847"/>
        <v>0</v>
      </c>
      <c r="O1693" s="36">
        <f t="shared" si="847"/>
        <v>0</v>
      </c>
      <c r="P1693" s="36">
        <f t="shared" si="847"/>
        <v>0</v>
      </c>
      <c r="Q1693" s="36">
        <f t="shared" si="847"/>
        <v>0</v>
      </c>
      <c r="R1693" s="36">
        <f t="shared" si="847"/>
        <v>0</v>
      </c>
      <c r="S1693" s="36">
        <f t="shared" si="847"/>
        <v>0</v>
      </c>
      <c r="T1693" s="36">
        <f t="shared" si="847"/>
        <v>0</v>
      </c>
      <c r="U1693" s="36">
        <f t="shared" si="847"/>
        <v>0</v>
      </c>
      <c r="V1693" s="36">
        <f t="shared" si="847"/>
        <v>0</v>
      </c>
      <c r="W1693" s="35">
        <f t="shared" si="847"/>
        <v>0</v>
      </c>
      <c r="Y1693"/>
      <c r="Z1693"/>
      <c r="AA1693"/>
      <c r="AB1693"/>
      <c r="AC1693"/>
      <c r="AD1693"/>
      <c r="AE1693"/>
      <c r="AF1693"/>
    </row>
    <row r="1694" spans="1:32" s="116" customFormat="1" ht="12.75" customHeight="1" x14ac:dyDescent="0.5">
      <c r="A1694" s="337"/>
      <c r="B1694" s="614"/>
      <c r="C1694" s="532"/>
      <c r="D1694" s="495"/>
      <c r="E1694" s="498"/>
      <c r="F1694" s="617" t="s">
        <v>369</v>
      </c>
      <c r="G1694" s="174">
        <f t="shared" ref="G1694:V1694" si="848">G838</f>
        <v>0</v>
      </c>
      <c r="H1694" s="175">
        <f t="shared" si="848"/>
        <v>0</v>
      </c>
      <c r="I1694" s="163">
        <f t="shared" si="848"/>
        <v>0</v>
      </c>
      <c r="J1694" s="163">
        <f t="shared" si="848"/>
        <v>0</v>
      </c>
      <c r="K1694" s="181">
        <f t="shared" si="848"/>
        <v>0</v>
      </c>
      <c r="L1694" s="162">
        <f t="shared" si="848"/>
        <v>0</v>
      </c>
      <c r="M1694" s="176">
        <f t="shared" si="848"/>
        <v>0</v>
      </c>
      <c r="N1694" s="166">
        <f t="shared" si="848"/>
        <v>0</v>
      </c>
      <c r="O1694" s="166">
        <f t="shared" si="848"/>
        <v>0</v>
      </c>
      <c r="P1694" s="166">
        <f t="shared" si="848"/>
        <v>0</v>
      </c>
      <c r="Q1694" s="166">
        <f t="shared" si="848"/>
        <v>0</v>
      </c>
      <c r="R1694" s="166">
        <f t="shared" si="848"/>
        <v>0</v>
      </c>
      <c r="S1694" s="166">
        <f t="shared" si="848"/>
        <v>0</v>
      </c>
      <c r="T1694" s="166">
        <f t="shared" si="848"/>
        <v>0</v>
      </c>
      <c r="U1694" s="166">
        <f t="shared" si="848"/>
        <v>0</v>
      </c>
      <c r="V1694" s="179">
        <f t="shared" si="848"/>
        <v>0</v>
      </c>
      <c r="W1694" s="48">
        <f t="shared" ref="W1694:W1698" si="849">G1694-SUM(H1694:V1694)</f>
        <v>0</v>
      </c>
      <c r="X1694" s="71"/>
      <c r="Y1694"/>
      <c r="Z1694"/>
      <c r="AA1694"/>
      <c r="AB1694"/>
      <c r="AC1694"/>
      <c r="AD1694"/>
      <c r="AE1694"/>
      <c r="AF1694"/>
    </row>
    <row r="1695" spans="1:32" s="116" customFormat="1" ht="12.75" customHeight="1" x14ac:dyDescent="0.5">
      <c r="A1695" s="337"/>
      <c r="B1695" s="614"/>
      <c r="C1695" s="532"/>
      <c r="D1695" s="495"/>
      <c r="E1695" s="498"/>
      <c r="F1695" s="617" t="s">
        <v>370</v>
      </c>
      <c r="G1695" s="174">
        <f t="shared" ref="G1695:V1695" si="850">G839</f>
        <v>0</v>
      </c>
      <c r="H1695" s="175">
        <f t="shared" si="850"/>
        <v>0</v>
      </c>
      <c r="I1695" s="163">
        <f t="shared" si="850"/>
        <v>0</v>
      </c>
      <c r="J1695" s="163">
        <f t="shared" si="850"/>
        <v>0</v>
      </c>
      <c r="K1695" s="181">
        <f t="shared" si="850"/>
        <v>0</v>
      </c>
      <c r="L1695" s="162">
        <f t="shared" si="850"/>
        <v>0</v>
      </c>
      <c r="M1695" s="176">
        <f t="shared" si="850"/>
        <v>0</v>
      </c>
      <c r="N1695" s="166">
        <f t="shared" si="850"/>
        <v>0</v>
      </c>
      <c r="O1695" s="166">
        <f t="shared" si="850"/>
        <v>0</v>
      </c>
      <c r="P1695" s="166">
        <f t="shared" si="850"/>
        <v>0</v>
      </c>
      <c r="Q1695" s="166">
        <f t="shared" si="850"/>
        <v>0</v>
      </c>
      <c r="R1695" s="166">
        <f t="shared" si="850"/>
        <v>0</v>
      </c>
      <c r="S1695" s="166">
        <f t="shared" si="850"/>
        <v>0</v>
      </c>
      <c r="T1695" s="166">
        <f t="shared" si="850"/>
        <v>0</v>
      </c>
      <c r="U1695" s="166">
        <f t="shared" si="850"/>
        <v>0</v>
      </c>
      <c r="V1695" s="179">
        <f t="shared" si="850"/>
        <v>0</v>
      </c>
      <c r="W1695" s="48">
        <f t="shared" si="849"/>
        <v>0</v>
      </c>
      <c r="X1695" s="71"/>
      <c r="Y1695"/>
      <c r="Z1695"/>
      <c r="AA1695"/>
      <c r="AB1695"/>
      <c r="AC1695"/>
      <c r="AD1695"/>
      <c r="AE1695"/>
      <c r="AF1695"/>
    </row>
    <row r="1696" spans="1:32" s="116" customFormat="1" ht="12.75" customHeight="1" x14ac:dyDescent="0.5">
      <c r="A1696" s="337"/>
      <c r="B1696" s="614"/>
      <c r="C1696" s="532"/>
      <c r="D1696" s="495"/>
      <c r="E1696" s="498"/>
      <c r="F1696" s="617" t="s">
        <v>371</v>
      </c>
      <c r="G1696" s="174">
        <f t="shared" ref="G1696:V1696" si="851">G840</f>
        <v>0</v>
      </c>
      <c r="H1696" s="175">
        <f t="shared" si="851"/>
        <v>0</v>
      </c>
      <c r="I1696" s="163">
        <f t="shared" si="851"/>
        <v>0</v>
      </c>
      <c r="J1696" s="163">
        <f t="shared" si="851"/>
        <v>0</v>
      </c>
      <c r="K1696" s="181">
        <f t="shared" si="851"/>
        <v>0</v>
      </c>
      <c r="L1696" s="162">
        <f t="shared" si="851"/>
        <v>0</v>
      </c>
      <c r="M1696" s="176">
        <f t="shared" si="851"/>
        <v>0</v>
      </c>
      <c r="N1696" s="166">
        <f t="shared" si="851"/>
        <v>0</v>
      </c>
      <c r="O1696" s="166">
        <f t="shared" si="851"/>
        <v>0</v>
      </c>
      <c r="P1696" s="166">
        <f t="shared" si="851"/>
        <v>0</v>
      </c>
      <c r="Q1696" s="166">
        <f t="shared" si="851"/>
        <v>0</v>
      </c>
      <c r="R1696" s="166">
        <f t="shared" si="851"/>
        <v>0</v>
      </c>
      <c r="S1696" s="166">
        <f t="shared" si="851"/>
        <v>0</v>
      </c>
      <c r="T1696" s="166">
        <f t="shared" si="851"/>
        <v>0</v>
      </c>
      <c r="U1696" s="166">
        <f t="shared" si="851"/>
        <v>0</v>
      </c>
      <c r="V1696" s="179">
        <f t="shared" si="851"/>
        <v>0</v>
      </c>
      <c r="W1696" s="48">
        <f t="shared" si="849"/>
        <v>0</v>
      </c>
      <c r="X1696" s="71"/>
      <c r="Y1696"/>
      <c r="Z1696"/>
      <c r="AA1696"/>
      <c r="AB1696"/>
      <c r="AC1696"/>
      <c r="AD1696"/>
      <c r="AE1696"/>
      <c r="AF1696"/>
    </row>
    <row r="1697" spans="1:32" s="116" customFormat="1" ht="12.75" customHeight="1" x14ac:dyDescent="0.5">
      <c r="A1697" s="337"/>
      <c r="B1697" s="614"/>
      <c r="C1697" s="532"/>
      <c r="D1697" s="495"/>
      <c r="E1697" s="498"/>
      <c r="F1697" s="617" t="s">
        <v>372</v>
      </c>
      <c r="G1697" s="174">
        <f t="shared" ref="G1697:V1697" si="852">G841</f>
        <v>0</v>
      </c>
      <c r="H1697" s="175">
        <f t="shared" si="852"/>
        <v>0</v>
      </c>
      <c r="I1697" s="163">
        <f t="shared" si="852"/>
        <v>0</v>
      </c>
      <c r="J1697" s="163">
        <f t="shared" si="852"/>
        <v>0</v>
      </c>
      <c r="K1697" s="181">
        <f t="shared" si="852"/>
        <v>0</v>
      </c>
      <c r="L1697" s="162">
        <f t="shared" si="852"/>
        <v>0</v>
      </c>
      <c r="M1697" s="176">
        <f t="shared" si="852"/>
        <v>0</v>
      </c>
      <c r="N1697" s="166">
        <f t="shared" si="852"/>
        <v>0</v>
      </c>
      <c r="O1697" s="166">
        <f t="shared" si="852"/>
        <v>0</v>
      </c>
      <c r="P1697" s="166">
        <f t="shared" si="852"/>
        <v>0</v>
      </c>
      <c r="Q1697" s="166">
        <f t="shared" si="852"/>
        <v>0</v>
      </c>
      <c r="R1697" s="166">
        <f t="shared" si="852"/>
        <v>0</v>
      </c>
      <c r="S1697" s="166">
        <f t="shared" si="852"/>
        <v>0</v>
      </c>
      <c r="T1697" s="166">
        <f t="shared" si="852"/>
        <v>0</v>
      </c>
      <c r="U1697" s="166">
        <f t="shared" si="852"/>
        <v>0</v>
      </c>
      <c r="V1697" s="179">
        <f t="shared" si="852"/>
        <v>0</v>
      </c>
      <c r="W1697" s="48">
        <f t="shared" si="849"/>
        <v>0</v>
      </c>
      <c r="X1697" s="71"/>
      <c r="Y1697"/>
      <c r="Z1697"/>
      <c r="AA1697"/>
      <c r="AB1697"/>
      <c r="AC1697"/>
      <c r="AD1697"/>
      <c r="AE1697"/>
      <c r="AF1697"/>
    </row>
    <row r="1698" spans="1:32" s="116" customFormat="1" ht="12.75" customHeight="1" x14ac:dyDescent="0.5">
      <c r="A1698" s="337"/>
      <c r="B1698" s="614"/>
      <c r="C1698" s="532"/>
      <c r="D1698" s="495"/>
      <c r="E1698" s="498"/>
      <c r="F1698" s="617" t="s">
        <v>373</v>
      </c>
      <c r="G1698" s="174">
        <f t="shared" ref="G1698:V1698" si="853">G842</f>
        <v>0</v>
      </c>
      <c r="H1698" s="175">
        <f t="shared" si="853"/>
        <v>0</v>
      </c>
      <c r="I1698" s="163">
        <f t="shared" si="853"/>
        <v>0</v>
      </c>
      <c r="J1698" s="163">
        <f t="shared" si="853"/>
        <v>0</v>
      </c>
      <c r="K1698" s="181">
        <f t="shared" si="853"/>
        <v>0</v>
      </c>
      <c r="L1698" s="162">
        <f t="shared" si="853"/>
        <v>0</v>
      </c>
      <c r="M1698" s="176">
        <f t="shared" si="853"/>
        <v>0</v>
      </c>
      <c r="N1698" s="166">
        <f t="shared" si="853"/>
        <v>0</v>
      </c>
      <c r="O1698" s="166">
        <f t="shared" si="853"/>
        <v>0</v>
      </c>
      <c r="P1698" s="166">
        <f t="shared" si="853"/>
        <v>0</v>
      </c>
      <c r="Q1698" s="166">
        <f t="shared" si="853"/>
        <v>0</v>
      </c>
      <c r="R1698" s="166">
        <f t="shared" si="853"/>
        <v>0</v>
      </c>
      <c r="S1698" s="166">
        <f t="shared" si="853"/>
        <v>0</v>
      </c>
      <c r="T1698" s="166">
        <f t="shared" si="853"/>
        <v>0</v>
      </c>
      <c r="U1698" s="166">
        <f t="shared" si="853"/>
        <v>0</v>
      </c>
      <c r="V1698" s="179">
        <f t="shared" si="853"/>
        <v>0</v>
      </c>
      <c r="W1698" s="48">
        <f t="shared" si="849"/>
        <v>0</v>
      </c>
      <c r="X1698" s="71"/>
      <c r="Y1698"/>
      <c r="Z1698"/>
      <c r="AA1698"/>
      <c r="AB1698"/>
      <c r="AC1698"/>
      <c r="AD1698"/>
      <c r="AE1698"/>
      <c r="AF1698"/>
    </row>
    <row r="1699" spans="1:32" s="116" customFormat="1" ht="12.75" customHeight="1" x14ac:dyDescent="0.5">
      <c r="A1699" s="337"/>
      <c r="B1699" s="614"/>
      <c r="C1699" s="532"/>
      <c r="D1699" s="495" t="s">
        <v>374</v>
      </c>
      <c r="E1699" s="495"/>
      <c r="F1699" s="618"/>
      <c r="G1699" s="69">
        <f t="shared" ref="G1699:W1699" si="854">SUBTOTAL(9,G1700:G1704)</f>
        <v>0</v>
      </c>
      <c r="H1699" s="53">
        <f t="shared" si="854"/>
        <v>0</v>
      </c>
      <c r="I1699" s="36">
        <f t="shared" si="854"/>
        <v>0</v>
      </c>
      <c r="J1699" s="36">
        <f t="shared" si="854"/>
        <v>0</v>
      </c>
      <c r="K1699" s="39">
        <f t="shared" si="854"/>
        <v>0</v>
      </c>
      <c r="L1699" s="53">
        <f t="shared" si="854"/>
        <v>0</v>
      </c>
      <c r="M1699" s="38">
        <f t="shared" si="854"/>
        <v>0</v>
      </c>
      <c r="N1699" s="36">
        <f t="shared" si="854"/>
        <v>0</v>
      </c>
      <c r="O1699" s="36">
        <f t="shared" si="854"/>
        <v>0</v>
      </c>
      <c r="P1699" s="36">
        <f t="shared" si="854"/>
        <v>0</v>
      </c>
      <c r="Q1699" s="36">
        <f t="shared" si="854"/>
        <v>0</v>
      </c>
      <c r="R1699" s="36">
        <f t="shared" si="854"/>
        <v>0</v>
      </c>
      <c r="S1699" s="36">
        <f t="shared" si="854"/>
        <v>0</v>
      </c>
      <c r="T1699" s="36">
        <f t="shared" si="854"/>
        <v>0</v>
      </c>
      <c r="U1699" s="36">
        <f t="shared" si="854"/>
        <v>0</v>
      </c>
      <c r="V1699" s="36">
        <f t="shared" si="854"/>
        <v>0</v>
      </c>
      <c r="W1699" s="35">
        <f t="shared" si="854"/>
        <v>0</v>
      </c>
      <c r="Y1699"/>
      <c r="Z1699"/>
      <c r="AA1699"/>
      <c r="AB1699"/>
      <c r="AC1699"/>
      <c r="AD1699"/>
      <c r="AE1699"/>
      <c r="AF1699"/>
    </row>
    <row r="1700" spans="1:32" s="116" customFormat="1" ht="12.75" customHeight="1" x14ac:dyDescent="0.5">
      <c r="A1700" s="337"/>
      <c r="B1700" s="614"/>
      <c r="C1700" s="532"/>
      <c r="D1700" s="495"/>
      <c r="E1700" s="498"/>
      <c r="F1700" s="617" t="s">
        <v>375</v>
      </c>
      <c r="G1700" s="174">
        <f t="shared" ref="G1700:V1700" si="855">G844</f>
        <v>0</v>
      </c>
      <c r="H1700" s="175">
        <f t="shared" si="855"/>
        <v>0</v>
      </c>
      <c r="I1700" s="163">
        <f t="shared" si="855"/>
        <v>0</v>
      </c>
      <c r="J1700" s="163">
        <f t="shared" si="855"/>
        <v>0</v>
      </c>
      <c r="K1700" s="181">
        <f t="shared" si="855"/>
        <v>0</v>
      </c>
      <c r="L1700" s="162">
        <f t="shared" si="855"/>
        <v>0</v>
      </c>
      <c r="M1700" s="176">
        <f t="shared" si="855"/>
        <v>0</v>
      </c>
      <c r="N1700" s="166">
        <f t="shared" si="855"/>
        <v>0</v>
      </c>
      <c r="O1700" s="166">
        <f t="shared" si="855"/>
        <v>0</v>
      </c>
      <c r="P1700" s="166">
        <f t="shared" si="855"/>
        <v>0</v>
      </c>
      <c r="Q1700" s="166">
        <f t="shared" si="855"/>
        <v>0</v>
      </c>
      <c r="R1700" s="166">
        <f t="shared" si="855"/>
        <v>0</v>
      </c>
      <c r="S1700" s="166">
        <f t="shared" si="855"/>
        <v>0</v>
      </c>
      <c r="T1700" s="166">
        <f t="shared" si="855"/>
        <v>0</v>
      </c>
      <c r="U1700" s="166">
        <f t="shared" si="855"/>
        <v>0</v>
      </c>
      <c r="V1700" s="179">
        <f t="shared" si="855"/>
        <v>0</v>
      </c>
      <c r="W1700" s="48">
        <f t="shared" ref="W1700:W1704" si="856">G1700-SUM(H1700:V1700)</f>
        <v>0</v>
      </c>
      <c r="X1700" s="71"/>
      <c r="Y1700"/>
      <c r="Z1700"/>
      <c r="AA1700"/>
      <c r="AB1700"/>
      <c r="AC1700"/>
      <c r="AD1700"/>
      <c r="AE1700"/>
      <c r="AF1700"/>
    </row>
    <row r="1701" spans="1:32" s="116" customFormat="1" ht="12.75" customHeight="1" x14ac:dyDescent="0.5">
      <c r="A1701" s="337"/>
      <c r="B1701" s="614"/>
      <c r="C1701" s="532"/>
      <c r="D1701" s="495"/>
      <c r="E1701" s="498"/>
      <c r="F1701" s="617" t="s">
        <v>376</v>
      </c>
      <c r="G1701" s="174">
        <f t="shared" ref="G1701:V1701" si="857">G845</f>
        <v>0</v>
      </c>
      <c r="H1701" s="175">
        <f t="shared" si="857"/>
        <v>0</v>
      </c>
      <c r="I1701" s="163">
        <f t="shared" si="857"/>
        <v>0</v>
      </c>
      <c r="J1701" s="163">
        <f t="shared" si="857"/>
        <v>0</v>
      </c>
      <c r="K1701" s="181">
        <f t="shared" si="857"/>
        <v>0</v>
      </c>
      <c r="L1701" s="162">
        <f t="shared" si="857"/>
        <v>0</v>
      </c>
      <c r="M1701" s="176">
        <f t="shared" si="857"/>
        <v>0</v>
      </c>
      <c r="N1701" s="166">
        <f t="shared" si="857"/>
        <v>0</v>
      </c>
      <c r="O1701" s="166">
        <f t="shared" si="857"/>
        <v>0</v>
      </c>
      <c r="P1701" s="166">
        <f t="shared" si="857"/>
        <v>0</v>
      </c>
      <c r="Q1701" s="166">
        <f t="shared" si="857"/>
        <v>0</v>
      </c>
      <c r="R1701" s="166">
        <f t="shared" si="857"/>
        <v>0</v>
      </c>
      <c r="S1701" s="166">
        <f t="shared" si="857"/>
        <v>0</v>
      </c>
      <c r="T1701" s="166">
        <f t="shared" si="857"/>
        <v>0</v>
      </c>
      <c r="U1701" s="166">
        <f t="shared" si="857"/>
        <v>0</v>
      </c>
      <c r="V1701" s="179">
        <f t="shared" si="857"/>
        <v>0</v>
      </c>
      <c r="W1701" s="48">
        <f t="shared" si="856"/>
        <v>0</v>
      </c>
      <c r="X1701" s="71"/>
      <c r="Y1701"/>
      <c r="Z1701"/>
      <c r="AA1701"/>
      <c r="AB1701"/>
      <c r="AC1701"/>
      <c r="AD1701"/>
      <c r="AE1701"/>
      <c r="AF1701"/>
    </row>
    <row r="1702" spans="1:32" s="116" customFormat="1" ht="12.75" customHeight="1" x14ac:dyDescent="0.5">
      <c r="A1702" s="337"/>
      <c r="B1702" s="614"/>
      <c r="C1702" s="532"/>
      <c r="D1702" s="495"/>
      <c r="E1702" s="498"/>
      <c r="F1702" s="617" t="s">
        <v>377</v>
      </c>
      <c r="G1702" s="174">
        <f t="shared" ref="G1702:V1702" si="858">G846</f>
        <v>0</v>
      </c>
      <c r="H1702" s="175">
        <f t="shared" si="858"/>
        <v>0</v>
      </c>
      <c r="I1702" s="163">
        <f t="shared" si="858"/>
        <v>0</v>
      </c>
      <c r="J1702" s="163">
        <f t="shared" si="858"/>
        <v>0</v>
      </c>
      <c r="K1702" s="181">
        <f t="shared" si="858"/>
        <v>0</v>
      </c>
      <c r="L1702" s="162">
        <f t="shared" si="858"/>
        <v>0</v>
      </c>
      <c r="M1702" s="176">
        <f t="shared" si="858"/>
        <v>0</v>
      </c>
      <c r="N1702" s="166">
        <f t="shared" si="858"/>
        <v>0</v>
      </c>
      <c r="O1702" s="166">
        <f t="shared" si="858"/>
        <v>0</v>
      </c>
      <c r="P1702" s="166">
        <f t="shared" si="858"/>
        <v>0</v>
      </c>
      <c r="Q1702" s="166">
        <f t="shared" si="858"/>
        <v>0</v>
      </c>
      <c r="R1702" s="166">
        <f t="shared" si="858"/>
        <v>0</v>
      </c>
      <c r="S1702" s="166">
        <f t="shared" si="858"/>
        <v>0</v>
      </c>
      <c r="T1702" s="166">
        <f t="shared" si="858"/>
        <v>0</v>
      </c>
      <c r="U1702" s="166">
        <f t="shared" si="858"/>
        <v>0</v>
      </c>
      <c r="V1702" s="179">
        <f t="shared" si="858"/>
        <v>0</v>
      </c>
      <c r="W1702" s="48">
        <f t="shared" si="856"/>
        <v>0</v>
      </c>
      <c r="X1702" s="71"/>
      <c r="Y1702"/>
      <c r="Z1702"/>
      <c r="AA1702"/>
      <c r="AB1702"/>
      <c r="AC1702"/>
      <c r="AD1702"/>
      <c r="AE1702"/>
      <c r="AF1702"/>
    </row>
    <row r="1703" spans="1:32" s="116" customFormat="1" ht="12.75" customHeight="1" x14ac:dyDescent="0.5">
      <c r="A1703" s="337"/>
      <c r="B1703" s="614"/>
      <c r="C1703" s="532"/>
      <c r="D1703" s="495"/>
      <c r="E1703" s="498"/>
      <c r="F1703" s="617" t="s">
        <v>378</v>
      </c>
      <c r="G1703" s="174">
        <f t="shared" ref="G1703:V1703" si="859">G847</f>
        <v>0</v>
      </c>
      <c r="H1703" s="175">
        <f t="shared" si="859"/>
        <v>0</v>
      </c>
      <c r="I1703" s="163">
        <f t="shared" si="859"/>
        <v>0</v>
      </c>
      <c r="J1703" s="163">
        <f t="shared" si="859"/>
        <v>0</v>
      </c>
      <c r="K1703" s="181">
        <f t="shared" si="859"/>
        <v>0</v>
      </c>
      <c r="L1703" s="162">
        <f t="shared" si="859"/>
        <v>0</v>
      </c>
      <c r="M1703" s="176">
        <f t="shared" si="859"/>
        <v>0</v>
      </c>
      <c r="N1703" s="166">
        <f t="shared" si="859"/>
        <v>0</v>
      </c>
      <c r="O1703" s="166">
        <f t="shared" si="859"/>
        <v>0</v>
      </c>
      <c r="P1703" s="166">
        <f t="shared" si="859"/>
        <v>0</v>
      </c>
      <c r="Q1703" s="166">
        <f t="shared" si="859"/>
        <v>0</v>
      </c>
      <c r="R1703" s="166">
        <f t="shared" si="859"/>
        <v>0</v>
      </c>
      <c r="S1703" s="166">
        <f t="shared" si="859"/>
        <v>0</v>
      </c>
      <c r="T1703" s="166">
        <f t="shared" si="859"/>
        <v>0</v>
      </c>
      <c r="U1703" s="166">
        <f t="shared" si="859"/>
        <v>0</v>
      </c>
      <c r="V1703" s="179">
        <f t="shared" si="859"/>
        <v>0</v>
      </c>
      <c r="W1703" s="48">
        <f t="shared" si="856"/>
        <v>0</v>
      </c>
      <c r="X1703" s="71"/>
      <c r="Y1703"/>
      <c r="Z1703"/>
      <c r="AA1703"/>
      <c r="AB1703"/>
      <c r="AC1703"/>
      <c r="AD1703"/>
      <c r="AE1703"/>
      <c r="AF1703"/>
    </row>
    <row r="1704" spans="1:32" s="116" customFormat="1" ht="12.75" customHeight="1" x14ac:dyDescent="0.5">
      <c r="A1704" s="337"/>
      <c r="B1704" s="614"/>
      <c r="C1704" s="532"/>
      <c r="D1704" s="495"/>
      <c r="E1704" s="498"/>
      <c r="F1704" s="617" t="s">
        <v>379</v>
      </c>
      <c r="G1704" s="174">
        <f t="shared" ref="G1704:V1704" si="860">G848</f>
        <v>0</v>
      </c>
      <c r="H1704" s="175">
        <f t="shared" si="860"/>
        <v>0</v>
      </c>
      <c r="I1704" s="163">
        <f t="shared" si="860"/>
        <v>0</v>
      </c>
      <c r="J1704" s="163">
        <f t="shared" si="860"/>
        <v>0</v>
      </c>
      <c r="K1704" s="181">
        <f t="shared" si="860"/>
        <v>0</v>
      </c>
      <c r="L1704" s="162">
        <f t="shared" si="860"/>
        <v>0</v>
      </c>
      <c r="M1704" s="176">
        <f t="shared" si="860"/>
        <v>0</v>
      </c>
      <c r="N1704" s="166">
        <f t="shared" si="860"/>
        <v>0</v>
      </c>
      <c r="O1704" s="166">
        <f t="shared" si="860"/>
        <v>0</v>
      </c>
      <c r="P1704" s="166">
        <f t="shared" si="860"/>
        <v>0</v>
      </c>
      <c r="Q1704" s="166">
        <f t="shared" si="860"/>
        <v>0</v>
      </c>
      <c r="R1704" s="166">
        <f t="shared" si="860"/>
        <v>0</v>
      </c>
      <c r="S1704" s="166">
        <f t="shared" si="860"/>
        <v>0</v>
      </c>
      <c r="T1704" s="166">
        <f t="shared" si="860"/>
        <v>0</v>
      </c>
      <c r="U1704" s="166">
        <f t="shared" si="860"/>
        <v>0</v>
      </c>
      <c r="V1704" s="179">
        <f t="shared" si="860"/>
        <v>0</v>
      </c>
      <c r="W1704" s="48">
        <f t="shared" si="856"/>
        <v>0</v>
      </c>
      <c r="X1704" s="71"/>
      <c r="Y1704"/>
      <c r="Z1704"/>
      <c r="AA1704"/>
      <c r="AB1704"/>
      <c r="AC1704"/>
      <c r="AD1704"/>
      <c r="AE1704"/>
      <c r="AF1704"/>
    </row>
    <row r="1705" spans="1:32" s="71" customFormat="1" outlineLevel="1" x14ac:dyDescent="0.4">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4">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4">
      <c r="A1707" s="337"/>
      <c r="B1707" s="32"/>
      <c r="C1707" s="31"/>
      <c r="D1707" s="30"/>
      <c r="E1707" s="65"/>
      <c r="F1707" s="451" t="s">
        <v>169</v>
      </c>
      <c r="G1707" s="453">
        <f t="shared" ref="G1707:W1707" si="861">G851</f>
        <v>0</v>
      </c>
      <c r="H1707" s="454">
        <f t="shared" si="861"/>
        <v>0</v>
      </c>
      <c r="I1707" s="455">
        <f t="shared" si="861"/>
        <v>0</v>
      </c>
      <c r="J1707" s="455">
        <f t="shared" si="861"/>
        <v>0</v>
      </c>
      <c r="K1707" s="456">
        <f t="shared" si="861"/>
        <v>0</v>
      </c>
      <c r="L1707" s="457">
        <f t="shared" si="861"/>
        <v>0</v>
      </c>
      <c r="M1707" s="458">
        <f t="shared" si="861"/>
        <v>0</v>
      </c>
      <c r="N1707" s="455">
        <f t="shared" si="861"/>
        <v>0</v>
      </c>
      <c r="O1707" s="455">
        <f t="shared" si="861"/>
        <v>0</v>
      </c>
      <c r="P1707" s="455">
        <f t="shared" si="861"/>
        <v>0</v>
      </c>
      <c r="Q1707" s="455">
        <f t="shared" si="861"/>
        <v>0</v>
      </c>
      <c r="R1707" s="455">
        <f t="shared" si="861"/>
        <v>0</v>
      </c>
      <c r="S1707" s="455">
        <f t="shared" si="861"/>
        <v>0</v>
      </c>
      <c r="T1707" s="455">
        <f t="shared" si="861"/>
        <v>0</v>
      </c>
      <c r="U1707" s="455">
        <f t="shared" si="861"/>
        <v>0</v>
      </c>
      <c r="V1707" s="459">
        <f t="shared" si="861"/>
        <v>0</v>
      </c>
      <c r="W1707" s="453">
        <f t="shared" si="861"/>
        <v>0</v>
      </c>
      <c r="Y1707"/>
      <c r="Z1707"/>
      <c r="AA1707"/>
      <c r="AB1707"/>
      <c r="AC1707"/>
      <c r="AD1707"/>
      <c r="AE1707"/>
      <c r="AF1707"/>
    </row>
    <row r="1708" spans="1:32" s="71" customFormat="1" outlineLevel="1" x14ac:dyDescent="0.4">
      <c r="A1708" s="337"/>
      <c r="B1708" s="32"/>
      <c r="C1708" s="31"/>
      <c r="D1708" s="30"/>
      <c r="E1708" s="65"/>
      <c r="F1708" s="451" t="s">
        <v>170</v>
      </c>
      <c r="G1708" s="453">
        <f t="shared" ref="G1708:W1708" si="862">G852</f>
        <v>0</v>
      </c>
      <c r="H1708" s="454">
        <f t="shared" si="862"/>
        <v>0</v>
      </c>
      <c r="I1708" s="455">
        <f t="shared" si="862"/>
        <v>0</v>
      </c>
      <c r="J1708" s="455">
        <f t="shared" si="862"/>
        <v>0</v>
      </c>
      <c r="K1708" s="456">
        <f t="shared" si="862"/>
        <v>0</v>
      </c>
      <c r="L1708" s="457">
        <f t="shared" si="862"/>
        <v>0</v>
      </c>
      <c r="M1708" s="458">
        <f t="shared" si="862"/>
        <v>0</v>
      </c>
      <c r="N1708" s="455">
        <f t="shared" si="862"/>
        <v>0</v>
      </c>
      <c r="O1708" s="455">
        <f t="shared" si="862"/>
        <v>0</v>
      </c>
      <c r="P1708" s="455">
        <f t="shared" si="862"/>
        <v>0</v>
      </c>
      <c r="Q1708" s="455">
        <f t="shared" si="862"/>
        <v>0</v>
      </c>
      <c r="R1708" s="455">
        <f t="shared" si="862"/>
        <v>0</v>
      </c>
      <c r="S1708" s="455">
        <f t="shared" si="862"/>
        <v>0</v>
      </c>
      <c r="T1708" s="455">
        <f t="shared" si="862"/>
        <v>0</v>
      </c>
      <c r="U1708" s="455">
        <f t="shared" si="862"/>
        <v>0</v>
      </c>
      <c r="V1708" s="459">
        <f t="shared" si="862"/>
        <v>0</v>
      </c>
      <c r="W1708" s="453">
        <f t="shared" si="862"/>
        <v>0</v>
      </c>
      <c r="Y1708"/>
      <c r="Z1708"/>
      <c r="AA1708"/>
      <c r="AB1708"/>
      <c r="AC1708"/>
      <c r="AD1708"/>
      <c r="AE1708"/>
      <c r="AF1708"/>
    </row>
    <row r="1709" spans="1:32" s="71" customFormat="1" outlineLevel="1" x14ac:dyDescent="0.4">
      <c r="A1709" s="337"/>
      <c r="B1709" s="32"/>
      <c r="C1709" s="31"/>
      <c r="D1709" s="30"/>
      <c r="E1709" s="65"/>
      <c r="F1709" s="451" t="s">
        <v>171</v>
      </c>
      <c r="G1709" s="453">
        <f t="shared" ref="G1709:W1709" si="863">G853</f>
        <v>0</v>
      </c>
      <c r="H1709" s="454">
        <f t="shared" si="863"/>
        <v>0</v>
      </c>
      <c r="I1709" s="455">
        <f t="shared" si="863"/>
        <v>0</v>
      </c>
      <c r="J1709" s="455">
        <f t="shared" si="863"/>
        <v>0</v>
      </c>
      <c r="K1709" s="456">
        <f t="shared" si="863"/>
        <v>0</v>
      </c>
      <c r="L1709" s="457">
        <f t="shared" si="863"/>
        <v>0</v>
      </c>
      <c r="M1709" s="458">
        <f t="shared" si="863"/>
        <v>0</v>
      </c>
      <c r="N1709" s="455">
        <f t="shared" si="863"/>
        <v>0</v>
      </c>
      <c r="O1709" s="455">
        <f t="shared" si="863"/>
        <v>0</v>
      </c>
      <c r="P1709" s="455">
        <f t="shared" si="863"/>
        <v>0</v>
      </c>
      <c r="Q1709" s="455">
        <f t="shared" si="863"/>
        <v>0</v>
      </c>
      <c r="R1709" s="455">
        <f t="shared" si="863"/>
        <v>0</v>
      </c>
      <c r="S1709" s="455">
        <f t="shared" si="863"/>
        <v>0</v>
      </c>
      <c r="T1709" s="455">
        <f t="shared" si="863"/>
        <v>0</v>
      </c>
      <c r="U1709" s="455">
        <f t="shared" si="863"/>
        <v>0</v>
      </c>
      <c r="V1709" s="459">
        <f t="shared" si="863"/>
        <v>0</v>
      </c>
      <c r="W1709" s="453">
        <f t="shared" si="863"/>
        <v>0</v>
      </c>
      <c r="Y1709"/>
      <c r="Z1709"/>
      <c r="AA1709"/>
      <c r="AB1709"/>
      <c r="AC1709"/>
      <c r="AD1709"/>
      <c r="AE1709"/>
      <c r="AF1709"/>
    </row>
    <row r="1710" spans="1:32" s="116" customFormat="1" ht="12.75" customHeight="1" thickBot="1" x14ac:dyDescent="0.55000000000000004">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2.6" thickBot="1" x14ac:dyDescent="0.4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 x14ac:dyDescent="0.5">
      <c r="A1712" s="341"/>
      <c r="B1712" s="526" t="s">
        <v>203</v>
      </c>
      <c r="C1712" s="527"/>
      <c r="D1712" s="527"/>
      <c r="E1712" s="528"/>
      <c r="F1712" s="528"/>
      <c r="G1712" s="348"/>
      <c r="H1712" s="229">
        <f t="shared" ref="H1712:W1712" si="864">SUM(SUBTOTAL(9,H865:H871),SUBTOTAL(9,H875:H880,H891,H895,H904:H908,H911:H915,H927,H930),H953:H954,H965:H966,SUBTOTAL(9,H1435:H1440,H1451,H1455,H1464:H1468,H1471:H1475,H1487,H1490),SUBTOTAL(9,H1513:H1518,H1529,H1533,H1542:H1546,H1549:H1553,H1565,H1568),SUBTOTAL(9,H1591:H1596,H1607,H1611,H1620:H1624,H1627:H1631,H1643,H1646))</f>
        <v>0</v>
      </c>
      <c r="I1712" s="230">
        <f t="shared" si="864"/>
        <v>0</v>
      </c>
      <c r="J1712" s="230">
        <f t="shared" si="864"/>
        <v>0</v>
      </c>
      <c r="K1712" s="231">
        <f t="shared" si="864"/>
        <v>0</v>
      </c>
      <c r="L1712" s="232">
        <f t="shared" si="864"/>
        <v>0</v>
      </c>
      <c r="M1712" s="233">
        <f t="shared" si="864"/>
        <v>0</v>
      </c>
      <c r="N1712" s="233">
        <f t="shared" si="864"/>
        <v>0</v>
      </c>
      <c r="O1712" s="233">
        <f t="shared" si="864"/>
        <v>0</v>
      </c>
      <c r="P1712" s="233">
        <f t="shared" si="864"/>
        <v>0</v>
      </c>
      <c r="Q1712" s="233">
        <f t="shared" si="864"/>
        <v>0</v>
      </c>
      <c r="R1712" s="233">
        <f t="shared" si="864"/>
        <v>0</v>
      </c>
      <c r="S1712" s="233">
        <f t="shared" si="864"/>
        <v>0</v>
      </c>
      <c r="T1712" s="233">
        <f t="shared" si="864"/>
        <v>0</v>
      </c>
      <c r="U1712" s="233">
        <f t="shared" si="864"/>
        <v>0</v>
      </c>
      <c r="V1712" s="234">
        <f t="shared" si="864"/>
        <v>0</v>
      </c>
      <c r="W1712" s="235">
        <f t="shared" si="864"/>
        <v>0</v>
      </c>
      <c r="Y1712"/>
      <c r="Z1712"/>
      <c r="AA1712"/>
      <c r="AB1712"/>
      <c r="AC1712"/>
      <c r="AD1712"/>
      <c r="AE1712"/>
      <c r="AF1712"/>
    </row>
    <row r="1713" spans="1:47" ht="15" x14ac:dyDescent="0.4">
      <c r="A1713" s="337"/>
      <c r="B1713" s="529" t="s">
        <v>204</v>
      </c>
      <c r="C1713" s="530"/>
      <c r="D1713" s="530"/>
      <c r="E1713" s="530"/>
      <c r="F1713" s="530"/>
      <c r="G1713" s="346"/>
      <c r="H1713" s="238">
        <f t="shared" ref="H1713:W1713" si="865">SUM(H1089,H1429,H1376,H1672)-H1712</f>
        <v>0</v>
      </c>
      <c r="I1713" s="238">
        <f t="shared" si="865"/>
        <v>0</v>
      </c>
      <c r="J1713" s="238">
        <f t="shared" si="865"/>
        <v>0</v>
      </c>
      <c r="K1713" s="239">
        <f t="shared" si="865"/>
        <v>0</v>
      </c>
      <c r="L1713" s="240">
        <f t="shared" si="865"/>
        <v>0</v>
      </c>
      <c r="M1713" s="241">
        <f t="shared" si="865"/>
        <v>0</v>
      </c>
      <c r="N1713" s="241">
        <f t="shared" si="865"/>
        <v>0</v>
      </c>
      <c r="O1713" s="241">
        <f t="shared" si="865"/>
        <v>0</v>
      </c>
      <c r="P1713" s="241">
        <f t="shared" si="865"/>
        <v>0</v>
      </c>
      <c r="Q1713" s="241">
        <f t="shared" si="865"/>
        <v>0</v>
      </c>
      <c r="R1713" s="241">
        <f t="shared" si="865"/>
        <v>0</v>
      </c>
      <c r="S1713" s="241">
        <f t="shared" si="865"/>
        <v>0</v>
      </c>
      <c r="T1713" s="241">
        <f t="shared" si="865"/>
        <v>0</v>
      </c>
      <c r="U1713" s="241">
        <f t="shared" si="865"/>
        <v>0</v>
      </c>
      <c r="V1713" s="242">
        <f t="shared" si="865"/>
        <v>0</v>
      </c>
      <c r="W1713" s="243">
        <f t="shared" si="865"/>
        <v>0</v>
      </c>
      <c r="Y1713"/>
      <c r="Z1713"/>
      <c r="AG1713" s="135"/>
      <c r="AH1713" s="135"/>
    </row>
    <row r="1714" spans="1:47" ht="15" x14ac:dyDescent="0.4">
      <c r="A1714" s="337"/>
      <c r="B1714" s="529" t="s">
        <v>205</v>
      </c>
      <c r="C1714" s="530"/>
      <c r="D1714" s="530"/>
      <c r="E1714" s="530"/>
      <c r="F1714" s="530"/>
      <c r="G1714" s="346"/>
      <c r="H1714" s="237">
        <f t="shared" ref="H1714:W1714" si="866">SUM(H1712:H1713)</f>
        <v>0</v>
      </c>
      <c r="I1714" s="238">
        <f t="shared" si="866"/>
        <v>0</v>
      </c>
      <c r="J1714" s="238">
        <f t="shared" si="866"/>
        <v>0</v>
      </c>
      <c r="K1714" s="239">
        <f t="shared" si="866"/>
        <v>0</v>
      </c>
      <c r="L1714" s="240">
        <f t="shared" si="866"/>
        <v>0</v>
      </c>
      <c r="M1714" s="241">
        <f t="shared" si="866"/>
        <v>0</v>
      </c>
      <c r="N1714" s="241">
        <f t="shared" si="866"/>
        <v>0</v>
      </c>
      <c r="O1714" s="241">
        <f t="shared" si="866"/>
        <v>0</v>
      </c>
      <c r="P1714" s="241">
        <f t="shared" si="866"/>
        <v>0</v>
      </c>
      <c r="Q1714" s="241">
        <f t="shared" si="866"/>
        <v>0</v>
      </c>
      <c r="R1714" s="241">
        <f t="shared" si="866"/>
        <v>0</v>
      </c>
      <c r="S1714" s="241">
        <f t="shared" si="866"/>
        <v>0</v>
      </c>
      <c r="T1714" s="241">
        <f t="shared" si="866"/>
        <v>0</v>
      </c>
      <c r="U1714" s="241">
        <f t="shared" si="866"/>
        <v>0</v>
      </c>
      <c r="V1714" s="242">
        <f t="shared" si="866"/>
        <v>0</v>
      </c>
      <c r="W1714" s="243">
        <f t="shared" si="866"/>
        <v>0</v>
      </c>
      <c r="Y1714"/>
      <c r="Z1714"/>
      <c r="AG1714" s="135"/>
      <c r="AH1714" s="135"/>
    </row>
    <row r="1715" spans="1:47" s="114" customFormat="1" ht="15" x14ac:dyDescent="0.5">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47" ht="15.3" thickBot="1" x14ac:dyDescent="0.55000000000000004">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row r="1717" spans="1:47" ht="12.6" thickBot="1" x14ac:dyDescent="0.45">
      <c r="Y1717" s="114"/>
    </row>
    <row r="1718" spans="1:47" s="137" customFormat="1" ht="15" x14ac:dyDescent="0.5">
      <c r="B1718" s="492" t="s">
        <v>212</v>
      </c>
      <c r="C1718" s="493"/>
      <c r="D1718" s="493"/>
      <c r="E1718" s="493"/>
      <c r="F1718" s="493"/>
      <c r="G1718" s="143"/>
      <c r="H1718" s="144"/>
      <c r="I1718" s="144"/>
      <c r="J1718" s="144"/>
      <c r="K1718" s="144"/>
      <c r="L1718" s="145"/>
      <c r="M1718" s="144"/>
      <c r="N1718" s="144"/>
      <c r="O1718" s="144"/>
      <c r="P1718" s="144"/>
      <c r="Q1718" s="144"/>
      <c r="R1718" s="144"/>
      <c r="S1718" s="144"/>
      <c r="T1718" s="144"/>
      <c r="U1718" s="144"/>
      <c r="V1718" s="144"/>
      <c r="W1718" s="143"/>
      <c r="X1718" s="118"/>
      <c r="Y1718" s="143"/>
      <c r="Z1718" s="118"/>
      <c r="AA1718"/>
      <c r="AB1718"/>
      <c r="AC1718"/>
      <c r="AD1718"/>
      <c r="AE1718"/>
      <c r="AF1718"/>
      <c r="AG1718"/>
      <c r="AH1718"/>
      <c r="AI1718" s="118"/>
      <c r="AJ1718" s="118"/>
      <c r="AK1718" s="118"/>
      <c r="AL1718" s="118"/>
      <c r="AM1718" s="118"/>
      <c r="AN1718" s="118"/>
      <c r="AO1718" s="118"/>
      <c r="AP1718" s="118"/>
      <c r="AQ1718" s="118"/>
      <c r="AR1718" s="118"/>
      <c r="AS1718" s="118"/>
      <c r="AT1718" s="118"/>
      <c r="AU1718" s="118"/>
    </row>
    <row r="1719" spans="1:47" x14ac:dyDescent="0.4">
      <c r="B1719" s="494"/>
      <c r="C1719" s="496"/>
      <c r="D1719" s="495" t="s">
        <v>208</v>
      </c>
      <c r="E1719" s="496"/>
      <c r="F1719" s="496"/>
      <c r="G1719" s="68">
        <f>SUBTOTAL(9,G1720:G1726)</f>
        <v>0</v>
      </c>
      <c r="H1719" s="74">
        <f t="shared" ref="H1719:W1719" si="867">SUBTOTAL(9,H1720:H1726)</f>
        <v>0</v>
      </c>
      <c r="I1719" s="74">
        <f t="shared" si="867"/>
        <v>0</v>
      </c>
      <c r="J1719" s="74">
        <f t="shared" si="867"/>
        <v>0</v>
      </c>
      <c r="K1719" s="74">
        <f t="shared" si="867"/>
        <v>0</v>
      </c>
      <c r="L1719" s="45">
        <f t="shared" si="867"/>
        <v>0</v>
      </c>
      <c r="M1719" s="44">
        <f t="shared" si="867"/>
        <v>0</v>
      </c>
      <c r="N1719" s="44">
        <f t="shared" si="867"/>
        <v>0</v>
      </c>
      <c r="O1719" s="44">
        <f t="shared" si="867"/>
        <v>0</v>
      </c>
      <c r="P1719" s="44">
        <f t="shared" si="867"/>
        <v>0</v>
      </c>
      <c r="Q1719" s="44">
        <f t="shared" si="867"/>
        <v>0</v>
      </c>
      <c r="R1719" s="44">
        <f t="shared" si="867"/>
        <v>0</v>
      </c>
      <c r="S1719" s="44">
        <f t="shared" si="867"/>
        <v>0</v>
      </c>
      <c r="T1719" s="44">
        <f t="shared" si="867"/>
        <v>0</v>
      </c>
      <c r="U1719" s="44">
        <f t="shared" si="867"/>
        <v>0</v>
      </c>
      <c r="V1719" s="44">
        <f t="shared" si="867"/>
        <v>0</v>
      </c>
      <c r="W1719" s="68">
        <f t="shared" si="867"/>
        <v>0</v>
      </c>
      <c r="X1719" s="71"/>
      <c r="Y1719" s="51"/>
      <c r="Z1719" s="71"/>
      <c r="AI1719" s="71"/>
      <c r="AJ1719" s="71"/>
      <c r="AK1719" s="71"/>
      <c r="AL1719" s="71"/>
      <c r="AM1719" s="71"/>
      <c r="AN1719" s="71"/>
      <c r="AO1719" s="71"/>
      <c r="AP1719" s="71"/>
      <c r="AQ1719" s="71"/>
      <c r="AR1719" s="71"/>
      <c r="AS1719" s="71"/>
      <c r="AT1719" s="71"/>
      <c r="AU1719" s="71"/>
    </row>
    <row r="1720" spans="1:47" outlineLevel="1" x14ac:dyDescent="0.4">
      <c r="B1720" s="494"/>
      <c r="C1720" s="496"/>
      <c r="D1720" s="496"/>
      <c r="E1720" s="496"/>
      <c r="F1720" s="536" t="s">
        <v>13</v>
      </c>
      <c r="G1720" s="354"/>
      <c r="H1720" s="363"/>
      <c r="I1720" s="364"/>
      <c r="J1720" s="364"/>
      <c r="K1720" s="365"/>
      <c r="L1720" s="392"/>
      <c r="M1720" s="393"/>
      <c r="N1720" s="393"/>
      <c r="O1720" s="393"/>
      <c r="P1720" s="393"/>
      <c r="Q1720" s="393"/>
      <c r="R1720" s="393"/>
      <c r="S1720" s="393"/>
      <c r="T1720" s="393"/>
      <c r="U1720" s="394"/>
      <c r="V1720" s="395"/>
      <c r="W1720" s="396"/>
      <c r="X1720" s="71"/>
      <c r="Y1720" s="383"/>
      <c r="Z1720" s="71"/>
      <c r="AI1720" s="71"/>
      <c r="AJ1720" s="71"/>
      <c r="AK1720" s="71"/>
      <c r="AL1720" s="71"/>
      <c r="AM1720" s="71"/>
      <c r="AN1720" s="71"/>
      <c r="AO1720" s="71"/>
      <c r="AP1720" s="71"/>
      <c r="AQ1720" s="71"/>
      <c r="AR1720" s="71"/>
      <c r="AS1720" s="71"/>
      <c r="AT1720" s="71"/>
      <c r="AU1720" s="71"/>
    </row>
    <row r="1721" spans="1:47" outlineLevel="1" x14ac:dyDescent="0.4">
      <c r="B1721" s="494"/>
      <c r="C1721" s="496"/>
      <c r="D1721" s="496"/>
      <c r="E1721" s="496"/>
      <c r="F1721" s="536" t="s">
        <v>14</v>
      </c>
      <c r="G1721" s="354"/>
      <c r="H1721" s="363"/>
      <c r="I1721" s="364"/>
      <c r="J1721" s="364"/>
      <c r="K1721" s="365"/>
      <c r="L1721" s="392"/>
      <c r="M1721" s="393"/>
      <c r="N1721" s="393"/>
      <c r="O1721" s="393"/>
      <c r="P1721" s="393"/>
      <c r="Q1721" s="393"/>
      <c r="R1721" s="393"/>
      <c r="S1721" s="393"/>
      <c r="T1721" s="393"/>
      <c r="U1721" s="394"/>
      <c r="V1721" s="395"/>
      <c r="W1721" s="396"/>
      <c r="X1721" s="71"/>
      <c r="Y1721" s="383"/>
      <c r="Z1721" s="71"/>
      <c r="AI1721" s="71"/>
      <c r="AJ1721" s="71"/>
      <c r="AK1721" s="71"/>
      <c r="AL1721" s="71"/>
      <c r="AM1721" s="71"/>
      <c r="AN1721" s="71"/>
      <c r="AO1721" s="71"/>
      <c r="AP1721" s="71"/>
      <c r="AQ1721" s="71"/>
      <c r="AR1721" s="71"/>
      <c r="AS1721" s="71"/>
      <c r="AT1721" s="71"/>
      <c r="AU1721" s="71"/>
    </row>
    <row r="1722" spans="1:47" outlineLevel="1" x14ac:dyDescent="0.4">
      <c r="B1722" s="494"/>
      <c r="C1722" s="496"/>
      <c r="D1722" s="496"/>
      <c r="E1722" s="496"/>
      <c r="F1722" s="536" t="s">
        <v>15</v>
      </c>
      <c r="G1722" s="354"/>
      <c r="H1722" s="363"/>
      <c r="I1722" s="364"/>
      <c r="J1722" s="364"/>
      <c r="K1722" s="365"/>
      <c r="L1722" s="392"/>
      <c r="M1722" s="393"/>
      <c r="N1722" s="393"/>
      <c r="O1722" s="393"/>
      <c r="P1722" s="393"/>
      <c r="Q1722" s="393"/>
      <c r="R1722" s="393"/>
      <c r="S1722" s="393"/>
      <c r="T1722" s="393"/>
      <c r="U1722" s="394"/>
      <c r="V1722" s="395"/>
      <c r="W1722" s="396"/>
      <c r="X1722" s="71"/>
      <c r="Y1722" s="383"/>
      <c r="Z1722" s="71"/>
      <c r="AI1722" s="71"/>
      <c r="AJ1722" s="71"/>
      <c r="AK1722" s="71"/>
      <c r="AL1722" s="71"/>
      <c r="AM1722" s="71"/>
      <c r="AN1722" s="71"/>
      <c r="AO1722" s="71"/>
      <c r="AP1722" s="71"/>
      <c r="AQ1722" s="71"/>
      <c r="AR1722" s="71"/>
      <c r="AS1722" s="71"/>
      <c r="AT1722" s="71"/>
      <c r="AU1722" s="71"/>
    </row>
    <row r="1723" spans="1:47" outlineLevel="1" x14ac:dyDescent="0.4">
      <c r="B1723" s="502"/>
      <c r="C1723" s="498"/>
      <c r="D1723" s="498"/>
      <c r="E1723" s="496"/>
      <c r="F1723" s="536" t="s">
        <v>16</v>
      </c>
      <c r="G1723" s="354"/>
      <c r="H1723" s="363"/>
      <c r="I1723" s="364"/>
      <c r="J1723" s="364"/>
      <c r="K1723" s="365"/>
      <c r="L1723" s="392"/>
      <c r="M1723" s="393"/>
      <c r="N1723" s="393"/>
      <c r="O1723" s="393"/>
      <c r="P1723" s="393"/>
      <c r="Q1723" s="393"/>
      <c r="R1723" s="393"/>
      <c r="S1723" s="393"/>
      <c r="T1723" s="393"/>
      <c r="U1723" s="394"/>
      <c r="V1723" s="395"/>
      <c r="W1723" s="396"/>
      <c r="X1723" s="71"/>
      <c r="Y1723" s="383"/>
      <c r="Z1723" s="71"/>
      <c r="AI1723" s="71"/>
      <c r="AJ1723" s="71"/>
      <c r="AK1723" s="71"/>
      <c r="AL1723" s="71"/>
      <c r="AM1723" s="71"/>
      <c r="AN1723" s="71"/>
      <c r="AO1723" s="71"/>
      <c r="AP1723" s="71"/>
      <c r="AQ1723" s="71"/>
      <c r="AR1723" s="71"/>
      <c r="AS1723" s="71"/>
      <c r="AT1723" s="71"/>
      <c r="AU1723" s="71"/>
    </row>
    <row r="1724" spans="1:47" outlineLevel="1" x14ac:dyDescent="0.4">
      <c r="B1724" s="502"/>
      <c r="C1724" s="498"/>
      <c r="D1724" s="498"/>
      <c r="E1724" s="496"/>
      <c r="F1724" s="536" t="s">
        <v>19</v>
      </c>
      <c r="G1724" s="354"/>
      <c r="H1724" s="363"/>
      <c r="I1724" s="364"/>
      <c r="J1724" s="364"/>
      <c r="K1724" s="365"/>
      <c r="L1724" s="392"/>
      <c r="M1724" s="393"/>
      <c r="N1724" s="393"/>
      <c r="O1724" s="393"/>
      <c r="P1724" s="393"/>
      <c r="Q1724" s="393"/>
      <c r="R1724" s="393"/>
      <c r="S1724" s="393"/>
      <c r="T1724" s="393"/>
      <c r="U1724" s="394"/>
      <c r="V1724" s="395"/>
      <c r="W1724" s="396"/>
      <c r="X1724" s="71"/>
      <c r="Y1724" s="383"/>
      <c r="Z1724" s="71"/>
      <c r="AI1724" s="71"/>
      <c r="AJ1724" s="71"/>
      <c r="AK1724" s="71"/>
      <c r="AL1724" s="71"/>
      <c r="AM1724" s="71"/>
      <c r="AN1724" s="71"/>
      <c r="AO1724" s="71"/>
      <c r="AP1724" s="71"/>
      <c r="AQ1724" s="71"/>
      <c r="AR1724" s="71"/>
      <c r="AS1724" s="71"/>
      <c r="AT1724" s="71"/>
      <c r="AU1724" s="71"/>
    </row>
    <row r="1725" spans="1:47" outlineLevel="1" x14ac:dyDescent="0.4">
      <c r="B1725" s="502"/>
      <c r="C1725" s="498"/>
      <c r="D1725" s="498"/>
      <c r="E1725" s="496"/>
      <c r="F1725" s="536" t="s">
        <v>20</v>
      </c>
      <c r="G1725" s="354"/>
      <c r="H1725" s="363"/>
      <c r="I1725" s="364"/>
      <c r="J1725" s="364"/>
      <c r="K1725" s="365"/>
      <c r="L1725" s="392"/>
      <c r="M1725" s="393"/>
      <c r="N1725" s="393"/>
      <c r="O1725" s="393"/>
      <c r="P1725" s="393"/>
      <c r="Q1725" s="393"/>
      <c r="R1725" s="393"/>
      <c r="S1725" s="393"/>
      <c r="T1725" s="393"/>
      <c r="U1725" s="394"/>
      <c r="V1725" s="395"/>
      <c r="W1725" s="396"/>
      <c r="X1725" s="71"/>
      <c r="Y1725" s="383"/>
      <c r="Z1725" s="71"/>
      <c r="AI1725" s="71"/>
      <c r="AJ1725" s="71"/>
      <c r="AK1725" s="71"/>
      <c r="AL1725" s="71"/>
      <c r="AM1725" s="71"/>
      <c r="AN1725" s="71"/>
      <c r="AO1725" s="71"/>
      <c r="AP1725" s="71"/>
      <c r="AQ1725" s="71"/>
      <c r="AR1725" s="71"/>
      <c r="AS1725" s="71"/>
      <c r="AT1725" s="71"/>
      <c r="AU1725" s="71"/>
    </row>
    <row r="1726" spans="1:47" outlineLevel="1" x14ac:dyDescent="0.4">
      <c r="B1726" s="502"/>
      <c r="C1726" s="498"/>
      <c r="D1726" s="498"/>
      <c r="E1726" s="496"/>
      <c r="F1726" s="536" t="s">
        <v>209</v>
      </c>
      <c r="G1726" s="354"/>
      <c r="H1726" s="363"/>
      <c r="I1726" s="364"/>
      <c r="J1726" s="364"/>
      <c r="K1726" s="365"/>
      <c r="L1726" s="392"/>
      <c r="M1726" s="393"/>
      <c r="N1726" s="393"/>
      <c r="O1726" s="393"/>
      <c r="P1726" s="393"/>
      <c r="Q1726" s="393"/>
      <c r="R1726" s="393"/>
      <c r="S1726" s="393"/>
      <c r="T1726" s="393"/>
      <c r="U1726" s="394"/>
      <c r="V1726" s="395"/>
      <c r="W1726" s="396"/>
      <c r="X1726" s="71"/>
      <c r="Y1726" s="383"/>
      <c r="Z1726" s="71"/>
      <c r="AI1726" s="71"/>
      <c r="AJ1726" s="71"/>
      <c r="AK1726" s="71"/>
      <c r="AL1726" s="71"/>
      <c r="AM1726" s="71"/>
      <c r="AN1726" s="71"/>
      <c r="AO1726" s="71"/>
      <c r="AP1726" s="71"/>
      <c r="AQ1726" s="71"/>
      <c r="AR1726" s="71"/>
      <c r="AS1726" s="71"/>
      <c r="AT1726" s="71"/>
      <c r="AU1726" s="71"/>
    </row>
    <row r="1727" spans="1:47" x14ac:dyDescent="0.4">
      <c r="B1727" s="494"/>
      <c r="C1727" s="496"/>
      <c r="D1727" s="496"/>
      <c r="E1727" s="496"/>
      <c r="F1727" s="496"/>
      <c r="G1727" s="73"/>
      <c r="H1727" s="74"/>
      <c r="I1727" s="74"/>
      <c r="J1727" s="74"/>
      <c r="K1727" s="74"/>
      <c r="L1727" s="45"/>
      <c r="M1727" s="44"/>
      <c r="N1727" s="44"/>
      <c r="O1727" s="44"/>
      <c r="P1727" s="44"/>
      <c r="Q1727" s="44"/>
      <c r="R1727" s="44"/>
      <c r="S1727" s="44"/>
      <c r="T1727" s="44"/>
      <c r="U1727" s="44"/>
      <c r="V1727" s="44"/>
      <c r="W1727" s="51"/>
      <c r="X1727" s="71"/>
      <c r="Y1727" s="51"/>
      <c r="Z1727" s="71"/>
      <c r="AI1727" s="71"/>
      <c r="AJ1727" s="71"/>
      <c r="AK1727" s="71"/>
      <c r="AL1727" s="71"/>
      <c r="AM1727" s="71"/>
      <c r="AN1727" s="71"/>
      <c r="AO1727" s="71"/>
      <c r="AP1727" s="71"/>
      <c r="AQ1727" s="71"/>
      <c r="AR1727" s="71"/>
      <c r="AS1727" s="71"/>
      <c r="AT1727" s="71"/>
      <c r="AU1727" s="71"/>
    </row>
    <row r="1728" spans="1:47" x14ac:dyDescent="0.4">
      <c r="B1728" s="494"/>
      <c r="C1728" s="496"/>
      <c r="D1728" s="495" t="s">
        <v>210</v>
      </c>
      <c r="E1728" s="496"/>
      <c r="F1728" s="496"/>
      <c r="G1728" s="68">
        <f>SUBTOTAL(9,G1729:G1735)</f>
        <v>0</v>
      </c>
      <c r="H1728" s="74">
        <f t="shared" ref="H1728:W1728" si="868">SUBTOTAL(9,H1729:H1735)</f>
        <v>0</v>
      </c>
      <c r="I1728" s="74">
        <f t="shared" si="868"/>
        <v>0</v>
      </c>
      <c r="J1728" s="74">
        <f t="shared" si="868"/>
        <v>0</v>
      </c>
      <c r="K1728" s="74">
        <f t="shared" si="868"/>
        <v>0</v>
      </c>
      <c r="L1728" s="45">
        <f t="shared" si="868"/>
        <v>0</v>
      </c>
      <c r="M1728" s="44">
        <f t="shared" si="868"/>
        <v>0</v>
      </c>
      <c r="N1728" s="44">
        <f t="shared" si="868"/>
        <v>0</v>
      </c>
      <c r="O1728" s="44">
        <f t="shared" si="868"/>
        <v>0</v>
      </c>
      <c r="P1728" s="44">
        <f t="shared" si="868"/>
        <v>0</v>
      </c>
      <c r="Q1728" s="44">
        <f t="shared" si="868"/>
        <v>0</v>
      </c>
      <c r="R1728" s="44">
        <f t="shared" si="868"/>
        <v>0</v>
      </c>
      <c r="S1728" s="44">
        <f t="shared" si="868"/>
        <v>0</v>
      </c>
      <c r="T1728" s="44">
        <f t="shared" si="868"/>
        <v>0</v>
      </c>
      <c r="U1728" s="44">
        <f t="shared" si="868"/>
        <v>0</v>
      </c>
      <c r="V1728" s="44">
        <f t="shared" si="868"/>
        <v>0</v>
      </c>
      <c r="W1728" s="68">
        <f t="shared" si="868"/>
        <v>0</v>
      </c>
      <c r="X1728" s="71"/>
      <c r="Y1728" s="51"/>
      <c r="Z1728" s="71"/>
      <c r="AI1728" s="71"/>
      <c r="AJ1728" s="71"/>
      <c r="AK1728" s="71"/>
      <c r="AL1728" s="71"/>
      <c r="AM1728" s="71"/>
      <c r="AN1728" s="71"/>
      <c r="AO1728" s="71"/>
      <c r="AP1728" s="71"/>
      <c r="AQ1728" s="71"/>
      <c r="AR1728" s="71"/>
      <c r="AS1728" s="71"/>
      <c r="AT1728" s="71"/>
      <c r="AU1728" s="71"/>
    </row>
    <row r="1729" spans="2:47" outlineLevel="1" x14ac:dyDescent="0.4">
      <c r="B1729" s="494"/>
      <c r="C1729" s="496"/>
      <c r="D1729" s="496"/>
      <c r="E1729" s="496"/>
      <c r="F1729" s="536" t="s">
        <v>13</v>
      </c>
      <c r="G1729" s="354"/>
      <c r="H1729" s="363"/>
      <c r="I1729" s="364"/>
      <c r="J1729" s="364"/>
      <c r="K1729" s="365"/>
      <c r="L1729" s="392"/>
      <c r="M1729" s="393"/>
      <c r="N1729" s="393"/>
      <c r="O1729" s="393"/>
      <c r="P1729" s="393"/>
      <c r="Q1729" s="393"/>
      <c r="R1729" s="393"/>
      <c r="S1729" s="393"/>
      <c r="T1729" s="393"/>
      <c r="U1729" s="394"/>
      <c r="V1729" s="395"/>
      <c r="W1729" s="396"/>
      <c r="X1729" s="71"/>
      <c r="Y1729" s="383"/>
      <c r="Z1729" s="71"/>
      <c r="AI1729" s="71"/>
      <c r="AJ1729" s="71"/>
      <c r="AK1729" s="71"/>
      <c r="AL1729" s="71"/>
      <c r="AM1729" s="71"/>
      <c r="AN1729" s="71"/>
      <c r="AO1729" s="71"/>
      <c r="AP1729" s="71"/>
      <c r="AQ1729" s="71"/>
      <c r="AR1729" s="71"/>
      <c r="AS1729" s="71"/>
      <c r="AT1729" s="71"/>
      <c r="AU1729" s="71"/>
    </row>
    <row r="1730" spans="2:47" outlineLevel="1" x14ac:dyDescent="0.4">
      <c r="B1730" s="494"/>
      <c r="C1730" s="496"/>
      <c r="D1730" s="496"/>
      <c r="E1730" s="496"/>
      <c r="F1730" s="536" t="s">
        <v>14</v>
      </c>
      <c r="G1730" s="354"/>
      <c r="H1730" s="363"/>
      <c r="I1730" s="364"/>
      <c r="J1730" s="364"/>
      <c r="K1730" s="365"/>
      <c r="L1730" s="392"/>
      <c r="M1730" s="393"/>
      <c r="N1730" s="393"/>
      <c r="O1730" s="393"/>
      <c r="P1730" s="393"/>
      <c r="Q1730" s="393"/>
      <c r="R1730" s="393"/>
      <c r="S1730" s="393"/>
      <c r="T1730" s="393"/>
      <c r="U1730" s="394"/>
      <c r="V1730" s="395"/>
      <c r="W1730" s="396"/>
      <c r="X1730" s="71"/>
      <c r="Y1730" s="383"/>
      <c r="Z1730" s="71"/>
      <c r="AI1730" s="71"/>
      <c r="AJ1730" s="71"/>
      <c r="AK1730" s="71"/>
      <c r="AL1730" s="71"/>
      <c r="AM1730" s="71"/>
      <c r="AN1730" s="71"/>
      <c r="AO1730" s="71"/>
      <c r="AP1730" s="71"/>
      <c r="AQ1730" s="71"/>
      <c r="AR1730" s="71"/>
      <c r="AS1730" s="71"/>
      <c r="AT1730" s="71"/>
      <c r="AU1730" s="71"/>
    </row>
    <row r="1731" spans="2:47" outlineLevel="1" x14ac:dyDescent="0.4">
      <c r="B1731" s="494"/>
      <c r="C1731" s="496"/>
      <c r="D1731" s="496"/>
      <c r="E1731" s="496"/>
      <c r="F1731" s="536" t="s">
        <v>15</v>
      </c>
      <c r="G1731" s="354"/>
      <c r="H1731" s="363"/>
      <c r="I1731" s="364"/>
      <c r="J1731" s="364"/>
      <c r="K1731" s="365"/>
      <c r="L1731" s="392"/>
      <c r="M1731" s="393"/>
      <c r="N1731" s="393"/>
      <c r="O1731" s="393"/>
      <c r="P1731" s="393"/>
      <c r="Q1731" s="393"/>
      <c r="R1731" s="393"/>
      <c r="S1731" s="393"/>
      <c r="T1731" s="393"/>
      <c r="U1731" s="394"/>
      <c r="V1731" s="395"/>
      <c r="W1731" s="396"/>
      <c r="X1731" s="71"/>
      <c r="Y1731" s="383"/>
      <c r="Z1731" s="71"/>
      <c r="AI1731" s="71"/>
      <c r="AJ1731" s="71"/>
      <c r="AK1731" s="71"/>
      <c r="AL1731" s="71"/>
      <c r="AM1731" s="71"/>
      <c r="AN1731" s="71"/>
      <c r="AO1731" s="71"/>
      <c r="AP1731" s="71"/>
      <c r="AQ1731" s="71"/>
      <c r="AR1731" s="71"/>
      <c r="AS1731" s="71"/>
      <c r="AT1731" s="71"/>
      <c r="AU1731" s="71"/>
    </row>
    <row r="1732" spans="2:47" outlineLevel="1" x14ac:dyDescent="0.4">
      <c r="B1732" s="502"/>
      <c r="C1732" s="498"/>
      <c r="D1732" s="498"/>
      <c r="E1732" s="496"/>
      <c r="F1732" s="536" t="s">
        <v>16</v>
      </c>
      <c r="G1732" s="354"/>
      <c r="H1732" s="363"/>
      <c r="I1732" s="364"/>
      <c r="J1732" s="364"/>
      <c r="K1732" s="365"/>
      <c r="L1732" s="392"/>
      <c r="M1732" s="393"/>
      <c r="N1732" s="393"/>
      <c r="O1732" s="393"/>
      <c r="P1732" s="393"/>
      <c r="Q1732" s="393"/>
      <c r="R1732" s="393"/>
      <c r="S1732" s="393"/>
      <c r="T1732" s="393"/>
      <c r="U1732" s="394"/>
      <c r="V1732" s="395"/>
      <c r="W1732" s="396"/>
      <c r="X1732" s="71"/>
      <c r="Y1732" s="383"/>
      <c r="Z1732" s="71"/>
      <c r="AI1732" s="71"/>
      <c r="AJ1732" s="71"/>
      <c r="AK1732" s="71"/>
      <c r="AL1732" s="71"/>
      <c r="AM1732" s="71"/>
      <c r="AN1732" s="71"/>
      <c r="AO1732" s="71"/>
      <c r="AP1732" s="71"/>
      <c r="AQ1732" s="71"/>
      <c r="AR1732" s="71"/>
      <c r="AS1732" s="71"/>
      <c r="AT1732" s="71"/>
      <c r="AU1732" s="71"/>
    </row>
    <row r="1733" spans="2:47" outlineLevel="1" x14ac:dyDescent="0.4">
      <c r="B1733" s="502"/>
      <c r="C1733" s="498"/>
      <c r="D1733" s="498"/>
      <c r="E1733" s="496"/>
      <c r="F1733" s="536" t="s">
        <v>19</v>
      </c>
      <c r="G1733" s="354"/>
      <c r="H1733" s="363"/>
      <c r="I1733" s="364"/>
      <c r="J1733" s="364"/>
      <c r="K1733" s="365"/>
      <c r="L1733" s="392"/>
      <c r="M1733" s="393"/>
      <c r="N1733" s="393"/>
      <c r="O1733" s="393"/>
      <c r="P1733" s="393"/>
      <c r="Q1733" s="393"/>
      <c r="R1733" s="393"/>
      <c r="S1733" s="393"/>
      <c r="T1733" s="393"/>
      <c r="U1733" s="394"/>
      <c r="V1733" s="395"/>
      <c r="W1733" s="396"/>
      <c r="X1733" s="71"/>
      <c r="Y1733" s="383"/>
      <c r="Z1733" s="71"/>
      <c r="AI1733" s="71"/>
      <c r="AJ1733" s="71"/>
      <c r="AK1733" s="71"/>
      <c r="AL1733" s="71"/>
      <c r="AM1733" s="71"/>
      <c r="AN1733" s="71"/>
      <c r="AO1733" s="71"/>
      <c r="AP1733" s="71"/>
      <c r="AQ1733" s="71"/>
      <c r="AR1733" s="71"/>
      <c r="AS1733" s="71"/>
      <c r="AT1733" s="71"/>
      <c r="AU1733" s="71"/>
    </row>
    <row r="1734" spans="2:47" outlineLevel="1" x14ac:dyDescent="0.4">
      <c r="B1734" s="502"/>
      <c r="C1734" s="498"/>
      <c r="D1734" s="498"/>
      <c r="E1734" s="496"/>
      <c r="F1734" s="536" t="s">
        <v>20</v>
      </c>
      <c r="G1734" s="354"/>
      <c r="H1734" s="363"/>
      <c r="I1734" s="364"/>
      <c r="J1734" s="364"/>
      <c r="K1734" s="365"/>
      <c r="L1734" s="392"/>
      <c r="M1734" s="393"/>
      <c r="N1734" s="393"/>
      <c r="O1734" s="393"/>
      <c r="P1734" s="393"/>
      <c r="Q1734" s="393"/>
      <c r="R1734" s="393"/>
      <c r="S1734" s="393"/>
      <c r="T1734" s="393"/>
      <c r="U1734" s="394"/>
      <c r="V1734" s="395"/>
      <c r="W1734" s="396"/>
      <c r="X1734" s="71"/>
      <c r="Y1734" s="383"/>
      <c r="Z1734" s="71"/>
      <c r="AI1734" s="71"/>
      <c r="AJ1734" s="71"/>
      <c r="AK1734" s="71"/>
      <c r="AL1734" s="71"/>
      <c r="AM1734" s="71"/>
      <c r="AN1734" s="71"/>
      <c r="AO1734" s="71"/>
      <c r="AP1734" s="71"/>
      <c r="AQ1734" s="71"/>
      <c r="AR1734" s="71"/>
      <c r="AS1734" s="71"/>
      <c r="AT1734" s="71"/>
      <c r="AU1734" s="71"/>
    </row>
    <row r="1735" spans="2:47" outlineLevel="1" x14ac:dyDescent="0.4">
      <c r="B1735" s="502"/>
      <c r="C1735" s="498"/>
      <c r="D1735" s="498"/>
      <c r="E1735" s="496"/>
      <c r="F1735" s="536" t="s">
        <v>209</v>
      </c>
      <c r="G1735" s="354"/>
      <c r="H1735" s="363"/>
      <c r="I1735" s="364"/>
      <c r="J1735" s="364"/>
      <c r="K1735" s="365"/>
      <c r="L1735" s="392"/>
      <c r="M1735" s="393"/>
      <c r="N1735" s="393"/>
      <c r="O1735" s="393"/>
      <c r="P1735" s="393"/>
      <c r="Q1735" s="393"/>
      <c r="R1735" s="393"/>
      <c r="S1735" s="393"/>
      <c r="T1735" s="393"/>
      <c r="U1735" s="394"/>
      <c r="V1735" s="395"/>
      <c r="W1735" s="396"/>
      <c r="X1735" s="71"/>
      <c r="Y1735" s="383"/>
      <c r="Z1735" s="71"/>
      <c r="AI1735" s="71"/>
      <c r="AJ1735" s="71"/>
      <c r="AK1735" s="71"/>
      <c r="AL1735" s="71"/>
      <c r="AM1735" s="71"/>
      <c r="AN1735" s="71"/>
      <c r="AO1735" s="71"/>
      <c r="AP1735" s="71"/>
      <c r="AQ1735" s="71"/>
      <c r="AR1735" s="71"/>
      <c r="AS1735" s="71"/>
      <c r="AT1735" s="71"/>
      <c r="AU1735" s="71"/>
    </row>
    <row r="1736" spans="2:47" x14ac:dyDescent="0.4">
      <c r="B1736" s="494"/>
      <c r="C1736" s="498"/>
      <c r="D1736" s="498"/>
      <c r="E1736" s="496"/>
      <c r="F1736" s="496"/>
      <c r="G1736" s="51"/>
      <c r="H1736" s="74"/>
      <c r="I1736" s="74"/>
      <c r="J1736" s="74"/>
      <c r="K1736" s="74"/>
      <c r="L1736" s="45"/>
      <c r="M1736" s="44"/>
      <c r="N1736" s="44"/>
      <c r="O1736" s="44"/>
      <c r="P1736" s="44"/>
      <c r="Q1736" s="44"/>
      <c r="R1736" s="44"/>
      <c r="S1736" s="44"/>
      <c r="T1736" s="44"/>
      <c r="U1736" s="44"/>
      <c r="V1736" s="146"/>
      <c r="W1736" s="46"/>
      <c r="X1736" s="71"/>
      <c r="Y1736" s="35"/>
      <c r="Z1736" s="71"/>
      <c r="AI1736" s="71"/>
      <c r="AJ1736" s="71"/>
      <c r="AK1736" s="71"/>
      <c r="AL1736" s="71"/>
      <c r="AM1736" s="71"/>
      <c r="AN1736" s="71"/>
      <c r="AO1736" s="71"/>
      <c r="AP1736" s="71"/>
      <c r="AQ1736" s="71"/>
      <c r="AR1736" s="71"/>
      <c r="AS1736" s="71"/>
      <c r="AT1736" s="71"/>
      <c r="AU1736" s="71"/>
    </row>
    <row r="1737" spans="2:47" s="137" customFormat="1" ht="15.3" thickBot="1" x14ac:dyDescent="0.55000000000000004">
      <c r="B1737" s="503" t="s">
        <v>211</v>
      </c>
      <c r="C1737" s="504"/>
      <c r="D1737" s="504"/>
      <c r="E1737" s="504"/>
      <c r="F1737" s="504"/>
      <c r="G1737" s="77">
        <f>SUBTOTAL(9,G1720:G1735)</f>
        <v>0</v>
      </c>
      <c r="H1737" s="249">
        <f t="shared" ref="H1737:W1737" si="869">SUBTOTAL(9,H1720:H1735)</f>
        <v>0</v>
      </c>
      <c r="I1737" s="250">
        <f t="shared" si="869"/>
        <v>0</v>
      </c>
      <c r="J1737" s="250">
        <f t="shared" si="869"/>
        <v>0</v>
      </c>
      <c r="K1737" s="251">
        <f t="shared" si="869"/>
        <v>0</v>
      </c>
      <c r="L1737" s="252">
        <f t="shared" si="869"/>
        <v>0</v>
      </c>
      <c r="M1737" s="253">
        <f t="shared" si="869"/>
        <v>0</v>
      </c>
      <c r="N1737" s="253">
        <f t="shared" si="869"/>
        <v>0</v>
      </c>
      <c r="O1737" s="253">
        <f t="shared" si="869"/>
        <v>0</v>
      </c>
      <c r="P1737" s="253">
        <f t="shared" si="869"/>
        <v>0</v>
      </c>
      <c r="Q1737" s="253">
        <f t="shared" si="869"/>
        <v>0</v>
      </c>
      <c r="R1737" s="253">
        <f t="shared" si="869"/>
        <v>0</v>
      </c>
      <c r="S1737" s="253">
        <f t="shared" si="869"/>
        <v>0</v>
      </c>
      <c r="T1737" s="253">
        <f t="shared" si="869"/>
        <v>0</v>
      </c>
      <c r="U1737" s="253">
        <f t="shared" si="869"/>
        <v>0</v>
      </c>
      <c r="V1737" s="254">
        <f t="shared" si="869"/>
        <v>0</v>
      </c>
      <c r="W1737" s="82">
        <f t="shared" si="869"/>
        <v>0</v>
      </c>
      <c r="Y1737" s="82"/>
      <c r="AA1737"/>
      <c r="AB1737"/>
      <c r="AC1737"/>
      <c r="AD1737"/>
      <c r="AE1737"/>
      <c r="AF1737"/>
      <c r="AG1737"/>
      <c r="AH1737"/>
    </row>
    <row r="1738" spans="2:47" x14ac:dyDescent="0.4">
      <c r="B1738" s="114"/>
      <c r="C1738" s="114"/>
      <c r="D1738" s="114"/>
      <c r="E1738" s="114"/>
      <c r="F1738" s="114"/>
      <c r="G1738" s="71"/>
      <c r="H1738" s="71"/>
      <c r="I1738" s="71"/>
      <c r="J1738" s="71"/>
      <c r="K1738" s="71"/>
      <c r="L1738" s="71"/>
      <c r="M1738" s="71"/>
      <c r="N1738" s="71"/>
      <c r="O1738" s="71"/>
      <c r="P1738" s="71"/>
      <c r="Q1738" s="71"/>
      <c r="R1738" s="71"/>
      <c r="S1738" s="71"/>
      <c r="T1738" s="71"/>
      <c r="U1738" s="71"/>
      <c r="V1738" s="71"/>
      <c r="W1738" s="71"/>
      <c r="X1738" s="71"/>
      <c r="Z1738" s="71"/>
      <c r="AI1738" s="71"/>
      <c r="AJ1738" s="71"/>
      <c r="AK1738" s="71"/>
      <c r="AL1738" s="71"/>
      <c r="AM1738" s="71"/>
      <c r="AN1738" s="71"/>
      <c r="AO1738" s="71"/>
      <c r="AP1738" s="71"/>
      <c r="AQ1738" s="71"/>
      <c r="AR1738" s="71"/>
      <c r="AS1738" s="71"/>
      <c r="AT1738" s="71"/>
      <c r="AU1738" s="71"/>
    </row>
  </sheetData>
  <dataConsolidate/>
  <conditionalFormatting sqref="H1154:V1154">
    <cfRule type="cellIs" dxfId="15" priority="13" stopIfTrue="1" operator="lessThan">
      <formula>0</formula>
    </cfRule>
    <cfRule type="cellIs" dxfId="14" priority="14" stopIfTrue="1" operator="notEqual">
      <formula>IF(ISNUMBER(H1154),H1154,"")</formula>
    </cfRule>
  </conditionalFormatting>
  <conditionalFormatting sqref="H298:W298">
    <cfRule type="cellIs" dxfId="13" priority="9" stopIfTrue="1" operator="lessThan">
      <formula>0</formula>
    </cfRule>
    <cfRule type="cellIs" dxfId="12"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2" min="1" max="22" man="1"/>
    <brk id="1065" min="1" max="22" man="1"/>
    <brk id="1181" min="1" max="22" man="1"/>
    <brk id="1273"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AU1716"/>
  <sheetViews>
    <sheetView zoomScaleNormal="100" workbookViewId="0"/>
  </sheetViews>
  <sheetFormatPr defaultColWidth="9.27734375" defaultRowHeight="12.3" outlineLevelRow="2" x14ac:dyDescent="0.4"/>
  <cols>
    <col min="1" max="1" width="3.27734375" style="135" customWidth="1"/>
    <col min="2" max="2" width="2.5546875" style="2" customWidth="1"/>
    <col min="3" max="4" width="9" style="64" customWidth="1"/>
    <col min="5" max="5" width="9.44140625" style="64" customWidth="1"/>
    <col min="6" max="6" width="107.44140625" style="64" bestFit="1" customWidth="1"/>
    <col min="7" max="7" width="15.44140625" style="147" bestFit="1" customWidth="1"/>
    <col min="8" max="9" width="19.27734375" style="131" customWidth="1"/>
    <col min="10" max="10" width="19.27734375" style="148" customWidth="1"/>
    <col min="11" max="12" width="19.27734375" style="135" customWidth="1"/>
    <col min="13" max="13" width="19.27734375" style="149" customWidth="1"/>
    <col min="14" max="19" width="19.27734375" style="135" customWidth="1"/>
    <col min="20" max="20" width="21.27734375" style="135" customWidth="1"/>
    <col min="21" max="21" width="21.44140625" style="135" customWidth="1"/>
    <col min="22" max="22" width="21" style="135" customWidth="1"/>
    <col min="23" max="23" width="19.27734375" style="135" customWidth="1"/>
    <col min="24" max="24" width="3.44140625" style="135" customWidth="1"/>
    <col min="25" max="25" width="78.27734375" style="135" customWidth="1"/>
    <col min="26" max="26" width="21.1640625" style="135" bestFit="1" customWidth="1"/>
    <col min="27" max="27" width="11.1640625" customWidth="1"/>
    <col min="28" max="29" width="9.27734375" customWidth="1"/>
    <col min="30" max="30" width="19" bestFit="1" customWidth="1"/>
    <col min="31" max="31" width="14.5546875" customWidth="1"/>
    <col min="35" max="35" width="28.5546875" style="135" customWidth="1"/>
    <col min="36" max="36" width="17.5546875" style="135" customWidth="1"/>
    <col min="37" max="16384" width="9.27734375" style="135"/>
  </cols>
  <sheetData>
    <row r="2" spans="2:35" x14ac:dyDescent="0.4">
      <c r="K2" s="390"/>
      <c r="L2" s="390"/>
    </row>
    <row r="3" spans="2:35" s="116" customFormat="1" ht="15.3" thickBot="1" x14ac:dyDescent="0.55000000000000004">
      <c r="B3" s="94" t="s">
        <v>24</v>
      </c>
      <c r="C3" s="95"/>
      <c r="D3" s="95"/>
      <c r="E3" s="95"/>
      <c r="F3" s="96" t="s">
        <v>21</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6">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5.3" thickBot="1" x14ac:dyDescent="0.55000000000000004">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5.3" thickBot="1" x14ac:dyDescent="0.4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 x14ac:dyDescent="0.5">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4">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4">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4">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c r="AA10"/>
      <c r="AB10"/>
      <c r="AC10"/>
      <c r="AD10"/>
      <c r="AE10"/>
      <c r="AF10"/>
      <c r="AG10"/>
      <c r="AH10"/>
    </row>
    <row r="11" spans="2:35" s="71" customFormat="1" outlineLevel="1" x14ac:dyDescent="0.4">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4">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4">
      <c r="B13" s="494"/>
      <c r="C13" s="498"/>
      <c r="D13" s="499" t="s">
        <v>36</v>
      </c>
      <c r="E13" s="498"/>
      <c r="F13" s="496"/>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c r="AA13"/>
      <c r="AB13"/>
      <c r="AC13"/>
      <c r="AD13"/>
      <c r="AE13"/>
      <c r="AF13"/>
      <c r="AG13"/>
      <c r="AH13"/>
    </row>
    <row r="14" spans="2:35" s="71" customFormat="1" outlineLevel="1" x14ac:dyDescent="0.4">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4">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4">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4">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4">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c r="AA18"/>
      <c r="AB18"/>
      <c r="AC18"/>
      <c r="AD18"/>
      <c r="AE18"/>
      <c r="AF18"/>
      <c r="AG18"/>
      <c r="AH18"/>
    </row>
    <row r="19" spans="2:34" s="71" customFormat="1" outlineLevel="1" x14ac:dyDescent="0.4">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4">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4">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4">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4">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c r="AA23"/>
      <c r="AB23"/>
      <c r="AC23"/>
      <c r="AD23"/>
      <c r="AE23"/>
      <c r="AF23"/>
      <c r="AG23"/>
      <c r="AH23"/>
    </row>
    <row r="24" spans="2:34" s="71" customFormat="1" outlineLevel="1" x14ac:dyDescent="0.4">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4">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4">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4">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4">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c r="AA28"/>
      <c r="AB28"/>
      <c r="AC28"/>
      <c r="AD28"/>
      <c r="AE28"/>
      <c r="AF28"/>
      <c r="AG28"/>
      <c r="AH28"/>
    </row>
    <row r="29" spans="2:34" s="71" customFormat="1" outlineLevel="1" x14ac:dyDescent="0.4">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4">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4">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4">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4">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4">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c r="AA34"/>
      <c r="AB34"/>
      <c r="AC34"/>
      <c r="AD34"/>
      <c r="AE34"/>
      <c r="AF34"/>
      <c r="AG34"/>
      <c r="AH34"/>
    </row>
    <row r="35" spans="2:34" s="71" customFormat="1" outlineLevel="1" x14ac:dyDescent="0.4">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4">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4">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4">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c r="AA38"/>
      <c r="AB38"/>
      <c r="AC38"/>
      <c r="AD38"/>
      <c r="AE38"/>
      <c r="AF38"/>
      <c r="AG38"/>
      <c r="AH38"/>
    </row>
    <row r="39" spans="2:34" s="71" customFormat="1" outlineLevel="1" x14ac:dyDescent="0.4">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4">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4">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4">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c r="AA42"/>
      <c r="AB42"/>
      <c r="AC42"/>
      <c r="AD42"/>
      <c r="AE42"/>
      <c r="AF42"/>
      <c r="AG42"/>
      <c r="AH42"/>
    </row>
    <row r="43" spans="2:34" s="71" customFormat="1" outlineLevel="1" x14ac:dyDescent="0.4">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4">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4">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4">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4">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c r="AA47"/>
      <c r="AB47"/>
      <c r="AC47"/>
      <c r="AD47"/>
      <c r="AE47"/>
      <c r="AF47"/>
      <c r="AG47"/>
      <c r="AH47"/>
    </row>
    <row r="48" spans="2:34" s="71" customFormat="1" outlineLevel="1" x14ac:dyDescent="0.4">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4">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4">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c r="AA50"/>
      <c r="AB50"/>
      <c r="AC50"/>
      <c r="AD50"/>
      <c r="AE50"/>
      <c r="AF50"/>
      <c r="AG50"/>
      <c r="AH50"/>
    </row>
    <row r="51" spans="2:34" s="71" customFormat="1" outlineLevel="1" x14ac:dyDescent="0.4">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4">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4">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4">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c r="AA54"/>
      <c r="AB54"/>
      <c r="AC54"/>
      <c r="AD54"/>
      <c r="AE54"/>
      <c r="AF54"/>
      <c r="AG54"/>
      <c r="AH54"/>
    </row>
    <row r="55" spans="2:34" s="71" customFormat="1" outlineLevel="1" x14ac:dyDescent="0.4">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4">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4">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c r="AA57"/>
      <c r="AB57"/>
      <c r="AC57"/>
      <c r="AD57"/>
      <c r="AE57"/>
      <c r="AF57"/>
      <c r="AG57"/>
      <c r="AH57"/>
    </row>
    <row r="58" spans="2:34" s="71" customFormat="1" outlineLevel="1" x14ac:dyDescent="0.4">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4">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4">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4">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c r="AA61"/>
      <c r="AB61"/>
      <c r="AC61"/>
      <c r="AD61"/>
      <c r="AE61"/>
      <c r="AF61"/>
      <c r="AG61"/>
      <c r="AH61"/>
    </row>
    <row r="62" spans="2:34" s="71" customFormat="1" outlineLevel="1" x14ac:dyDescent="0.4">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4">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4">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c r="AA64"/>
      <c r="AB64"/>
      <c r="AC64"/>
      <c r="AD64"/>
      <c r="AE64"/>
      <c r="AF64"/>
      <c r="AG64"/>
      <c r="AH64"/>
    </row>
    <row r="65" spans="2:34" s="71" customFormat="1" outlineLevel="1" x14ac:dyDescent="0.4">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4">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4">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4">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4">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c r="AA69"/>
      <c r="AB69"/>
      <c r="AC69"/>
      <c r="AD69"/>
      <c r="AE69"/>
      <c r="AF69"/>
      <c r="AG69"/>
      <c r="AH69"/>
    </row>
    <row r="70" spans="2:34" s="71" customFormat="1" outlineLevel="1" x14ac:dyDescent="0.4">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4">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4">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c r="AA72"/>
      <c r="AB72"/>
      <c r="AC72"/>
      <c r="AD72"/>
      <c r="AE72"/>
      <c r="AF72"/>
      <c r="AG72"/>
      <c r="AH72"/>
    </row>
    <row r="73" spans="2:34" s="71" customFormat="1" outlineLevel="1" x14ac:dyDescent="0.4">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4">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4">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c r="AA75"/>
      <c r="AB75"/>
      <c r="AC75"/>
      <c r="AD75"/>
      <c r="AE75"/>
      <c r="AF75"/>
      <c r="AG75"/>
      <c r="AH75"/>
    </row>
    <row r="76" spans="2:34" s="71" customFormat="1" outlineLevel="1" x14ac:dyDescent="0.4">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4">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4">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c r="AA78"/>
      <c r="AB78"/>
      <c r="AC78"/>
      <c r="AD78"/>
      <c r="AE78"/>
      <c r="AF78"/>
      <c r="AG78"/>
      <c r="AH78"/>
    </row>
    <row r="79" spans="2:34" s="71" customFormat="1" outlineLevel="1" x14ac:dyDescent="0.4">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4">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4">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c r="AA81"/>
      <c r="AB81"/>
      <c r="AC81"/>
      <c r="AD81"/>
      <c r="AE81"/>
      <c r="AF81"/>
      <c r="AG81"/>
      <c r="AH81"/>
    </row>
    <row r="82" spans="2:34" s="71" customFormat="1" outlineLevel="1" x14ac:dyDescent="0.4">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4">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4">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c r="AA84"/>
      <c r="AB84"/>
      <c r="AC84"/>
      <c r="AD84"/>
      <c r="AE84"/>
      <c r="AF84"/>
      <c r="AG84"/>
      <c r="AH84"/>
    </row>
    <row r="85" spans="2:34" s="71" customFormat="1" outlineLevel="1" x14ac:dyDescent="0.4">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4">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4">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4">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4">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4">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4">
      <c r="B91" s="494"/>
      <c r="C91" s="498"/>
      <c r="D91" s="495" t="s">
        <v>114</v>
      </c>
      <c r="E91" s="496"/>
      <c r="F91" s="496"/>
      <c r="G91" s="68">
        <f>SUBTOTAL(9,G92:G93)</f>
        <v>0</v>
      </c>
      <c r="H91" s="69">
        <f t="shared" ref="H91:W91" si="20">SUBTOTAL(9,H92:H93)</f>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c r="AA91"/>
      <c r="AB91"/>
      <c r="AC91"/>
      <c r="AD91"/>
      <c r="AE91"/>
      <c r="AF91"/>
      <c r="AG91"/>
      <c r="AH91"/>
    </row>
    <row r="92" spans="2:34" s="71" customFormat="1" outlineLevel="1" x14ac:dyDescent="0.4">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4">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4">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4">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4">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c r="AA96"/>
      <c r="AB96"/>
      <c r="AC96"/>
      <c r="AD96"/>
      <c r="AE96"/>
      <c r="AF96"/>
      <c r="AG96"/>
      <c r="AH96"/>
    </row>
    <row r="97" spans="2:34" s="71" customFormat="1" outlineLevel="1" x14ac:dyDescent="0.4">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4">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4">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4">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4">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c r="AA101"/>
      <c r="AB101"/>
      <c r="AC101"/>
      <c r="AD101"/>
      <c r="AE101"/>
      <c r="AF101"/>
      <c r="AG101"/>
      <c r="AH101"/>
    </row>
    <row r="102" spans="2:34" s="71" customFormat="1" outlineLevel="1" x14ac:dyDescent="0.4">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4">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4">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c r="AA104"/>
      <c r="AB104"/>
      <c r="AC104"/>
      <c r="AD104"/>
      <c r="AE104"/>
      <c r="AF104"/>
      <c r="AG104"/>
      <c r="AH104"/>
    </row>
    <row r="105" spans="2:34" s="71" customFormat="1" outlineLevel="1" x14ac:dyDescent="0.4">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4">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4">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4">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c r="AA108"/>
      <c r="AB108"/>
      <c r="AC108"/>
      <c r="AD108"/>
      <c r="AE108"/>
      <c r="AF108"/>
      <c r="AG108"/>
      <c r="AH108"/>
    </row>
    <row r="109" spans="2:34" s="71" customFormat="1" outlineLevel="1" x14ac:dyDescent="0.4">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4">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4">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4">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4">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c r="AA113"/>
      <c r="AB113"/>
      <c r="AC113"/>
      <c r="AD113"/>
      <c r="AE113"/>
      <c r="AF113"/>
      <c r="AG113"/>
      <c r="AH113"/>
    </row>
    <row r="114" spans="2:34" s="71" customFormat="1" outlineLevel="1" x14ac:dyDescent="0.4">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4">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4">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c r="AA116"/>
      <c r="AB116"/>
      <c r="AC116"/>
      <c r="AD116"/>
      <c r="AE116"/>
      <c r="AF116"/>
      <c r="AG116"/>
      <c r="AH116"/>
    </row>
    <row r="117" spans="2:34" s="71" customFormat="1" outlineLevel="1" x14ac:dyDescent="0.4">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4">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4">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c r="AA119"/>
      <c r="AB119"/>
      <c r="AC119"/>
      <c r="AD119"/>
      <c r="AE119"/>
      <c r="AF119"/>
      <c r="AG119"/>
      <c r="AH119"/>
    </row>
    <row r="120" spans="2:34" s="71" customFormat="1" outlineLevel="1" x14ac:dyDescent="0.4">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4">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4">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4">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c r="AA123"/>
      <c r="AB123"/>
      <c r="AC123"/>
      <c r="AD123"/>
      <c r="AE123"/>
      <c r="AF123"/>
      <c r="AG123"/>
      <c r="AH123"/>
    </row>
    <row r="124" spans="2:34" s="71" customFormat="1" outlineLevel="1" x14ac:dyDescent="0.4">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4">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4">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4">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c r="AA127"/>
      <c r="AB127"/>
      <c r="AC127"/>
      <c r="AD127"/>
      <c r="AE127"/>
      <c r="AF127"/>
      <c r="AG127"/>
      <c r="AH127"/>
    </row>
    <row r="128" spans="2:34" s="71" customFormat="1" outlineLevel="1" x14ac:dyDescent="0.4">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4">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4">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c r="AA130"/>
      <c r="AB130"/>
      <c r="AC130"/>
      <c r="AD130"/>
      <c r="AE130"/>
      <c r="AF130"/>
      <c r="AG130"/>
      <c r="AH130"/>
    </row>
    <row r="131" spans="2:34" s="71" customFormat="1" outlineLevel="1" x14ac:dyDescent="0.4">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4">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4">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4">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4">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4">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4">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c r="AA137"/>
      <c r="AB137"/>
      <c r="AC137"/>
      <c r="AD137"/>
      <c r="AE137"/>
      <c r="AF137"/>
      <c r="AG137"/>
      <c r="AH137"/>
    </row>
    <row r="138" spans="2:34" s="71" customFormat="1" outlineLevel="1" x14ac:dyDescent="0.4">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4">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4">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4">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4">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c r="AA142"/>
      <c r="AB142"/>
      <c r="AC142"/>
      <c r="AD142"/>
      <c r="AE142"/>
      <c r="AF142"/>
      <c r="AG142"/>
      <c r="AH142"/>
    </row>
    <row r="143" spans="2:34" s="71" customFormat="1" outlineLevel="1" x14ac:dyDescent="0.4">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4">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4">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4">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4">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c r="AA147"/>
      <c r="AB147"/>
      <c r="AC147"/>
      <c r="AD147"/>
      <c r="AE147"/>
      <c r="AF147"/>
      <c r="AG147"/>
      <c r="AH147"/>
    </row>
    <row r="148" spans="2:34" s="71" customFormat="1" outlineLevel="1" x14ac:dyDescent="0.4">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4">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4">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4">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4">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4">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c r="AA153"/>
      <c r="AB153"/>
      <c r="AC153"/>
      <c r="AD153"/>
      <c r="AE153"/>
      <c r="AF153"/>
      <c r="AG153"/>
      <c r="AH153"/>
    </row>
    <row r="154" spans="2:34" s="71" customFormat="1" outlineLevel="1" x14ac:dyDescent="0.4">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4">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4">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4">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c r="AA157"/>
      <c r="AB157"/>
      <c r="AC157"/>
      <c r="AD157"/>
      <c r="AE157"/>
      <c r="AF157"/>
      <c r="AG157"/>
      <c r="AH157"/>
    </row>
    <row r="158" spans="2:34" s="71" customFormat="1" outlineLevel="1" x14ac:dyDescent="0.4">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4">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4">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4">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c r="AA161"/>
      <c r="AB161"/>
      <c r="AC161"/>
      <c r="AD161"/>
      <c r="AE161"/>
      <c r="AF161"/>
      <c r="AG161"/>
      <c r="AH161"/>
    </row>
    <row r="162" spans="2:34" s="71" customFormat="1" outlineLevel="1" x14ac:dyDescent="0.4">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4">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4">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4">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4">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c r="AA166"/>
      <c r="AB166"/>
      <c r="AC166"/>
      <c r="AD166"/>
      <c r="AE166"/>
      <c r="AF166"/>
      <c r="AG166"/>
      <c r="AH166"/>
    </row>
    <row r="167" spans="2:34" s="71" customFormat="1" outlineLevel="1" x14ac:dyDescent="0.4">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4">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4">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c r="AA169"/>
      <c r="AB169"/>
      <c r="AC169"/>
      <c r="AD169"/>
      <c r="AE169"/>
      <c r="AF169"/>
      <c r="AG169"/>
      <c r="AH169"/>
    </row>
    <row r="170" spans="2:34" s="71" customFormat="1" outlineLevel="1" x14ac:dyDescent="0.4">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4">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4">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4">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c r="AA173"/>
      <c r="AB173"/>
      <c r="AC173"/>
      <c r="AD173"/>
      <c r="AE173"/>
      <c r="AF173"/>
      <c r="AG173"/>
      <c r="AH173"/>
    </row>
    <row r="174" spans="2:34" s="71" customFormat="1" outlineLevel="1" x14ac:dyDescent="0.4">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4">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4">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c r="AA176"/>
      <c r="AB176"/>
      <c r="AC176"/>
      <c r="AD176"/>
      <c r="AE176"/>
      <c r="AF176"/>
      <c r="AG176"/>
      <c r="AH176"/>
    </row>
    <row r="177" spans="2:34" s="71" customFormat="1" outlineLevel="1" x14ac:dyDescent="0.4">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4">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4">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4">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c r="AA180"/>
      <c r="AB180"/>
      <c r="AC180"/>
      <c r="AD180"/>
      <c r="AE180"/>
      <c r="AF180"/>
      <c r="AG180"/>
      <c r="AH180"/>
    </row>
    <row r="181" spans="2:34" s="71" customFormat="1" outlineLevel="1" x14ac:dyDescent="0.4">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4">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4">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c r="AA183"/>
      <c r="AB183"/>
      <c r="AC183"/>
      <c r="AD183"/>
      <c r="AE183"/>
      <c r="AF183"/>
      <c r="AG183"/>
      <c r="AH183"/>
    </row>
    <row r="184" spans="2:34" s="71" customFormat="1" outlineLevel="1" x14ac:dyDescent="0.4">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4">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4">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4">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4">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c r="AA188"/>
      <c r="AB188"/>
      <c r="AC188"/>
      <c r="AD188"/>
      <c r="AE188"/>
      <c r="AF188"/>
      <c r="AG188"/>
      <c r="AH188"/>
    </row>
    <row r="189" spans="2:34" s="71" customFormat="1" outlineLevel="1" x14ac:dyDescent="0.4">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4">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4">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c r="AA191"/>
      <c r="AB191"/>
      <c r="AC191"/>
      <c r="AD191"/>
      <c r="AE191"/>
      <c r="AF191"/>
      <c r="AG191"/>
      <c r="AH191"/>
    </row>
    <row r="192" spans="2:34" s="71" customFormat="1" outlineLevel="1" x14ac:dyDescent="0.4">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4">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4">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c r="AA194"/>
      <c r="AB194"/>
      <c r="AC194"/>
      <c r="AD194"/>
      <c r="AE194"/>
      <c r="AF194"/>
      <c r="AG194"/>
      <c r="AH194"/>
    </row>
    <row r="195" spans="2:34" s="71" customFormat="1" outlineLevel="1" x14ac:dyDescent="0.4">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4">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4">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c r="AA197"/>
      <c r="AB197"/>
      <c r="AC197"/>
      <c r="AD197"/>
      <c r="AE197"/>
      <c r="AF197"/>
      <c r="AG197"/>
      <c r="AH197"/>
    </row>
    <row r="198" spans="2:34" s="71" customFormat="1" outlineLevel="1" x14ac:dyDescent="0.4">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4">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4">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c r="AA200"/>
      <c r="AB200"/>
      <c r="AC200"/>
      <c r="AD200"/>
      <c r="AE200"/>
      <c r="AF200"/>
      <c r="AG200"/>
      <c r="AH200"/>
    </row>
    <row r="201" spans="2:34" s="71" customFormat="1" outlineLevel="1" x14ac:dyDescent="0.4">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4">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4">
      <c r="B203" s="494"/>
      <c r="C203" s="495"/>
      <c r="D203" s="495"/>
      <c r="E203" s="496" t="s">
        <v>107</v>
      </c>
      <c r="F203" s="496"/>
      <c r="G203" s="68">
        <f t="shared" ref="G203:W203" si="48">SUBTOTAL(9,G204:G205)</f>
        <v>0</v>
      </c>
      <c r="H203" s="66">
        <f t="shared" si="48"/>
        <v>0</v>
      </c>
      <c r="I203" s="66">
        <f t="shared" si="48"/>
        <v>0</v>
      </c>
      <c r="J203" s="66">
        <f t="shared" si="48"/>
        <v>0</v>
      </c>
      <c r="K203" s="480">
        <f t="shared" si="48"/>
        <v>0</v>
      </c>
      <c r="L203" s="53">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9">
        <f t="shared" si="48"/>
        <v>0</v>
      </c>
      <c r="W203" s="39">
        <f t="shared" si="48"/>
        <v>0</v>
      </c>
      <c r="Y203" s="384"/>
      <c r="AA203"/>
      <c r="AB203"/>
      <c r="AC203"/>
      <c r="AD203"/>
      <c r="AE203"/>
      <c r="AF203"/>
      <c r="AG203"/>
      <c r="AH203"/>
    </row>
    <row r="204" spans="2:34" s="71" customFormat="1" outlineLevel="1" x14ac:dyDescent="0.4">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4">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4">
      <c r="B206" s="494"/>
      <c r="C206" s="495"/>
      <c r="D206" s="495" t="s">
        <v>110</v>
      </c>
      <c r="E206" s="496"/>
      <c r="F206" s="496"/>
      <c r="G206" s="68">
        <f>SUBTOTAL(9,G207:G209)</f>
        <v>0</v>
      </c>
      <c r="H206" s="69">
        <f t="shared" ref="H206:W206" si="49">SUBTOTAL(9,H207:H209)</f>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c r="AA206"/>
      <c r="AB206"/>
      <c r="AC206"/>
      <c r="AD206"/>
      <c r="AE206"/>
      <c r="AF206"/>
      <c r="AG206"/>
      <c r="AH206"/>
    </row>
    <row r="207" spans="2:34" s="71" customFormat="1" outlineLevel="1" x14ac:dyDescent="0.4">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4">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4">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4">
      <c r="B210" s="494"/>
      <c r="C210" s="498"/>
      <c r="D210" s="495" t="s">
        <v>114</v>
      </c>
      <c r="E210" s="496"/>
      <c r="F210" s="496"/>
      <c r="G210" s="68">
        <f>SUBTOTAL(9,G211:G212)</f>
        <v>0</v>
      </c>
      <c r="H210" s="69">
        <f t="shared" ref="H210:W210" si="50">SUBTOTAL(9,H211:H212)</f>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c r="AA210"/>
      <c r="AB210"/>
      <c r="AC210"/>
      <c r="AD210"/>
      <c r="AE210"/>
      <c r="AF210"/>
      <c r="AG210"/>
      <c r="AH210"/>
    </row>
    <row r="211" spans="2:34" s="71" customFormat="1" outlineLevel="1" x14ac:dyDescent="0.4">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4">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4">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4">
      <c r="B214" s="494"/>
      <c r="C214" s="495"/>
      <c r="D214" s="495" t="s">
        <v>159</v>
      </c>
      <c r="E214" s="496"/>
      <c r="F214" s="498"/>
      <c r="G214" s="68">
        <f>SUBTOTAL(9,G215:G216)</f>
        <v>0</v>
      </c>
      <c r="H214" s="69">
        <f t="shared" ref="H214:W214" si="51">SUBTOTAL(9,H216)</f>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c r="AA214"/>
      <c r="AB214"/>
      <c r="AC214"/>
      <c r="AD214"/>
      <c r="AE214"/>
      <c r="AF214"/>
      <c r="AG214"/>
      <c r="AH214"/>
    </row>
    <row r="215" spans="2:34" s="71" customFormat="1" outlineLevel="1" x14ac:dyDescent="0.4">
      <c r="B215" s="494"/>
      <c r="C215" s="496"/>
      <c r="D215" s="496"/>
      <c r="E215" s="496"/>
      <c r="F215" s="501" t="s">
        <v>160</v>
      </c>
      <c r="G215" s="352"/>
      <c r="H215" s="69"/>
      <c r="I215" s="66"/>
      <c r="J215" s="66"/>
      <c r="K215" s="67"/>
      <c r="L215" s="36"/>
      <c r="M215" s="36"/>
      <c r="N215" s="36"/>
      <c r="O215" s="36"/>
      <c r="P215" s="36"/>
      <c r="Q215" s="36"/>
      <c r="R215" s="36"/>
      <c r="S215" s="36"/>
      <c r="T215" s="36"/>
      <c r="U215" s="36"/>
      <c r="V215" s="36"/>
      <c r="W215" s="35"/>
      <c r="Y215" s="381"/>
      <c r="AA215"/>
      <c r="AB215"/>
      <c r="AC215"/>
      <c r="AD215"/>
      <c r="AE215"/>
      <c r="AF215"/>
      <c r="AG215"/>
      <c r="AH215"/>
    </row>
    <row r="216" spans="2:34" s="71" customFormat="1" outlineLevel="1" x14ac:dyDescent="0.4">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4">
      <c r="B217" s="502"/>
      <c r="C217" s="496"/>
      <c r="D217" s="495" t="s">
        <v>162</v>
      </c>
      <c r="E217" s="496"/>
      <c r="F217" s="496"/>
      <c r="G217" s="68">
        <f>SUBTOTAL(9,G218:G220)</f>
        <v>0</v>
      </c>
      <c r="H217" s="69">
        <f t="shared" ref="H217:W217" si="52">SUBTOTAL(9,H218:H220)</f>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c r="AA217"/>
      <c r="AB217"/>
      <c r="AC217"/>
      <c r="AD217"/>
      <c r="AE217"/>
      <c r="AF217"/>
      <c r="AG217"/>
      <c r="AH217"/>
    </row>
    <row r="218" spans="2:34" s="71" customFormat="1" outlineLevel="1" x14ac:dyDescent="0.4">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4">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4">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4">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4">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4">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4">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4">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4">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4">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4">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4">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4">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4">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4">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5.3" thickBot="1" x14ac:dyDescent="0.55000000000000004">
      <c r="B233" s="503" t="s">
        <v>172</v>
      </c>
      <c r="C233" s="504"/>
      <c r="D233" s="504"/>
      <c r="E233" s="504"/>
      <c r="F233" s="504"/>
      <c r="G233" s="88">
        <f>SUBTOTAL(9,G8:G232)</f>
        <v>0</v>
      </c>
      <c r="H233" s="89">
        <f t="shared" ref="H233:W233" si="53">SUBTOTAL(9,H8:H232)</f>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c r="AA233"/>
      <c r="AB233"/>
      <c r="AC233"/>
      <c r="AD233"/>
      <c r="AE233"/>
      <c r="AF233"/>
      <c r="AG233"/>
      <c r="AH233"/>
    </row>
    <row r="234" spans="2:34" s="116" customFormat="1" ht="15.3" thickBot="1" x14ac:dyDescent="0.55000000000000004">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 x14ac:dyDescent="0.5">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4">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4">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4">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4">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4">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4">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4">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4">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4">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4">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4">
      <c r="B246" s="70"/>
      <c r="C246" s="65"/>
      <c r="D246" s="499"/>
      <c r="E246" s="499" t="s">
        <v>222</v>
      </c>
      <c r="F246" s="498"/>
      <c r="G246" s="68">
        <f t="shared" ref="G246:W246" si="54">SUBTOTAL(9,G247:G252)</f>
        <v>0</v>
      </c>
      <c r="H246" s="36">
        <f t="shared" si="54"/>
        <v>0</v>
      </c>
      <c r="I246" s="36">
        <f t="shared" si="54"/>
        <v>0</v>
      </c>
      <c r="J246" s="36">
        <f t="shared" si="54"/>
        <v>0</v>
      </c>
      <c r="K246" s="39">
        <f t="shared" si="54"/>
        <v>0</v>
      </c>
      <c r="L246" s="38">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c r="AA246"/>
      <c r="AB246"/>
      <c r="AC246"/>
      <c r="AD246"/>
      <c r="AE246"/>
      <c r="AF246"/>
      <c r="AG246"/>
      <c r="AH246"/>
    </row>
    <row r="247" spans="2:34" s="131" customFormat="1" outlineLevel="1" x14ac:dyDescent="0.4">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4">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4">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4">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4">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4">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4">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55">SUBTOTAL(9,L254:L259)</f>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c r="AA253"/>
      <c r="AB253"/>
      <c r="AC253"/>
      <c r="AD253"/>
      <c r="AE253"/>
      <c r="AF253"/>
      <c r="AG253"/>
      <c r="AH253"/>
    </row>
    <row r="254" spans="2:34" s="131" customFormat="1" outlineLevel="1" x14ac:dyDescent="0.4">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4">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4">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4">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4">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4">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4">
      <c r="B260" s="32"/>
      <c r="C260" s="31"/>
      <c r="D260" s="496"/>
      <c r="E260" s="495" t="s">
        <v>236</v>
      </c>
      <c r="F260" s="498"/>
      <c r="G260" s="68">
        <f>SUBTOTAL(9,G261:G266)</f>
        <v>0</v>
      </c>
      <c r="H260" s="36">
        <f>SUBTOTAL(9,H261:H266)</f>
        <v>0</v>
      </c>
      <c r="I260" s="36">
        <f>SUBTOTAL(9,I261:I266)</f>
        <v>0</v>
      </c>
      <c r="J260" s="36">
        <f>SUBTOTAL(9,J261:J266)</f>
        <v>0</v>
      </c>
      <c r="K260" s="39">
        <f>SUBTOTAL(9,K261:K266)</f>
        <v>0</v>
      </c>
      <c r="L260" s="38">
        <f t="shared" ref="L260:W260" si="56">SUBTOTAL(9,L261:L266)</f>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c r="AA260"/>
      <c r="AB260"/>
      <c r="AC260"/>
      <c r="AD260"/>
      <c r="AE260"/>
      <c r="AF260"/>
      <c r="AG260"/>
      <c r="AH260"/>
    </row>
    <row r="261" spans="2:34" s="131" customFormat="1" outlineLevel="1" x14ac:dyDescent="0.4">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4">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4">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4">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4">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4">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4">
      <c r="B267" s="32"/>
      <c r="C267" s="31"/>
      <c r="D267" s="496"/>
      <c r="E267" s="495" t="s">
        <v>243</v>
      </c>
      <c r="F267" s="498"/>
      <c r="G267" s="68">
        <f>SUBTOTAL(9,G268:G273)</f>
        <v>0</v>
      </c>
      <c r="H267" s="36">
        <f>SUBTOTAL(9,H268:H273)</f>
        <v>0</v>
      </c>
      <c r="I267" s="36">
        <f>SUBTOTAL(9,I268:I273)</f>
        <v>0</v>
      </c>
      <c r="J267" s="36">
        <f>SUBTOTAL(9,J268:J273)</f>
        <v>0</v>
      </c>
      <c r="K267" s="39">
        <f>SUBTOTAL(9,K268:K273)</f>
        <v>0</v>
      </c>
      <c r="L267" s="38">
        <f t="shared" ref="L267:W267" si="57">SUBTOTAL(9,L268:L273)</f>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c r="AA267"/>
      <c r="AB267"/>
      <c r="AC267"/>
      <c r="AD267"/>
      <c r="AE267"/>
      <c r="AF267"/>
      <c r="AG267"/>
      <c r="AH267"/>
    </row>
    <row r="268" spans="2:34" s="131" customFormat="1" outlineLevel="1" x14ac:dyDescent="0.4">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4">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4">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4">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4">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4">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4">
      <c r="B274" s="32"/>
      <c r="C274" s="31"/>
      <c r="D274" s="496"/>
      <c r="E274" s="495" t="s">
        <v>249</v>
      </c>
      <c r="F274" s="498"/>
      <c r="G274" s="68">
        <f>SUBTOTAL(9,G275:G280)</f>
        <v>0</v>
      </c>
      <c r="H274" s="36">
        <f>SUBTOTAL(9,H275:H280)</f>
        <v>0</v>
      </c>
      <c r="I274" s="36">
        <f>SUBTOTAL(9,I275:I280)</f>
        <v>0</v>
      </c>
      <c r="J274" s="36">
        <f>SUBTOTAL(9,J275:J280)</f>
        <v>0</v>
      </c>
      <c r="K274" s="39">
        <f>SUBTOTAL(9,K275:K280)</f>
        <v>0</v>
      </c>
      <c r="L274" s="38">
        <f t="shared" ref="L274:W274" si="58">SUBTOTAL(9,L275:L280)</f>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c r="AA274"/>
      <c r="AB274"/>
      <c r="AC274"/>
      <c r="AD274"/>
      <c r="AE274"/>
      <c r="AF274"/>
      <c r="AG274"/>
      <c r="AH274"/>
    </row>
    <row r="275" spans="2:34" s="131" customFormat="1" outlineLevel="1" x14ac:dyDescent="0.4">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4">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4">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4">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4">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4">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4">
      <c r="B281" s="32"/>
      <c r="C281" s="31"/>
      <c r="D281" s="496"/>
      <c r="E281" s="495" t="s">
        <v>256</v>
      </c>
      <c r="F281" s="498"/>
      <c r="G281" s="68">
        <f>SUBTOTAL(9,G282:G287)</f>
        <v>0</v>
      </c>
      <c r="H281" s="36">
        <f>SUBTOTAL(9,H282:H287)</f>
        <v>0</v>
      </c>
      <c r="I281" s="36">
        <f>SUBTOTAL(9,I282:I287)</f>
        <v>0</v>
      </c>
      <c r="J281" s="36">
        <f>SUBTOTAL(9,J282:J287)</f>
        <v>0</v>
      </c>
      <c r="K281" s="39">
        <f>SUBTOTAL(9,K282:K287)</f>
        <v>0</v>
      </c>
      <c r="L281" s="38">
        <f t="shared" ref="L281:W281" si="59">SUBTOTAL(9,L282:L287)</f>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c r="AA281"/>
      <c r="AB281"/>
      <c r="AC281"/>
      <c r="AD281"/>
      <c r="AE281"/>
      <c r="AF281"/>
      <c r="AG281"/>
      <c r="AH281"/>
    </row>
    <row r="282" spans="2:34" s="131" customFormat="1" outlineLevel="1" x14ac:dyDescent="0.4">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4">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4">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4">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4">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4">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4">
      <c r="B288" s="32"/>
      <c r="C288" s="31"/>
      <c r="D288" s="31"/>
      <c r="E288" s="495" t="s">
        <v>317</v>
      </c>
      <c r="F288" s="498"/>
      <c r="G288" s="68">
        <f>SUBTOTAL(9,G289:G294)</f>
        <v>0</v>
      </c>
      <c r="H288" s="36">
        <f>SUBTOTAL(9,H289:H294)</f>
        <v>0</v>
      </c>
      <c r="I288" s="36">
        <f>SUBTOTAL(9,I289:I294)</f>
        <v>0</v>
      </c>
      <c r="J288" s="36">
        <f>SUBTOTAL(9,J289:J294)</f>
        <v>0</v>
      </c>
      <c r="K288" s="39">
        <f>SUBTOTAL(9,K289:K294)</f>
        <v>0</v>
      </c>
      <c r="L288" s="38">
        <f t="shared" ref="L288:W288" si="60">SUBTOTAL(9,L289:L294)</f>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c r="AA288"/>
      <c r="AB288"/>
      <c r="AC288"/>
      <c r="AD288"/>
      <c r="AE288"/>
      <c r="AF288"/>
      <c r="AG288"/>
      <c r="AH288"/>
    </row>
    <row r="289" spans="2:47" s="131" customFormat="1" outlineLevel="1" x14ac:dyDescent="0.4">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4">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4">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4">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4">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4">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4">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c r="AA295"/>
      <c r="AB295"/>
      <c r="AC295"/>
      <c r="AD295"/>
      <c r="AE295"/>
      <c r="AF295"/>
      <c r="AG295"/>
      <c r="AH295"/>
    </row>
    <row r="296" spans="2:47" s="131" customFormat="1" outlineLevel="1" x14ac:dyDescent="0.4">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4">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4">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4">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4">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4">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4">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4">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4">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4">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4">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4">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4">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I308" s="131"/>
      <c r="AJ308" s="131"/>
      <c r="AK308" s="131"/>
      <c r="AL308" s="131"/>
      <c r="AM308" s="131"/>
      <c r="AN308" s="131"/>
      <c r="AO308" s="131"/>
      <c r="AP308" s="131"/>
      <c r="AQ308" s="131"/>
      <c r="AR308" s="131"/>
      <c r="AS308" s="131"/>
      <c r="AT308" s="131"/>
      <c r="AU308" s="131"/>
    </row>
    <row r="309" spans="2:47" outlineLevel="1" x14ac:dyDescent="0.4">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4">
      <c r="B310" s="32"/>
      <c r="C310" s="31"/>
      <c r="D310" s="31"/>
      <c r="E310" s="612" t="s">
        <v>405</v>
      </c>
      <c r="F310" s="31"/>
      <c r="G310" s="68">
        <f>SUBTOTAL(9,G311:G313)</f>
        <v>0</v>
      </c>
      <c r="H310" s="44">
        <f t="shared" ref="H310:W310" si="63">SUBTOTAL(9,H311:H313)</f>
        <v>0</v>
      </c>
      <c r="I310" s="44">
        <f t="shared" si="63"/>
        <v>0</v>
      </c>
      <c r="J310" s="44">
        <f t="shared" si="63"/>
        <v>0</v>
      </c>
      <c r="K310" s="46">
        <f t="shared" si="63"/>
        <v>0</v>
      </c>
      <c r="L310" s="44">
        <f t="shared" si="63"/>
        <v>0</v>
      </c>
      <c r="M310" s="44">
        <f t="shared" si="63"/>
        <v>0</v>
      </c>
      <c r="N310" s="44">
        <f t="shared" si="63"/>
        <v>0</v>
      </c>
      <c r="O310" s="44">
        <f t="shared" si="63"/>
        <v>0</v>
      </c>
      <c r="P310" s="44">
        <f t="shared" si="63"/>
        <v>0</v>
      </c>
      <c r="Q310" s="44">
        <f t="shared" si="63"/>
        <v>0</v>
      </c>
      <c r="R310" s="44">
        <f t="shared" si="63"/>
        <v>0</v>
      </c>
      <c r="S310" s="44">
        <f t="shared" si="63"/>
        <v>0</v>
      </c>
      <c r="T310" s="44">
        <f t="shared" si="63"/>
        <v>0</v>
      </c>
      <c r="U310" s="44">
        <f t="shared" si="63"/>
        <v>0</v>
      </c>
      <c r="V310" s="46">
        <f t="shared" si="63"/>
        <v>0</v>
      </c>
      <c r="W310" s="46">
        <f t="shared" si="63"/>
        <v>0</v>
      </c>
      <c r="X310" s="71"/>
      <c r="Y310" s="384"/>
      <c r="Z310" s="71"/>
      <c r="AI310" s="131"/>
      <c r="AJ310" s="131"/>
      <c r="AK310" s="131"/>
      <c r="AL310" s="131"/>
      <c r="AM310" s="131"/>
      <c r="AN310" s="131"/>
      <c r="AO310" s="131"/>
      <c r="AP310" s="131"/>
      <c r="AQ310" s="131"/>
      <c r="AR310" s="131"/>
      <c r="AS310" s="131"/>
      <c r="AT310" s="131"/>
      <c r="AU310" s="131"/>
    </row>
    <row r="311" spans="2:47" outlineLevel="1" x14ac:dyDescent="0.4">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4">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4">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4">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I314" s="131"/>
      <c r="AJ314" s="131"/>
      <c r="AK314" s="131"/>
      <c r="AL314" s="131"/>
      <c r="AM314" s="131"/>
      <c r="AN314" s="131"/>
      <c r="AO314" s="131"/>
      <c r="AP314" s="131"/>
      <c r="AQ314" s="131"/>
      <c r="AR314" s="131"/>
      <c r="AS314" s="131"/>
      <c r="AT314" s="131"/>
      <c r="AU314" s="131"/>
    </row>
    <row r="315" spans="2:47" outlineLevel="1" x14ac:dyDescent="0.4">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4">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4">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4">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4">
      <c r="B319" s="70"/>
      <c r="C319" s="30"/>
      <c r="D319" s="495"/>
      <c r="E319" s="496" t="s">
        <v>283</v>
      </c>
      <c r="F319" s="496"/>
      <c r="G319" s="68">
        <f t="shared" ref="G319:M319" si="65">SUBTOTAL(9,G320:G322)</f>
        <v>0</v>
      </c>
      <c r="H319" s="69">
        <f t="shared" si="65"/>
        <v>0</v>
      </c>
      <c r="I319" s="66">
        <f t="shared" si="65"/>
        <v>0</v>
      </c>
      <c r="J319" s="66">
        <f t="shared" si="65"/>
        <v>0</v>
      </c>
      <c r="K319" s="67">
        <f t="shared" si="65"/>
        <v>0</v>
      </c>
      <c r="L319" s="36">
        <f t="shared" si="65"/>
        <v>0</v>
      </c>
      <c r="M319" s="36">
        <f t="shared" si="65"/>
        <v>0</v>
      </c>
      <c r="N319" s="36"/>
      <c r="O319" s="36"/>
      <c r="P319" s="36"/>
      <c r="Q319" s="36"/>
      <c r="R319" s="36"/>
      <c r="S319" s="36"/>
      <c r="T319" s="36"/>
      <c r="U319" s="36"/>
      <c r="V319" s="36"/>
      <c r="W319" s="35"/>
      <c r="Y319" s="607"/>
    </row>
    <row r="320" spans="2:47" outlineLevel="1" x14ac:dyDescent="0.4">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4">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4">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4">
      <c r="B323" s="70"/>
      <c r="C323" s="30"/>
      <c r="D323" s="495"/>
      <c r="E323" s="496" t="s">
        <v>287</v>
      </c>
      <c r="F323" s="496"/>
      <c r="G323" s="68">
        <f>SUBTOTAL(9,G324:G325)</f>
        <v>0</v>
      </c>
      <c r="H323" s="69">
        <f t="shared" ref="H323:W323" si="66">SUBTOTAL(9,H324:H325)</f>
        <v>0</v>
      </c>
      <c r="I323" s="66">
        <f t="shared" si="66"/>
        <v>0</v>
      </c>
      <c r="J323" s="66">
        <f t="shared" si="66"/>
        <v>0</v>
      </c>
      <c r="K323" s="67">
        <f t="shared" si="66"/>
        <v>0</v>
      </c>
      <c r="L323" s="36">
        <f t="shared" si="66"/>
        <v>0</v>
      </c>
      <c r="M323" s="36">
        <f t="shared" si="66"/>
        <v>0</v>
      </c>
      <c r="N323" s="36">
        <f t="shared" si="66"/>
        <v>0</v>
      </c>
      <c r="O323" s="36">
        <f t="shared" si="66"/>
        <v>0</v>
      </c>
      <c r="P323" s="36">
        <f t="shared" si="66"/>
        <v>0</v>
      </c>
      <c r="Q323" s="36">
        <f t="shared" si="66"/>
        <v>0</v>
      </c>
      <c r="R323" s="36">
        <f t="shared" si="66"/>
        <v>0</v>
      </c>
      <c r="S323" s="36">
        <f t="shared" si="66"/>
        <v>0</v>
      </c>
      <c r="T323" s="36">
        <f t="shared" si="66"/>
        <v>0</v>
      </c>
      <c r="U323" s="36">
        <f t="shared" si="66"/>
        <v>0</v>
      </c>
      <c r="V323" s="36">
        <f t="shared" si="66"/>
        <v>0</v>
      </c>
      <c r="W323" s="35">
        <f t="shared" si="66"/>
        <v>0</v>
      </c>
      <c r="Y323" s="384"/>
    </row>
    <row r="324" spans="2:47" outlineLevel="1" x14ac:dyDescent="0.4">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4">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4">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4">
      <c r="B327" s="70"/>
      <c r="C327" s="495"/>
      <c r="D327" s="495" t="s">
        <v>291</v>
      </c>
      <c r="E327" s="496"/>
      <c r="F327" s="496"/>
      <c r="G327" s="73">
        <f>SUBTOTAL(9,G328:G333)</f>
        <v>0</v>
      </c>
      <c r="H327" s="44">
        <f t="shared" ref="H327:W327" si="67">SUBTOTAL(9,H328:H333)</f>
        <v>0</v>
      </c>
      <c r="I327" s="44">
        <f t="shared" si="67"/>
        <v>0</v>
      </c>
      <c r="J327" s="44">
        <f t="shared" si="67"/>
        <v>0</v>
      </c>
      <c r="K327" s="46">
        <f t="shared" si="67"/>
        <v>0</v>
      </c>
      <c r="L327" s="44">
        <f t="shared" si="67"/>
        <v>0</v>
      </c>
      <c r="M327" s="44">
        <f t="shared" si="67"/>
        <v>0</v>
      </c>
      <c r="N327" s="44">
        <f t="shared" si="67"/>
        <v>0</v>
      </c>
      <c r="O327" s="44">
        <f t="shared" si="67"/>
        <v>0</v>
      </c>
      <c r="P327" s="44">
        <f t="shared" si="67"/>
        <v>0</v>
      </c>
      <c r="Q327" s="44">
        <f t="shared" si="67"/>
        <v>0</v>
      </c>
      <c r="R327" s="44">
        <f t="shared" si="67"/>
        <v>0</v>
      </c>
      <c r="S327" s="44">
        <f t="shared" si="67"/>
        <v>0</v>
      </c>
      <c r="T327" s="44">
        <f t="shared" si="67"/>
        <v>0</v>
      </c>
      <c r="U327" s="44">
        <f t="shared" si="67"/>
        <v>0</v>
      </c>
      <c r="V327" s="46">
        <f t="shared" si="67"/>
        <v>0</v>
      </c>
      <c r="W327" s="46">
        <f t="shared" si="67"/>
        <v>0</v>
      </c>
      <c r="Y327" s="607"/>
    </row>
    <row r="328" spans="2:47" outlineLevel="1" x14ac:dyDescent="0.4">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4">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4">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4">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4">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4">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4">
      <c r="B334" s="70"/>
      <c r="C334" s="496"/>
      <c r="D334" s="495" t="s">
        <v>298</v>
      </c>
      <c r="E334" s="498"/>
      <c r="F334" s="496"/>
      <c r="G334" s="73">
        <f t="shared" ref="G334:W334" si="68">SUBTOTAL(9,G335:G339)</f>
        <v>0</v>
      </c>
      <c r="H334" s="44">
        <f t="shared" si="68"/>
        <v>0</v>
      </c>
      <c r="I334" s="44">
        <f t="shared" si="68"/>
        <v>0</v>
      </c>
      <c r="J334" s="44">
        <f t="shared" si="68"/>
        <v>0</v>
      </c>
      <c r="K334" s="46">
        <f t="shared" si="68"/>
        <v>0</v>
      </c>
      <c r="L334" s="44">
        <f t="shared" si="68"/>
        <v>0</v>
      </c>
      <c r="M334" s="44">
        <f t="shared" si="68"/>
        <v>0</v>
      </c>
      <c r="N334" s="44">
        <f t="shared" si="68"/>
        <v>0</v>
      </c>
      <c r="O334" s="44">
        <f t="shared" si="68"/>
        <v>0</v>
      </c>
      <c r="P334" s="44">
        <f t="shared" si="68"/>
        <v>0</v>
      </c>
      <c r="Q334" s="44">
        <f t="shared" si="68"/>
        <v>0</v>
      </c>
      <c r="R334" s="44">
        <f t="shared" si="68"/>
        <v>0</v>
      </c>
      <c r="S334" s="44">
        <f t="shared" si="68"/>
        <v>0</v>
      </c>
      <c r="T334" s="44">
        <f t="shared" si="68"/>
        <v>0</v>
      </c>
      <c r="U334" s="44">
        <f t="shared" si="68"/>
        <v>0</v>
      </c>
      <c r="V334" s="46">
        <f t="shared" si="68"/>
        <v>0</v>
      </c>
      <c r="W334" s="46">
        <f t="shared" si="68"/>
        <v>0</v>
      </c>
      <c r="Y334" s="384"/>
    </row>
    <row r="335" spans="2:47" outlineLevel="1" x14ac:dyDescent="0.4">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4">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4">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4">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4">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4">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4">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4">
      <c r="B342" s="32"/>
      <c r="C342" s="495"/>
      <c r="D342" s="495"/>
      <c r="E342" s="496" t="s">
        <v>41</v>
      </c>
      <c r="F342" s="496"/>
      <c r="G342" s="68">
        <f t="shared" ref="G342:W342" si="69">SUBTOTAL(9,G343:G346)</f>
        <v>0</v>
      </c>
      <c r="H342" s="69">
        <f t="shared" si="69"/>
        <v>0</v>
      </c>
      <c r="I342" s="66">
        <f t="shared" si="69"/>
        <v>0</v>
      </c>
      <c r="J342" s="66">
        <f t="shared" si="69"/>
        <v>0</v>
      </c>
      <c r="K342" s="67">
        <f t="shared" si="69"/>
        <v>0</v>
      </c>
      <c r="L342" s="36">
        <f t="shared" si="69"/>
        <v>0</v>
      </c>
      <c r="M342" s="36">
        <f t="shared" si="69"/>
        <v>0</v>
      </c>
      <c r="N342" s="36">
        <f t="shared" si="69"/>
        <v>0</v>
      </c>
      <c r="O342" s="36">
        <f t="shared" si="69"/>
        <v>0</v>
      </c>
      <c r="P342" s="36">
        <f t="shared" si="69"/>
        <v>0</v>
      </c>
      <c r="Q342" s="36">
        <f t="shared" si="69"/>
        <v>0</v>
      </c>
      <c r="R342" s="36">
        <f t="shared" si="69"/>
        <v>0</v>
      </c>
      <c r="S342" s="36">
        <f t="shared" si="69"/>
        <v>0</v>
      </c>
      <c r="T342" s="36">
        <f t="shared" si="69"/>
        <v>0</v>
      </c>
      <c r="U342" s="36">
        <f t="shared" si="69"/>
        <v>0</v>
      </c>
      <c r="V342" s="36">
        <f t="shared" si="69"/>
        <v>0</v>
      </c>
      <c r="W342" s="35">
        <f t="shared" si="69"/>
        <v>0</v>
      </c>
      <c r="Y342" s="607"/>
      <c r="AA342"/>
      <c r="AB342"/>
      <c r="AC342"/>
      <c r="AD342"/>
      <c r="AE342"/>
      <c r="AF342"/>
      <c r="AG342"/>
      <c r="AH342"/>
    </row>
    <row r="343" spans="2:34" s="71" customFormat="1" outlineLevel="1" x14ac:dyDescent="0.4">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4">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4">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4">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4">
      <c r="B347" s="32"/>
      <c r="C347" s="495"/>
      <c r="D347" s="495"/>
      <c r="E347" s="496" t="s">
        <v>46</v>
      </c>
      <c r="F347" s="496"/>
      <c r="G347" s="68">
        <f t="shared" ref="G347:W347" si="70">SUBTOTAL(9,G348:G351)</f>
        <v>0</v>
      </c>
      <c r="H347" s="69">
        <f t="shared" si="70"/>
        <v>0</v>
      </c>
      <c r="I347" s="66">
        <f t="shared" si="70"/>
        <v>0</v>
      </c>
      <c r="J347" s="66">
        <f t="shared" si="70"/>
        <v>0</v>
      </c>
      <c r="K347" s="67">
        <f t="shared" si="70"/>
        <v>0</v>
      </c>
      <c r="L347" s="36">
        <f t="shared" si="70"/>
        <v>0</v>
      </c>
      <c r="M347" s="36">
        <f t="shared" si="70"/>
        <v>0</v>
      </c>
      <c r="N347" s="36">
        <f t="shared" si="70"/>
        <v>0</v>
      </c>
      <c r="O347" s="36">
        <f t="shared" si="70"/>
        <v>0</v>
      </c>
      <c r="P347" s="36">
        <f t="shared" si="70"/>
        <v>0</v>
      </c>
      <c r="Q347" s="36">
        <f t="shared" si="70"/>
        <v>0</v>
      </c>
      <c r="R347" s="36">
        <f t="shared" si="70"/>
        <v>0</v>
      </c>
      <c r="S347" s="36">
        <f t="shared" si="70"/>
        <v>0</v>
      </c>
      <c r="T347" s="36">
        <f t="shared" si="70"/>
        <v>0</v>
      </c>
      <c r="U347" s="36">
        <f t="shared" si="70"/>
        <v>0</v>
      </c>
      <c r="V347" s="36">
        <f t="shared" si="70"/>
        <v>0</v>
      </c>
      <c r="W347" s="35">
        <f t="shared" si="70"/>
        <v>0</v>
      </c>
      <c r="Y347" s="384"/>
      <c r="AA347"/>
      <c r="AB347"/>
      <c r="AC347"/>
      <c r="AD347"/>
      <c r="AE347"/>
      <c r="AF347"/>
      <c r="AG347"/>
      <c r="AH347"/>
    </row>
    <row r="348" spans="2:34" s="71" customFormat="1" outlineLevel="1" x14ac:dyDescent="0.4">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4">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4">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4">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4">
      <c r="B352" s="32"/>
      <c r="C352" s="495"/>
      <c r="D352" s="495"/>
      <c r="E352" s="496" t="s">
        <v>51</v>
      </c>
      <c r="F352" s="496"/>
      <c r="G352" s="68">
        <f t="shared" ref="G352:W352" si="71">SUBTOTAL(9,G353:G356)</f>
        <v>0</v>
      </c>
      <c r="H352" s="69">
        <f t="shared" si="71"/>
        <v>0</v>
      </c>
      <c r="I352" s="66">
        <f t="shared" si="71"/>
        <v>0</v>
      </c>
      <c r="J352" s="66">
        <f t="shared" si="71"/>
        <v>0</v>
      </c>
      <c r="K352" s="67">
        <f t="shared" si="71"/>
        <v>0</v>
      </c>
      <c r="L352" s="36">
        <f t="shared" si="71"/>
        <v>0</v>
      </c>
      <c r="M352" s="36">
        <f t="shared" si="71"/>
        <v>0</v>
      </c>
      <c r="N352" s="36">
        <f t="shared" si="71"/>
        <v>0</v>
      </c>
      <c r="O352" s="36">
        <f t="shared" si="71"/>
        <v>0</v>
      </c>
      <c r="P352" s="36">
        <f t="shared" si="71"/>
        <v>0</v>
      </c>
      <c r="Q352" s="36">
        <f t="shared" si="71"/>
        <v>0</v>
      </c>
      <c r="R352" s="36">
        <f t="shared" si="71"/>
        <v>0</v>
      </c>
      <c r="S352" s="36">
        <f t="shared" si="71"/>
        <v>0</v>
      </c>
      <c r="T352" s="36">
        <f t="shared" si="71"/>
        <v>0</v>
      </c>
      <c r="U352" s="36">
        <f t="shared" si="71"/>
        <v>0</v>
      </c>
      <c r="V352" s="36">
        <f t="shared" si="71"/>
        <v>0</v>
      </c>
      <c r="W352" s="35">
        <f t="shared" si="71"/>
        <v>0</v>
      </c>
      <c r="Y352" s="384"/>
      <c r="AA352"/>
      <c r="AB352"/>
      <c r="AC352"/>
      <c r="AD352"/>
      <c r="AE352"/>
      <c r="AF352"/>
      <c r="AG352"/>
      <c r="AH352"/>
    </row>
    <row r="353" spans="2:34" s="71" customFormat="1" outlineLevel="1" x14ac:dyDescent="0.4">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4">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4">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4">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4">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4">
      <c r="B358" s="32"/>
      <c r="C358" s="495"/>
      <c r="D358" s="495"/>
      <c r="E358" s="498" t="s">
        <v>57</v>
      </c>
      <c r="F358" s="496"/>
      <c r="G358" s="68">
        <f t="shared" ref="G358:W358" si="72">SUBTOTAL(9,G359:G361)</f>
        <v>0</v>
      </c>
      <c r="H358" s="69">
        <f t="shared" si="72"/>
        <v>0</v>
      </c>
      <c r="I358" s="66">
        <f t="shared" si="72"/>
        <v>0</v>
      </c>
      <c r="J358" s="66">
        <f t="shared" si="72"/>
        <v>0</v>
      </c>
      <c r="K358" s="67">
        <f t="shared" si="72"/>
        <v>0</v>
      </c>
      <c r="L358" s="36">
        <f t="shared" si="72"/>
        <v>0</v>
      </c>
      <c r="M358" s="36">
        <f t="shared" si="72"/>
        <v>0</v>
      </c>
      <c r="N358" s="36">
        <f t="shared" si="72"/>
        <v>0</v>
      </c>
      <c r="O358" s="36">
        <f t="shared" si="72"/>
        <v>0</v>
      </c>
      <c r="P358" s="36">
        <f t="shared" si="72"/>
        <v>0</v>
      </c>
      <c r="Q358" s="36">
        <f t="shared" si="72"/>
        <v>0</v>
      </c>
      <c r="R358" s="36">
        <f t="shared" si="72"/>
        <v>0</v>
      </c>
      <c r="S358" s="36">
        <f t="shared" si="72"/>
        <v>0</v>
      </c>
      <c r="T358" s="36">
        <f t="shared" si="72"/>
        <v>0</v>
      </c>
      <c r="U358" s="36">
        <f t="shared" si="72"/>
        <v>0</v>
      </c>
      <c r="V358" s="36">
        <f t="shared" si="72"/>
        <v>0</v>
      </c>
      <c r="W358" s="35">
        <f t="shared" si="72"/>
        <v>0</v>
      </c>
      <c r="Y358" s="607"/>
      <c r="AA358"/>
      <c r="AB358"/>
      <c r="AC358"/>
      <c r="AD358"/>
      <c r="AE358"/>
      <c r="AF358"/>
      <c r="AG358"/>
      <c r="AH358"/>
    </row>
    <row r="359" spans="2:34" s="71" customFormat="1" outlineLevel="1" x14ac:dyDescent="0.4">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4">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4">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4">
      <c r="B362" s="32"/>
      <c r="C362" s="495"/>
      <c r="D362" s="495"/>
      <c r="E362" s="496" t="s">
        <v>61</v>
      </c>
      <c r="F362" s="496"/>
      <c r="G362" s="68">
        <f t="shared" ref="G362:W362" si="73">SUBTOTAL(9,G363:G365)</f>
        <v>0</v>
      </c>
      <c r="H362" s="69">
        <f t="shared" si="73"/>
        <v>0</v>
      </c>
      <c r="I362" s="66">
        <f t="shared" si="73"/>
        <v>0</v>
      </c>
      <c r="J362" s="66">
        <f t="shared" si="73"/>
        <v>0</v>
      </c>
      <c r="K362" s="67">
        <f t="shared" si="73"/>
        <v>0</v>
      </c>
      <c r="L362" s="36">
        <f t="shared" si="73"/>
        <v>0</v>
      </c>
      <c r="M362" s="36">
        <f t="shared" si="73"/>
        <v>0</v>
      </c>
      <c r="N362" s="36">
        <f t="shared" si="73"/>
        <v>0</v>
      </c>
      <c r="O362" s="36">
        <f t="shared" si="73"/>
        <v>0</v>
      </c>
      <c r="P362" s="36">
        <f t="shared" si="73"/>
        <v>0</v>
      </c>
      <c r="Q362" s="36">
        <f t="shared" si="73"/>
        <v>0</v>
      </c>
      <c r="R362" s="36">
        <f t="shared" si="73"/>
        <v>0</v>
      </c>
      <c r="S362" s="36">
        <f t="shared" si="73"/>
        <v>0</v>
      </c>
      <c r="T362" s="36">
        <f t="shared" si="73"/>
        <v>0</v>
      </c>
      <c r="U362" s="36">
        <f t="shared" si="73"/>
        <v>0</v>
      </c>
      <c r="V362" s="36">
        <f t="shared" si="73"/>
        <v>0</v>
      </c>
      <c r="W362" s="35">
        <f t="shared" si="73"/>
        <v>0</v>
      </c>
      <c r="Y362" s="384"/>
      <c r="AA362"/>
      <c r="AB362"/>
      <c r="AC362"/>
      <c r="AD362"/>
      <c r="AE362"/>
      <c r="AF362"/>
      <c r="AG362"/>
      <c r="AH362"/>
    </row>
    <row r="363" spans="2:34" s="71" customFormat="1" outlineLevel="1" x14ac:dyDescent="0.4">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4">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4">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4">
      <c r="B366" s="32"/>
      <c r="C366" s="495"/>
      <c r="D366" s="495"/>
      <c r="E366" s="496" t="s">
        <v>65</v>
      </c>
      <c r="F366" s="496"/>
      <c r="G366" s="68">
        <f t="shared" ref="G366:W366" si="74">SUBTOTAL(9,G367:G369)</f>
        <v>0</v>
      </c>
      <c r="H366" s="69">
        <f t="shared" si="74"/>
        <v>0</v>
      </c>
      <c r="I366" s="66">
        <f t="shared" si="74"/>
        <v>0</v>
      </c>
      <c r="J366" s="66">
        <f t="shared" si="74"/>
        <v>0</v>
      </c>
      <c r="K366" s="67">
        <f t="shared" si="74"/>
        <v>0</v>
      </c>
      <c r="L366" s="36">
        <f t="shared" si="74"/>
        <v>0</v>
      </c>
      <c r="M366" s="36">
        <f t="shared" si="74"/>
        <v>0</v>
      </c>
      <c r="N366" s="36">
        <f t="shared" si="74"/>
        <v>0</v>
      </c>
      <c r="O366" s="36">
        <f t="shared" si="74"/>
        <v>0</v>
      </c>
      <c r="P366" s="36">
        <f t="shared" si="74"/>
        <v>0</v>
      </c>
      <c r="Q366" s="36">
        <f t="shared" si="74"/>
        <v>0</v>
      </c>
      <c r="R366" s="36">
        <f t="shared" si="74"/>
        <v>0</v>
      </c>
      <c r="S366" s="36">
        <f t="shared" si="74"/>
        <v>0</v>
      </c>
      <c r="T366" s="36">
        <f t="shared" si="74"/>
        <v>0</v>
      </c>
      <c r="U366" s="36">
        <f t="shared" si="74"/>
        <v>0</v>
      </c>
      <c r="V366" s="36">
        <f t="shared" si="74"/>
        <v>0</v>
      </c>
      <c r="W366" s="35">
        <f t="shared" si="74"/>
        <v>0</v>
      </c>
      <c r="Y366" s="384"/>
      <c r="AA366"/>
      <c r="AB366"/>
      <c r="AC366"/>
      <c r="AD366"/>
      <c r="AE366"/>
      <c r="AF366"/>
      <c r="AG366"/>
      <c r="AH366"/>
    </row>
    <row r="367" spans="2:34" s="71" customFormat="1" outlineLevel="1" x14ac:dyDescent="0.4">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4">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4">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4">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4">
      <c r="B371" s="32"/>
      <c r="C371" s="30"/>
      <c r="D371" s="495"/>
      <c r="E371" s="496" t="s">
        <v>70</v>
      </c>
      <c r="F371" s="496"/>
      <c r="G371" s="68">
        <f t="shared" ref="G371:W371" si="75">SUBTOTAL(9,G372:G373)</f>
        <v>0</v>
      </c>
      <c r="H371" s="69">
        <f t="shared" si="75"/>
        <v>0</v>
      </c>
      <c r="I371" s="66">
        <f t="shared" si="75"/>
        <v>0</v>
      </c>
      <c r="J371" s="66">
        <f t="shared" si="75"/>
        <v>0</v>
      </c>
      <c r="K371" s="67">
        <f t="shared" si="75"/>
        <v>0</v>
      </c>
      <c r="L371" s="36">
        <f t="shared" si="75"/>
        <v>0</v>
      </c>
      <c r="M371" s="36">
        <f t="shared" si="75"/>
        <v>0</v>
      </c>
      <c r="N371" s="36">
        <f t="shared" si="75"/>
        <v>0</v>
      </c>
      <c r="O371" s="36">
        <f t="shared" si="75"/>
        <v>0</v>
      </c>
      <c r="P371" s="36">
        <f t="shared" si="75"/>
        <v>0</v>
      </c>
      <c r="Q371" s="36">
        <f t="shared" si="75"/>
        <v>0</v>
      </c>
      <c r="R371" s="36">
        <f t="shared" si="75"/>
        <v>0</v>
      </c>
      <c r="S371" s="36">
        <f t="shared" si="75"/>
        <v>0</v>
      </c>
      <c r="T371" s="36">
        <f t="shared" si="75"/>
        <v>0</v>
      </c>
      <c r="U371" s="36">
        <f t="shared" si="75"/>
        <v>0</v>
      </c>
      <c r="V371" s="36">
        <f t="shared" si="75"/>
        <v>0</v>
      </c>
      <c r="W371" s="35">
        <f t="shared" si="75"/>
        <v>0</v>
      </c>
      <c r="Y371" s="607"/>
      <c r="AA371"/>
      <c r="AB371"/>
      <c r="AC371"/>
      <c r="AD371"/>
      <c r="AE371"/>
      <c r="AF371"/>
      <c r="AG371"/>
      <c r="AH371"/>
    </row>
    <row r="372" spans="2:34" s="71" customFormat="1" outlineLevel="1" x14ac:dyDescent="0.4">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4">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4">
      <c r="B374" s="32"/>
      <c r="C374" s="30"/>
      <c r="D374" s="495"/>
      <c r="E374" s="496" t="s">
        <v>73</v>
      </c>
      <c r="F374" s="496"/>
      <c r="G374" s="68">
        <f t="shared" ref="G374:W374" si="76">SUBTOTAL(9,G375:G377)</f>
        <v>0</v>
      </c>
      <c r="H374" s="69">
        <f t="shared" si="76"/>
        <v>0</v>
      </c>
      <c r="I374" s="66">
        <f t="shared" si="76"/>
        <v>0</v>
      </c>
      <c r="J374" s="66">
        <f t="shared" si="76"/>
        <v>0</v>
      </c>
      <c r="K374" s="67">
        <f t="shared" si="76"/>
        <v>0</v>
      </c>
      <c r="L374" s="36">
        <f t="shared" si="76"/>
        <v>0</v>
      </c>
      <c r="M374" s="36">
        <f t="shared" si="76"/>
        <v>0</v>
      </c>
      <c r="N374" s="36">
        <f t="shared" si="76"/>
        <v>0</v>
      </c>
      <c r="O374" s="36">
        <f t="shared" si="76"/>
        <v>0</v>
      </c>
      <c r="P374" s="36">
        <f t="shared" si="76"/>
        <v>0</v>
      </c>
      <c r="Q374" s="36">
        <f t="shared" si="76"/>
        <v>0</v>
      </c>
      <c r="R374" s="36">
        <f t="shared" si="76"/>
        <v>0</v>
      </c>
      <c r="S374" s="36">
        <f t="shared" si="76"/>
        <v>0</v>
      </c>
      <c r="T374" s="36">
        <f t="shared" si="76"/>
        <v>0</v>
      </c>
      <c r="U374" s="36">
        <f t="shared" si="76"/>
        <v>0</v>
      </c>
      <c r="V374" s="36">
        <f t="shared" si="76"/>
        <v>0</v>
      </c>
      <c r="W374" s="35">
        <f t="shared" si="76"/>
        <v>0</v>
      </c>
      <c r="Y374" s="384"/>
      <c r="AA374"/>
      <c r="AB374"/>
      <c r="AC374"/>
      <c r="AD374"/>
      <c r="AE374"/>
      <c r="AF374"/>
      <c r="AG374"/>
      <c r="AH374"/>
    </row>
    <row r="375" spans="2:34" s="71" customFormat="1" outlineLevel="1" x14ac:dyDescent="0.4">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4">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4">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4">
      <c r="B378" s="32"/>
      <c r="C378" s="30"/>
      <c r="D378" s="495"/>
      <c r="E378" s="496" t="s">
        <v>77</v>
      </c>
      <c r="F378" s="496"/>
      <c r="G378" s="68">
        <f t="shared" ref="G378:W378" si="77">SUBTOTAL(9,G379:G380)</f>
        <v>0</v>
      </c>
      <c r="H378" s="69">
        <f t="shared" si="77"/>
        <v>0</v>
      </c>
      <c r="I378" s="66">
        <f t="shared" si="77"/>
        <v>0</v>
      </c>
      <c r="J378" s="66">
        <f t="shared" si="77"/>
        <v>0</v>
      </c>
      <c r="K378" s="67">
        <f t="shared" si="77"/>
        <v>0</v>
      </c>
      <c r="L378" s="36">
        <f t="shared" si="77"/>
        <v>0</v>
      </c>
      <c r="M378" s="36">
        <f t="shared" si="77"/>
        <v>0</v>
      </c>
      <c r="N378" s="36">
        <f t="shared" si="77"/>
        <v>0</v>
      </c>
      <c r="O378" s="36">
        <f t="shared" si="77"/>
        <v>0</v>
      </c>
      <c r="P378" s="36">
        <f t="shared" si="77"/>
        <v>0</v>
      </c>
      <c r="Q378" s="36">
        <f t="shared" si="77"/>
        <v>0</v>
      </c>
      <c r="R378" s="36">
        <f t="shared" si="77"/>
        <v>0</v>
      </c>
      <c r="S378" s="36">
        <f t="shared" si="77"/>
        <v>0</v>
      </c>
      <c r="T378" s="36">
        <f t="shared" si="77"/>
        <v>0</v>
      </c>
      <c r="U378" s="36">
        <f t="shared" si="77"/>
        <v>0</v>
      </c>
      <c r="V378" s="36">
        <f t="shared" si="77"/>
        <v>0</v>
      </c>
      <c r="W378" s="35">
        <f t="shared" si="77"/>
        <v>0</v>
      </c>
      <c r="Y378" s="384"/>
      <c r="AA378"/>
      <c r="AB378"/>
      <c r="AC378"/>
      <c r="AD378"/>
      <c r="AE378"/>
      <c r="AF378"/>
      <c r="AG378"/>
      <c r="AH378"/>
    </row>
    <row r="379" spans="2:34" s="71" customFormat="1" outlineLevel="1" x14ac:dyDescent="0.4">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4">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4">
      <c r="B381" s="32"/>
      <c r="C381" s="30"/>
      <c r="D381" s="495"/>
      <c r="E381" s="496" t="s">
        <v>80</v>
      </c>
      <c r="F381" s="496"/>
      <c r="G381" s="68">
        <f t="shared" ref="G381:W381" si="78">SUBTOTAL(9,G382:G384)</f>
        <v>0</v>
      </c>
      <c r="H381" s="69">
        <f t="shared" si="78"/>
        <v>0</v>
      </c>
      <c r="I381" s="66">
        <f t="shared" si="78"/>
        <v>0</v>
      </c>
      <c r="J381" s="66">
        <f t="shared" si="78"/>
        <v>0</v>
      </c>
      <c r="K381" s="67">
        <f t="shared" si="78"/>
        <v>0</v>
      </c>
      <c r="L381" s="36">
        <f t="shared" si="78"/>
        <v>0</v>
      </c>
      <c r="M381" s="36">
        <f t="shared" si="78"/>
        <v>0</v>
      </c>
      <c r="N381" s="36">
        <f t="shared" si="78"/>
        <v>0</v>
      </c>
      <c r="O381" s="36">
        <f t="shared" si="78"/>
        <v>0</v>
      </c>
      <c r="P381" s="36">
        <f t="shared" si="78"/>
        <v>0</v>
      </c>
      <c r="Q381" s="36">
        <f t="shared" si="78"/>
        <v>0</v>
      </c>
      <c r="R381" s="36">
        <f t="shared" si="78"/>
        <v>0</v>
      </c>
      <c r="S381" s="36">
        <f t="shared" si="78"/>
        <v>0</v>
      </c>
      <c r="T381" s="36">
        <f t="shared" si="78"/>
        <v>0</v>
      </c>
      <c r="U381" s="36">
        <f t="shared" si="78"/>
        <v>0</v>
      </c>
      <c r="V381" s="36">
        <f t="shared" si="78"/>
        <v>0</v>
      </c>
      <c r="W381" s="35">
        <f t="shared" si="78"/>
        <v>0</v>
      </c>
      <c r="Y381" s="384"/>
      <c r="AA381"/>
      <c r="AB381"/>
      <c r="AC381"/>
      <c r="AD381"/>
      <c r="AE381"/>
      <c r="AF381"/>
      <c r="AG381"/>
      <c r="AH381"/>
    </row>
    <row r="382" spans="2:34" s="71" customFormat="1" outlineLevel="1" x14ac:dyDescent="0.4">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4">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4">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4">
      <c r="B385" s="32"/>
      <c r="C385" s="30"/>
      <c r="D385" s="495"/>
      <c r="E385" s="496" t="s">
        <v>84</v>
      </c>
      <c r="F385" s="496"/>
      <c r="G385" s="68">
        <f t="shared" ref="G385:W385" si="79">SUBTOTAL(9,G386:G387)</f>
        <v>0</v>
      </c>
      <c r="H385" s="69">
        <f t="shared" si="79"/>
        <v>0</v>
      </c>
      <c r="I385" s="66">
        <f t="shared" si="79"/>
        <v>0</v>
      </c>
      <c r="J385" s="66">
        <f t="shared" si="79"/>
        <v>0</v>
      </c>
      <c r="K385" s="67">
        <f t="shared" si="79"/>
        <v>0</v>
      </c>
      <c r="L385" s="36">
        <f t="shared" si="79"/>
        <v>0</v>
      </c>
      <c r="M385" s="36">
        <f t="shared" si="79"/>
        <v>0</v>
      </c>
      <c r="N385" s="36">
        <f t="shared" si="79"/>
        <v>0</v>
      </c>
      <c r="O385" s="36">
        <f t="shared" si="79"/>
        <v>0</v>
      </c>
      <c r="P385" s="36">
        <f t="shared" si="79"/>
        <v>0</v>
      </c>
      <c r="Q385" s="36">
        <f t="shared" si="79"/>
        <v>0</v>
      </c>
      <c r="R385" s="36">
        <f t="shared" si="79"/>
        <v>0</v>
      </c>
      <c r="S385" s="36">
        <f t="shared" si="79"/>
        <v>0</v>
      </c>
      <c r="T385" s="36">
        <f t="shared" si="79"/>
        <v>0</v>
      </c>
      <c r="U385" s="36">
        <f t="shared" si="79"/>
        <v>0</v>
      </c>
      <c r="V385" s="36">
        <f t="shared" si="79"/>
        <v>0</v>
      </c>
      <c r="W385" s="35">
        <f t="shared" si="79"/>
        <v>0</v>
      </c>
      <c r="Y385" s="384"/>
      <c r="AA385"/>
      <c r="AB385"/>
      <c r="AC385"/>
      <c r="AD385"/>
      <c r="AE385"/>
      <c r="AF385"/>
      <c r="AG385"/>
      <c r="AH385"/>
    </row>
    <row r="386" spans="2:34" s="71" customFormat="1" outlineLevel="1" x14ac:dyDescent="0.4">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4">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4">
      <c r="B388" s="32"/>
      <c r="C388" s="30"/>
      <c r="D388" s="495"/>
      <c r="E388" s="496" t="s">
        <v>87</v>
      </c>
      <c r="F388" s="496"/>
      <c r="G388" s="68">
        <f t="shared" ref="G388:W388" si="80">SUBTOTAL(9,G389:G391)</f>
        <v>0</v>
      </c>
      <c r="H388" s="69">
        <f t="shared" si="80"/>
        <v>0</v>
      </c>
      <c r="I388" s="66">
        <f t="shared" si="80"/>
        <v>0</v>
      </c>
      <c r="J388" s="66">
        <f t="shared" si="80"/>
        <v>0</v>
      </c>
      <c r="K388" s="67">
        <f t="shared" si="80"/>
        <v>0</v>
      </c>
      <c r="L388" s="36">
        <f t="shared" si="80"/>
        <v>0</v>
      </c>
      <c r="M388" s="36">
        <f t="shared" si="80"/>
        <v>0</v>
      </c>
      <c r="N388" s="36">
        <f t="shared" si="80"/>
        <v>0</v>
      </c>
      <c r="O388" s="36">
        <f t="shared" si="80"/>
        <v>0</v>
      </c>
      <c r="P388" s="36">
        <f t="shared" si="80"/>
        <v>0</v>
      </c>
      <c r="Q388" s="36">
        <f t="shared" si="80"/>
        <v>0</v>
      </c>
      <c r="R388" s="36">
        <f t="shared" si="80"/>
        <v>0</v>
      </c>
      <c r="S388" s="36">
        <f t="shared" si="80"/>
        <v>0</v>
      </c>
      <c r="T388" s="36">
        <f t="shared" si="80"/>
        <v>0</v>
      </c>
      <c r="U388" s="36">
        <f t="shared" si="80"/>
        <v>0</v>
      </c>
      <c r="V388" s="36">
        <f t="shared" si="80"/>
        <v>0</v>
      </c>
      <c r="W388" s="35">
        <f t="shared" si="80"/>
        <v>0</v>
      </c>
      <c r="Y388" s="384"/>
      <c r="AA388"/>
      <c r="AB388"/>
      <c r="AC388"/>
      <c r="AD388"/>
      <c r="AE388"/>
      <c r="AF388"/>
      <c r="AG388"/>
      <c r="AH388"/>
    </row>
    <row r="389" spans="2:34" s="71" customFormat="1" outlineLevel="1" x14ac:dyDescent="0.4">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4">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4">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4">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4">
      <c r="B393" s="32"/>
      <c r="C393" s="30"/>
      <c r="D393" s="495"/>
      <c r="E393" s="496" t="s">
        <v>92</v>
      </c>
      <c r="F393" s="496"/>
      <c r="G393" s="68">
        <f t="shared" ref="G393:W393" si="81">SUBTOTAL(9,G394:G395)</f>
        <v>0</v>
      </c>
      <c r="H393" s="69">
        <f t="shared" si="81"/>
        <v>0</v>
      </c>
      <c r="I393" s="66">
        <f t="shared" si="81"/>
        <v>0</v>
      </c>
      <c r="J393" s="66">
        <f t="shared" si="81"/>
        <v>0</v>
      </c>
      <c r="K393" s="67">
        <f t="shared" si="81"/>
        <v>0</v>
      </c>
      <c r="L393" s="36">
        <f t="shared" si="81"/>
        <v>0</v>
      </c>
      <c r="M393" s="36">
        <f t="shared" si="81"/>
        <v>0</v>
      </c>
      <c r="N393" s="36">
        <f t="shared" si="81"/>
        <v>0</v>
      </c>
      <c r="O393" s="36">
        <f t="shared" si="81"/>
        <v>0</v>
      </c>
      <c r="P393" s="36">
        <f t="shared" si="81"/>
        <v>0</v>
      </c>
      <c r="Q393" s="36">
        <f t="shared" si="81"/>
        <v>0</v>
      </c>
      <c r="R393" s="36">
        <f t="shared" si="81"/>
        <v>0</v>
      </c>
      <c r="S393" s="36">
        <f t="shared" si="81"/>
        <v>0</v>
      </c>
      <c r="T393" s="36">
        <f t="shared" si="81"/>
        <v>0</v>
      </c>
      <c r="U393" s="36">
        <f t="shared" si="81"/>
        <v>0</v>
      </c>
      <c r="V393" s="36">
        <f t="shared" si="81"/>
        <v>0</v>
      </c>
      <c r="W393" s="35">
        <f t="shared" si="81"/>
        <v>0</v>
      </c>
      <c r="Y393" s="607"/>
      <c r="AA393"/>
      <c r="AB393"/>
      <c r="AC393"/>
      <c r="AD393"/>
      <c r="AE393"/>
      <c r="AF393"/>
      <c r="AG393"/>
      <c r="AH393"/>
    </row>
    <row r="394" spans="2:34" s="71" customFormat="1" outlineLevel="1" x14ac:dyDescent="0.4">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4">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4">
      <c r="B396" s="32"/>
      <c r="C396" s="30"/>
      <c r="D396" s="495"/>
      <c r="E396" s="496" t="s">
        <v>95</v>
      </c>
      <c r="F396" s="496"/>
      <c r="G396" s="68">
        <f t="shared" ref="G396:W396" si="82">SUBTOTAL(9,G397:G398)</f>
        <v>0</v>
      </c>
      <c r="H396" s="69">
        <f t="shared" si="82"/>
        <v>0</v>
      </c>
      <c r="I396" s="66">
        <f t="shared" si="82"/>
        <v>0</v>
      </c>
      <c r="J396" s="66">
        <f t="shared" si="82"/>
        <v>0</v>
      </c>
      <c r="K396" s="67">
        <f t="shared" si="82"/>
        <v>0</v>
      </c>
      <c r="L396" s="36">
        <f t="shared" si="82"/>
        <v>0</v>
      </c>
      <c r="M396" s="36">
        <f t="shared" si="82"/>
        <v>0</v>
      </c>
      <c r="N396" s="36">
        <f t="shared" si="82"/>
        <v>0</v>
      </c>
      <c r="O396" s="36">
        <f t="shared" si="82"/>
        <v>0</v>
      </c>
      <c r="P396" s="36">
        <f t="shared" si="82"/>
        <v>0</v>
      </c>
      <c r="Q396" s="36">
        <f t="shared" si="82"/>
        <v>0</v>
      </c>
      <c r="R396" s="36">
        <f t="shared" si="82"/>
        <v>0</v>
      </c>
      <c r="S396" s="36">
        <f t="shared" si="82"/>
        <v>0</v>
      </c>
      <c r="T396" s="36">
        <f t="shared" si="82"/>
        <v>0</v>
      </c>
      <c r="U396" s="36">
        <f t="shared" si="82"/>
        <v>0</v>
      </c>
      <c r="V396" s="36">
        <f t="shared" si="82"/>
        <v>0</v>
      </c>
      <c r="W396" s="35">
        <f t="shared" si="82"/>
        <v>0</v>
      </c>
      <c r="Y396" s="384"/>
      <c r="AA396"/>
      <c r="AB396"/>
      <c r="AC396"/>
      <c r="AD396"/>
      <c r="AE396"/>
      <c r="AF396"/>
      <c r="AG396"/>
      <c r="AH396"/>
    </row>
    <row r="397" spans="2:34" s="71" customFormat="1" outlineLevel="1" x14ac:dyDescent="0.4">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4">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4">
      <c r="B399" s="32"/>
      <c r="C399" s="30"/>
      <c r="D399" s="495"/>
      <c r="E399" s="496" t="s">
        <v>98</v>
      </c>
      <c r="F399" s="496"/>
      <c r="G399" s="68">
        <f t="shared" ref="G399:W399" si="83">SUBTOTAL(9,G400:G401)</f>
        <v>0</v>
      </c>
      <c r="H399" s="69">
        <f t="shared" si="83"/>
        <v>0</v>
      </c>
      <c r="I399" s="66">
        <f t="shared" si="83"/>
        <v>0</v>
      </c>
      <c r="J399" s="66">
        <f t="shared" si="83"/>
        <v>0</v>
      </c>
      <c r="K399" s="67">
        <f t="shared" si="83"/>
        <v>0</v>
      </c>
      <c r="L399" s="36">
        <f t="shared" si="83"/>
        <v>0</v>
      </c>
      <c r="M399" s="36">
        <f t="shared" si="83"/>
        <v>0</v>
      </c>
      <c r="N399" s="36">
        <f t="shared" si="83"/>
        <v>0</v>
      </c>
      <c r="O399" s="36">
        <f t="shared" si="83"/>
        <v>0</v>
      </c>
      <c r="P399" s="36">
        <f t="shared" si="83"/>
        <v>0</v>
      </c>
      <c r="Q399" s="36">
        <f t="shared" si="83"/>
        <v>0</v>
      </c>
      <c r="R399" s="36">
        <f t="shared" si="83"/>
        <v>0</v>
      </c>
      <c r="S399" s="36">
        <f t="shared" si="83"/>
        <v>0</v>
      </c>
      <c r="T399" s="36">
        <f t="shared" si="83"/>
        <v>0</v>
      </c>
      <c r="U399" s="36">
        <f t="shared" si="83"/>
        <v>0</v>
      </c>
      <c r="V399" s="36">
        <f t="shared" si="83"/>
        <v>0</v>
      </c>
      <c r="W399" s="35">
        <f t="shared" si="83"/>
        <v>0</v>
      </c>
      <c r="Y399" s="384"/>
      <c r="AA399"/>
      <c r="AB399"/>
      <c r="AC399"/>
      <c r="AD399"/>
      <c r="AE399"/>
      <c r="AF399"/>
      <c r="AG399"/>
      <c r="AH399"/>
    </row>
    <row r="400" spans="2:34" s="71" customFormat="1" outlineLevel="1" x14ac:dyDescent="0.4">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4">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4">
      <c r="B402" s="32"/>
      <c r="C402" s="30"/>
      <c r="D402" s="495"/>
      <c r="E402" s="496" t="s">
        <v>101</v>
      </c>
      <c r="F402" s="496"/>
      <c r="G402" s="68">
        <f t="shared" ref="G402:W402" si="84">SUBTOTAL(9,G403:G404)</f>
        <v>0</v>
      </c>
      <c r="H402" s="69">
        <f t="shared" si="84"/>
        <v>0</v>
      </c>
      <c r="I402" s="66">
        <f t="shared" si="84"/>
        <v>0</v>
      </c>
      <c r="J402" s="66">
        <f t="shared" si="84"/>
        <v>0</v>
      </c>
      <c r="K402" s="67">
        <f t="shared" si="84"/>
        <v>0</v>
      </c>
      <c r="L402" s="36">
        <f t="shared" si="84"/>
        <v>0</v>
      </c>
      <c r="M402" s="36">
        <f t="shared" si="84"/>
        <v>0</v>
      </c>
      <c r="N402" s="36">
        <f t="shared" si="84"/>
        <v>0</v>
      </c>
      <c r="O402" s="36">
        <f t="shared" si="84"/>
        <v>0</v>
      </c>
      <c r="P402" s="36">
        <f t="shared" si="84"/>
        <v>0</v>
      </c>
      <c r="Q402" s="36">
        <f t="shared" si="84"/>
        <v>0</v>
      </c>
      <c r="R402" s="36">
        <f t="shared" si="84"/>
        <v>0</v>
      </c>
      <c r="S402" s="36">
        <f t="shared" si="84"/>
        <v>0</v>
      </c>
      <c r="T402" s="36">
        <f t="shared" si="84"/>
        <v>0</v>
      </c>
      <c r="U402" s="36">
        <f t="shared" si="84"/>
        <v>0</v>
      </c>
      <c r="V402" s="36">
        <f t="shared" si="84"/>
        <v>0</v>
      </c>
      <c r="W402" s="35">
        <f t="shared" si="84"/>
        <v>0</v>
      </c>
      <c r="Y402" s="384"/>
      <c r="AA402"/>
      <c r="AB402"/>
      <c r="AC402"/>
      <c r="AD402"/>
      <c r="AE402"/>
      <c r="AF402"/>
      <c r="AG402"/>
      <c r="AH402"/>
    </row>
    <row r="403" spans="2:34" s="71" customFormat="1" outlineLevel="1" x14ac:dyDescent="0.4">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4">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4">
      <c r="B405" s="32"/>
      <c r="C405" s="30"/>
      <c r="D405" s="495"/>
      <c r="E405" s="496" t="s">
        <v>104</v>
      </c>
      <c r="F405" s="496"/>
      <c r="G405" s="68">
        <f t="shared" ref="G405:W405" si="85">SUBTOTAL(9,G406:G407)</f>
        <v>0</v>
      </c>
      <c r="H405" s="69">
        <f t="shared" si="85"/>
        <v>0</v>
      </c>
      <c r="I405" s="66">
        <f t="shared" si="85"/>
        <v>0</v>
      </c>
      <c r="J405" s="66">
        <f t="shared" si="85"/>
        <v>0</v>
      </c>
      <c r="K405" s="67">
        <f t="shared" si="85"/>
        <v>0</v>
      </c>
      <c r="L405" s="36">
        <f t="shared" si="85"/>
        <v>0</v>
      </c>
      <c r="M405" s="36">
        <f t="shared" si="85"/>
        <v>0</v>
      </c>
      <c r="N405" s="36">
        <f t="shared" si="85"/>
        <v>0</v>
      </c>
      <c r="O405" s="36">
        <f t="shared" si="85"/>
        <v>0</v>
      </c>
      <c r="P405" s="36">
        <f t="shared" si="85"/>
        <v>0</v>
      </c>
      <c r="Q405" s="36">
        <f t="shared" si="85"/>
        <v>0</v>
      </c>
      <c r="R405" s="36">
        <f t="shared" si="85"/>
        <v>0</v>
      </c>
      <c r="S405" s="36">
        <f t="shared" si="85"/>
        <v>0</v>
      </c>
      <c r="T405" s="36">
        <f t="shared" si="85"/>
        <v>0</v>
      </c>
      <c r="U405" s="36">
        <f t="shared" si="85"/>
        <v>0</v>
      </c>
      <c r="V405" s="36">
        <f t="shared" si="85"/>
        <v>0</v>
      </c>
      <c r="W405" s="35">
        <f t="shared" si="85"/>
        <v>0</v>
      </c>
      <c r="Y405" s="384"/>
      <c r="AA405"/>
      <c r="AB405"/>
      <c r="AC405"/>
      <c r="AD405"/>
      <c r="AE405"/>
      <c r="AF405"/>
      <c r="AG405"/>
      <c r="AH405"/>
    </row>
    <row r="406" spans="2:34" s="71" customFormat="1" outlineLevel="1" x14ac:dyDescent="0.4">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4">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4">
      <c r="B408" s="32"/>
      <c r="C408" s="30"/>
      <c r="D408" s="495"/>
      <c r="E408" s="496" t="s">
        <v>107</v>
      </c>
      <c r="F408" s="496"/>
      <c r="G408" s="68">
        <f t="shared" ref="G408:W408" si="86">SUBTOTAL(9,G409:G410)</f>
        <v>0</v>
      </c>
      <c r="H408" s="69">
        <f t="shared" si="86"/>
        <v>0</v>
      </c>
      <c r="I408" s="66">
        <f t="shared" si="86"/>
        <v>0</v>
      </c>
      <c r="J408" s="66">
        <f t="shared" si="86"/>
        <v>0</v>
      </c>
      <c r="K408" s="67">
        <f t="shared" si="86"/>
        <v>0</v>
      </c>
      <c r="L408" s="36">
        <f t="shared" si="86"/>
        <v>0</v>
      </c>
      <c r="M408" s="36">
        <f t="shared" si="86"/>
        <v>0</v>
      </c>
      <c r="N408" s="36">
        <f t="shared" si="86"/>
        <v>0</v>
      </c>
      <c r="O408" s="36">
        <f t="shared" si="86"/>
        <v>0</v>
      </c>
      <c r="P408" s="36">
        <f t="shared" si="86"/>
        <v>0</v>
      </c>
      <c r="Q408" s="36">
        <f t="shared" si="86"/>
        <v>0</v>
      </c>
      <c r="R408" s="36">
        <f t="shared" si="86"/>
        <v>0</v>
      </c>
      <c r="S408" s="36">
        <f t="shared" si="86"/>
        <v>0</v>
      </c>
      <c r="T408" s="36">
        <f t="shared" si="86"/>
        <v>0</v>
      </c>
      <c r="U408" s="36">
        <f t="shared" si="86"/>
        <v>0</v>
      </c>
      <c r="V408" s="36">
        <f t="shared" si="86"/>
        <v>0</v>
      </c>
      <c r="W408" s="35">
        <f t="shared" si="86"/>
        <v>0</v>
      </c>
      <c r="Y408" s="384"/>
      <c r="AA408"/>
      <c r="AB408"/>
      <c r="AC408"/>
      <c r="AD408"/>
      <c r="AE408"/>
      <c r="AF408"/>
      <c r="AG408"/>
      <c r="AH408"/>
    </row>
    <row r="409" spans="2:34" s="71" customFormat="1" outlineLevel="1" x14ac:dyDescent="0.4">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4">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4">
      <c r="B411" s="32"/>
      <c r="C411" s="30"/>
      <c r="D411" s="495" t="s">
        <v>110</v>
      </c>
      <c r="E411" s="496"/>
      <c r="F411" s="496"/>
      <c r="G411" s="68">
        <f>SUBTOTAL(9,G412:G414)</f>
        <v>0</v>
      </c>
      <c r="H411" s="66">
        <f t="shared" ref="H411:W411" si="87">SUBTOTAL(9,H412:H414)</f>
        <v>0</v>
      </c>
      <c r="I411" s="66">
        <f t="shared" si="87"/>
        <v>0</v>
      </c>
      <c r="J411" s="66">
        <f t="shared" si="87"/>
        <v>0</v>
      </c>
      <c r="K411" s="67">
        <f t="shared" si="87"/>
        <v>0</v>
      </c>
      <c r="L411" s="36">
        <f t="shared" si="87"/>
        <v>0</v>
      </c>
      <c r="M411" s="36">
        <f t="shared" si="87"/>
        <v>0</v>
      </c>
      <c r="N411" s="36">
        <f t="shared" si="87"/>
        <v>0</v>
      </c>
      <c r="O411" s="36">
        <f t="shared" si="87"/>
        <v>0</v>
      </c>
      <c r="P411" s="36">
        <f t="shared" si="87"/>
        <v>0</v>
      </c>
      <c r="Q411" s="36">
        <f t="shared" si="87"/>
        <v>0</v>
      </c>
      <c r="R411" s="36">
        <f t="shared" si="87"/>
        <v>0</v>
      </c>
      <c r="S411" s="36">
        <f t="shared" si="87"/>
        <v>0</v>
      </c>
      <c r="T411" s="36">
        <f t="shared" si="87"/>
        <v>0</v>
      </c>
      <c r="U411" s="36">
        <f t="shared" si="87"/>
        <v>0</v>
      </c>
      <c r="V411" s="39">
        <f t="shared" si="87"/>
        <v>0</v>
      </c>
      <c r="W411" s="39">
        <f t="shared" si="87"/>
        <v>0</v>
      </c>
      <c r="Y411" s="384"/>
      <c r="AA411"/>
      <c r="AB411"/>
      <c r="AC411"/>
      <c r="AD411"/>
      <c r="AE411"/>
      <c r="AF411"/>
      <c r="AG411"/>
      <c r="AH411"/>
    </row>
    <row r="412" spans="2:34" s="71" customFormat="1" outlineLevel="1" x14ac:dyDescent="0.4">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4">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4">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4">
      <c r="B415" s="32"/>
      <c r="C415" s="65"/>
      <c r="D415" s="495" t="s">
        <v>114</v>
      </c>
      <c r="E415" s="496"/>
      <c r="F415" s="496"/>
      <c r="G415" s="68">
        <f>SUBTOTAL(9,G416:G417)</f>
        <v>0</v>
      </c>
      <c r="H415" s="66">
        <f t="shared" ref="H415:W415" si="88">SUBTOTAL(9,H416:H417)</f>
        <v>0</v>
      </c>
      <c r="I415" s="66">
        <f t="shared" si="88"/>
        <v>0</v>
      </c>
      <c r="J415" s="66">
        <f t="shared" si="88"/>
        <v>0</v>
      </c>
      <c r="K415" s="67">
        <f t="shared" si="88"/>
        <v>0</v>
      </c>
      <c r="L415" s="36">
        <f t="shared" si="88"/>
        <v>0</v>
      </c>
      <c r="M415" s="36">
        <f t="shared" si="88"/>
        <v>0</v>
      </c>
      <c r="N415" s="36">
        <f t="shared" si="88"/>
        <v>0</v>
      </c>
      <c r="O415" s="36">
        <f t="shared" si="88"/>
        <v>0</v>
      </c>
      <c r="P415" s="36">
        <f t="shared" si="88"/>
        <v>0</v>
      </c>
      <c r="Q415" s="36">
        <f t="shared" si="88"/>
        <v>0</v>
      </c>
      <c r="R415" s="36">
        <f t="shared" si="88"/>
        <v>0</v>
      </c>
      <c r="S415" s="36">
        <f t="shared" si="88"/>
        <v>0</v>
      </c>
      <c r="T415" s="36">
        <f t="shared" si="88"/>
        <v>0</v>
      </c>
      <c r="U415" s="36">
        <f t="shared" si="88"/>
        <v>0</v>
      </c>
      <c r="V415" s="39">
        <f t="shared" si="88"/>
        <v>0</v>
      </c>
      <c r="W415" s="39">
        <f t="shared" si="88"/>
        <v>0</v>
      </c>
      <c r="Y415" s="384"/>
      <c r="AA415"/>
      <c r="AB415"/>
      <c r="AC415"/>
      <c r="AD415"/>
      <c r="AE415"/>
      <c r="AF415"/>
      <c r="AG415"/>
      <c r="AH415"/>
    </row>
    <row r="416" spans="2:34" s="71" customFormat="1" outlineLevel="1" x14ac:dyDescent="0.4">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4">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4">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4">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4">
      <c r="B420" s="32"/>
      <c r="C420" s="495"/>
      <c r="D420" s="495"/>
      <c r="E420" s="496" t="s">
        <v>41</v>
      </c>
      <c r="F420" s="496"/>
      <c r="G420" s="68">
        <f t="shared" ref="G420:W420" si="89">SUBTOTAL(9,G421:G424)</f>
        <v>0</v>
      </c>
      <c r="H420" s="69">
        <f t="shared" si="89"/>
        <v>0</v>
      </c>
      <c r="I420" s="66">
        <f t="shared" si="89"/>
        <v>0</v>
      </c>
      <c r="J420" s="66">
        <f t="shared" si="89"/>
        <v>0</v>
      </c>
      <c r="K420" s="67">
        <f t="shared" si="89"/>
        <v>0</v>
      </c>
      <c r="L420" s="36">
        <f t="shared" si="89"/>
        <v>0</v>
      </c>
      <c r="M420" s="36">
        <f t="shared" si="89"/>
        <v>0</v>
      </c>
      <c r="N420" s="36">
        <f t="shared" si="89"/>
        <v>0</v>
      </c>
      <c r="O420" s="36">
        <f t="shared" si="89"/>
        <v>0</v>
      </c>
      <c r="P420" s="36">
        <f t="shared" si="89"/>
        <v>0</v>
      </c>
      <c r="Q420" s="36">
        <f t="shared" si="89"/>
        <v>0</v>
      </c>
      <c r="R420" s="36">
        <f t="shared" si="89"/>
        <v>0</v>
      </c>
      <c r="S420" s="36">
        <f t="shared" si="89"/>
        <v>0</v>
      </c>
      <c r="T420" s="36">
        <f t="shared" si="89"/>
        <v>0</v>
      </c>
      <c r="U420" s="36">
        <f t="shared" si="89"/>
        <v>0</v>
      </c>
      <c r="V420" s="36">
        <f t="shared" si="89"/>
        <v>0</v>
      </c>
      <c r="W420" s="35">
        <f t="shared" si="89"/>
        <v>0</v>
      </c>
      <c r="Y420" s="607"/>
      <c r="AA420"/>
      <c r="AB420"/>
      <c r="AC420"/>
      <c r="AD420"/>
      <c r="AE420"/>
      <c r="AF420"/>
      <c r="AG420"/>
      <c r="AH420"/>
    </row>
    <row r="421" spans="2:34" s="71" customFormat="1" outlineLevel="1" x14ac:dyDescent="0.4">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4">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4">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4">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4">
      <c r="B425" s="32"/>
      <c r="C425" s="495"/>
      <c r="D425" s="495"/>
      <c r="E425" s="496" t="s">
        <v>46</v>
      </c>
      <c r="F425" s="496"/>
      <c r="G425" s="68">
        <f t="shared" ref="G425:W425" si="90">SUBTOTAL(9,G426:G429)</f>
        <v>0</v>
      </c>
      <c r="H425" s="69">
        <f t="shared" si="90"/>
        <v>0</v>
      </c>
      <c r="I425" s="66">
        <f t="shared" si="90"/>
        <v>0</v>
      </c>
      <c r="J425" s="66">
        <f t="shared" si="90"/>
        <v>0</v>
      </c>
      <c r="K425" s="67">
        <f t="shared" si="90"/>
        <v>0</v>
      </c>
      <c r="L425" s="36">
        <f t="shared" si="90"/>
        <v>0</v>
      </c>
      <c r="M425" s="36">
        <f t="shared" si="90"/>
        <v>0</v>
      </c>
      <c r="N425" s="36">
        <f t="shared" si="90"/>
        <v>0</v>
      </c>
      <c r="O425" s="36">
        <f t="shared" si="90"/>
        <v>0</v>
      </c>
      <c r="P425" s="36">
        <f t="shared" si="90"/>
        <v>0</v>
      </c>
      <c r="Q425" s="36">
        <f t="shared" si="90"/>
        <v>0</v>
      </c>
      <c r="R425" s="36">
        <f t="shared" si="90"/>
        <v>0</v>
      </c>
      <c r="S425" s="36">
        <f t="shared" si="90"/>
        <v>0</v>
      </c>
      <c r="T425" s="36">
        <f t="shared" si="90"/>
        <v>0</v>
      </c>
      <c r="U425" s="36">
        <f t="shared" si="90"/>
        <v>0</v>
      </c>
      <c r="V425" s="36">
        <f t="shared" si="90"/>
        <v>0</v>
      </c>
      <c r="W425" s="35">
        <f t="shared" si="90"/>
        <v>0</v>
      </c>
      <c r="Y425" s="384"/>
      <c r="AA425"/>
      <c r="AB425"/>
      <c r="AC425"/>
      <c r="AD425"/>
      <c r="AE425"/>
      <c r="AF425"/>
      <c r="AG425"/>
      <c r="AH425"/>
    </row>
    <row r="426" spans="2:34" s="71" customFormat="1" outlineLevel="1" x14ac:dyDescent="0.4">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4">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4">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4">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4">
      <c r="B430" s="32"/>
      <c r="C430" s="495"/>
      <c r="D430" s="495"/>
      <c r="E430" s="496" t="s">
        <v>51</v>
      </c>
      <c r="F430" s="496"/>
      <c r="G430" s="68">
        <f t="shared" ref="G430:W430" si="91">SUBTOTAL(9,G431:G434)</f>
        <v>0</v>
      </c>
      <c r="H430" s="69">
        <f t="shared" si="91"/>
        <v>0</v>
      </c>
      <c r="I430" s="66">
        <f t="shared" si="91"/>
        <v>0</v>
      </c>
      <c r="J430" s="66">
        <f t="shared" si="91"/>
        <v>0</v>
      </c>
      <c r="K430" s="67">
        <f t="shared" si="91"/>
        <v>0</v>
      </c>
      <c r="L430" s="36">
        <f t="shared" si="91"/>
        <v>0</v>
      </c>
      <c r="M430" s="36">
        <f t="shared" si="91"/>
        <v>0</v>
      </c>
      <c r="N430" s="36">
        <f t="shared" si="91"/>
        <v>0</v>
      </c>
      <c r="O430" s="36">
        <f t="shared" si="91"/>
        <v>0</v>
      </c>
      <c r="P430" s="36">
        <f t="shared" si="91"/>
        <v>0</v>
      </c>
      <c r="Q430" s="36">
        <f t="shared" si="91"/>
        <v>0</v>
      </c>
      <c r="R430" s="36">
        <f t="shared" si="91"/>
        <v>0</v>
      </c>
      <c r="S430" s="36">
        <f t="shared" si="91"/>
        <v>0</v>
      </c>
      <c r="T430" s="36">
        <f t="shared" si="91"/>
        <v>0</v>
      </c>
      <c r="U430" s="36">
        <f t="shared" si="91"/>
        <v>0</v>
      </c>
      <c r="V430" s="36">
        <f t="shared" si="91"/>
        <v>0</v>
      </c>
      <c r="W430" s="35">
        <f t="shared" si="91"/>
        <v>0</v>
      </c>
      <c r="Y430" s="384"/>
      <c r="AA430"/>
      <c r="AB430"/>
      <c r="AC430"/>
      <c r="AD430"/>
      <c r="AE430"/>
      <c r="AF430"/>
      <c r="AG430"/>
      <c r="AH430"/>
    </row>
    <row r="431" spans="2:34" s="71" customFormat="1" outlineLevel="1" x14ac:dyDescent="0.4">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4">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4">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4">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4">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4">
      <c r="B436" s="32"/>
      <c r="C436" s="495"/>
      <c r="D436" s="495"/>
      <c r="E436" s="498" t="s">
        <v>57</v>
      </c>
      <c r="F436" s="496"/>
      <c r="G436" s="68">
        <f t="shared" ref="G436:W436" si="92">SUBTOTAL(9,G437:G439)</f>
        <v>0</v>
      </c>
      <c r="H436" s="69">
        <f t="shared" si="92"/>
        <v>0</v>
      </c>
      <c r="I436" s="66">
        <f t="shared" si="92"/>
        <v>0</v>
      </c>
      <c r="J436" s="66">
        <f t="shared" si="92"/>
        <v>0</v>
      </c>
      <c r="K436" s="67">
        <f t="shared" si="92"/>
        <v>0</v>
      </c>
      <c r="L436" s="36">
        <f t="shared" si="92"/>
        <v>0</v>
      </c>
      <c r="M436" s="36">
        <f t="shared" si="92"/>
        <v>0</v>
      </c>
      <c r="N436" s="36">
        <f t="shared" si="92"/>
        <v>0</v>
      </c>
      <c r="O436" s="36">
        <f t="shared" si="92"/>
        <v>0</v>
      </c>
      <c r="P436" s="36">
        <f t="shared" si="92"/>
        <v>0</v>
      </c>
      <c r="Q436" s="36">
        <f t="shared" si="92"/>
        <v>0</v>
      </c>
      <c r="R436" s="36">
        <f t="shared" si="92"/>
        <v>0</v>
      </c>
      <c r="S436" s="36">
        <f t="shared" si="92"/>
        <v>0</v>
      </c>
      <c r="T436" s="36">
        <f t="shared" si="92"/>
        <v>0</v>
      </c>
      <c r="U436" s="36">
        <f t="shared" si="92"/>
        <v>0</v>
      </c>
      <c r="V436" s="36">
        <f t="shared" si="92"/>
        <v>0</v>
      </c>
      <c r="W436" s="35">
        <f t="shared" si="92"/>
        <v>0</v>
      </c>
      <c r="Y436" s="607"/>
      <c r="AA436"/>
      <c r="AB436"/>
      <c r="AC436"/>
      <c r="AD436"/>
      <c r="AE436"/>
      <c r="AF436"/>
      <c r="AG436"/>
      <c r="AH436"/>
    </row>
    <row r="437" spans="2:34" s="71" customFormat="1" outlineLevel="1" x14ac:dyDescent="0.4">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4">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4">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4">
      <c r="B440" s="32"/>
      <c r="C440" s="495"/>
      <c r="D440" s="495"/>
      <c r="E440" s="496" t="s">
        <v>61</v>
      </c>
      <c r="F440" s="496"/>
      <c r="G440" s="68">
        <f t="shared" ref="G440:W440" si="93">SUBTOTAL(9,G441:G443)</f>
        <v>0</v>
      </c>
      <c r="H440" s="69">
        <f t="shared" si="93"/>
        <v>0</v>
      </c>
      <c r="I440" s="66">
        <f t="shared" si="93"/>
        <v>0</v>
      </c>
      <c r="J440" s="66">
        <f t="shared" si="93"/>
        <v>0</v>
      </c>
      <c r="K440" s="67">
        <f t="shared" si="93"/>
        <v>0</v>
      </c>
      <c r="L440" s="36">
        <f t="shared" si="93"/>
        <v>0</v>
      </c>
      <c r="M440" s="36">
        <f t="shared" si="93"/>
        <v>0</v>
      </c>
      <c r="N440" s="36">
        <f t="shared" si="93"/>
        <v>0</v>
      </c>
      <c r="O440" s="36">
        <f t="shared" si="93"/>
        <v>0</v>
      </c>
      <c r="P440" s="36">
        <f t="shared" si="93"/>
        <v>0</v>
      </c>
      <c r="Q440" s="36">
        <f t="shared" si="93"/>
        <v>0</v>
      </c>
      <c r="R440" s="36">
        <f t="shared" si="93"/>
        <v>0</v>
      </c>
      <c r="S440" s="36">
        <f t="shared" si="93"/>
        <v>0</v>
      </c>
      <c r="T440" s="36">
        <f t="shared" si="93"/>
        <v>0</v>
      </c>
      <c r="U440" s="36">
        <f t="shared" si="93"/>
        <v>0</v>
      </c>
      <c r="V440" s="36">
        <f t="shared" si="93"/>
        <v>0</v>
      </c>
      <c r="W440" s="35">
        <f t="shared" si="93"/>
        <v>0</v>
      </c>
      <c r="Y440" s="384"/>
      <c r="AA440"/>
      <c r="AB440"/>
      <c r="AC440"/>
      <c r="AD440"/>
      <c r="AE440"/>
      <c r="AF440"/>
      <c r="AG440"/>
      <c r="AH440"/>
    </row>
    <row r="441" spans="2:34" s="71" customFormat="1" outlineLevel="1" x14ac:dyDescent="0.4">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4">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4">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4">
      <c r="B444" s="32"/>
      <c r="C444" s="495"/>
      <c r="D444" s="495"/>
      <c r="E444" s="496" t="s">
        <v>65</v>
      </c>
      <c r="F444" s="496"/>
      <c r="G444" s="68">
        <f t="shared" ref="G444:W444" si="94">SUBTOTAL(9,G445:G447)</f>
        <v>0</v>
      </c>
      <c r="H444" s="69">
        <f t="shared" si="94"/>
        <v>0</v>
      </c>
      <c r="I444" s="66">
        <f t="shared" si="94"/>
        <v>0</v>
      </c>
      <c r="J444" s="66">
        <f t="shared" si="94"/>
        <v>0</v>
      </c>
      <c r="K444" s="67">
        <f t="shared" si="94"/>
        <v>0</v>
      </c>
      <c r="L444" s="36">
        <f t="shared" si="94"/>
        <v>0</v>
      </c>
      <c r="M444" s="36">
        <f t="shared" si="94"/>
        <v>0</v>
      </c>
      <c r="N444" s="36">
        <f t="shared" si="94"/>
        <v>0</v>
      </c>
      <c r="O444" s="36">
        <f t="shared" si="94"/>
        <v>0</v>
      </c>
      <c r="P444" s="36">
        <f t="shared" si="94"/>
        <v>0</v>
      </c>
      <c r="Q444" s="36">
        <f t="shared" si="94"/>
        <v>0</v>
      </c>
      <c r="R444" s="36">
        <f t="shared" si="94"/>
        <v>0</v>
      </c>
      <c r="S444" s="36">
        <f t="shared" si="94"/>
        <v>0</v>
      </c>
      <c r="T444" s="36">
        <f t="shared" si="94"/>
        <v>0</v>
      </c>
      <c r="U444" s="36">
        <f t="shared" si="94"/>
        <v>0</v>
      </c>
      <c r="V444" s="36">
        <f t="shared" si="94"/>
        <v>0</v>
      </c>
      <c r="W444" s="35">
        <f t="shared" si="94"/>
        <v>0</v>
      </c>
      <c r="Y444" s="384"/>
      <c r="AA444"/>
      <c r="AB444"/>
      <c r="AC444"/>
      <c r="AD444"/>
      <c r="AE444"/>
      <c r="AF444"/>
      <c r="AG444"/>
      <c r="AH444"/>
    </row>
    <row r="445" spans="2:34" s="71" customFormat="1" outlineLevel="1" x14ac:dyDescent="0.4">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4">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4">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4">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4">
      <c r="B449" s="32"/>
      <c r="C449" s="495"/>
      <c r="D449" s="495"/>
      <c r="E449" s="496" t="s">
        <v>70</v>
      </c>
      <c r="F449" s="496"/>
      <c r="G449" s="68">
        <f t="shared" ref="G449:W449" si="95">SUBTOTAL(9,G450:G451)</f>
        <v>0</v>
      </c>
      <c r="H449" s="69">
        <f t="shared" si="95"/>
        <v>0</v>
      </c>
      <c r="I449" s="66">
        <f t="shared" si="95"/>
        <v>0</v>
      </c>
      <c r="J449" s="66">
        <f t="shared" si="95"/>
        <v>0</v>
      </c>
      <c r="K449" s="67">
        <f t="shared" si="95"/>
        <v>0</v>
      </c>
      <c r="L449" s="36">
        <f t="shared" si="95"/>
        <v>0</v>
      </c>
      <c r="M449" s="36">
        <f t="shared" si="95"/>
        <v>0</v>
      </c>
      <c r="N449" s="36">
        <f t="shared" si="95"/>
        <v>0</v>
      </c>
      <c r="O449" s="36">
        <f t="shared" si="95"/>
        <v>0</v>
      </c>
      <c r="P449" s="36">
        <f t="shared" si="95"/>
        <v>0</v>
      </c>
      <c r="Q449" s="36">
        <f t="shared" si="95"/>
        <v>0</v>
      </c>
      <c r="R449" s="36">
        <f t="shared" si="95"/>
        <v>0</v>
      </c>
      <c r="S449" s="36">
        <f t="shared" si="95"/>
        <v>0</v>
      </c>
      <c r="T449" s="36">
        <f t="shared" si="95"/>
        <v>0</v>
      </c>
      <c r="U449" s="36">
        <f t="shared" si="95"/>
        <v>0</v>
      </c>
      <c r="V449" s="36">
        <f t="shared" si="95"/>
        <v>0</v>
      </c>
      <c r="W449" s="35">
        <f t="shared" si="95"/>
        <v>0</v>
      </c>
      <c r="Y449" s="607"/>
      <c r="AA449"/>
      <c r="AB449"/>
      <c r="AC449"/>
      <c r="AD449"/>
      <c r="AE449"/>
      <c r="AF449"/>
      <c r="AG449"/>
      <c r="AH449"/>
    </row>
    <row r="450" spans="2:34" s="71" customFormat="1" outlineLevel="1" x14ac:dyDescent="0.4">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4">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4">
      <c r="B452" s="32"/>
      <c r="C452" s="495"/>
      <c r="D452" s="495"/>
      <c r="E452" s="496" t="s">
        <v>73</v>
      </c>
      <c r="F452" s="496"/>
      <c r="G452" s="68">
        <f t="shared" ref="G452:W452" si="96">SUBTOTAL(9,G453:G455)</f>
        <v>0</v>
      </c>
      <c r="H452" s="69">
        <f t="shared" si="96"/>
        <v>0</v>
      </c>
      <c r="I452" s="66">
        <f t="shared" si="96"/>
        <v>0</v>
      </c>
      <c r="J452" s="66">
        <f t="shared" si="96"/>
        <v>0</v>
      </c>
      <c r="K452" s="67">
        <f t="shared" si="96"/>
        <v>0</v>
      </c>
      <c r="L452" s="36">
        <f t="shared" si="96"/>
        <v>0</v>
      </c>
      <c r="M452" s="36">
        <f t="shared" si="96"/>
        <v>0</v>
      </c>
      <c r="N452" s="36">
        <f t="shared" si="96"/>
        <v>0</v>
      </c>
      <c r="O452" s="36">
        <f t="shared" si="96"/>
        <v>0</v>
      </c>
      <c r="P452" s="36">
        <f t="shared" si="96"/>
        <v>0</v>
      </c>
      <c r="Q452" s="36">
        <f t="shared" si="96"/>
        <v>0</v>
      </c>
      <c r="R452" s="36">
        <f t="shared" si="96"/>
        <v>0</v>
      </c>
      <c r="S452" s="36">
        <f t="shared" si="96"/>
        <v>0</v>
      </c>
      <c r="T452" s="36">
        <f t="shared" si="96"/>
        <v>0</v>
      </c>
      <c r="U452" s="36">
        <f t="shared" si="96"/>
        <v>0</v>
      </c>
      <c r="V452" s="36">
        <f t="shared" si="96"/>
        <v>0</v>
      </c>
      <c r="W452" s="35">
        <f t="shared" si="96"/>
        <v>0</v>
      </c>
      <c r="Y452" s="384"/>
      <c r="AA452"/>
      <c r="AB452"/>
      <c r="AC452"/>
      <c r="AD452"/>
      <c r="AE452"/>
      <c r="AF452"/>
      <c r="AG452"/>
      <c r="AH452"/>
    </row>
    <row r="453" spans="2:34" s="71" customFormat="1" outlineLevel="1" x14ac:dyDescent="0.4">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4">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4">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4">
      <c r="B456" s="32"/>
      <c r="C456" s="495"/>
      <c r="D456" s="495"/>
      <c r="E456" s="496" t="s">
        <v>77</v>
      </c>
      <c r="F456" s="496"/>
      <c r="G456" s="68">
        <f t="shared" ref="G456:W456" si="97">SUBTOTAL(9,G457:G458)</f>
        <v>0</v>
      </c>
      <c r="H456" s="69">
        <f t="shared" si="97"/>
        <v>0</v>
      </c>
      <c r="I456" s="66">
        <f t="shared" si="97"/>
        <v>0</v>
      </c>
      <c r="J456" s="66">
        <f t="shared" si="97"/>
        <v>0</v>
      </c>
      <c r="K456" s="67">
        <f t="shared" si="97"/>
        <v>0</v>
      </c>
      <c r="L456" s="36">
        <f t="shared" si="97"/>
        <v>0</v>
      </c>
      <c r="M456" s="36">
        <f t="shared" si="97"/>
        <v>0</v>
      </c>
      <c r="N456" s="36">
        <f t="shared" si="97"/>
        <v>0</v>
      </c>
      <c r="O456" s="36">
        <f t="shared" si="97"/>
        <v>0</v>
      </c>
      <c r="P456" s="36">
        <f t="shared" si="97"/>
        <v>0</v>
      </c>
      <c r="Q456" s="36">
        <f t="shared" si="97"/>
        <v>0</v>
      </c>
      <c r="R456" s="36">
        <f t="shared" si="97"/>
        <v>0</v>
      </c>
      <c r="S456" s="36">
        <f t="shared" si="97"/>
        <v>0</v>
      </c>
      <c r="T456" s="36">
        <f t="shared" si="97"/>
        <v>0</v>
      </c>
      <c r="U456" s="36">
        <f t="shared" si="97"/>
        <v>0</v>
      </c>
      <c r="V456" s="36">
        <f t="shared" si="97"/>
        <v>0</v>
      </c>
      <c r="W456" s="35">
        <f t="shared" si="97"/>
        <v>0</v>
      </c>
      <c r="Y456" s="384"/>
      <c r="AA456"/>
      <c r="AB456"/>
      <c r="AC456"/>
      <c r="AD456"/>
      <c r="AE456"/>
      <c r="AF456"/>
      <c r="AG456"/>
      <c r="AH456"/>
    </row>
    <row r="457" spans="2:34" s="71" customFormat="1" outlineLevel="1" x14ac:dyDescent="0.4">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4">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4">
      <c r="B459" s="32"/>
      <c r="C459" s="495"/>
      <c r="D459" s="495"/>
      <c r="E459" s="496" t="s">
        <v>80</v>
      </c>
      <c r="F459" s="496"/>
      <c r="G459" s="68">
        <f t="shared" ref="G459:W459" si="98">SUBTOTAL(9,G460:G462)</f>
        <v>0</v>
      </c>
      <c r="H459" s="69">
        <f t="shared" si="98"/>
        <v>0</v>
      </c>
      <c r="I459" s="66">
        <f t="shared" si="98"/>
        <v>0</v>
      </c>
      <c r="J459" s="66">
        <f t="shared" si="98"/>
        <v>0</v>
      </c>
      <c r="K459" s="67">
        <f t="shared" si="98"/>
        <v>0</v>
      </c>
      <c r="L459" s="36">
        <f t="shared" si="98"/>
        <v>0</v>
      </c>
      <c r="M459" s="36">
        <f t="shared" si="98"/>
        <v>0</v>
      </c>
      <c r="N459" s="36">
        <f t="shared" si="98"/>
        <v>0</v>
      </c>
      <c r="O459" s="36">
        <f t="shared" si="98"/>
        <v>0</v>
      </c>
      <c r="P459" s="36">
        <f t="shared" si="98"/>
        <v>0</v>
      </c>
      <c r="Q459" s="36">
        <f t="shared" si="98"/>
        <v>0</v>
      </c>
      <c r="R459" s="36">
        <f t="shared" si="98"/>
        <v>0</v>
      </c>
      <c r="S459" s="36">
        <f t="shared" si="98"/>
        <v>0</v>
      </c>
      <c r="T459" s="36">
        <f t="shared" si="98"/>
        <v>0</v>
      </c>
      <c r="U459" s="36">
        <f t="shared" si="98"/>
        <v>0</v>
      </c>
      <c r="V459" s="36">
        <f t="shared" si="98"/>
        <v>0</v>
      </c>
      <c r="W459" s="35">
        <f t="shared" si="98"/>
        <v>0</v>
      </c>
      <c r="Y459" s="384"/>
      <c r="AA459"/>
      <c r="AB459"/>
      <c r="AC459"/>
      <c r="AD459"/>
      <c r="AE459"/>
      <c r="AF459"/>
      <c r="AG459"/>
      <c r="AH459"/>
    </row>
    <row r="460" spans="2:34" s="71" customFormat="1" outlineLevel="1" x14ac:dyDescent="0.4">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4">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4">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4">
      <c r="B463" s="32"/>
      <c r="C463" s="495"/>
      <c r="D463" s="495"/>
      <c r="E463" s="496" t="s">
        <v>84</v>
      </c>
      <c r="F463" s="496"/>
      <c r="G463" s="68">
        <f t="shared" ref="G463:W463" si="99">SUBTOTAL(9,G464:G465)</f>
        <v>0</v>
      </c>
      <c r="H463" s="69">
        <f t="shared" si="99"/>
        <v>0</v>
      </c>
      <c r="I463" s="66">
        <f t="shared" si="99"/>
        <v>0</v>
      </c>
      <c r="J463" s="66">
        <f t="shared" si="99"/>
        <v>0</v>
      </c>
      <c r="K463" s="67">
        <f t="shared" si="99"/>
        <v>0</v>
      </c>
      <c r="L463" s="36">
        <f t="shared" si="99"/>
        <v>0</v>
      </c>
      <c r="M463" s="36">
        <f t="shared" si="99"/>
        <v>0</v>
      </c>
      <c r="N463" s="36">
        <f t="shared" si="99"/>
        <v>0</v>
      </c>
      <c r="O463" s="36">
        <f t="shared" si="99"/>
        <v>0</v>
      </c>
      <c r="P463" s="36">
        <f t="shared" si="99"/>
        <v>0</v>
      </c>
      <c r="Q463" s="36">
        <f t="shared" si="99"/>
        <v>0</v>
      </c>
      <c r="R463" s="36">
        <f t="shared" si="99"/>
        <v>0</v>
      </c>
      <c r="S463" s="36">
        <f t="shared" si="99"/>
        <v>0</v>
      </c>
      <c r="T463" s="36">
        <f t="shared" si="99"/>
        <v>0</v>
      </c>
      <c r="U463" s="36">
        <f t="shared" si="99"/>
        <v>0</v>
      </c>
      <c r="V463" s="36">
        <f t="shared" si="99"/>
        <v>0</v>
      </c>
      <c r="W463" s="35">
        <f t="shared" si="99"/>
        <v>0</v>
      </c>
      <c r="Y463" s="384"/>
      <c r="AA463"/>
      <c r="AB463"/>
      <c r="AC463"/>
      <c r="AD463"/>
      <c r="AE463"/>
      <c r="AF463"/>
      <c r="AG463"/>
      <c r="AH463"/>
    </row>
    <row r="464" spans="2:34" s="71" customFormat="1" outlineLevel="1" x14ac:dyDescent="0.4">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4">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4">
      <c r="B466" s="32"/>
      <c r="C466" s="495"/>
      <c r="D466" s="495"/>
      <c r="E466" s="496" t="s">
        <v>87</v>
      </c>
      <c r="F466" s="496"/>
      <c r="G466" s="68">
        <f t="shared" ref="G466:W466" si="100">SUBTOTAL(9,G467:G469)</f>
        <v>0</v>
      </c>
      <c r="H466" s="69">
        <f t="shared" si="100"/>
        <v>0</v>
      </c>
      <c r="I466" s="66">
        <f t="shared" si="100"/>
        <v>0</v>
      </c>
      <c r="J466" s="66">
        <f t="shared" si="100"/>
        <v>0</v>
      </c>
      <c r="K466" s="67">
        <f t="shared" si="100"/>
        <v>0</v>
      </c>
      <c r="L466" s="36">
        <f t="shared" si="100"/>
        <v>0</v>
      </c>
      <c r="M466" s="36">
        <f t="shared" si="100"/>
        <v>0</v>
      </c>
      <c r="N466" s="36">
        <f t="shared" si="100"/>
        <v>0</v>
      </c>
      <c r="O466" s="36">
        <f t="shared" si="100"/>
        <v>0</v>
      </c>
      <c r="P466" s="36">
        <f t="shared" si="100"/>
        <v>0</v>
      </c>
      <c r="Q466" s="36">
        <f t="shared" si="100"/>
        <v>0</v>
      </c>
      <c r="R466" s="36">
        <f t="shared" si="100"/>
        <v>0</v>
      </c>
      <c r="S466" s="36">
        <f t="shared" si="100"/>
        <v>0</v>
      </c>
      <c r="T466" s="36">
        <f t="shared" si="100"/>
        <v>0</v>
      </c>
      <c r="U466" s="36">
        <f t="shared" si="100"/>
        <v>0</v>
      </c>
      <c r="V466" s="36">
        <f t="shared" si="100"/>
        <v>0</v>
      </c>
      <c r="W466" s="35">
        <f t="shared" si="100"/>
        <v>0</v>
      </c>
      <c r="Y466" s="384"/>
      <c r="AA466"/>
      <c r="AB466"/>
      <c r="AC466"/>
      <c r="AD466"/>
      <c r="AE466"/>
      <c r="AF466"/>
      <c r="AG466"/>
      <c r="AH466"/>
    </row>
    <row r="467" spans="2:34" s="71" customFormat="1" outlineLevel="1" x14ac:dyDescent="0.4">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4">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4">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4">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4">
      <c r="B471" s="32"/>
      <c r="C471" s="495"/>
      <c r="D471" s="495"/>
      <c r="E471" s="496" t="s">
        <v>92</v>
      </c>
      <c r="F471" s="496"/>
      <c r="G471" s="68">
        <f t="shared" ref="G471:W471" si="101">SUBTOTAL(9,G472:G473)</f>
        <v>0</v>
      </c>
      <c r="H471" s="69">
        <f t="shared" si="101"/>
        <v>0</v>
      </c>
      <c r="I471" s="66">
        <f t="shared" si="101"/>
        <v>0</v>
      </c>
      <c r="J471" s="66">
        <f t="shared" si="101"/>
        <v>0</v>
      </c>
      <c r="K471" s="67">
        <f t="shared" si="101"/>
        <v>0</v>
      </c>
      <c r="L471" s="36">
        <f t="shared" si="101"/>
        <v>0</v>
      </c>
      <c r="M471" s="36">
        <f t="shared" si="101"/>
        <v>0</v>
      </c>
      <c r="N471" s="36">
        <f t="shared" si="101"/>
        <v>0</v>
      </c>
      <c r="O471" s="36">
        <f t="shared" si="101"/>
        <v>0</v>
      </c>
      <c r="P471" s="36">
        <f t="shared" si="101"/>
        <v>0</v>
      </c>
      <c r="Q471" s="36">
        <f t="shared" si="101"/>
        <v>0</v>
      </c>
      <c r="R471" s="36">
        <f t="shared" si="101"/>
        <v>0</v>
      </c>
      <c r="S471" s="36">
        <f t="shared" si="101"/>
        <v>0</v>
      </c>
      <c r="T471" s="36">
        <f t="shared" si="101"/>
        <v>0</v>
      </c>
      <c r="U471" s="36">
        <f t="shared" si="101"/>
        <v>0</v>
      </c>
      <c r="V471" s="36">
        <f t="shared" si="101"/>
        <v>0</v>
      </c>
      <c r="W471" s="35">
        <f t="shared" si="101"/>
        <v>0</v>
      </c>
      <c r="Y471" s="607"/>
      <c r="AA471"/>
      <c r="AB471"/>
      <c r="AC471"/>
      <c r="AD471"/>
      <c r="AE471"/>
      <c r="AF471"/>
      <c r="AG471"/>
      <c r="AH471"/>
    </row>
    <row r="472" spans="2:34" s="71" customFormat="1" outlineLevel="1" x14ac:dyDescent="0.4">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4">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4">
      <c r="B474" s="32"/>
      <c r="C474" s="495"/>
      <c r="D474" s="495"/>
      <c r="E474" s="496" t="s">
        <v>95</v>
      </c>
      <c r="F474" s="496"/>
      <c r="G474" s="68">
        <f t="shared" ref="G474:W474" si="102">SUBTOTAL(9,G475:G476)</f>
        <v>0</v>
      </c>
      <c r="H474" s="69">
        <f t="shared" si="102"/>
        <v>0</v>
      </c>
      <c r="I474" s="66">
        <f t="shared" si="102"/>
        <v>0</v>
      </c>
      <c r="J474" s="66">
        <f t="shared" si="102"/>
        <v>0</v>
      </c>
      <c r="K474" s="67">
        <f t="shared" si="102"/>
        <v>0</v>
      </c>
      <c r="L474" s="36">
        <f t="shared" si="102"/>
        <v>0</v>
      </c>
      <c r="M474" s="36">
        <f t="shared" si="102"/>
        <v>0</v>
      </c>
      <c r="N474" s="36">
        <f t="shared" si="102"/>
        <v>0</v>
      </c>
      <c r="O474" s="36">
        <f t="shared" si="102"/>
        <v>0</v>
      </c>
      <c r="P474" s="36">
        <f t="shared" si="102"/>
        <v>0</v>
      </c>
      <c r="Q474" s="36">
        <f t="shared" si="102"/>
        <v>0</v>
      </c>
      <c r="R474" s="36">
        <f t="shared" si="102"/>
        <v>0</v>
      </c>
      <c r="S474" s="36">
        <f t="shared" si="102"/>
        <v>0</v>
      </c>
      <c r="T474" s="36">
        <f t="shared" si="102"/>
        <v>0</v>
      </c>
      <c r="U474" s="36">
        <f t="shared" si="102"/>
        <v>0</v>
      </c>
      <c r="V474" s="36">
        <f t="shared" si="102"/>
        <v>0</v>
      </c>
      <c r="W474" s="35">
        <f t="shared" si="102"/>
        <v>0</v>
      </c>
      <c r="Y474" s="384"/>
      <c r="AA474"/>
      <c r="AB474"/>
      <c r="AC474"/>
      <c r="AD474"/>
      <c r="AE474"/>
      <c r="AF474"/>
      <c r="AG474"/>
      <c r="AH474"/>
    </row>
    <row r="475" spans="2:34" s="71" customFormat="1" outlineLevel="1" x14ac:dyDescent="0.4">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4">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4">
      <c r="B477" s="32"/>
      <c r="C477" s="495"/>
      <c r="D477" s="495"/>
      <c r="E477" s="496" t="s">
        <v>98</v>
      </c>
      <c r="F477" s="496"/>
      <c r="G477" s="68">
        <f t="shared" ref="G477:W477" si="103">SUBTOTAL(9,G478:G479)</f>
        <v>0</v>
      </c>
      <c r="H477" s="69">
        <f t="shared" si="103"/>
        <v>0</v>
      </c>
      <c r="I477" s="66">
        <f t="shared" si="103"/>
        <v>0</v>
      </c>
      <c r="J477" s="66">
        <f t="shared" si="103"/>
        <v>0</v>
      </c>
      <c r="K477" s="67">
        <f t="shared" si="103"/>
        <v>0</v>
      </c>
      <c r="L477" s="36">
        <f t="shared" si="103"/>
        <v>0</v>
      </c>
      <c r="M477" s="36">
        <f t="shared" si="103"/>
        <v>0</v>
      </c>
      <c r="N477" s="36">
        <f t="shared" si="103"/>
        <v>0</v>
      </c>
      <c r="O477" s="36">
        <f t="shared" si="103"/>
        <v>0</v>
      </c>
      <c r="P477" s="36">
        <f t="shared" si="103"/>
        <v>0</v>
      </c>
      <c r="Q477" s="36">
        <f t="shared" si="103"/>
        <v>0</v>
      </c>
      <c r="R477" s="36">
        <f t="shared" si="103"/>
        <v>0</v>
      </c>
      <c r="S477" s="36">
        <f t="shared" si="103"/>
        <v>0</v>
      </c>
      <c r="T477" s="36">
        <f t="shared" si="103"/>
        <v>0</v>
      </c>
      <c r="U477" s="36">
        <f t="shared" si="103"/>
        <v>0</v>
      </c>
      <c r="V477" s="36">
        <f t="shared" si="103"/>
        <v>0</v>
      </c>
      <c r="W477" s="35">
        <f t="shared" si="103"/>
        <v>0</v>
      </c>
      <c r="Y477" s="384"/>
      <c r="AA477"/>
      <c r="AB477"/>
      <c r="AC477"/>
      <c r="AD477"/>
      <c r="AE477"/>
      <c r="AF477"/>
      <c r="AG477"/>
      <c r="AH477"/>
    </row>
    <row r="478" spans="2:34" s="71" customFormat="1" outlineLevel="1" x14ac:dyDescent="0.4">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4">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4">
      <c r="B480" s="32"/>
      <c r="C480" s="495"/>
      <c r="D480" s="495"/>
      <c r="E480" s="496" t="s">
        <v>101</v>
      </c>
      <c r="F480" s="496"/>
      <c r="G480" s="68">
        <f t="shared" ref="G480:W480" si="104">SUBTOTAL(9,G481:G482)</f>
        <v>0</v>
      </c>
      <c r="H480" s="69">
        <f t="shared" si="104"/>
        <v>0</v>
      </c>
      <c r="I480" s="66">
        <f t="shared" si="104"/>
        <v>0</v>
      </c>
      <c r="J480" s="66">
        <f t="shared" si="104"/>
        <v>0</v>
      </c>
      <c r="K480" s="67">
        <f t="shared" si="104"/>
        <v>0</v>
      </c>
      <c r="L480" s="36">
        <f t="shared" si="104"/>
        <v>0</v>
      </c>
      <c r="M480" s="36">
        <f t="shared" si="104"/>
        <v>0</v>
      </c>
      <c r="N480" s="36">
        <f t="shared" si="104"/>
        <v>0</v>
      </c>
      <c r="O480" s="36">
        <f t="shared" si="104"/>
        <v>0</v>
      </c>
      <c r="P480" s="36">
        <f t="shared" si="104"/>
        <v>0</v>
      </c>
      <c r="Q480" s="36">
        <f t="shared" si="104"/>
        <v>0</v>
      </c>
      <c r="R480" s="36">
        <f t="shared" si="104"/>
        <v>0</v>
      </c>
      <c r="S480" s="36">
        <f t="shared" si="104"/>
        <v>0</v>
      </c>
      <c r="T480" s="36">
        <f t="shared" si="104"/>
        <v>0</v>
      </c>
      <c r="U480" s="36">
        <f t="shared" si="104"/>
        <v>0</v>
      </c>
      <c r="V480" s="36">
        <f t="shared" si="104"/>
        <v>0</v>
      </c>
      <c r="W480" s="35">
        <f t="shared" si="104"/>
        <v>0</v>
      </c>
      <c r="Y480" s="384"/>
      <c r="AA480"/>
      <c r="AB480"/>
      <c r="AC480"/>
      <c r="AD480"/>
      <c r="AE480"/>
      <c r="AF480"/>
      <c r="AG480"/>
      <c r="AH480"/>
    </row>
    <row r="481" spans="2:34" s="71" customFormat="1" outlineLevel="1" x14ac:dyDescent="0.4">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4">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4">
      <c r="B483" s="32"/>
      <c r="C483" s="495"/>
      <c r="D483" s="495"/>
      <c r="E483" s="496" t="s">
        <v>104</v>
      </c>
      <c r="F483" s="496"/>
      <c r="G483" s="68">
        <f t="shared" ref="G483:W483" si="105">SUBTOTAL(9,G484:G485)</f>
        <v>0</v>
      </c>
      <c r="H483" s="69">
        <f t="shared" si="105"/>
        <v>0</v>
      </c>
      <c r="I483" s="66">
        <f t="shared" si="105"/>
        <v>0</v>
      </c>
      <c r="J483" s="66">
        <f t="shared" si="105"/>
        <v>0</v>
      </c>
      <c r="K483" s="67">
        <f t="shared" si="105"/>
        <v>0</v>
      </c>
      <c r="L483" s="36">
        <f t="shared" si="105"/>
        <v>0</v>
      </c>
      <c r="M483" s="36">
        <f t="shared" si="105"/>
        <v>0</v>
      </c>
      <c r="N483" s="36">
        <f t="shared" si="105"/>
        <v>0</v>
      </c>
      <c r="O483" s="36">
        <f t="shared" si="105"/>
        <v>0</v>
      </c>
      <c r="P483" s="36">
        <f t="shared" si="105"/>
        <v>0</v>
      </c>
      <c r="Q483" s="36">
        <f t="shared" si="105"/>
        <v>0</v>
      </c>
      <c r="R483" s="36">
        <f t="shared" si="105"/>
        <v>0</v>
      </c>
      <c r="S483" s="36">
        <f t="shared" si="105"/>
        <v>0</v>
      </c>
      <c r="T483" s="36">
        <f t="shared" si="105"/>
        <v>0</v>
      </c>
      <c r="U483" s="36">
        <f t="shared" si="105"/>
        <v>0</v>
      </c>
      <c r="V483" s="36">
        <f t="shared" si="105"/>
        <v>0</v>
      </c>
      <c r="W483" s="35">
        <f t="shared" si="105"/>
        <v>0</v>
      </c>
      <c r="Y483" s="384"/>
      <c r="AA483"/>
      <c r="AB483"/>
      <c r="AC483"/>
      <c r="AD483"/>
      <c r="AE483"/>
      <c r="AF483"/>
      <c r="AG483"/>
      <c r="AH483"/>
    </row>
    <row r="484" spans="2:34" s="71" customFormat="1" outlineLevel="1" x14ac:dyDescent="0.4">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4">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4">
      <c r="B486" s="32"/>
      <c r="C486" s="495"/>
      <c r="D486" s="495"/>
      <c r="E486" s="496" t="s">
        <v>107</v>
      </c>
      <c r="F486" s="496"/>
      <c r="G486" s="68">
        <f t="shared" ref="G486:W486" si="106">SUBTOTAL(9,G487:G488)</f>
        <v>0</v>
      </c>
      <c r="H486" s="69">
        <f t="shared" si="106"/>
        <v>0</v>
      </c>
      <c r="I486" s="66">
        <f t="shared" si="106"/>
        <v>0</v>
      </c>
      <c r="J486" s="66">
        <f t="shared" si="106"/>
        <v>0</v>
      </c>
      <c r="K486" s="67">
        <f t="shared" si="106"/>
        <v>0</v>
      </c>
      <c r="L486" s="36">
        <f t="shared" si="106"/>
        <v>0</v>
      </c>
      <c r="M486" s="36">
        <f t="shared" si="106"/>
        <v>0</v>
      </c>
      <c r="N486" s="36">
        <f t="shared" si="106"/>
        <v>0</v>
      </c>
      <c r="O486" s="36">
        <f t="shared" si="106"/>
        <v>0</v>
      </c>
      <c r="P486" s="36">
        <f t="shared" si="106"/>
        <v>0</v>
      </c>
      <c r="Q486" s="36">
        <f t="shared" si="106"/>
        <v>0</v>
      </c>
      <c r="R486" s="36">
        <f t="shared" si="106"/>
        <v>0</v>
      </c>
      <c r="S486" s="36">
        <f t="shared" si="106"/>
        <v>0</v>
      </c>
      <c r="T486" s="36">
        <f t="shared" si="106"/>
        <v>0</v>
      </c>
      <c r="U486" s="36">
        <f t="shared" si="106"/>
        <v>0</v>
      </c>
      <c r="V486" s="36">
        <f t="shared" si="106"/>
        <v>0</v>
      </c>
      <c r="W486" s="35">
        <f t="shared" si="106"/>
        <v>0</v>
      </c>
      <c r="Y486" s="384"/>
      <c r="AA486"/>
      <c r="AB486"/>
      <c r="AC486"/>
      <c r="AD486"/>
      <c r="AE486"/>
      <c r="AF486"/>
      <c r="AG486"/>
      <c r="AH486"/>
    </row>
    <row r="487" spans="2:34" s="71" customFormat="1" outlineLevel="1" x14ac:dyDescent="0.4">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4">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4">
      <c r="B489" s="32"/>
      <c r="C489" s="495"/>
      <c r="D489" s="495" t="s">
        <v>110</v>
      </c>
      <c r="E489" s="496"/>
      <c r="F489" s="496"/>
      <c r="G489" s="68">
        <f>SUBTOTAL(9,G490:G492)</f>
        <v>0</v>
      </c>
      <c r="H489" s="66">
        <f t="shared" ref="H489:W489" si="107">SUBTOTAL(9,H490:H492)</f>
        <v>0</v>
      </c>
      <c r="I489" s="66">
        <f t="shared" si="107"/>
        <v>0</v>
      </c>
      <c r="J489" s="66">
        <f t="shared" si="107"/>
        <v>0</v>
      </c>
      <c r="K489" s="67">
        <f t="shared" si="107"/>
        <v>0</v>
      </c>
      <c r="L489" s="36">
        <f t="shared" si="107"/>
        <v>0</v>
      </c>
      <c r="M489" s="36">
        <f t="shared" si="107"/>
        <v>0</v>
      </c>
      <c r="N489" s="36">
        <f t="shared" si="107"/>
        <v>0</v>
      </c>
      <c r="O489" s="36">
        <f t="shared" si="107"/>
        <v>0</v>
      </c>
      <c r="P489" s="36">
        <f t="shared" si="107"/>
        <v>0</v>
      </c>
      <c r="Q489" s="36">
        <f t="shared" si="107"/>
        <v>0</v>
      </c>
      <c r="R489" s="36">
        <f t="shared" si="107"/>
        <v>0</v>
      </c>
      <c r="S489" s="36">
        <f t="shared" si="107"/>
        <v>0</v>
      </c>
      <c r="T489" s="36">
        <f t="shared" si="107"/>
        <v>0</v>
      </c>
      <c r="U489" s="36">
        <f t="shared" si="107"/>
        <v>0</v>
      </c>
      <c r="V489" s="39">
        <f t="shared" si="107"/>
        <v>0</v>
      </c>
      <c r="W489" s="39">
        <f t="shared" si="107"/>
        <v>0</v>
      </c>
      <c r="Y489" s="384"/>
      <c r="AA489"/>
      <c r="AB489"/>
      <c r="AC489"/>
      <c r="AD489"/>
      <c r="AE489"/>
      <c r="AF489"/>
      <c r="AG489"/>
      <c r="AH489"/>
    </row>
    <row r="490" spans="2:34" s="71" customFormat="1" outlineLevel="1" x14ac:dyDescent="0.4">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4">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4">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4">
      <c r="B493" s="32"/>
      <c r="C493" s="498"/>
      <c r="D493" s="495" t="s">
        <v>114</v>
      </c>
      <c r="E493" s="496"/>
      <c r="F493" s="496"/>
      <c r="G493" s="68">
        <f>SUBTOTAL(9,G494:G495)</f>
        <v>0</v>
      </c>
      <c r="H493" s="66">
        <f t="shared" ref="H493:W493" si="108">SUBTOTAL(9,H494:H495)</f>
        <v>0</v>
      </c>
      <c r="I493" s="66">
        <f t="shared" si="108"/>
        <v>0</v>
      </c>
      <c r="J493" s="66">
        <f t="shared" si="108"/>
        <v>0</v>
      </c>
      <c r="K493" s="67">
        <f t="shared" si="108"/>
        <v>0</v>
      </c>
      <c r="L493" s="36">
        <f t="shared" si="108"/>
        <v>0</v>
      </c>
      <c r="M493" s="36">
        <f t="shared" si="108"/>
        <v>0</v>
      </c>
      <c r="N493" s="36">
        <f t="shared" si="108"/>
        <v>0</v>
      </c>
      <c r="O493" s="36">
        <f t="shared" si="108"/>
        <v>0</v>
      </c>
      <c r="P493" s="36">
        <f t="shared" si="108"/>
        <v>0</v>
      </c>
      <c r="Q493" s="36">
        <f t="shared" si="108"/>
        <v>0</v>
      </c>
      <c r="R493" s="36">
        <f t="shared" si="108"/>
        <v>0</v>
      </c>
      <c r="S493" s="36">
        <f t="shared" si="108"/>
        <v>0</v>
      </c>
      <c r="T493" s="36">
        <f t="shared" si="108"/>
        <v>0</v>
      </c>
      <c r="U493" s="36">
        <f t="shared" si="108"/>
        <v>0</v>
      </c>
      <c r="V493" s="39">
        <f t="shared" si="108"/>
        <v>0</v>
      </c>
      <c r="W493" s="39">
        <f t="shared" si="108"/>
        <v>0</v>
      </c>
      <c r="Y493" s="384"/>
      <c r="AA493"/>
      <c r="AB493"/>
      <c r="AC493"/>
      <c r="AD493"/>
      <c r="AE493"/>
      <c r="AF493"/>
      <c r="AG493"/>
      <c r="AH493"/>
    </row>
    <row r="494" spans="2:34" s="71" customFormat="1" outlineLevel="1" x14ac:dyDescent="0.4">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4">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4">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4">
      <c r="B497" s="32"/>
      <c r="C497" s="495"/>
      <c r="D497" s="495" t="s">
        <v>307</v>
      </c>
      <c r="E497" s="496"/>
      <c r="F497" s="498"/>
      <c r="G497" s="68">
        <f>SUBTOTAL(9,G498:G499)</f>
        <v>0</v>
      </c>
      <c r="H497" s="69">
        <f t="shared" ref="H497:W497" si="109">SUBTOTAL(9,H499)</f>
        <v>0</v>
      </c>
      <c r="I497" s="66">
        <f t="shared" si="109"/>
        <v>0</v>
      </c>
      <c r="J497" s="66">
        <f t="shared" si="109"/>
        <v>0</v>
      </c>
      <c r="K497" s="67">
        <f t="shared" si="109"/>
        <v>0</v>
      </c>
      <c r="L497" s="36">
        <f t="shared" si="109"/>
        <v>0</v>
      </c>
      <c r="M497" s="36">
        <f t="shared" si="109"/>
        <v>0</v>
      </c>
      <c r="N497" s="36">
        <f t="shared" si="109"/>
        <v>0</v>
      </c>
      <c r="O497" s="36">
        <f t="shared" si="109"/>
        <v>0</v>
      </c>
      <c r="P497" s="36">
        <f t="shared" si="109"/>
        <v>0</v>
      </c>
      <c r="Q497" s="36">
        <f t="shared" si="109"/>
        <v>0</v>
      </c>
      <c r="R497" s="36">
        <f t="shared" si="109"/>
        <v>0</v>
      </c>
      <c r="S497" s="36">
        <f t="shared" si="109"/>
        <v>0</v>
      </c>
      <c r="T497" s="36">
        <f t="shared" si="109"/>
        <v>0</v>
      </c>
      <c r="U497" s="36">
        <f t="shared" si="109"/>
        <v>0</v>
      </c>
      <c r="V497" s="36">
        <f t="shared" si="109"/>
        <v>0</v>
      </c>
      <c r="W497" s="35">
        <f t="shared" si="109"/>
        <v>0</v>
      </c>
      <c r="Y497" s="607"/>
      <c r="AA497"/>
      <c r="AB497"/>
      <c r="AC497"/>
      <c r="AD497"/>
      <c r="AE497"/>
      <c r="AF497"/>
      <c r="AG497"/>
      <c r="AH497"/>
    </row>
    <row r="498" spans="2:34" s="71" customFormat="1" outlineLevel="1" x14ac:dyDescent="0.4">
      <c r="B498" s="32"/>
      <c r="C498" s="496"/>
      <c r="D498" s="496"/>
      <c r="E498" s="496"/>
      <c r="F498" s="501" t="s">
        <v>308</v>
      </c>
      <c r="G498" s="355"/>
      <c r="H498" s="66"/>
      <c r="I498" s="66"/>
      <c r="J498" s="66"/>
      <c r="K498" s="67"/>
      <c r="L498" s="36"/>
      <c r="M498" s="36"/>
      <c r="N498" s="36"/>
      <c r="O498" s="36"/>
      <c r="P498" s="36"/>
      <c r="Q498" s="36"/>
      <c r="R498" s="36"/>
      <c r="S498" s="36"/>
      <c r="T498" s="36"/>
      <c r="U498" s="36"/>
      <c r="V498" s="39"/>
      <c r="W498" s="39"/>
      <c r="Y498" s="381"/>
      <c r="AA498"/>
      <c r="AB498"/>
      <c r="AC498"/>
      <c r="AD498"/>
      <c r="AE498"/>
      <c r="AF498"/>
      <c r="AG498"/>
      <c r="AH498"/>
    </row>
    <row r="499" spans="2:34" s="71" customFormat="1" outlineLevel="1" x14ac:dyDescent="0.4">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4">
      <c r="B500" s="32"/>
      <c r="C500" s="496"/>
      <c r="D500" s="495" t="s">
        <v>310</v>
      </c>
      <c r="E500" s="496"/>
      <c r="F500" s="496"/>
      <c r="G500" s="68">
        <f>SUBTOTAL(9,G501:G503)</f>
        <v>0</v>
      </c>
      <c r="H500" s="69">
        <f t="shared" ref="H500:W500" si="110">SUBTOTAL(9,H501:H503)</f>
        <v>0</v>
      </c>
      <c r="I500" s="66">
        <f t="shared" si="110"/>
        <v>0</v>
      </c>
      <c r="J500" s="66">
        <f t="shared" si="110"/>
        <v>0</v>
      </c>
      <c r="K500" s="67">
        <f t="shared" si="110"/>
        <v>0</v>
      </c>
      <c r="L500" s="36">
        <f t="shared" si="110"/>
        <v>0</v>
      </c>
      <c r="M500" s="36">
        <f t="shared" si="110"/>
        <v>0</v>
      </c>
      <c r="N500" s="36">
        <f t="shared" si="110"/>
        <v>0</v>
      </c>
      <c r="O500" s="36">
        <f t="shared" si="110"/>
        <v>0</v>
      </c>
      <c r="P500" s="36">
        <f t="shared" si="110"/>
        <v>0</v>
      </c>
      <c r="Q500" s="36">
        <f t="shared" si="110"/>
        <v>0</v>
      </c>
      <c r="R500" s="36">
        <f t="shared" si="110"/>
        <v>0</v>
      </c>
      <c r="S500" s="36">
        <f t="shared" si="110"/>
        <v>0</v>
      </c>
      <c r="T500" s="36">
        <f t="shared" si="110"/>
        <v>0</v>
      </c>
      <c r="U500" s="36">
        <f t="shared" si="110"/>
        <v>0</v>
      </c>
      <c r="V500" s="36">
        <f t="shared" si="110"/>
        <v>0</v>
      </c>
      <c r="W500" s="35">
        <f t="shared" si="110"/>
        <v>0</v>
      </c>
      <c r="Y500" s="384"/>
      <c r="AA500"/>
      <c r="AB500"/>
      <c r="AC500"/>
      <c r="AD500"/>
      <c r="AE500"/>
      <c r="AF500"/>
      <c r="AG500"/>
      <c r="AH500"/>
    </row>
    <row r="501" spans="2:34" s="71" customFormat="1" outlineLevel="1" x14ac:dyDescent="0.4">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4">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4">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4">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4">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4">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4">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4">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4">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4">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4">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4">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4">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4">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4">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4">
      <c r="B516" s="537" t="s">
        <v>319</v>
      </c>
      <c r="C516" s="75"/>
      <c r="D516" s="75"/>
      <c r="E516" s="75"/>
      <c r="F516" s="75"/>
      <c r="G516" s="48">
        <f t="shared" ref="G516:W516" si="111">SUBTOTAL(9,G236:G515)</f>
        <v>0</v>
      </c>
      <c r="H516" s="47">
        <f t="shared" si="111"/>
        <v>0</v>
      </c>
      <c r="I516" s="47">
        <f t="shared" si="111"/>
        <v>0</v>
      </c>
      <c r="J516" s="47">
        <f t="shared" si="111"/>
        <v>0</v>
      </c>
      <c r="K516" s="50">
        <f t="shared" si="111"/>
        <v>0</v>
      </c>
      <c r="L516" s="47">
        <f t="shared" si="111"/>
        <v>0</v>
      </c>
      <c r="M516" s="47">
        <f t="shared" si="111"/>
        <v>0</v>
      </c>
      <c r="N516" s="47">
        <f t="shared" si="111"/>
        <v>0</v>
      </c>
      <c r="O516" s="47">
        <f t="shared" si="111"/>
        <v>0</v>
      </c>
      <c r="P516" s="47">
        <f t="shared" si="111"/>
        <v>0</v>
      </c>
      <c r="Q516" s="47">
        <f t="shared" si="111"/>
        <v>0</v>
      </c>
      <c r="R516" s="47">
        <f t="shared" si="111"/>
        <v>0</v>
      </c>
      <c r="S516" s="47">
        <f t="shared" si="111"/>
        <v>0</v>
      </c>
      <c r="T516" s="47">
        <f t="shared" si="111"/>
        <v>0</v>
      </c>
      <c r="U516" s="47">
        <f t="shared" si="111"/>
        <v>0</v>
      </c>
      <c r="V516" s="50">
        <f t="shared" si="111"/>
        <v>0</v>
      </c>
      <c r="W516" s="50">
        <f t="shared" si="111"/>
        <v>0</v>
      </c>
      <c r="Y516" s="384"/>
    </row>
    <row r="517" spans="2:47" x14ac:dyDescent="0.4">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4">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4">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5.3" thickBot="1" x14ac:dyDescent="0.55000000000000004">
      <c r="B520" s="503" t="s">
        <v>321</v>
      </c>
      <c r="C520" s="76"/>
      <c r="D520" s="76"/>
      <c r="E520" s="76"/>
      <c r="F520" s="76"/>
      <c r="G520" s="77">
        <f>SUM(G516:G519)</f>
        <v>0</v>
      </c>
      <c r="H520" s="78">
        <f t="shared" ref="H520:W520" si="112">SUM(H516:H519)</f>
        <v>0</v>
      </c>
      <c r="I520" s="78">
        <f t="shared" si="112"/>
        <v>0</v>
      </c>
      <c r="J520" s="78">
        <f t="shared" si="112"/>
        <v>0</v>
      </c>
      <c r="K520" s="483">
        <f t="shared" si="112"/>
        <v>0</v>
      </c>
      <c r="L520" s="80">
        <f t="shared" si="112"/>
        <v>0</v>
      </c>
      <c r="M520" s="80">
        <f t="shared" si="112"/>
        <v>0</v>
      </c>
      <c r="N520" s="80">
        <f t="shared" si="112"/>
        <v>0</v>
      </c>
      <c r="O520" s="80">
        <f t="shared" si="112"/>
        <v>0</v>
      </c>
      <c r="P520" s="80">
        <f t="shared" si="112"/>
        <v>0</v>
      </c>
      <c r="Q520" s="80">
        <f t="shared" si="112"/>
        <v>0</v>
      </c>
      <c r="R520" s="80">
        <f t="shared" si="112"/>
        <v>0</v>
      </c>
      <c r="S520" s="80">
        <f t="shared" si="112"/>
        <v>0</v>
      </c>
      <c r="T520" s="80">
        <f t="shared" si="112"/>
        <v>0</v>
      </c>
      <c r="U520" s="80">
        <f t="shared" si="112"/>
        <v>0</v>
      </c>
      <c r="V520" s="81">
        <f t="shared" si="112"/>
        <v>0</v>
      </c>
      <c r="W520" s="81">
        <f t="shared" si="112"/>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2.6" thickBot="1" x14ac:dyDescent="0.4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 x14ac:dyDescent="0.5">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5">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5">
      <c r="B524" s="614"/>
      <c r="C524" s="236"/>
      <c r="D524" s="495" t="s">
        <v>325</v>
      </c>
      <c r="E524" s="30"/>
      <c r="F524" s="616"/>
      <c r="G524" s="66">
        <f t="shared" ref="G524:W524" si="113">SUBTOTAL(9,G525:G532)</f>
        <v>0</v>
      </c>
      <c r="H524" s="53">
        <f t="shared" si="113"/>
        <v>0</v>
      </c>
      <c r="I524" s="36">
        <f t="shared" si="113"/>
        <v>0</v>
      </c>
      <c r="J524" s="36">
        <f t="shared" si="113"/>
        <v>0</v>
      </c>
      <c r="K524" s="39">
        <f t="shared" si="113"/>
        <v>0</v>
      </c>
      <c r="L524" s="36">
        <f t="shared" si="113"/>
        <v>0</v>
      </c>
      <c r="M524" s="38">
        <f t="shared" si="113"/>
        <v>0</v>
      </c>
      <c r="N524" s="36">
        <f t="shared" si="113"/>
        <v>0</v>
      </c>
      <c r="O524" s="36">
        <f t="shared" si="113"/>
        <v>0</v>
      </c>
      <c r="P524" s="36">
        <f t="shared" si="113"/>
        <v>0</v>
      </c>
      <c r="Q524" s="36">
        <f t="shared" si="113"/>
        <v>0</v>
      </c>
      <c r="R524" s="36">
        <f t="shared" si="113"/>
        <v>0</v>
      </c>
      <c r="S524" s="36">
        <f t="shared" si="113"/>
        <v>0</v>
      </c>
      <c r="T524" s="36">
        <f t="shared" si="113"/>
        <v>0</v>
      </c>
      <c r="U524" s="36">
        <f t="shared" si="113"/>
        <v>0</v>
      </c>
      <c r="V524" s="36">
        <f t="shared" si="113"/>
        <v>0</v>
      </c>
      <c r="W524" s="35">
        <f t="shared" si="113"/>
        <v>0</v>
      </c>
      <c r="Y524" s="607"/>
      <c r="AA524"/>
      <c r="AB524"/>
      <c r="AC524"/>
      <c r="AD524"/>
      <c r="AE524"/>
      <c r="AF524"/>
      <c r="AG524"/>
      <c r="AH524"/>
    </row>
    <row r="525" spans="2:47" s="116" customFormat="1" ht="12.75" customHeight="1" outlineLevel="1" x14ac:dyDescent="0.5">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5">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5">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5">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5">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5">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5">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5">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5">
      <c r="B533" s="614"/>
      <c r="C533" s="236"/>
      <c r="D533" s="495" t="s">
        <v>412</v>
      </c>
      <c r="E533" s="30"/>
      <c r="F533" s="30"/>
      <c r="G533" s="68">
        <f t="shared" ref="G533:W533" si="114">SUBTOTAL(9,G534:G541)</f>
        <v>0</v>
      </c>
      <c r="H533" s="36">
        <f t="shared" si="114"/>
        <v>0</v>
      </c>
      <c r="I533" s="36">
        <f t="shared" si="114"/>
        <v>0</v>
      </c>
      <c r="J533" s="36">
        <f t="shared" si="114"/>
        <v>0</v>
      </c>
      <c r="K533" s="39">
        <f t="shared" si="114"/>
        <v>0</v>
      </c>
      <c r="L533" s="36">
        <f t="shared" si="114"/>
        <v>0</v>
      </c>
      <c r="M533" s="38">
        <f t="shared" si="114"/>
        <v>0</v>
      </c>
      <c r="N533" s="36">
        <f t="shared" si="114"/>
        <v>0</v>
      </c>
      <c r="O533" s="36">
        <f t="shared" si="114"/>
        <v>0</v>
      </c>
      <c r="P533" s="36">
        <f t="shared" si="114"/>
        <v>0</v>
      </c>
      <c r="Q533" s="36">
        <f t="shared" si="114"/>
        <v>0</v>
      </c>
      <c r="R533" s="36">
        <f t="shared" si="114"/>
        <v>0</v>
      </c>
      <c r="S533" s="36">
        <f t="shared" si="114"/>
        <v>0</v>
      </c>
      <c r="T533" s="36">
        <f t="shared" si="114"/>
        <v>0</v>
      </c>
      <c r="U533" s="36">
        <f t="shared" si="114"/>
        <v>0</v>
      </c>
      <c r="V533" s="36">
        <f t="shared" si="114"/>
        <v>0</v>
      </c>
      <c r="W533" s="35">
        <f t="shared" si="114"/>
        <v>0</v>
      </c>
      <c r="Y533" s="384"/>
      <c r="AA533"/>
      <c r="AB533"/>
      <c r="AC533"/>
      <c r="AD533"/>
      <c r="AE533"/>
      <c r="AF533"/>
      <c r="AG533"/>
      <c r="AH533"/>
    </row>
    <row r="534" spans="2:34" s="116" customFormat="1" ht="12.75" customHeight="1" outlineLevel="2" x14ac:dyDescent="0.5">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5">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5">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5">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5">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5">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5">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5">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5">
      <c r="B542" s="614"/>
      <c r="C542" s="236"/>
      <c r="D542" s="495" t="s">
        <v>336</v>
      </c>
      <c r="E542" s="495"/>
      <c r="F542" s="618"/>
      <c r="G542" s="68">
        <f>SUBTOTAL(9,G543:G544)</f>
        <v>0</v>
      </c>
      <c r="H542" s="36">
        <f t="shared" ref="H542:W542" si="115">SUBTOTAL(9,H543:H544)</f>
        <v>0</v>
      </c>
      <c r="I542" s="36">
        <f t="shared" si="115"/>
        <v>0</v>
      </c>
      <c r="J542" s="36">
        <f t="shared" si="115"/>
        <v>0</v>
      </c>
      <c r="K542" s="39">
        <f t="shared" si="115"/>
        <v>0</v>
      </c>
      <c r="L542" s="36">
        <f t="shared" si="115"/>
        <v>0</v>
      </c>
      <c r="M542" s="38">
        <f t="shared" si="115"/>
        <v>0</v>
      </c>
      <c r="N542" s="36">
        <f t="shared" si="115"/>
        <v>0</v>
      </c>
      <c r="O542" s="36">
        <f t="shared" si="115"/>
        <v>0</v>
      </c>
      <c r="P542" s="36">
        <f t="shared" si="115"/>
        <v>0</v>
      </c>
      <c r="Q542" s="36">
        <f t="shared" si="115"/>
        <v>0</v>
      </c>
      <c r="R542" s="36">
        <f t="shared" si="115"/>
        <v>0</v>
      </c>
      <c r="S542" s="36">
        <f t="shared" si="115"/>
        <v>0</v>
      </c>
      <c r="T542" s="36">
        <f t="shared" si="115"/>
        <v>0</v>
      </c>
      <c r="U542" s="36">
        <f t="shared" si="115"/>
        <v>0</v>
      </c>
      <c r="V542" s="36">
        <f t="shared" si="115"/>
        <v>0</v>
      </c>
      <c r="W542" s="35">
        <f t="shared" si="115"/>
        <v>0</v>
      </c>
      <c r="X542" s="71"/>
      <c r="Y542" s="384"/>
      <c r="AA542"/>
      <c r="AB542"/>
      <c r="AC542"/>
      <c r="AD542"/>
      <c r="AE542"/>
      <c r="AF542"/>
      <c r="AG542"/>
      <c r="AH542"/>
    </row>
    <row r="543" spans="2:34" s="116" customFormat="1" ht="12.75" customHeight="1" outlineLevel="2" x14ac:dyDescent="0.5">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5">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5">
      <c r="B545" s="614"/>
      <c r="C545" s="236"/>
      <c r="D545" s="495" t="s">
        <v>335</v>
      </c>
      <c r="E545" s="30"/>
      <c r="F545" s="30"/>
      <c r="G545" s="68">
        <f t="shared" ref="G545:W545" si="116">SUBTOTAL(9,G546:G550)</f>
        <v>0</v>
      </c>
      <c r="H545" s="36">
        <f t="shared" si="116"/>
        <v>0</v>
      </c>
      <c r="I545" s="36">
        <f t="shared" si="116"/>
        <v>0</v>
      </c>
      <c r="J545" s="36">
        <f t="shared" si="116"/>
        <v>0</v>
      </c>
      <c r="K545" s="39">
        <f t="shared" si="116"/>
        <v>0</v>
      </c>
      <c r="L545" s="36">
        <f t="shared" si="116"/>
        <v>0</v>
      </c>
      <c r="M545" s="38">
        <f t="shared" si="116"/>
        <v>0</v>
      </c>
      <c r="N545" s="36">
        <f t="shared" si="116"/>
        <v>0</v>
      </c>
      <c r="O545" s="36">
        <f t="shared" si="116"/>
        <v>0</v>
      </c>
      <c r="P545" s="36">
        <f t="shared" si="116"/>
        <v>0</v>
      </c>
      <c r="Q545" s="36">
        <f t="shared" si="116"/>
        <v>0</v>
      </c>
      <c r="R545" s="36">
        <f t="shared" si="116"/>
        <v>0</v>
      </c>
      <c r="S545" s="36">
        <f t="shared" si="116"/>
        <v>0</v>
      </c>
      <c r="T545" s="36">
        <f t="shared" si="116"/>
        <v>0</v>
      </c>
      <c r="U545" s="36">
        <f t="shared" si="116"/>
        <v>0</v>
      </c>
      <c r="V545" s="36">
        <f t="shared" si="116"/>
        <v>0</v>
      </c>
      <c r="W545" s="35">
        <f t="shared" si="116"/>
        <v>0</v>
      </c>
      <c r="Y545" s="384"/>
      <c r="AA545"/>
      <c r="AB545"/>
      <c r="AC545"/>
      <c r="AD545"/>
      <c r="AE545"/>
      <c r="AF545"/>
      <c r="AG545"/>
      <c r="AH545"/>
    </row>
    <row r="546" spans="2:34" s="116" customFormat="1" ht="12.75" customHeight="1" outlineLevel="1" x14ac:dyDescent="0.5">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5">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5">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5">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5">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5">
      <c r="B551" s="614"/>
      <c r="C551" s="236"/>
      <c r="D551" s="495" t="s">
        <v>350</v>
      </c>
      <c r="E551" s="30"/>
      <c r="F551" s="30"/>
      <c r="G551" s="68">
        <f>SUBTOTAL(9,G552:G553)</f>
        <v>0</v>
      </c>
      <c r="H551" s="36">
        <f t="shared" ref="H551:W551" si="117">SUBTOTAL(9,H552:H553)</f>
        <v>0</v>
      </c>
      <c r="I551" s="36">
        <f t="shared" si="117"/>
        <v>0</v>
      </c>
      <c r="J551" s="36">
        <f t="shared" si="117"/>
        <v>0</v>
      </c>
      <c r="K551" s="39">
        <f t="shared" si="117"/>
        <v>0</v>
      </c>
      <c r="L551" s="36">
        <f t="shared" si="117"/>
        <v>0</v>
      </c>
      <c r="M551" s="38">
        <f t="shared" si="117"/>
        <v>0</v>
      </c>
      <c r="N551" s="36">
        <f t="shared" si="117"/>
        <v>0</v>
      </c>
      <c r="O551" s="36">
        <f t="shared" si="117"/>
        <v>0</v>
      </c>
      <c r="P551" s="36">
        <f t="shared" si="117"/>
        <v>0</v>
      </c>
      <c r="Q551" s="36">
        <f t="shared" si="117"/>
        <v>0</v>
      </c>
      <c r="R551" s="36">
        <f t="shared" si="117"/>
        <v>0</v>
      </c>
      <c r="S551" s="36">
        <f t="shared" si="117"/>
        <v>0</v>
      </c>
      <c r="T551" s="36">
        <f t="shared" si="117"/>
        <v>0</v>
      </c>
      <c r="U551" s="36">
        <f t="shared" si="117"/>
        <v>0</v>
      </c>
      <c r="V551" s="36">
        <f t="shared" si="117"/>
        <v>0</v>
      </c>
      <c r="W551" s="35">
        <f t="shared" si="117"/>
        <v>0</v>
      </c>
      <c r="Y551" s="384"/>
      <c r="AA551"/>
      <c r="AB551"/>
      <c r="AC551"/>
      <c r="AD551"/>
      <c r="AE551"/>
      <c r="AF551"/>
      <c r="AG551"/>
      <c r="AH551"/>
    </row>
    <row r="552" spans="2:34" s="116" customFormat="1" ht="12.75" customHeight="1" outlineLevel="1" x14ac:dyDescent="0.5">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5">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5">
      <c r="B554" s="614"/>
      <c r="C554" s="236"/>
      <c r="D554" s="495" t="s">
        <v>342</v>
      </c>
      <c r="E554" s="495"/>
      <c r="F554" s="618"/>
      <c r="G554" s="68">
        <f>SUBTOTAL(9,G555:G561)</f>
        <v>0</v>
      </c>
      <c r="H554" s="36">
        <f t="shared" ref="H554:W554" si="118">SUBTOTAL(9,H555:H561)</f>
        <v>0</v>
      </c>
      <c r="I554" s="36">
        <f t="shared" si="118"/>
        <v>0</v>
      </c>
      <c r="J554" s="36">
        <f t="shared" si="118"/>
        <v>0</v>
      </c>
      <c r="K554" s="39">
        <f t="shared" si="118"/>
        <v>0</v>
      </c>
      <c r="L554" s="36">
        <f t="shared" si="118"/>
        <v>0</v>
      </c>
      <c r="M554" s="38">
        <f t="shared" si="118"/>
        <v>0</v>
      </c>
      <c r="N554" s="36">
        <f t="shared" si="118"/>
        <v>0</v>
      </c>
      <c r="O554" s="36">
        <f t="shared" si="118"/>
        <v>0</v>
      </c>
      <c r="P554" s="36">
        <f t="shared" si="118"/>
        <v>0</v>
      </c>
      <c r="Q554" s="36">
        <f t="shared" si="118"/>
        <v>0</v>
      </c>
      <c r="R554" s="36">
        <f t="shared" si="118"/>
        <v>0</v>
      </c>
      <c r="S554" s="36">
        <f t="shared" si="118"/>
        <v>0</v>
      </c>
      <c r="T554" s="36">
        <f t="shared" si="118"/>
        <v>0</v>
      </c>
      <c r="U554" s="36">
        <f t="shared" si="118"/>
        <v>0</v>
      </c>
      <c r="V554" s="36">
        <f t="shared" si="118"/>
        <v>0</v>
      </c>
      <c r="W554" s="35">
        <f t="shared" si="118"/>
        <v>0</v>
      </c>
      <c r="Y554" s="384"/>
      <c r="AA554"/>
      <c r="AB554"/>
      <c r="AC554"/>
      <c r="AD554"/>
      <c r="AE554"/>
      <c r="AF554"/>
      <c r="AG554"/>
      <c r="AH554"/>
    </row>
    <row r="555" spans="2:34" s="116" customFormat="1" ht="12.75" customHeight="1" outlineLevel="1" x14ac:dyDescent="0.5">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5">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5">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5">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5">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5">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5">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5">
      <c r="B562" s="614"/>
      <c r="C562" s="236"/>
      <c r="D562" s="495" t="s">
        <v>337</v>
      </c>
      <c r="E562" s="495"/>
      <c r="F562" s="618"/>
      <c r="G562" s="68">
        <f>SUBTOTAL(9,G563:G564)</f>
        <v>0</v>
      </c>
      <c r="H562" s="36">
        <f t="shared" ref="H562:W562" si="119">SUBTOTAL(9,H563:H564)</f>
        <v>0</v>
      </c>
      <c r="I562" s="36">
        <f t="shared" si="119"/>
        <v>0</v>
      </c>
      <c r="J562" s="36">
        <f t="shared" si="119"/>
        <v>0</v>
      </c>
      <c r="K562" s="39">
        <f t="shared" si="119"/>
        <v>0</v>
      </c>
      <c r="L562" s="36">
        <f t="shared" si="119"/>
        <v>0</v>
      </c>
      <c r="M562" s="38">
        <f t="shared" si="119"/>
        <v>0</v>
      </c>
      <c r="N562" s="36">
        <f t="shared" si="119"/>
        <v>0</v>
      </c>
      <c r="O562" s="36">
        <f t="shared" si="119"/>
        <v>0</v>
      </c>
      <c r="P562" s="36">
        <f t="shared" si="119"/>
        <v>0</v>
      </c>
      <c r="Q562" s="36">
        <f t="shared" si="119"/>
        <v>0</v>
      </c>
      <c r="R562" s="36">
        <f t="shared" si="119"/>
        <v>0</v>
      </c>
      <c r="S562" s="36">
        <f t="shared" si="119"/>
        <v>0</v>
      </c>
      <c r="T562" s="36">
        <f t="shared" si="119"/>
        <v>0</v>
      </c>
      <c r="U562" s="36">
        <f t="shared" si="119"/>
        <v>0</v>
      </c>
      <c r="V562" s="36">
        <f t="shared" si="119"/>
        <v>0</v>
      </c>
      <c r="W562" s="35">
        <f t="shared" si="119"/>
        <v>0</v>
      </c>
      <c r="Y562" s="384"/>
      <c r="AA562"/>
      <c r="AB562"/>
      <c r="AC562"/>
      <c r="AD562"/>
      <c r="AE562"/>
      <c r="AF562"/>
      <c r="AG562"/>
      <c r="AH562"/>
    </row>
    <row r="563" spans="2:47" s="116" customFormat="1" ht="12.75" customHeight="1" outlineLevel="1" x14ac:dyDescent="0.5">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5">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5">
      <c r="B565" s="614"/>
      <c r="C565" s="236"/>
      <c r="D565" s="495" t="s">
        <v>340</v>
      </c>
      <c r="E565" s="532"/>
      <c r="F565" s="532"/>
      <c r="G565" s="68">
        <f>SUBTOTAL(9,G566)</f>
        <v>0</v>
      </c>
      <c r="H565" s="36">
        <f t="shared" ref="H565:W565" si="120">SUBTOTAL(9,H566)</f>
        <v>0</v>
      </c>
      <c r="I565" s="36">
        <f t="shared" si="120"/>
        <v>0</v>
      </c>
      <c r="J565" s="36">
        <f t="shared" si="120"/>
        <v>0</v>
      </c>
      <c r="K565" s="39">
        <f t="shared" si="120"/>
        <v>0</v>
      </c>
      <c r="L565" s="36">
        <f t="shared" si="120"/>
        <v>0</v>
      </c>
      <c r="M565" s="38">
        <f t="shared" si="120"/>
        <v>0</v>
      </c>
      <c r="N565" s="36">
        <f t="shared" si="120"/>
        <v>0</v>
      </c>
      <c r="O565" s="36">
        <f t="shared" si="120"/>
        <v>0</v>
      </c>
      <c r="P565" s="36">
        <f t="shared" si="120"/>
        <v>0</v>
      </c>
      <c r="Q565" s="36">
        <f t="shared" si="120"/>
        <v>0</v>
      </c>
      <c r="R565" s="36">
        <f t="shared" si="120"/>
        <v>0</v>
      </c>
      <c r="S565" s="36">
        <f t="shared" si="120"/>
        <v>0</v>
      </c>
      <c r="T565" s="36">
        <f t="shared" si="120"/>
        <v>0</v>
      </c>
      <c r="U565" s="36">
        <f t="shared" si="120"/>
        <v>0</v>
      </c>
      <c r="V565" s="36">
        <f t="shared" si="120"/>
        <v>0</v>
      </c>
      <c r="W565" s="35">
        <f t="shared" si="120"/>
        <v>0</v>
      </c>
      <c r="Y565" s="384"/>
      <c r="AA565"/>
      <c r="AB565"/>
      <c r="AC565"/>
      <c r="AD565"/>
      <c r="AE565"/>
      <c r="AF565"/>
      <c r="AG565"/>
      <c r="AH565"/>
    </row>
    <row r="566" spans="2:47" s="116" customFormat="1" ht="12.75" customHeight="1" outlineLevel="1" x14ac:dyDescent="0.5">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4">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4">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4">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4">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4">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5">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5.3" thickBot="1" x14ac:dyDescent="0.55000000000000004">
      <c r="B573" s="503" t="s">
        <v>349</v>
      </c>
      <c r="C573" s="76"/>
      <c r="D573" s="76"/>
      <c r="E573" s="76"/>
      <c r="F573" s="76"/>
      <c r="G573" s="88">
        <f t="shared" ref="G573:W573" si="121">SUBTOTAL(9,G523:G572)</f>
        <v>0</v>
      </c>
      <c r="H573" s="434">
        <f t="shared" si="121"/>
        <v>0</v>
      </c>
      <c r="I573" s="435">
        <f t="shared" si="121"/>
        <v>0</v>
      </c>
      <c r="J573" s="435">
        <f t="shared" si="121"/>
        <v>0</v>
      </c>
      <c r="K573" s="436">
        <f t="shared" si="121"/>
        <v>0</v>
      </c>
      <c r="L573" s="437">
        <f t="shared" si="121"/>
        <v>0</v>
      </c>
      <c r="M573" s="439">
        <f t="shared" si="121"/>
        <v>0</v>
      </c>
      <c r="N573" s="438">
        <f t="shared" si="121"/>
        <v>0</v>
      </c>
      <c r="O573" s="438">
        <f t="shared" si="121"/>
        <v>0</v>
      </c>
      <c r="P573" s="438">
        <f t="shared" si="121"/>
        <v>0</v>
      </c>
      <c r="Q573" s="438">
        <f t="shared" si="121"/>
        <v>0</v>
      </c>
      <c r="R573" s="438">
        <f t="shared" si="121"/>
        <v>0</v>
      </c>
      <c r="S573" s="438">
        <f t="shared" si="121"/>
        <v>0</v>
      </c>
      <c r="T573" s="438">
        <f t="shared" si="121"/>
        <v>0</v>
      </c>
      <c r="U573" s="438">
        <f t="shared" si="121"/>
        <v>0</v>
      </c>
      <c r="V573" s="90">
        <f t="shared" si="121"/>
        <v>0</v>
      </c>
      <c r="W573" s="93">
        <f t="shared" si="121"/>
        <v>0</v>
      </c>
      <c r="X573" s="71"/>
      <c r="Y573" s="608"/>
      <c r="AA573"/>
      <c r="AB573"/>
      <c r="AC573"/>
      <c r="AD573"/>
      <c r="AE573"/>
      <c r="AF573"/>
      <c r="AG573"/>
      <c r="AH573"/>
    </row>
    <row r="574" spans="2:47" s="71" customFormat="1" ht="12.6" thickBot="1" x14ac:dyDescent="0.4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 x14ac:dyDescent="0.5">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4">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4">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4">
      <c r="B578" s="494"/>
      <c r="C578" s="495"/>
      <c r="D578" s="495"/>
      <c r="E578" s="496" t="s">
        <v>41</v>
      </c>
      <c r="F578" s="496"/>
      <c r="G578" s="68">
        <f t="shared" ref="G578:W578" si="122">SUBTOTAL(9,G579:G582)</f>
        <v>0</v>
      </c>
      <c r="H578" s="69">
        <f t="shared" si="122"/>
        <v>0</v>
      </c>
      <c r="I578" s="66">
        <f t="shared" si="122"/>
        <v>0</v>
      </c>
      <c r="J578" s="66">
        <f t="shared" si="122"/>
        <v>0</v>
      </c>
      <c r="K578" s="67">
        <f t="shared" si="122"/>
        <v>0</v>
      </c>
      <c r="L578" s="36">
        <f t="shared" si="122"/>
        <v>0</v>
      </c>
      <c r="M578" s="36">
        <f t="shared" si="122"/>
        <v>0</v>
      </c>
      <c r="N578" s="36">
        <f t="shared" si="122"/>
        <v>0</v>
      </c>
      <c r="O578" s="36">
        <f t="shared" si="122"/>
        <v>0</v>
      </c>
      <c r="P578" s="36">
        <f t="shared" si="122"/>
        <v>0</v>
      </c>
      <c r="Q578" s="36">
        <f t="shared" si="122"/>
        <v>0</v>
      </c>
      <c r="R578" s="36">
        <f t="shared" si="122"/>
        <v>0</v>
      </c>
      <c r="S578" s="36">
        <f t="shared" si="122"/>
        <v>0</v>
      </c>
      <c r="T578" s="36">
        <f t="shared" si="122"/>
        <v>0</v>
      </c>
      <c r="U578" s="36">
        <f t="shared" si="122"/>
        <v>0</v>
      </c>
      <c r="V578" s="36">
        <f t="shared" si="122"/>
        <v>0</v>
      </c>
      <c r="W578" s="35">
        <f t="shared" si="122"/>
        <v>0</v>
      </c>
      <c r="Y578" s="607"/>
      <c r="AA578"/>
      <c r="AB578"/>
      <c r="AC578"/>
      <c r="AD578"/>
      <c r="AE578"/>
      <c r="AF578"/>
      <c r="AG578"/>
      <c r="AH578"/>
    </row>
    <row r="579" spans="2:34" s="71" customFormat="1" outlineLevel="1" x14ac:dyDescent="0.4">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4">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4">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4">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4">
      <c r="B583" s="494"/>
      <c r="C583" s="495"/>
      <c r="D583" s="495"/>
      <c r="E583" s="496" t="s">
        <v>46</v>
      </c>
      <c r="F583" s="496"/>
      <c r="G583" s="68">
        <f t="shared" ref="G583:W583" si="123">SUBTOTAL(9,G584:G587)</f>
        <v>0</v>
      </c>
      <c r="H583" s="69">
        <f t="shared" si="123"/>
        <v>0</v>
      </c>
      <c r="I583" s="66">
        <f t="shared" si="123"/>
        <v>0</v>
      </c>
      <c r="J583" s="66">
        <f t="shared" si="123"/>
        <v>0</v>
      </c>
      <c r="K583" s="67">
        <f t="shared" si="123"/>
        <v>0</v>
      </c>
      <c r="L583" s="36">
        <f t="shared" si="123"/>
        <v>0</v>
      </c>
      <c r="M583" s="36">
        <f t="shared" si="123"/>
        <v>0</v>
      </c>
      <c r="N583" s="36">
        <f t="shared" si="123"/>
        <v>0</v>
      </c>
      <c r="O583" s="36">
        <f t="shared" si="123"/>
        <v>0</v>
      </c>
      <c r="P583" s="36">
        <f t="shared" si="123"/>
        <v>0</v>
      </c>
      <c r="Q583" s="36">
        <f t="shared" si="123"/>
        <v>0</v>
      </c>
      <c r="R583" s="36">
        <f t="shared" si="123"/>
        <v>0</v>
      </c>
      <c r="S583" s="36">
        <f t="shared" si="123"/>
        <v>0</v>
      </c>
      <c r="T583" s="36">
        <f t="shared" si="123"/>
        <v>0</v>
      </c>
      <c r="U583" s="36">
        <f t="shared" si="123"/>
        <v>0</v>
      </c>
      <c r="V583" s="36">
        <f t="shared" si="123"/>
        <v>0</v>
      </c>
      <c r="W583" s="35">
        <f t="shared" si="123"/>
        <v>0</v>
      </c>
      <c r="Y583" s="384"/>
      <c r="AA583"/>
      <c r="AB583"/>
      <c r="AC583"/>
      <c r="AD583"/>
      <c r="AE583"/>
      <c r="AF583"/>
      <c r="AG583"/>
      <c r="AH583"/>
    </row>
    <row r="584" spans="2:34" s="71" customFormat="1" outlineLevel="1" x14ac:dyDescent="0.4">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4">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4">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4">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4">
      <c r="B588" s="494"/>
      <c r="C588" s="495"/>
      <c r="D588" s="495"/>
      <c r="E588" s="496" t="s">
        <v>51</v>
      </c>
      <c r="F588" s="496"/>
      <c r="G588" s="68">
        <f t="shared" ref="G588:W588" si="124">SUBTOTAL(9,G589:G592)</f>
        <v>0</v>
      </c>
      <c r="H588" s="69">
        <f t="shared" si="124"/>
        <v>0</v>
      </c>
      <c r="I588" s="66">
        <f t="shared" si="124"/>
        <v>0</v>
      </c>
      <c r="J588" s="66">
        <f t="shared" si="124"/>
        <v>0</v>
      </c>
      <c r="K588" s="67">
        <f t="shared" si="124"/>
        <v>0</v>
      </c>
      <c r="L588" s="36">
        <f t="shared" si="124"/>
        <v>0</v>
      </c>
      <c r="M588" s="36">
        <f t="shared" si="124"/>
        <v>0</v>
      </c>
      <c r="N588" s="36">
        <f t="shared" si="124"/>
        <v>0</v>
      </c>
      <c r="O588" s="36">
        <f t="shared" si="124"/>
        <v>0</v>
      </c>
      <c r="P588" s="36">
        <f t="shared" si="124"/>
        <v>0</v>
      </c>
      <c r="Q588" s="36">
        <f t="shared" si="124"/>
        <v>0</v>
      </c>
      <c r="R588" s="36">
        <f t="shared" si="124"/>
        <v>0</v>
      </c>
      <c r="S588" s="36">
        <f t="shared" si="124"/>
        <v>0</v>
      </c>
      <c r="T588" s="36">
        <f t="shared" si="124"/>
        <v>0</v>
      </c>
      <c r="U588" s="36">
        <f t="shared" si="124"/>
        <v>0</v>
      </c>
      <c r="V588" s="36">
        <f t="shared" si="124"/>
        <v>0</v>
      </c>
      <c r="W588" s="35">
        <f t="shared" si="124"/>
        <v>0</v>
      </c>
      <c r="Y588" s="384"/>
      <c r="AA588"/>
      <c r="AB588"/>
      <c r="AC588"/>
      <c r="AD588"/>
      <c r="AE588"/>
      <c r="AF588"/>
      <c r="AG588"/>
      <c r="AH588"/>
    </row>
    <row r="589" spans="2:34" s="71" customFormat="1" outlineLevel="1" x14ac:dyDescent="0.4">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4">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4">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4">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4">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4">
      <c r="B594" s="494"/>
      <c r="C594" s="495"/>
      <c r="D594" s="495"/>
      <c r="E594" s="498" t="s">
        <v>57</v>
      </c>
      <c r="F594" s="496"/>
      <c r="G594" s="68">
        <f t="shared" ref="G594:W594" si="125">SUBTOTAL(9,G595:G597)</f>
        <v>0</v>
      </c>
      <c r="H594" s="69">
        <f t="shared" si="125"/>
        <v>0</v>
      </c>
      <c r="I594" s="66">
        <f t="shared" si="125"/>
        <v>0</v>
      </c>
      <c r="J594" s="66">
        <f t="shared" si="125"/>
        <v>0</v>
      </c>
      <c r="K594" s="67">
        <f t="shared" si="125"/>
        <v>0</v>
      </c>
      <c r="L594" s="36">
        <f t="shared" si="125"/>
        <v>0</v>
      </c>
      <c r="M594" s="36">
        <f t="shared" si="125"/>
        <v>0</v>
      </c>
      <c r="N594" s="36">
        <f t="shared" si="125"/>
        <v>0</v>
      </c>
      <c r="O594" s="36">
        <f t="shared" si="125"/>
        <v>0</v>
      </c>
      <c r="P594" s="36">
        <f t="shared" si="125"/>
        <v>0</v>
      </c>
      <c r="Q594" s="36">
        <f t="shared" si="125"/>
        <v>0</v>
      </c>
      <c r="R594" s="36">
        <f t="shared" si="125"/>
        <v>0</v>
      </c>
      <c r="S594" s="36">
        <f t="shared" si="125"/>
        <v>0</v>
      </c>
      <c r="T594" s="36">
        <f t="shared" si="125"/>
        <v>0</v>
      </c>
      <c r="U594" s="36">
        <f t="shared" si="125"/>
        <v>0</v>
      </c>
      <c r="V594" s="36">
        <f t="shared" si="125"/>
        <v>0</v>
      </c>
      <c r="W594" s="35">
        <f t="shared" si="125"/>
        <v>0</v>
      </c>
      <c r="Y594" s="607"/>
      <c r="AA594"/>
      <c r="AB594"/>
      <c r="AC594"/>
      <c r="AD594"/>
      <c r="AE594"/>
      <c r="AF594"/>
      <c r="AG594"/>
      <c r="AH594"/>
    </row>
    <row r="595" spans="2:34" s="71" customFormat="1" outlineLevel="1" x14ac:dyDescent="0.4">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4">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4">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4">
      <c r="B598" s="494"/>
      <c r="C598" s="495"/>
      <c r="D598" s="495"/>
      <c r="E598" s="496" t="s">
        <v>61</v>
      </c>
      <c r="F598" s="496"/>
      <c r="G598" s="68">
        <f>SUBTOTAL(9,G599:G601)</f>
        <v>0</v>
      </c>
      <c r="H598" s="69">
        <f>SUBTOTAL(9,H599:H601)</f>
        <v>0</v>
      </c>
      <c r="I598" s="66">
        <f>SUBTOTAL(9,I599:I601)</f>
        <v>0</v>
      </c>
      <c r="J598" s="66">
        <f t="shared" ref="J598:T598" si="126">SUBTOTAL(9,J599:J601)</f>
        <v>0</v>
      </c>
      <c r="K598" s="67">
        <f t="shared" si="126"/>
        <v>0</v>
      </c>
      <c r="L598" s="36">
        <f t="shared" si="126"/>
        <v>0</v>
      </c>
      <c r="M598" s="36">
        <f t="shared" si="126"/>
        <v>0</v>
      </c>
      <c r="N598" s="36">
        <f t="shared" si="126"/>
        <v>0</v>
      </c>
      <c r="O598" s="36">
        <f t="shared" si="126"/>
        <v>0</v>
      </c>
      <c r="P598" s="36">
        <f t="shared" si="126"/>
        <v>0</v>
      </c>
      <c r="Q598" s="36">
        <f t="shared" si="126"/>
        <v>0</v>
      </c>
      <c r="R598" s="36">
        <f t="shared" si="126"/>
        <v>0</v>
      </c>
      <c r="S598" s="36">
        <f t="shared" si="126"/>
        <v>0</v>
      </c>
      <c r="T598" s="36">
        <f t="shared" si="126"/>
        <v>0</v>
      </c>
      <c r="U598" s="36">
        <f>SUBTOTAL(9,U599:U601)</f>
        <v>0</v>
      </c>
      <c r="V598" s="36">
        <f>SUBTOTAL(9,V599:V601)</f>
        <v>0</v>
      </c>
      <c r="W598" s="35">
        <f>SUBTOTAL(9,W599:W601)</f>
        <v>0</v>
      </c>
      <c r="Y598" s="384"/>
      <c r="AA598"/>
      <c r="AB598"/>
      <c r="AC598"/>
      <c r="AD598"/>
      <c r="AE598"/>
      <c r="AF598"/>
      <c r="AG598"/>
      <c r="AH598"/>
    </row>
    <row r="599" spans="2:34" s="71" customFormat="1" outlineLevel="1" x14ac:dyDescent="0.4">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4">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4">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4">
      <c r="B602" s="494"/>
      <c r="C602" s="495"/>
      <c r="D602" s="495"/>
      <c r="E602" s="496" t="s">
        <v>65</v>
      </c>
      <c r="F602" s="496"/>
      <c r="G602" s="68">
        <f t="shared" ref="G602:W602" si="127">SUBTOTAL(9,G603:G605)</f>
        <v>0</v>
      </c>
      <c r="H602" s="69">
        <f t="shared" si="127"/>
        <v>0</v>
      </c>
      <c r="I602" s="66">
        <f t="shared" si="127"/>
        <v>0</v>
      </c>
      <c r="J602" s="66">
        <f t="shared" si="127"/>
        <v>0</v>
      </c>
      <c r="K602" s="67">
        <f t="shared" si="127"/>
        <v>0</v>
      </c>
      <c r="L602" s="36">
        <f t="shared" si="127"/>
        <v>0</v>
      </c>
      <c r="M602" s="36">
        <f t="shared" si="127"/>
        <v>0</v>
      </c>
      <c r="N602" s="36">
        <f t="shared" si="127"/>
        <v>0</v>
      </c>
      <c r="O602" s="36">
        <f t="shared" si="127"/>
        <v>0</v>
      </c>
      <c r="P602" s="36">
        <f t="shared" si="127"/>
        <v>0</v>
      </c>
      <c r="Q602" s="36">
        <f t="shared" si="127"/>
        <v>0</v>
      </c>
      <c r="R602" s="36">
        <f t="shared" si="127"/>
        <v>0</v>
      </c>
      <c r="S602" s="36">
        <f t="shared" si="127"/>
        <v>0</v>
      </c>
      <c r="T602" s="36">
        <f t="shared" si="127"/>
        <v>0</v>
      </c>
      <c r="U602" s="36">
        <f t="shared" si="127"/>
        <v>0</v>
      </c>
      <c r="V602" s="36">
        <f t="shared" si="127"/>
        <v>0</v>
      </c>
      <c r="W602" s="35">
        <f t="shared" si="127"/>
        <v>0</v>
      </c>
      <c r="Y602" s="384"/>
      <c r="AA602"/>
      <c r="AB602"/>
      <c r="AC602"/>
      <c r="AD602"/>
      <c r="AE602"/>
      <c r="AF602"/>
      <c r="AG602"/>
      <c r="AH602"/>
    </row>
    <row r="603" spans="2:34" s="71" customFormat="1" outlineLevel="1" x14ac:dyDescent="0.4">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4">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4">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4">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4">
      <c r="B607" s="494"/>
      <c r="C607" s="495"/>
      <c r="D607" s="495"/>
      <c r="E607" s="496" t="s">
        <v>70</v>
      </c>
      <c r="F607" s="496"/>
      <c r="G607" s="68">
        <f t="shared" ref="G607:W607" si="128">SUBTOTAL(9,G608:G609)</f>
        <v>0</v>
      </c>
      <c r="H607" s="69">
        <f t="shared" si="128"/>
        <v>0</v>
      </c>
      <c r="I607" s="66">
        <f t="shared" si="128"/>
        <v>0</v>
      </c>
      <c r="J607" s="66">
        <f t="shared" si="128"/>
        <v>0</v>
      </c>
      <c r="K607" s="67">
        <f t="shared" si="128"/>
        <v>0</v>
      </c>
      <c r="L607" s="36">
        <f t="shared" si="128"/>
        <v>0</v>
      </c>
      <c r="M607" s="36">
        <f t="shared" si="128"/>
        <v>0</v>
      </c>
      <c r="N607" s="36">
        <f t="shared" si="128"/>
        <v>0</v>
      </c>
      <c r="O607" s="36">
        <f t="shared" si="128"/>
        <v>0</v>
      </c>
      <c r="P607" s="36">
        <f t="shared" si="128"/>
        <v>0</v>
      </c>
      <c r="Q607" s="36">
        <f t="shared" si="128"/>
        <v>0</v>
      </c>
      <c r="R607" s="36">
        <f t="shared" si="128"/>
        <v>0</v>
      </c>
      <c r="S607" s="36">
        <f t="shared" si="128"/>
        <v>0</v>
      </c>
      <c r="T607" s="36">
        <f t="shared" si="128"/>
        <v>0</v>
      </c>
      <c r="U607" s="36">
        <f t="shared" si="128"/>
        <v>0</v>
      </c>
      <c r="V607" s="36">
        <f t="shared" si="128"/>
        <v>0</v>
      </c>
      <c r="W607" s="35">
        <f t="shared" si="128"/>
        <v>0</v>
      </c>
      <c r="Y607" s="607"/>
      <c r="AA607"/>
      <c r="AB607"/>
      <c r="AC607"/>
      <c r="AD607"/>
      <c r="AE607"/>
      <c r="AF607"/>
      <c r="AG607"/>
      <c r="AH607"/>
    </row>
    <row r="608" spans="2:34" s="71" customFormat="1" outlineLevel="1" x14ac:dyDescent="0.4">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4">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4">
      <c r="B610" s="494"/>
      <c r="C610" s="495"/>
      <c r="D610" s="495"/>
      <c r="E610" s="496" t="s">
        <v>73</v>
      </c>
      <c r="F610" s="496"/>
      <c r="G610" s="68">
        <f t="shared" ref="G610:W610" si="129">SUBTOTAL(9,G611:G613)</f>
        <v>0</v>
      </c>
      <c r="H610" s="69">
        <f t="shared" si="129"/>
        <v>0</v>
      </c>
      <c r="I610" s="66">
        <f t="shared" si="129"/>
        <v>0</v>
      </c>
      <c r="J610" s="66">
        <f t="shared" si="129"/>
        <v>0</v>
      </c>
      <c r="K610" s="67">
        <f t="shared" si="129"/>
        <v>0</v>
      </c>
      <c r="L610" s="36">
        <f t="shared" si="129"/>
        <v>0</v>
      </c>
      <c r="M610" s="36">
        <f t="shared" si="129"/>
        <v>0</v>
      </c>
      <c r="N610" s="36">
        <f t="shared" si="129"/>
        <v>0</v>
      </c>
      <c r="O610" s="36">
        <f t="shared" si="129"/>
        <v>0</v>
      </c>
      <c r="P610" s="36">
        <f t="shared" si="129"/>
        <v>0</v>
      </c>
      <c r="Q610" s="36">
        <f t="shared" si="129"/>
        <v>0</v>
      </c>
      <c r="R610" s="36">
        <f t="shared" si="129"/>
        <v>0</v>
      </c>
      <c r="S610" s="36">
        <f t="shared" si="129"/>
        <v>0</v>
      </c>
      <c r="T610" s="36">
        <f t="shared" si="129"/>
        <v>0</v>
      </c>
      <c r="U610" s="36">
        <f t="shared" si="129"/>
        <v>0</v>
      </c>
      <c r="V610" s="36">
        <f t="shared" si="129"/>
        <v>0</v>
      </c>
      <c r="W610" s="35">
        <f t="shared" si="129"/>
        <v>0</v>
      </c>
      <c r="Y610" s="384"/>
      <c r="AA610"/>
      <c r="AB610"/>
      <c r="AC610"/>
      <c r="AD610"/>
      <c r="AE610"/>
      <c r="AF610"/>
      <c r="AG610"/>
      <c r="AH610"/>
    </row>
    <row r="611" spans="2:34" s="71" customFormat="1" outlineLevel="1" x14ac:dyDescent="0.4">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4">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4">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4">
      <c r="B614" s="494"/>
      <c r="C614" s="495"/>
      <c r="D614" s="495"/>
      <c r="E614" s="496" t="s">
        <v>77</v>
      </c>
      <c r="F614" s="496"/>
      <c r="G614" s="68">
        <f t="shared" ref="G614:W614" si="130">SUBTOTAL(9,G615:G616)</f>
        <v>0</v>
      </c>
      <c r="H614" s="69">
        <f t="shared" si="130"/>
        <v>0</v>
      </c>
      <c r="I614" s="66">
        <f t="shared" si="130"/>
        <v>0</v>
      </c>
      <c r="J614" s="66">
        <f t="shared" si="130"/>
        <v>0</v>
      </c>
      <c r="K614" s="67">
        <f t="shared" si="130"/>
        <v>0</v>
      </c>
      <c r="L614" s="36">
        <f t="shared" si="130"/>
        <v>0</v>
      </c>
      <c r="M614" s="36">
        <f t="shared" si="130"/>
        <v>0</v>
      </c>
      <c r="N614" s="36">
        <f t="shared" si="130"/>
        <v>0</v>
      </c>
      <c r="O614" s="36">
        <f t="shared" si="130"/>
        <v>0</v>
      </c>
      <c r="P614" s="36">
        <f t="shared" si="130"/>
        <v>0</v>
      </c>
      <c r="Q614" s="36">
        <f t="shared" si="130"/>
        <v>0</v>
      </c>
      <c r="R614" s="36">
        <f t="shared" si="130"/>
        <v>0</v>
      </c>
      <c r="S614" s="36">
        <f t="shared" si="130"/>
        <v>0</v>
      </c>
      <c r="T614" s="36">
        <f t="shared" si="130"/>
        <v>0</v>
      </c>
      <c r="U614" s="36">
        <f t="shared" si="130"/>
        <v>0</v>
      </c>
      <c r="V614" s="36">
        <f t="shared" si="130"/>
        <v>0</v>
      </c>
      <c r="W614" s="35">
        <f t="shared" si="130"/>
        <v>0</v>
      </c>
      <c r="Y614" s="384"/>
      <c r="AA614"/>
      <c r="AB614"/>
      <c r="AC614"/>
      <c r="AD614"/>
      <c r="AE614"/>
      <c r="AF614"/>
      <c r="AG614"/>
      <c r="AH614"/>
    </row>
    <row r="615" spans="2:34" s="71" customFormat="1" outlineLevel="1" x14ac:dyDescent="0.4">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4">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4">
      <c r="B617" s="494"/>
      <c r="C617" s="495"/>
      <c r="D617" s="495"/>
      <c r="E617" s="496" t="s">
        <v>80</v>
      </c>
      <c r="F617" s="496"/>
      <c r="G617" s="68">
        <f t="shared" ref="G617:W617" si="131">SUBTOTAL(9,G618:G620)</f>
        <v>0</v>
      </c>
      <c r="H617" s="69">
        <f t="shared" si="131"/>
        <v>0</v>
      </c>
      <c r="I617" s="66">
        <f t="shared" si="131"/>
        <v>0</v>
      </c>
      <c r="J617" s="66">
        <f t="shared" si="131"/>
        <v>0</v>
      </c>
      <c r="K617" s="67">
        <f t="shared" si="131"/>
        <v>0</v>
      </c>
      <c r="L617" s="36">
        <f t="shared" si="131"/>
        <v>0</v>
      </c>
      <c r="M617" s="36">
        <f t="shared" si="131"/>
        <v>0</v>
      </c>
      <c r="N617" s="36">
        <f t="shared" si="131"/>
        <v>0</v>
      </c>
      <c r="O617" s="36">
        <f t="shared" si="131"/>
        <v>0</v>
      </c>
      <c r="P617" s="36">
        <f t="shared" si="131"/>
        <v>0</v>
      </c>
      <c r="Q617" s="36">
        <f t="shared" si="131"/>
        <v>0</v>
      </c>
      <c r="R617" s="36">
        <f t="shared" si="131"/>
        <v>0</v>
      </c>
      <c r="S617" s="36">
        <f t="shared" si="131"/>
        <v>0</v>
      </c>
      <c r="T617" s="36">
        <f t="shared" si="131"/>
        <v>0</v>
      </c>
      <c r="U617" s="36">
        <f t="shared" si="131"/>
        <v>0</v>
      </c>
      <c r="V617" s="36">
        <f t="shared" si="131"/>
        <v>0</v>
      </c>
      <c r="W617" s="35">
        <f t="shared" si="131"/>
        <v>0</v>
      </c>
      <c r="Y617" s="384"/>
      <c r="AA617"/>
      <c r="AB617"/>
      <c r="AC617"/>
      <c r="AD617"/>
      <c r="AE617"/>
      <c r="AF617"/>
      <c r="AG617"/>
      <c r="AH617"/>
    </row>
    <row r="618" spans="2:34" s="71" customFormat="1" outlineLevel="1" x14ac:dyDescent="0.4">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4">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4">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4">
      <c r="B621" s="494"/>
      <c r="C621" s="495"/>
      <c r="D621" s="495"/>
      <c r="E621" s="496" t="s">
        <v>84</v>
      </c>
      <c r="F621" s="496"/>
      <c r="G621" s="68">
        <f t="shared" ref="G621:W621" si="132">SUBTOTAL(9,G622:G623)</f>
        <v>0</v>
      </c>
      <c r="H621" s="69">
        <f t="shared" si="132"/>
        <v>0</v>
      </c>
      <c r="I621" s="66">
        <f t="shared" si="132"/>
        <v>0</v>
      </c>
      <c r="J621" s="66">
        <f t="shared" si="132"/>
        <v>0</v>
      </c>
      <c r="K621" s="67">
        <f t="shared" si="132"/>
        <v>0</v>
      </c>
      <c r="L621" s="36">
        <f t="shared" si="132"/>
        <v>0</v>
      </c>
      <c r="M621" s="36">
        <f t="shared" si="132"/>
        <v>0</v>
      </c>
      <c r="N621" s="36">
        <f t="shared" si="132"/>
        <v>0</v>
      </c>
      <c r="O621" s="36">
        <f t="shared" si="132"/>
        <v>0</v>
      </c>
      <c r="P621" s="36">
        <f t="shared" si="132"/>
        <v>0</v>
      </c>
      <c r="Q621" s="36">
        <f t="shared" si="132"/>
        <v>0</v>
      </c>
      <c r="R621" s="36">
        <f t="shared" si="132"/>
        <v>0</v>
      </c>
      <c r="S621" s="36">
        <f t="shared" si="132"/>
        <v>0</v>
      </c>
      <c r="T621" s="36">
        <f t="shared" si="132"/>
        <v>0</v>
      </c>
      <c r="U621" s="36">
        <f t="shared" si="132"/>
        <v>0</v>
      </c>
      <c r="V621" s="36">
        <f t="shared" si="132"/>
        <v>0</v>
      </c>
      <c r="W621" s="35">
        <f t="shared" si="132"/>
        <v>0</v>
      </c>
      <c r="Y621" s="384"/>
      <c r="AA621"/>
      <c r="AB621"/>
      <c r="AC621"/>
      <c r="AD621"/>
      <c r="AE621"/>
      <c r="AF621"/>
      <c r="AG621"/>
      <c r="AH621"/>
    </row>
    <row r="622" spans="2:34" s="71" customFormat="1" outlineLevel="1" x14ac:dyDescent="0.4">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4">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4">
      <c r="B624" s="494"/>
      <c r="C624" s="495"/>
      <c r="D624" s="495"/>
      <c r="E624" s="496" t="s">
        <v>87</v>
      </c>
      <c r="F624" s="496"/>
      <c r="G624" s="68">
        <f t="shared" ref="G624:W624" si="133">SUBTOTAL(9,G625:G627)</f>
        <v>0</v>
      </c>
      <c r="H624" s="69">
        <f t="shared" si="133"/>
        <v>0</v>
      </c>
      <c r="I624" s="66">
        <f t="shared" si="133"/>
        <v>0</v>
      </c>
      <c r="J624" s="66">
        <f t="shared" si="133"/>
        <v>0</v>
      </c>
      <c r="K624" s="67">
        <f t="shared" si="133"/>
        <v>0</v>
      </c>
      <c r="L624" s="36">
        <f t="shared" si="133"/>
        <v>0</v>
      </c>
      <c r="M624" s="36">
        <f t="shared" si="133"/>
        <v>0</v>
      </c>
      <c r="N624" s="36">
        <f t="shared" si="133"/>
        <v>0</v>
      </c>
      <c r="O624" s="36">
        <f t="shared" si="133"/>
        <v>0</v>
      </c>
      <c r="P624" s="36">
        <f t="shared" si="133"/>
        <v>0</v>
      </c>
      <c r="Q624" s="36">
        <f t="shared" si="133"/>
        <v>0</v>
      </c>
      <c r="R624" s="36">
        <f t="shared" si="133"/>
        <v>0</v>
      </c>
      <c r="S624" s="36">
        <f t="shared" si="133"/>
        <v>0</v>
      </c>
      <c r="T624" s="36">
        <f t="shared" si="133"/>
        <v>0</v>
      </c>
      <c r="U624" s="36">
        <f t="shared" si="133"/>
        <v>0</v>
      </c>
      <c r="V624" s="36">
        <f t="shared" si="133"/>
        <v>0</v>
      </c>
      <c r="W624" s="35">
        <f t="shared" si="133"/>
        <v>0</v>
      </c>
      <c r="Y624" s="384"/>
      <c r="AA624"/>
      <c r="AB624"/>
      <c r="AC624"/>
      <c r="AD624"/>
      <c r="AE624"/>
      <c r="AF624"/>
      <c r="AG624"/>
      <c r="AH624"/>
    </row>
    <row r="625" spans="2:34" s="71" customFormat="1" outlineLevel="1" x14ac:dyDescent="0.4">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4">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4">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4">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4">
      <c r="B629" s="494"/>
      <c r="C629" s="495"/>
      <c r="D629" s="495"/>
      <c r="E629" s="496" t="s">
        <v>92</v>
      </c>
      <c r="F629" s="496"/>
      <c r="G629" s="68">
        <f t="shared" ref="G629:W629" si="134">SUBTOTAL(9,G630:G631)</f>
        <v>0</v>
      </c>
      <c r="H629" s="69">
        <f t="shared" si="134"/>
        <v>0</v>
      </c>
      <c r="I629" s="66">
        <f t="shared" si="134"/>
        <v>0</v>
      </c>
      <c r="J629" s="66">
        <f t="shared" si="134"/>
        <v>0</v>
      </c>
      <c r="K629" s="67">
        <f t="shared" si="134"/>
        <v>0</v>
      </c>
      <c r="L629" s="36">
        <f t="shared" si="134"/>
        <v>0</v>
      </c>
      <c r="M629" s="36">
        <f t="shared" si="134"/>
        <v>0</v>
      </c>
      <c r="N629" s="36">
        <f t="shared" si="134"/>
        <v>0</v>
      </c>
      <c r="O629" s="36">
        <f t="shared" si="134"/>
        <v>0</v>
      </c>
      <c r="P629" s="36">
        <f t="shared" si="134"/>
        <v>0</v>
      </c>
      <c r="Q629" s="36">
        <f t="shared" si="134"/>
        <v>0</v>
      </c>
      <c r="R629" s="36">
        <f t="shared" si="134"/>
        <v>0</v>
      </c>
      <c r="S629" s="36">
        <f t="shared" si="134"/>
        <v>0</v>
      </c>
      <c r="T629" s="36">
        <f t="shared" si="134"/>
        <v>0</v>
      </c>
      <c r="U629" s="36">
        <f t="shared" si="134"/>
        <v>0</v>
      </c>
      <c r="V629" s="36">
        <f t="shared" si="134"/>
        <v>0</v>
      </c>
      <c r="W629" s="35">
        <f t="shared" si="134"/>
        <v>0</v>
      </c>
      <c r="Y629" s="607"/>
      <c r="AA629"/>
      <c r="AB629"/>
      <c r="AC629"/>
      <c r="AD629"/>
      <c r="AE629"/>
      <c r="AF629"/>
      <c r="AG629"/>
      <c r="AH629"/>
    </row>
    <row r="630" spans="2:34" s="71" customFormat="1" outlineLevel="1" x14ac:dyDescent="0.4">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4">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4">
      <c r="B632" s="494"/>
      <c r="C632" s="495"/>
      <c r="D632" s="495"/>
      <c r="E632" s="496" t="s">
        <v>95</v>
      </c>
      <c r="F632" s="496"/>
      <c r="G632" s="68">
        <f t="shared" ref="G632:W632" si="135">SUBTOTAL(9,G633:G634)</f>
        <v>0</v>
      </c>
      <c r="H632" s="69">
        <f t="shared" si="135"/>
        <v>0</v>
      </c>
      <c r="I632" s="66">
        <f t="shared" si="135"/>
        <v>0</v>
      </c>
      <c r="J632" s="66">
        <f t="shared" si="135"/>
        <v>0</v>
      </c>
      <c r="K632" s="67">
        <f t="shared" si="135"/>
        <v>0</v>
      </c>
      <c r="L632" s="36">
        <f t="shared" si="135"/>
        <v>0</v>
      </c>
      <c r="M632" s="36">
        <f t="shared" si="135"/>
        <v>0</v>
      </c>
      <c r="N632" s="36">
        <f t="shared" si="135"/>
        <v>0</v>
      </c>
      <c r="O632" s="36">
        <f t="shared" si="135"/>
        <v>0</v>
      </c>
      <c r="P632" s="36">
        <f t="shared" si="135"/>
        <v>0</v>
      </c>
      <c r="Q632" s="36">
        <f t="shared" si="135"/>
        <v>0</v>
      </c>
      <c r="R632" s="36">
        <f t="shared" si="135"/>
        <v>0</v>
      </c>
      <c r="S632" s="36">
        <f t="shared" si="135"/>
        <v>0</v>
      </c>
      <c r="T632" s="36">
        <f t="shared" si="135"/>
        <v>0</v>
      </c>
      <c r="U632" s="36">
        <f t="shared" si="135"/>
        <v>0</v>
      </c>
      <c r="V632" s="36">
        <f t="shared" si="135"/>
        <v>0</v>
      </c>
      <c r="W632" s="35">
        <f t="shared" si="135"/>
        <v>0</v>
      </c>
      <c r="Y632" s="384"/>
      <c r="AA632"/>
      <c r="AB632"/>
      <c r="AC632"/>
      <c r="AD632"/>
      <c r="AE632"/>
      <c r="AF632"/>
      <c r="AG632"/>
      <c r="AH632"/>
    </row>
    <row r="633" spans="2:34" s="71" customFormat="1" outlineLevel="1" x14ac:dyDescent="0.4">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4">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4">
      <c r="B635" s="494"/>
      <c r="C635" s="495"/>
      <c r="D635" s="495"/>
      <c r="E635" s="496" t="s">
        <v>98</v>
      </c>
      <c r="F635" s="496"/>
      <c r="G635" s="68">
        <f t="shared" ref="G635:W635" si="136">SUBTOTAL(9,G636:G637)</f>
        <v>0</v>
      </c>
      <c r="H635" s="69">
        <f t="shared" si="136"/>
        <v>0</v>
      </c>
      <c r="I635" s="66">
        <f t="shared" si="136"/>
        <v>0</v>
      </c>
      <c r="J635" s="66">
        <f t="shared" si="136"/>
        <v>0</v>
      </c>
      <c r="K635" s="67">
        <f t="shared" si="136"/>
        <v>0</v>
      </c>
      <c r="L635" s="36">
        <f t="shared" si="136"/>
        <v>0</v>
      </c>
      <c r="M635" s="36">
        <f t="shared" si="136"/>
        <v>0</v>
      </c>
      <c r="N635" s="36">
        <f t="shared" si="136"/>
        <v>0</v>
      </c>
      <c r="O635" s="36">
        <f t="shared" si="136"/>
        <v>0</v>
      </c>
      <c r="P635" s="36">
        <f t="shared" si="136"/>
        <v>0</v>
      </c>
      <c r="Q635" s="36">
        <f t="shared" si="136"/>
        <v>0</v>
      </c>
      <c r="R635" s="36">
        <f t="shared" si="136"/>
        <v>0</v>
      </c>
      <c r="S635" s="36">
        <f t="shared" si="136"/>
        <v>0</v>
      </c>
      <c r="T635" s="36">
        <f t="shared" si="136"/>
        <v>0</v>
      </c>
      <c r="U635" s="36">
        <f t="shared" si="136"/>
        <v>0</v>
      </c>
      <c r="V635" s="36">
        <f t="shared" si="136"/>
        <v>0</v>
      </c>
      <c r="W635" s="35">
        <f t="shared" si="136"/>
        <v>0</v>
      </c>
      <c r="Y635" s="384"/>
      <c r="AA635"/>
      <c r="AB635"/>
      <c r="AC635"/>
      <c r="AD635"/>
      <c r="AE635"/>
      <c r="AF635"/>
      <c r="AG635"/>
      <c r="AH635"/>
    </row>
    <row r="636" spans="2:34" s="71" customFormat="1" outlineLevel="1" x14ac:dyDescent="0.4">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4">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4">
      <c r="B638" s="494"/>
      <c r="C638" s="495"/>
      <c r="D638" s="495"/>
      <c r="E638" s="496" t="s">
        <v>101</v>
      </c>
      <c r="F638" s="496"/>
      <c r="G638" s="68">
        <f t="shared" ref="G638:W638" si="137">SUBTOTAL(9,G639:G640)</f>
        <v>0</v>
      </c>
      <c r="H638" s="69">
        <f t="shared" si="137"/>
        <v>0</v>
      </c>
      <c r="I638" s="66">
        <f t="shared" si="137"/>
        <v>0</v>
      </c>
      <c r="J638" s="66">
        <f t="shared" si="137"/>
        <v>0</v>
      </c>
      <c r="K638" s="67">
        <f t="shared" si="137"/>
        <v>0</v>
      </c>
      <c r="L638" s="36">
        <f t="shared" si="137"/>
        <v>0</v>
      </c>
      <c r="M638" s="36">
        <f t="shared" si="137"/>
        <v>0</v>
      </c>
      <c r="N638" s="36">
        <f t="shared" si="137"/>
        <v>0</v>
      </c>
      <c r="O638" s="36">
        <f t="shared" si="137"/>
        <v>0</v>
      </c>
      <c r="P638" s="36">
        <f t="shared" si="137"/>
        <v>0</v>
      </c>
      <c r="Q638" s="36">
        <f t="shared" si="137"/>
        <v>0</v>
      </c>
      <c r="R638" s="36">
        <f t="shared" si="137"/>
        <v>0</v>
      </c>
      <c r="S638" s="36">
        <f t="shared" si="137"/>
        <v>0</v>
      </c>
      <c r="T638" s="36">
        <f t="shared" si="137"/>
        <v>0</v>
      </c>
      <c r="U638" s="36">
        <f t="shared" si="137"/>
        <v>0</v>
      </c>
      <c r="V638" s="36">
        <f t="shared" si="137"/>
        <v>0</v>
      </c>
      <c r="W638" s="35">
        <f t="shared" si="137"/>
        <v>0</v>
      </c>
      <c r="Y638" s="384"/>
      <c r="AA638"/>
      <c r="AB638"/>
      <c r="AC638"/>
      <c r="AD638"/>
      <c r="AE638"/>
      <c r="AF638"/>
      <c r="AG638"/>
      <c r="AH638"/>
    </row>
    <row r="639" spans="2:34" s="71" customFormat="1" outlineLevel="1" x14ac:dyDescent="0.4">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4">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4">
      <c r="B641" s="494"/>
      <c r="C641" s="495"/>
      <c r="D641" s="495"/>
      <c r="E641" s="496" t="s">
        <v>104</v>
      </c>
      <c r="F641" s="496"/>
      <c r="G641" s="68">
        <f t="shared" ref="G641:W641" si="138">SUBTOTAL(9,G642:G643)</f>
        <v>0</v>
      </c>
      <c r="H641" s="69">
        <f t="shared" si="138"/>
        <v>0</v>
      </c>
      <c r="I641" s="66">
        <f t="shared" si="138"/>
        <v>0</v>
      </c>
      <c r="J641" s="66">
        <f t="shared" si="138"/>
        <v>0</v>
      </c>
      <c r="K641" s="67">
        <f t="shared" si="138"/>
        <v>0</v>
      </c>
      <c r="L641" s="36">
        <f t="shared" si="138"/>
        <v>0</v>
      </c>
      <c r="M641" s="36">
        <f t="shared" si="138"/>
        <v>0</v>
      </c>
      <c r="N641" s="36">
        <f t="shared" si="138"/>
        <v>0</v>
      </c>
      <c r="O641" s="36">
        <f t="shared" si="138"/>
        <v>0</v>
      </c>
      <c r="P641" s="36">
        <f t="shared" si="138"/>
        <v>0</v>
      </c>
      <c r="Q641" s="36">
        <f t="shared" si="138"/>
        <v>0</v>
      </c>
      <c r="R641" s="36">
        <f t="shared" si="138"/>
        <v>0</v>
      </c>
      <c r="S641" s="36">
        <f t="shared" si="138"/>
        <v>0</v>
      </c>
      <c r="T641" s="36">
        <f t="shared" si="138"/>
        <v>0</v>
      </c>
      <c r="U641" s="36">
        <f t="shared" si="138"/>
        <v>0</v>
      </c>
      <c r="V641" s="36">
        <f t="shared" si="138"/>
        <v>0</v>
      </c>
      <c r="W641" s="35">
        <f t="shared" si="138"/>
        <v>0</v>
      </c>
      <c r="Y641" s="384"/>
      <c r="AA641"/>
      <c r="AB641"/>
      <c r="AC641"/>
      <c r="AD641"/>
      <c r="AE641"/>
      <c r="AF641"/>
      <c r="AG641"/>
      <c r="AH641"/>
    </row>
    <row r="642" spans="2:47" s="71" customFormat="1" outlineLevel="1" x14ac:dyDescent="0.4">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4">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4">
      <c r="B644" s="494"/>
      <c r="C644" s="495"/>
      <c r="D644" s="495"/>
      <c r="E644" s="496" t="s">
        <v>107</v>
      </c>
      <c r="F644" s="496"/>
      <c r="G644" s="68">
        <f t="shared" ref="G644:W644" si="139">SUBTOTAL(9,G645:G646)</f>
        <v>0</v>
      </c>
      <c r="H644" s="69">
        <f t="shared" si="139"/>
        <v>0</v>
      </c>
      <c r="I644" s="66">
        <f t="shared" si="139"/>
        <v>0</v>
      </c>
      <c r="J644" s="66">
        <f t="shared" si="139"/>
        <v>0</v>
      </c>
      <c r="K644" s="67">
        <f t="shared" si="139"/>
        <v>0</v>
      </c>
      <c r="L644" s="36">
        <f t="shared" si="139"/>
        <v>0</v>
      </c>
      <c r="M644" s="36">
        <f t="shared" si="139"/>
        <v>0</v>
      </c>
      <c r="N644" s="36">
        <f t="shared" si="139"/>
        <v>0</v>
      </c>
      <c r="O644" s="36">
        <f t="shared" si="139"/>
        <v>0</v>
      </c>
      <c r="P644" s="36">
        <f t="shared" si="139"/>
        <v>0</v>
      </c>
      <c r="Q644" s="36">
        <f t="shared" si="139"/>
        <v>0</v>
      </c>
      <c r="R644" s="36">
        <f t="shared" si="139"/>
        <v>0</v>
      </c>
      <c r="S644" s="36">
        <f t="shared" si="139"/>
        <v>0</v>
      </c>
      <c r="T644" s="36">
        <f t="shared" si="139"/>
        <v>0</v>
      </c>
      <c r="U644" s="36">
        <f t="shared" si="139"/>
        <v>0</v>
      </c>
      <c r="V644" s="36">
        <f t="shared" si="139"/>
        <v>0</v>
      </c>
      <c r="W644" s="35">
        <f t="shared" si="139"/>
        <v>0</v>
      </c>
      <c r="Y644" s="384"/>
      <c r="AA644"/>
      <c r="AB644"/>
      <c r="AC644"/>
      <c r="AD644"/>
      <c r="AE644"/>
      <c r="AF644"/>
      <c r="AG644"/>
      <c r="AH644"/>
    </row>
    <row r="645" spans="2:47" s="71" customFormat="1" outlineLevel="1" x14ac:dyDescent="0.4">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4">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4">
      <c r="B647" s="494"/>
      <c r="C647" s="495"/>
      <c r="D647" s="495" t="s">
        <v>110</v>
      </c>
      <c r="E647" s="496"/>
      <c r="F647" s="496"/>
      <c r="G647" s="68">
        <f t="shared" ref="G647:W647" si="140">SUBTOTAL(9,G648:G650)</f>
        <v>0</v>
      </c>
      <c r="H647" s="69">
        <f t="shared" si="140"/>
        <v>0</v>
      </c>
      <c r="I647" s="66">
        <f t="shared" si="140"/>
        <v>0</v>
      </c>
      <c r="J647" s="66">
        <f t="shared" si="140"/>
        <v>0</v>
      </c>
      <c r="K647" s="67">
        <f t="shared" si="140"/>
        <v>0</v>
      </c>
      <c r="L647" s="36">
        <f t="shared" si="140"/>
        <v>0</v>
      </c>
      <c r="M647" s="36">
        <f t="shared" si="140"/>
        <v>0</v>
      </c>
      <c r="N647" s="36">
        <f t="shared" si="140"/>
        <v>0</v>
      </c>
      <c r="O647" s="36">
        <f t="shared" si="140"/>
        <v>0</v>
      </c>
      <c r="P647" s="36">
        <f t="shared" si="140"/>
        <v>0</v>
      </c>
      <c r="Q647" s="36">
        <f t="shared" si="140"/>
        <v>0</v>
      </c>
      <c r="R647" s="36">
        <f t="shared" si="140"/>
        <v>0</v>
      </c>
      <c r="S647" s="36">
        <f t="shared" si="140"/>
        <v>0</v>
      </c>
      <c r="T647" s="36">
        <f t="shared" si="140"/>
        <v>0</v>
      </c>
      <c r="U647" s="36">
        <f t="shared" si="140"/>
        <v>0</v>
      </c>
      <c r="V647" s="36">
        <f t="shared" si="140"/>
        <v>0</v>
      </c>
      <c r="W647" s="35">
        <f t="shared" si="140"/>
        <v>0</v>
      </c>
      <c r="Y647" s="384"/>
      <c r="AA647"/>
      <c r="AB647"/>
      <c r="AC647"/>
      <c r="AD647"/>
      <c r="AE647"/>
      <c r="AF647"/>
      <c r="AG647"/>
      <c r="AH647"/>
    </row>
    <row r="648" spans="2:47" s="71" customFormat="1" outlineLevel="1" x14ac:dyDescent="0.4">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4">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4">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4">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4">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4">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4">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4">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4">
      <c r="B656" s="494"/>
      <c r="C656" s="495"/>
      <c r="D656" s="495"/>
      <c r="E656" s="496" t="s">
        <v>41</v>
      </c>
      <c r="F656" s="496"/>
      <c r="G656" s="68">
        <f t="shared" ref="G656:W656" si="141">SUBTOTAL(9,G657:G660)</f>
        <v>0</v>
      </c>
      <c r="H656" s="69">
        <f t="shared" si="141"/>
        <v>0</v>
      </c>
      <c r="I656" s="66">
        <f t="shared" si="141"/>
        <v>0</v>
      </c>
      <c r="J656" s="66">
        <f t="shared" si="141"/>
        <v>0</v>
      </c>
      <c r="K656" s="67">
        <f t="shared" si="141"/>
        <v>0</v>
      </c>
      <c r="L656" s="36">
        <f t="shared" si="141"/>
        <v>0</v>
      </c>
      <c r="M656" s="36">
        <f t="shared" si="141"/>
        <v>0</v>
      </c>
      <c r="N656" s="36">
        <f t="shared" si="141"/>
        <v>0</v>
      </c>
      <c r="O656" s="36">
        <f t="shared" si="141"/>
        <v>0</v>
      </c>
      <c r="P656" s="36">
        <f t="shared" si="141"/>
        <v>0</v>
      </c>
      <c r="Q656" s="36">
        <f t="shared" si="141"/>
        <v>0</v>
      </c>
      <c r="R656" s="36">
        <f t="shared" si="141"/>
        <v>0</v>
      </c>
      <c r="S656" s="36">
        <f t="shared" si="141"/>
        <v>0</v>
      </c>
      <c r="T656" s="36">
        <f t="shared" si="141"/>
        <v>0</v>
      </c>
      <c r="U656" s="36">
        <f t="shared" si="141"/>
        <v>0</v>
      </c>
      <c r="V656" s="36">
        <f t="shared" si="141"/>
        <v>0</v>
      </c>
      <c r="W656" s="35">
        <f t="shared" si="141"/>
        <v>0</v>
      </c>
      <c r="Y656" s="607"/>
      <c r="AA656"/>
      <c r="AB656"/>
      <c r="AC656"/>
      <c r="AD656"/>
      <c r="AE656"/>
      <c r="AF656"/>
      <c r="AG656"/>
      <c r="AH656"/>
    </row>
    <row r="657" spans="2:34" s="71" customFormat="1" outlineLevel="1" x14ac:dyDescent="0.4">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4">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4">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4">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4">
      <c r="B661" s="494"/>
      <c r="C661" s="495"/>
      <c r="D661" s="495"/>
      <c r="E661" s="496" t="s">
        <v>46</v>
      </c>
      <c r="F661" s="496"/>
      <c r="G661" s="68">
        <f t="shared" ref="G661:W661" si="142">SUBTOTAL(9,G662:G665)</f>
        <v>0</v>
      </c>
      <c r="H661" s="69">
        <f t="shared" si="142"/>
        <v>0</v>
      </c>
      <c r="I661" s="66">
        <f t="shared" si="142"/>
        <v>0</v>
      </c>
      <c r="J661" s="66">
        <f t="shared" si="142"/>
        <v>0</v>
      </c>
      <c r="K661" s="67">
        <f t="shared" si="142"/>
        <v>0</v>
      </c>
      <c r="L661" s="36">
        <f t="shared" si="142"/>
        <v>0</v>
      </c>
      <c r="M661" s="36">
        <f t="shared" si="142"/>
        <v>0</v>
      </c>
      <c r="N661" s="36">
        <f t="shared" si="142"/>
        <v>0</v>
      </c>
      <c r="O661" s="36">
        <f t="shared" si="142"/>
        <v>0</v>
      </c>
      <c r="P661" s="36">
        <f t="shared" si="142"/>
        <v>0</v>
      </c>
      <c r="Q661" s="36">
        <f t="shared" si="142"/>
        <v>0</v>
      </c>
      <c r="R661" s="36">
        <f t="shared" si="142"/>
        <v>0</v>
      </c>
      <c r="S661" s="36">
        <f t="shared" si="142"/>
        <v>0</v>
      </c>
      <c r="T661" s="36">
        <f t="shared" si="142"/>
        <v>0</v>
      </c>
      <c r="U661" s="36">
        <f t="shared" si="142"/>
        <v>0</v>
      </c>
      <c r="V661" s="36">
        <f t="shared" si="142"/>
        <v>0</v>
      </c>
      <c r="W661" s="35">
        <f t="shared" si="142"/>
        <v>0</v>
      </c>
      <c r="Y661" s="384"/>
      <c r="AA661"/>
      <c r="AB661"/>
      <c r="AC661"/>
      <c r="AD661"/>
      <c r="AE661"/>
      <c r="AF661"/>
      <c r="AG661"/>
      <c r="AH661"/>
    </row>
    <row r="662" spans="2:34" s="71" customFormat="1" outlineLevel="1" x14ac:dyDescent="0.4">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4">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4">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4">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4">
      <c r="B666" s="494"/>
      <c r="C666" s="495"/>
      <c r="D666" s="495"/>
      <c r="E666" s="496" t="s">
        <v>51</v>
      </c>
      <c r="F666" s="496"/>
      <c r="G666" s="68">
        <f t="shared" ref="G666:W666" si="143">SUBTOTAL(9,G667:G670)</f>
        <v>0</v>
      </c>
      <c r="H666" s="69">
        <f t="shared" si="143"/>
        <v>0</v>
      </c>
      <c r="I666" s="66">
        <f t="shared" si="143"/>
        <v>0</v>
      </c>
      <c r="J666" s="66">
        <f t="shared" si="143"/>
        <v>0</v>
      </c>
      <c r="K666" s="67">
        <f t="shared" si="143"/>
        <v>0</v>
      </c>
      <c r="L666" s="36">
        <f t="shared" si="143"/>
        <v>0</v>
      </c>
      <c r="M666" s="36">
        <f t="shared" si="143"/>
        <v>0</v>
      </c>
      <c r="N666" s="36">
        <f t="shared" si="143"/>
        <v>0</v>
      </c>
      <c r="O666" s="36">
        <f t="shared" si="143"/>
        <v>0</v>
      </c>
      <c r="P666" s="36">
        <f t="shared" si="143"/>
        <v>0</v>
      </c>
      <c r="Q666" s="36">
        <f t="shared" si="143"/>
        <v>0</v>
      </c>
      <c r="R666" s="36">
        <f t="shared" si="143"/>
        <v>0</v>
      </c>
      <c r="S666" s="36">
        <f t="shared" si="143"/>
        <v>0</v>
      </c>
      <c r="T666" s="36">
        <f t="shared" si="143"/>
        <v>0</v>
      </c>
      <c r="U666" s="36">
        <f t="shared" si="143"/>
        <v>0</v>
      </c>
      <c r="V666" s="36">
        <f t="shared" si="143"/>
        <v>0</v>
      </c>
      <c r="W666" s="35">
        <f t="shared" si="143"/>
        <v>0</v>
      </c>
      <c r="Y666" s="384"/>
      <c r="AA666"/>
      <c r="AB666"/>
      <c r="AC666"/>
      <c r="AD666"/>
      <c r="AE666"/>
      <c r="AF666"/>
      <c r="AG666"/>
      <c r="AH666"/>
    </row>
    <row r="667" spans="2:34" s="71" customFormat="1" outlineLevel="1" x14ac:dyDescent="0.4">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4">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4">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4">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4">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4">
      <c r="B672" s="494"/>
      <c r="C672" s="495"/>
      <c r="D672" s="495"/>
      <c r="E672" s="498" t="s">
        <v>57</v>
      </c>
      <c r="F672" s="496"/>
      <c r="G672" s="68">
        <f t="shared" ref="G672:W672" si="144">SUBTOTAL(9,G673:G675)</f>
        <v>0</v>
      </c>
      <c r="H672" s="69">
        <f t="shared" si="144"/>
        <v>0</v>
      </c>
      <c r="I672" s="66">
        <f t="shared" si="144"/>
        <v>0</v>
      </c>
      <c r="J672" s="66">
        <f t="shared" si="144"/>
        <v>0</v>
      </c>
      <c r="K672" s="67">
        <f t="shared" si="144"/>
        <v>0</v>
      </c>
      <c r="L672" s="36">
        <f t="shared" si="144"/>
        <v>0</v>
      </c>
      <c r="M672" s="36">
        <f t="shared" si="144"/>
        <v>0</v>
      </c>
      <c r="N672" s="36">
        <f t="shared" si="144"/>
        <v>0</v>
      </c>
      <c r="O672" s="36">
        <f t="shared" si="144"/>
        <v>0</v>
      </c>
      <c r="P672" s="36">
        <f t="shared" si="144"/>
        <v>0</v>
      </c>
      <c r="Q672" s="36">
        <f t="shared" si="144"/>
        <v>0</v>
      </c>
      <c r="R672" s="36">
        <f t="shared" si="144"/>
        <v>0</v>
      </c>
      <c r="S672" s="36">
        <f t="shared" si="144"/>
        <v>0</v>
      </c>
      <c r="T672" s="36">
        <f t="shared" si="144"/>
        <v>0</v>
      </c>
      <c r="U672" s="36">
        <f t="shared" si="144"/>
        <v>0</v>
      </c>
      <c r="V672" s="36">
        <f t="shared" si="144"/>
        <v>0</v>
      </c>
      <c r="W672" s="35">
        <f t="shared" si="144"/>
        <v>0</v>
      </c>
      <c r="Y672" s="607"/>
      <c r="AA672"/>
      <c r="AB672"/>
      <c r="AC672"/>
      <c r="AD672"/>
      <c r="AE672"/>
      <c r="AF672"/>
      <c r="AG672"/>
      <c r="AH672"/>
    </row>
    <row r="673" spans="2:34" s="71" customFormat="1" outlineLevel="1" x14ac:dyDescent="0.4">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4">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4">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4">
      <c r="B676" s="494"/>
      <c r="C676" s="495"/>
      <c r="D676" s="495"/>
      <c r="E676" s="496" t="s">
        <v>61</v>
      </c>
      <c r="F676" s="496"/>
      <c r="G676" s="68">
        <f t="shared" ref="G676:W676" si="145">SUBTOTAL(9,G677:G679)</f>
        <v>0</v>
      </c>
      <c r="H676" s="69">
        <f t="shared" si="145"/>
        <v>0</v>
      </c>
      <c r="I676" s="66">
        <f t="shared" si="145"/>
        <v>0</v>
      </c>
      <c r="J676" s="66">
        <f t="shared" si="145"/>
        <v>0</v>
      </c>
      <c r="K676" s="67">
        <f t="shared" si="145"/>
        <v>0</v>
      </c>
      <c r="L676" s="36">
        <f t="shared" si="145"/>
        <v>0</v>
      </c>
      <c r="M676" s="36">
        <f t="shared" si="145"/>
        <v>0</v>
      </c>
      <c r="N676" s="36">
        <f t="shared" si="145"/>
        <v>0</v>
      </c>
      <c r="O676" s="36">
        <f t="shared" si="145"/>
        <v>0</v>
      </c>
      <c r="P676" s="36">
        <f t="shared" si="145"/>
        <v>0</v>
      </c>
      <c r="Q676" s="36">
        <f t="shared" si="145"/>
        <v>0</v>
      </c>
      <c r="R676" s="36">
        <f t="shared" si="145"/>
        <v>0</v>
      </c>
      <c r="S676" s="36">
        <f t="shared" si="145"/>
        <v>0</v>
      </c>
      <c r="T676" s="36">
        <f t="shared" si="145"/>
        <v>0</v>
      </c>
      <c r="U676" s="36">
        <f t="shared" si="145"/>
        <v>0</v>
      </c>
      <c r="V676" s="36">
        <f t="shared" si="145"/>
        <v>0</v>
      </c>
      <c r="W676" s="35">
        <f t="shared" si="145"/>
        <v>0</v>
      </c>
      <c r="Y676" s="384"/>
      <c r="AA676"/>
      <c r="AB676"/>
      <c r="AC676"/>
      <c r="AD676"/>
      <c r="AE676"/>
      <c r="AF676"/>
      <c r="AG676"/>
      <c r="AH676"/>
    </row>
    <row r="677" spans="2:34" s="71" customFormat="1" outlineLevel="1" x14ac:dyDescent="0.4">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4">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4">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4">
      <c r="B680" s="494"/>
      <c r="C680" s="495"/>
      <c r="D680" s="495"/>
      <c r="E680" s="496" t="s">
        <v>65</v>
      </c>
      <c r="F680" s="496"/>
      <c r="G680" s="68">
        <f t="shared" ref="G680:W680" si="146">SUBTOTAL(9,G681:G683)</f>
        <v>0</v>
      </c>
      <c r="H680" s="69">
        <f t="shared" si="146"/>
        <v>0</v>
      </c>
      <c r="I680" s="66">
        <f t="shared" si="146"/>
        <v>0</v>
      </c>
      <c r="J680" s="66">
        <f t="shared" si="146"/>
        <v>0</v>
      </c>
      <c r="K680" s="67">
        <f t="shared" si="146"/>
        <v>0</v>
      </c>
      <c r="L680" s="36">
        <f t="shared" si="146"/>
        <v>0</v>
      </c>
      <c r="M680" s="36">
        <f t="shared" si="146"/>
        <v>0</v>
      </c>
      <c r="N680" s="36">
        <f t="shared" si="146"/>
        <v>0</v>
      </c>
      <c r="O680" s="36">
        <f t="shared" si="146"/>
        <v>0</v>
      </c>
      <c r="P680" s="36">
        <f t="shared" si="146"/>
        <v>0</v>
      </c>
      <c r="Q680" s="36">
        <f t="shared" si="146"/>
        <v>0</v>
      </c>
      <c r="R680" s="36">
        <f t="shared" si="146"/>
        <v>0</v>
      </c>
      <c r="S680" s="36">
        <f t="shared" si="146"/>
        <v>0</v>
      </c>
      <c r="T680" s="36">
        <f t="shared" si="146"/>
        <v>0</v>
      </c>
      <c r="U680" s="36">
        <f t="shared" si="146"/>
        <v>0</v>
      </c>
      <c r="V680" s="36">
        <f t="shared" si="146"/>
        <v>0</v>
      </c>
      <c r="W680" s="35">
        <f t="shared" si="146"/>
        <v>0</v>
      </c>
      <c r="Y680" s="384"/>
      <c r="AA680"/>
      <c r="AB680"/>
      <c r="AC680"/>
      <c r="AD680"/>
      <c r="AE680"/>
      <c r="AF680"/>
      <c r="AG680"/>
      <c r="AH680"/>
    </row>
    <row r="681" spans="2:34" s="71" customFormat="1" outlineLevel="1" x14ac:dyDescent="0.4">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4">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4">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4">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4">
      <c r="B685" s="494"/>
      <c r="C685" s="495"/>
      <c r="D685" s="495"/>
      <c r="E685" s="496" t="s">
        <v>70</v>
      </c>
      <c r="F685" s="496"/>
      <c r="G685" s="68">
        <f t="shared" ref="G685:W685" si="147">SUBTOTAL(9,G686:G687)</f>
        <v>0</v>
      </c>
      <c r="H685" s="69">
        <f t="shared" si="147"/>
        <v>0</v>
      </c>
      <c r="I685" s="66">
        <f t="shared" si="147"/>
        <v>0</v>
      </c>
      <c r="J685" s="66">
        <f t="shared" si="147"/>
        <v>0</v>
      </c>
      <c r="K685" s="67">
        <f t="shared" si="147"/>
        <v>0</v>
      </c>
      <c r="L685" s="36">
        <f t="shared" si="147"/>
        <v>0</v>
      </c>
      <c r="M685" s="36">
        <f t="shared" si="147"/>
        <v>0</v>
      </c>
      <c r="N685" s="36">
        <f t="shared" si="147"/>
        <v>0</v>
      </c>
      <c r="O685" s="36">
        <f t="shared" si="147"/>
        <v>0</v>
      </c>
      <c r="P685" s="36">
        <f t="shared" si="147"/>
        <v>0</v>
      </c>
      <c r="Q685" s="36">
        <f t="shared" si="147"/>
        <v>0</v>
      </c>
      <c r="R685" s="36">
        <f t="shared" si="147"/>
        <v>0</v>
      </c>
      <c r="S685" s="36">
        <f t="shared" si="147"/>
        <v>0</v>
      </c>
      <c r="T685" s="36">
        <f t="shared" si="147"/>
        <v>0</v>
      </c>
      <c r="U685" s="36">
        <f t="shared" si="147"/>
        <v>0</v>
      </c>
      <c r="V685" s="36">
        <f t="shared" si="147"/>
        <v>0</v>
      </c>
      <c r="W685" s="35">
        <f t="shared" si="147"/>
        <v>0</v>
      </c>
      <c r="Y685" s="607"/>
      <c r="AA685"/>
      <c r="AB685"/>
      <c r="AC685"/>
      <c r="AD685"/>
      <c r="AE685"/>
      <c r="AF685"/>
      <c r="AG685"/>
      <c r="AH685"/>
    </row>
    <row r="686" spans="2:34" s="71" customFormat="1" outlineLevel="1" x14ac:dyDescent="0.4">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4">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4">
      <c r="B688" s="494"/>
      <c r="C688" s="495"/>
      <c r="D688" s="495"/>
      <c r="E688" s="496" t="s">
        <v>73</v>
      </c>
      <c r="F688" s="496"/>
      <c r="G688" s="68">
        <f t="shared" ref="G688:W688" si="148">SUBTOTAL(9,G689:G691)</f>
        <v>0</v>
      </c>
      <c r="H688" s="69">
        <f t="shared" si="148"/>
        <v>0</v>
      </c>
      <c r="I688" s="66">
        <f t="shared" si="148"/>
        <v>0</v>
      </c>
      <c r="J688" s="66">
        <f t="shared" si="148"/>
        <v>0</v>
      </c>
      <c r="K688" s="67">
        <f t="shared" si="148"/>
        <v>0</v>
      </c>
      <c r="L688" s="36">
        <f t="shared" si="148"/>
        <v>0</v>
      </c>
      <c r="M688" s="36">
        <f t="shared" si="148"/>
        <v>0</v>
      </c>
      <c r="N688" s="36">
        <f t="shared" si="148"/>
        <v>0</v>
      </c>
      <c r="O688" s="36">
        <f t="shared" si="148"/>
        <v>0</v>
      </c>
      <c r="P688" s="36">
        <f t="shared" si="148"/>
        <v>0</v>
      </c>
      <c r="Q688" s="36">
        <f t="shared" si="148"/>
        <v>0</v>
      </c>
      <c r="R688" s="36">
        <f t="shared" si="148"/>
        <v>0</v>
      </c>
      <c r="S688" s="36">
        <f t="shared" si="148"/>
        <v>0</v>
      </c>
      <c r="T688" s="36">
        <f t="shared" si="148"/>
        <v>0</v>
      </c>
      <c r="U688" s="36">
        <f t="shared" si="148"/>
        <v>0</v>
      </c>
      <c r="V688" s="36">
        <f t="shared" si="148"/>
        <v>0</v>
      </c>
      <c r="W688" s="35">
        <f t="shared" si="148"/>
        <v>0</v>
      </c>
      <c r="Y688" s="384"/>
      <c r="AA688"/>
      <c r="AB688"/>
      <c r="AC688"/>
      <c r="AD688"/>
      <c r="AE688"/>
      <c r="AF688"/>
      <c r="AG688"/>
      <c r="AH688"/>
    </row>
    <row r="689" spans="2:34" s="71" customFormat="1" outlineLevel="1" x14ac:dyDescent="0.4">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4">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4">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4">
      <c r="B692" s="494"/>
      <c r="C692" s="495"/>
      <c r="D692" s="495"/>
      <c r="E692" s="496" t="s">
        <v>77</v>
      </c>
      <c r="F692" s="496"/>
      <c r="G692" s="68">
        <f t="shared" ref="G692:W692" si="149">SUBTOTAL(9,G693:G694)</f>
        <v>0</v>
      </c>
      <c r="H692" s="69">
        <f t="shared" si="149"/>
        <v>0</v>
      </c>
      <c r="I692" s="66">
        <f t="shared" si="149"/>
        <v>0</v>
      </c>
      <c r="J692" s="66">
        <f t="shared" si="149"/>
        <v>0</v>
      </c>
      <c r="K692" s="67">
        <f t="shared" si="149"/>
        <v>0</v>
      </c>
      <c r="L692" s="36">
        <f t="shared" si="149"/>
        <v>0</v>
      </c>
      <c r="M692" s="36">
        <f t="shared" si="149"/>
        <v>0</v>
      </c>
      <c r="N692" s="36">
        <f t="shared" si="149"/>
        <v>0</v>
      </c>
      <c r="O692" s="36">
        <f t="shared" si="149"/>
        <v>0</v>
      </c>
      <c r="P692" s="36">
        <f t="shared" si="149"/>
        <v>0</v>
      </c>
      <c r="Q692" s="36">
        <f t="shared" si="149"/>
        <v>0</v>
      </c>
      <c r="R692" s="36">
        <f t="shared" si="149"/>
        <v>0</v>
      </c>
      <c r="S692" s="36">
        <f t="shared" si="149"/>
        <v>0</v>
      </c>
      <c r="T692" s="36">
        <f t="shared" si="149"/>
        <v>0</v>
      </c>
      <c r="U692" s="36">
        <f t="shared" si="149"/>
        <v>0</v>
      </c>
      <c r="V692" s="36">
        <f t="shared" si="149"/>
        <v>0</v>
      </c>
      <c r="W692" s="35">
        <f t="shared" si="149"/>
        <v>0</v>
      </c>
      <c r="Y692" s="384"/>
      <c r="AA692"/>
      <c r="AB692"/>
      <c r="AC692"/>
      <c r="AD692"/>
      <c r="AE692"/>
      <c r="AF692"/>
      <c r="AG692"/>
      <c r="AH692"/>
    </row>
    <row r="693" spans="2:34" s="71" customFormat="1" outlineLevel="1" x14ac:dyDescent="0.4">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4">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4">
      <c r="B695" s="494"/>
      <c r="C695" s="495"/>
      <c r="D695" s="495"/>
      <c r="E695" s="496" t="s">
        <v>80</v>
      </c>
      <c r="F695" s="496"/>
      <c r="G695" s="68">
        <f t="shared" ref="G695:W695" si="150">SUBTOTAL(9,G696:G698)</f>
        <v>0</v>
      </c>
      <c r="H695" s="69">
        <f t="shared" si="150"/>
        <v>0</v>
      </c>
      <c r="I695" s="66">
        <f t="shared" si="150"/>
        <v>0</v>
      </c>
      <c r="J695" s="66">
        <f t="shared" si="150"/>
        <v>0</v>
      </c>
      <c r="K695" s="67">
        <f t="shared" si="150"/>
        <v>0</v>
      </c>
      <c r="L695" s="36">
        <f t="shared" si="150"/>
        <v>0</v>
      </c>
      <c r="M695" s="36">
        <f t="shared" si="150"/>
        <v>0</v>
      </c>
      <c r="N695" s="36">
        <f t="shared" si="150"/>
        <v>0</v>
      </c>
      <c r="O695" s="36">
        <f t="shared" si="150"/>
        <v>0</v>
      </c>
      <c r="P695" s="36">
        <f t="shared" si="150"/>
        <v>0</v>
      </c>
      <c r="Q695" s="36">
        <f t="shared" si="150"/>
        <v>0</v>
      </c>
      <c r="R695" s="36">
        <f t="shared" si="150"/>
        <v>0</v>
      </c>
      <c r="S695" s="36">
        <f t="shared" si="150"/>
        <v>0</v>
      </c>
      <c r="T695" s="36">
        <f t="shared" si="150"/>
        <v>0</v>
      </c>
      <c r="U695" s="36">
        <f t="shared" si="150"/>
        <v>0</v>
      </c>
      <c r="V695" s="36">
        <f t="shared" si="150"/>
        <v>0</v>
      </c>
      <c r="W695" s="35">
        <f t="shared" si="150"/>
        <v>0</v>
      </c>
      <c r="Y695" s="384"/>
      <c r="AA695"/>
      <c r="AB695"/>
      <c r="AC695"/>
      <c r="AD695"/>
      <c r="AE695"/>
      <c r="AF695"/>
      <c r="AG695"/>
      <c r="AH695"/>
    </row>
    <row r="696" spans="2:34" s="71" customFormat="1" outlineLevel="1" x14ac:dyDescent="0.4">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4">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4">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4">
      <c r="B699" s="494"/>
      <c r="C699" s="495"/>
      <c r="D699" s="495"/>
      <c r="E699" s="496" t="s">
        <v>84</v>
      </c>
      <c r="F699" s="496"/>
      <c r="G699" s="68">
        <f t="shared" ref="G699:W699" si="151">SUBTOTAL(9,G700:G701)</f>
        <v>0</v>
      </c>
      <c r="H699" s="69">
        <f t="shared" si="151"/>
        <v>0</v>
      </c>
      <c r="I699" s="66">
        <f t="shared" si="151"/>
        <v>0</v>
      </c>
      <c r="J699" s="66">
        <f t="shared" si="151"/>
        <v>0</v>
      </c>
      <c r="K699" s="67">
        <f t="shared" si="151"/>
        <v>0</v>
      </c>
      <c r="L699" s="36">
        <f t="shared" si="151"/>
        <v>0</v>
      </c>
      <c r="M699" s="36">
        <f t="shared" si="151"/>
        <v>0</v>
      </c>
      <c r="N699" s="36">
        <f t="shared" si="151"/>
        <v>0</v>
      </c>
      <c r="O699" s="36">
        <f t="shared" si="151"/>
        <v>0</v>
      </c>
      <c r="P699" s="36">
        <f t="shared" si="151"/>
        <v>0</v>
      </c>
      <c r="Q699" s="36">
        <f t="shared" si="151"/>
        <v>0</v>
      </c>
      <c r="R699" s="36">
        <f t="shared" si="151"/>
        <v>0</v>
      </c>
      <c r="S699" s="36">
        <f t="shared" si="151"/>
        <v>0</v>
      </c>
      <c r="T699" s="36">
        <f t="shared" si="151"/>
        <v>0</v>
      </c>
      <c r="U699" s="36">
        <f t="shared" si="151"/>
        <v>0</v>
      </c>
      <c r="V699" s="36">
        <f t="shared" si="151"/>
        <v>0</v>
      </c>
      <c r="W699" s="35">
        <f t="shared" si="151"/>
        <v>0</v>
      </c>
      <c r="Y699" s="384"/>
      <c r="AA699"/>
      <c r="AB699"/>
      <c r="AC699"/>
      <c r="AD699"/>
      <c r="AE699"/>
      <c r="AF699"/>
      <c r="AG699"/>
      <c r="AH699"/>
    </row>
    <row r="700" spans="2:34" s="71" customFormat="1" outlineLevel="1" x14ac:dyDescent="0.4">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4">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4">
      <c r="B702" s="494"/>
      <c r="C702" s="495"/>
      <c r="D702" s="495"/>
      <c r="E702" s="496" t="s">
        <v>87</v>
      </c>
      <c r="F702" s="496"/>
      <c r="G702" s="68">
        <f t="shared" ref="G702:W702" si="152">SUBTOTAL(9,G703:G705)</f>
        <v>0</v>
      </c>
      <c r="H702" s="69">
        <f t="shared" si="152"/>
        <v>0</v>
      </c>
      <c r="I702" s="66">
        <f t="shared" si="152"/>
        <v>0</v>
      </c>
      <c r="J702" s="66">
        <f t="shared" si="152"/>
        <v>0</v>
      </c>
      <c r="K702" s="67">
        <f t="shared" si="152"/>
        <v>0</v>
      </c>
      <c r="L702" s="36">
        <f t="shared" si="152"/>
        <v>0</v>
      </c>
      <c r="M702" s="36">
        <f t="shared" si="152"/>
        <v>0</v>
      </c>
      <c r="N702" s="36">
        <f t="shared" si="152"/>
        <v>0</v>
      </c>
      <c r="O702" s="36">
        <f t="shared" si="152"/>
        <v>0</v>
      </c>
      <c r="P702" s="36">
        <f t="shared" si="152"/>
        <v>0</v>
      </c>
      <c r="Q702" s="36">
        <f t="shared" si="152"/>
        <v>0</v>
      </c>
      <c r="R702" s="36">
        <f t="shared" si="152"/>
        <v>0</v>
      </c>
      <c r="S702" s="36">
        <f t="shared" si="152"/>
        <v>0</v>
      </c>
      <c r="T702" s="36">
        <f t="shared" si="152"/>
        <v>0</v>
      </c>
      <c r="U702" s="36">
        <f t="shared" si="152"/>
        <v>0</v>
      </c>
      <c r="V702" s="36">
        <f t="shared" si="152"/>
        <v>0</v>
      </c>
      <c r="W702" s="35">
        <f t="shared" si="152"/>
        <v>0</v>
      </c>
      <c r="Y702" s="384"/>
      <c r="AA702"/>
      <c r="AB702"/>
      <c r="AC702"/>
      <c r="AD702"/>
      <c r="AE702"/>
      <c r="AF702"/>
      <c r="AG702"/>
      <c r="AH702"/>
    </row>
    <row r="703" spans="2:34" s="71" customFormat="1" outlineLevel="1" x14ac:dyDescent="0.4">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4">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4">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4">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4">
      <c r="B707" s="494"/>
      <c r="C707" s="495"/>
      <c r="D707" s="495"/>
      <c r="E707" s="496" t="s">
        <v>92</v>
      </c>
      <c r="F707" s="496"/>
      <c r="G707" s="68">
        <f t="shared" ref="G707:W707" si="153">SUBTOTAL(9,G708:G709)</f>
        <v>0</v>
      </c>
      <c r="H707" s="69">
        <f t="shared" si="153"/>
        <v>0</v>
      </c>
      <c r="I707" s="66">
        <f t="shared" si="153"/>
        <v>0</v>
      </c>
      <c r="J707" s="66">
        <f t="shared" si="153"/>
        <v>0</v>
      </c>
      <c r="K707" s="67">
        <f t="shared" si="153"/>
        <v>0</v>
      </c>
      <c r="L707" s="36">
        <f t="shared" si="153"/>
        <v>0</v>
      </c>
      <c r="M707" s="36">
        <f t="shared" si="153"/>
        <v>0</v>
      </c>
      <c r="N707" s="36">
        <f t="shared" si="153"/>
        <v>0</v>
      </c>
      <c r="O707" s="36">
        <f t="shared" si="153"/>
        <v>0</v>
      </c>
      <c r="P707" s="36">
        <f t="shared" si="153"/>
        <v>0</v>
      </c>
      <c r="Q707" s="36">
        <f t="shared" si="153"/>
        <v>0</v>
      </c>
      <c r="R707" s="36">
        <f t="shared" si="153"/>
        <v>0</v>
      </c>
      <c r="S707" s="36">
        <f t="shared" si="153"/>
        <v>0</v>
      </c>
      <c r="T707" s="36">
        <f t="shared" si="153"/>
        <v>0</v>
      </c>
      <c r="U707" s="36">
        <f t="shared" si="153"/>
        <v>0</v>
      </c>
      <c r="V707" s="36">
        <f t="shared" si="153"/>
        <v>0</v>
      </c>
      <c r="W707" s="35">
        <f t="shared" si="153"/>
        <v>0</v>
      </c>
      <c r="Y707" s="607"/>
      <c r="AA707"/>
      <c r="AB707"/>
      <c r="AC707"/>
      <c r="AD707"/>
      <c r="AE707"/>
      <c r="AF707"/>
      <c r="AG707"/>
      <c r="AH707"/>
    </row>
    <row r="708" spans="2:34" s="71" customFormat="1" outlineLevel="1" x14ac:dyDescent="0.4">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4">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4">
      <c r="B710" s="494"/>
      <c r="C710" s="495"/>
      <c r="D710" s="495"/>
      <c r="E710" s="496" t="s">
        <v>95</v>
      </c>
      <c r="F710" s="496"/>
      <c r="G710" s="68">
        <f t="shared" ref="G710:W710" si="154">SUBTOTAL(9,G711:G712)</f>
        <v>0</v>
      </c>
      <c r="H710" s="69">
        <f t="shared" si="154"/>
        <v>0</v>
      </c>
      <c r="I710" s="66">
        <f t="shared" si="154"/>
        <v>0</v>
      </c>
      <c r="J710" s="66">
        <f t="shared" si="154"/>
        <v>0</v>
      </c>
      <c r="K710" s="67">
        <f t="shared" si="154"/>
        <v>0</v>
      </c>
      <c r="L710" s="36">
        <f t="shared" si="154"/>
        <v>0</v>
      </c>
      <c r="M710" s="36">
        <f t="shared" si="154"/>
        <v>0</v>
      </c>
      <c r="N710" s="36">
        <f t="shared" si="154"/>
        <v>0</v>
      </c>
      <c r="O710" s="36">
        <f t="shared" si="154"/>
        <v>0</v>
      </c>
      <c r="P710" s="36">
        <f t="shared" si="154"/>
        <v>0</v>
      </c>
      <c r="Q710" s="36">
        <f t="shared" si="154"/>
        <v>0</v>
      </c>
      <c r="R710" s="36">
        <f t="shared" si="154"/>
        <v>0</v>
      </c>
      <c r="S710" s="36">
        <f t="shared" si="154"/>
        <v>0</v>
      </c>
      <c r="T710" s="36">
        <f t="shared" si="154"/>
        <v>0</v>
      </c>
      <c r="U710" s="36">
        <f t="shared" si="154"/>
        <v>0</v>
      </c>
      <c r="V710" s="36">
        <f t="shared" si="154"/>
        <v>0</v>
      </c>
      <c r="W710" s="35">
        <f t="shared" si="154"/>
        <v>0</v>
      </c>
      <c r="Y710" s="384"/>
      <c r="AA710"/>
      <c r="AB710"/>
      <c r="AC710"/>
      <c r="AD710"/>
      <c r="AE710"/>
      <c r="AF710"/>
      <c r="AG710"/>
      <c r="AH710"/>
    </row>
    <row r="711" spans="2:34" s="71" customFormat="1" outlineLevel="1" x14ac:dyDescent="0.4">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4">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4">
      <c r="B713" s="494"/>
      <c r="C713" s="495"/>
      <c r="D713" s="495"/>
      <c r="E713" s="496" t="s">
        <v>98</v>
      </c>
      <c r="F713" s="496"/>
      <c r="G713" s="68">
        <f t="shared" ref="G713:W713" si="155">SUBTOTAL(9,G714:G715)</f>
        <v>0</v>
      </c>
      <c r="H713" s="69">
        <f t="shared" si="155"/>
        <v>0</v>
      </c>
      <c r="I713" s="66">
        <f t="shared" si="155"/>
        <v>0</v>
      </c>
      <c r="J713" s="66">
        <f t="shared" si="155"/>
        <v>0</v>
      </c>
      <c r="K713" s="67">
        <f t="shared" si="155"/>
        <v>0</v>
      </c>
      <c r="L713" s="36">
        <f t="shared" si="155"/>
        <v>0</v>
      </c>
      <c r="M713" s="36">
        <f t="shared" si="155"/>
        <v>0</v>
      </c>
      <c r="N713" s="36">
        <f t="shared" si="155"/>
        <v>0</v>
      </c>
      <c r="O713" s="36">
        <f t="shared" si="155"/>
        <v>0</v>
      </c>
      <c r="P713" s="36">
        <f t="shared" si="155"/>
        <v>0</v>
      </c>
      <c r="Q713" s="36">
        <f t="shared" si="155"/>
        <v>0</v>
      </c>
      <c r="R713" s="36">
        <f t="shared" si="155"/>
        <v>0</v>
      </c>
      <c r="S713" s="36">
        <f t="shared" si="155"/>
        <v>0</v>
      </c>
      <c r="T713" s="36">
        <f t="shared" si="155"/>
        <v>0</v>
      </c>
      <c r="U713" s="36">
        <f t="shared" si="155"/>
        <v>0</v>
      </c>
      <c r="V713" s="36">
        <f t="shared" si="155"/>
        <v>0</v>
      </c>
      <c r="W713" s="35">
        <f t="shared" si="155"/>
        <v>0</v>
      </c>
      <c r="Y713" s="384"/>
      <c r="AA713"/>
      <c r="AB713"/>
      <c r="AC713"/>
      <c r="AD713"/>
      <c r="AE713"/>
      <c r="AF713"/>
      <c r="AG713"/>
      <c r="AH713"/>
    </row>
    <row r="714" spans="2:34" s="71" customFormat="1" outlineLevel="1" x14ac:dyDescent="0.4">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4">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4">
      <c r="B716" s="494"/>
      <c r="C716" s="495"/>
      <c r="D716" s="495"/>
      <c r="E716" s="496" t="s">
        <v>101</v>
      </c>
      <c r="F716" s="496"/>
      <c r="G716" s="68">
        <f t="shared" ref="G716:W716" si="156">SUBTOTAL(9,G717:G718)</f>
        <v>0</v>
      </c>
      <c r="H716" s="69">
        <f t="shared" si="156"/>
        <v>0</v>
      </c>
      <c r="I716" s="66">
        <f t="shared" si="156"/>
        <v>0</v>
      </c>
      <c r="J716" s="66">
        <f t="shared" si="156"/>
        <v>0</v>
      </c>
      <c r="K716" s="67">
        <f t="shared" si="156"/>
        <v>0</v>
      </c>
      <c r="L716" s="36">
        <f t="shared" si="156"/>
        <v>0</v>
      </c>
      <c r="M716" s="36">
        <f t="shared" si="156"/>
        <v>0</v>
      </c>
      <c r="N716" s="36">
        <f t="shared" si="156"/>
        <v>0</v>
      </c>
      <c r="O716" s="36">
        <f t="shared" si="156"/>
        <v>0</v>
      </c>
      <c r="P716" s="36">
        <f t="shared" si="156"/>
        <v>0</v>
      </c>
      <c r="Q716" s="36">
        <f t="shared" si="156"/>
        <v>0</v>
      </c>
      <c r="R716" s="36">
        <f t="shared" si="156"/>
        <v>0</v>
      </c>
      <c r="S716" s="36">
        <f t="shared" si="156"/>
        <v>0</v>
      </c>
      <c r="T716" s="36">
        <f t="shared" si="156"/>
        <v>0</v>
      </c>
      <c r="U716" s="36">
        <f t="shared" si="156"/>
        <v>0</v>
      </c>
      <c r="V716" s="36">
        <f t="shared" si="156"/>
        <v>0</v>
      </c>
      <c r="W716" s="35">
        <f t="shared" si="156"/>
        <v>0</v>
      </c>
      <c r="Y716" s="384"/>
      <c r="AA716"/>
      <c r="AB716"/>
      <c r="AC716"/>
      <c r="AD716"/>
      <c r="AE716"/>
      <c r="AF716"/>
      <c r="AG716"/>
      <c r="AH716"/>
    </row>
    <row r="717" spans="2:34" s="71" customFormat="1" outlineLevel="1" x14ac:dyDescent="0.4">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4">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4">
      <c r="B719" s="494"/>
      <c r="C719" s="495"/>
      <c r="D719" s="495"/>
      <c r="E719" s="496" t="s">
        <v>104</v>
      </c>
      <c r="F719" s="496"/>
      <c r="G719" s="68">
        <f t="shared" ref="G719:W719" si="157">SUBTOTAL(9,G720:G721)</f>
        <v>0</v>
      </c>
      <c r="H719" s="69">
        <f t="shared" si="157"/>
        <v>0</v>
      </c>
      <c r="I719" s="66">
        <f t="shared" si="157"/>
        <v>0</v>
      </c>
      <c r="J719" s="66">
        <f t="shared" si="157"/>
        <v>0</v>
      </c>
      <c r="K719" s="67">
        <f t="shared" si="157"/>
        <v>0</v>
      </c>
      <c r="L719" s="36">
        <f t="shared" si="157"/>
        <v>0</v>
      </c>
      <c r="M719" s="36">
        <f t="shared" si="157"/>
        <v>0</v>
      </c>
      <c r="N719" s="36">
        <f t="shared" si="157"/>
        <v>0</v>
      </c>
      <c r="O719" s="36">
        <f t="shared" si="157"/>
        <v>0</v>
      </c>
      <c r="P719" s="36">
        <f t="shared" si="157"/>
        <v>0</v>
      </c>
      <c r="Q719" s="36">
        <f t="shared" si="157"/>
        <v>0</v>
      </c>
      <c r="R719" s="36">
        <f t="shared" si="157"/>
        <v>0</v>
      </c>
      <c r="S719" s="36">
        <f t="shared" si="157"/>
        <v>0</v>
      </c>
      <c r="T719" s="36">
        <f t="shared" si="157"/>
        <v>0</v>
      </c>
      <c r="U719" s="36">
        <f t="shared" si="157"/>
        <v>0</v>
      </c>
      <c r="V719" s="36">
        <f t="shared" si="157"/>
        <v>0</v>
      </c>
      <c r="W719" s="35">
        <f t="shared" si="157"/>
        <v>0</v>
      </c>
      <c r="Y719" s="384"/>
      <c r="AA719"/>
      <c r="AB719"/>
      <c r="AC719"/>
      <c r="AD719"/>
      <c r="AE719"/>
      <c r="AF719"/>
      <c r="AG719"/>
      <c r="AH719"/>
    </row>
    <row r="720" spans="2:34" s="71" customFormat="1" outlineLevel="1" x14ac:dyDescent="0.4">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4">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4">
      <c r="B722" s="494"/>
      <c r="C722" s="495"/>
      <c r="D722" s="495"/>
      <c r="E722" s="496" t="s">
        <v>107</v>
      </c>
      <c r="F722" s="496"/>
      <c r="G722" s="68">
        <f t="shared" ref="G722:W722" si="158">SUBTOTAL(9,G723:G724)</f>
        <v>0</v>
      </c>
      <c r="H722" s="69">
        <f t="shared" si="158"/>
        <v>0</v>
      </c>
      <c r="I722" s="66">
        <f t="shared" si="158"/>
        <v>0</v>
      </c>
      <c r="J722" s="66">
        <f t="shared" si="158"/>
        <v>0</v>
      </c>
      <c r="K722" s="67">
        <f t="shared" si="158"/>
        <v>0</v>
      </c>
      <c r="L722" s="36">
        <f t="shared" si="158"/>
        <v>0</v>
      </c>
      <c r="M722" s="36">
        <f t="shared" si="158"/>
        <v>0</v>
      </c>
      <c r="N722" s="36">
        <f t="shared" si="158"/>
        <v>0</v>
      </c>
      <c r="O722" s="36">
        <f t="shared" si="158"/>
        <v>0</v>
      </c>
      <c r="P722" s="36">
        <f t="shared" si="158"/>
        <v>0</v>
      </c>
      <c r="Q722" s="36">
        <f t="shared" si="158"/>
        <v>0</v>
      </c>
      <c r="R722" s="36">
        <f t="shared" si="158"/>
        <v>0</v>
      </c>
      <c r="S722" s="36">
        <f t="shared" si="158"/>
        <v>0</v>
      </c>
      <c r="T722" s="36">
        <f t="shared" si="158"/>
        <v>0</v>
      </c>
      <c r="U722" s="36">
        <f t="shared" si="158"/>
        <v>0</v>
      </c>
      <c r="V722" s="36">
        <f t="shared" si="158"/>
        <v>0</v>
      </c>
      <c r="W722" s="35">
        <f t="shared" si="158"/>
        <v>0</v>
      </c>
      <c r="Y722" s="384"/>
      <c r="AA722"/>
      <c r="AB722"/>
      <c r="AC722"/>
      <c r="AD722"/>
      <c r="AE722"/>
      <c r="AF722"/>
      <c r="AG722"/>
      <c r="AH722"/>
    </row>
    <row r="723" spans="2:47" s="71" customFormat="1" outlineLevel="1" x14ac:dyDescent="0.4">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4">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4">
      <c r="B725" s="494"/>
      <c r="C725" s="495"/>
      <c r="D725" s="495" t="s">
        <v>110</v>
      </c>
      <c r="E725" s="496"/>
      <c r="F725" s="496"/>
      <c r="G725" s="68">
        <f>SUBTOTAL(9,G726:G728)</f>
        <v>0</v>
      </c>
      <c r="H725" s="66">
        <f t="shared" ref="H725:W725" si="159">SUBTOTAL(9,H726:H728)</f>
        <v>0</v>
      </c>
      <c r="I725" s="66">
        <f t="shared" si="159"/>
        <v>0</v>
      </c>
      <c r="J725" s="66">
        <f t="shared" si="159"/>
        <v>0</v>
      </c>
      <c r="K725" s="67">
        <f t="shared" si="159"/>
        <v>0</v>
      </c>
      <c r="L725" s="53">
        <f t="shared" si="159"/>
        <v>0</v>
      </c>
      <c r="M725" s="36">
        <f t="shared" si="159"/>
        <v>0</v>
      </c>
      <c r="N725" s="36">
        <f t="shared" si="159"/>
        <v>0</v>
      </c>
      <c r="O725" s="36">
        <f t="shared" si="159"/>
        <v>0</v>
      </c>
      <c r="P725" s="36">
        <f t="shared" si="159"/>
        <v>0</v>
      </c>
      <c r="Q725" s="36">
        <f t="shared" si="159"/>
        <v>0</v>
      </c>
      <c r="R725" s="36">
        <f t="shared" si="159"/>
        <v>0</v>
      </c>
      <c r="S725" s="36">
        <f t="shared" si="159"/>
        <v>0</v>
      </c>
      <c r="T725" s="36">
        <f t="shared" si="159"/>
        <v>0</v>
      </c>
      <c r="U725" s="36">
        <f t="shared" si="159"/>
        <v>0</v>
      </c>
      <c r="V725" s="39">
        <f t="shared" si="159"/>
        <v>0</v>
      </c>
      <c r="W725" s="39">
        <f t="shared" si="159"/>
        <v>0</v>
      </c>
      <c r="Y725" s="384"/>
      <c r="AA725"/>
      <c r="AB725"/>
      <c r="AC725"/>
      <c r="AD725"/>
      <c r="AE725"/>
      <c r="AF725"/>
      <c r="AG725"/>
      <c r="AH725"/>
    </row>
    <row r="726" spans="2:47" s="71" customFormat="1" outlineLevel="1" x14ac:dyDescent="0.4">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4">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4">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4">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4">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4">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4">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4">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4">
      <c r="B734" s="494"/>
      <c r="C734" s="495"/>
      <c r="D734" s="495"/>
      <c r="E734" s="496" t="s">
        <v>41</v>
      </c>
      <c r="F734" s="496"/>
      <c r="G734" s="68">
        <f t="shared" ref="G734:W734" si="160">SUBTOTAL(9,G735:G738)</f>
        <v>0</v>
      </c>
      <c r="H734" s="69">
        <f t="shared" si="160"/>
        <v>0</v>
      </c>
      <c r="I734" s="66">
        <f t="shared" si="160"/>
        <v>0</v>
      </c>
      <c r="J734" s="66">
        <f t="shared" si="160"/>
        <v>0</v>
      </c>
      <c r="K734" s="67">
        <f t="shared" si="160"/>
        <v>0</v>
      </c>
      <c r="L734" s="36">
        <f t="shared" si="160"/>
        <v>0</v>
      </c>
      <c r="M734" s="36">
        <f t="shared" si="160"/>
        <v>0</v>
      </c>
      <c r="N734" s="36">
        <f t="shared" si="160"/>
        <v>0</v>
      </c>
      <c r="O734" s="36">
        <f t="shared" si="160"/>
        <v>0</v>
      </c>
      <c r="P734" s="36">
        <f t="shared" si="160"/>
        <v>0</v>
      </c>
      <c r="Q734" s="36">
        <f t="shared" si="160"/>
        <v>0</v>
      </c>
      <c r="R734" s="36">
        <f t="shared" si="160"/>
        <v>0</v>
      </c>
      <c r="S734" s="36">
        <f t="shared" si="160"/>
        <v>0</v>
      </c>
      <c r="T734" s="36">
        <f t="shared" si="160"/>
        <v>0</v>
      </c>
      <c r="U734" s="36">
        <f t="shared" si="160"/>
        <v>0</v>
      </c>
      <c r="V734" s="36">
        <f t="shared" si="160"/>
        <v>0</v>
      </c>
      <c r="W734" s="35">
        <f t="shared" si="160"/>
        <v>0</v>
      </c>
      <c r="Y734" s="607"/>
      <c r="AA734"/>
      <c r="AB734"/>
      <c r="AC734"/>
      <c r="AD734"/>
      <c r="AE734"/>
      <c r="AF734"/>
      <c r="AG734"/>
      <c r="AH734"/>
    </row>
    <row r="735" spans="2:47" s="71" customFormat="1" outlineLevel="1" x14ac:dyDescent="0.4">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4">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4">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4">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4">
      <c r="B739" s="494"/>
      <c r="C739" s="495"/>
      <c r="D739" s="495"/>
      <c r="E739" s="496" t="s">
        <v>46</v>
      </c>
      <c r="F739" s="496"/>
      <c r="G739" s="68">
        <f t="shared" ref="G739:W739" si="161">SUBTOTAL(9,G740:G743)</f>
        <v>0</v>
      </c>
      <c r="H739" s="69">
        <f t="shared" si="161"/>
        <v>0</v>
      </c>
      <c r="I739" s="66">
        <f t="shared" si="161"/>
        <v>0</v>
      </c>
      <c r="J739" s="66">
        <f t="shared" si="161"/>
        <v>0</v>
      </c>
      <c r="K739" s="67">
        <f t="shared" si="161"/>
        <v>0</v>
      </c>
      <c r="L739" s="36">
        <f t="shared" si="161"/>
        <v>0</v>
      </c>
      <c r="M739" s="36">
        <f t="shared" si="161"/>
        <v>0</v>
      </c>
      <c r="N739" s="36">
        <f t="shared" si="161"/>
        <v>0</v>
      </c>
      <c r="O739" s="36">
        <f t="shared" si="161"/>
        <v>0</v>
      </c>
      <c r="P739" s="36">
        <f t="shared" si="161"/>
        <v>0</v>
      </c>
      <c r="Q739" s="36">
        <f t="shared" si="161"/>
        <v>0</v>
      </c>
      <c r="R739" s="36">
        <f t="shared" si="161"/>
        <v>0</v>
      </c>
      <c r="S739" s="36">
        <f t="shared" si="161"/>
        <v>0</v>
      </c>
      <c r="T739" s="36">
        <f t="shared" si="161"/>
        <v>0</v>
      </c>
      <c r="U739" s="36">
        <f t="shared" si="161"/>
        <v>0</v>
      </c>
      <c r="V739" s="36">
        <f t="shared" si="161"/>
        <v>0</v>
      </c>
      <c r="W739" s="35">
        <f t="shared" si="161"/>
        <v>0</v>
      </c>
      <c r="Y739" s="384"/>
      <c r="AA739"/>
      <c r="AB739"/>
      <c r="AC739"/>
      <c r="AD739"/>
      <c r="AE739"/>
      <c r="AF739"/>
      <c r="AG739"/>
      <c r="AH739"/>
    </row>
    <row r="740" spans="2:34" s="71" customFormat="1" outlineLevel="1" x14ac:dyDescent="0.4">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4">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4">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4">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4">
      <c r="B744" s="494"/>
      <c r="C744" s="495"/>
      <c r="D744" s="495"/>
      <c r="E744" s="496" t="s">
        <v>51</v>
      </c>
      <c r="F744" s="496"/>
      <c r="G744" s="68">
        <f t="shared" ref="G744:W744" si="162">SUBTOTAL(9,G745:G748)</f>
        <v>0</v>
      </c>
      <c r="H744" s="69">
        <f t="shared" si="162"/>
        <v>0</v>
      </c>
      <c r="I744" s="66">
        <f t="shared" si="162"/>
        <v>0</v>
      </c>
      <c r="J744" s="66">
        <f t="shared" si="162"/>
        <v>0</v>
      </c>
      <c r="K744" s="67">
        <f t="shared" si="162"/>
        <v>0</v>
      </c>
      <c r="L744" s="36">
        <f t="shared" si="162"/>
        <v>0</v>
      </c>
      <c r="M744" s="36">
        <f t="shared" si="162"/>
        <v>0</v>
      </c>
      <c r="N744" s="36">
        <f t="shared" si="162"/>
        <v>0</v>
      </c>
      <c r="O744" s="36">
        <f t="shared" si="162"/>
        <v>0</v>
      </c>
      <c r="P744" s="36">
        <f t="shared" si="162"/>
        <v>0</v>
      </c>
      <c r="Q744" s="36">
        <f t="shared" si="162"/>
        <v>0</v>
      </c>
      <c r="R744" s="36">
        <f t="shared" si="162"/>
        <v>0</v>
      </c>
      <c r="S744" s="36">
        <f t="shared" si="162"/>
        <v>0</v>
      </c>
      <c r="T744" s="36">
        <f t="shared" si="162"/>
        <v>0</v>
      </c>
      <c r="U744" s="36">
        <f t="shared" si="162"/>
        <v>0</v>
      </c>
      <c r="V744" s="36">
        <f t="shared" si="162"/>
        <v>0</v>
      </c>
      <c r="W744" s="35">
        <f t="shared" si="162"/>
        <v>0</v>
      </c>
      <c r="Y744" s="384"/>
      <c r="AA744"/>
      <c r="AB744"/>
      <c r="AC744"/>
      <c r="AD744"/>
      <c r="AE744"/>
      <c r="AF744"/>
      <c r="AG744"/>
      <c r="AH744"/>
    </row>
    <row r="745" spans="2:34" s="71" customFormat="1" outlineLevel="1" x14ac:dyDescent="0.4">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4">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4">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4">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4">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4">
      <c r="B750" s="494"/>
      <c r="C750" s="495"/>
      <c r="D750" s="495"/>
      <c r="E750" s="498" t="s">
        <v>57</v>
      </c>
      <c r="F750" s="496"/>
      <c r="G750" s="68">
        <f t="shared" ref="G750:W750" si="163">SUBTOTAL(9,G751:G753)</f>
        <v>0</v>
      </c>
      <c r="H750" s="69">
        <f t="shared" si="163"/>
        <v>0</v>
      </c>
      <c r="I750" s="66">
        <f t="shared" si="163"/>
        <v>0</v>
      </c>
      <c r="J750" s="66">
        <f t="shared" si="163"/>
        <v>0</v>
      </c>
      <c r="K750" s="67">
        <f t="shared" si="163"/>
        <v>0</v>
      </c>
      <c r="L750" s="36">
        <f t="shared" si="163"/>
        <v>0</v>
      </c>
      <c r="M750" s="36">
        <f t="shared" si="163"/>
        <v>0</v>
      </c>
      <c r="N750" s="36">
        <f t="shared" si="163"/>
        <v>0</v>
      </c>
      <c r="O750" s="36">
        <f t="shared" si="163"/>
        <v>0</v>
      </c>
      <c r="P750" s="36">
        <f t="shared" si="163"/>
        <v>0</v>
      </c>
      <c r="Q750" s="36">
        <f t="shared" si="163"/>
        <v>0</v>
      </c>
      <c r="R750" s="36">
        <f t="shared" si="163"/>
        <v>0</v>
      </c>
      <c r="S750" s="36">
        <f t="shared" si="163"/>
        <v>0</v>
      </c>
      <c r="T750" s="36">
        <f t="shared" si="163"/>
        <v>0</v>
      </c>
      <c r="U750" s="36">
        <f t="shared" si="163"/>
        <v>0</v>
      </c>
      <c r="V750" s="36">
        <f t="shared" si="163"/>
        <v>0</v>
      </c>
      <c r="W750" s="35">
        <f t="shared" si="163"/>
        <v>0</v>
      </c>
      <c r="Y750" s="607"/>
      <c r="AA750"/>
      <c r="AB750"/>
      <c r="AC750"/>
      <c r="AD750"/>
      <c r="AE750"/>
      <c r="AF750"/>
      <c r="AG750"/>
      <c r="AH750"/>
    </row>
    <row r="751" spans="2:34" s="71" customFormat="1" outlineLevel="1" x14ac:dyDescent="0.4">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4">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4">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4">
      <c r="B754" s="494"/>
      <c r="C754" s="495"/>
      <c r="D754" s="495"/>
      <c r="E754" s="496" t="s">
        <v>61</v>
      </c>
      <c r="F754" s="496"/>
      <c r="G754" s="68">
        <f t="shared" ref="G754:W754" si="164">SUBTOTAL(9,G755:G757)</f>
        <v>0</v>
      </c>
      <c r="H754" s="69">
        <f t="shared" si="164"/>
        <v>0</v>
      </c>
      <c r="I754" s="66">
        <f t="shared" si="164"/>
        <v>0</v>
      </c>
      <c r="J754" s="66">
        <f t="shared" si="164"/>
        <v>0</v>
      </c>
      <c r="K754" s="67">
        <f t="shared" si="164"/>
        <v>0</v>
      </c>
      <c r="L754" s="36">
        <f t="shared" si="164"/>
        <v>0</v>
      </c>
      <c r="M754" s="36">
        <f t="shared" si="164"/>
        <v>0</v>
      </c>
      <c r="N754" s="36">
        <f t="shared" si="164"/>
        <v>0</v>
      </c>
      <c r="O754" s="36">
        <f t="shared" si="164"/>
        <v>0</v>
      </c>
      <c r="P754" s="36">
        <f t="shared" si="164"/>
        <v>0</v>
      </c>
      <c r="Q754" s="36">
        <f t="shared" si="164"/>
        <v>0</v>
      </c>
      <c r="R754" s="36">
        <f t="shared" si="164"/>
        <v>0</v>
      </c>
      <c r="S754" s="36">
        <f t="shared" si="164"/>
        <v>0</v>
      </c>
      <c r="T754" s="36">
        <f t="shared" si="164"/>
        <v>0</v>
      </c>
      <c r="U754" s="36">
        <f t="shared" si="164"/>
        <v>0</v>
      </c>
      <c r="V754" s="36">
        <f t="shared" si="164"/>
        <v>0</v>
      </c>
      <c r="W754" s="35">
        <f t="shared" si="164"/>
        <v>0</v>
      </c>
      <c r="Y754" s="384"/>
      <c r="AA754"/>
      <c r="AB754"/>
      <c r="AC754"/>
      <c r="AD754"/>
      <c r="AE754"/>
      <c r="AF754"/>
      <c r="AG754"/>
      <c r="AH754"/>
    </row>
    <row r="755" spans="2:34" s="71" customFormat="1" outlineLevel="1" x14ac:dyDescent="0.4">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4">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4">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4">
      <c r="B758" s="494"/>
      <c r="C758" s="495"/>
      <c r="D758" s="495"/>
      <c r="E758" s="496" t="s">
        <v>65</v>
      </c>
      <c r="F758" s="496"/>
      <c r="G758" s="68">
        <f t="shared" ref="G758:W758" si="165">SUBTOTAL(9,G759:G761)</f>
        <v>0</v>
      </c>
      <c r="H758" s="69">
        <f t="shared" si="165"/>
        <v>0</v>
      </c>
      <c r="I758" s="66">
        <f t="shared" si="165"/>
        <v>0</v>
      </c>
      <c r="J758" s="66">
        <f t="shared" si="165"/>
        <v>0</v>
      </c>
      <c r="K758" s="67">
        <f t="shared" si="165"/>
        <v>0</v>
      </c>
      <c r="L758" s="36">
        <f t="shared" si="165"/>
        <v>0</v>
      </c>
      <c r="M758" s="36">
        <f t="shared" si="165"/>
        <v>0</v>
      </c>
      <c r="N758" s="36">
        <f t="shared" si="165"/>
        <v>0</v>
      </c>
      <c r="O758" s="36">
        <f t="shared" si="165"/>
        <v>0</v>
      </c>
      <c r="P758" s="36">
        <f t="shared" si="165"/>
        <v>0</v>
      </c>
      <c r="Q758" s="36">
        <f t="shared" si="165"/>
        <v>0</v>
      </c>
      <c r="R758" s="36">
        <f t="shared" si="165"/>
        <v>0</v>
      </c>
      <c r="S758" s="36">
        <f t="shared" si="165"/>
        <v>0</v>
      </c>
      <c r="T758" s="36">
        <f t="shared" si="165"/>
        <v>0</v>
      </c>
      <c r="U758" s="36">
        <f t="shared" si="165"/>
        <v>0</v>
      </c>
      <c r="V758" s="36">
        <f t="shared" si="165"/>
        <v>0</v>
      </c>
      <c r="W758" s="35">
        <f t="shared" si="165"/>
        <v>0</v>
      </c>
      <c r="Y758" s="384"/>
      <c r="AA758"/>
      <c r="AB758"/>
      <c r="AC758"/>
      <c r="AD758"/>
      <c r="AE758"/>
      <c r="AF758"/>
      <c r="AG758"/>
      <c r="AH758"/>
    </row>
    <row r="759" spans="2:34" s="71" customFormat="1" outlineLevel="1" x14ac:dyDescent="0.4">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4">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4">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4">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4">
      <c r="B763" s="494"/>
      <c r="C763" s="495"/>
      <c r="D763" s="495"/>
      <c r="E763" s="496" t="s">
        <v>70</v>
      </c>
      <c r="F763" s="496"/>
      <c r="G763" s="68">
        <f t="shared" ref="G763:W763" si="166">SUBTOTAL(9,G764:G765)</f>
        <v>0</v>
      </c>
      <c r="H763" s="69">
        <f t="shared" si="166"/>
        <v>0</v>
      </c>
      <c r="I763" s="66">
        <f t="shared" si="166"/>
        <v>0</v>
      </c>
      <c r="J763" s="66">
        <f t="shared" si="166"/>
        <v>0</v>
      </c>
      <c r="K763" s="67">
        <f t="shared" si="166"/>
        <v>0</v>
      </c>
      <c r="L763" s="36">
        <f t="shared" si="166"/>
        <v>0</v>
      </c>
      <c r="M763" s="36">
        <f t="shared" si="166"/>
        <v>0</v>
      </c>
      <c r="N763" s="36">
        <f t="shared" si="166"/>
        <v>0</v>
      </c>
      <c r="O763" s="36">
        <f t="shared" si="166"/>
        <v>0</v>
      </c>
      <c r="P763" s="36">
        <f t="shared" si="166"/>
        <v>0</v>
      </c>
      <c r="Q763" s="36">
        <f t="shared" si="166"/>
        <v>0</v>
      </c>
      <c r="R763" s="36">
        <f t="shared" si="166"/>
        <v>0</v>
      </c>
      <c r="S763" s="36">
        <f t="shared" si="166"/>
        <v>0</v>
      </c>
      <c r="T763" s="36">
        <f t="shared" si="166"/>
        <v>0</v>
      </c>
      <c r="U763" s="36">
        <f t="shared" si="166"/>
        <v>0</v>
      </c>
      <c r="V763" s="36">
        <f t="shared" si="166"/>
        <v>0</v>
      </c>
      <c r="W763" s="35">
        <f t="shared" si="166"/>
        <v>0</v>
      </c>
      <c r="Y763" s="607"/>
      <c r="AA763"/>
      <c r="AB763"/>
      <c r="AC763"/>
      <c r="AD763"/>
      <c r="AE763"/>
      <c r="AF763"/>
      <c r="AG763"/>
      <c r="AH763"/>
    </row>
    <row r="764" spans="2:34" s="71" customFormat="1" outlineLevel="1" x14ac:dyDescent="0.4">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4">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4">
      <c r="B766" s="494"/>
      <c r="C766" s="495"/>
      <c r="D766" s="495"/>
      <c r="E766" s="496" t="s">
        <v>73</v>
      </c>
      <c r="F766" s="496"/>
      <c r="G766" s="68">
        <f t="shared" ref="G766:W766" si="167">SUBTOTAL(9,G767:G769)</f>
        <v>0</v>
      </c>
      <c r="H766" s="69">
        <f t="shared" si="167"/>
        <v>0</v>
      </c>
      <c r="I766" s="66">
        <f t="shared" si="167"/>
        <v>0</v>
      </c>
      <c r="J766" s="66">
        <f t="shared" si="167"/>
        <v>0</v>
      </c>
      <c r="K766" s="67">
        <f t="shared" si="167"/>
        <v>0</v>
      </c>
      <c r="L766" s="36">
        <f t="shared" si="167"/>
        <v>0</v>
      </c>
      <c r="M766" s="36">
        <f t="shared" si="167"/>
        <v>0</v>
      </c>
      <c r="N766" s="36">
        <f t="shared" si="167"/>
        <v>0</v>
      </c>
      <c r="O766" s="36">
        <f t="shared" si="167"/>
        <v>0</v>
      </c>
      <c r="P766" s="36">
        <f t="shared" si="167"/>
        <v>0</v>
      </c>
      <c r="Q766" s="36">
        <f t="shared" si="167"/>
        <v>0</v>
      </c>
      <c r="R766" s="36">
        <f t="shared" si="167"/>
        <v>0</v>
      </c>
      <c r="S766" s="36">
        <f t="shared" si="167"/>
        <v>0</v>
      </c>
      <c r="T766" s="36">
        <f t="shared" si="167"/>
        <v>0</v>
      </c>
      <c r="U766" s="36">
        <f t="shared" si="167"/>
        <v>0</v>
      </c>
      <c r="V766" s="36">
        <f t="shared" si="167"/>
        <v>0</v>
      </c>
      <c r="W766" s="35">
        <f t="shared" si="167"/>
        <v>0</v>
      </c>
      <c r="Y766" s="384"/>
      <c r="AA766"/>
      <c r="AB766"/>
      <c r="AC766"/>
      <c r="AD766"/>
      <c r="AE766"/>
      <c r="AF766"/>
      <c r="AG766"/>
      <c r="AH766"/>
    </row>
    <row r="767" spans="2:34" s="71" customFormat="1" outlineLevel="1" x14ac:dyDescent="0.4">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4">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4">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4">
      <c r="B770" s="494"/>
      <c r="C770" s="495"/>
      <c r="D770" s="495"/>
      <c r="E770" s="496" t="s">
        <v>77</v>
      </c>
      <c r="F770" s="496"/>
      <c r="G770" s="68">
        <f t="shared" ref="G770:W770" si="168">SUBTOTAL(9,G771:G772)</f>
        <v>0</v>
      </c>
      <c r="H770" s="69">
        <f t="shared" si="168"/>
        <v>0</v>
      </c>
      <c r="I770" s="66">
        <f t="shared" si="168"/>
        <v>0</v>
      </c>
      <c r="J770" s="66">
        <f t="shared" si="168"/>
        <v>0</v>
      </c>
      <c r="K770" s="67">
        <f t="shared" si="168"/>
        <v>0</v>
      </c>
      <c r="L770" s="36">
        <f t="shared" si="168"/>
        <v>0</v>
      </c>
      <c r="M770" s="36">
        <f t="shared" si="168"/>
        <v>0</v>
      </c>
      <c r="N770" s="36">
        <f t="shared" si="168"/>
        <v>0</v>
      </c>
      <c r="O770" s="36">
        <f t="shared" si="168"/>
        <v>0</v>
      </c>
      <c r="P770" s="36">
        <f t="shared" si="168"/>
        <v>0</v>
      </c>
      <c r="Q770" s="36">
        <f t="shared" si="168"/>
        <v>0</v>
      </c>
      <c r="R770" s="36">
        <f t="shared" si="168"/>
        <v>0</v>
      </c>
      <c r="S770" s="36">
        <f t="shared" si="168"/>
        <v>0</v>
      </c>
      <c r="T770" s="36">
        <f t="shared" si="168"/>
        <v>0</v>
      </c>
      <c r="U770" s="36">
        <f t="shared" si="168"/>
        <v>0</v>
      </c>
      <c r="V770" s="36">
        <f t="shared" si="168"/>
        <v>0</v>
      </c>
      <c r="W770" s="35">
        <f t="shared" si="168"/>
        <v>0</v>
      </c>
      <c r="Y770" s="384"/>
      <c r="AA770"/>
      <c r="AB770"/>
      <c r="AC770"/>
      <c r="AD770"/>
      <c r="AE770"/>
      <c r="AF770"/>
      <c r="AG770"/>
      <c r="AH770"/>
    </row>
    <row r="771" spans="2:34" s="71" customFormat="1" outlineLevel="1" x14ac:dyDescent="0.4">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4">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4">
      <c r="B773" s="494"/>
      <c r="C773" s="495"/>
      <c r="D773" s="495"/>
      <c r="E773" s="496" t="s">
        <v>80</v>
      </c>
      <c r="F773" s="496"/>
      <c r="G773" s="68">
        <f t="shared" ref="G773:W773" si="169">SUBTOTAL(9,G774:G776)</f>
        <v>0</v>
      </c>
      <c r="H773" s="69">
        <f t="shared" si="169"/>
        <v>0</v>
      </c>
      <c r="I773" s="66">
        <f t="shared" si="169"/>
        <v>0</v>
      </c>
      <c r="J773" s="66">
        <f t="shared" si="169"/>
        <v>0</v>
      </c>
      <c r="K773" s="67">
        <f t="shared" si="169"/>
        <v>0</v>
      </c>
      <c r="L773" s="36">
        <f t="shared" si="169"/>
        <v>0</v>
      </c>
      <c r="M773" s="36">
        <f t="shared" si="169"/>
        <v>0</v>
      </c>
      <c r="N773" s="36">
        <f t="shared" si="169"/>
        <v>0</v>
      </c>
      <c r="O773" s="36">
        <f t="shared" si="169"/>
        <v>0</v>
      </c>
      <c r="P773" s="36">
        <f t="shared" si="169"/>
        <v>0</v>
      </c>
      <c r="Q773" s="36">
        <f t="shared" si="169"/>
        <v>0</v>
      </c>
      <c r="R773" s="36">
        <f t="shared" si="169"/>
        <v>0</v>
      </c>
      <c r="S773" s="36">
        <f t="shared" si="169"/>
        <v>0</v>
      </c>
      <c r="T773" s="36">
        <f t="shared" si="169"/>
        <v>0</v>
      </c>
      <c r="U773" s="36">
        <f t="shared" si="169"/>
        <v>0</v>
      </c>
      <c r="V773" s="36">
        <f t="shared" si="169"/>
        <v>0</v>
      </c>
      <c r="W773" s="35">
        <f t="shared" si="169"/>
        <v>0</v>
      </c>
      <c r="Y773" s="384"/>
      <c r="AA773"/>
      <c r="AB773"/>
      <c r="AC773"/>
      <c r="AD773"/>
      <c r="AE773"/>
      <c r="AF773"/>
      <c r="AG773"/>
      <c r="AH773"/>
    </row>
    <row r="774" spans="2:34" s="71" customFormat="1" outlineLevel="1" x14ac:dyDescent="0.4">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4">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4">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4">
      <c r="B777" s="494"/>
      <c r="C777" s="495"/>
      <c r="D777" s="495"/>
      <c r="E777" s="496" t="s">
        <v>84</v>
      </c>
      <c r="F777" s="496"/>
      <c r="G777" s="68">
        <f t="shared" ref="G777:W777" si="170">SUBTOTAL(9,G778:G779)</f>
        <v>0</v>
      </c>
      <c r="H777" s="69">
        <f t="shared" si="170"/>
        <v>0</v>
      </c>
      <c r="I777" s="66">
        <f t="shared" si="170"/>
        <v>0</v>
      </c>
      <c r="J777" s="66">
        <f t="shared" si="170"/>
        <v>0</v>
      </c>
      <c r="K777" s="67">
        <f t="shared" si="170"/>
        <v>0</v>
      </c>
      <c r="L777" s="36">
        <f t="shared" si="170"/>
        <v>0</v>
      </c>
      <c r="M777" s="36">
        <f t="shared" si="170"/>
        <v>0</v>
      </c>
      <c r="N777" s="36">
        <f t="shared" si="170"/>
        <v>0</v>
      </c>
      <c r="O777" s="36">
        <f t="shared" si="170"/>
        <v>0</v>
      </c>
      <c r="P777" s="36">
        <f t="shared" si="170"/>
        <v>0</v>
      </c>
      <c r="Q777" s="36">
        <f t="shared" si="170"/>
        <v>0</v>
      </c>
      <c r="R777" s="36">
        <f t="shared" si="170"/>
        <v>0</v>
      </c>
      <c r="S777" s="36">
        <f t="shared" si="170"/>
        <v>0</v>
      </c>
      <c r="T777" s="36">
        <f t="shared" si="170"/>
        <v>0</v>
      </c>
      <c r="U777" s="36">
        <f t="shared" si="170"/>
        <v>0</v>
      </c>
      <c r="V777" s="36">
        <f t="shared" si="170"/>
        <v>0</v>
      </c>
      <c r="W777" s="35">
        <f t="shared" si="170"/>
        <v>0</v>
      </c>
      <c r="Y777" s="384"/>
      <c r="AA777"/>
      <c r="AB777"/>
      <c r="AC777"/>
      <c r="AD777"/>
      <c r="AE777"/>
      <c r="AF777"/>
      <c r="AG777"/>
      <c r="AH777"/>
    </row>
    <row r="778" spans="2:34" s="71" customFormat="1" outlineLevel="1" x14ac:dyDescent="0.4">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4">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4">
      <c r="B780" s="494"/>
      <c r="C780" s="495"/>
      <c r="D780" s="495"/>
      <c r="E780" s="496" t="s">
        <v>87</v>
      </c>
      <c r="F780" s="496"/>
      <c r="G780" s="68">
        <f t="shared" ref="G780:W780" si="171">SUBTOTAL(9,G781:G783)</f>
        <v>0</v>
      </c>
      <c r="H780" s="69">
        <f t="shared" si="171"/>
        <v>0</v>
      </c>
      <c r="I780" s="66">
        <f t="shared" si="171"/>
        <v>0</v>
      </c>
      <c r="J780" s="66">
        <f t="shared" si="171"/>
        <v>0</v>
      </c>
      <c r="K780" s="67">
        <f t="shared" si="171"/>
        <v>0</v>
      </c>
      <c r="L780" s="36">
        <f t="shared" si="171"/>
        <v>0</v>
      </c>
      <c r="M780" s="36">
        <f t="shared" si="171"/>
        <v>0</v>
      </c>
      <c r="N780" s="36">
        <f t="shared" si="171"/>
        <v>0</v>
      </c>
      <c r="O780" s="36">
        <f t="shared" si="171"/>
        <v>0</v>
      </c>
      <c r="P780" s="36">
        <f t="shared" si="171"/>
        <v>0</v>
      </c>
      <c r="Q780" s="36">
        <f t="shared" si="171"/>
        <v>0</v>
      </c>
      <c r="R780" s="36">
        <f t="shared" si="171"/>
        <v>0</v>
      </c>
      <c r="S780" s="36">
        <f t="shared" si="171"/>
        <v>0</v>
      </c>
      <c r="T780" s="36">
        <f t="shared" si="171"/>
        <v>0</v>
      </c>
      <c r="U780" s="36">
        <f t="shared" si="171"/>
        <v>0</v>
      </c>
      <c r="V780" s="36">
        <f t="shared" si="171"/>
        <v>0</v>
      </c>
      <c r="W780" s="35">
        <f t="shared" si="171"/>
        <v>0</v>
      </c>
      <c r="Y780" s="384"/>
      <c r="AA780"/>
      <c r="AB780"/>
      <c r="AC780"/>
      <c r="AD780"/>
      <c r="AE780"/>
      <c r="AF780"/>
      <c r="AG780"/>
      <c r="AH780"/>
    </row>
    <row r="781" spans="2:34" s="71" customFormat="1" outlineLevel="1" x14ac:dyDescent="0.4">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4">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4">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4">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4">
      <c r="B785" s="494"/>
      <c r="C785" s="495"/>
      <c r="D785" s="495"/>
      <c r="E785" s="496" t="s">
        <v>92</v>
      </c>
      <c r="F785" s="496"/>
      <c r="G785" s="68">
        <f t="shared" ref="G785:W785" si="172">SUBTOTAL(9,G786:G787)</f>
        <v>0</v>
      </c>
      <c r="H785" s="69">
        <f t="shared" si="172"/>
        <v>0</v>
      </c>
      <c r="I785" s="66">
        <f t="shared" si="172"/>
        <v>0</v>
      </c>
      <c r="J785" s="66">
        <f t="shared" si="172"/>
        <v>0</v>
      </c>
      <c r="K785" s="67">
        <f t="shared" si="172"/>
        <v>0</v>
      </c>
      <c r="L785" s="36">
        <f t="shared" si="172"/>
        <v>0</v>
      </c>
      <c r="M785" s="36">
        <f t="shared" si="172"/>
        <v>0</v>
      </c>
      <c r="N785" s="36">
        <f t="shared" si="172"/>
        <v>0</v>
      </c>
      <c r="O785" s="36">
        <f t="shared" si="172"/>
        <v>0</v>
      </c>
      <c r="P785" s="36">
        <f t="shared" si="172"/>
        <v>0</v>
      </c>
      <c r="Q785" s="36">
        <f t="shared" si="172"/>
        <v>0</v>
      </c>
      <c r="R785" s="36">
        <f t="shared" si="172"/>
        <v>0</v>
      </c>
      <c r="S785" s="36">
        <f t="shared" si="172"/>
        <v>0</v>
      </c>
      <c r="T785" s="36">
        <f t="shared" si="172"/>
        <v>0</v>
      </c>
      <c r="U785" s="36">
        <f t="shared" si="172"/>
        <v>0</v>
      </c>
      <c r="V785" s="36">
        <f t="shared" si="172"/>
        <v>0</v>
      </c>
      <c r="W785" s="35">
        <f t="shared" si="172"/>
        <v>0</v>
      </c>
      <c r="Y785" s="607"/>
      <c r="AA785"/>
      <c r="AB785"/>
      <c r="AC785"/>
      <c r="AD785"/>
      <c r="AE785"/>
      <c r="AF785"/>
      <c r="AG785"/>
      <c r="AH785"/>
    </row>
    <row r="786" spans="2:34" s="71" customFormat="1" outlineLevel="1" x14ac:dyDescent="0.4">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4">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4">
      <c r="B788" s="494"/>
      <c r="C788" s="495"/>
      <c r="D788" s="495"/>
      <c r="E788" s="496" t="s">
        <v>95</v>
      </c>
      <c r="F788" s="496"/>
      <c r="G788" s="68">
        <f t="shared" ref="G788:W788" si="173">SUBTOTAL(9,G789:G790)</f>
        <v>0</v>
      </c>
      <c r="H788" s="69">
        <f t="shared" si="173"/>
        <v>0</v>
      </c>
      <c r="I788" s="66">
        <f t="shared" si="173"/>
        <v>0</v>
      </c>
      <c r="J788" s="66">
        <f t="shared" si="173"/>
        <v>0</v>
      </c>
      <c r="K788" s="67">
        <f t="shared" si="173"/>
        <v>0</v>
      </c>
      <c r="L788" s="36">
        <f t="shared" si="173"/>
        <v>0</v>
      </c>
      <c r="M788" s="36">
        <f t="shared" si="173"/>
        <v>0</v>
      </c>
      <c r="N788" s="36">
        <f t="shared" si="173"/>
        <v>0</v>
      </c>
      <c r="O788" s="36">
        <f t="shared" si="173"/>
        <v>0</v>
      </c>
      <c r="P788" s="36">
        <f t="shared" si="173"/>
        <v>0</v>
      </c>
      <c r="Q788" s="36">
        <f t="shared" si="173"/>
        <v>0</v>
      </c>
      <c r="R788" s="36">
        <f t="shared" si="173"/>
        <v>0</v>
      </c>
      <c r="S788" s="36">
        <f t="shared" si="173"/>
        <v>0</v>
      </c>
      <c r="T788" s="36">
        <f t="shared" si="173"/>
        <v>0</v>
      </c>
      <c r="U788" s="36">
        <f t="shared" si="173"/>
        <v>0</v>
      </c>
      <c r="V788" s="36">
        <f t="shared" si="173"/>
        <v>0</v>
      </c>
      <c r="W788" s="35">
        <f t="shared" si="173"/>
        <v>0</v>
      </c>
      <c r="Y788" s="384"/>
      <c r="AA788"/>
      <c r="AB788"/>
      <c r="AC788"/>
      <c r="AD788"/>
      <c r="AE788"/>
      <c r="AF788"/>
      <c r="AG788"/>
      <c r="AH788"/>
    </row>
    <row r="789" spans="2:34" s="71" customFormat="1" outlineLevel="1" x14ac:dyDescent="0.4">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4">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4">
      <c r="B791" s="494"/>
      <c r="C791" s="495"/>
      <c r="D791" s="495"/>
      <c r="E791" s="496" t="s">
        <v>98</v>
      </c>
      <c r="F791" s="496"/>
      <c r="G791" s="68">
        <f t="shared" ref="G791:W791" si="174">SUBTOTAL(9,G792:G793)</f>
        <v>0</v>
      </c>
      <c r="H791" s="69">
        <f t="shared" si="174"/>
        <v>0</v>
      </c>
      <c r="I791" s="66">
        <f t="shared" si="174"/>
        <v>0</v>
      </c>
      <c r="J791" s="66">
        <f t="shared" si="174"/>
        <v>0</v>
      </c>
      <c r="K791" s="67">
        <f t="shared" si="174"/>
        <v>0</v>
      </c>
      <c r="L791" s="36">
        <f t="shared" si="174"/>
        <v>0</v>
      </c>
      <c r="M791" s="36">
        <f t="shared" si="174"/>
        <v>0</v>
      </c>
      <c r="N791" s="36">
        <f t="shared" si="174"/>
        <v>0</v>
      </c>
      <c r="O791" s="36">
        <f t="shared" si="174"/>
        <v>0</v>
      </c>
      <c r="P791" s="36">
        <f t="shared" si="174"/>
        <v>0</v>
      </c>
      <c r="Q791" s="36">
        <f t="shared" si="174"/>
        <v>0</v>
      </c>
      <c r="R791" s="36">
        <f t="shared" si="174"/>
        <v>0</v>
      </c>
      <c r="S791" s="36">
        <f t="shared" si="174"/>
        <v>0</v>
      </c>
      <c r="T791" s="36">
        <f t="shared" si="174"/>
        <v>0</v>
      </c>
      <c r="U791" s="36">
        <f t="shared" si="174"/>
        <v>0</v>
      </c>
      <c r="V791" s="36">
        <f t="shared" si="174"/>
        <v>0</v>
      </c>
      <c r="W791" s="35">
        <f t="shared" si="174"/>
        <v>0</v>
      </c>
      <c r="Y791" s="384"/>
      <c r="AA791"/>
      <c r="AB791"/>
      <c r="AC791"/>
      <c r="AD791"/>
      <c r="AE791"/>
      <c r="AF791"/>
      <c r="AG791"/>
      <c r="AH791"/>
    </row>
    <row r="792" spans="2:34" s="71" customFormat="1" outlineLevel="1" x14ac:dyDescent="0.4">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4">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4">
      <c r="B794" s="494"/>
      <c r="C794" s="495"/>
      <c r="D794" s="495"/>
      <c r="E794" s="496" t="s">
        <v>101</v>
      </c>
      <c r="F794" s="496"/>
      <c r="G794" s="68">
        <f t="shared" ref="G794:W794" si="175">SUBTOTAL(9,G795:G796)</f>
        <v>0</v>
      </c>
      <c r="H794" s="69">
        <f t="shared" si="175"/>
        <v>0</v>
      </c>
      <c r="I794" s="66">
        <f t="shared" si="175"/>
        <v>0</v>
      </c>
      <c r="J794" s="66">
        <f t="shared" si="175"/>
        <v>0</v>
      </c>
      <c r="K794" s="67">
        <f t="shared" si="175"/>
        <v>0</v>
      </c>
      <c r="L794" s="36">
        <f t="shared" si="175"/>
        <v>0</v>
      </c>
      <c r="M794" s="36">
        <f t="shared" si="175"/>
        <v>0</v>
      </c>
      <c r="N794" s="36">
        <f t="shared" si="175"/>
        <v>0</v>
      </c>
      <c r="O794" s="36">
        <f t="shared" si="175"/>
        <v>0</v>
      </c>
      <c r="P794" s="36">
        <f t="shared" si="175"/>
        <v>0</v>
      </c>
      <c r="Q794" s="36">
        <f t="shared" si="175"/>
        <v>0</v>
      </c>
      <c r="R794" s="36">
        <f t="shared" si="175"/>
        <v>0</v>
      </c>
      <c r="S794" s="36">
        <f t="shared" si="175"/>
        <v>0</v>
      </c>
      <c r="T794" s="36">
        <f t="shared" si="175"/>
        <v>0</v>
      </c>
      <c r="U794" s="36">
        <f t="shared" si="175"/>
        <v>0</v>
      </c>
      <c r="V794" s="36">
        <f t="shared" si="175"/>
        <v>0</v>
      </c>
      <c r="W794" s="35">
        <f t="shared" si="175"/>
        <v>0</v>
      </c>
      <c r="Y794" s="384"/>
      <c r="AA794"/>
      <c r="AB794"/>
      <c r="AC794"/>
      <c r="AD794"/>
      <c r="AE794"/>
      <c r="AF794"/>
      <c r="AG794"/>
      <c r="AH794"/>
    </row>
    <row r="795" spans="2:34" s="71" customFormat="1" outlineLevel="1" x14ac:dyDescent="0.4">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4">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4">
      <c r="B797" s="494"/>
      <c r="C797" s="495"/>
      <c r="D797" s="495"/>
      <c r="E797" s="496" t="s">
        <v>104</v>
      </c>
      <c r="F797" s="496"/>
      <c r="G797" s="68">
        <f t="shared" ref="G797:W797" si="176">SUBTOTAL(9,G798:G799)</f>
        <v>0</v>
      </c>
      <c r="H797" s="69">
        <f t="shared" si="176"/>
        <v>0</v>
      </c>
      <c r="I797" s="66">
        <f t="shared" si="176"/>
        <v>0</v>
      </c>
      <c r="J797" s="66">
        <f t="shared" si="176"/>
        <v>0</v>
      </c>
      <c r="K797" s="67">
        <f t="shared" si="176"/>
        <v>0</v>
      </c>
      <c r="L797" s="36">
        <f t="shared" si="176"/>
        <v>0</v>
      </c>
      <c r="M797" s="36">
        <f t="shared" si="176"/>
        <v>0</v>
      </c>
      <c r="N797" s="36">
        <f t="shared" si="176"/>
        <v>0</v>
      </c>
      <c r="O797" s="36">
        <f t="shared" si="176"/>
        <v>0</v>
      </c>
      <c r="P797" s="36">
        <f t="shared" si="176"/>
        <v>0</v>
      </c>
      <c r="Q797" s="36">
        <f t="shared" si="176"/>
        <v>0</v>
      </c>
      <c r="R797" s="36">
        <f t="shared" si="176"/>
        <v>0</v>
      </c>
      <c r="S797" s="36">
        <f t="shared" si="176"/>
        <v>0</v>
      </c>
      <c r="T797" s="36">
        <f t="shared" si="176"/>
        <v>0</v>
      </c>
      <c r="U797" s="36">
        <f t="shared" si="176"/>
        <v>0</v>
      </c>
      <c r="V797" s="36">
        <f t="shared" si="176"/>
        <v>0</v>
      </c>
      <c r="W797" s="35">
        <f t="shared" si="176"/>
        <v>0</v>
      </c>
      <c r="Y797" s="384"/>
      <c r="AA797"/>
      <c r="AB797"/>
      <c r="AC797"/>
      <c r="AD797"/>
      <c r="AE797"/>
      <c r="AF797"/>
      <c r="AG797"/>
      <c r="AH797"/>
    </row>
    <row r="798" spans="2:34" s="71" customFormat="1" outlineLevel="1" x14ac:dyDescent="0.4">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4">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4">
      <c r="B800" s="494"/>
      <c r="C800" s="495"/>
      <c r="D800" s="495"/>
      <c r="E800" s="496" t="s">
        <v>107</v>
      </c>
      <c r="F800" s="496"/>
      <c r="G800" s="68">
        <f t="shared" ref="G800:W800" si="177">SUBTOTAL(9,G801:G802)</f>
        <v>0</v>
      </c>
      <c r="H800" s="66">
        <f t="shared" si="177"/>
        <v>0</v>
      </c>
      <c r="I800" s="66">
        <f t="shared" si="177"/>
        <v>0</v>
      </c>
      <c r="J800" s="66">
        <f t="shared" si="177"/>
        <v>0</v>
      </c>
      <c r="K800" s="67">
        <f t="shared" si="177"/>
        <v>0</v>
      </c>
      <c r="L800" s="53">
        <f t="shared" si="177"/>
        <v>0</v>
      </c>
      <c r="M800" s="36">
        <f t="shared" si="177"/>
        <v>0</v>
      </c>
      <c r="N800" s="36">
        <f t="shared" si="177"/>
        <v>0</v>
      </c>
      <c r="O800" s="36">
        <f t="shared" si="177"/>
        <v>0</v>
      </c>
      <c r="P800" s="36">
        <f t="shared" si="177"/>
        <v>0</v>
      </c>
      <c r="Q800" s="36">
        <f t="shared" si="177"/>
        <v>0</v>
      </c>
      <c r="R800" s="36">
        <f t="shared" si="177"/>
        <v>0</v>
      </c>
      <c r="S800" s="36">
        <f t="shared" si="177"/>
        <v>0</v>
      </c>
      <c r="T800" s="36">
        <f t="shared" si="177"/>
        <v>0</v>
      </c>
      <c r="U800" s="36">
        <f t="shared" si="177"/>
        <v>0</v>
      </c>
      <c r="V800" s="39">
        <f t="shared" si="177"/>
        <v>0</v>
      </c>
      <c r="W800" s="39">
        <f t="shared" si="177"/>
        <v>0</v>
      </c>
      <c r="Y800" s="384"/>
      <c r="AA800"/>
      <c r="AB800"/>
      <c r="AC800"/>
      <c r="AD800"/>
      <c r="AE800"/>
      <c r="AF800"/>
      <c r="AG800"/>
      <c r="AH800"/>
    </row>
    <row r="801" spans="2:34" s="71" customFormat="1" outlineLevel="1" x14ac:dyDescent="0.4">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4">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4">
      <c r="B803" s="494"/>
      <c r="C803" s="495"/>
      <c r="D803" s="495" t="s">
        <v>110</v>
      </c>
      <c r="E803" s="496"/>
      <c r="F803" s="496"/>
      <c r="G803" s="68">
        <f>SUBTOTAL(9,G804:G806)</f>
        <v>0</v>
      </c>
      <c r="H803" s="69">
        <f t="shared" ref="H803:W803" si="178">SUBTOTAL(9,H804:H806)</f>
        <v>0</v>
      </c>
      <c r="I803" s="66">
        <f t="shared" si="178"/>
        <v>0</v>
      </c>
      <c r="J803" s="66">
        <f t="shared" si="178"/>
        <v>0</v>
      </c>
      <c r="K803" s="67">
        <f t="shared" si="178"/>
        <v>0</v>
      </c>
      <c r="L803" s="36">
        <f t="shared" si="178"/>
        <v>0</v>
      </c>
      <c r="M803" s="36">
        <f t="shared" si="178"/>
        <v>0</v>
      </c>
      <c r="N803" s="36">
        <f t="shared" si="178"/>
        <v>0</v>
      </c>
      <c r="O803" s="36">
        <f t="shared" si="178"/>
        <v>0</v>
      </c>
      <c r="P803" s="36">
        <f t="shared" si="178"/>
        <v>0</v>
      </c>
      <c r="Q803" s="36">
        <f t="shared" si="178"/>
        <v>0</v>
      </c>
      <c r="R803" s="36">
        <f t="shared" si="178"/>
        <v>0</v>
      </c>
      <c r="S803" s="36">
        <f t="shared" si="178"/>
        <v>0</v>
      </c>
      <c r="T803" s="36">
        <f t="shared" si="178"/>
        <v>0</v>
      </c>
      <c r="U803" s="36">
        <f t="shared" si="178"/>
        <v>0</v>
      </c>
      <c r="V803" s="36">
        <f t="shared" si="178"/>
        <v>0</v>
      </c>
      <c r="W803" s="35">
        <f t="shared" si="178"/>
        <v>0</v>
      </c>
      <c r="Y803" s="384"/>
      <c r="AA803"/>
      <c r="AB803"/>
      <c r="AC803"/>
      <c r="AD803"/>
      <c r="AE803"/>
      <c r="AF803"/>
      <c r="AG803"/>
      <c r="AH803"/>
    </row>
    <row r="804" spans="2:34" s="71" customFormat="1" outlineLevel="1" x14ac:dyDescent="0.4">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4">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4">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4">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4">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4">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4">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4">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4">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4">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4">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4">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5.3" thickBot="1" x14ac:dyDescent="0.55000000000000004">
      <c r="B816" s="503" t="s">
        <v>200</v>
      </c>
      <c r="C816" s="76"/>
      <c r="D816" s="76"/>
      <c r="E816" s="76"/>
      <c r="F816" s="76"/>
      <c r="G816" s="77">
        <f>SUBTOTAL(9,G576:G815)</f>
        <v>0</v>
      </c>
      <c r="H816" s="78">
        <f t="shared" ref="H816:W816" si="179">SUBTOTAL(9,H576:H815)</f>
        <v>0</v>
      </c>
      <c r="I816" s="78">
        <f t="shared" si="179"/>
        <v>0</v>
      </c>
      <c r="J816" s="78">
        <f t="shared" si="179"/>
        <v>0</v>
      </c>
      <c r="K816" s="483">
        <f t="shared" si="179"/>
        <v>0</v>
      </c>
      <c r="L816" s="79">
        <f t="shared" si="179"/>
        <v>0</v>
      </c>
      <c r="M816" s="80">
        <f t="shared" si="179"/>
        <v>0</v>
      </c>
      <c r="N816" s="80">
        <f t="shared" si="179"/>
        <v>0</v>
      </c>
      <c r="O816" s="80">
        <f t="shared" si="179"/>
        <v>0</v>
      </c>
      <c r="P816" s="80">
        <f t="shared" si="179"/>
        <v>0</v>
      </c>
      <c r="Q816" s="80">
        <f t="shared" si="179"/>
        <v>0</v>
      </c>
      <c r="R816" s="80">
        <f t="shared" si="179"/>
        <v>0</v>
      </c>
      <c r="S816" s="80">
        <f t="shared" si="179"/>
        <v>0</v>
      </c>
      <c r="T816" s="80">
        <f t="shared" si="179"/>
        <v>0</v>
      </c>
      <c r="U816" s="80">
        <f t="shared" si="179"/>
        <v>0</v>
      </c>
      <c r="V816" s="81">
        <f t="shared" si="179"/>
        <v>0</v>
      </c>
      <c r="W816" s="81">
        <f t="shared" si="179"/>
        <v>0</v>
      </c>
      <c r="Y816" s="385"/>
      <c r="AA816"/>
      <c r="AB816"/>
      <c r="AC816"/>
      <c r="AD816"/>
      <c r="AE816"/>
      <c r="AF816"/>
      <c r="AG816"/>
      <c r="AH816"/>
    </row>
    <row r="817" spans="2:34" s="71" customFormat="1" ht="12.6" thickBot="1" x14ac:dyDescent="0.4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 x14ac:dyDescent="0.5">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5">
      <c r="B819" s="619"/>
      <c r="C819" s="620" t="s">
        <v>358</v>
      </c>
      <c r="D819" s="236"/>
      <c r="E819" s="236"/>
      <c r="F819" s="621"/>
      <c r="G819" s="69">
        <f>SUBTOTAL(9,G820:G821)</f>
        <v>0</v>
      </c>
      <c r="H819" s="53">
        <f t="shared" ref="H819:W819" si="180">SUBTOTAL(9,H820:H821)</f>
        <v>0</v>
      </c>
      <c r="I819" s="36">
        <f t="shared" si="180"/>
        <v>0</v>
      </c>
      <c r="J819" s="36">
        <f t="shared" si="180"/>
        <v>0</v>
      </c>
      <c r="K819" s="39">
        <f t="shared" si="180"/>
        <v>0</v>
      </c>
      <c r="L819" s="53">
        <f t="shared" si="180"/>
        <v>0</v>
      </c>
      <c r="M819" s="38">
        <f t="shared" si="180"/>
        <v>0</v>
      </c>
      <c r="N819" s="36">
        <f t="shared" si="180"/>
        <v>0</v>
      </c>
      <c r="O819" s="36">
        <f t="shared" si="180"/>
        <v>0</v>
      </c>
      <c r="P819" s="36">
        <f t="shared" si="180"/>
        <v>0</v>
      </c>
      <c r="Q819" s="36">
        <f t="shared" si="180"/>
        <v>0</v>
      </c>
      <c r="R819" s="36">
        <f t="shared" si="180"/>
        <v>0</v>
      </c>
      <c r="S819" s="36">
        <f t="shared" si="180"/>
        <v>0</v>
      </c>
      <c r="T819" s="36">
        <f t="shared" si="180"/>
        <v>0</v>
      </c>
      <c r="U819" s="36">
        <f t="shared" si="180"/>
        <v>0</v>
      </c>
      <c r="V819" s="36">
        <f t="shared" si="180"/>
        <v>0</v>
      </c>
      <c r="W819" s="35">
        <f t="shared" si="180"/>
        <v>0</v>
      </c>
      <c r="Y819" s="442"/>
      <c r="AA819"/>
      <c r="AB819"/>
      <c r="AC819"/>
      <c r="AD819"/>
      <c r="AE819"/>
      <c r="AF819"/>
      <c r="AG819"/>
      <c r="AH819"/>
    </row>
    <row r="820" spans="2:34" s="116" customFormat="1" ht="12.75" customHeight="1" x14ac:dyDescent="0.5">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5">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5">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5">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5">
      <c r="B824" s="614"/>
      <c r="C824" s="532"/>
      <c r="D824" s="495" t="s">
        <v>118</v>
      </c>
      <c r="E824" s="498"/>
      <c r="F824" s="622"/>
      <c r="G824" s="66">
        <f>SUBTOTAL(9,G825:G828)</f>
        <v>0</v>
      </c>
      <c r="H824" s="53">
        <f t="shared" ref="H824:W824" si="181">SUBTOTAL(9,H825:H828)</f>
        <v>0</v>
      </c>
      <c r="I824" s="36">
        <f t="shared" si="181"/>
        <v>0</v>
      </c>
      <c r="J824" s="36">
        <f t="shared" si="181"/>
        <v>0</v>
      </c>
      <c r="K824" s="39">
        <f t="shared" si="181"/>
        <v>0</v>
      </c>
      <c r="L824" s="53">
        <f t="shared" si="181"/>
        <v>0</v>
      </c>
      <c r="M824" s="38">
        <f t="shared" si="181"/>
        <v>0</v>
      </c>
      <c r="N824" s="36">
        <f t="shared" si="181"/>
        <v>0</v>
      </c>
      <c r="O824" s="36">
        <f t="shared" si="181"/>
        <v>0</v>
      </c>
      <c r="P824" s="36">
        <f t="shared" si="181"/>
        <v>0</v>
      </c>
      <c r="Q824" s="36">
        <f t="shared" si="181"/>
        <v>0</v>
      </c>
      <c r="R824" s="36">
        <f t="shared" si="181"/>
        <v>0</v>
      </c>
      <c r="S824" s="36">
        <f t="shared" si="181"/>
        <v>0</v>
      </c>
      <c r="T824" s="36">
        <f t="shared" si="181"/>
        <v>0</v>
      </c>
      <c r="U824" s="36">
        <f t="shared" si="181"/>
        <v>0</v>
      </c>
      <c r="V824" s="36">
        <f t="shared" si="181"/>
        <v>0</v>
      </c>
      <c r="W824" s="35">
        <f t="shared" si="181"/>
        <v>0</v>
      </c>
      <c r="Y824" s="442"/>
      <c r="AA824"/>
      <c r="AB824"/>
      <c r="AC824"/>
      <c r="AD824"/>
      <c r="AE824"/>
      <c r="AF824"/>
      <c r="AG824"/>
      <c r="AH824"/>
    </row>
    <row r="825" spans="2:34" s="116" customFormat="1" ht="12.75" customHeight="1" outlineLevel="1" x14ac:dyDescent="0.5">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5">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5">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5">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5">
      <c r="B829" s="614"/>
      <c r="C829" s="532"/>
      <c r="D829" s="495" t="s">
        <v>129</v>
      </c>
      <c r="E829" s="498"/>
      <c r="F829" s="622"/>
      <c r="G829" s="69">
        <f>SUBTOTAL(9,G830:G833)</f>
        <v>0</v>
      </c>
      <c r="H829" s="53">
        <f t="shared" ref="H829:W829" si="182">SUBTOTAL(9,H830:H833)</f>
        <v>0</v>
      </c>
      <c r="I829" s="36">
        <f t="shared" si="182"/>
        <v>0</v>
      </c>
      <c r="J829" s="36">
        <f t="shared" si="182"/>
        <v>0</v>
      </c>
      <c r="K829" s="39">
        <f t="shared" si="182"/>
        <v>0</v>
      </c>
      <c r="L829" s="53">
        <f t="shared" si="182"/>
        <v>0</v>
      </c>
      <c r="M829" s="38">
        <f t="shared" si="182"/>
        <v>0</v>
      </c>
      <c r="N829" s="36">
        <f t="shared" si="182"/>
        <v>0</v>
      </c>
      <c r="O829" s="36">
        <f t="shared" si="182"/>
        <v>0</v>
      </c>
      <c r="P829" s="36">
        <f t="shared" si="182"/>
        <v>0</v>
      </c>
      <c r="Q829" s="36">
        <f t="shared" si="182"/>
        <v>0</v>
      </c>
      <c r="R829" s="36">
        <f t="shared" si="182"/>
        <v>0</v>
      </c>
      <c r="S829" s="36">
        <f t="shared" si="182"/>
        <v>0</v>
      </c>
      <c r="T829" s="36">
        <f t="shared" si="182"/>
        <v>0</v>
      </c>
      <c r="U829" s="36">
        <f t="shared" si="182"/>
        <v>0</v>
      </c>
      <c r="V829" s="36">
        <f t="shared" si="182"/>
        <v>0</v>
      </c>
      <c r="W829" s="35">
        <f t="shared" si="182"/>
        <v>0</v>
      </c>
      <c r="Y829" s="442"/>
      <c r="AA829"/>
      <c r="AB829"/>
      <c r="AC829"/>
      <c r="AD829"/>
      <c r="AE829"/>
      <c r="AF829"/>
      <c r="AG829"/>
      <c r="AH829"/>
    </row>
    <row r="830" spans="2:34" s="116" customFormat="1" ht="12.75" customHeight="1" outlineLevel="1" x14ac:dyDescent="0.5">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5">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5">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5">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5">
      <c r="B834" s="614"/>
      <c r="C834" s="532"/>
      <c r="D834" s="495" t="s">
        <v>365</v>
      </c>
      <c r="E834" s="498"/>
      <c r="F834" s="622"/>
      <c r="G834" s="69">
        <f>SUBTOTAL(9,G835:G836)</f>
        <v>0</v>
      </c>
      <c r="H834" s="53">
        <f t="shared" ref="H834:W834" si="183">SUBTOTAL(9,H835:H836)</f>
        <v>0</v>
      </c>
      <c r="I834" s="36">
        <f t="shared" si="183"/>
        <v>0</v>
      </c>
      <c r="J834" s="36">
        <f t="shared" si="183"/>
        <v>0</v>
      </c>
      <c r="K834" s="39">
        <f t="shared" si="183"/>
        <v>0</v>
      </c>
      <c r="L834" s="53">
        <f t="shared" si="183"/>
        <v>0</v>
      </c>
      <c r="M834" s="38">
        <f t="shared" si="183"/>
        <v>0</v>
      </c>
      <c r="N834" s="36">
        <f t="shared" si="183"/>
        <v>0</v>
      </c>
      <c r="O834" s="36">
        <f t="shared" si="183"/>
        <v>0</v>
      </c>
      <c r="P834" s="36">
        <f t="shared" si="183"/>
        <v>0</v>
      </c>
      <c r="Q834" s="36">
        <f t="shared" si="183"/>
        <v>0</v>
      </c>
      <c r="R834" s="36">
        <f t="shared" si="183"/>
        <v>0</v>
      </c>
      <c r="S834" s="36">
        <f t="shared" si="183"/>
        <v>0</v>
      </c>
      <c r="T834" s="36">
        <f t="shared" si="183"/>
        <v>0</v>
      </c>
      <c r="U834" s="36">
        <f t="shared" si="183"/>
        <v>0</v>
      </c>
      <c r="V834" s="36">
        <f t="shared" si="183"/>
        <v>0</v>
      </c>
      <c r="W834" s="35">
        <f t="shared" si="183"/>
        <v>0</v>
      </c>
      <c r="Y834" s="442"/>
      <c r="AA834"/>
      <c r="AB834"/>
      <c r="AC834"/>
      <c r="AD834"/>
      <c r="AE834"/>
      <c r="AF834"/>
      <c r="AG834"/>
      <c r="AH834"/>
    </row>
    <row r="835" spans="2:34" s="116" customFormat="1" ht="12.75" customHeight="1" outlineLevel="1" x14ac:dyDescent="0.5">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5">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5">
      <c r="B837" s="614"/>
      <c r="C837" s="532"/>
      <c r="D837" s="495" t="s">
        <v>368</v>
      </c>
      <c r="E837" s="496"/>
      <c r="F837" s="623"/>
      <c r="G837" s="69">
        <f>SUBTOTAL(9,G838:G842)</f>
        <v>0</v>
      </c>
      <c r="H837" s="53">
        <f t="shared" ref="H837:W837" si="184">SUBTOTAL(9,H838:H842)</f>
        <v>0</v>
      </c>
      <c r="I837" s="36">
        <f t="shared" si="184"/>
        <v>0</v>
      </c>
      <c r="J837" s="36">
        <f t="shared" si="184"/>
        <v>0</v>
      </c>
      <c r="K837" s="39">
        <f t="shared" si="184"/>
        <v>0</v>
      </c>
      <c r="L837" s="53">
        <f t="shared" si="184"/>
        <v>0</v>
      </c>
      <c r="M837" s="38">
        <f t="shared" si="184"/>
        <v>0</v>
      </c>
      <c r="N837" s="36">
        <f t="shared" si="184"/>
        <v>0</v>
      </c>
      <c r="O837" s="36">
        <f t="shared" si="184"/>
        <v>0</v>
      </c>
      <c r="P837" s="36">
        <f t="shared" si="184"/>
        <v>0</v>
      </c>
      <c r="Q837" s="36">
        <f t="shared" si="184"/>
        <v>0</v>
      </c>
      <c r="R837" s="36">
        <f t="shared" si="184"/>
        <v>0</v>
      </c>
      <c r="S837" s="36">
        <f t="shared" si="184"/>
        <v>0</v>
      </c>
      <c r="T837" s="36">
        <f t="shared" si="184"/>
        <v>0</v>
      </c>
      <c r="U837" s="36">
        <f t="shared" si="184"/>
        <v>0</v>
      </c>
      <c r="V837" s="36">
        <f t="shared" si="184"/>
        <v>0</v>
      </c>
      <c r="W837" s="35">
        <f t="shared" si="184"/>
        <v>0</v>
      </c>
      <c r="Y837" s="442"/>
      <c r="AA837"/>
      <c r="AB837"/>
      <c r="AC837"/>
      <c r="AD837"/>
      <c r="AE837"/>
      <c r="AF837"/>
      <c r="AG837"/>
      <c r="AH837"/>
    </row>
    <row r="838" spans="2:34" s="116" customFormat="1" ht="12.75" customHeight="1" outlineLevel="1" x14ac:dyDescent="0.5">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5">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5">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5">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5">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5">
      <c r="B843" s="614"/>
      <c r="C843" s="532"/>
      <c r="D843" s="495" t="s">
        <v>374</v>
      </c>
      <c r="E843" s="495"/>
      <c r="F843" s="618"/>
      <c r="G843" s="69">
        <f>SUBTOTAL(9,G844:G848)</f>
        <v>0</v>
      </c>
      <c r="H843" s="53">
        <f t="shared" ref="H843:W843" si="185">SUBTOTAL(9,H844:H848)</f>
        <v>0</v>
      </c>
      <c r="I843" s="36">
        <f t="shared" si="185"/>
        <v>0</v>
      </c>
      <c r="J843" s="36">
        <f t="shared" si="185"/>
        <v>0</v>
      </c>
      <c r="K843" s="39">
        <f t="shared" si="185"/>
        <v>0</v>
      </c>
      <c r="L843" s="53">
        <f t="shared" si="185"/>
        <v>0</v>
      </c>
      <c r="M843" s="38">
        <f t="shared" si="185"/>
        <v>0</v>
      </c>
      <c r="N843" s="36">
        <f t="shared" si="185"/>
        <v>0</v>
      </c>
      <c r="O843" s="36">
        <f t="shared" si="185"/>
        <v>0</v>
      </c>
      <c r="P843" s="36">
        <f t="shared" si="185"/>
        <v>0</v>
      </c>
      <c r="Q843" s="36">
        <f t="shared" si="185"/>
        <v>0</v>
      </c>
      <c r="R843" s="36">
        <f t="shared" si="185"/>
        <v>0</v>
      </c>
      <c r="S843" s="36">
        <f t="shared" si="185"/>
        <v>0</v>
      </c>
      <c r="T843" s="36">
        <f t="shared" si="185"/>
        <v>0</v>
      </c>
      <c r="U843" s="36">
        <f t="shared" si="185"/>
        <v>0</v>
      </c>
      <c r="V843" s="36">
        <f t="shared" si="185"/>
        <v>0</v>
      </c>
      <c r="W843" s="35">
        <f t="shared" si="185"/>
        <v>0</v>
      </c>
      <c r="Y843" s="442"/>
      <c r="AA843"/>
      <c r="AB843"/>
      <c r="AC843"/>
      <c r="AD843"/>
      <c r="AE843"/>
      <c r="AF843"/>
      <c r="AG843"/>
      <c r="AH843"/>
    </row>
    <row r="844" spans="2:34" s="116" customFormat="1" ht="12.75" customHeight="1" outlineLevel="1" x14ac:dyDescent="0.5">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5">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5">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5">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5">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4">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4">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4">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4">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4">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55000000000000004">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4">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2.6" thickBot="1" x14ac:dyDescent="0.4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0.1" thickBot="1" x14ac:dyDescent="1.6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4">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5.3" thickBot="1" x14ac:dyDescent="0.45">
      <c r="A859" s="337"/>
      <c r="B859" s="94" t="s">
        <v>0</v>
      </c>
      <c r="C859" s="95"/>
      <c r="D859" s="95"/>
      <c r="E859" s="95"/>
      <c r="F859" s="94" t="str">
        <f>F3</f>
        <v>Euro (EUR)</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6" x14ac:dyDescent="0.6">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c r="Z860"/>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5.3" thickBot="1" x14ac:dyDescent="0.55000000000000004">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V861" si="186">IF(EOMONTH($F861,0)=$F861,EOMONTH(L861,1),DATE(YEAR(L861),MONTH(L861)+1,DAY($F861)))</f>
        <v>45138</v>
      </c>
      <c r="N861" s="510">
        <f t="shared" si="186"/>
        <v>45169</v>
      </c>
      <c r="O861" s="510">
        <f t="shared" si="186"/>
        <v>45199</v>
      </c>
      <c r="P861" s="510">
        <f t="shared" si="186"/>
        <v>45230</v>
      </c>
      <c r="Q861" s="510">
        <f t="shared" si="186"/>
        <v>45260</v>
      </c>
      <c r="R861" s="510">
        <f t="shared" si="186"/>
        <v>45291</v>
      </c>
      <c r="S861" s="510">
        <f t="shared" si="186"/>
        <v>45322</v>
      </c>
      <c r="T861" s="510">
        <f t="shared" si="186"/>
        <v>45351</v>
      </c>
      <c r="U861" s="510">
        <f t="shared" si="186"/>
        <v>45382</v>
      </c>
      <c r="V861" s="510">
        <f t="shared" si="186"/>
        <v>45412</v>
      </c>
      <c r="W861" s="105"/>
      <c r="Y861"/>
      <c r="Z861"/>
      <c r="AA861"/>
      <c r="AB861"/>
      <c r="AC861"/>
      <c r="AD861"/>
      <c r="AE861"/>
      <c r="AF861"/>
      <c r="AG861"/>
      <c r="AH861"/>
    </row>
    <row r="862" spans="1:47" s="119" customFormat="1" ht="15.3" thickBot="1" x14ac:dyDescent="0.4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 x14ac:dyDescent="0.5">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4">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4">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4">
      <c r="A866" s="337"/>
      <c r="B866" s="494"/>
      <c r="C866" s="495"/>
      <c r="D866" s="495" t="s">
        <v>33</v>
      </c>
      <c r="E866" s="496"/>
      <c r="F866" s="496"/>
      <c r="G866" s="52">
        <f>SUBTOTAL(9,G867:G868)</f>
        <v>0</v>
      </c>
      <c r="H866" s="53">
        <f t="shared" ref="H866:W866" si="187">SUBTOTAL(9,H867:H868)</f>
        <v>0</v>
      </c>
      <c r="I866" s="36">
        <f t="shared" si="187"/>
        <v>0</v>
      </c>
      <c r="J866" s="36">
        <f t="shared" si="187"/>
        <v>0</v>
      </c>
      <c r="K866" s="39">
        <f t="shared" si="187"/>
        <v>0</v>
      </c>
      <c r="L866" s="36">
        <f t="shared" si="187"/>
        <v>0</v>
      </c>
      <c r="M866" s="38">
        <f t="shared" si="187"/>
        <v>0</v>
      </c>
      <c r="N866" s="38">
        <f t="shared" si="187"/>
        <v>0</v>
      </c>
      <c r="O866" s="38">
        <f t="shared" si="187"/>
        <v>0</v>
      </c>
      <c r="P866" s="38">
        <f t="shared" si="187"/>
        <v>0</v>
      </c>
      <c r="Q866" s="38">
        <f t="shared" si="187"/>
        <v>0</v>
      </c>
      <c r="R866" s="38">
        <f t="shared" si="187"/>
        <v>0</v>
      </c>
      <c r="S866" s="38">
        <f t="shared" si="187"/>
        <v>0</v>
      </c>
      <c r="T866" s="38">
        <f t="shared" si="187"/>
        <v>0</v>
      </c>
      <c r="U866" s="38">
        <f t="shared" si="187"/>
        <v>0</v>
      </c>
      <c r="V866" s="36">
        <f t="shared" si="187"/>
        <v>0</v>
      </c>
      <c r="W866" s="35">
        <f t="shared" si="187"/>
        <v>0</v>
      </c>
      <c r="X866" s="71"/>
      <c r="Y866"/>
      <c r="Z866"/>
      <c r="AG866" s="71"/>
      <c r="AH866" s="71"/>
      <c r="AI866" s="71"/>
      <c r="AJ866" s="71"/>
      <c r="AK866" s="71"/>
      <c r="AL866" s="71"/>
      <c r="AM866" s="71"/>
      <c r="AN866" s="71"/>
      <c r="AO866" s="71"/>
      <c r="AP866" s="71"/>
      <c r="AQ866" s="71"/>
      <c r="AR866" s="71"/>
      <c r="AS866" s="71"/>
    </row>
    <row r="867" spans="1:45" outlineLevel="1" x14ac:dyDescent="0.4">
      <c r="A867" s="337"/>
      <c r="B867" s="494"/>
      <c r="C867" s="496"/>
      <c r="D867" s="498"/>
      <c r="E867" s="499"/>
      <c r="F867" s="497" t="s">
        <v>34</v>
      </c>
      <c r="G867" s="161">
        <f t="shared" ref="G867:V867" si="188">G11</f>
        <v>0</v>
      </c>
      <c r="H867" s="162">
        <f t="shared" si="188"/>
        <v>0</v>
      </c>
      <c r="I867" s="163">
        <f t="shared" si="188"/>
        <v>0</v>
      </c>
      <c r="J867" s="163">
        <f t="shared" si="188"/>
        <v>0</v>
      </c>
      <c r="K867" s="181">
        <f t="shared" si="188"/>
        <v>0</v>
      </c>
      <c r="L867" s="165">
        <f t="shared" si="188"/>
        <v>0</v>
      </c>
      <c r="M867" s="166">
        <f t="shared" si="188"/>
        <v>0</v>
      </c>
      <c r="N867" s="166">
        <f t="shared" si="188"/>
        <v>0</v>
      </c>
      <c r="O867" s="166">
        <f t="shared" si="188"/>
        <v>0</v>
      </c>
      <c r="P867" s="166">
        <f t="shared" si="188"/>
        <v>0</v>
      </c>
      <c r="Q867" s="166">
        <f t="shared" si="188"/>
        <v>0</v>
      </c>
      <c r="R867" s="166">
        <f t="shared" si="188"/>
        <v>0</v>
      </c>
      <c r="S867" s="166">
        <f t="shared" si="188"/>
        <v>0</v>
      </c>
      <c r="T867" s="166">
        <f t="shared" si="188"/>
        <v>0</v>
      </c>
      <c r="U867" s="166">
        <f t="shared" si="188"/>
        <v>0</v>
      </c>
      <c r="V867" s="167">
        <f t="shared" si="188"/>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4">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4">
      <c r="A869" s="337"/>
      <c r="B869" s="494"/>
      <c r="C869" s="498"/>
      <c r="D869" s="499" t="s">
        <v>36</v>
      </c>
      <c r="E869" s="498"/>
      <c r="F869" s="496"/>
      <c r="G869" s="52">
        <f>SUBTOTAL(9,G870:G871)</f>
        <v>0</v>
      </c>
      <c r="H869" s="111">
        <f>SUBTOTAL(9,H870:H871)</f>
        <v>0</v>
      </c>
      <c r="I869" s="44">
        <f t="shared" ref="I869:W869" si="189">SUBTOTAL(9,I870:I871)</f>
        <v>0</v>
      </c>
      <c r="J869" s="44">
        <f t="shared" si="189"/>
        <v>0</v>
      </c>
      <c r="K869" s="46">
        <f t="shared" si="189"/>
        <v>0</v>
      </c>
      <c r="L869" s="45">
        <f t="shared" si="189"/>
        <v>0</v>
      </c>
      <c r="M869" s="44">
        <f t="shared" si="189"/>
        <v>0</v>
      </c>
      <c r="N869" s="44">
        <f t="shared" si="189"/>
        <v>0</v>
      </c>
      <c r="O869" s="44">
        <f t="shared" si="189"/>
        <v>0</v>
      </c>
      <c r="P869" s="44">
        <f t="shared" si="189"/>
        <v>0</v>
      </c>
      <c r="Q869" s="44">
        <f t="shared" si="189"/>
        <v>0</v>
      </c>
      <c r="R869" s="44">
        <f t="shared" si="189"/>
        <v>0</v>
      </c>
      <c r="S869" s="44">
        <f t="shared" si="189"/>
        <v>0</v>
      </c>
      <c r="T869" s="44">
        <f t="shared" si="189"/>
        <v>0</v>
      </c>
      <c r="U869" s="44">
        <f t="shared" si="189"/>
        <v>0</v>
      </c>
      <c r="V869" s="46">
        <f t="shared" si="189"/>
        <v>0</v>
      </c>
      <c r="W869" s="51">
        <f t="shared" si="189"/>
        <v>0</v>
      </c>
      <c r="X869" s="71"/>
      <c r="Y869"/>
      <c r="Z869"/>
      <c r="AG869" s="71"/>
      <c r="AH869" s="71"/>
      <c r="AI869" s="71"/>
      <c r="AJ869" s="71"/>
      <c r="AK869" s="71"/>
      <c r="AL869" s="71"/>
      <c r="AM869" s="71"/>
      <c r="AN869" s="71"/>
      <c r="AO869" s="71"/>
      <c r="AP869" s="71"/>
      <c r="AQ869" s="71"/>
      <c r="AR869" s="71"/>
      <c r="AS869" s="71"/>
    </row>
    <row r="870" spans="1:45" outlineLevel="1" x14ac:dyDescent="0.4">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4">
      <c r="A871" s="337"/>
      <c r="B871" s="494"/>
      <c r="C871" s="498"/>
      <c r="D871" s="498"/>
      <c r="E871" s="498"/>
      <c r="F871" s="500" t="s">
        <v>38</v>
      </c>
      <c r="G871" s="172">
        <f>G15</f>
        <v>0</v>
      </c>
      <c r="H871" s="162">
        <f t="shared" ref="H871:V871" si="190">H15</f>
        <v>0</v>
      </c>
      <c r="I871" s="163">
        <f t="shared" si="190"/>
        <v>0</v>
      </c>
      <c r="J871" s="163">
        <f t="shared" si="190"/>
        <v>0</v>
      </c>
      <c r="K871" s="181">
        <f t="shared" si="190"/>
        <v>0</v>
      </c>
      <c r="L871" s="165">
        <f t="shared" si="190"/>
        <v>0</v>
      </c>
      <c r="M871" s="166">
        <f t="shared" si="190"/>
        <v>0</v>
      </c>
      <c r="N871" s="166">
        <f t="shared" si="190"/>
        <v>0</v>
      </c>
      <c r="O871" s="166">
        <f t="shared" si="190"/>
        <v>0</v>
      </c>
      <c r="P871" s="166">
        <f t="shared" si="190"/>
        <v>0</v>
      </c>
      <c r="Q871" s="166">
        <f t="shared" si="190"/>
        <v>0</v>
      </c>
      <c r="R871" s="166">
        <f t="shared" si="190"/>
        <v>0</v>
      </c>
      <c r="S871" s="166">
        <f t="shared" si="190"/>
        <v>0</v>
      </c>
      <c r="T871" s="166">
        <f t="shared" si="190"/>
        <v>0</v>
      </c>
      <c r="U871" s="166">
        <f t="shared" si="190"/>
        <v>0</v>
      </c>
      <c r="V871" s="167">
        <f t="shared" si="190"/>
        <v>0</v>
      </c>
      <c r="W871" s="48">
        <f>G871-SUM(H871:V871)</f>
        <v>0</v>
      </c>
      <c r="X871" s="71"/>
      <c r="Y871"/>
      <c r="Z871"/>
      <c r="AG871" s="71"/>
      <c r="AH871" s="71"/>
      <c r="AI871" s="71"/>
      <c r="AJ871" s="71"/>
      <c r="AK871" s="71"/>
      <c r="AL871" s="71"/>
      <c r="AM871" s="71"/>
      <c r="AN871" s="71"/>
      <c r="AO871" s="71"/>
      <c r="AP871" s="71"/>
      <c r="AQ871" s="71"/>
      <c r="AR871" s="71"/>
      <c r="AS871" s="71"/>
    </row>
    <row r="872" spans="1:45" x14ac:dyDescent="0.4">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4">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4">
      <c r="A874" s="337"/>
      <c r="B874" s="494"/>
      <c r="C874" s="495"/>
      <c r="D874" s="495"/>
      <c r="E874" s="496" t="s">
        <v>41</v>
      </c>
      <c r="F874" s="496"/>
      <c r="G874" s="68">
        <f t="shared" ref="G874:W874" si="191">SUBTOTAL(9,G875:G878)</f>
        <v>0</v>
      </c>
      <c r="H874" s="69">
        <f t="shared" si="191"/>
        <v>0</v>
      </c>
      <c r="I874" s="66">
        <f t="shared" si="191"/>
        <v>0</v>
      </c>
      <c r="J874" s="66">
        <f t="shared" si="191"/>
        <v>0</v>
      </c>
      <c r="K874" s="67">
        <f t="shared" si="191"/>
        <v>0</v>
      </c>
      <c r="L874" s="36">
        <f t="shared" si="191"/>
        <v>0</v>
      </c>
      <c r="M874" s="36">
        <f t="shared" si="191"/>
        <v>0</v>
      </c>
      <c r="N874" s="36">
        <f t="shared" si="191"/>
        <v>0</v>
      </c>
      <c r="O874" s="36">
        <f t="shared" si="191"/>
        <v>0</v>
      </c>
      <c r="P874" s="36">
        <f t="shared" si="191"/>
        <v>0</v>
      </c>
      <c r="Q874" s="36">
        <f t="shared" si="191"/>
        <v>0</v>
      </c>
      <c r="R874" s="36">
        <f t="shared" si="191"/>
        <v>0</v>
      </c>
      <c r="S874" s="36">
        <f t="shared" si="191"/>
        <v>0</v>
      </c>
      <c r="T874" s="36">
        <f t="shared" si="191"/>
        <v>0</v>
      </c>
      <c r="U874" s="36">
        <f t="shared" si="191"/>
        <v>0</v>
      </c>
      <c r="V874" s="36">
        <f t="shared" si="191"/>
        <v>0</v>
      </c>
      <c r="W874" s="35">
        <f t="shared" si="191"/>
        <v>0</v>
      </c>
      <c r="X874" s="71"/>
      <c r="Y874"/>
      <c r="Z874"/>
      <c r="AG874" s="71"/>
      <c r="AH874" s="71"/>
      <c r="AI874" s="71"/>
      <c r="AJ874" s="71"/>
      <c r="AK874" s="71"/>
      <c r="AL874" s="71"/>
      <c r="AM874" s="71"/>
      <c r="AN874" s="71"/>
      <c r="AO874" s="71"/>
      <c r="AP874" s="71"/>
      <c r="AQ874" s="71"/>
      <c r="AR874" s="71"/>
      <c r="AS874" s="71"/>
    </row>
    <row r="875" spans="1:45" outlineLevel="1" x14ac:dyDescent="0.4">
      <c r="A875" s="337"/>
      <c r="B875" s="494"/>
      <c r="C875" s="495"/>
      <c r="D875" s="495"/>
      <c r="E875" s="496"/>
      <c r="F875" s="497" t="s">
        <v>42</v>
      </c>
      <c r="G875" s="174">
        <f>G19</f>
        <v>0</v>
      </c>
      <c r="H875" s="175">
        <f>G875*(1-VLOOKUP($F875,SHT,4,FALSE))+$H19*VLOOKUP($F875,SHT,4,FALSE)</f>
        <v>0</v>
      </c>
      <c r="I875" s="163">
        <f t="shared" ref="I875:V875" si="192">I19*VLOOKUP($F875,SHT,4,FALSE)</f>
        <v>0</v>
      </c>
      <c r="J875" s="163">
        <f t="shared" si="192"/>
        <v>0</v>
      </c>
      <c r="K875" s="181">
        <f t="shared" si="192"/>
        <v>0</v>
      </c>
      <c r="L875" s="165">
        <f t="shared" si="192"/>
        <v>0</v>
      </c>
      <c r="M875" s="176">
        <f t="shared" si="192"/>
        <v>0</v>
      </c>
      <c r="N875" s="166">
        <f t="shared" si="192"/>
        <v>0</v>
      </c>
      <c r="O875" s="166">
        <f t="shared" si="192"/>
        <v>0</v>
      </c>
      <c r="P875" s="166">
        <f t="shared" si="192"/>
        <v>0</v>
      </c>
      <c r="Q875" s="166">
        <f t="shared" si="192"/>
        <v>0</v>
      </c>
      <c r="R875" s="166">
        <f t="shared" si="192"/>
        <v>0</v>
      </c>
      <c r="S875" s="166">
        <f t="shared" si="192"/>
        <v>0</v>
      </c>
      <c r="T875" s="162">
        <f t="shared" si="192"/>
        <v>0</v>
      </c>
      <c r="U875" s="166">
        <f t="shared" si="192"/>
        <v>0</v>
      </c>
      <c r="V875" s="167">
        <f t="shared" si="192"/>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4">
      <c r="A876" s="337"/>
      <c r="B876" s="494"/>
      <c r="C876" s="495"/>
      <c r="D876" s="495"/>
      <c r="E876" s="496"/>
      <c r="F876" s="497" t="s">
        <v>43</v>
      </c>
      <c r="G876" s="174">
        <f>G20</f>
        <v>0</v>
      </c>
      <c r="H876" s="175">
        <f>G876*(1-VLOOKUP($F876,SHT,4,FALSE))+$H20*VLOOKUP($F876,SHT,4,FALSE)</f>
        <v>0</v>
      </c>
      <c r="I876" s="163">
        <f t="shared" ref="I876:V876" si="193">I20*VLOOKUP($F876,SHT,4,FALSE)</f>
        <v>0</v>
      </c>
      <c r="J876" s="163">
        <f t="shared" si="193"/>
        <v>0</v>
      </c>
      <c r="K876" s="181">
        <f t="shared" si="193"/>
        <v>0</v>
      </c>
      <c r="L876" s="165">
        <f t="shared" si="193"/>
        <v>0</v>
      </c>
      <c r="M876" s="176">
        <f t="shared" si="193"/>
        <v>0</v>
      </c>
      <c r="N876" s="166">
        <f t="shared" si="193"/>
        <v>0</v>
      </c>
      <c r="O876" s="166">
        <f t="shared" si="193"/>
        <v>0</v>
      </c>
      <c r="P876" s="166">
        <f t="shared" si="193"/>
        <v>0</v>
      </c>
      <c r="Q876" s="166">
        <f t="shared" si="193"/>
        <v>0</v>
      </c>
      <c r="R876" s="166">
        <f t="shared" si="193"/>
        <v>0</v>
      </c>
      <c r="S876" s="166">
        <f t="shared" si="193"/>
        <v>0</v>
      </c>
      <c r="T876" s="162">
        <f t="shared" si="193"/>
        <v>0</v>
      </c>
      <c r="U876" s="166">
        <f t="shared" si="193"/>
        <v>0</v>
      </c>
      <c r="V876" s="167">
        <f t="shared" si="193"/>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4">
      <c r="A877" s="337"/>
      <c r="B877" s="494"/>
      <c r="C877" s="495"/>
      <c r="D877" s="495"/>
      <c r="E877" s="496"/>
      <c r="F877" s="497" t="s">
        <v>44</v>
      </c>
      <c r="G877" s="174">
        <f>G21</f>
        <v>0</v>
      </c>
      <c r="H877" s="175">
        <f>G877*(1-VLOOKUP($F877,SHT,4,FALSE))+$H21*VLOOKUP($F877,SHT,4,FALSE)</f>
        <v>0</v>
      </c>
      <c r="I877" s="163">
        <f t="shared" ref="I877:V877" si="194">I21*VLOOKUP($F877,SHT,4,FALSE)</f>
        <v>0</v>
      </c>
      <c r="J877" s="163">
        <f t="shared" si="194"/>
        <v>0</v>
      </c>
      <c r="K877" s="181">
        <f t="shared" si="194"/>
        <v>0</v>
      </c>
      <c r="L877" s="165">
        <f t="shared" si="194"/>
        <v>0</v>
      </c>
      <c r="M877" s="176">
        <f t="shared" si="194"/>
        <v>0</v>
      </c>
      <c r="N877" s="166">
        <f t="shared" si="194"/>
        <v>0</v>
      </c>
      <c r="O877" s="166">
        <f t="shared" si="194"/>
        <v>0</v>
      </c>
      <c r="P877" s="166">
        <f t="shared" si="194"/>
        <v>0</v>
      </c>
      <c r="Q877" s="166">
        <f t="shared" si="194"/>
        <v>0</v>
      </c>
      <c r="R877" s="166">
        <f t="shared" si="194"/>
        <v>0</v>
      </c>
      <c r="S877" s="166">
        <f t="shared" si="194"/>
        <v>0</v>
      </c>
      <c r="T877" s="162">
        <f t="shared" si="194"/>
        <v>0</v>
      </c>
      <c r="U877" s="166">
        <f t="shared" si="194"/>
        <v>0</v>
      </c>
      <c r="V877" s="167">
        <f t="shared" si="194"/>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4">
      <c r="A878" s="337"/>
      <c r="B878" s="494"/>
      <c r="C878" s="495"/>
      <c r="D878" s="495"/>
      <c r="E878" s="496"/>
      <c r="F878" s="497" t="s">
        <v>45</v>
      </c>
      <c r="G878" s="174">
        <f>G22</f>
        <v>0</v>
      </c>
      <c r="H878" s="175">
        <f>G878*(1-VLOOKUP($F878,SHT,4,FALSE))+$H22*VLOOKUP($F878,SHT,4,FALSE)</f>
        <v>0</v>
      </c>
      <c r="I878" s="163">
        <f t="shared" ref="I878:V878" si="195">I22*VLOOKUP($F878,SHT,4,FALSE)</f>
        <v>0</v>
      </c>
      <c r="J878" s="163">
        <f t="shared" si="195"/>
        <v>0</v>
      </c>
      <c r="K878" s="181">
        <f t="shared" si="195"/>
        <v>0</v>
      </c>
      <c r="L878" s="165">
        <f t="shared" si="195"/>
        <v>0</v>
      </c>
      <c r="M878" s="176">
        <f t="shared" si="195"/>
        <v>0</v>
      </c>
      <c r="N878" s="166">
        <f t="shared" si="195"/>
        <v>0</v>
      </c>
      <c r="O878" s="166">
        <f t="shared" si="195"/>
        <v>0</v>
      </c>
      <c r="P878" s="166">
        <f t="shared" si="195"/>
        <v>0</v>
      </c>
      <c r="Q878" s="166">
        <f t="shared" si="195"/>
        <v>0</v>
      </c>
      <c r="R878" s="166">
        <f t="shared" si="195"/>
        <v>0</v>
      </c>
      <c r="S878" s="166">
        <f t="shared" si="195"/>
        <v>0</v>
      </c>
      <c r="T878" s="162">
        <f t="shared" si="195"/>
        <v>0</v>
      </c>
      <c r="U878" s="166">
        <f t="shared" si="195"/>
        <v>0</v>
      </c>
      <c r="V878" s="167">
        <f t="shared" si="195"/>
        <v>0</v>
      </c>
      <c r="W878" s="48">
        <f>G878-SUM(H878:V878)</f>
        <v>0</v>
      </c>
      <c r="X878" s="71"/>
      <c r="Y878"/>
      <c r="Z878"/>
      <c r="AG878" s="71"/>
      <c r="AH878" s="71"/>
      <c r="AI878" s="71"/>
      <c r="AJ878" s="71"/>
      <c r="AK878" s="71"/>
      <c r="AL878" s="71"/>
      <c r="AM878" s="71"/>
      <c r="AN878" s="71"/>
      <c r="AO878" s="71"/>
      <c r="AP878" s="71"/>
      <c r="AQ878" s="71"/>
      <c r="AR878" s="71"/>
      <c r="AS878" s="71"/>
    </row>
    <row r="879" spans="1:45" x14ac:dyDescent="0.4">
      <c r="A879" s="337"/>
      <c r="B879" s="494"/>
      <c r="C879" s="495"/>
      <c r="D879" s="495"/>
      <c r="E879" s="496" t="s">
        <v>46</v>
      </c>
      <c r="F879" s="496"/>
      <c r="G879" s="68">
        <f t="shared" ref="G879:W879" si="196">SUBTOTAL(9,G880:G883)</f>
        <v>0</v>
      </c>
      <c r="H879" s="69">
        <f t="shared" si="196"/>
        <v>0</v>
      </c>
      <c r="I879" s="66">
        <f t="shared" si="196"/>
        <v>0</v>
      </c>
      <c r="J879" s="66">
        <f t="shared" si="196"/>
        <v>0</v>
      </c>
      <c r="K879" s="67">
        <f t="shared" si="196"/>
        <v>0</v>
      </c>
      <c r="L879" s="36">
        <f t="shared" si="196"/>
        <v>0</v>
      </c>
      <c r="M879" s="36">
        <f t="shared" si="196"/>
        <v>0</v>
      </c>
      <c r="N879" s="36">
        <f t="shared" si="196"/>
        <v>0</v>
      </c>
      <c r="O879" s="36">
        <f t="shared" si="196"/>
        <v>0</v>
      </c>
      <c r="P879" s="36">
        <f t="shared" si="196"/>
        <v>0</v>
      </c>
      <c r="Q879" s="36">
        <f t="shared" si="196"/>
        <v>0</v>
      </c>
      <c r="R879" s="36">
        <f t="shared" si="196"/>
        <v>0</v>
      </c>
      <c r="S879" s="36">
        <f t="shared" si="196"/>
        <v>0</v>
      </c>
      <c r="T879" s="36">
        <f t="shared" si="196"/>
        <v>0</v>
      </c>
      <c r="U879" s="36">
        <f t="shared" si="196"/>
        <v>0</v>
      </c>
      <c r="V879" s="36">
        <f t="shared" si="196"/>
        <v>0</v>
      </c>
      <c r="W879" s="35">
        <f t="shared" si="196"/>
        <v>0</v>
      </c>
      <c r="X879" s="71"/>
      <c r="Y879"/>
      <c r="Z879"/>
      <c r="AG879" s="71"/>
      <c r="AH879" s="71"/>
      <c r="AI879" s="71"/>
      <c r="AJ879" s="71"/>
      <c r="AK879" s="71"/>
      <c r="AL879" s="71"/>
      <c r="AM879" s="71"/>
      <c r="AN879" s="71"/>
      <c r="AO879" s="71"/>
      <c r="AP879" s="71"/>
      <c r="AQ879" s="71"/>
      <c r="AR879" s="71"/>
      <c r="AS879" s="71"/>
    </row>
    <row r="880" spans="1:45" outlineLevel="1" x14ac:dyDescent="0.4">
      <c r="A880" s="337"/>
      <c r="B880" s="494"/>
      <c r="C880" s="495"/>
      <c r="D880" s="495"/>
      <c r="E880" s="496"/>
      <c r="F880" s="497" t="s">
        <v>47</v>
      </c>
      <c r="G880" s="174">
        <f>G24</f>
        <v>0</v>
      </c>
      <c r="H880" s="175">
        <f>G880*(1-VLOOKUP($F880,SHT,4,FALSE))+$H24*VLOOKUP($F880,SHT,4,FALSE)</f>
        <v>0</v>
      </c>
      <c r="I880" s="163">
        <f t="shared" ref="I880:V880" si="197">I24*VLOOKUP($F880,SHT,4,FALSE)</f>
        <v>0</v>
      </c>
      <c r="J880" s="163">
        <f t="shared" si="197"/>
        <v>0</v>
      </c>
      <c r="K880" s="181">
        <f t="shared" si="197"/>
        <v>0</v>
      </c>
      <c r="L880" s="165">
        <f t="shared" si="197"/>
        <v>0</v>
      </c>
      <c r="M880" s="176">
        <f t="shared" si="197"/>
        <v>0</v>
      </c>
      <c r="N880" s="166">
        <f t="shared" si="197"/>
        <v>0</v>
      </c>
      <c r="O880" s="166">
        <f t="shared" si="197"/>
        <v>0</v>
      </c>
      <c r="P880" s="166">
        <f t="shared" si="197"/>
        <v>0</v>
      </c>
      <c r="Q880" s="166">
        <f t="shared" si="197"/>
        <v>0</v>
      </c>
      <c r="R880" s="166">
        <f t="shared" si="197"/>
        <v>0</v>
      </c>
      <c r="S880" s="166">
        <f t="shared" si="197"/>
        <v>0</v>
      </c>
      <c r="T880" s="162">
        <f t="shared" si="197"/>
        <v>0</v>
      </c>
      <c r="U880" s="166">
        <f t="shared" si="197"/>
        <v>0</v>
      </c>
      <c r="V880" s="167">
        <f t="shared" si="197"/>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4">
      <c r="A881" s="337"/>
      <c r="B881" s="494"/>
      <c r="C881" s="495"/>
      <c r="D881" s="495"/>
      <c r="E881" s="496"/>
      <c r="F881" s="497" t="s">
        <v>48</v>
      </c>
      <c r="G881" s="174">
        <f>G25</f>
        <v>0</v>
      </c>
      <c r="H881" s="175">
        <f>G881*(1-VLOOKUP($F881,SHT,4,FALSE))+$H25*VLOOKUP($F881,SHT,4,FALSE)</f>
        <v>0</v>
      </c>
      <c r="I881" s="163">
        <f t="shared" ref="I881:V881" si="198">I25*VLOOKUP($F881,SHT,4,FALSE)</f>
        <v>0</v>
      </c>
      <c r="J881" s="163">
        <f t="shared" si="198"/>
        <v>0</v>
      </c>
      <c r="K881" s="181">
        <f t="shared" si="198"/>
        <v>0</v>
      </c>
      <c r="L881" s="165">
        <f t="shared" si="198"/>
        <v>0</v>
      </c>
      <c r="M881" s="176">
        <f t="shared" si="198"/>
        <v>0</v>
      </c>
      <c r="N881" s="166">
        <f t="shared" si="198"/>
        <v>0</v>
      </c>
      <c r="O881" s="166">
        <f t="shared" si="198"/>
        <v>0</v>
      </c>
      <c r="P881" s="166">
        <f t="shared" si="198"/>
        <v>0</v>
      </c>
      <c r="Q881" s="166">
        <f t="shared" si="198"/>
        <v>0</v>
      </c>
      <c r="R881" s="166">
        <f t="shared" si="198"/>
        <v>0</v>
      </c>
      <c r="S881" s="166">
        <f t="shared" si="198"/>
        <v>0</v>
      </c>
      <c r="T881" s="162">
        <f t="shared" si="198"/>
        <v>0</v>
      </c>
      <c r="U881" s="166">
        <f t="shared" si="198"/>
        <v>0</v>
      </c>
      <c r="V881" s="167">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4">
      <c r="A882" s="337"/>
      <c r="B882" s="494"/>
      <c r="C882" s="495"/>
      <c r="D882" s="495"/>
      <c r="E882" s="496"/>
      <c r="F882" s="497" t="s">
        <v>49</v>
      </c>
      <c r="G882" s="174">
        <f>G26</f>
        <v>0</v>
      </c>
      <c r="H882" s="175">
        <f>G882*(1-VLOOKUP($F882,SHT,4,FALSE))+$H26*VLOOKUP($F882,SHT,4,FALSE)</f>
        <v>0</v>
      </c>
      <c r="I882" s="163">
        <f t="shared" ref="I882:V882" si="199">I26*VLOOKUP($F882,SHT,4,FALSE)</f>
        <v>0</v>
      </c>
      <c r="J882" s="163">
        <f t="shared" si="199"/>
        <v>0</v>
      </c>
      <c r="K882" s="181">
        <f t="shared" si="199"/>
        <v>0</v>
      </c>
      <c r="L882" s="165">
        <f t="shared" si="199"/>
        <v>0</v>
      </c>
      <c r="M882" s="176">
        <f t="shared" si="199"/>
        <v>0</v>
      </c>
      <c r="N882" s="166">
        <f t="shared" si="199"/>
        <v>0</v>
      </c>
      <c r="O882" s="166">
        <f t="shared" si="199"/>
        <v>0</v>
      </c>
      <c r="P882" s="166">
        <f t="shared" si="199"/>
        <v>0</v>
      </c>
      <c r="Q882" s="166">
        <f t="shared" si="199"/>
        <v>0</v>
      </c>
      <c r="R882" s="166">
        <f t="shared" si="199"/>
        <v>0</v>
      </c>
      <c r="S882" s="166">
        <f t="shared" si="199"/>
        <v>0</v>
      </c>
      <c r="T882" s="162">
        <f t="shared" si="199"/>
        <v>0</v>
      </c>
      <c r="U882" s="166">
        <f t="shared" si="199"/>
        <v>0</v>
      </c>
      <c r="V882" s="167">
        <f t="shared" si="199"/>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4">
      <c r="A883" s="337"/>
      <c r="B883" s="494"/>
      <c r="C883" s="495"/>
      <c r="D883" s="495"/>
      <c r="E883" s="496"/>
      <c r="F883" s="497" t="s">
        <v>50</v>
      </c>
      <c r="G883" s="174">
        <f>G27</f>
        <v>0</v>
      </c>
      <c r="H883" s="177">
        <f>G883*(1-VLOOKUP($F883,SHT,4,FALSE))+$H27*VLOOKUP($F883,SHT,4,FALSE)</f>
        <v>0</v>
      </c>
      <c r="I883" s="175">
        <f t="shared" ref="I883:V883" si="200">I27*VLOOKUP($F883,SHT,4,FALSE)</f>
        <v>0</v>
      </c>
      <c r="J883" s="163">
        <f t="shared" si="200"/>
        <v>0</v>
      </c>
      <c r="K883" s="181">
        <f t="shared" si="200"/>
        <v>0</v>
      </c>
      <c r="L883" s="165">
        <f t="shared" si="200"/>
        <v>0</v>
      </c>
      <c r="M883" s="176">
        <f t="shared" si="200"/>
        <v>0</v>
      </c>
      <c r="N883" s="166">
        <f t="shared" si="200"/>
        <v>0</v>
      </c>
      <c r="O883" s="166">
        <f t="shared" si="200"/>
        <v>0</v>
      </c>
      <c r="P883" s="166">
        <f t="shared" si="200"/>
        <v>0</v>
      </c>
      <c r="Q883" s="166">
        <f t="shared" si="200"/>
        <v>0</v>
      </c>
      <c r="R883" s="166">
        <f t="shared" si="200"/>
        <v>0</v>
      </c>
      <c r="S883" s="166">
        <f t="shared" si="200"/>
        <v>0</v>
      </c>
      <c r="T883" s="162">
        <f t="shared" si="200"/>
        <v>0</v>
      </c>
      <c r="U883" s="166">
        <f t="shared" si="200"/>
        <v>0</v>
      </c>
      <c r="V883" s="167">
        <f t="shared" si="200"/>
        <v>0</v>
      </c>
      <c r="W883" s="48">
        <f>G883-SUM(H883:V883)</f>
        <v>0</v>
      </c>
      <c r="X883" s="71"/>
      <c r="Y883"/>
      <c r="Z883"/>
      <c r="AG883" s="71"/>
      <c r="AH883" s="71"/>
      <c r="AI883" s="71"/>
      <c r="AJ883" s="71"/>
      <c r="AK883" s="71"/>
      <c r="AL883" s="71"/>
      <c r="AM883" s="71"/>
      <c r="AN883" s="71"/>
      <c r="AO883" s="71"/>
      <c r="AP883" s="71"/>
      <c r="AQ883" s="71"/>
      <c r="AR883" s="71"/>
      <c r="AS883" s="71"/>
    </row>
    <row r="884" spans="1:45" x14ac:dyDescent="0.4">
      <c r="A884" s="337"/>
      <c r="B884" s="494"/>
      <c r="C884" s="495"/>
      <c r="D884" s="495"/>
      <c r="E884" s="496" t="s">
        <v>51</v>
      </c>
      <c r="F884" s="496"/>
      <c r="G884" s="68">
        <f t="shared" ref="G884:W884" si="201">SUBTOTAL(9,G885:G888)</f>
        <v>0</v>
      </c>
      <c r="H884" s="69">
        <f t="shared" si="201"/>
        <v>0</v>
      </c>
      <c r="I884" s="66">
        <f t="shared" si="201"/>
        <v>0</v>
      </c>
      <c r="J884" s="66">
        <f t="shared" si="201"/>
        <v>0</v>
      </c>
      <c r="K884" s="67">
        <f t="shared" si="201"/>
        <v>0</v>
      </c>
      <c r="L884" s="36">
        <f t="shared" si="201"/>
        <v>0</v>
      </c>
      <c r="M884" s="36">
        <f t="shared" si="201"/>
        <v>0</v>
      </c>
      <c r="N884" s="36">
        <f t="shared" si="201"/>
        <v>0</v>
      </c>
      <c r="O884" s="36">
        <f t="shared" si="201"/>
        <v>0</v>
      </c>
      <c r="P884" s="36">
        <f t="shared" si="201"/>
        <v>0</v>
      </c>
      <c r="Q884" s="36">
        <f t="shared" si="201"/>
        <v>0</v>
      </c>
      <c r="R884" s="36">
        <f t="shared" si="201"/>
        <v>0</v>
      </c>
      <c r="S884" s="36">
        <f t="shared" si="201"/>
        <v>0</v>
      </c>
      <c r="T884" s="36">
        <f t="shared" si="201"/>
        <v>0</v>
      </c>
      <c r="U884" s="36">
        <f t="shared" si="201"/>
        <v>0</v>
      </c>
      <c r="V884" s="36">
        <f t="shared" si="201"/>
        <v>0</v>
      </c>
      <c r="W884" s="35">
        <f t="shared" si="201"/>
        <v>0</v>
      </c>
      <c r="X884" s="71"/>
      <c r="Y884"/>
      <c r="Z884"/>
      <c r="AG884" s="71"/>
      <c r="AH884" s="71"/>
      <c r="AI884" s="71"/>
      <c r="AJ884" s="71"/>
      <c r="AK884" s="71"/>
      <c r="AL884" s="71"/>
      <c r="AM884" s="71"/>
      <c r="AN884" s="71"/>
      <c r="AO884" s="71"/>
      <c r="AP884" s="71"/>
      <c r="AQ884" s="71"/>
      <c r="AR884" s="71"/>
      <c r="AS884" s="71"/>
    </row>
    <row r="885" spans="1:45" outlineLevel="1" x14ac:dyDescent="0.4">
      <c r="A885" s="337"/>
      <c r="B885" s="494"/>
      <c r="C885" s="495"/>
      <c r="D885" s="495"/>
      <c r="E885" s="496"/>
      <c r="F885" s="497" t="s">
        <v>52</v>
      </c>
      <c r="G885" s="174">
        <f>G29</f>
        <v>0</v>
      </c>
      <c r="H885" s="175">
        <f>G885*(1-VLOOKUP($F885,SHT,4,FALSE))+$H29*VLOOKUP($F885,SHT,4,FALSE)</f>
        <v>0</v>
      </c>
      <c r="I885" s="163">
        <f t="shared" ref="I885:V885" si="202">I29*VLOOKUP($F885,SHT,4,FALSE)</f>
        <v>0</v>
      </c>
      <c r="J885" s="163">
        <f t="shared" si="202"/>
        <v>0</v>
      </c>
      <c r="K885" s="181">
        <f t="shared" si="202"/>
        <v>0</v>
      </c>
      <c r="L885" s="165">
        <f t="shared" si="202"/>
        <v>0</v>
      </c>
      <c r="M885" s="176">
        <f t="shared" si="202"/>
        <v>0</v>
      </c>
      <c r="N885" s="166">
        <f t="shared" si="202"/>
        <v>0</v>
      </c>
      <c r="O885" s="166">
        <f t="shared" si="202"/>
        <v>0</v>
      </c>
      <c r="P885" s="166">
        <f t="shared" si="202"/>
        <v>0</v>
      </c>
      <c r="Q885" s="166">
        <f t="shared" si="202"/>
        <v>0</v>
      </c>
      <c r="R885" s="166">
        <f t="shared" si="202"/>
        <v>0</v>
      </c>
      <c r="S885" s="166">
        <f t="shared" si="202"/>
        <v>0</v>
      </c>
      <c r="T885" s="162">
        <f t="shared" si="202"/>
        <v>0</v>
      </c>
      <c r="U885" s="166">
        <f t="shared" si="202"/>
        <v>0</v>
      </c>
      <c r="V885" s="167">
        <f t="shared" si="202"/>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4">
      <c r="A886" s="337"/>
      <c r="B886" s="494"/>
      <c r="C886" s="495"/>
      <c r="D886" s="495"/>
      <c r="E886" s="496"/>
      <c r="F886" s="497" t="s">
        <v>53</v>
      </c>
      <c r="G886" s="174">
        <f>G30</f>
        <v>0</v>
      </c>
      <c r="H886" s="175">
        <f>G886*(1-VLOOKUP($F886,SHT,4,FALSE))+$H30*VLOOKUP($F886,SHT,4,FALSE)</f>
        <v>0</v>
      </c>
      <c r="I886" s="163">
        <f t="shared" ref="I886:V886" si="203">I30*VLOOKUP($F886,SHT,4,FALSE)</f>
        <v>0</v>
      </c>
      <c r="J886" s="163">
        <f t="shared" si="203"/>
        <v>0</v>
      </c>
      <c r="K886" s="181">
        <f t="shared" si="203"/>
        <v>0</v>
      </c>
      <c r="L886" s="165">
        <f t="shared" si="203"/>
        <v>0</v>
      </c>
      <c r="M886" s="176">
        <f t="shared" si="203"/>
        <v>0</v>
      </c>
      <c r="N886" s="166">
        <f t="shared" si="203"/>
        <v>0</v>
      </c>
      <c r="O886" s="166">
        <f t="shared" si="203"/>
        <v>0</v>
      </c>
      <c r="P886" s="166">
        <f t="shared" si="203"/>
        <v>0</v>
      </c>
      <c r="Q886" s="166">
        <f t="shared" si="203"/>
        <v>0</v>
      </c>
      <c r="R886" s="166">
        <f t="shared" si="203"/>
        <v>0</v>
      </c>
      <c r="S886" s="166">
        <f t="shared" si="203"/>
        <v>0</v>
      </c>
      <c r="T886" s="162">
        <f t="shared" si="203"/>
        <v>0</v>
      </c>
      <c r="U886" s="166">
        <f t="shared" si="203"/>
        <v>0</v>
      </c>
      <c r="V886" s="167">
        <f t="shared" si="203"/>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4">
      <c r="A887" s="337"/>
      <c r="B887" s="494"/>
      <c r="C887" s="495"/>
      <c r="D887" s="495"/>
      <c r="E887" s="496"/>
      <c r="F887" s="497" t="s">
        <v>54</v>
      </c>
      <c r="G887" s="174">
        <f>G31</f>
        <v>0</v>
      </c>
      <c r="H887" s="175">
        <f>G887*(1-VLOOKUP($F887,SHT,4,FALSE))+$H31*VLOOKUP($F887,SHT,4,FALSE)</f>
        <v>0</v>
      </c>
      <c r="I887" s="163">
        <f t="shared" ref="I887:V887" si="204">I31*VLOOKUP($F887,SHT,4,FALSE)</f>
        <v>0</v>
      </c>
      <c r="J887" s="163">
        <f t="shared" si="204"/>
        <v>0</v>
      </c>
      <c r="K887" s="181">
        <f t="shared" si="204"/>
        <v>0</v>
      </c>
      <c r="L887" s="165">
        <f t="shared" si="204"/>
        <v>0</v>
      </c>
      <c r="M887" s="176">
        <f t="shared" si="204"/>
        <v>0</v>
      </c>
      <c r="N887" s="166">
        <f t="shared" si="204"/>
        <v>0</v>
      </c>
      <c r="O887" s="166">
        <f t="shared" si="204"/>
        <v>0</v>
      </c>
      <c r="P887" s="166">
        <f t="shared" si="204"/>
        <v>0</v>
      </c>
      <c r="Q887" s="166">
        <f t="shared" si="204"/>
        <v>0</v>
      </c>
      <c r="R887" s="166">
        <f t="shared" si="204"/>
        <v>0</v>
      </c>
      <c r="S887" s="166">
        <f t="shared" si="204"/>
        <v>0</v>
      </c>
      <c r="T887" s="162">
        <f t="shared" si="204"/>
        <v>0</v>
      </c>
      <c r="U887" s="166">
        <f t="shared" si="204"/>
        <v>0</v>
      </c>
      <c r="V887" s="167">
        <f t="shared" si="204"/>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4">
      <c r="A888" s="337"/>
      <c r="B888" s="494"/>
      <c r="C888" s="495"/>
      <c r="D888" s="495"/>
      <c r="E888" s="496"/>
      <c r="F888" s="497" t="s">
        <v>55</v>
      </c>
      <c r="G888" s="174">
        <f>G32</f>
        <v>0</v>
      </c>
      <c r="H888" s="175">
        <f>G888*(1-VLOOKUP($F888,SHT,4,FALSE))+$H32*VLOOKUP($F888,SHT,4,FALSE)</f>
        <v>0</v>
      </c>
      <c r="I888" s="163">
        <f t="shared" ref="I888:V888" si="205">I32*VLOOKUP($F888,SHT,4,FALSE)</f>
        <v>0</v>
      </c>
      <c r="J888" s="163">
        <f t="shared" si="205"/>
        <v>0</v>
      </c>
      <c r="K888" s="181">
        <f t="shared" si="205"/>
        <v>0</v>
      </c>
      <c r="L888" s="165">
        <f t="shared" si="205"/>
        <v>0</v>
      </c>
      <c r="M888" s="176">
        <f t="shared" si="205"/>
        <v>0</v>
      </c>
      <c r="N888" s="166">
        <f t="shared" si="205"/>
        <v>0</v>
      </c>
      <c r="O888" s="166">
        <f t="shared" si="205"/>
        <v>0</v>
      </c>
      <c r="P888" s="166">
        <f t="shared" si="205"/>
        <v>0</v>
      </c>
      <c r="Q888" s="166">
        <f t="shared" si="205"/>
        <v>0</v>
      </c>
      <c r="R888" s="166">
        <f t="shared" si="205"/>
        <v>0</v>
      </c>
      <c r="S888" s="166">
        <f t="shared" si="205"/>
        <v>0</v>
      </c>
      <c r="T888" s="162">
        <f t="shared" si="205"/>
        <v>0</v>
      </c>
      <c r="U888" s="166">
        <f t="shared" si="205"/>
        <v>0</v>
      </c>
      <c r="V888" s="167">
        <f t="shared" si="205"/>
        <v>0</v>
      </c>
      <c r="W888" s="48">
        <f>G888-SUM(H888:V888)</f>
        <v>0</v>
      </c>
      <c r="X888" s="71"/>
      <c r="Y888"/>
      <c r="Z888"/>
      <c r="AG888" s="71"/>
      <c r="AH888" s="71"/>
      <c r="AI888" s="71"/>
      <c r="AJ888" s="71"/>
      <c r="AK888" s="71"/>
      <c r="AL888" s="71"/>
      <c r="AM888" s="71"/>
      <c r="AN888" s="71"/>
      <c r="AO888" s="71"/>
      <c r="AP888" s="71"/>
      <c r="AQ888" s="71"/>
      <c r="AR888" s="71"/>
      <c r="AS888" s="71"/>
    </row>
    <row r="889" spans="1:45" x14ac:dyDescent="0.4">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4">
      <c r="A890" s="337"/>
      <c r="B890" s="494"/>
      <c r="C890" s="495"/>
      <c r="D890" s="495"/>
      <c r="E890" s="498" t="s">
        <v>57</v>
      </c>
      <c r="F890" s="496"/>
      <c r="G890" s="68">
        <f t="shared" ref="G890:W890" si="206">SUBTOTAL(9,G891:G893)</f>
        <v>0</v>
      </c>
      <c r="H890" s="69">
        <f t="shared" si="206"/>
        <v>0</v>
      </c>
      <c r="I890" s="66">
        <f t="shared" si="206"/>
        <v>0</v>
      </c>
      <c r="J890" s="66">
        <f t="shared" si="206"/>
        <v>0</v>
      </c>
      <c r="K890" s="67">
        <f t="shared" si="206"/>
        <v>0</v>
      </c>
      <c r="L890" s="36">
        <f t="shared" si="206"/>
        <v>0</v>
      </c>
      <c r="M890" s="36">
        <f t="shared" si="206"/>
        <v>0</v>
      </c>
      <c r="N890" s="36">
        <f t="shared" si="206"/>
        <v>0</v>
      </c>
      <c r="O890" s="36">
        <f t="shared" si="206"/>
        <v>0</v>
      </c>
      <c r="P890" s="36">
        <f t="shared" si="206"/>
        <v>0</v>
      </c>
      <c r="Q890" s="36">
        <f t="shared" si="206"/>
        <v>0</v>
      </c>
      <c r="R890" s="36">
        <f t="shared" si="206"/>
        <v>0</v>
      </c>
      <c r="S890" s="36">
        <f t="shared" si="206"/>
        <v>0</v>
      </c>
      <c r="T890" s="36">
        <f t="shared" si="206"/>
        <v>0</v>
      </c>
      <c r="U890" s="36">
        <f t="shared" si="206"/>
        <v>0</v>
      </c>
      <c r="V890" s="36">
        <f t="shared" si="206"/>
        <v>0</v>
      </c>
      <c r="W890" s="35">
        <f t="shared" si="206"/>
        <v>0</v>
      </c>
      <c r="X890" s="71"/>
      <c r="Y890"/>
      <c r="Z890"/>
      <c r="AG890" s="71"/>
      <c r="AH890" s="71"/>
      <c r="AI890" s="71"/>
      <c r="AJ890" s="71"/>
      <c r="AK890" s="71"/>
      <c r="AL890" s="71"/>
      <c r="AM890" s="71"/>
      <c r="AN890" s="71"/>
      <c r="AO890" s="71"/>
      <c r="AP890" s="71"/>
      <c r="AQ890" s="71"/>
      <c r="AR890" s="71"/>
      <c r="AS890" s="71"/>
    </row>
    <row r="891" spans="1:45" outlineLevel="1" x14ac:dyDescent="0.4">
      <c r="A891" s="337"/>
      <c r="B891" s="494"/>
      <c r="C891" s="495"/>
      <c r="D891" s="495"/>
      <c r="E891" s="498"/>
      <c r="F891" s="497" t="s">
        <v>58</v>
      </c>
      <c r="G891" s="174">
        <f>G35</f>
        <v>0</v>
      </c>
      <c r="H891" s="175">
        <f>G891*(1-VLOOKUP($F891,SHT,4,FALSE))+$H35*VLOOKUP($F891,SHT,4,FALSE)</f>
        <v>0</v>
      </c>
      <c r="I891" s="163">
        <f t="shared" ref="I891:V891" si="207">I35*VLOOKUP($F891,SHT,4,FALSE)</f>
        <v>0</v>
      </c>
      <c r="J891" s="163">
        <f t="shared" si="207"/>
        <v>0</v>
      </c>
      <c r="K891" s="181">
        <f t="shared" si="207"/>
        <v>0</v>
      </c>
      <c r="L891" s="165">
        <f t="shared" si="207"/>
        <v>0</v>
      </c>
      <c r="M891" s="176">
        <f t="shared" si="207"/>
        <v>0</v>
      </c>
      <c r="N891" s="166">
        <f t="shared" si="207"/>
        <v>0</v>
      </c>
      <c r="O891" s="166">
        <f t="shared" si="207"/>
        <v>0</v>
      </c>
      <c r="P891" s="166">
        <f t="shared" si="207"/>
        <v>0</v>
      </c>
      <c r="Q891" s="166">
        <f t="shared" si="207"/>
        <v>0</v>
      </c>
      <c r="R891" s="166">
        <f t="shared" si="207"/>
        <v>0</v>
      </c>
      <c r="S891" s="166">
        <f t="shared" si="207"/>
        <v>0</v>
      </c>
      <c r="T891" s="162">
        <f t="shared" si="207"/>
        <v>0</v>
      </c>
      <c r="U891" s="166">
        <f t="shared" si="207"/>
        <v>0</v>
      </c>
      <c r="V891" s="167">
        <f t="shared" si="207"/>
        <v>0</v>
      </c>
      <c r="W891" s="48">
        <f>G891-SUM(H891:V891)</f>
        <v>0</v>
      </c>
      <c r="Y891"/>
      <c r="Z891"/>
      <c r="AG891" s="135"/>
      <c r="AH891" s="135"/>
    </row>
    <row r="892" spans="1:45" outlineLevel="1" x14ac:dyDescent="0.4">
      <c r="A892" s="337"/>
      <c r="B892" s="494"/>
      <c r="C892" s="495"/>
      <c r="D892" s="495"/>
      <c r="E892" s="496"/>
      <c r="F892" s="497" t="s">
        <v>59</v>
      </c>
      <c r="G892" s="174">
        <f>G36</f>
        <v>0</v>
      </c>
      <c r="H892" s="175">
        <f>G892*(1-VLOOKUP($F892,SHT,4,FALSE))+$H36*VLOOKUP($F892,SHT,4,FALSE)</f>
        <v>0</v>
      </c>
      <c r="I892" s="163">
        <f t="shared" ref="I892:V892" si="208">I36*VLOOKUP($F892,SHT,4,FALSE)</f>
        <v>0</v>
      </c>
      <c r="J892" s="163">
        <f t="shared" si="208"/>
        <v>0</v>
      </c>
      <c r="K892" s="181">
        <f t="shared" si="208"/>
        <v>0</v>
      </c>
      <c r="L892" s="165">
        <f t="shared" si="208"/>
        <v>0</v>
      </c>
      <c r="M892" s="176">
        <f t="shared" si="208"/>
        <v>0</v>
      </c>
      <c r="N892" s="166">
        <f t="shared" si="208"/>
        <v>0</v>
      </c>
      <c r="O892" s="166">
        <f t="shared" si="208"/>
        <v>0</v>
      </c>
      <c r="P892" s="166">
        <f t="shared" si="208"/>
        <v>0</v>
      </c>
      <c r="Q892" s="166">
        <f t="shared" si="208"/>
        <v>0</v>
      </c>
      <c r="R892" s="166">
        <f t="shared" si="208"/>
        <v>0</v>
      </c>
      <c r="S892" s="166">
        <f t="shared" si="208"/>
        <v>0</v>
      </c>
      <c r="T892" s="162">
        <f t="shared" si="208"/>
        <v>0</v>
      </c>
      <c r="U892" s="166">
        <f t="shared" si="208"/>
        <v>0</v>
      </c>
      <c r="V892" s="167">
        <f t="shared" si="208"/>
        <v>0</v>
      </c>
      <c r="W892" s="48">
        <f>G892-SUM(H892:V892)</f>
        <v>0</v>
      </c>
      <c r="Y892"/>
      <c r="Z892"/>
      <c r="AG892" s="135"/>
      <c r="AH892" s="135"/>
    </row>
    <row r="893" spans="1:45" outlineLevel="1" x14ac:dyDescent="0.4">
      <c r="A893" s="337"/>
      <c r="B893" s="494"/>
      <c r="C893" s="495"/>
      <c r="D893" s="495"/>
      <c r="E893" s="496"/>
      <c r="F893" s="497" t="s">
        <v>60</v>
      </c>
      <c r="G893" s="174">
        <f>G37</f>
        <v>0</v>
      </c>
      <c r="H893" s="175">
        <f>G893*(1-VLOOKUP($F893,SHT,4,FALSE))+$H37*VLOOKUP($F893,SHT,4,FALSE)</f>
        <v>0</v>
      </c>
      <c r="I893" s="163">
        <f t="shared" ref="I893:V893" si="209">I37*VLOOKUP($F893,SHT,4,FALSE)</f>
        <v>0</v>
      </c>
      <c r="J893" s="163">
        <f t="shared" si="209"/>
        <v>0</v>
      </c>
      <c r="K893" s="181">
        <f t="shared" si="209"/>
        <v>0</v>
      </c>
      <c r="L893" s="165">
        <f t="shared" si="209"/>
        <v>0</v>
      </c>
      <c r="M893" s="176">
        <f t="shared" si="209"/>
        <v>0</v>
      </c>
      <c r="N893" s="166">
        <f t="shared" si="209"/>
        <v>0</v>
      </c>
      <c r="O893" s="166">
        <f t="shared" si="209"/>
        <v>0</v>
      </c>
      <c r="P893" s="166">
        <f t="shared" si="209"/>
        <v>0</v>
      </c>
      <c r="Q893" s="166">
        <f t="shared" si="209"/>
        <v>0</v>
      </c>
      <c r="R893" s="166">
        <f t="shared" si="209"/>
        <v>0</v>
      </c>
      <c r="S893" s="166">
        <f t="shared" si="209"/>
        <v>0</v>
      </c>
      <c r="T893" s="162">
        <f t="shared" si="209"/>
        <v>0</v>
      </c>
      <c r="U893" s="166">
        <f t="shared" si="209"/>
        <v>0</v>
      </c>
      <c r="V893" s="167">
        <f t="shared" si="209"/>
        <v>0</v>
      </c>
      <c r="W893" s="48">
        <f>G893-SUM(H893:V893)</f>
        <v>0</v>
      </c>
      <c r="Y893"/>
      <c r="Z893"/>
      <c r="AG893" s="135"/>
      <c r="AH893" s="135"/>
    </row>
    <row r="894" spans="1:45" x14ac:dyDescent="0.4">
      <c r="A894" s="337"/>
      <c r="B894" s="494"/>
      <c r="C894" s="495"/>
      <c r="D894" s="495"/>
      <c r="E894" s="496" t="s">
        <v>61</v>
      </c>
      <c r="F894" s="496"/>
      <c r="G894" s="68">
        <f t="shared" ref="G894:W894" si="210">SUBTOTAL(9,G895:G897)</f>
        <v>0</v>
      </c>
      <c r="H894" s="69">
        <f t="shared" si="210"/>
        <v>0</v>
      </c>
      <c r="I894" s="66">
        <f t="shared" si="210"/>
        <v>0</v>
      </c>
      <c r="J894" s="66">
        <f t="shared" si="210"/>
        <v>0</v>
      </c>
      <c r="K894" s="67">
        <f t="shared" si="210"/>
        <v>0</v>
      </c>
      <c r="L894" s="36">
        <f t="shared" si="210"/>
        <v>0</v>
      </c>
      <c r="M894" s="36">
        <f t="shared" si="210"/>
        <v>0</v>
      </c>
      <c r="N894" s="36">
        <f t="shared" si="210"/>
        <v>0</v>
      </c>
      <c r="O894" s="36">
        <f t="shared" si="210"/>
        <v>0</v>
      </c>
      <c r="P894" s="36">
        <f t="shared" si="210"/>
        <v>0</v>
      </c>
      <c r="Q894" s="36">
        <f t="shared" si="210"/>
        <v>0</v>
      </c>
      <c r="R894" s="36">
        <f t="shared" si="210"/>
        <v>0</v>
      </c>
      <c r="S894" s="36">
        <f t="shared" si="210"/>
        <v>0</v>
      </c>
      <c r="T894" s="36">
        <f t="shared" si="210"/>
        <v>0</v>
      </c>
      <c r="U894" s="36">
        <f t="shared" si="210"/>
        <v>0</v>
      </c>
      <c r="V894" s="36">
        <f t="shared" si="210"/>
        <v>0</v>
      </c>
      <c r="W894" s="35">
        <f t="shared" si="210"/>
        <v>0</v>
      </c>
      <c r="Y894"/>
      <c r="Z894"/>
      <c r="AG894" s="135"/>
      <c r="AH894" s="135"/>
    </row>
    <row r="895" spans="1:45" outlineLevel="1" x14ac:dyDescent="0.4">
      <c r="A895" s="337"/>
      <c r="B895" s="494"/>
      <c r="C895" s="495"/>
      <c r="D895" s="495"/>
      <c r="E895" s="496"/>
      <c r="F895" s="497" t="s">
        <v>62</v>
      </c>
      <c r="G895" s="174">
        <f>G39</f>
        <v>0</v>
      </c>
      <c r="H895" s="175">
        <f>G895*(1-VLOOKUP($F895,SHT,4,FALSE))+$H39*VLOOKUP($F895,SHT,4,FALSE)</f>
        <v>0</v>
      </c>
      <c r="I895" s="163">
        <f t="shared" ref="I895:V895" si="211">I39*VLOOKUP($F895,SHT,4,FALSE)</f>
        <v>0</v>
      </c>
      <c r="J895" s="163">
        <f t="shared" si="211"/>
        <v>0</v>
      </c>
      <c r="K895" s="181">
        <f t="shared" si="211"/>
        <v>0</v>
      </c>
      <c r="L895" s="165">
        <f t="shared" si="211"/>
        <v>0</v>
      </c>
      <c r="M895" s="176">
        <f t="shared" si="211"/>
        <v>0</v>
      </c>
      <c r="N895" s="166">
        <f t="shared" si="211"/>
        <v>0</v>
      </c>
      <c r="O895" s="166">
        <f t="shared" si="211"/>
        <v>0</v>
      </c>
      <c r="P895" s="166">
        <f t="shared" si="211"/>
        <v>0</v>
      </c>
      <c r="Q895" s="166">
        <f t="shared" si="211"/>
        <v>0</v>
      </c>
      <c r="R895" s="166">
        <f t="shared" si="211"/>
        <v>0</v>
      </c>
      <c r="S895" s="166">
        <f t="shared" si="211"/>
        <v>0</v>
      </c>
      <c r="T895" s="162">
        <f t="shared" si="211"/>
        <v>0</v>
      </c>
      <c r="U895" s="166">
        <f t="shared" si="211"/>
        <v>0</v>
      </c>
      <c r="V895" s="167">
        <f t="shared" si="211"/>
        <v>0</v>
      </c>
      <c r="W895" s="48">
        <f>G895-SUM(H895:V895)</f>
        <v>0</v>
      </c>
      <c r="Y895"/>
      <c r="Z895"/>
      <c r="AG895" s="135"/>
      <c r="AH895" s="135"/>
    </row>
    <row r="896" spans="1:45" outlineLevel="1" x14ac:dyDescent="0.4">
      <c r="A896" s="337"/>
      <c r="B896" s="494"/>
      <c r="C896" s="495"/>
      <c r="D896" s="495"/>
      <c r="E896" s="496"/>
      <c r="F896" s="497" t="s">
        <v>63</v>
      </c>
      <c r="G896" s="174">
        <f>G40</f>
        <v>0</v>
      </c>
      <c r="H896" s="175">
        <f>G896*(1-VLOOKUP($F896,SHT,4,FALSE))+$H40*VLOOKUP($F896,SHT,4,FALSE)</f>
        <v>0</v>
      </c>
      <c r="I896" s="163">
        <f t="shared" ref="I896:V896" si="212">I40*VLOOKUP($F896,SHT,4,FALSE)</f>
        <v>0</v>
      </c>
      <c r="J896" s="163">
        <f t="shared" si="212"/>
        <v>0</v>
      </c>
      <c r="K896" s="181">
        <f t="shared" si="212"/>
        <v>0</v>
      </c>
      <c r="L896" s="165">
        <f t="shared" si="212"/>
        <v>0</v>
      </c>
      <c r="M896" s="176">
        <f t="shared" si="212"/>
        <v>0</v>
      </c>
      <c r="N896" s="166">
        <f t="shared" si="212"/>
        <v>0</v>
      </c>
      <c r="O896" s="166">
        <f t="shared" si="212"/>
        <v>0</v>
      </c>
      <c r="P896" s="166">
        <f t="shared" si="212"/>
        <v>0</v>
      </c>
      <c r="Q896" s="166">
        <f t="shared" si="212"/>
        <v>0</v>
      </c>
      <c r="R896" s="166">
        <f t="shared" si="212"/>
        <v>0</v>
      </c>
      <c r="S896" s="166">
        <f t="shared" si="212"/>
        <v>0</v>
      </c>
      <c r="T896" s="162">
        <f t="shared" si="212"/>
        <v>0</v>
      </c>
      <c r="U896" s="166">
        <f t="shared" si="212"/>
        <v>0</v>
      </c>
      <c r="V896" s="167">
        <f t="shared" si="212"/>
        <v>0</v>
      </c>
      <c r="W896" s="48">
        <f>G896-SUM(H896:V896)</f>
        <v>0</v>
      </c>
      <c r="Y896"/>
      <c r="Z896"/>
      <c r="AG896" s="135"/>
      <c r="AH896" s="135"/>
    </row>
    <row r="897" spans="1:34" outlineLevel="1" x14ac:dyDescent="0.4">
      <c r="A897" s="337"/>
      <c r="B897" s="494"/>
      <c r="C897" s="495"/>
      <c r="D897" s="495"/>
      <c r="E897" s="496"/>
      <c r="F897" s="497" t="s">
        <v>64</v>
      </c>
      <c r="G897" s="174">
        <f>G41</f>
        <v>0</v>
      </c>
      <c r="H897" s="175">
        <f>G897*(1-VLOOKUP($F897,SHT,4,FALSE))+$H41*VLOOKUP($F897,SHT,4,FALSE)</f>
        <v>0</v>
      </c>
      <c r="I897" s="163">
        <f t="shared" ref="I897:V897" si="213">I41*VLOOKUP($F897,SHT,4,FALSE)</f>
        <v>0</v>
      </c>
      <c r="J897" s="163">
        <f t="shared" si="213"/>
        <v>0</v>
      </c>
      <c r="K897" s="181">
        <f t="shared" si="213"/>
        <v>0</v>
      </c>
      <c r="L897" s="165">
        <f t="shared" si="213"/>
        <v>0</v>
      </c>
      <c r="M897" s="176">
        <f t="shared" si="213"/>
        <v>0</v>
      </c>
      <c r="N897" s="166">
        <f t="shared" si="213"/>
        <v>0</v>
      </c>
      <c r="O897" s="166">
        <f t="shared" si="213"/>
        <v>0</v>
      </c>
      <c r="P897" s="166">
        <f t="shared" si="213"/>
        <v>0</v>
      </c>
      <c r="Q897" s="166">
        <f t="shared" si="213"/>
        <v>0</v>
      </c>
      <c r="R897" s="166">
        <f t="shared" si="213"/>
        <v>0</v>
      </c>
      <c r="S897" s="166">
        <f t="shared" si="213"/>
        <v>0</v>
      </c>
      <c r="T897" s="162">
        <f t="shared" si="213"/>
        <v>0</v>
      </c>
      <c r="U897" s="166">
        <f t="shared" si="213"/>
        <v>0</v>
      </c>
      <c r="V897" s="167">
        <f t="shared" si="213"/>
        <v>0</v>
      </c>
      <c r="W897" s="48">
        <f>G897-SUM(H897:V897)</f>
        <v>0</v>
      </c>
      <c r="Y897"/>
      <c r="Z897"/>
      <c r="AG897" s="135"/>
      <c r="AH897" s="135"/>
    </row>
    <row r="898" spans="1:34" x14ac:dyDescent="0.4">
      <c r="A898" s="337"/>
      <c r="B898" s="494"/>
      <c r="C898" s="495"/>
      <c r="D898" s="495"/>
      <c r="E898" s="496" t="s">
        <v>65</v>
      </c>
      <c r="F898" s="496"/>
      <c r="G898" s="68">
        <f t="shared" ref="G898:W898" si="214">SUBTOTAL(9,G899:G901)</f>
        <v>0</v>
      </c>
      <c r="H898" s="69">
        <f t="shared" si="214"/>
        <v>0</v>
      </c>
      <c r="I898" s="66">
        <f t="shared" si="214"/>
        <v>0</v>
      </c>
      <c r="J898" s="66">
        <f t="shared" si="214"/>
        <v>0</v>
      </c>
      <c r="K898" s="67">
        <f t="shared" si="214"/>
        <v>0</v>
      </c>
      <c r="L898" s="36">
        <f t="shared" si="214"/>
        <v>0</v>
      </c>
      <c r="M898" s="36">
        <f t="shared" si="214"/>
        <v>0</v>
      </c>
      <c r="N898" s="36">
        <f t="shared" si="214"/>
        <v>0</v>
      </c>
      <c r="O898" s="36">
        <f t="shared" si="214"/>
        <v>0</v>
      </c>
      <c r="P898" s="36">
        <f t="shared" si="214"/>
        <v>0</v>
      </c>
      <c r="Q898" s="36">
        <f t="shared" si="214"/>
        <v>0</v>
      </c>
      <c r="R898" s="36">
        <f t="shared" si="214"/>
        <v>0</v>
      </c>
      <c r="S898" s="36">
        <f t="shared" si="214"/>
        <v>0</v>
      </c>
      <c r="T898" s="36">
        <f t="shared" si="214"/>
        <v>0</v>
      </c>
      <c r="U898" s="36">
        <f t="shared" si="214"/>
        <v>0</v>
      </c>
      <c r="V898" s="36">
        <f t="shared" si="214"/>
        <v>0</v>
      </c>
      <c r="W898" s="35">
        <f t="shared" si="214"/>
        <v>0</v>
      </c>
      <c r="Y898"/>
      <c r="Z898"/>
      <c r="AG898" s="135"/>
      <c r="AH898" s="135"/>
    </row>
    <row r="899" spans="1:34" outlineLevel="1" x14ac:dyDescent="0.4">
      <c r="A899" s="337"/>
      <c r="B899" s="494"/>
      <c r="C899" s="495"/>
      <c r="D899" s="495"/>
      <c r="E899" s="496"/>
      <c r="F899" s="497" t="s">
        <v>66</v>
      </c>
      <c r="G899" s="174">
        <f>G43</f>
        <v>0</v>
      </c>
      <c r="H899" s="175">
        <f>G899*(1-VLOOKUP($F899,SHT,4,FALSE))+$H43*VLOOKUP($F899,SHT,4,FALSE)</f>
        <v>0</v>
      </c>
      <c r="I899" s="163">
        <f t="shared" ref="I899:V899" si="215">I43*VLOOKUP($F899,SHT,4,FALSE)</f>
        <v>0</v>
      </c>
      <c r="J899" s="163">
        <f t="shared" si="215"/>
        <v>0</v>
      </c>
      <c r="K899" s="181">
        <f t="shared" si="215"/>
        <v>0</v>
      </c>
      <c r="L899" s="165">
        <f t="shared" si="215"/>
        <v>0</v>
      </c>
      <c r="M899" s="176">
        <f t="shared" si="215"/>
        <v>0</v>
      </c>
      <c r="N899" s="166">
        <f t="shared" si="215"/>
        <v>0</v>
      </c>
      <c r="O899" s="166">
        <f t="shared" si="215"/>
        <v>0</v>
      </c>
      <c r="P899" s="166">
        <f t="shared" si="215"/>
        <v>0</v>
      </c>
      <c r="Q899" s="166">
        <f t="shared" si="215"/>
        <v>0</v>
      </c>
      <c r="R899" s="166">
        <f t="shared" si="215"/>
        <v>0</v>
      </c>
      <c r="S899" s="166">
        <f t="shared" si="215"/>
        <v>0</v>
      </c>
      <c r="T899" s="162">
        <f t="shared" si="215"/>
        <v>0</v>
      </c>
      <c r="U899" s="166">
        <f t="shared" si="215"/>
        <v>0</v>
      </c>
      <c r="V899" s="167">
        <f t="shared" si="215"/>
        <v>0</v>
      </c>
      <c r="W899" s="48">
        <f>G899-SUM(H899:V899)</f>
        <v>0</v>
      </c>
      <c r="Y899"/>
      <c r="Z899"/>
      <c r="AG899" s="135"/>
      <c r="AH899" s="135"/>
    </row>
    <row r="900" spans="1:34" outlineLevel="1" x14ac:dyDescent="0.4">
      <c r="A900" s="337"/>
      <c r="B900" s="494"/>
      <c r="C900" s="495"/>
      <c r="D900" s="495"/>
      <c r="E900" s="496"/>
      <c r="F900" s="497" t="s">
        <v>67</v>
      </c>
      <c r="G900" s="174">
        <f>G44</f>
        <v>0</v>
      </c>
      <c r="H900" s="175">
        <f>G900*(1-VLOOKUP($F900,SHT,4,FALSE))+$H44*VLOOKUP($F900,SHT,4,FALSE)</f>
        <v>0</v>
      </c>
      <c r="I900" s="163">
        <f t="shared" ref="I900:V900" si="216">I44*VLOOKUP($F900,SHT,4,FALSE)</f>
        <v>0</v>
      </c>
      <c r="J900" s="163">
        <f t="shared" si="216"/>
        <v>0</v>
      </c>
      <c r="K900" s="181">
        <f t="shared" si="216"/>
        <v>0</v>
      </c>
      <c r="L900" s="165">
        <f t="shared" si="216"/>
        <v>0</v>
      </c>
      <c r="M900" s="176">
        <f t="shared" si="216"/>
        <v>0</v>
      </c>
      <c r="N900" s="166">
        <f t="shared" si="216"/>
        <v>0</v>
      </c>
      <c r="O900" s="166">
        <f t="shared" si="216"/>
        <v>0</v>
      </c>
      <c r="P900" s="166">
        <f t="shared" si="216"/>
        <v>0</v>
      </c>
      <c r="Q900" s="166">
        <f t="shared" si="216"/>
        <v>0</v>
      </c>
      <c r="R900" s="166">
        <f t="shared" si="216"/>
        <v>0</v>
      </c>
      <c r="S900" s="166">
        <f t="shared" si="216"/>
        <v>0</v>
      </c>
      <c r="T900" s="162">
        <f t="shared" si="216"/>
        <v>0</v>
      </c>
      <c r="U900" s="166">
        <f t="shared" si="216"/>
        <v>0</v>
      </c>
      <c r="V900" s="167">
        <f t="shared" si="216"/>
        <v>0</v>
      </c>
      <c r="W900" s="48">
        <f>G900-SUM(H900:V900)</f>
        <v>0</v>
      </c>
      <c r="Y900"/>
      <c r="Z900"/>
      <c r="AG900" s="135"/>
      <c r="AH900" s="135"/>
    </row>
    <row r="901" spans="1:34" outlineLevel="1" x14ac:dyDescent="0.4">
      <c r="A901" s="337"/>
      <c r="B901" s="494"/>
      <c r="C901" s="495"/>
      <c r="D901" s="495"/>
      <c r="E901" s="496"/>
      <c r="F901" s="497" t="s">
        <v>68</v>
      </c>
      <c r="G901" s="174">
        <f>G45</f>
        <v>0</v>
      </c>
      <c r="H901" s="175">
        <f>G901*(1-VLOOKUP($F901,SHT,4,FALSE))+$H45*VLOOKUP($F901,SHT,4,FALSE)</f>
        <v>0</v>
      </c>
      <c r="I901" s="163">
        <f t="shared" ref="I901:V901" si="217">I45*VLOOKUP($F901,SHT,4,FALSE)</f>
        <v>0</v>
      </c>
      <c r="J901" s="163">
        <f t="shared" si="217"/>
        <v>0</v>
      </c>
      <c r="K901" s="181">
        <f t="shared" si="217"/>
        <v>0</v>
      </c>
      <c r="L901" s="165">
        <f t="shared" si="217"/>
        <v>0</v>
      </c>
      <c r="M901" s="176">
        <f t="shared" si="217"/>
        <v>0</v>
      </c>
      <c r="N901" s="166">
        <f t="shared" si="217"/>
        <v>0</v>
      </c>
      <c r="O901" s="166">
        <f t="shared" si="217"/>
        <v>0</v>
      </c>
      <c r="P901" s="166">
        <f t="shared" si="217"/>
        <v>0</v>
      </c>
      <c r="Q901" s="166">
        <f t="shared" si="217"/>
        <v>0</v>
      </c>
      <c r="R901" s="166">
        <f t="shared" si="217"/>
        <v>0</v>
      </c>
      <c r="S901" s="166">
        <f t="shared" si="217"/>
        <v>0</v>
      </c>
      <c r="T901" s="162">
        <f t="shared" si="217"/>
        <v>0</v>
      </c>
      <c r="U901" s="166">
        <f t="shared" si="217"/>
        <v>0</v>
      </c>
      <c r="V901" s="167">
        <f t="shared" si="217"/>
        <v>0</v>
      </c>
      <c r="W901" s="48">
        <f>G901-SUM(H901:V901)</f>
        <v>0</v>
      </c>
      <c r="Y901"/>
      <c r="Z901"/>
      <c r="AG901" s="135"/>
      <c r="AH901" s="135"/>
    </row>
    <row r="902" spans="1:34" x14ac:dyDescent="0.4">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4">
      <c r="A903" s="337"/>
      <c r="B903" s="494"/>
      <c r="C903" s="495"/>
      <c r="D903" s="495"/>
      <c r="E903" s="496" t="s">
        <v>70</v>
      </c>
      <c r="F903" s="496"/>
      <c r="G903" s="68">
        <f t="shared" ref="G903:W903" si="218">SUBTOTAL(9,G904:G905)</f>
        <v>0</v>
      </c>
      <c r="H903" s="69">
        <f t="shared" si="218"/>
        <v>0</v>
      </c>
      <c r="I903" s="66">
        <f t="shared" si="218"/>
        <v>0</v>
      </c>
      <c r="J903" s="66">
        <f t="shared" si="218"/>
        <v>0</v>
      </c>
      <c r="K903" s="67">
        <f t="shared" si="218"/>
        <v>0</v>
      </c>
      <c r="L903" s="36">
        <f t="shared" si="218"/>
        <v>0</v>
      </c>
      <c r="M903" s="36">
        <f t="shared" si="218"/>
        <v>0</v>
      </c>
      <c r="N903" s="36">
        <f t="shared" si="218"/>
        <v>0</v>
      </c>
      <c r="O903" s="36">
        <f t="shared" si="218"/>
        <v>0</v>
      </c>
      <c r="P903" s="36">
        <f t="shared" si="218"/>
        <v>0</v>
      </c>
      <c r="Q903" s="36">
        <f t="shared" si="218"/>
        <v>0</v>
      </c>
      <c r="R903" s="36">
        <f t="shared" si="218"/>
        <v>0</v>
      </c>
      <c r="S903" s="36">
        <f t="shared" si="218"/>
        <v>0</v>
      </c>
      <c r="T903" s="36">
        <f t="shared" si="218"/>
        <v>0</v>
      </c>
      <c r="U903" s="36">
        <f t="shared" si="218"/>
        <v>0</v>
      </c>
      <c r="V903" s="36">
        <f t="shared" si="218"/>
        <v>0</v>
      </c>
      <c r="W903" s="35">
        <f t="shared" si="218"/>
        <v>0</v>
      </c>
      <c r="Y903"/>
      <c r="Z903"/>
      <c r="AG903" s="135"/>
      <c r="AH903" s="135"/>
    </row>
    <row r="904" spans="1:34" outlineLevel="1" x14ac:dyDescent="0.4">
      <c r="A904" s="337"/>
      <c r="B904" s="494"/>
      <c r="C904" s="495"/>
      <c r="D904" s="495"/>
      <c r="E904" s="496"/>
      <c r="F904" s="497" t="s">
        <v>71</v>
      </c>
      <c r="G904" s="174">
        <f>G48</f>
        <v>0</v>
      </c>
      <c r="H904" s="175">
        <f>G904*(1-VLOOKUP($F904,SHT,4,FALSE))+$H48*VLOOKUP($F904,SHT,4,FALSE)</f>
        <v>0</v>
      </c>
      <c r="I904" s="163">
        <f t="shared" ref="I904:V904" si="219">I48*VLOOKUP($F904,SHT,4,FALSE)</f>
        <v>0</v>
      </c>
      <c r="J904" s="163">
        <f t="shared" si="219"/>
        <v>0</v>
      </c>
      <c r="K904" s="181">
        <f t="shared" si="219"/>
        <v>0</v>
      </c>
      <c r="L904" s="165">
        <f t="shared" si="219"/>
        <v>0</v>
      </c>
      <c r="M904" s="176">
        <f t="shared" si="219"/>
        <v>0</v>
      </c>
      <c r="N904" s="166">
        <f t="shared" si="219"/>
        <v>0</v>
      </c>
      <c r="O904" s="166">
        <f t="shared" si="219"/>
        <v>0</v>
      </c>
      <c r="P904" s="166">
        <f t="shared" si="219"/>
        <v>0</v>
      </c>
      <c r="Q904" s="166">
        <f t="shared" si="219"/>
        <v>0</v>
      </c>
      <c r="R904" s="166">
        <f t="shared" si="219"/>
        <v>0</v>
      </c>
      <c r="S904" s="166">
        <f t="shared" si="219"/>
        <v>0</v>
      </c>
      <c r="T904" s="162">
        <f t="shared" si="219"/>
        <v>0</v>
      </c>
      <c r="U904" s="166">
        <f t="shared" si="219"/>
        <v>0</v>
      </c>
      <c r="V904" s="167">
        <f t="shared" si="219"/>
        <v>0</v>
      </c>
      <c r="W904" s="48">
        <f>G904-SUM(H904:V904)</f>
        <v>0</v>
      </c>
      <c r="Y904"/>
      <c r="Z904"/>
      <c r="AG904" s="135"/>
      <c r="AH904" s="135"/>
    </row>
    <row r="905" spans="1:34" outlineLevel="1" x14ac:dyDescent="0.4">
      <c r="A905" s="337"/>
      <c r="B905" s="494"/>
      <c r="C905" s="495"/>
      <c r="D905" s="495"/>
      <c r="E905" s="496"/>
      <c r="F905" s="497" t="s">
        <v>72</v>
      </c>
      <c r="G905" s="174">
        <f>G49</f>
        <v>0</v>
      </c>
      <c r="H905" s="175">
        <f>G905*(1-VLOOKUP($F905,SHT,4,FALSE))+$H49*VLOOKUP($F905,SHT,4,FALSE)</f>
        <v>0</v>
      </c>
      <c r="I905" s="163">
        <f t="shared" ref="I905:V905" si="220">I49*VLOOKUP($F905,SHT,4,FALSE)</f>
        <v>0</v>
      </c>
      <c r="J905" s="163">
        <f t="shared" si="220"/>
        <v>0</v>
      </c>
      <c r="K905" s="181">
        <f t="shared" si="220"/>
        <v>0</v>
      </c>
      <c r="L905" s="165">
        <f t="shared" si="220"/>
        <v>0</v>
      </c>
      <c r="M905" s="176">
        <f t="shared" si="220"/>
        <v>0</v>
      </c>
      <c r="N905" s="166">
        <f t="shared" si="220"/>
        <v>0</v>
      </c>
      <c r="O905" s="166">
        <f t="shared" si="220"/>
        <v>0</v>
      </c>
      <c r="P905" s="166">
        <f t="shared" si="220"/>
        <v>0</v>
      </c>
      <c r="Q905" s="166">
        <f t="shared" si="220"/>
        <v>0</v>
      </c>
      <c r="R905" s="166">
        <f t="shared" si="220"/>
        <v>0</v>
      </c>
      <c r="S905" s="166">
        <f t="shared" si="220"/>
        <v>0</v>
      </c>
      <c r="T905" s="162">
        <f t="shared" si="220"/>
        <v>0</v>
      </c>
      <c r="U905" s="166">
        <f t="shared" si="220"/>
        <v>0</v>
      </c>
      <c r="V905" s="167">
        <f t="shared" si="220"/>
        <v>0</v>
      </c>
      <c r="W905" s="48">
        <f>G905-SUM(H905:V905)</f>
        <v>0</v>
      </c>
      <c r="Y905"/>
      <c r="Z905"/>
      <c r="AG905" s="135"/>
      <c r="AH905" s="135"/>
    </row>
    <row r="906" spans="1:34" x14ac:dyDescent="0.4">
      <c r="A906" s="337"/>
      <c r="B906" s="494"/>
      <c r="C906" s="495"/>
      <c r="D906" s="495"/>
      <c r="E906" s="496" t="s">
        <v>73</v>
      </c>
      <c r="F906" s="496"/>
      <c r="G906" s="68">
        <f t="shared" ref="G906:W906" si="221">SUBTOTAL(9,G907:G909)</f>
        <v>0</v>
      </c>
      <c r="H906" s="69">
        <f t="shared" si="221"/>
        <v>0</v>
      </c>
      <c r="I906" s="66">
        <f t="shared" si="221"/>
        <v>0</v>
      </c>
      <c r="J906" s="66">
        <f t="shared" si="221"/>
        <v>0</v>
      </c>
      <c r="K906" s="67">
        <f t="shared" si="221"/>
        <v>0</v>
      </c>
      <c r="L906" s="36">
        <f t="shared" si="221"/>
        <v>0</v>
      </c>
      <c r="M906" s="36">
        <f t="shared" si="221"/>
        <v>0</v>
      </c>
      <c r="N906" s="36">
        <f t="shared" si="221"/>
        <v>0</v>
      </c>
      <c r="O906" s="36">
        <f t="shared" si="221"/>
        <v>0</v>
      </c>
      <c r="P906" s="36">
        <f t="shared" si="221"/>
        <v>0</v>
      </c>
      <c r="Q906" s="36">
        <f t="shared" si="221"/>
        <v>0</v>
      </c>
      <c r="R906" s="36">
        <f t="shared" si="221"/>
        <v>0</v>
      </c>
      <c r="S906" s="36">
        <f t="shared" si="221"/>
        <v>0</v>
      </c>
      <c r="T906" s="36">
        <f t="shared" si="221"/>
        <v>0</v>
      </c>
      <c r="U906" s="36">
        <f t="shared" si="221"/>
        <v>0</v>
      </c>
      <c r="V906" s="36">
        <f t="shared" si="221"/>
        <v>0</v>
      </c>
      <c r="W906" s="35">
        <f t="shared" si="221"/>
        <v>0</v>
      </c>
      <c r="Y906"/>
      <c r="Z906"/>
      <c r="AG906" s="135"/>
      <c r="AH906" s="135"/>
    </row>
    <row r="907" spans="1:34" outlineLevel="1" x14ac:dyDescent="0.4">
      <c r="A907" s="337"/>
      <c r="B907" s="494"/>
      <c r="C907" s="495"/>
      <c r="D907" s="495"/>
      <c r="E907" s="496"/>
      <c r="F907" s="497" t="s">
        <v>74</v>
      </c>
      <c r="G907" s="174">
        <f>G51</f>
        <v>0</v>
      </c>
      <c r="H907" s="175">
        <f>G907*(1-VLOOKUP($F907,SHT,4,FALSE))+$H51*VLOOKUP($F907,SHT,4,FALSE)</f>
        <v>0</v>
      </c>
      <c r="I907" s="163">
        <f t="shared" ref="I907:V907" si="222">I51*VLOOKUP($F907,SHT,4,FALSE)</f>
        <v>0</v>
      </c>
      <c r="J907" s="163">
        <f t="shared" si="222"/>
        <v>0</v>
      </c>
      <c r="K907" s="181">
        <f t="shared" si="222"/>
        <v>0</v>
      </c>
      <c r="L907" s="178">
        <f t="shared" si="222"/>
        <v>0</v>
      </c>
      <c r="M907" s="176">
        <f t="shared" si="222"/>
        <v>0</v>
      </c>
      <c r="N907" s="166">
        <f t="shared" si="222"/>
        <v>0</v>
      </c>
      <c r="O907" s="166">
        <f t="shared" si="222"/>
        <v>0</v>
      </c>
      <c r="P907" s="166">
        <f t="shared" si="222"/>
        <v>0</v>
      </c>
      <c r="Q907" s="166">
        <f t="shared" si="222"/>
        <v>0</v>
      </c>
      <c r="R907" s="166">
        <f t="shared" si="222"/>
        <v>0</v>
      </c>
      <c r="S907" s="166">
        <f t="shared" si="222"/>
        <v>0</v>
      </c>
      <c r="T907" s="162">
        <f t="shared" si="222"/>
        <v>0</v>
      </c>
      <c r="U907" s="166">
        <f t="shared" si="222"/>
        <v>0</v>
      </c>
      <c r="V907" s="167">
        <f t="shared" si="222"/>
        <v>0</v>
      </c>
      <c r="W907" s="48">
        <f>G907-SUM(H907:V907)</f>
        <v>0</v>
      </c>
      <c r="Y907"/>
      <c r="Z907"/>
      <c r="AG907" s="135"/>
      <c r="AH907" s="135"/>
    </row>
    <row r="908" spans="1:34" outlineLevel="1" x14ac:dyDescent="0.4">
      <c r="A908" s="337"/>
      <c r="B908" s="494"/>
      <c r="C908" s="495"/>
      <c r="D908" s="495"/>
      <c r="E908" s="496"/>
      <c r="F908" s="497" t="s">
        <v>75</v>
      </c>
      <c r="G908" s="174">
        <f>G52</f>
        <v>0</v>
      </c>
      <c r="H908" s="175">
        <f>G908*(1-VLOOKUP($F908,SHT,4,FALSE))+$H52*VLOOKUP($F908,SHT,4,FALSE)</f>
        <v>0</v>
      </c>
      <c r="I908" s="163">
        <f t="shared" ref="I908:V908" si="223">I52*VLOOKUP($F908,SHT,4,FALSE)</f>
        <v>0</v>
      </c>
      <c r="J908" s="163">
        <f t="shared" si="223"/>
        <v>0</v>
      </c>
      <c r="K908" s="181">
        <f t="shared" si="223"/>
        <v>0</v>
      </c>
      <c r="L908" s="165">
        <f t="shared" si="223"/>
        <v>0</v>
      </c>
      <c r="M908" s="179">
        <f t="shared" si="223"/>
        <v>0</v>
      </c>
      <c r="N908" s="166">
        <f t="shared" si="223"/>
        <v>0</v>
      </c>
      <c r="O908" s="166">
        <f t="shared" si="223"/>
        <v>0</v>
      </c>
      <c r="P908" s="166">
        <f t="shared" si="223"/>
        <v>0</v>
      </c>
      <c r="Q908" s="166">
        <f t="shared" si="223"/>
        <v>0</v>
      </c>
      <c r="R908" s="166">
        <f t="shared" si="223"/>
        <v>0</v>
      </c>
      <c r="S908" s="166">
        <f t="shared" si="223"/>
        <v>0</v>
      </c>
      <c r="T908" s="162">
        <f t="shared" si="223"/>
        <v>0</v>
      </c>
      <c r="U908" s="166">
        <f t="shared" si="223"/>
        <v>0</v>
      </c>
      <c r="V908" s="167">
        <f t="shared" si="223"/>
        <v>0</v>
      </c>
      <c r="W908" s="48">
        <f>G908-SUM(H908:V908)</f>
        <v>0</v>
      </c>
      <c r="Y908"/>
      <c r="Z908"/>
      <c r="AG908" s="135"/>
      <c r="AH908" s="135"/>
    </row>
    <row r="909" spans="1:34" outlineLevel="1" x14ac:dyDescent="0.4">
      <c r="A909" s="337"/>
      <c r="B909" s="494"/>
      <c r="C909" s="495"/>
      <c r="D909" s="495"/>
      <c r="E909" s="496"/>
      <c r="F909" s="497" t="s">
        <v>76</v>
      </c>
      <c r="G909" s="174">
        <f>G53</f>
        <v>0</v>
      </c>
      <c r="H909" s="175">
        <f>G909*(1-VLOOKUP($F909,SHT,4,FALSE))+$H53*VLOOKUP($F909,SHT,4,FALSE)</f>
        <v>0</v>
      </c>
      <c r="I909" s="163">
        <f t="shared" ref="I909:V909" si="224">I53*VLOOKUP($F909,SHT,4,FALSE)</f>
        <v>0</v>
      </c>
      <c r="J909" s="163">
        <f t="shared" si="224"/>
        <v>0</v>
      </c>
      <c r="K909" s="181">
        <f t="shared" si="224"/>
        <v>0</v>
      </c>
      <c r="L909" s="180">
        <f t="shared" si="224"/>
        <v>0</v>
      </c>
      <c r="M909" s="162">
        <f t="shared" si="224"/>
        <v>0</v>
      </c>
      <c r="N909" s="166">
        <f t="shared" si="224"/>
        <v>0</v>
      </c>
      <c r="O909" s="166">
        <f t="shared" si="224"/>
        <v>0</v>
      </c>
      <c r="P909" s="166">
        <f t="shared" si="224"/>
        <v>0</v>
      </c>
      <c r="Q909" s="166">
        <f t="shared" si="224"/>
        <v>0</v>
      </c>
      <c r="R909" s="166">
        <f t="shared" si="224"/>
        <v>0</v>
      </c>
      <c r="S909" s="166">
        <f t="shared" si="224"/>
        <v>0</v>
      </c>
      <c r="T909" s="166">
        <f t="shared" si="224"/>
        <v>0</v>
      </c>
      <c r="U909" s="166">
        <f t="shared" si="224"/>
        <v>0</v>
      </c>
      <c r="V909" s="167">
        <f t="shared" si="224"/>
        <v>0</v>
      </c>
      <c r="W909" s="48">
        <f>G909-SUM(H909:V909)</f>
        <v>0</v>
      </c>
      <c r="Y909"/>
      <c r="Z909"/>
      <c r="AG909" s="135"/>
      <c r="AH909" s="135"/>
    </row>
    <row r="910" spans="1:34" x14ac:dyDescent="0.4">
      <c r="A910" s="337"/>
      <c r="B910" s="494"/>
      <c r="C910" s="495"/>
      <c r="D910" s="495"/>
      <c r="E910" s="496" t="s">
        <v>77</v>
      </c>
      <c r="F910" s="496"/>
      <c r="G910" s="68">
        <f t="shared" ref="G910:W910" si="225">SUBTOTAL(9,G911:G912)</f>
        <v>0</v>
      </c>
      <c r="H910" s="69">
        <f t="shared" si="225"/>
        <v>0</v>
      </c>
      <c r="I910" s="66">
        <f t="shared" si="225"/>
        <v>0</v>
      </c>
      <c r="J910" s="66">
        <f t="shared" si="225"/>
        <v>0</v>
      </c>
      <c r="K910" s="67">
        <f t="shared" si="225"/>
        <v>0</v>
      </c>
      <c r="L910" s="36">
        <f t="shared" si="225"/>
        <v>0</v>
      </c>
      <c r="M910" s="36">
        <f t="shared" si="225"/>
        <v>0</v>
      </c>
      <c r="N910" s="36">
        <f t="shared" si="225"/>
        <v>0</v>
      </c>
      <c r="O910" s="36">
        <f t="shared" si="225"/>
        <v>0</v>
      </c>
      <c r="P910" s="36">
        <f t="shared" si="225"/>
        <v>0</v>
      </c>
      <c r="Q910" s="36">
        <f t="shared" si="225"/>
        <v>0</v>
      </c>
      <c r="R910" s="36">
        <f t="shared" si="225"/>
        <v>0</v>
      </c>
      <c r="S910" s="36">
        <f t="shared" si="225"/>
        <v>0</v>
      </c>
      <c r="T910" s="36">
        <f t="shared" si="225"/>
        <v>0</v>
      </c>
      <c r="U910" s="36">
        <f t="shared" si="225"/>
        <v>0</v>
      </c>
      <c r="V910" s="36">
        <f t="shared" si="225"/>
        <v>0</v>
      </c>
      <c r="W910" s="35">
        <f t="shared" si="225"/>
        <v>0</v>
      </c>
      <c r="Y910"/>
      <c r="Z910"/>
      <c r="AG910" s="135"/>
      <c r="AH910" s="135"/>
    </row>
    <row r="911" spans="1:34" outlineLevel="1" x14ac:dyDescent="0.4">
      <c r="A911" s="337"/>
      <c r="B911" s="494"/>
      <c r="C911" s="495"/>
      <c r="D911" s="495"/>
      <c r="E911" s="496"/>
      <c r="F911" s="497" t="s">
        <v>78</v>
      </c>
      <c r="G911" s="174">
        <f>G55</f>
        <v>0</v>
      </c>
      <c r="H911" s="175">
        <f>G911*(1-VLOOKUP($F911,SHT,4,FALSE))+$H55*VLOOKUP($F911,SHT,4,FALSE)</f>
        <v>0</v>
      </c>
      <c r="I911" s="163">
        <f t="shared" ref="I911:V911" si="226">I55*VLOOKUP($F911,SHT,4,FALSE)</f>
        <v>0</v>
      </c>
      <c r="J911" s="163">
        <f t="shared" si="226"/>
        <v>0</v>
      </c>
      <c r="K911" s="181">
        <f t="shared" si="226"/>
        <v>0</v>
      </c>
      <c r="L911" s="165">
        <f t="shared" si="226"/>
        <v>0</v>
      </c>
      <c r="M911" s="162">
        <f t="shared" si="226"/>
        <v>0</v>
      </c>
      <c r="N911" s="166">
        <f t="shared" si="226"/>
        <v>0</v>
      </c>
      <c r="O911" s="166">
        <f t="shared" si="226"/>
        <v>0</v>
      </c>
      <c r="P911" s="166">
        <f t="shared" si="226"/>
        <v>0</v>
      </c>
      <c r="Q911" s="166">
        <f t="shared" si="226"/>
        <v>0</v>
      </c>
      <c r="R911" s="166">
        <f t="shared" si="226"/>
        <v>0</v>
      </c>
      <c r="S911" s="166">
        <f t="shared" si="226"/>
        <v>0</v>
      </c>
      <c r="T911" s="166">
        <f t="shared" si="226"/>
        <v>0</v>
      </c>
      <c r="U911" s="162">
        <f t="shared" si="226"/>
        <v>0</v>
      </c>
      <c r="V911" s="167">
        <f t="shared" si="226"/>
        <v>0</v>
      </c>
      <c r="W911" s="48">
        <f>G911-SUM(H911:V911)</f>
        <v>0</v>
      </c>
      <c r="Y911"/>
      <c r="Z911"/>
      <c r="AG911" s="135"/>
      <c r="AH911" s="135"/>
    </row>
    <row r="912" spans="1:34" outlineLevel="1" x14ac:dyDescent="0.4">
      <c r="A912" s="337"/>
      <c r="B912" s="494"/>
      <c r="C912" s="495"/>
      <c r="D912" s="495"/>
      <c r="E912" s="496"/>
      <c r="F912" s="497" t="s">
        <v>79</v>
      </c>
      <c r="G912" s="174">
        <f>G56</f>
        <v>0</v>
      </c>
      <c r="H912" s="175">
        <f>G912*(1-VLOOKUP($F912,SHT,4,FALSE))+$H56*VLOOKUP($F912,SHT,4,FALSE)</f>
        <v>0</v>
      </c>
      <c r="I912" s="163">
        <f t="shared" ref="I912:V912" si="227">I56*VLOOKUP($F912,SHT,4,FALSE)</f>
        <v>0</v>
      </c>
      <c r="J912" s="163">
        <f t="shared" si="227"/>
        <v>0</v>
      </c>
      <c r="K912" s="181">
        <f t="shared" si="227"/>
        <v>0</v>
      </c>
      <c r="L912" s="165">
        <f t="shared" si="227"/>
        <v>0</v>
      </c>
      <c r="M912" s="162">
        <f t="shared" si="227"/>
        <v>0</v>
      </c>
      <c r="N912" s="166">
        <f t="shared" si="227"/>
        <v>0</v>
      </c>
      <c r="O912" s="166">
        <f t="shared" si="227"/>
        <v>0</v>
      </c>
      <c r="P912" s="166">
        <f t="shared" si="227"/>
        <v>0</v>
      </c>
      <c r="Q912" s="166">
        <f t="shared" si="227"/>
        <v>0</v>
      </c>
      <c r="R912" s="166">
        <f t="shared" si="227"/>
        <v>0</v>
      </c>
      <c r="S912" s="166">
        <f t="shared" si="227"/>
        <v>0</v>
      </c>
      <c r="T912" s="166">
        <f t="shared" si="227"/>
        <v>0</v>
      </c>
      <c r="U912" s="166">
        <f t="shared" si="227"/>
        <v>0</v>
      </c>
      <c r="V912" s="176">
        <f t="shared" si="227"/>
        <v>0</v>
      </c>
      <c r="W912" s="48">
        <f>G912-SUM(H912:V912)</f>
        <v>0</v>
      </c>
      <c r="Y912"/>
      <c r="Z912"/>
      <c r="AG912" s="135"/>
      <c r="AH912" s="135"/>
    </row>
    <row r="913" spans="1:34" x14ac:dyDescent="0.4">
      <c r="A913" s="337"/>
      <c r="B913" s="494"/>
      <c r="C913" s="495"/>
      <c r="D913" s="495"/>
      <c r="E913" s="496" t="s">
        <v>80</v>
      </c>
      <c r="F913" s="496"/>
      <c r="G913" s="68">
        <f t="shared" ref="G913:W913" si="228">SUBTOTAL(9,G914:G916)</f>
        <v>0</v>
      </c>
      <c r="H913" s="66">
        <f t="shared" si="228"/>
        <v>0</v>
      </c>
      <c r="I913" s="66">
        <f t="shared" si="228"/>
        <v>0</v>
      </c>
      <c r="J913" s="66">
        <f t="shared" si="228"/>
        <v>0</v>
      </c>
      <c r="K913" s="67">
        <f t="shared" si="228"/>
        <v>0</v>
      </c>
      <c r="L913" s="36">
        <f t="shared" si="228"/>
        <v>0</v>
      </c>
      <c r="M913" s="36">
        <f t="shared" si="228"/>
        <v>0</v>
      </c>
      <c r="N913" s="36">
        <f t="shared" si="228"/>
        <v>0</v>
      </c>
      <c r="O913" s="36">
        <f t="shared" si="228"/>
        <v>0</v>
      </c>
      <c r="P913" s="36">
        <f t="shared" si="228"/>
        <v>0</v>
      </c>
      <c r="Q913" s="36">
        <f t="shared" si="228"/>
        <v>0</v>
      </c>
      <c r="R913" s="36">
        <f t="shared" si="228"/>
        <v>0</v>
      </c>
      <c r="S913" s="36">
        <f t="shared" si="228"/>
        <v>0</v>
      </c>
      <c r="T913" s="36">
        <f t="shared" si="228"/>
        <v>0</v>
      </c>
      <c r="U913" s="36">
        <f t="shared" si="228"/>
        <v>0</v>
      </c>
      <c r="V913" s="36">
        <f t="shared" si="228"/>
        <v>0</v>
      </c>
      <c r="W913" s="35">
        <f t="shared" si="228"/>
        <v>0</v>
      </c>
      <c r="Y913"/>
      <c r="Z913"/>
      <c r="AG913" s="135"/>
      <c r="AH913" s="135"/>
    </row>
    <row r="914" spans="1:34" outlineLevel="1" x14ac:dyDescent="0.4">
      <c r="A914" s="337"/>
      <c r="B914" s="494"/>
      <c r="C914" s="495"/>
      <c r="D914" s="495"/>
      <c r="E914" s="496"/>
      <c r="F914" s="497" t="s">
        <v>81</v>
      </c>
      <c r="G914" s="174">
        <f>G58</f>
        <v>0</v>
      </c>
      <c r="H914" s="175">
        <f>G914*(1-VLOOKUP($F914,SHT,4,FALSE))+$H58*VLOOKUP($F914,SHT,4,FALSE)</f>
        <v>0</v>
      </c>
      <c r="I914" s="163">
        <f t="shared" ref="I914:V914" si="229">I58*VLOOKUP($F914,SHT,4,FALSE)</f>
        <v>0</v>
      </c>
      <c r="J914" s="163">
        <f t="shared" si="229"/>
        <v>0</v>
      </c>
      <c r="K914" s="181">
        <f t="shared" si="229"/>
        <v>0</v>
      </c>
      <c r="L914" s="162">
        <f t="shared" si="229"/>
        <v>0</v>
      </c>
      <c r="M914" s="166">
        <f t="shared" si="229"/>
        <v>0</v>
      </c>
      <c r="N914" s="166">
        <f t="shared" si="229"/>
        <v>0</v>
      </c>
      <c r="O914" s="166">
        <f t="shared" si="229"/>
        <v>0</v>
      </c>
      <c r="P914" s="166">
        <f t="shared" si="229"/>
        <v>0</v>
      </c>
      <c r="Q914" s="166">
        <f t="shared" si="229"/>
        <v>0</v>
      </c>
      <c r="R914" s="166">
        <f t="shared" si="229"/>
        <v>0</v>
      </c>
      <c r="S914" s="166">
        <f t="shared" si="229"/>
        <v>0</v>
      </c>
      <c r="T914" s="166">
        <f t="shared" si="229"/>
        <v>0</v>
      </c>
      <c r="U914" s="166">
        <f t="shared" si="229"/>
        <v>0</v>
      </c>
      <c r="V914" s="176">
        <f t="shared" si="229"/>
        <v>0</v>
      </c>
      <c r="W914" s="48">
        <f>G914-SUM(H914:V914)</f>
        <v>0</v>
      </c>
      <c r="Y914"/>
      <c r="Z914"/>
      <c r="AG914" s="135"/>
      <c r="AH914" s="135"/>
    </row>
    <row r="915" spans="1:34" outlineLevel="1" x14ac:dyDescent="0.4">
      <c r="A915" s="337"/>
      <c r="B915" s="494"/>
      <c r="C915" s="495"/>
      <c r="D915" s="495"/>
      <c r="E915" s="496"/>
      <c r="F915" s="497" t="s">
        <v>82</v>
      </c>
      <c r="G915" s="174">
        <f>G59</f>
        <v>0</v>
      </c>
      <c r="H915" s="175">
        <f>G915*(1-VLOOKUP($F915,SHT,4,FALSE))+$H59*VLOOKUP($F915,SHT,4,FALSE)</f>
        <v>0</v>
      </c>
      <c r="I915" s="163">
        <f t="shared" ref="I915:V915" si="230">I59*VLOOKUP($F915,SHT,4,FALSE)</f>
        <v>0</v>
      </c>
      <c r="J915" s="163">
        <f t="shared" si="230"/>
        <v>0</v>
      </c>
      <c r="K915" s="181">
        <f t="shared" si="230"/>
        <v>0</v>
      </c>
      <c r="L915" s="162">
        <f t="shared" si="230"/>
        <v>0</v>
      </c>
      <c r="M915" s="166">
        <f t="shared" si="230"/>
        <v>0</v>
      </c>
      <c r="N915" s="166">
        <f t="shared" si="230"/>
        <v>0</v>
      </c>
      <c r="O915" s="166">
        <f t="shared" si="230"/>
        <v>0</v>
      </c>
      <c r="P915" s="166">
        <f t="shared" si="230"/>
        <v>0</v>
      </c>
      <c r="Q915" s="166">
        <f t="shared" si="230"/>
        <v>0</v>
      </c>
      <c r="R915" s="166">
        <f t="shared" si="230"/>
        <v>0</v>
      </c>
      <c r="S915" s="166">
        <f t="shared" si="230"/>
        <v>0</v>
      </c>
      <c r="T915" s="166">
        <f t="shared" si="230"/>
        <v>0</v>
      </c>
      <c r="U915" s="162">
        <f t="shared" si="230"/>
        <v>0</v>
      </c>
      <c r="V915" s="167">
        <f t="shared" si="230"/>
        <v>0</v>
      </c>
      <c r="W915" s="48">
        <f>G915-SUM(H915:V915)</f>
        <v>0</v>
      </c>
      <c r="Y915"/>
      <c r="Z915"/>
      <c r="AG915" s="135"/>
      <c r="AH915" s="135"/>
    </row>
    <row r="916" spans="1:34" outlineLevel="1" x14ac:dyDescent="0.4">
      <c r="A916" s="337"/>
      <c r="B916" s="494"/>
      <c r="C916" s="495"/>
      <c r="D916" s="495"/>
      <c r="E916" s="496"/>
      <c r="F916" s="497" t="s">
        <v>83</v>
      </c>
      <c r="G916" s="174">
        <f>G60</f>
        <v>0</v>
      </c>
      <c r="H916" s="175">
        <f>G916*(1-VLOOKUP($F916,SHT,4,FALSE))+$H60*VLOOKUP($F916,SHT,4,FALSE)</f>
        <v>0</v>
      </c>
      <c r="I916" s="163">
        <f t="shared" ref="I916:V916" si="231">I60*VLOOKUP($F916,SHT,4,FALSE)</f>
        <v>0</v>
      </c>
      <c r="J916" s="163">
        <f t="shared" si="231"/>
        <v>0</v>
      </c>
      <c r="K916" s="181">
        <f t="shared" si="231"/>
        <v>0</v>
      </c>
      <c r="L916" s="162">
        <f t="shared" si="231"/>
        <v>0</v>
      </c>
      <c r="M916" s="166">
        <f t="shared" si="231"/>
        <v>0</v>
      </c>
      <c r="N916" s="166">
        <f t="shared" si="231"/>
        <v>0</v>
      </c>
      <c r="O916" s="166">
        <f t="shared" si="231"/>
        <v>0</v>
      </c>
      <c r="P916" s="166">
        <f t="shared" si="231"/>
        <v>0</v>
      </c>
      <c r="Q916" s="166">
        <f t="shared" si="231"/>
        <v>0</v>
      </c>
      <c r="R916" s="166">
        <f t="shared" si="231"/>
        <v>0</v>
      </c>
      <c r="S916" s="166">
        <f t="shared" si="231"/>
        <v>0</v>
      </c>
      <c r="T916" s="166">
        <f t="shared" si="231"/>
        <v>0</v>
      </c>
      <c r="U916" s="162">
        <f t="shared" si="231"/>
        <v>0</v>
      </c>
      <c r="V916" s="167">
        <f t="shared" si="231"/>
        <v>0</v>
      </c>
      <c r="W916" s="48">
        <f>G916-SUM(H916:V916)</f>
        <v>0</v>
      </c>
      <c r="Y916"/>
      <c r="Z916"/>
      <c r="AG916" s="135"/>
      <c r="AH916" s="135"/>
    </row>
    <row r="917" spans="1:34" x14ac:dyDescent="0.4">
      <c r="A917" s="337"/>
      <c r="B917" s="494"/>
      <c r="C917" s="495"/>
      <c r="D917" s="495"/>
      <c r="E917" s="496" t="s">
        <v>84</v>
      </c>
      <c r="F917" s="496"/>
      <c r="G917" s="68">
        <f t="shared" ref="G917:W917" si="232">SUBTOTAL(9,G918:G919)</f>
        <v>0</v>
      </c>
      <c r="H917" s="69">
        <f t="shared" si="232"/>
        <v>0</v>
      </c>
      <c r="I917" s="66">
        <f t="shared" si="232"/>
        <v>0</v>
      </c>
      <c r="J917" s="66">
        <f t="shared" si="232"/>
        <v>0</v>
      </c>
      <c r="K917" s="67">
        <f t="shared" si="232"/>
        <v>0</v>
      </c>
      <c r="L917" s="36">
        <f t="shared" si="232"/>
        <v>0</v>
      </c>
      <c r="M917" s="36">
        <f t="shared" si="232"/>
        <v>0</v>
      </c>
      <c r="N917" s="36">
        <f t="shared" si="232"/>
        <v>0</v>
      </c>
      <c r="O917" s="36">
        <f t="shared" si="232"/>
        <v>0</v>
      </c>
      <c r="P917" s="36">
        <f t="shared" si="232"/>
        <v>0</v>
      </c>
      <c r="Q917" s="36">
        <f t="shared" si="232"/>
        <v>0</v>
      </c>
      <c r="R917" s="36">
        <f t="shared" si="232"/>
        <v>0</v>
      </c>
      <c r="S917" s="36">
        <f t="shared" si="232"/>
        <v>0</v>
      </c>
      <c r="T917" s="36">
        <f t="shared" si="232"/>
        <v>0</v>
      </c>
      <c r="U917" s="36">
        <f t="shared" si="232"/>
        <v>0</v>
      </c>
      <c r="V917" s="36">
        <f t="shared" si="232"/>
        <v>0</v>
      </c>
      <c r="W917" s="35">
        <f t="shared" si="232"/>
        <v>0</v>
      </c>
      <c r="Y917"/>
      <c r="Z917"/>
      <c r="AG917" s="135"/>
      <c r="AH917" s="135"/>
    </row>
    <row r="918" spans="1:34" outlineLevel="1" x14ac:dyDescent="0.4">
      <c r="A918" s="337"/>
      <c r="B918" s="494"/>
      <c r="C918" s="495"/>
      <c r="D918" s="495"/>
      <c r="E918" s="496"/>
      <c r="F918" s="497" t="s">
        <v>85</v>
      </c>
      <c r="G918" s="174">
        <f>G62</f>
        <v>0</v>
      </c>
      <c r="H918" s="175">
        <f>G918*(1-VLOOKUP($F918,SHT,4,FALSE))+$H62*VLOOKUP($F918,SHT,4,FALSE)</f>
        <v>0</v>
      </c>
      <c r="I918" s="163">
        <f t="shared" ref="I918:V918" si="233">I62*VLOOKUP($F918,SHT,4,FALSE)</f>
        <v>0</v>
      </c>
      <c r="J918" s="163">
        <f t="shared" si="233"/>
        <v>0</v>
      </c>
      <c r="K918" s="181">
        <f t="shared" si="233"/>
        <v>0</v>
      </c>
      <c r="L918" s="179">
        <f t="shared" si="233"/>
        <v>0</v>
      </c>
      <c r="M918" s="166">
        <f t="shared" si="233"/>
        <v>0</v>
      </c>
      <c r="N918" s="166">
        <f t="shared" si="233"/>
        <v>0</v>
      </c>
      <c r="O918" s="166">
        <f t="shared" si="233"/>
        <v>0</v>
      </c>
      <c r="P918" s="166">
        <f t="shared" si="233"/>
        <v>0</v>
      </c>
      <c r="Q918" s="166">
        <f t="shared" si="233"/>
        <v>0</v>
      </c>
      <c r="R918" s="166">
        <f t="shared" si="233"/>
        <v>0</v>
      </c>
      <c r="S918" s="166">
        <f t="shared" si="233"/>
        <v>0</v>
      </c>
      <c r="T918" s="166">
        <f t="shared" si="233"/>
        <v>0</v>
      </c>
      <c r="U918" s="162">
        <f t="shared" si="233"/>
        <v>0</v>
      </c>
      <c r="V918" s="167">
        <f t="shared" si="233"/>
        <v>0</v>
      </c>
      <c r="W918" s="48">
        <f>G918-SUM(H918:V918)</f>
        <v>0</v>
      </c>
      <c r="Y918"/>
      <c r="Z918"/>
      <c r="AG918" s="135"/>
      <c r="AH918" s="135"/>
    </row>
    <row r="919" spans="1:34" outlineLevel="1" x14ac:dyDescent="0.4">
      <c r="A919" s="337"/>
      <c r="B919" s="494"/>
      <c r="C919" s="495"/>
      <c r="D919" s="495"/>
      <c r="E919" s="496"/>
      <c r="F919" s="497" t="s">
        <v>86</v>
      </c>
      <c r="G919" s="174">
        <f>G63</f>
        <v>0</v>
      </c>
      <c r="H919" s="175">
        <f>G919*(1-VLOOKUP($F919,SHT,4,FALSE))+$H63*VLOOKUP($F919,SHT,4,FALSE)</f>
        <v>0</v>
      </c>
      <c r="I919" s="163">
        <f t="shared" ref="I919:V919" si="234">I63*VLOOKUP($F919,SHT,4,FALSE)</f>
        <v>0</v>
      </c>
      <c r="J919" s="163">
        <f t="shared" si="234"/>
        <v>0</v>
      </c>
      <c r="K919" s="181">
        <f t="shared" si="234"/>
        <v>0</v>
      </c>
      <c r="L919" s="179">
        <f t="shared" si="234"/>
        <v>0</v>
      </c>
      <c r="M919" s="166">
        <f t="shared" si="234"/>
        <v>0</v>
      </c>
      <c r="N919" s="166">
        <f t="shared" si="234"/>
        <v>0</v>
      </c>
      <c r="O919" s="166">
        <f t="shared" si="234"/>
        <v>0</v>
      </c>
      <c r="P919" s="166">
        <f t="shared" si="234"/>
        <v>0</v>
      </c>
      <c r="Q919" s="166">
        <f t="shared" si="234"/>
        <v>0</v>
      </c>
      <c r="R919" s="166">
        <f t="shared" si="234"/>
        <v>0</v>
      </c>
      <c r="S919" s="166">
        <f t="shared" si="234"/>
        <v>0</v>
      </c>
      <c r="T919" s="166">
        <f t="shared" si="234"/>
        <v>0</v>
      </c>
      <c r="U919" s="162">
        <f t="shared" si="234"/>
        <v>0</v>
      </c>
      <c r="V919" s="167">
        <f t="shared" si="234"/>
        <v>0</v>
      </c>
      <c r="W919" s="48">
        <f>G919-SUM(H919:V919)</f>
        <v>0</v>
      </c>
      <c r="Y919"/>
      <c r="Z919"/>
      <c r="AG919" s="135"/>
      <c r="AH919" s="135"/>
    </row>
    <row r="920" spans="1:34" x14ac:dyDescent="0.4">
      <c r="A920" s="337"/>
      <c r="B920" s="494"/>
      <c r="C920" s="495"/>
      <c r="D920" s="495"/>
      <c r="E920" s="496" t="s">
        <v>87</v>
      </c>
      <c r="F920" s="496"/>
      <c r="G920" s="68">
        <f t="shared" ref="G920:W920" si="235">SUBTOTAL(9,G921:G923)</f>
        <v>0</v>
      </c>
      <c r="H920" s="69">
        <f t="shared" si="235"/>
        <v>0</v>
      </c>
      <c r="I920" s="66">
        <f t="shared" si="235"/>
        <v>0</v>
      </c>
      <c r="J920" s="66">
        <f t="shared" si="235"/>
        <v>0</v>
      </c>
      <c r="K920" s="67">
        <f t="shared" si="235"/>
        <v>0</v>
      </c>
      <c r="L920" s="36">
        <f t="shared" si="235"/>
        <v>0</v>
      </c>
      <c r="M920" s="36">
        <f t="shared" si="235"/>
        <v>0</v>
      </c>
      <c r="N920" s="36">
        <f t="shared" si="235"/>
        <v>0</v>
      </c>
      <c r="O920" s="36">
        <f t="shared" si="235"/>
        <v>0</v>
      </c>
      <c r="P920" s="36">
        <f t="shared" si="235"/>
        <v>0</v>
      </c>
      <c r="Q920" s="36">
        <f t="shared" si="235"/>
        <v>0</v>
      </c>
      <c r="R920" s="36">
        <f t="shared" si="235"/>
        <v>0</v>
      </c>
      <c r="S920" s="36">
        <f t="shared" si="235"/>
        <v>0</v>
      </c>
      <c r="T920" s="36">
        <f t="shared" si="235"/>
        <v>0</v>
      </c>
      <c r="U920" s="36">
        <f t="shared" si="235"/>
        <v>0</v>
      </c>
      <c r="V920" s="36">
        <f t="shared" si="235"/>
        <v>0</v>
      </c>
      <c r="W920" s="35">
        <f t="shared" si="235"/>
        <v>0</v>
      </c>
      <c r="Y920"/>
      <c r="Z920"/>
      <c r="AG920" s="135"/>
      <c r="AH920" s="135"/>
    </row>
    <row r="921" spans="1:34" outlineLevel="1" x14ac:dyDescent="0.4">
      <c r="A921" s="337"/>
      <c r="B921" s="494"/>
      <c r="C921" s="495"/>
      <c r="D921" s="495"/>
      <c r="E921" s="496"/>
      <c r="F921" s="497" t="s">
        <v>88</v>
      </c>
      <c r="G921" s="174">
        <f>G65</f>
        <v>0</v>
      </c>
      <c r="H921" s="175">
        <f>G921*(1-VLOOKUP($F921,SHT,4,FALSE))+$H65*VLOOKUP($F921,SHT,4,FALSE)</f>
        <v>0</v>
      </c>
      <c r="I921" s="163">
        <f t="shared" ref="I921:V921" si="236">I65*VLOOKUP($F921,SHT,4,FALSE)</f>
        <v>0</v>
      </c>
      <c r="J921" s="163">
        <f t="shared" si="236"/>
        <v>0</v>
      </c>
      <c r="K921" s="181">
        <f t="shared" si="236"/>
        <v>0</v>
      </c>
      <c r="L921" s="180">
        <f t="shared" si="236"/>
        <v>0</v>
      </c>
      <c r="M921" s="166">
        <f t="shared" si="236"/>
        <v>0</v>
      </c>
      <c r="N921" s="166">
        <f t="shared" si="236"/>
        <v>0</v>
      </c>
      <c r="O921" s="166">
        <f t="shared" si="236"/>
        <v>0</v>
      </c>
      <c r="P921" s="166">
        <f t="shared" si="236"/>
        <v>0</v>
      </c>
      <c r="Q921" s="166">
        <f t="shared" si="236"/>
        <v>0</v>
      </c>
      <c r="R921" s="166">
        <f t="shared" si="236"/>
        <v>0</v>
      </c>
      <c r="S921" s="166">
        <f t="shared" si="236"/>
        <v>0</v>
      </c>
      <c r="T921" s="166">
        <f t="shared" si="236"/>
        <v>0</v>
      </c>
      <c r="U921" s="162">
        <f t="shared" si="236"/>
        <v>0</v>
      </c>
      <c r="V921" s="167">
        <f t="shared" si="236"/>
        <v>0</v>
      </c>
      <c r="W921" s="48">
        <f>G921-SUM(H921:V921)</f>
        <v>0</v>
      </c>
      <c r="Y921"/>
      <c r="Z921"/>
      <c r="AG921" s="135"/>
      <c r="AH921" s="135"/>
    </row>
    <row r="922" spans="1:34" outlineLevel="1" x14ac:dyDescent="0.4">
      <c r="A922" s="337"/>
      <c r="B922" s="494"/>
      <c r="C922" s="495"/>
      <c r="D922" s="495"/>
      <c r="E922" s="496"/>
      <c r="F922" s="497" t="s">
        <v>89</v>
      </c>
      <c r="G922" s="174">
        <f>G66</f>
        <v>0</v>
      </c>
      <c r="H922" s="175">
        <f>G922*(1-VLOOKUP($F922,SHT,4,FALSE))+$H66*VLOOKUP($F922,SHT,4,FALSE)</f>
        <v>0</v>
      </c>
      <c r="I922" s="163">
        <f t="shared" ref="I922:V922" si="237">I66*VLOOKUP($F922,SHT,4,FALSE)</f>
        <v>0</v>
      </c>
      <c r="J922" s="163">
        <f t="shared" si="237"/>
        <v>0</v>
      </c>
      <c r="K922" s="181">
        <f t="shared" si="237"/>
        <v>0</v>
      </c>
      <c r="L922" s="180">
        <f t="shared" si="237"/>
        <v>0</v>
      </c>
      <c r="M922" s="166">
        <f t="shared" si="237"/>
        <v>0</v>
      </c>
      <c r="N922" s="166">
        <f t="shared" si="237"/>
        <v>0</v>
      </c>
      <c r="O922" s="166">
        <f t="shared" si="237"/>
        <v>0</v>
      </c>
      <c r="P922" s="166">
        <f t="shared" si="237"/>
        <v>0</v>
      </c>
      <c r="Q922" s="166">
        <f t="shared" si="237"/>
        <v>0</v>
      </c>
      <c r="R922" s="166">
        <f t="shared" si="237"/>
        <v>0</v>
      </c>
      <c r="S922" s="166">
        <f t="shared" si="237"/>
        <v>0</v>
      </c>
      <c r="T922" s="166">
        <f t="shared" si="237"/>
        <v>0</v>
      </c>
      <c r="U922" s="162">
        <f t="shared" si="237"/>
        <v>0</v>
      </c>
      <c r="V922" s="167">
        <f t="shared" si="237"/>
        <v>0</v>
      </c>
      <c r="W922" s="48">
        <f>G922-SUM(H922:V922)</f>
        <v>0</v>
      </c>
      <c r="Y922"/>
      <c r="Z922"/>
      <c r="AG922" s="135"/>
      <c r="AH922" s="135"/>
    </row>
    <row r="923" spans="1:34" outlineLevel="1" x14ac:dyDescent="0.4">
      <c r="A923" s="337"/>
      <c r="B923" s="494"/>
      <c r="C923" s="495"/>
      <c r="D923" s="495"/>
      <c r="E923" s="496"/>
      <c r="F923" s="497" t="s">
        <v>90</v>
      </c>
      <c r="G923" s="174">
        <f>G67</f>
        <v>0</v>
      </c>
      <c r="H923" s="175">
        <f>G923*(1-VLOOKUP($F923,SHT,4,FALSE))+$H67*VLOOKUP($F923,SHT,4,FALSE)</f>
        <v>0</v>
      </c>
      <c r="I923" s="163">
        <f t="shared" ref="I923:V923" si="238">I67*VLOOKUP($F923,SHT,4,FALSE)</f>
        <v>0</v>
      </c>
      <c r="J923" s="163">
        <f t="shared" si="238"/>
        <v>0</v>
      </c>
      <c r="K923" s="181">
        <f t="shared" si="238"/>
        <v>0</v>
      </c>
      <c r="L923" s="180">
        <f t="shared" si="238"/>
        <v>0</v>
      </c>
      <c r="M923" s="166">
        <f t="shared" si="238"/>
        <v>0</v>
      </c>
      <c r="N923" s="166">
        <f t="shared" si="238"/>
        <v>0</v>
      </c>
      <c r="O923" s="166">
        <f t="shared" si="238"/>
        <v>0</v>
      </c>
      <c r="P923" s="166">
        <f t="shared" si="238"/>
        <v>0</v>
      </c>
      <c r="Q923" s="166">
        <f t="shared" si="238"/>
        <v>0</v>
      </c>
      <c r="R923" s="166">
        <f t="shared" si="238"/>
        <v>0</v>
      </c>
      <c r="S923" s="166">
        <f t="shared" si="238"/>
        <v>0</v>
      </c>
      <c r="T923" s="166">
        <f t="shared" si="238"/>
        <v>0</v>
      </c>
      <c r="U923" s="162">
        <f t="shared" si="238"/>
        <v>0</v>
      </c>
      <c r="V923" s="167">
        <f t="shared" si="238"/>
        <v>0</v>
      </c>
      <c r="W923" s="48">
        <f>G923-SUM(H923:V923)</f>
        <v>0</v>
      </c>
      <c r="Y923"/>
      <c r="Z923"/>
      <c r="AG923" s="135"/>
      <c r="AH923" s="135"/>
    </row>
    <row r="924" spans="1:34" x14ac:dyDescent="0.4">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4">
      <c r="A925" s="337"/>
      <c r="B925" s="494"/>
      <c r="C925" s="495"/>
      <c r="D925" s="495"/>
      <c r="E925" s="496" t="s">
        <v>92</v>
      </c>
      <c r="F925" s="496"/>
      <c r="G925" s="68">
        <f t="shared" ref="G925:W925" si="239">SUBTOTAL(9,G926:G927)</f>
        <v>0</v>
      </c>
      <c r="H925" s="69">
        <f t="shared" si="239"/>
        <v>0</v>
      </c>
      <c r="I925" s="66">
        <f t="shared" si="239"/>
        <v>0</v>
      </c>
      <c r="J925" s="66">
        <f t="shared" si="239"/>
        <v>0</v>
      </c>
      <c r="K925" s="67">
        <f t="shared" si="239"/>
        <v>0</v>
      </c>
      <c r="L925" s="36">
        <f t="shared" si="239"/>
        <v>0</v>
      </c>
      <c r="M925" s="36">
        <f t="shared" si="239"/>
        <v>0</v>
      </c>
      <c r="N925" s="36">
        <f t="shared" si="239"/>
        <v>0</v>
      </c>
      <c r="O925" s="36">
        <f t="shared" si="239"/>
        <v>0</v>
      </c>
      <c r="P925" s="36">
        <f t="shared" si="239"/>
        <v>0</v>
      </c>
      <c r="Q925" s="36">
        <f t="shared" si="239"/>
        <v>0</v>
      </c>
      <c r="R925" s="36">
        <f t="shared" si="239"/>
        <v>0</v>
      </c>
      <c r="S925" s="36">
        <f t="shared" si="239"/>
        <v>0</v>
      </c>
      <c r="T925" s="36">
        <f t="shared" si="239"/>
        <v>0</v>
      </c>
      <c r="U925" s="36">
        <f t="shared" si="239"/>
        <v>0</v>
      </c>
      <c r="V925" s="36">
        <f t="shared" si="239"/>
        <v>0</v>
      </c>
      <c r="W925" s="35">
        <f t="shared" si="239"/>
        <v>0</v>
      </c>
      <c r="Y925"/>
      <c r="Z925"/>
      <c r="AG925" s="135"/>
      <c r="AH925" s="135"/>
    </row>
    <row r="926" spans="1:34" outlineLevel="1" x14ac:dyDescent="0.4">
      <c r="A926" s="337"/>
      <c r="B926" s="494"/>
      <c r="C926" s="495"/>
      <c r="D926" s="495"/>
      <c r="E926" s="496"/>
      <c r="F926" s="497" t="s">
        <v>93</v>
      </c>
      <c r="G926" s="174">
        <f>G70</f>
        <v>0</v>
      </c>
      <c r="H926" s="175">
        <f>G926*(1-VLOOKUP($F926,SHT,4,FALSE))+$H70*VLOOKUP($F926,SHT,4,FALSE)</f>
        <v>0</v>
      </c>
      <c r="I926" s="163">
        <f t="shared" ref="I926:V926" si="240">I70*VLOOKUP($F926,SHT,4,FALSE)</f>
        <v>0</v>
      </c>
      <c r="J926" s="163">
        <f t="shared" si="240"/>
        <v>0</v>
      </c>
      <c r="K926" s="181">
        <f t="shared" si="240"/>
        <v>0</v>
      </c>
      <c r="L926" s="180">
        <f t="shared" si="240"/>
        <v>0</v>
      </c>
      <c r="M926" s="166">
        <f t="shared" si="240"/>
        <v>0</v>
      </c>
      <c r="N926" s="166">
        <f t="shared" si="240"/>
        <v>0</v>
      </c>
      <c r="O926" s="166">
        <f t="shared" si="240"/>
        <v>0</v>
      </c>
      <c r="P926" s="166">
        <f t="shared" si="240"/>
        <v>0</v>
      </c>
      <c r="Q926" s="166">
        <f t="shared" si="240"/>
        <v>0</v>
      </c>
      <c r="R926" s="166">
        <f t="shared" si="240"/>
        <v>0</v>
      </c>
      <c r="S926" s="166">
        <f t="shared" si="240"/>
        <v>0</v>
      </c>
      <c r="T926" s="162">
        <f t="shared" si="240"/>
        <v>0</v>
      </c>
      <c r="U926" s="166">
        <f t="shared" si="240"/>
        <v>0</v>
      </c>
      <c r="V926" s="167">
        <f t="shared" si="240"/>
        <v>0</v>
      </c>
      <c r="W926" s="48">
        <f>G926-SUM(H926:V926)</f>
        <v>0</v>
      </c>
      <c r="Y926"/>
      <c r="Z926"/>
      <c r="AG926" s="135"/>
      <c r="AH926" s="135"/>
    </row>
    <row r="927" spans="1:34" outlineLevel="1" x14ac:dyDescent="0.4">
      <c r="A927" s="337"/>
      <c r="B927" s="494"/>
      <c r="C927" s="495"/>
      <c r="D927" s="495"/>
      <c r="E927" s="496"/>
      <c r="F927" s="497" t="s">
        <v>94</v>
      </c>
      <c r="G927" s="174">
        <f>G71</f>
        <v>0</v>
      </c>
      <c r="H927" s="175">
        <f>G927*(1-VLOOKUP($F927,SHT,4,FALSE))+$H71*VLOOKUP($F927,SHT,4,FALSE)</f>
        <v>0</v>
      </c>
      <c r="I927" s="163">
        <f t="shared" ref="I927:V927" si="241">I71*VLOOKUP($F927,SHT,4,FALSE)</f>
        <v>0</v>
      </c>
      <c r="J927" s="163">
        <f t="shared" si="241"/>
        <v>0</v>
      </c>
      <c r="K927" s="181">
        <f t="shared" si="241"/>
        <v>0</v>
      </c>
      <c r="L927" s="180">
        <f t="shared" si="241"/>
        <v>0</v>
      </c>
      <c r="M927" s="166">
        <f t="shared" si="241"/>
        <v>0</v>
      </c>
      <c r="N927" s="166">
        <f t="shared" si="241"/>
        <v>0</v>
      </c>
      <c r="O927" s="166">
        <f t="shared" si="241"/>
        <v>0</v>
      </c>
      <c r="P927" s="166">
        <f t="shared" si="241"/>
        <v>0</v>
      </c>
      <c r="Q927" s="166">
        <f t="shared" si="241"/>
        <v>0</v>
      </c>
      <c r="R927" s="166">
        <f t="shared" si="241"/>
        <v>0</v>
      </c>
      <c r="S927" s="166">
        <f t="shared" si="241"/>
        <v>0</v>
      </c>
      <c r="T927" s="162">
        <f t="shared" si="241"/>
        <v>0</v>
      </c>
      <c r="U927" s="166">
        <f t="shared" si="241"/>
        <v>0</v>
      </c>
      <c r="V927" s="167">
        <f t="shared" si="241"/>
        <v>0</v>
      </c>
      <c r="W927" s="48">
        <f>G927-SUM(H927:V927)</f>
        <v>0</v>
      </c>
      <c r="Y927"/>
      <c r="Z927"/>
      <c r="AG927" s="135"/>
      <c r="AH927" s="135"/>
    </row>
    <row r="928" spans="1:34" x14ac:dyDescent="0.4">
      <c r="A928" s="337"/>
      <c r="B928" s="494"/>
      <c r="C928" s="495"/>
      <c r="D928" s="495"/>
      <c r="E928" s="496" t="s">
        <v>95</v>
      </c>
      <c r="F928" s="496"/>
      <c r="G928" s="68">
        <f t="shared" ref="G928:W928" si="242">SUBTOTAL(9,G929:G930)</f>
        <v>0</v>
      </c>
      <c r="H928" s="69">
        <f t="shared" si="242"/>
        <v>0</v>
      </c>
      <c r="I928" s="66">
        <f t="shared" si="242"/>
        <v>0</v>
      </c>
      <c r="J928" s="66">
        <f t="shared" si="242"/>
        <v>0</v>
      </c>
      <c r="K928" s="67">
        <f t="shared" si="242"/>
        <v>0</v>
      </c>
      <c r="L928" s="36">
        <f t="shared" si="242"/>
        <v>0</v>
      </c>
      <c r="M928" s="36">
        <f t="shared" si="242"/>
        <v>0</v>
      </c>
      <c r="N928" s="36">
        <f t="shared" si="242"/>
        <v>0</v>
      </c>
      <c r="O928" s="36">
        <f t="shared" si="242"/>
        <v>0</v>
      </c>
      <c r="P928" s="36">
        <f t="shared" si="242"/>
        <v>0</v>
      </c>
      <c r="Q928" s="36">
        <f t="shared" si="242"/>
        <v>0</v>
      </c>
      <c r="R928" s="36">
        <f t="shared" si="242"/>
        <v>0</v>
      </c>
      <c r="S928" s="36">
        <f t="shared" si="242"/>
        <v>0</v>
      </c>
      <c r="T928" s="36">
        <f t="shared" si="242"/>
        <v>0</v>
      </c>
      <c r="U928" s="36">
        <f t="shared" si="242"/>
        <v>0</v>
      </c>
      <c r="V928" s="36">
        <f t="shared" si="242"/>
        <v>0</v>
      </c>
      <c r="W928" s="35">
        <f t="shared" si="242"/>
        <v>0</v>
      </c>
      <c r="Y928"/>
      <c r="Z928"/>
      <c r="AG928" s="135"/>
      <c r="AH928" s="135"/>
    </row>
    <row r="929" spans="1:34" outlineLevel="1" x14ac:dyDescent="0.4">
      <c r="A929" s="337"/>
      <c r="B929" s="494"/>
      <c r="C929" s="495"/>
      <c r="D929" s="495"/>
      <c r="E929" s="496"/>
      <c r="F929" s="497" t="s">
        <v>96</v>
      </c>
      <c r="G929" s="174">
        <f>G73</f>
        <v>0</v>
      </c>
      <c r="H929" s="175">
        <f>G929*(1-VLOOKUP($F929,SHT,4,FALSE))+$H73*VLOOKUP($F929,SHT,4,FALSE)</f>
        <v>0</v>
      </c>
      <c r="I929" s="163">
        <f t="shared" ref="I929:V929" si="243">I73*VLOOKUP($F929,SHT,4,FALSE)</f>
        <v>0</v>
      </c>
      <c r="J929" s="163">
        <f t="shared" si="243"/>
        <v>0</v>
      </c>
      <c r="K929" s="181">
        <f t="shared" si="243"/>
        <v>0</v>
      </c>
      <c r="L929" s="180">
        <f t="shared" si="243"/>
        <v>0</v>
      </c>
      <c r="M929" s="166">
        <f t="shared" si="243"/>
        <v>0</v>
      </c>
      <c r="N929" s="166">
        <f t="shared" si="243"/>
        <v>0</v>
      </c>
      <c r="O929" s="166">
        <f t="shared" si="243"/>
        <v>0</v>
      </c>
      <c r="P929" s="166">
        <f t="shared" si="243"/>
        <v>0</v>
      </c>
      <c r="Q929" s="166">
        <f t="shared" si="243"/>
        <v>0</v>
      </c>
      <c r="R929" s="166">
        <f t="shared" si="243"/>
        <v>0</v>
      </c>
      <c r="S929" s="166">
        <f t="shared" si="243"/>
        <v>0</v>
      </c>
      <c r="T929" s="166">
        <f t="shared" si="243"/>
        <v>0</v>
      </c>
      <c r="U929" s="162">
        <f t="shared" si="243"/>
        <v>0</v>
      </c>
      <c r="V929" s="167">
        <f t="shared" si="243"/>
        <v>0</v>
      </c>
      <c r="W929" s="48">
        <f>G929-SUM(H929:V929)</f>
        <v>0</v>
      </c>
      <c r="Y929"/>
      <c r="Z929"/>
      <c r="AG929" s="135"/>
      <c r="AH929" s="135"/>
    </row>
    <row r="930" spans="1:34" outlineLevel="1" x14ac:dyDescent="0.4">
      <c r="A930" s="337"/>
      <c r="B930" s="494"/>
      <c r="C930" s="495"/>
      <c r="D930" s="495"/>
      <c r="E930" s="496"/>
      <c r="F930" s="497" t="s">
        <v>97</v>
      </c>
      <c r="G930" s="174">
        <f>G74</f>
        <v>0</v>
      </c>
      <c r="H930" s="175">
        <f>G930*(1-VLOOKUP($F930,SHT,4,FALSE))+$H74*VLOOKUP($F930,SHT,4,FALSE)</f>
        <v>0</v>
      </c>
      <c r="I930" s="163">
        <f t="shared" ref="I930:V930" si="244">I74*VLOOKUP($F930,SHT,4,FALSE)</f>
        <v>0</v>
      </c>
      <c r="J930" s="163">
        <f t="shared" si="244"/>
        <v>0</v>
      </c>
      <c r="K930" s="181">
        <f t="shared" si="244"/>
        <v>0</v>
      </c>
      <c r="L930" s="180">
        <f t="shared" si="244"/>
        <v>0</v>
      </c>
      <c r="M930" s="166">
        <f t="shared" si="244"/>
        <v>0</v>
      </c>
      <c r="N930" s="166">
        <f t="shared" si="244"/>
        <v>0</v>
      </c>
      <c r="O930" s="166">
        <f t="shared" si="244"/>
        <v>0</v>
      </c>
      <c r="P930" s="166">
        <f t="shared" si="244"/>
        <v>0</v>
      </c>
      <c r="Q930" s="166">
        <f t="shared" si="244"/>
        <v>0</v>
      </c>
      <c r="R930" s="166">
        <f t="shared" si="244"/>
        <v>0</v>
      </c>
      <c r="S930" s="166">
        <f t="shared" si="244"/>
        <v>0</v>
      </c>
      <c r="T930" s="166">
        <f t="shared" si="244"/>
        <v>0</v>
      </c>
      <c r="U930" s="162">
        <f t="shared" si="244"/>
        <v>0</v>
      </c>
      <c r="V930" s="167">
        <f t="shared" si="244"/>
        <v>0</v>
      </c>
      <c r="W930" s="48">
        <f>G930-SUM(H930:V930)</f>
        <v>0</v>
      </c>
      <c r="Y930"/>
      <c r="Z930"/>
      <c r="AG930" s="135"/>
      <c r="AH930" s="135"/>
    </row>
    <row r="931" spans="1:34" x14ac:dyDescent="0.4">
      <c r="A931" s="337"/>
      <c r="B931" s="494"/>
      <c r="C931" s="495"/>
      <c r="D931" s="495"/>
      <c r="E931" s="496" t="s">
        <v>98</v>
      </c>
      <c r="F931" s="496"/>
      <c r="G931" s="68">
        <f t="shared" ref="G931:W931" si="245">SUBTOTAL(9,G932:G933)</f>
        <v>0</v>
      </c>
      <c r="H931" s="69">
        <f t="shared" si="245"/>
        <v>0</v>
      </c>
      <c r="I931" s="66">
        <f t="shared" si="245"/>
        <v>0</v>
      </c>
      <c r="J931" s="66">
        <f t="shared" si="245"/>
        <v>0</v>
      </c>
      <c r="K931" s="67">
        <f t="shared" si="245"/>
        <v>0</v>
      </c>
      <c r="L931" s="36">
        <f t="shared" si="245"/>
        <v>0</v>
      </c>
      <c r="M931" s="36">
        <f t="shared" si="245"/>
        <v>0</v>
      </c>
      <c r="N931" s="36">
        <f t="shared" si="245"/>
        <v>0</v>
      </c>
      <c r="O931" s="36">
        <f t="shared" si="245"/>
        <v>0</v>
      </c>
      <c r="P931" s="36">
        <f t="shared" si="245"/>
        <v>0</v>
      </c>
      <c r="Q931" s="36">
        <f t="shared" si="245"/>
        <v>0</v>
      </c>
      <c r="R931" s="36">
        <f t="shared" si="245"/>
        <v>0</v>
      </c>
      <c r="S931" s="36">
        <f t="shared" si="245"/>
        <v>0</v>
      </c>
      <c r="T931" s="36">
        <f t="shared" si="245"/>
        <v>0</v>
      </c>
      <c r="U931" s="36">
        <f t="shared" si="245"/>
        <v>0</v>
      </c>
      <c r="V931" s="36">
        <f t="shared" si="245"/>
        <v>0</v>
      </c>
      <c r="W931" s="35">
        <f t="shared" si="245"/>
        <v>0</v>
      </c>
      <c r="Y931"/>
      <c r="Z931"/>
      <c r="AG931" s="135"/>
      <c r="AH931" s="135"/>
    </row>
    <row r="932" spans="1:34" outlineLevel="1" x14ac:dyDescent="0.4">
      <c r="A932" s="337"/>
      <c r="B932" s="494"/>
      <c r="C932" s="495"/>
      <c r="D932" s="495"/>
      <c r="E932" s="496"/>
      <c r="F932" s="497" t="s">
        <v>99</v>
      </c>
      <c r="G932" s="174">
        <f>G76</f>
        <v>0</v>
      </c>
      <c r="H932" s="175">
        <f>G932*(1-VLOOKUP($F932,SHT,4,FALSE))+$H76*VLOOKUP($F932,SHT,4,FALSE)</f>
        <v>0</v>
      </c>
      <c r="I932" s="163">
        <f t="shared" ref="I932:V932" si="246">I76*VLOOKUP($F932,SHT,4,FALSE)</f>
        <v>0</v>
      </c>
      <c r="J932" s="163">
        <f t="shared" si="246"/>
        <v>0</v>
      </c>
      <c r="K932" s="181">
        <f t="shared" si="246"/>
        <v>0</v>
      </c>
      <c r="L932" s="180">
        <f t="shared" si="246"/>
        <v>0</v>
      </c>
      <c r="M932" s="166">
        <f t="shared" si="246"/>
        <v>0</v>
      </c>
      <c r="N932" s="166">
        <f t="shared" si="246"/>
        <v>0</v>
      </c>
      <c r="O932" s="166">
        <f t="shared" si="246"/>
        <v>0</v>
      </c>
      <c r="P932" s="166">
        <f t="shared" si="246"/>
        <v>0</v>
      </c>
      <c r="Q932" s="166">
        <f t="shared" si="246"/>
        <v>0</v>
      </c>
      <c r="R932" s="166">
        <f t="shared" si="246"/>
        <v>0</v>
      </c>
      <c r="S932" s="166">
        <f t="shared" si="246"/>
        <v>0</v>
      </c>
      <c r="T932" s="162">
        <f t="shared" si="246"/>
        <v>0</v>
      </c>
      <c r="U932" s="166">
        <f t="shared" si="246"/>
        <v>0</v>
      </c>
      <c r="V932" s="167">
        <f t="shared" si="246"/>
        <v>0</v>
      </c>
      <c r="W932" s="48">
        <f>G932-SUM(H932:V932)</f>
        <v>0</v>
      </c>
      <c r="Y932"/>
      <c r="Z932"/>
      <c r="AG932" s="135"/>
      <c r="AH932" s="135"/>
    </row>
    <row r="933" spans="1:34" outlineLevel="1" x14ac:dyDescent="0.4">
      <c r="A933" s="337"/>
      <c r="B933" s="494"/>
      <c r="C933" s="495"/>
      <c r="D933" s="495"/>
      <c r="E933" s="496"/>
      <c r="F933" s="497" t="s">
        <v>100</v>
      </c>
      <c r="G933" s="174">
        <f>G77</f>
        <v>0</v>
      </c>
      <c r="H933" s="175">
        <f>G933*(1-VLOOKUP($F933,SHT,4,FALSE))+$H77*VLOOKUP($F933,SHT,4,FALSE)</f>
        <v>0</v>
      </c>
      <c r="I933" s="163">
        <f t="shared" ref="I933:V933" si="247">I77*VLOOKUP($F933,SHT,4,FALSE)</f>
        <v>0</v>
      </c>
      <c r="J933" s="163">
        <f t="shared" si="247"/>
        <v>0</v>
      </c>
      <c r="K933" s="181">
        <f t="shared" si="247"/>
        <v>0</v>
      </c>
      <c r="L933" s="180">
        <f t="shared" si="247"/>
        <v>0</v>
      </c>
      <c r="M933" s="166">
        <f t="shared" si="247"/>
        <v>0</v>
      </c>
      <c r="N933" s="166">
        <f t="shared" si="247"/>
        <v>0</v>
      </c>
      <c r="O933" s="166">
        <f t="shared" si="247"/>
        <v>0</v>
      </c>
      <c r="P933" s="166">
        <f t="shared" si="247"/>
        <v>0</v>
      </c>
      <c r="Q933" s="166">
        <f t="shared" si="247"/>
        <v>0</v>
      </c>
      <c r="R933" s="166">
        <f t="shared" si="247"/>
        <v>0</v>
      </c>
      <c r="S933" s="166">
        <f t="shared" si="247"/>
        <v>0</v>
      </c>
      <c r="T933" s="162">
        <f t="shared" si="247"/>
        <v>0</v>
      </c>
      <c r="U933" s="166">
        <f t="shared" si="247"/>
        <v>0</v>
      </c>
      <c r="V933" s="167">
        <f t="shared" si="247"/>
        <v>0</v>
      </c>
      <c r="W933" s="48">
        <f>G933-SUM(H933:V933)</f>
        <v>0</v>
      </c>
      <c r="Y933"/>
      <c r="Z933"/>
      <c r="AG933" s="135"/>
      <c r="AH933" s="135"/>
    </row>
    <row r="934" spans="1:34" x14ac:dyDescent="0.4">
      <c r="A934" s="337"/>
      <c r="B934" s="494"/>
      <c r="C934" s="495"/>
      <c r="D934" s="495"/>
      <c r="E934" s="496" t="s">
        <v>101</v>
      </c>
      <c r="F934" s="496"/>
      <c r="G934" s="68">
        <f t="shared" ref="G934:W934" si="248">SUBTOTAL(9,G935:G936)</f>
        <v>0</v>
      </c>
      <c r="H934" s="69">
        <f t="shared" si="248"/>
        <v>0</v>
      </c>
      <c r="I934" s="66">
        <f t="shared" si="248"/>
        <v>0</v>
      </c>
      <c r="J934" s="66">
        <f t="shared" si="248"/>
        <v>0</v>
      </c>
      <c r="K934" s="67">
        <f t="shared" si="248"/>
        <v>0</v>
      </c>
      <c r="L934" s="36">
        <f t="shared" si="248"/>
        <v>0</v>
      </c>
      <c r="M934" s="36">
        <f t="shared" si="248"/>
        <v>0</v>
      </c>
      <c r="N934" s="36">
        <f t="shared" si="248"/>
        <v>0</v>
      </c>
      <c r="O934" s="36">
        <f t="shared" si="248"/>
        <v>0</v>
      </c>
      <c r="P934" s="36">
        <f t="shared" si="248"/>
        <v>0</v>
      </c>
      <c r="Q934" s="36">
        <f t="shared" si="248"/>
        <v>0</v>
      </c>
      <c r="R934" s="36">
        <f t="shared" si="248"/>
        <v>0</v>
      </c>
      <c r="S934" s="36">
        <f t="shared" si="248"/>
        <v>0</v>
      </c>
      <c r="T934" s="36">
        <f t="shared" si="248"/>
        <v>0</v>
      </c>
      <c r="U934" s="36">
        <f t="shared" si="248"/>
        <v>0</v>
      </c>
      <c r="V934" s="36">
        <f t="shared" si="248"/>
        <v>0</v>
      </c>
      <c r="W934" s="35">
        <f t="shared" si="248"/>
        <v>0</v>
      </c>
      <c r="Y934"/>
      <c r="Z934"/>
      <c r="AG934" s="135"/>
      <c r="AH934" s="135"/>
    </row>
    <row r="935" spans="1:34" outlineLevel="1" x14ac:dyDescent="0.4">
      <c r="A935" s="337"/>
      <c r="B935" s="494"/>
      <c r="C935" s="495"/>
      <c r="D935" s="495"/>
      <c r="E935" s="496"/>
      <c r="F935" s="497" t="s">
        <v>102</v>
      </c>
      <c r="G935" s="174">
        <f>G79</f>
        <v>0</v>
      </c>
      <c r="H935" s="175">
        <f>G935*(1-VLOOKUP($F935,SHT,4,FALSE))+$H79*VLOOKUP($F935,SHT,4,FALSE)</f>
        <v>0</v>
      </c>
      <c r="I935" s="163">
        <f t="shared" ref="I935:V935" si="249">I79*VLOOKUP($F935,SHT,4,FALSE)</f>
        <v>0</v>
      </c>
      <c r="J935" s="163">
        <f t="shared" si="249"/>
        <v>0</v>
      </c>
      <c r="K935" s="181">
        <f t="shared" si="249"/>
        <v>0</v>
      </c>
      <c r="L935" s="180">
        <f t="shared" si="249"/>
        <v>0</v>
      </c>
      <c r="M935" s="166">
        <f t="shared" si="249"/>
        <v>0</v>
      </c>
      <c r="N935" s="166">
        <f t="shared" si="249"/>
        <v>0</v>
      </c>
      <c r="O935" s="166">
        <f t="shared" si="249"/>
        <v>0</v>
      </c>
      <c r="P935" s="166">
        <f t="shared" si="249"/>
        <v>0</v>
      </c>
      <c r="Q935" s="166">
        <f t="shared" si="249"/>
        <v>0</v>
      </c>
      <c r="R935" s="166">
        <f t="shared" si="249"/>
        <v>0</v>
      </c>
      <c r="S935" s="166">
        <f t="shared" si="249"/>
        <v>0</v>
      </c>
      <c r="T935" s="162">
        <f t="shared" si="249"/>
        <v>0</v>
      </c>
      <c r="U935" s="166">
        <f t="shared" si="249"/>
        <v>0</v>
      </c>
      <c r="V935" s="167">
        <f t="shared" si="249"/>
        <v>0</v>
      </c>
      <c r="W935" s="48">
        <f>G935-SUM(H935:V935)</f>
        <v>0</v>
      </c>
      <c r="Y935"/>
      <c r="Z935"/>
      <c r="AG935" s="135"/>
      <c r="AH935" s="135"/>
    </row>
    <row r="936" spans="1:34" outlineLevel="1" x14ac:dyDescent="0.4">
      <c r="A936" s="337"/>
      <c r="B936" s="494"/>
      <c r="C936" s="495"/>
      <c r="D936" s="495"/>
      <c r="E936" s="496"/>
      <c r="F936" s="497" t="s">
        <v>103</v>
      </c>
      <c r="G936" s="174">
        <f>G80</f>
        <v>0</v>
      </c>
      <c r="H936" s="175">
        <f>G936*(1-VLOOKUP($F936,SHT,4,FALSE))+$H80*VLOOKUP($F936,SHT,4,FALSE)</f>
        <v>0</v>
      </c>
      <c r="I936" s="163">
        <f t="shared" ref="I936:V936" si="250">I80*VLOOKUP($F936,SHT,4,FALSE)</f>
        <v>0</v>
      </c>
      <c r="J936" s="163">
        <f t="shared" si="250"/>
        <v>0</v>
      </c>
      <c r="K936" s="181">
        <f t="shared" si="250"/>
        <v>0</v>
      </c>
      <c r="L936" s="180">
        <f t="shared" si="250"/>
        <v>0</v>
      </c>
      <c r="M936" s="166">
        <f t="shared" si="250"/>
        <v>0</v>
      </c>
      <c r="N936" s="166">
        <f t="shared" si="250"/>
        <v>0</v>
      </c>
      <c r="O936" s="166">
        <f t="shared" si="250"/>
        <v>0</v>
      </c>
      <c r="P936" s="166">
        <f t="shared" si="250"/>
        <v>0</v>
      </c>
      <c r="Q936" s="166">
        <f t="shared" si="250"/>
        <v>0</v>
      </c>
      <c r="R936" s="166">
        <f t="shared" si="250"/>
        <v>0</v>
      </c>
      <c r="S936" s="166">
        <f t="shared" si="250"/>
        <v>0</v>
      </c>
      <c r="T936" s="162">
        <f t="shared" si="250"/>
        <v>0</v>
      </c>
      <c r="U936" s="166">
        <f t="shared" si="250"/>
        <v>0</v>
      </c>
      <c r="V936" s="167">
        <f t="shared" si="250"/>
        <v>0</v>
      </c>
      <c r="W936" s="48">
        <f>G936-SUM(H936:V936)</f>
        <v>0</v>
      </c>
      <c r="Y936"/>
      <c r="Z936"/>
      <c r="AG936" s="135"/>
      <c r="AH936" s="135"/>
    </row>
    <row r="937" spans="1:34" x14ac:dyDescent="0.4">
      <c r="A937" s="337"/>
      <c r="B937" s="494"/>
      <c r="C937" s="495"/>
      <c r="D937" s="495"/>
      <c r="E937" s="496" t="s">
        <v>104</v>
      </c>
      <c r="F937" s="496"/>
      <c r="G937" s="68">
        <f t="shared" ref="G937:W937" si="251">SUBTOTAL(9,G938:G939)</f>
        <v>0</v>
      </c>
      <c r="H937" s="69">
        <f t="shared" si="251"/>
        <v>0</v>
      </c>
      <c r="I937" s="66">
        <f t="shared" si="251"/>
        <v>0</v>
      </c>
      <c r="J937" s="66">
        <f t="shared" si="251"/>
        <v>0</v>
      </c>
      <c r="K937" s="67">
        <f t="shared" si="251"/>
        <v>0</v>
      </c>
      <c r="L937" s="36">
        <f t="shared" si="251"/>
        <v>0</v>
      </c>
      <c r="M937" s="36">
        <f t="shared" si="251"/>
        <v>0</v>
      </c>
      <c r="N937" s="36">
        <f t="shared" si="251"/>
        <v>0</v>
      </c>
      <c r="O937" s="36">
        <f t="shared" si="251"/>
        <v>0</v>
      </c>
      <c r="P937" s="36">
        <f t="shared" si="251"/>
        <v>0</v>
      </c>
      <c r="Q937" s="36">
        <f t="shared" si="251"/>
        <v>0</v>
      </c>
      <c r="R937" s="36">
        <f t="shared" si="251"/>
        <v>0</v>
      </c>
      <c r="S937" s="36">
        <f t="shared" si="251"/>
        <v>0</v>
      </c>
      <c r="T937" s="36">
        <f t="shared" si="251"/>
        <v>0</v>
      </c>
      <c r="U937" s="36">
        <f t="shared" si="251"/>
        <v>0</v>
      </c>
      <c r="V937" s="36">
        <f t="shared" si="251"/>
        <v>0</v>
      </c>
      <c r="W937" s="35">
        <f t="shared" si="251"/>
        <v>0</v>
      </c>
      <c r="Y937"/>
      <c r="Z937"/>
      <c r="AG937" s="135"/>
      <c r="AH937" s="135"/>
    </row>
    <row r="938" spans="1:34" outlineLevel="1" x14ac:dyDescent="0.4">
      <c r="A938" s="337"/>
      <c r="B938" s="494"/>
      <c r="C938" s="495"/>
      <c r="D938" s="495"/>
      <c r="E938" s="496"/>
      <c r="F938" s="497" t="s">
        <v>105</v>
      </c>
      <c r="G938" s="174">
        <f>G82</f>
        <v>0</v>
      </c>
      <c r="H938" s="175">
        <f>G938*(1-VLOOKUP($F938,SHT,4,FALSE))+$H82*VLOOKUP($F938,SHT,4,FALSE)</f>
        <v>0</v>
      </c>
      <c r="I938" s="163">
        <f t="shared" ref="I938:V938" si="252">I82*VLOOKUP($F938,SHT,4,FALSE)</f>
        <v>0</v>
      </c>
      <c r="J938" s="163">
        <f t="shared" si="252"/>
        <v>0</v>
      </c>
      <c r="K938" s="181">
        <f t="shared" si="252"/>
        <v>0</v>
      </c>
      <c r="L938" s="180">
        <f t="shared" si="252"/>
        <v>0</v>
      </c>
      <c r="M938" s="166">
        <f t="shared" si="252"/>
        <v>0</v>
      </c>
      <c r="N938" s="166">
        <f t="shared" si="252"/>
        <v>0</v>
      </c>
      <c r="O938" s="166">
        <f t="shared" si="252"/>
        <v>0</v>
      </c>
      <c r="P938" s="166">
        <f t="shared" si="252"/>
        <v>0</v>
      </c>
      <c r="Q938" s="166">
        <f t="shared" si="252"/>
        <v>0</v>
      </c>
      <c r="R938" s="166">
        <f t="shared" si="252"/>
        <v>0</v>
      </c>
      <c r="S938" s="166">
        <f t="shared" si="252"/>
        <v>0</v>
      </c>
      <c r="T938" s="162">
        <f t="shared" si="252"/>
        <v>0</v>
      </c>
      <c r="U938" s="166">
        <f t="shared" si="252"/>
        <v>0</v>
      </c>
      <c r="V938" s="167">
        <f t="shared" si="252"/>
        <v>0</v>
      </c>
      <c r="W938" s="48">
        <f>G938-SUM(H938:V938)</f>
        <v>0</v>
      </c>
      <c r="Y938"/>
      <c r="Z938"/>
      <c r="AG938" s="135"/>
      <c r="AH938" s="135"/>
    </row>
    <row r="939" spans="1:34" outlineLevel="1" x14ac:dyDescent="0.4">
      <c r="A939" s="337"/>
      <c r="B939" s="494"/>
      <c r="C939" s="495"/>
      <c r="D939" s="495"/>
      <c r="E939" s="496"/>
      <c r="F939" s="497" t="s">
        <v>106</v>
      </c>
      <c r="G939" s="174">
        <f>G83</f>
        <v>0</v>
      </c>
      <c r="H939" s="175">
        <f>G939*(1-VLOOKUP($F939,SHT,4,FALSE))+$H83*VLOOKUP($F939,SHT,4,FALSE)</f>
        <v>0</v>
      </c>
      <c r="I939" s="163">
        <f t="shared" ref="I939:V939" si="253">I83*VLOOKUP($F939,SHT,4,FALSE)</f>
        <v>0</v>
      </c>
      <c r="J939" s="163">
        <f t="shared" si="253"/>
        <v>0</v>
      </c>
      <c r="K939" s="181">
        <f t="shared" si="253"/>
        <v>0</v>
      </c>
      <c r="L939" s="180">
        <f t="shared" si="253"/>
        <v>0</v>
      </c>
      <c r="M939" s="166">
        <f t="shared" si="253"/>
        <v>0</v>
      </c>
      <c r="N939" s="166">
        <f t="shared" si="253"/>
        <v>0</v>
      </c>
      <c r="O939" s="166">
        <f t="shared" si="253"/>
        <v>0</v>
      </c>
      <c r="P939" s="166">
        <f t="shared" si="253"/>
        <v>0</v>
      </c>
      <c r="Q939" s="166">
        <f t="shared" si="253"/>
        <v>0</v>
      </c>
      <c r="R939" s="166">
        <f t="shared" si="253"/>
        <v>0</v>
      </c>
      <c r="S939" s="166">
        <f t="shared" si="253"/>
        <v>0</v>
      </c>
      <c r="T939" s="162">
        <f t="shared" si="253"/>
        <v>0</v>
      </c>
      <c r="U939" s="166">
        <f t="shared" si="253"/>
        <v>0</v>
      </c>
      <c r="V939" s="167">
        <f t="shared" si="253"/>
        <v>0</v>
      </c>
      <c r="W939" s="48">
        <f>G939-SUM(H939:V939)</f>
        <v>0</v>
      </c>
      <c r="Y939"/>
      <c r="Z939"/>
      <c r="AG939" s="135"/>
      <c r="AH939" s="135"/>
    </row>
    <row r="940" spans="1:34" x14ac:dyDescent="0.4">
      <c r="A940" s="337"/>
      <c r="B940" s="494"/>
      <c r="C940" s="495"/>
      <c r="D940" s="495"/>
      <c r="E940" s="496" t="s">
        <v>107</v>
      </c>
      <c r="F940" s="496"/>
      <c r="G940" s="68">
        <f t="shared" ref="G940:W940" si="254">SUBTOTAL(9,G941:G942)</f>
        <v>0</v>
      </c>
      <c r="H940" s="69">
        <f t="shared" si="254"/>
        <v>0</v>
      </c>
      <c r="I940" s="66">
        <f t="shared" si="254"/>
        <v>0</v>
      </c>
      <c r="J940" s="66">
        <f t="shared" si="254"/>
        <v>0</v>
      </c>
      <c r="K940" s="67">
        <f t="shared" si="254"/>
        <v>0</v>
      </c>
      <c r="L940" s="36">
        <f t="shared" si="254"/>
        <v>0</v>
      </c>
      <c r="M940" s="36">
        <f t="shared" si="254"/>
        <v>0</v>
      </c>
      <c r="N940" s="36">
        <f t="shared" si="254"/>
        <v>0</v>
      </c>
      <c r="O940" s="36">
        <f t="shared" si="254"/>
        <v>0</v>
      </c>
      <c r="P940" s="36">
        <f t="shared" si="254"/>
        <v>0</v>
      </c>
      <c r="Q940" s="36">
        <f t="shared" si="254"/>
        <v>0</v>
      </c>
      <c r="R940" s="36">
        <f t="shared" si="254"/>
        <v>0</v>
      </c>
      <c r="S940" s="36">
        <f t="shared" si="254"/>
        <v>0</v>
      </c>
      <c r="T940" s="36">
        <f t="shared" si="254"/>
        <v>0</v>
      </c>
      <c r="U940" s="36">
        <f t="shared" si="254"/>
        <v>0</v>
      </c>
      <c r="V940" s="36">
        <f t="shared" si="254"/>
        <v>0</v>
      </c>
      <c r="W940" s="35">
        <f t="shared" si="254"/>
        <v>0</v>
      </c>
      <c r="Y940"/>
      <c r="Z940"/>
      <c r="AG940" s="135"/>
      <c r="AH940" s="135"/>
    </row>
    <row r="941" spans="1:34" outlineLevel="1" x14ac:dyDescent="0.4">
      <c r="A941" s="337"/>
      <c r="B941" s="494"/>
      <c r="C941" s="495"/>
      <c r="D941" s="495"/>
      <c r="E941" s="496"/>
      <c r="F941" s="497" t="s">
        <v>108</v>
      </c>
      <c r="G941" s="174">
        <f>G85</f>
        <v>0</v>
      </c>
      <c r="H941" s="175">
        <f>G941*(1-VLOOKUP($F941,SHT,4,FALSE))+$H85*VLOOKUP($F941,SHT,4,FALSE)</f>
        <v>0</v>
      </c>
      <c r="I941" s="163">
        <f t="shared" ref="I941:V941" si="255">I85*VLOOKUP($F941,SHT,4,FALSE)</f>
        <v>0</v>
      </c>
      <c r="J941" s="163">
        <f t="shared" si="255"/>
        <v>0</v>
      </c>
      <c r="K941" s="181">
        <f t="shared" si="255"/>
        <v>0</v>
      </c>
      <c r="L941" s="180">
        <f t="shared" si="255"/>
        <v>0</v>
      </c>
      <c r="M941" s="166">
        <f t="shared" si="255"/>
        <v>0</v>
      </c>
      <c r="N941" s="166">
        <f t="shared" si="255"/>
        <v>0</v>
      </c>
      <c r="O941" s="166">
        <f t="shared" si="255"/>
        <v>0</v>
      </c>
      <c r="P941" s="166">
        <f t="shared" si="255"/>
        <v>0</v>
      </c>
      <c r="Q941" s="166">
        <f t="shared" si="255"/>
        <v>0</v>
      </c>
      <c r="R941" s="166">
        <f t="shared" si="255"/>
        <v>0</v>
      </c>
      <c r="S941" s="166">
        <f t="shared" si="255"/>
        <v>0</v>
      </c>
      <c r="T941" s="162">
        <f t="shared" si="255"/>
        <v>0</v>
      </c>
      <c r="U941" s="166">
        <f t="shared" si="255"/>
        <v>0</v>
      </c>
      <c r="V941" s="167">
        <f t="shared" si="255"/>
        <v>0</v>
      </c>
      <c r="W941" s="48">
        <f>G941-SUM(H941:V941)</f>
        <v>0</v>
      </c>
      <c r="Y941"/>
      <c r="Z941"/>
      <c r="AG941" s="135"/>
      <c r="AH941" s="135"/>
    </row>
    <row r="942" spans="1:34" outlineLevel="1" x14ac:dyDescent="0.4">
      <c r="A942" s="337"/>
      <c r="B942" s="494"/>
      <c r="C942" s="495"/>
      <c r="D942" s="495"/>
      <c r="E942" s="496"/>
      <c r="F942" s="497" t="s">
        <v>109</v>
      </c>
      <c r="G942" s="174">
        <f>G86</f>
        <v>0</v>
      </c>
      <c r="H942" s="175">
        <f>G942*(1-VLOOKUP($F942,SHT,4,FALSE))+$H86*VLOOKUP($F942,SHT,4,FALSE)</f>
        <v>0</v>
      </c>
      <c r="I942" s="163">
        <f t="shared" ref="I942:V942" si="256">I86*VLOOKUP($F942,SHT,4,FALSE)</f>
        <v>0</v>
      </c>
      <c r="J942" s="163">
        <f t="shared" si="256"/>
        <v>0</v>
      </c>
      <c r="K942" s="181">
        <f t="shared" si="256"/>
        <v>0</v>
      </c>
      <c r="L942" s="180">
        <f t="shared" si="256"/>
        <v>0</v>
      </c>
      <c r="M942" s="166">
        <f t="shared" si="256"/>
        <v>0</v>
      </c>
      <c r="N942" s="166">
        <f t="shared" si="256"/>
        <v>0</v>
      </c>
      <c r="O942" s="166">
        <f t="shared" si="256"/>
        <v>0</v>
      </c>
      <c r="P942" s="166">
        <f t="shared" si="256"/>
        <v>0</v>
      </c>
      <c r="Q942" s="166">
        <f t="shared" si="256"/>
        <v>0</v>
      </c>
      <c r="R942" s="166">
        <f t="shared" si="256"/>
        <v>0</v>
      </c>
      <c r="S942" s="166">
        <f t="shared" si="256"/>
        <v>0</v>
      </c>
      <c r="T942" s="162">
        <f t="shared" si="256"/>
        <v>0</v>
      </c>
      <c r="U942" s="166">
        <f t="shared" si="256"/>
        <v>0</v>
      </c>
      <c r="V942" s="167">
        <f t="shared" si="256"/>
        <v>0</v>
      </c>
      <c r="W942" s="48">
        <f>G942-SUM(H942:V942)</f>
        <v>0</v>
      </c>
      <c r="Y942"/>
      <c r="Z942"/>
      <c r="AG942" s="135"/>
      <c r="AH942" s="135"/>
    </row>
    <row r="943" spans="1:34" x14ac:dyDescent="0.4">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4">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4">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4">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4">
      <c r="A947" s="337"/>
      <c r="B947" s="494"/>
      <c r="C947" s="498"/>
      <c r="D947" s="495" t="s">
        <v>114</v>
      </c>
      <c r="E947" s="496"/>
      <c r="F947" s="496"/>
      <c r="G947" s="68">
        <f>SUBTOTAL(9,G948:G949)</f>
        <v>0</v>
      </c>
      <c r="H947" s="69">
        <f t="shared" ref="H947:W947" si="257">SUBTOTAL(9,H948:H949)</f>
        <v>0</v>
      </c>
      <c r="I947" s="66">
        <f t="shared" si="257"/>
        <v>0</v>
      </c>
      <c r="J947" s="66">
        <f t="shared" si="257"/>
        <v>0</v>
      </c>
      <c r="K947" s="67">
        <f t="shared" si="257"/>
        <v>0</v>
      </c>
      <c r="L947" s="36">
        <f t="shared" si="257"/>
        <v>0</v>
      </c>
      <c r="M947" s="36">
        <f t="shared" si="257"/>
        <v>0</v>
      </c>
      <c r="N947" s="36">
        <f t="shared" si="257"/>
        <v>0</v>
      </c>
      <c r="O947" s="36">
        <f t="shared" si="257"/>
        <v>0</v>
      </c>
      <c r="P947" s="36">
        <f t="shared" si="257"/>
        <v>0</v>
      </c>
      <c r="Q947" s="36">
        <f t="shared" si="257"/>
        <v>0</v>
      </c>
      <c r="R947" s="36">
        <f t="shared" si="257"/>
        <v>0</v>
      </c>
      <c r="S947" s="36">
        <f t="shared" si="257"/>
        <v>0</v>
      </c>
      <c r="T947" s="36">
        <f t="shared" si="257"/>
        <v>0</v>
      </c>
      <c r="U947" s="36">
        <f t="shared" si="257"/>
        <v>0</v>
      </c>
      <c r="V947" s="36">
        <f t="shared" si="257"/>
        <v>0</v>
      </c>
      <c r="W947" s="35">
        <f t="shared" si="257"/>
        <v>0</v>
      </c>
      <c r="Y947"/>
      <c r="Z947"/>
      <c r="AG947" s="135"/>
      <c r="AH947" s="135"/>
    </row>
    <row r="948" spans="1:34" outlineLevel="1" x14ac:dyDescent="0.4">
      <c r="A948" s="337"/>
      <c r="B948" s="494"/>
      <c r="C948" s="495"/>
      <c r="D948" s="495"/>
      <c r="E948" s="496"/>
      <c r="F948" s="497" t="s">
        <v>115</v>
      </c>
      <c r="G948" s="174">
        <f t="shared" ref="G948:V948" si="258">G92</f>
        <v>0</v>
      </c>
      <c r="H948" s="175">
        <f t="shared" si="258"/>
        <v>0</v>
      </c>
      <c r="I948" s="163">
        <f t="shared" si="258"/>
        <v>0</v>
      </c>
      <c r="J948" s="163">
        <f t="shared" si="258"/>
        <v>0</v>
      </c>
      <c r="K948" s="181">
        <f t="shared" si="258"/>
        <v>0</v>
      </c>
      <c r="L948" s="165">
        <f t="shared" si="258"/>
        <v>0</v>
      </c>
      <c r="M948" s="176">
        <f t="shared" si="258"/>
        <v>0</v>
      </c>
      <c r="N948" s="166">
        <f t="shared" si="258"/>
        <v>0</v>
      </c>
      <c r="O948" s="166">
        <f t="shared" si="258"/>
        <v>0</v>
      </c>
      <c r="P948" s="166">
        <f t="shared" si="258"/>
        <v>0</v>
      </c>
      <c r="Q948" s="166">
        <f t="shared" si="258"/>
        <v>0</v>
      </c>
      <c r="R948" s="166">
        <f t="shared" si="258"/>
        <v>0</v>
      </c>
      <c r="S948" s="166">
        <f t="shared" si="258"/>
        <v>0</v>
      </c>
      <c r="T948" s="162">
        <f t="shared" si="258"/>
        <v>0</v>
      </c>
      <c r="U948" s="166">
        <f t="shared" si="258"/>
        <v>0</v>
      </c>
      <c r="V948" s="167">
        <f t="shared" si="258"/>
        <v>0</v>
      </c>
      <c r="W948" s="48">
        <f>G948-SUM(H948:V948)</f>
        <v>0</v>
      </c>
      <c r="Y948"/>
      <c r="Z948"/>
      <c r="AG948" s="135"/>
      <c r="AH948" s="135"/>
    </row>
    <row r="949" spans="1:34" outlineLevel="1" x14ac:dyDescent="0.4">
      <c r="A949" s="337"/>
      <c r="B949" s="494"/>
      <c r="C949" s="495"/>
      <c r="D949" s="495"/>
      <c r="E949" s="496"/>
      <c r="F949" s="497" t="s">
        <v>116</v>
      </c>
      <c r="G949" s="174">
        <f t="shared" ref="G949:V949" si="259">G93</f>
        <v>0</v>
      </c>
      <c r="H949" s="175">
        <f t="shared" si="259"/>
        <v>0</v>
      </c>
      <c r="I949" s="163">
        <f t="shared" si="259"/>
        <v>0</v>
      </c>
      <c r="J949" s="163">
        <f t="shared" si="259"/>
        <v>0</v>
      </c>
      <c r="K949" s="181">
        <f t="shared" si="259"/>
        <v>0</v>
      </c>
      <c r="L949" s="165">
        <f t="shared" si="259"/>
        <v>0</v>
      </c>
      <c r="M949" s="176">
        <f t="shared" si="259"/>
        <v>0</v>
      </c>
      <c r="N949" s="166">
        <f t="shared" si="259"/>
        <v>0</v>
      </c>
      <c r="O949" s="166">
        <f t="shared" si="259"/>
        <v>0</v>
      </c>
      <c r="P949" s="166">
        <f t="shared" si="259"/>
        <v>0</v>
      </c>
      <c r="Q949" s="166">
        <f t="shared" si="259"/>
        <v>0</v>
      </c>
      <c r="R949" s="166">
        <f t="shared" si="259"/>
        <v>0</v>
      </c>
      <c r="S949" s="166">
        <f t="shared" si="259"/>
        <v>0</v>
      </c>
      <c r="T949" s="162">
        <f t="shared" si="259"/>
        <v>0</v>
      </c>
      <c r="U949" s="166">
        <f t="shared" si="259"/>
        <v>0</v>
      </c>
      <c r="V949" s="167">
        <f t="shared" si="259"/>
        <v>0</v>
      </c>
      <c r="W949" s="48">
        <f>G949-SUM(H949:V949)</f>
        <v>0</v>
      </c>
      <c r="Y949"/>
      <c r="Z949"/>
      <c r="AG949" s="135"/>
      <c r="AH949" s="135"/>
    </row>
    <row r="950" spans="1:34" x14ac:dyDescent="0.4">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4">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4">
      <c r="A952" s="337"/>
      <c r="B952" s="494"/>
      <c r="C952" s="495"/>
      <c r="D952" s="495"/>
      <c r="E952" s="495" t="s">
        <v>119</v>
      </c>
      <c r="F952" s="496"/>
      <c r="G952" s="68">
        <f>SUBTOTAL(9,G953:G956)</f>
        <v>0</v>
      </c>
      <c r="H952" s="69">
        <f>SUBTOTAL(9,H953:H956)</f>
        <v>0</v>
      </c>
      <c r="I952" s="66">
        <f t="shared" ref="I952:V952" si="260">SUBTOTAL(9,I953:I956)</f>
        <v>0</v>
      </c>
      <c r="J952" s="66">
        <f t="shared" si="260"/>
        <v>0</v>
      </c>
      <c r="K952" s="67">
        <f t="shared" si="260"/>
        <v>0</v>
      </c>
      <c r="L952" s="36">
        <f t="shared" si="260"/>
        <v>0</v>
      </c>
      <c r="M952" s="36">
        <f t="shared" si="260"/>
        <v>0</v>
      </c>
      <c r="N952" s="36">
        <f t="shared" si="260"/>
        <v>0</v>
      </c>
      <c r="O952" s="36">
        <f t="shared" si="260"/>
        <v>0</v>
      </c>
      <c r="P952" s="36">
        <f t="shared" si="260"/>
        <v>0</v>
      </c>
      <c r="Q952" s="36">
        <f t="shared" si="260"/>
        <v>0</v>
      </c>
      <c r="R952" s="36">
        <f t="shared" si="260"/>
        <v>0</v>
      </c>
      <c r="S952" s="36">
        <f t="shared" si="260"/>
        <v>0</v>
      </c>
      <c r="T952" s="36">
        <f t="shared" si="260"/>
        <v>0</v>
      </c>
      <c r="U952" s="36">
        <f t="shared" si="260"/>
        <v>0</v>
      </c>
      <c r="V952" s="36">
        <f t="shared" si="260"/>
        <v>0</v>
      </c>
      <c r="W952" s="35">
        <f>SUBTOTAL(9,W953:W956)</f>
        <v>0</v>
      </c>
      <c r="Y952"/>
      <c r="Z952"/>
      <c r="AG952" s="135"/>
      <c r="AH952" s="135"/>
    </row>
    <row r="953" spans="1:34" outlineLevel="1" x14ac:dyDescent="0.4">
      <c r="A953" s="337"/>
      <c r="B953" s="494"/>
      <c r="C953" s="496"/>
      <c r="D953" s="498"/>
      <c r="E953" s="498"/>
      <c r="F953" s="497" t="s">
        <v>120</v>
      </c>
      <c r="G953" s="174">
        <f>G97</f>
        <v>0</v>
      </c>
      <c r="H953" s="175">
        <f>G953*(1-VLOOKUP($F953,SHT,4,FALSE))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4">
      <c r="A954" s="337"/>
      <c r="B954" s="494"/>
      <c r="C954" s="496"/>
      <c r="D954" s="498"/>
      <c r="E954" s="498"/>
      <c r="F954" s="497" t="s">
        <v>121</v>
      </c>
      <c r="G954" s="174">
        <f>G98</f>
        <v>0</v>
      </c>
      <c r="H954" s="175">
        <f>G954*(1-VLOOKUP($F954,SHT,4,FALSE))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4">
      <c r="A955" s="337"/>
      <c r="B955" s="494"/>
      <c r="C955" s="496"/>
      <c r="D955" s="498"/>
      <c r="E955" s="498"/>
      <c r="F955" s="497" t="s">
        <v>122</v>
      </c>
      <c r="G955" s="174">
        <f>G99</f>
        <v>0</v>
      </c>
      <c r="H955" s="175">
        <f t="shared" ref="H955:V955" si="261">H99</f>
        <v>0</v>
      </c>
      <c r="I955" s="163">
        <f t="shared" si="261"/>
        <v>0</v>
      </c>
      <c r="J955" s="163">
        <f t="shared" si="261"/>
        <v>0</v>
      </c>
      <c r="K955" s="181">
        <f t="shared" si="261"/>
        <v>0</v>
      </c>
      <c r="L955" s="165">
        <f t="shared" si="261"/>
        <v>0</v>
      </c>
      <c r="M955" s="176">
        <f t="shared" si="261"/>
        <v>0</v>
      </c>
      <c r="N955" s="166">
        <f t="shared" si="261"/>
        <v>0</v>
      </c>
      <c r="O955" s="166">
        <f t="shared" si="261"/>
        <v>0</v>
      </c>
      <c r="P955" s="166">
        <f t="shared" si="261"/>
        <v>0</v>
      </c>
      <c r="Q955" s="166">
        <f t="shared" si="261"/>
        <v>0</v>
      </c>
      <c r="R955" s="166">
        <f t="shared" si="261"/>
        <v>0</v>
      </c>
      <c r="S955" s="166">
        <f t="shared" si="261"/>
        <v>0</v>
      </c>
      <c r="T955" s="162">
        <f t="shared" si="261"/>
        <v>0</v>
      </c>
      <c r="U955" s="166">
        <f t="shared" si="261"/>
        <v>0</v>
      </c>
      <c r="V955" s="167">
        <f t="shared" si="261"/>
        <v>0</v>
      </c>
      <c r="W955" s="48">
        <f>G955-SUM(H955:V955)</f>
        <v>0</v>
      </c>
      <c r="Y955"/>
      <c r="Z955"/>
      <c r="AG955" s="135"/>
      <c r="AH955" s="135"/>
    </row>
    <row r="956" spans="1:34" outlineLevel="1" x14ac:dyDescent="0.4">
      <c r="A956" s="337"/>
      <c r="B956" s="494"/>
      <c r="C956" s="496"/>
      <c r="D956" s="498"/>
      <c r="E956" s="498"/>
      <c r="F956" s="497" t="s">
        <v>123</v>
      </c>
      <c r="G956" s="174">
        <f>G100</f>
        <v>0</v>
      </c>
      <c r="H956" s="175">
        <f t="shared" ref="H956:V956" si="262">H100</f>
        <v>0</v>
      </c>
      <c r="I956" s="163">
        <f t="shared" si="262"/>
        <v>0</v>
      </c>
      <c r="J956" s="163">
        <f t="shared" si="262"/>
        <v>0</v>
      </c>
      <c r="K956" s="181">
        <f t="shared" si="262"/>
        <v>0</v>
      </c>
      <c r="L956" s="165">
        <f t="shared" si="262"/>
        <v>0</v>
      </c>
      <c r="M956" s="176">
        <f t="shared" si="262"/>
        <v>0</v>
      </c>
      <c r="N956" s="166">
        <f t="shared" si="262"/>
        <v>0</v>
      </c>
      <c r="O956" s="166">
        <f t="shared" si="262"/>
        <v>0</v>
      </c>
      <c r="P956" s="166">
        <f t="shared" si="262"/>
        <v>0</v>
      </c>
      <c r="Q956" s="166">
        <f t="shared" si="262"/>
        <v>0</v>
      </c>
      <c r="R956" s="166">
        <f t="shared" si="262"/>
        <v>0</v>
      </c>
      <c r="S956" s="166">
        <f t="shared" si="262"/>
        <v>0</v>
      </c>
      <c r="T956" s="162">
        <f t="shared" si="262"/>
        <v>0</v>
      </c>
      <c r="U956" s="166">
        <f t="shared" si="262"/>
        <v>0</v>
      </c>
      <c r="V956" s="167">
        <f t="shared" si="262"/>
        <v>0</v>
      </c>
      <c r="W956" s="48">
        <f>G956-SUM(H956:V956)</f>
        <v>0</v>
      </c>
      <c r="Y956"/>
      <c r="Z956"/>
      <c r="AG956" s="135"/>
      <c r="AH956" s="135"/>
    </row>
    <row r="957" spans="1:34" x14ac:dyDescent="0.4">
      <c r="A957" s="337"/>
      <c r="B957" s="494"/>
      <c r="C957" s="496"/>
      <c r="D957" s="498"/>
      <c r="E957" s="495" t="s">
        <v>124</v>
      </c>
      <c r="F957" s="496"/>
      <c r="G957" s="68">
        <f t="shared" ref="G957:W957" si="263">SUBTOTAL(9,G958:G959)</f>
        <v>0</v>
      </c>
      <c r="H957" s="69">
        <f t="shared" si="263"/>
        <v>0</v>
      </c>
      <c r="I957" s="66">
        <f t="shared" si="263"/>
        <v>0</v>
      </c>
      <c r="J957" s="66">
        <f t="shared" si="263"/>
        <v>0</v>
      </c>
      <c r="K957" s="67">
        <f t="shared" si="263"/>
        <v>0</v>
      </c>
      <c r="L957" s="36">
        <f t="shared" si="263"/>
        <v>0</v>
      </c>
      <c r="M957" s="36">
        <f t="shared" si="263"/>
        <v>0</v>
      </c>
      <c r="N957" s="36">
        <f t="shared" si="263"/>
        <v>0</v>
      </c>
      <c r="O957" s="36">
        <f t="shared" si="263"/>
        <v>0</v>
      </c>
      <c r="P957" s="36">
        <f t="shared" si="263"/>
        <v>0</v>
      </c>
      <c r="Q957" s="36">
        <f t="shared" si="263"/>
        <v>0</v>
      </c>
      <c r="R957" s="36">
        <f t="shared" si="263"/>
        <v>0</v>
      </c>
      <c r="S957" s="36">
        <f t="shared" si="263"/>
        <v>0</v>
      </c>
      <c r="T957" s="36">
        <f t="shared" si="263"/>
        <v>0</v>
      </c>
      <c r="U957" s="36">
        <f t="shared" si="263"/>
        <v>0</v>
      </c>
      <c r="V957" s="36">
        <f t="shared" si="263"/>
        <v>0</v>
      </c>
      <c r="W957" s="35">
        <f t="shared" si="263"/>
        <v>0</v>
      </c>
      <c r="Y957"/>
      <c r="Z957"/>
      <c r="AG957" s="135"/>
      <c r="AH957" s="135"/>
    </row>
    <row r="958" spans="1:34" outlineLevel="1" x14ac:dyDescent="0.4">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4">
      <c r="A959" s="337"/>
      <c r="B959" s="494"/>
      <c r="C959" s="496"/>
      <c r="D959" s="498"/>
      <c r="E959" s="498"/>
      <c r="F959" s="497" t="s">
        <v>126</v>
      </c>
      <c r="G959" s="174">
        <f>G103</f>
        <v>0</v>
      </c>
      <c r="H959" s="175">
        <f>H103</f>
        <v>0</v>
      </c>
      <c r="I959" s="163">
        <f>I103</f>
        <v>0</v>
      </c>
      <c r="J959" s="163">
        <f>J103</f>
        <v>0</v>
      </c>
      <c r="K959" s="181">
        <f>K103</f>
        <v>0</v>
      </c>
      <c r="L959" s="165">
        <f t="shared" ref="L959:V959" si="264">IF($Y103="CONTRACTUAL",L103,SUM($H959:$K959))</f>
        <v>0</v>
      </c>
      <c r="M959" s="176">
        <f t="shared" si="264"/>
        <v>0</v>
      </c>
      <c r="N959" s="166">
        <f t="shared" si="264"/>
        <v>0</v>
      </c>
      <c r="O959" s="166">
        <f t="shared" si="264"/>
        <v>0</v>
      </c>
      <c r="P959" s="166">
        <f t="shared" si="264"/>
        <v>0</v>
      </c>
      <c r="Q959" s="166">
        <f t="shared" si="264"/>
        <v>0</v>
      </c>
      <c r="R959" s="166">
        <f t="shared" si="264"/>
        <v>0</v>
      </c>
      <c r="S959" s="166">
        <f t="shared" si="264"/>
        <v>0</v>
      </c>
      <c r="T959" s="162">
        <f t="shared" si="264"/>
        <v>0</v>
      </c>
      <c r="U959" s="166">
        <f t="shared" si="264"/>
        <v>0</v>
      </c>
      <c r="V959" s="167">
        <f t="shared" si="264"/>
        <v>0</v>
      </c>
      <c r="W959" s="48">
        <f>G959-SUM(H959:V959)</f>
        <v>0</v>
      </c>
      <c r="Y959"/>
      <c r="Z959"/>
      <c r="AG959" s="135"/>
      <c r="AH959" s="135"/>
    </row>
    <row r="960" spans="1:34" x14ac:dyDescent="0.4">
      <c r="A960" s="337"/>
      <c r="B960" s="494"/>
      <c r="C960" s="496"/>
      <c r="D960" s="498"/>
      <c r="E960" s="495" t="s">
        <v>127</v>
      </c>
      <c r="F960" s="496"/>
      <c r="G960" s="68">
        <f>SUBTOTAL(9,G961:G962)</f>
        <v>0</v>
      </c>
      <c r="H960" s="69">
        <f t="shared" ref="H960:W960" si="265">SUBTOTAL(9,H961:H962)</f>
        <v>0</v>
      </c>
      <c r="I960" s="66">
        <f t="shared" si="265"/>
        <v>0</v>
      </c>
      <c r="J960" s="66">
        <f t="shared" si="265"/>
        <v>0</v>
      </c>
      <c r="K960" s="67">
        <f t="shared" si="265"/>
        <v>0</v>
      </c>
      <c r="L960" s="36">
        <f t="shared" si="265"/>
        <v>0</v>
      </c>
      <c r="M960" s="36">
        <f t="shared" si="265"/>
        <v>0</v>
      </c>
      <c r="N960" s="36">
        <f t="shared" si="265"/>
        <v>0</v>
      </c>
      <c r="O960" s="36">
        <f t="shared" si="265"/>
        <v>0</v>
      </c>
      <c r="P960" s="36">
        <f t="shared" si="265"/>
        <v>0</v>
      </c>
      <c r="Q960" s="36">
        <f t="shared" si="265"/>
        <v>0</v>
      </c>
      <c r="R960" s="36">
        <f t="shared" si="265"/>
        <v>0</v>
      </c>
      <c r="S960" s="36">
        <f t="shared" si="265"/>
        <v>0</v>
      </c>
      <c r="T960" s="36">
        <f t="shared" si="265"/>
        <v>0</v>
      </c>
      <c r="U960" s="36">
        <f t="shared" si="265"/>
        <v>0</v>
      </c>
      <c r="V960" s="36">
        <f t="shared" si="265"/>
        <v>0</v>
      </c>
      <c r="W960" s="35">
        <f t="shared" si="265"/>
        <v>0</v>
      </c>
      <c r="Y960"/>
      <c r="Z960"/>
      <c r="AG960" s="135"/>
      <c r="AH960" s="135"/>
    </row>
    <row r="961" spans="1:34" outlineLevel="1" x14ac:dyDescent="0.4">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4">
      <c r="A962" s="337"/>
      <c r="B962" s="494"/>
      <c r="C962" s="496"/>
      <c r="D962" s="498"/>
      <c r="E962" s="498"/>
      <c r="F962" s="497" t="s">
        <v>126</v>
      </c>
      <c r="G962" s="174">
        <f>G106</f>
        <v>0</v>
      </c>
      <c r="H962" s="175">
        <f>H106</f>
        <v>0</v>
      </c>
      <c r="I962" s="163">
        <f>I106</f>
        <v>0</v>
      </c>
      <c r="J962" s="163">
        <f>J106</f>
        <v>0</v>
      </c>
      <c r="K962" s="181">
        <f>K106</f>
        <v>0</v>
      </c>
      <c r="L962" s="180">
        <f t="shared" ref="L962:V962" si="266">IF($Y106="CONTRACTUAL",L106,SUM($H962:$K962))</f>
        <v>0</v>
      </c>
      <c r="M962" s="166">
        <f t="shared" si="266"/>
        <v>0</v>
      </c>
      <c r="N962" s="166">
        <f t="shared" si="266"/>
        <v>0</v>
      </c>
      <c r="O962" s="166">
        <f t="shared" si="266"/>
        <v>0</v>
      </c>
      <c r="P962" s="166">
        <f t="shared" si="266"/>
        <v>0</v>
      </c>
      <c r="Q962" s="166">
        <f t="shared" si="266"/>
        <v>0</v>
      </c>
      <c r="R962" s="166">
        <f t="shared" si="266"/>
        <v>0</v>
      </c>
      <c r="S962" s="166">
        <f t="shared" si="266"/>
        <v>0</v>
      </c>
      <c r="T962" s="162">
        <f t="shared" si="266"/>
        <v>0</v>
      </c>
      <c r="U962" s="166">
        <f t="shared" si="266"/>
        <v>0</v>
      </c>
      <c r="V962" s="167">
        <f t="shared" si="266"/>
        <v>0</v>
      </c>
      <c r="W962" s="48">
        <f>G962-SUM(H962:V962)</f>
        <v>0</v>
      </c>
      <c r="Y962"/>
      <c r="Z962"/>
      <c r="AG962" s="135"/>
      <c r="AH962" s="135"/>
    </row>
    <row r="963" spans="1:34" x14ac:dyDescent="0.4">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4">
      <c r="A964" s="337"/>
      <c r="B964" s="494"/>
      <c r="C964" s="495"/>
      <c r="D964" s="495"/>
      <c r="E964" s="495" t="s">
        <v>130</v>
      </c>
      <c r="F964" s="496"/>
      <c r="G964" s="68">
        <f>SUBTOTAL(9,G965:G968)</f>
        <v>0</v>
      </c>
      <c r="H964" s="69">
        <f t="shared" ref="H964:W964" si="267">SUBTOTAL(9,H965:H968)</f>
        <v>0</v>
      </c>
      <c r="I964" s="66">
        <f t="shared" si="267"/>
        <v>0</v>
      </c>
      <c r="J964" s="66">
        <f t="shared" si="267"/>
        <v>0</v>
      </c>
      <c r="K964" s="67">
        <f t="shared" si="267"/>
        <v>0</v>
      </c>
      <c r="L964" s="36">
        <f t="shared" si="267"/>
        <v>0</v>
      </c>
      <c r="M964" s="36">
        <f t="shared" si="267"/>
        <v>0</v>
      </c>
      <c r="N964" s="36">
        <f t="shared" si="267"/>
        <v>0</v>
      </c>
      <c r="O964" s="36">
        <f t="shared" si="267"/>
        <v>0</v>
      </c>
      <c r="P964" s="36">
        <f t="shared" si="267"/>
        <v>0</v>
      </c>
      <c r="Q964" s="36">
        <f t="shared" si="267"/>
        <v>0</v>
      </c>
      <c r="R964" s="36">
        <f t="shared" si="267"/>
        <v>0</v>
      </c>
      <c r="S964" s="36">
        <f t="shared" si="267"/>
        <v>0</v>
      </c>
      <c r="T964" s="36">
        <f t="shared" si="267"/>
        <v>0</v>
      </c>
      <c r="U964" s="36">
        <f t="shared" si="267"/>
        <v>0</v>
      </c>
      <c r="V964" s="36">
        <f t="shared" si="267"/>
        <v>0</v>
      </c>
      <c r="W964" s="35">
        <f t="shared" si="267"/>
        <v>0</v>
      </c>
      <c r="Y964"/>
      <c r="Z964"/>
      <c r="AG964" s="135"/>
      <c r="AH964" s="135"/>
    </row>
    <row r="965" spans="1:34" outlineLevel="1" x14ac:dyDescent="0.4">
      <c r="A965" s="337"/>
      <c r="B965" s="494"/>
      <c r="C965" s="496"/>
      <c r="D965" s="498"/>
      <c r="E965" s="498"/>
      <c r="F965" s="497" t="s">
        <v>131</v>
      </c>
      <c r="G965" s="174">
        <f>G109</f>
        <v>0</v>
      </c>
      <c r="H965" s="175">
        <f>G965*VLOOKUP($F965,SHT,4,FALSE)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4">
      <c r="A966" s="337"/>
      <c r="B966" s="494"/>
      <c r="C966" s="496"/>
      <c r="D966" s="498"/>
      <c r="E966" s="498"/>
      <c r="F966" s="497" t="s">
        <v>132</v>
      </c>
      <c r="G966" s="174">
        <f>G110</f>
        <v>0</v>
      </c>
      <c r="H966" s="175">
        <f>G966*VLOOKUP($F966,SHT,4,FALSE)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4">
      <c r="A967" s="337"/>
      <c r="B967" s="494"/>
      <c r="C967" s="496"/>
      <c r="D967" s="498"/>
      <c r="E967" s="498"/>
      <c r="F967" s="497" t="s">
        <v>133</v>
      </c>
      <c r="G967" s="174">
        <f>G111</f>
        <v>0</v>
      </c>
      <c r="H967" s="175">
        <f t="shared" ref="H967:V967" si="268">H111</f>
        <v>0</v>
      </c>
      <c r="I967" s="163">
        <f t="shared" si="268"/>
        <v>0</v>
      </c>
      <c r="J967" s="163">
        <f t="shared" si="268"/>
        <v>0</v>
      </c>
      <c r="K967" s="181">
        <f t="shared" si="268"/>
        <v>0</v>
      </c>
      <c r="L967" s="165">
        <f t="shared" si="268"/>
        <v>0</v>
      </c>
      <c r="M967" s="176">
        <f t="shared" si="268"/>
        <v>0</v>
      </c>
      <c r="N967" s="166">
        <f t="shared" si="268"/>
        <v>0</v>
      </c>
      <c r="O967" s="166">
        <f t="shared" si="268"/>
        <v>0</v>
      </c>
      <c r="P967" s="166">
        <f t="shared" si="268"/>
        <v>0</v>
      </c>
      <c r="Q967" s="166">
        <f t="shared" si="268"/>
        <v>0</v>
      </c>
      <c r="R967" s="166">
        <f t="shared" si="268"/>
        <v>0</v>
      </c>
      <c r="S967" s="166">
        <f t="shared" si="268"/>
        <v>0</v>
      </c>
      <c r="T967" s="162">
        <f t="shared" si="268"/>
        <v>0</v>
      </c>
      <c r="U967" s="166">
        <f t="shared" si="268"/>
        <v>0</v>
      </c>
      <c r="V967" s="167">
        <f t="shared" si="268"/>
        <v>0</v>
      </c>
      <c r="W967" s="48">
        <f>G967-SUM(H967:V967)</f>
        <v>0</v>
      </c>
      <c r="Y967"/>
      <c r="Z967"/>
      <c r="AG967" s="135"/>
      <c r="AH967" s="135"/>
    </row>
    <row r="968" spans="1:34" outlineLevel="1" x14ac:dyDescent="0.4">
      <c r="A968" s="337"/>
      <c r="B968" s="494"/>
      <c r="C968" s="496"/>
      <c r="D968" s="498"/>
      <c r="E968" s="498"/>
      <c r="F968" s="497" t="s">
        <v>134</v>
      </c>
      <c r="G968" s="174">
        <f>G112</f>
        <v>0</v>
      </c>
      <c r="H968" s="175">
        <f t="shared" ref="H968:V968" si="269">H112</f>
        <v>0</v>
      </c>
      <c r="I968" s="163">
        <f t="shared" si="269"/>
        <v>0</v>
      </c>
      <c r="J968" s="163">
        <f t="shared" si="269"/>
        <v>0</v>
      </c>
      <c r="K968" s="181">
        <f t="shared" si="269"/>
        <v>0</v>
      </c>
      <c r="L968" s="165">
        <f t="shared" si="269"/>
        <v>0</v>
      </c>
      <c r="M968" s="176">
        <f t="shared" si="269"/>
        <v>0</v>
      </c>
      <c r="N968" s="166">
        <f t="shared" si="269"/>
        <v>0</v>
      </c>
      <c r="O968" s="166">
        <f t="shared" si="269"/>
        <v>0</v>
      </c>
      <c r="P968" s="166">
        <f t="shared" si="269"/>
        <v>0</v>
      </c>
      <c r="Q968" s="166">
        <f t="shared" si="269"/>
        <v>0</v>
      </c>
      <c r="R968" s="166">
        <f t="shared" si="269"/>
        <v>0</v>
      </c>
      <c r="S968" s="166">
        <f t="shared" si="269"/>
        <v>0</v>
      </c>
      <c r="T968" s="162">
        <f t="shared" si="269"/>
        <v>0</v>
      </c>
      <c r="U968" s="166">
        <f t="shared" si="269"/>
        <v>0</v>
      </c>
      <c r="V968" s="167">
        <f t="shared" si="269"/>
        <v>0</v>
      </c>
      <c r="W968" s="48">
        <f>G968-SUM(H968:V968)</f>
        <v>0</v>
      </c>
      <c r="Y968"/>
      <c r="Z968"/>
      <c r="AG968" s="135"/>
      <c r="AH968" s="135"/>
    </row>
    <row r="969" spans="1:34" x14ac:dyDescent="0.4">
      <c r="A969" s="337"/>
      <c r="B969" s="494"/>
      <c r="C969" s="496"/>
      <c r="D969" s="498"/>
      <c r="E969" s="495" t="s">
        <v>135</v>
      </c>
      <c r="F969" s="496"/>
      <c r="G969" s="68">
        <f t="shared" ref="G969:W969" si="270">SUBTOTAL(9,G970:G971)</f>
        <v>0</v>
      </c>
      <c r="H969" s="69">
        <f t="shared" si="270"/>
        <v>0</v>
      </c>
      <c r="I969" s="66">
        <f t="shared" si="270"/>
        <v>0</v>
      </c>
      <c r="J969" s="66">
        <f t="shared" si="270"/>
        <v>0</v>
      </c>
      <c r="K969" s="67">
        <f t="shared" si="270"/>
        <v>0</v>
      </c>
      <c r="L969" s="36">
        <f t="shared" si="270"/>
        <v>0</v>
      </c>
      <c r="M969" s="36">
        <f t="shared" si="270"/>
        <v>0</v>
      </c>
      <c r="N969" s="36">
        <f t="shared" si="270"/>
        <v>0</v>
      </c>
      <c r="O969" s="36">
        <f t="shared" si="270"/>
        <v>0</v>
      </c>
      <c r="P969" s="36">
        <f t="shared" si="270"/>
        <v>0</v>
      </c>
      <c r="Q969" s="36">
        <f t="shared" si="270"/>
        <v>0</v>
      </c>
      <c r="R969" s="36">
        <f t="shared" si="270"/>
        <v>0</v>
      </c>
      <c r="S969" s="36">
        <f t="shared" si="270"/>
        <v>0</v>
      </c>
      <c r="T969" s="36">
        <f t="shared" si="270"/>
        <v>0</v>
      </c>
      <c r="U969" s="36">
        <f t="shared" si="270"/>
        <v>0</v>
      </c>
      <c r="V969" s="36">
        <f t="shared" si="270"/>
        <v>0</v>
      </c>
      <c r="W969" s="35">
        <f t="shared" si="270"/>
        <v>0</v>
      </c>
      <c r="Y969"/>
      <c r="Z969"/>
      <c r="AG969" s="135"/>
      <c r="AH969" s="135"/>
    </row>
    <row r="970" spans="1:34" outlineLevel="1" x14ac:dyDescent="0.4">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4">
      <c r="A971" s="337"/>
      <c r="B971" s="494"/>
      <c r="C971" s="496"/>
      <c r="D971" s="498"/>
      <c r="E971" s="498"/>
      <c r="F971" s="497" t="s">
        <v>137</v>
      </c>
      <c r="G971" s="174">
        <f>G115</f>
        <v>0</v>
      </c>
      <c r="H971" s="175">
        <f>H115</f>
        <v>0</v>
      </c>
      <c r="I971" s="163">
        <f>I115</f>
        <v>0</v>
      </c>
      <c r="J971" s="163">
        <f>J115</f>
        <v>0</v>
      </c>
      <c r="K971" s="181">
        <f>K115</f>
        <v>0</v>
      </c>
      <c r="L971" s="165">
        <f t="shared" ref="L971:V971" si="271">IF($Y115="CONTRACTUAL",L115,SUM($H971:$K971))</f>
        <v>0</v>
      </c>
      <c r="M971" s="176">
        <f t="shared" si="271"/>
        <v>0</v>
      </c>
      <c r="N971" s="166">
        <f t="shared" si="271"/>
        <v>0</v>
      </c>
      <c r="O971" s="166">
        <f t="shared" si="271"/>
        <v>0</v>
      </c>
      <c r="P971" s="166">
        <f t="shared" si="271"/>
        <v>0</v>
      </c>
      <c r="Q971" s="166">
        <f t="shared" si="271"/>
        <v>0</v>
      </c>
      <c r="R971" s="166">
        <f t="shared" si="271"/>
        <v>0</v>
      </c>
      <c r="S971" s="166">
        <f t="shared" si="271"/>
        <v>0</v>
      </c>
      <c r="T971" s="162">
        <f t="shared" si="271"/>
        <v>0</v>
      </c>
      <c r="U971" s="166">
        <f t="shared" si="271"/>
        <v>0</v>
      </c>
      <c r="V971" s="167">
        <f t="shared" si="271"/>
        <v>0</v>
      </c>
      <c r="W971" s="48">
        <f>G971-SUM(H971:V971)</f>
        <v>0</v>
      </c>
      <c r="Y971"/>
      <c r="Z971"/>
      <c r="AG971" s="135"/>
      <c r="AH971" s="135"/>
    </row>
    <row r="972" spans="1:34" x14ac:dyDescent="0.4">
      <c r="A972" s="337"/>
      <c r="B972" s="494"/>
      <c r="C972" s="496"/>
      <c r="D972" s="498"/>
      <c r="E972" s="495" t="s">
        <v>138</v>
      </c>
      <c r="F972" s="496"/>
      <c r="G972" s="68">
        <f t="shared" ref="G972:W972" si="272">SUBTOTAL(9,G973:G974)</f>
        <v>0</v>
      </c>
      <c r="H972" s="69">
        <f t="shared" si="272"/>
        <v>0</v>
      </c>
      <c r="I972" s="66">
        <f t="shared" si="272"/>
        <v>0</v>
      </c>
      <c r="J972" s="66">
        <f t="shared" si="272"/>
        <v>0</v>
      </c>
      <c r="K972" s="67">
        <f t="shared" si="272"/>
        <v>0</v>
      </c>
      <c r="L972" s="36">
        <f t="shared" si="272"/>
        <v>0</v>
      </c>
      <c r="M972" s="36">
        <f t="shared" si="272"/>
        <v>0</v>
      </c>
      <c r="N972" s="36">
        <f t="shared" si="272"/>
        <v>0</v>
      </c>
      <c r="O972" s="36">
        <f t="shared" si="272"/>
        <v>0</v>
      </c>
      <c r="P972" s="36">
        <f t="shared" si="272"/>
        <v>0</v>
      </c>
      <c r="Q972" s="36">
        <f t="shared" si="272"/>
        <v>0</v>
      </c>
      <c r="R972" s="36">
        <f t="shared" si="272"/>
        <v>0</v>
      </c>
      <c r="S972" s="36">
        <f t="shared" si="272"/>
        <v>0</v>
      </c>
      <c r="T972" s="36">
        <f t="shared" si="272"/>
        <v>0</v>
      </c>
      <c r="U972" s="36">
        <f t="shared" si="272"/>
        <v>0</v>
      </c>
      <c r="V972" s="36">
        <f t="shared" si="272"/>
        <v>0</v>
      </c>
      <c r="W972" s="35">
        <f t="shared" si="272"/>
        <v>0</v>
      </c>
      <c r="Y972"/>
      <c r="Z972"/>
      <c r="AG972" s="135"/>
      <c r="AH972" s="135"/>
    </row>
    <row r="973" spans="1:34" outlineLevel="1" x14ac:dyDescent="0.4">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4">
      <c r="A974" s="337"/>
      <c r="B974" s="494"/>
      <c r="C974" s="496"/>
      <c r="D974" s="498"/>
      <c r="E974" s="498"/>
      <c r="F974" s="497" t="s">
        <v>140</v>
      </c>
      <c r="G974" s="174">
        <f>G118</f>
        <v>0</v>
      </c>
      <c r="H974" s="175">
        <f>H118</f>
        <v>0</v>
      </c>
      <c r="I974" s="163">
        <f>I118</f>
        <v>0</v>
      </c>
      <c r="J974" s="163">
        <f>J118</f>
        <v>0</v>
      </c>
      <c r="K974" s="181">
        <f>K118</f>
        <v>0</v>
      </c>
      <c r="L974" s="165">
        <f t="shared" ref="L974:V974" si="273">IF($Y118="CONTRACTUAL",L118,SUM($H974:$K974))</f>
        <v>0</v>
      </c>
      <c r="M974" s="176">
        <f t="shared" si="273"/>
        <v>0</v>
      </c>
      <c r="N974" s="166">
        <f t="shared" si="273"/>
        <v>0</v>
      </c>
      <c r="O974" s="166">
        <f t="shared" si="273"/>
        <v>0</v>
      </c>
      <c r="P974" s="166">
        <f t="shared" si="273"/>
        <v>0</v>
      </c>
      <c r="Q974" s="166">
        <f t="shared" si="273"/>
        <v>0</v>
      </c>
      <c r="R974" s="166">
        <f t="shared" si="273"/>
        <v>0</v>
      </c>
      <c r="S974" s="166">
        <f t="shared" si="273"/>
        <v>0</v>
      </c>
      <c r="T974" s="162">
        <f t="shared" si="273"/>
        <v>0</v>
      </c>
      <c r="U974" s="166">
        <f t="shared" si="273"/>
        <v>0</v>
      </c>
      <c r="V974" s="167">
        <f t="shared" si="273"/>
        <v>0</v>
      </c>
      <c r="W974" s="48">
        <f>G974-SUM(H974:V974)</f>
        <v>0</v>
      </c>
      <c r="Y974"/>
      <c r="Z974"/>
      <c r="AG974" s="135"/>
      <c r="AH974" s="135"/>
    </row>
    <row r="975" spans="1:34" x14ac:dyDescent="0.4">
      <c r="A975" s="337"/>
      <c r="B975" s="494"/>
      <c r="C975" s="496"/>
      <c r="D975" s="499" t="s">
        <v>141</v>
      </c>
      <c r="E975" s="498"/>
      <c r="F975" s="496"/>
      <c r="G975" s="68">
        <f t="shared" ref="G975:W975" si="274">SUBTOTAL(9,G976:G978)</f>
        <v>0</v>
      </c>
      <c r="H975" s="69">
        <f t="shared" si="274"/>
        <v>0</v>
      </c>
      <c r="I975" s="66">
        <f t="shared" si="274"/>
        <v>0</v>
      </c>
      <c r="J975" s="66">
        <f t="shared" si="274"/>
        <v>0</v>
      </c>
      <c r="K975" s="67">
        <f t="shared" si="274"/>
        <v>0</v>
      </c>
      <c r="L975" s="36">
        <f t="shared" si="274"/>
        <v>0</v>
      </c>
      <c r="M975" s="36">
        <f t="shared" si="274"/>
        <v>0</v>
      </c>
      <c r="N975" s="36">
        <f t="shared" si="274"/>
        <v>0</v>
      </c>
      <c r="O975" s="36">
        <f t="shared" si="274"/>
        <v>0</v>
      </c>
      <c r="P975" s="36">
        <f t="shared" si="274"/>
        <v>0</v>
      </c>
      <c r="Q975" s="36">
        <f t="shared" si="274"/>
        <v>0</v>
      </c>
      <c r="R975" s="36">
        <f t="shared" si="274"/>
        <v>0</v>
      </c>
      <c r="S975" s="36">
        <f t="shared" si="274"/>
        <v>0</v>
      </c>
      <c r="T975" s="36">
        <f t="shared" si="274"/>
        <v>0</v>
      </c>
      <c r="U975" s="36">
        <f t="shared" si="274"/>
        <v>0</v>
      </c>
      <c r="V975" s="36">
        <f t="shared" si="274"/>
        <v>0</v>
      </c>
      <c r="W975" s="35">
        <f t="shared" si="274"/>
        <v>0</v>
      </c>
      <c r="Y975"/>
      <c r="Z975"/>
      <c r="AG975" s="135"/>
      <c r="AH975" s="135"/>
    </row>
    <row r="976" spans="1:34" outlineLevel="1" x14ac:dyDescent="0.4">
      <c r="A976" s="337"/>
      <c r="B976" s="494"/>
      <c r="C976" s="496"/>
      <c r="D976" s="498"/>
      <c r="E976" s="498"/>
      <c r="F976" s="497" t="s">
        <v>142</v>
      </c>
      <c r="G976" s="174">
        <f t="shared" ref="G976:V976" si="275">G120</f>
        <v>0</v>
      </c>
      <c r="H976" s="175">
        <f t="shared" si="275"/>
        <v>0</v>
      </c>
      <c r="I976" s="163">
        <f t="shared" si="275"/>
        <v>0</v>
      </c>
      <c r="J976" s="163">
        <f t="shared" si="275"/>
        <v>0</v>
      </c>
      <c r="K976" s="181">
        <f t="shared" si="275"/>
        <v>0</v>
      </c>
      <c r="L976" s="165">
        <f t="shared" si="275"/>
        <v>0</v>
      </c>
      <c r="M976" s="176">
        <f t="shared" si="275"/>
        <v>0</v>
      </c>
      <c r="N976" s="166">
        <f t="shared" si="275"/>
        <v>0</v>
      </c>
      <c r="O976" s="166">
        <f t="shared" si="275"/>
        <v>0</v>
      </c>
      <c r="P976" s="166">
        <f t="shared" si="275"/>
        <v>0</v>
      </c>
      <c r="Q976" s="166">
        <f t="shared" si="275"/>
        <v>0</v>
      </c>
      <c r="R976" s="166">
        <f t="shared" si="275"/>
        <v>0</v>
      </c>
      <c r="S976" s="166">
        <f t="shared" si="275"/>
        <v>0</v>
      </c>
      <c r="T976" s="162">
        <f t="shared" si="275"/>
        <v>0</v>
      </c>
      <c r="U976" s="166">
        <f t="shared" si="275"/>
        <v>0</v>
      </c>
      <c r="V976" s="167">
        <f t="shared" si="275"/>
        <v>0</v>
      </c>
      <c r="W976" s="48">
        <f>G976-SUM(H976:V976)</f>
        <v>0</v>
      </c>
      <c r="Y976"/>
      <c r="Z976"/>
      <c r="AG976" s="135"/>
      <c r="AH976" s="135"/>
    </row>
    <row r="977" spans="1:34" outlineLevel="1" x14ac:dyDescent="0.4">
      <c r="A977" s="337"/>
      <c r="B977" s="494"/>
      <c r="C977" s="496"/>
      <c r="D977" s="498"/>
      <c r="E977" s="498"/>
      <c r="F977" s="497" t="s">
        <v>143</v>
      </c>
      <c r="G977" s="174">
        <f t="shared" ref="G977:V977" si="276">G121</f>
        <v>0</v>
      </c>
      <c r="H977" s="175">
        <f t="shared" si="276"/>
        <v>0</v>
      </c>
      <c r="I977" s="163">
        <f t="shared" si="276"/>
        <v>0</v>
      </c>
      <c r="J977" s="163">
        <f t="shared" si="276"/>
        <v>0</v>
      </c>
      <c r="K977" s="181">
        <f t="shared" si="276"/>
        <v>0</v>
      </c>
      <c r="L977" s="165">
        <f t="shared" si="276"/>
        <v>0</v>
      </c>
      <c r="M977" s="176">
        <f t="shared" si="276"/>
        <v>0</v>
      </c>
      <c r="N977" s="166">
        <f t="shared" si="276"/>
        <v>0</v>
      </c>
      <c r="O977" s="166">
        <f t="shared" si="276"/>
        <v>0</v>
      </c>
      <c r="P977" s="166">
        <f t="shared" si="276"/>
        <v>0</v>
      </c>
      <c r="Q977" s="166">
        <f t="shared" si="276"/>
        <v>0</v>
      </c>
      <c r="R977" s="166">
        <f t="shared" si="276"/>
        <v>0</v>
      </c>
      <c r="S977" s="166">
        <f t="shared" si="276"/>
        <v>0</v>
      </c>
      <c r="T977" s="162">
        <f t="shared" si="276"/>
        <v>0</v>
      </c>
      <c r="U977" s="166">
        <f t="shared" si="276"/>
        <v>0</v>
      </c>
      <c r="V977" s="167">
        <f t="shared" si="276"/>
        <v>0</v>
      </c>
      <c r="W977" s="48">
        <f>G977-SUM(H977:V977)</f>
        <v>0</v>
      </c>
      <c r="Y977"/>
      <c r="Z977"/>
      <c r="AG977" s="135"/>
      <c r="AH977" s="135"/>
    </row>
    <row r="978" spans="1:34" outlineLevel="1" x14ac:dyDescent="0.4">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4">
      <c r="A979" s="337"/>
      <c r="B979" s="494"/>
      <c r="C979" s="496"/>
      <c r="D979" s="495" t="s">
        <v>145</v>
      </c>
      <c r="E979" s="498"/>
      <c r="F979" s="496"/>
      <c r="G979" s="68">
        <f t="shared" ref="G979:W979" si="277">SUBTOTAL(9,G980:G982)</f>
        <v>0</v>
      </c>
      <c r="H979" s="69">
        <f t="shared" si="277"/>
        <v>0</v>
      </c>
      <c r="I979" s="66">
        <f t="shared" si="277"/>
        <v>0</v>
      </c>
      <c r="J979" s="66">
        <f t="shared" si="277"/>
        <v>0</v>
      </c>
      <c r="K979" s="67">
        <f t="shared" si="277"/>
        <v>0</v>
      </c>
      <c r="L979" s="36">
        <f t="shared" si="277"/>
        <v>0</v>
      </c>
      <c r="M979" s="36">
        <f t="shared" si="277"/>
        <v>0</v>
      </c>
      <c r="N979" s="36">
        <f t="shared" si="277"/>
        <v>0</v>
      </c>
      <c r="O979" s="36">
        <f t="shared" si="277"/>
        <v>0</v>
      </c>
      <c r="P979" s="36">
        <f t="shared" si="277"/>
        <v>0</v>
      </c>
      <c r="Q979" s="36">
        <f t="shared" si="277"/>
        <v>0</v>
      </c>
      <c r="R979" s="36">
        <f t="shared" si="277"/>
        <v>0</v>
      </c>
      <c r="S979" s="36">
        <f t="shared" si="277"/>
        <v>0</v>
      </c>
      <c r="T979" s="36">
        <f t="shared" si="277"/>
        <v>0</v>
      </c>
      <c r="U979" s="36">
        <f t="shared" si="277"/>
        <v>0</v>
      </c>
      <c r="V979" s="36">
        <f t="shared" si="277"/>
        <v>0</v>
      </c>
      <c r="W979" s="35">
        <f t="shared" si="277"/>
        <v>0</v>
      </c>
      <c r="Y979"/>
      <c r="Z979"/>
      <c r="AG979" s="135"/>
      <c r="AH979" s="135"/>
    </row>
    <row r="980" spans="1:34" outlineLevel="1" x14ac:dyDescent="0.4">
      <c r="A980" s="337"/>
      <c r="B980" s="494"/>
      <c r="C980" s="496"/>
      <c r="D980" s="496"/>
      <c r="E980" s="498"/>
      <c r="F980" s="497" t="s">
        <v>146</v>
      </c>
      <c r="G980" s="174">
        <f t="shared" ref="G980" si="278">G124</f>
        <v>0</v>
      </c>
      <c r="H980" s="175">
        <f>0.5*H124</f>
        <v>0</v>
      </c>
      <c r="I980" s="163">
        <f t="shared" ref="I980:V980" si="279">0.5*I124</f>
        <v>0</v>
      </c>
      <c r="J980" s="163">
        <f t="shared" si="279"/>
        <v>0</v>
      </c>
      <c r="K980" s="181">
        <f t="shared" si="279"/>
        <v>0</v>
      </c>
      <c r="L980" s="165">
        <f t="shared" si="279"/>
        <v>0</v>
      </c>
      <c r="M980" s="176">
        <f t="shared" si="279"/>
        <v>0</v>
      </c>
      <c r="N980" s="166">
        <f t="shared" si="279"/>
        <v>0</v>
      </c>
      <c r="O980" s="166">
        <f t="shared" si="279"/>
        <v>0</v>
      </c>
      <c r="P980" s="166">
        <f t="shared" si="279"/>
        <v>0</v>
      </c>
      <c r="Q980" s="166">
        <f t="shared" si="279"/>
        <v>0</v>
      </c>
      <c r="R980" s="166">
        <f t="shared" si="279"/>
        <v>0</v>
      </c>
      <c r="S980" s="166">
        <f t="shared" si="279"/>
        <v>0</v>
      </c>
      <c r="T980" s="162">
        <f t="shared" si="279"/>
        <v>0</v>
      </c>
      <c r="U980" s="166">
        <f t="shared" si="279"/>
        <v>0</v>
      </c>
      <c r="V980" s="167">
        <f t="shared" si="279"/>
        <v>0</v>
      </c>
      <c r="W980" s="48">
        <f>G980-SUM(H980:V980)</f>
        <v>0</v>
      </c>
      <c r="Y980"/>
      <c r="Z980"/>
      <c r="AG980" s="135"/>
      <c r="AH980" s="135"/>
    </row>
    <row r="981" spans="1:34" outlineLevel="1" x14ac:dyDescent="0.4">
      <c r="A981" s="337"/>
      <c r="B981" s="494"/>
      <c r="C981" s="496"/>
      <c r="D981" s="498"/>
      <c r="E981" s="498"/>
      <c r="F981" s="497" t="s">
        <v>147</v>
      </c>
      <c r="G981" s="174">
        <f t="shared" ref="G981" si="280">G125</f>
        <v>0</v>
      </c>
      <c r="H981" s="175">
        <f t="shared" ref="H981:V981" si="281">0.5*H125</f>
        <v>0</v>
      </c>
      <c r="I981" s="163">
        <f t="shared" si="281"/>
        <v>0</v>
      </c>
      <c r="J981" s="163">
        <f t="shared" si="281"/>
        <v>0</v>
      </c>
      <c r="K981" s="181">
        <f t="shared" si="281"/>
        <v>0</v>
      </c>
      <c r="L981" s="165">
        <f t="shared" si="281"/>
        <v>0</v>
      </c>
      <c r="M981" s="176">
        <f t="shared" si="281"/>
        <v>0</v>
      </c>
      <c r="N981" s="166">
        <f t="shared" si="281"/>
        <v>0</v>
      </c>
      <c r="O981" s="166">
        <f t="shared" si="281"/>
        <v>0</v>
      </c>
      <c r="P981" s="166">
        <f t="shared" si="281"/>
        <v>0</v>
      </c>
      <c r="Q981" s="166">
        <f t="shared" si="281"/>
        <v>0</v>
      </c>
      <c r="R981" s="166">
        <f t="shared" si="281"/>
        <v>0</v>
      </c>
      <c r="S981" s="166">
        <f t="shared" si="281"/>
        <v>0</v>
      </c>
      <c r="T981" s="162">
        <f t="shared" si="281"/>
        <v>0</v>
      </c>
      <c r="U981" s="166">
        <f t="shared" si="281"/>
        <v>0</v>
      </c>
      <c r="V981" s="167">
        <f t="shared" si="281"/>
        <v>0</v>
      </c>
      <c r="W981" s="48">
        <f>G981-SUM(H981:V981)</f>
        <v>0</v>
      </c>
      <c r="Y981"/>
      <c r="Z981"/>
      <c r="AG981" s="135"/>
      <c r="AH981" s="135"/>
    </row>
    <row r="982" spans="1:34" outlineLevel="1" x14ac:dyDescent="0.4">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4">
      <c r="A983" s="337"/>
      <c r="B983" s="494"/>
      <c r="C983" s="496"/>
      <c r="D983" s="495" t="s">
        <v>149</v>
      </c>
      <c r="E983" s="498"/>
      <c r="F983" s="498"/>
      <c r="G983" s="68">
        <f t="shared" ref="G983:W983" si="282">SUBTOTAL(9,G984:G985)</f>
        <v>0</v>
      </c>
      <c r="H983" s="69">
        <f t="shared" si="282"/>
        <v>0</v>
      </c>
      <c r="I983" s="66">
        <f t="shared" si="282"/>
        <v>0</v>
      </c>
      <c r="J983" s="66">
        <f t="shared" si="282"/>
        <v>0</v>
      </c>
      <c r="K983" s="67">
        <f t="shared" si="282"/>
        <v>0</v>
      </c>
      <c r="L983" s="36">
        <f t="shared" si="282"/>
        <v>0</v>
      </c>
      <c r="M983" s="36">
        <f t="shared" si="282"/>
        <v>0</v>
      </c>
      <c r="N983" s="36">
        <f t="shared" si="282"/>
        <v>0</v>
      </c>
      <c r="O983" s="36">
        <f t="shared" si="282"/>
        <v>0</v>
      </c>
      <c r="P983" s="36">
        <f t="shared" si="282"/>
        <v>0</v>
      </c>
      <c r="Q983" s="36">
        <f t="shared" si="282"/>
        <v>0</v>
      </c>
      <c r="R983" s="36">
        <f t="shared" si="282"/>
        <v>0</v>
      </c>
      <c r="S983" s="36">
        <f t="shared" si="282"/>
        <v>0</v>
      </c>
      <c r="T983" s="36">
        <f t="shared" si="282"/>
        <v>0</v>
      </c>
      <c r="U983" s="36">
        <f t="shared" si="282"/>
        <v>0</v>
      </c>
      <c r="V983" s="36">
        <f t="shared" si="282"/>
        <v>0</v>
      </c>
      <c r="W983" s="35">
        <f t="shared" si="282"/>
        <v>0</v>
      </c>
      <c r="Y983"/>
      <c r="Z983"/>
      <c r="AG983" s="135"/>
      <c r="AH983" s="135"/>
    </row>
    <row r="984" spans="1:34" outlineLevel="1" x14ac:dyDescent="0.4">
      <c r="A984" s="337"/>
      <c r="B984" s="494"/>
      <c r="C984" s="496"/>
      <c r="D984" s="496"/>
      <c r="E984" s="498"/>
      <c r="F984" s="497" t="s">
        <v>150</v>
      </c>
      <c r="G984" s="174">
        <f t="shared" ref="G984:V984" si="283">G128</f>
        <v>0</v>
      </c>
      <c r="H984" s="175">
        <f t="shared" si="283"/>
        <v>0</v>
      </c>
      <c r="I984" s="163">
        <f t="shared" si="283"/>
        <v>0</v>
      </c>
      <c r="J984" s="163">
        <f t="shared" si="283"/>
        <v>0</v>
      </c>
      <c r="K984" s="181">
        <f t="shared" si="283"/>
        <v>0</v>
      </c>
      <c r="L984" s="165">
        <f t="shared" si="283"/>
        <v>0</v>
      </c>
      <c r="M984" s="176">
        <f t="shared" si="283"/>
        <v>0</v>
      </c>
      <c r="N984" s="166">
        <f t="shared" si="283"/>
        <v>0</v>
      </c>
      <c r="O984" s="166">
        <f t="shared" si="283"/>
        <v>0</v>
      </c>
      <c r="P984" s="166">
        <f t="shared" si="283"/>
        <v>0</v>
      </c>
      <c r="Q984" s="166">
        <f t="shared" si="283"/>
        <v>0</v>
      </c>
      <c r="R984" s="166">
        <f t="shared" si="283"/>
        <v>0</v>
      </c>
      <c r="S984" s="166">
        <f t="shared" si="283"/>
        <v>0</v>
      </c>
      <c r="T984" s="162">
        <f t="shared" si="283"/>
        <v>0</v>
      </c>
      <c r="U984" s="166">
        <f t="shared" si="283"/>
        <v>0</v>
      </c>
      <c r="V984" s="167">
        <f t="shared" si="283"/>
        <v>0</v>
      </c>
      <c r="W984" s="48">
        <f>G984-SUM(H984:V984)</f>
        <v>0</v>
      </c>
      <c r="Y984"/>
      <c r="Z984"/>
      <c r="AG984" s="135"/>
      <c r="AH984" s="135"/>
    </row>
    <row r="985" spans="1:34" outlineLevel="1" x14ac:dyDescent="0.4">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4">
      <c r="A986" s="337"/>
      <c r="B986" s="494"/>
      <c r="C986" s="496"/>
      <c r="D986" s="495" t="s">
        <v>152</v>
      </c>
      <c r="E986" s="498"/>
      <c r="F986" s="496"/>
      <c r="G986" s="68">
        <f t="shared" ref="G986:W986" si="284">SUBTOTAL(9,G987:G990)</f>
        <v>0</v>
      </c>
      <c r="H986" s="69">
        <f t="shared" si="284"/>
        <v>0</v>
      </c>
      <c r="I986" s="66">
        <f t="shared" si="284"/>
        <v>0</v>
      </c>
      <c r="J986" s="66">
        <f t="shared" si="284"/>
        <v>0</v>
      </c>
      <c r="K986" s="67">
        <f t="shared" si="284"/>
        <v>0</v>
      </c>
      <c r="L986" s="36">
        <f t="shared" si="284"/>
        <v>0</v>
      </c>
      <c r="M986" s="36">
        <f t="shared" si="284"/>
        <v>0</v>
      </c>
      <c r="N986" s="36">
        <f t="shared" si="284"/>
        <v>0</v>
      </c>
      <c r="O986" s="36">
        <f t="shared" si="284"/>
        <v>0</v>
      </c>
      <c r="P986" s="36">
        <f t="shared" si="284"/>
        <v>0</v>
      </c>
      <c r="Q986" s="36">
        <f t="shared" si="284"/>
        <v>0</v>
      </c>
      <c r="R986" s="36">
        <f t="shared" si="284"/>
        <v>0</v>
      </c>
      <c r="S986" s="36">
        <f t="shared" si="284"/>
        <v>0</v>
      </c>
      <c r="T986" s="36">
        <f t="shared" si="284"/>
        <v>0</v>
      </c>
      <c r="U986" s="36">
        <f t="shared" si="284"/>
        <v>0</v>
      </c>
      <c r="V986" s="36">
        <f t="shared" si="284"/>
        <v>0</v>
      </c>
      <c r="W986" s="35">
        <f t="shared" si="284"/>
        <v>0</v>
      </c>
      <c r="Y986"/>
      <c r="Z986"/>
      <c r="AG986" s="135"/>
      <c r="AH986" s="135"/>
    </row>
    <row r="987" spans="1:34" outlineLevel="1" x14ac:dyDescent="0.4">
      <c r="A987" s="337"/>
      <c r="B987" s="494"/>
      <c r="C987" s="496"/>
      <c r="D987" s="496"/>
      <c r="E987" s="498"/>
      <c r="F987" s="497" t="s">
        <v>153</v>
      </c>
      <c r="G987" s="174">
        <f t="shared" ref="G987:V987" si="285">G131</f>
        <v>0</v>
      </c>
      <c r="H987" s="175">
        <f t="shared" si="285"/>
        <v>0</v>
      </c>
      <c r="I987" s="163">
        <f t="shared" si="285"/>
        <v>0</v>
      </c>
      <c r="J987" s="163">
        <f t="shared" si="285"/>
        <v>0</v>
      </c>
      <c r="K987" s="181">
        <f t="shared" si="285"/>
        <v>0</v>
      </c>
      <c r="L987" s="165">
        <f t="shared" si="285"/>
        <v>0</v>
      </c>
      <c r="M987" s="176">
        <f t="shared" si="285"/>
        <v>0</v>
      </c>
      <c r="N987" s="166">
        <f t="shared" si="285"/>
        <v>0</v>
      </c>
      <c r="O987" s="166">
        <f t="shared" si="285"/>
        <v>0</v>
      </c>
      <c r="P987" s="166">
        <f t="shared" si="285"/>
        <v>0</v>
      </c>
      <c r="Q987" s="166">
        <f t="shared" si="285"/>
        <v>0</v>
      </c>
      <c r="R987" s="166">
        <f t="shared" si="285"/>
        <v>0</v>
      </c>
      <c r="S987" s="166">
        <f t="shared" si="285"/>
        <v>0</v>
      </c>
      <c r="T987" s="162">
        <f t="shared" si="285"/>
        <v>0</v>
      </c>
      <c r="U987" s="166">
        <f t="shared" si="285"/>
        <v>0</v>
      </c>
      <c r="V987" s="167">
        <f t="shared" si="285"/>
        <v>0</v>
      </c>
      <c r="W987" s="48">
        <f>G987-SUM(H987:V987)</f>
        <v>0</v>
      </c>
      <c r="Y987"/>
      <c r="Z987"/>
      <c r="AG987" s="135"/>
      <c r="AH987" s="135"/>
    </row>
    <row r="988" spans="1:34" outlineLevel="1" x14ac:dyDescent="0.4">
      <c r="A988" s="337"/>
      <c r="B988" s="494"/>
      <c r="C988" s="498"/>
      <c r="D988" s="498"/>
      <c r="E988" s="498"/>
      <c r="F988" s="497" t="s">
        <v>154</v>
      </c>
      <c r="G988" s="174">
        <f t="shared" ref="G988:V988" si="286">G132</f>
        <v>0</v>
      </c>
      <c r="H988" s="175">
        <f t="shared" si="286"/>
        <v>0</v>
      </c>
      <c r="I988" s="163">
        <f t="shared" si="286"/>
        <v>0</v>
      </c>
      <c r="J988" s="163">
        <f t="shared" si="286"/>
        <v>0</v>
      </c>
      <c r="K988" s="181">
        <f t="shared" si="286"/>
        <v>0</v>
      </c>
      <c r="L988" s="165">
        <f t="shared" si="286"/>
        <v>0</v>
      </c>
      <c r="M988" s="176">
        <f t="shared" si="286"/>
        <v>0</v>
      </c>
      <c r="N988" s="166">
        <f t="shared" si="286"/>
        <v>0</v>
      </c>
      <c r="O988" s="166">
        <f t="shared" si="286"/>
        <v>0</v>
      </c>
      <c r="P988" s="166">
        <f t="shared" si="286"/>
        <v>0</v>
      </c>
      <c r="Q988" s="166">
        <f t="shared" si="286"/>
        <v>0</v>
      </c>
      <c r="R988" s="166">
        <f t="shared" si="286"/>
        <v>0</v>
      </c>
      <c r="S988" s="166">
        <f t="shared" si="286"/>
        <v>0</v>
      </c>
      <c r="T988" s="162">
        <f t="shared" si="286"/>
        <v>0</v>
      </c>
      <c r="U988" s="166">
        <f t="shared" si="286"/>
        <v>0</v>
      </c>
      <c r="V988" s="167">
        <f t="shared" si="286"/>
        <v>0</v>
      </c>
      <c r="W988" s="48">
        <f>G988-SUM(H988:V988)</f>
        <v>0</v>
      </c>
      <c r="Y988"/>
      <c r="Z988"/>
      <c r="AG988" s="135"/>
      <c r="AH988" s="135"/>
    </row>
    <row r="989" spans="1:34" outlineLevel="1" x14ac:dyDescent="0.4">
      <c r="A989" s="337"/>
      <c r="B989" s="494"/>
      <c r="C989" s="498"/>
      <c r="D989" s="498"/>
      <c r="E989" s="498"/>
      <c r="F989" s="497" t="s">
        <v>155</v>
      </c>
      <c r="G989" s="174">
        <f t="shared" ref="G989:V989" si="287">G133</f>
        <v>0</v>
      </c>
      <c r="H989" s="175">
        <f t="shared" si="287"/>
        <v>0</v>
      </c>
      <c r="I989" s="163">
        <f t="shared" si="287"/>
        <v>0</v>
      </c>
      <c r="J989" s="163">
        <f t="shared" si="287"/>
        <v>0</v>
      </c>
      <c r="K989" s="181">
        <f t="shared" si="287"/>
        <v>0</v>
      </c>
      <c r="L989" s="165">
        <f t="shared" si="287"/>
        <v>0</v>
      </c>
      <c r="M989" s="176">
        <f t="shared" si="287"/>
        <v>0</v>
      </c>
      <c r="N989" s="166">
        <f t="shared" si="287"/>
        <v>0</v>
      </c>
      <c r="O989" s="166">
        <f t="shared" si="287"/>
        <v>0</v>
      </c>
      <c r="P989" s="166">
        <f t="shared" si="287"/>
        <v>0</v>
      </c>
      <c r="Q989" s="166">
        <f t="shared" si="287"/>
        <v>0</v>
      </c>
      <c r="R989" s="166">
        <f t="shared" si="287"/>
        <v>0</v>
      </c>
      <c r="S989" s="166">
        <f t="shared" si="287"/>
        <v>0</v>
      </c>
      <c r="T989" s="162">
        <f t="shared" si="287"/>
        <v>0</v>
      </c>
      <c r="U989" s="166">
        <f t="shared" si="287"/>
        <v>0</v>
      </c>
      <c r="V989" s="167">
        <f t="shared" si="287"/>
        <v>0</v>
      </c>
      <c r="W989" s="48">
        <f>G989-SUM(H989:V989)</f>
        <v>0</v>
      </c>
      <c r="Y989"/>
      <c r="Z989"/>
      <c r="AG989" s="135"/>
      <c r="AH989" s="135"/>
    </row>
    <row r="990" spans="1:34" outlineLevel="1" x14ac:dyDescent="0.4">
      <c r="A990" s="337"/>
      <c r="B990" s="494"/>
      <c r="C990" s="498"/>
      <c r="D990" s="498"/>
      <c r="E990" s="498"/>
      <c r="F990" s="497" t="s">
        <v>156</v>
      </c>
      <c r="G990" s="174">
        <f t="shared" ref="G990:V990" si="288">G134</f>
        <v>0</v>
      </c>
      <c r="H990" s="175">
        <f t="shared" si="288"/>
        <v>0</v>
      </c>
      <c r="I990" s="163">
        <f t="shared" si="288"/>
        <v>0</v>
      </c>
      <c r="J990" s="163">
        <f t="shared" si="288"/>
        <v>0</v>
      </c>
      <c r="K990" s="181">
        <f t="shared" si="288"/>
        <v>0</v>
      </c>
      <c r="L990" s="165">
        <f t="shared" si="288"/>
        <v>0</v>
      </c>
      <c r="M990" s="176">
        <f t="shared" si="288"/>
        <v>0</v>
      </c>
      <c r="N990" s="166">
        <f t="shared" si="288"/>
        <v>0</v>
      </c>
      <c r="O990" s="166">
        <f t="shared" si="288"/>
        <v>0</v>
      </c>
      <c r="P990" s="166">
        <f t="shared" si="288"/>
        <v>0</v>
      </c>
      <c r="Q990" s="166">
        <f t="shared" si="288"/>
        <v>0</v>
      </c>
      <c r="R990" s="166">
        <f t="shared" si="288"/>
        <v>0</v>
      </c>
      <c r="S990" s="166">
        <f t="shared" si="288"/>
        <v>0</v>
      </c>
      <c r="T990" s="162">
        <f t="shared" si="288"/>
        <v>0</v>
      </c>
      <c r="U990" s="166">
        <f t="shared" si="288"/>
        <v>0</v>
      </c>
      <c r="V990" s="167">
        <f t="shared" si="288"/>
        <v>0</v>
      </c>
      <c r="W990" s="48">
        <f>G990-SUM(H990:V990)</f>
        <v>0</v>
      </c>
      <c r="Y990"/>
      <c r="Z990"/>
      <c r="AG990" s="135"/>
      <c r="AH990" s="135"/>
    </row>
    <row r="991" spans="1:34" x14ac:dyDescent="0.4">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4">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4">
      <c r="A993" s="341"/>
      <c r="B993" s="494"/>
      <c r="C993" s="495"/>
      <c r="D993" s="495"/>
      <c r="E993" s="496" t="s">
        <v>41</v>
      </c>
      <c r="F993" s="496"/>
      <c r="G993" s="68">
        <f t="shared" ref="G993:W993" si="289">SUBTOTAL(9,G994:G997)</f>
        <v>0</v>
      </c>
      <c r="H993" s="66">
        <f t="shared" si="289"/>
        <v>0</v>
      </c>
      <c r="I993" s="66">
        <f t="shared" si="289"/>
        <v>0</v>
      </c>
      <c r="J993" s="66">
        <f t="shared" si="289"/>
        <v>0</v>
      </c>
      <c r="K993" s="67">
        <f t="shared" si="289"/>
        <v>0</v>
      </c>
      <c r="L993" s="53">
        <f t="shared" si="289"/>
        <v>0</v>
      </c>
      <c r="M993" s="36">
        <f t="shared" si="289"/>
        <v>0</v>
      </c>
      <c r="N993" s="36">
        <f t="shared" si="289"/>
        <v>0</v>
      </c>
      <c r="O993" s="36">
        <f t="shared" si="289"/>
        <v>0</v>
      </c>
      <c r="P993" s="36">
        <f t="shared" si="289"/>
        <v>0</v>
      </c>
      <c r="Q993" s="36">
        <f t="shared" si="289"/>
        <v>0</v>
      </c>
      <c r="R993" s="36">
        <f t="shared" si="289"/>
        <v>0</v>
      </c>
      <c r="S993" s="36">
        <f t="shared" si="289"/>
        <v>0</v>
      </c>
      <c r="T993" s="36">
        <f t="shared" si="289"/>
        <v>0</v>
      </c>
      <c r="U993" s="36">
        <f t="shared" si="289"/>
        <v>0</v>
      </c>
      <c r="V993" s="39">
        <f t="shared" si="289"/>
        <v>0</v>
      </c>
      <c r="W993" s="35">
        <f t="shared" si="289"/>
        <v>0</v>
      </c>
      <c r="Y993"/>
      <c r="Z993"/>
      <c r="AA993"/>
      <c r="AB993"/>
      <c r="AC993"/>
      <c r="AD993"/>
      <c r="AE993"/>
      <c r="AF993"/>
    </row>
    <row r="994" spans="1:32" s="71" customFormat="1" outlineLevel="1" x14ac:dyDescent="0.4">
      <c r="A994" s="341"/>
      <c r="B994" s="494"/>
      <c r="C994" s="495"/>
      <c r="D994" s="495"/>
      <c r="E994" s="496"/>
      <c r="F994" s="497" t="s">
        <v>42</v>
      </c>
      <c r="G994" s="174">
        <f t="shared" ref="G994:V994" si="290">G138</f>
        <v>0</v>
      </c>
      <c r="H994" s="175">
        <f t="shared" si="290"/>
        <v>0</v>
      </c>
      <c r="I994" s="163">
        <f t="shared" si="290"/>
        <v>0</v>
      </c>
      <c r="J994" s="163">
        <f t="shared" si="290"/>
        <v>0</v>
      </c>
      <c r="K994" s="181">
        <f t="shared" si="290"/>
        <v>0</v>
      </c>
      <c r="L994" s="165">
        <f t="shared" si="290"/>
        <v>0</v>
      </c>
      <c r="M994" s="176">
        <f t="shared" si="290"/>
        <v>0</v>
      </c>
      <c r="N994" s="166">
        <f t="shared" si="290"/>
        <v>0</v>
      </c>
      <c r="O994" s="166">
        <f t="shared" si="290"/>
        <v>0</v>
      </c>
      <c r="P994" s="166">
        <f t="shared" si="290"/>
        <v>0</v>
      </c>
      <c r="Q994" s="166">
        <f t="shared" si="290"/>
        <v>0</v>
      </c>
      <c r="R994" s="166">
        <f t="shared" si="290"/>
        <v>0</v>
      </c>
      <c r="S994" s="166">
        <f t="shared" si="290"/>
        <v>0</v>
      </c>
      <c r="T994" s="162">
        <f t="shared" si="290"/>
        <v>0</v>
      </c>
      <c r="U994" s="166">
        <f t="shared" si="290"/>
        <v>0</v>
      </c>
      <c r="V994" s="167">
        <f t="shared" si="290"/>
        <v>0</v>
      </c>
      <c r="W994" s="48">
        <f>G994-SUM(H994:V994)</f>
        <v>0</v>
      </c>
      <c r="Y994"/>
      <c r="Z994"/>
      <c r="AA994"/>
      <c r="AB994"/>
      <c r="AC994"/>
      <c r="AD994"/>
      <c r="AE994"/>
      <c r="AF994"/>
    </row>
    <row r="995" spans="1:32" s="71" customFormat="1" outlineLevel="1" x14ac:dyDescent="0.4">
      <c r="A995" s="341"/>
      <c r="B995" s="494"/>
      <c r="C995" s="495"/>
      <c r="D995" s="495"/>
      <c r="E995" s="496"/>
      <c r="F995" s="497" t="s">
        <v>43</v>
      </c>
      <c r="G995" s="174">
        <f t="shared" ref="G995:V995" si="291">G139</f>
        <v>0</v>
      </c>
      <c r="H995" s="175">
        <f t="shared" si="291"/>
        <v>0</v>
      </c>
      <c r="I995" s="163">
        <f t="shared" si="291"/>
        <v>0</v>
      </c>
      <c r="J995" s="163">
        <f t="shared" si="291"/>
        <v>0</v>
      </c>
      <c r="K995" s="181">
        <f t="shared" si="291"/>
        <v>0</v>
      </c>
      <c r="L995" s="165">
        <f t="shared" si="291"/>
        <v>0</v>
      </c>
      <c r="M995" s="176">
        <f t="shared" si="291"/>
        <v>0</v>
      </c>
      <c r="N995" s="166">
        <f t="shared" si="291"/>
        <v>0</v>
      </c>
      <c r="O995" s="166">
        <f t="shared" si="291"/>
        <v>0</v>
      </c>
      <c r="P995" s="166">
        <f t="shared" si="291"/>
        <v>0</v>
      </c>
      <c r="Q995" s="166">
        <f t="shared" si="291"/>
        <v>0</v>
      </c>
      <c r="R995" s="166">
        <f t="shared" si="291"/>
        <v>0</v>
      </c>
      <c r="S995" s="166">
        <f t="shared" si="291"/>
        <v>0</v>
      </c>
      <c r="T995" s="162">
        <f t="shared" si="291"/>
        <v>0</v>
      </c>
      <c r="U995" s="166">
        <f t="shared" si="291"/>
        <v>0</v>
      </c>
      <c r="V995" s="167">
        <f t="shared" si="291"/>
        <v>0</v>
      </c>
      <c r="W995" s="48">
        <f>G995-SUM(H995:V995)</f>
        <v>0</v>
      </c>
      <c r="Y995"/>
      <c r="Z995"/>
      <c r="AA995"/>
      <c r="AB995"/>
      <c r="AC995"/>
      <c r="AD995"/>
      <c r="AE995"/>
      <c r="AF995"/>
    </row>
    <row r="996" spans="1:32" s="71" customFormat="1" outlineLevel="1" x14ac:dyDescent="0.4">
      <c r="A996" s="341"/>
      <c r="B996" s="494"/>
      <c r="C996" s="495"/>
      <c r="D996" s="495"/>
      <c r="E996" s="496"/>
      <c r="F996" s="497" t="s">
        <v>44</v>
      </c>
      <c r="G996" s="174">
        <f t="shared" ref="G996:V996" si="292">G140</f>
        <v>0</v>
      </c>
      <c r="H996" s="175">
        <f t="shared" si="292"/>
        <v>0</v>
      </c>
      <c r="I996" s="163">
        <f t="shared" si="292"/>
        <v>0</v>
      </c>
      <c r="J996" s="163">
        <f t="shared" si="292"/>
        <v>0</v>
      </c>
      <c r="K996" s="181">
        <f t="shared" si="292"/>
        <v>0</v>
      </c>
      <c r="L996" s="165">
        <f t="shared" si="292"/>
        <v>0</v>
      </c>
      <c r="M996" s="176">
        <f t="shared" si="292"/>
        <v>0</v>
      </c>
      <c r="N996" s="166">
        <f t="shared" si="292"/>
        <v>0</v>
      </c>
      <c r="O996" s="166">
        <f t="shared" si="292"/>
        <v>0</v>
      </c>
      <c r="P996" s="166">
        <f t="shared" si="292"/>
        <v>0</v>
      </c>
      <c r="Q996" s="166">
        <f t="shared" si="292"/>
        <v>0</v>
      </c>
      <c r="R996" s="166">
        <f t="shared" si="292"/>
        <v>0</v>
      </c>
      <c r="S996" s="166">
        <f t="shared" si="292"/>
        <v>0</v>
      </c>
      <c r="T996" s="162">
        <f t="shared" si="292"/>
        <v>0</v>
      </c>
      <c r="U996" s="166">
        <f t="shared" si="292"/>
        <v>0</v>
      </c>
      <c r="V996" s="167">
        <f t="shared" si="292"/>
        <v>0</v>
      </c>
      <c r="W996" s="48">
        <f>G996-SUM(H996:V996)</f>
        <v>0</v>
      </c>
      <c r="Y996"/>
      <c r="Z996"/>
      <c r="AA996"/>
      <c r="AB996"/>
      <c r="AC996"/>
      <c r="AD996"/>
      <c r="AE996"/>
      <c r="AF996"/>
    </row>
    <row r="997" spans="1:32" s="71" customFormat="1" outlineLevel="1" x14ac:dyDescent="0.4">
      <c r="A997" s="341"/>
      <c r="B997" s="494"/>
      <c r="C997" s="495"/>
      <c r="D997" s="495"/>
      <c r="E997" s="496"/>
      <c r="F997" s="497" t="s">
        <v>45</v>
      </c>
      <c r="G997" s="174">
        <f t="shared" ref="G997:V997" si="293">G141</f>
        <v>0</v>
      </c>
      <c r="H997" s="175">
        <f t="shared" si="293"/>
        <v>0</v>
      </c>
      <c r="I997" s="163">
        <f t="shared" si="293"/>
        <v>0</v>
      </c>
      <c r="J997" s="163">
        <f t="shared" si="293"/>
        <v>0</v>
      </c>
      <c r="K997" s="181">
        <f t="shared" si="293"/>
        <v>0</v>
      </c>
      <c r="L997" s="165">
        <f t="shared" si="293"/>
        <v>0</v>
      </c>
      <c r="M997" s="176">
        <f t="shared" si="293"/>
        <v>0</v>
      </c>
      <c r="N997" s="166">
        <f t="shared" si="293"/>
        <v>0</v>
      </c>
      <c r="O997" s="166">
        <f t="shared" si="293"/>
        <v>0</v>
      </c>
      <c r="P997" s="166">
        <f t="shared" si="293"/>
        <v>0</v>
      </c>
      <c r="Q997" s="166">
        <f t="shared" si="293"/>
        <v>0</v>
      </c>
      <c r="R997" s="166">
        <f t="shared" si="293"/>
        <v>0</v>
      </c>
      <c r="S997" s="166">
        <f t="shared" si="293"/>
        <v>0</v>
      </c>
      <c r="T997" s="162">
        <f t="shared" si="293"/>
        <v>0</v>
      </c>
      <c r="U997" s="166">
        <f t="shared" si="293"/>
        <v>0</v>
      </c>
      <c r="V997" s="167">
        <f t="shared" si="293"/>
        <v>0</v>
      </c>
      <c r="W997" s="48">
        <f>G997-SUM(H997:V997)</f>
        <v>0</v>
      </c>
      <c r="Y997"/>
      <c r="Z997"/>
      <c r="AA997"/>
      <c r="AB997"/>
      <c r="AC997"/>
      <c r="AD997"/>
      <c r="AE997"/>
      <c r="AF997"/>
    </row>
    <row r="998" spans="1:32" s="71" customFormat="1" x14ac:dyDescent="0.4">
      <c r="A998" s="341"/>
      <c r="B998" s="494"/>
      <c r="C998" s="495"/>
      <c r="D998" s="495"/>
      <c r="E998" s="496" t="s">
        <v>46</v>
      </c>
      <c r="F998" s="496"/>
      <c r="G998" s="68">
        <f t="shared" ref="G998:W998" si="294">SUBTOTAL(9,G999:G1002)</f>
        <v>0</v>
      </c>
      <c r="H998" s="69">
        <f t="shared" si="294"/>
        <v>0</v>
      </c>
      <c r="I998" s="66">
        <f t="shared" si="294"/>
        <v>0</v>
      </c>
      <c r="J998" s="66">
        <f t="shared" si="294"/>
        <v>0</v>
      </c>
      <c r="K998" s="67">
        <f t="shared" si="294"/>
        <v>0</v>
      </c>
      <c r="L998" s="36">
        <f t="shared" si="294"/>
        <v>0</v>
      </c>
      <c r="M998" s="36">
        <f t="shared" si="294"/>
        <v>0</v>
      </c>
      <c r="N998" s="36">
        <f t="shared" si="294"/>
        <v>0</v>
      </c>
      <c r="O998" s="36">
        <f t="shared" si="294"/>
        <v>0</v>
      </c>
      <c r="P998" s="36">
        <f t="shared" si="294"/>
        <v>0</v>
      </c>
      <c r="Q998" s="36">
        <f t="shared" si="294"/>
        <v>0</v>
      </c>
      <c r="R998" s="36">
        <f t="shared" si="294"/>
        <v>0</v>
      </c>
      <c r="S998" s="36">
        <f t="shared" si="294"/>
        <v>0</v>
      </c>
      <c r="T998" s="36">
        <f t="shared" si="294"/>
        <v>0</v>
      </c>
      <c r="U998" s="36">
        <f t="shared" si="294"/>
        <v>0</v>
      </c>
      <c r="V998" s="36">
        <f t="shared" si="294"/>
        <v>0</v>
      </c>
      <c r="W998" s="35">
        <f t="shared" si="294"/>
        <v>0</v>
      </c>
      <c r="Y998"/>
      <c r="Z998"/>
      <c r="AA998"/>
      <c r="AB998"/>
      <c r="AC998"/>
      <c r="AD998"/>
      <c r="AE998"/>
      <c r="AF998"/>
    </row>
    <row r="999" spans="1:32" s="71" customFormat="1" ht="12" customHeight="1" outlineLevel="1" x14ac:dyDescent="0.4">
      <c r="A999" s="341"/>
      <c r="B999" s="494"/>
      <c r="C999" s="495"/>
      <c r="D999" s="495"/>
      <c r="E999" s="496"/>
      <c r="F999" s="497" t="s">
        <v>47</v>
      </c>
      <c r="G999" s="174">
        <f t="shared" ref="G999:V999" si="295">G143</f>
        <v>0</v>
      </c>
      <c r="H999" s="175">
        <f t="shared" si="295"/>
        <v>0</v>
      </c>
      <c r="I999" s="163">
        <f t="shared" si="295"/>
        <v>0</v>
      </c>
      <c r="J999" s="163">
        <f t="shared" si="295"/>
        <v>0</v>
      </c>
      <c r="K999" s="181">
        <f t="shared" si="295"/>
        <v>0</v>
      </c>
      <c r="L999" s="165">
        <f t="shared" si="295"/>
        <v>0</v>
      </c>
      <c r="M999" s="176">
        <f t="shared" si="295"/>
        <v>0</v>
      </c>
      <c r="N999" s="166">
        <f t="shared" si="295"/>
        <v>0</v>
      </c>
      <c r="O999" s="166">
        <f t="shared" si="295"/>
        <v>0</v>
      </c>
      <c r="P999" s="166">
        <f t="shared" si="295"/>
        <v>0</v>
      </c>
      <c r="Q999" s="166">
        <f t="shared" si="295"/>
        <v>0</v>
      </c>
      <c r="R999" s="166">
        <f t="shared" si="295"/>
        <v>0</v>
      </c>
      <c r="S999" s="166">
        <f t="shared" si="295"/>
        <v>0</v>
      </c>
      <c r="T999" s="162">
        <f t="shared" si="295"/>
        <v>0</v>
      </c>
      <c r="U999" s="166">
        <f t="shared" si="295"/>
        <v>0</v>
      </c>
      <c r="V999" s="167">
        <f t="shared" si="295"/>
        <v>0</v>
      </c>
      <c r="W999" s="48">
        <f t="shared" ref="W999:W1007" si="296">G999-SUM(H999:V999)</f>
        <v>0</v>
      </c>
      <c r="Y999"/>
      <c r="Z999"/>
      <c r="AA999"/>
      <c r="AB999"/>
      <c r="AC999"/>
      <c r="AD999"/>
      <c r="AE999"/>
      <c r="AF999"/>
    </row>
    <row r="1000" spans="1:32" s="71" customFormat="1" outlineLevel="1" x14ac:dyDescent="0.4">
      <c r="A1000" s="341"/>
      <c r="B1000" s="494"/>
      <c r="C1000" s="495"/>
      <c r="D1000" s="495"/>
      <c r="E1000" s="496"/>
      <c r="F1000" s="497" t="s">
        <v>48</v>
      </c>
      <c r="G1000" s="174">
        <f t="shared" ref="G1000:V1000" si="297">G144</f>
        <v>0</v>
      </c>
      <c r="H1000" s="175">
        <f t="shared" si="297"/>
        <v>0</v>
      </c>
      <c r="I1000" s="163">
        <f t="shared" si="297"/>
        <v>0</v>
      </c>
      <c r="J1000" s="163">
        <f t="shared" si="297"/>
        <v>0</v>
      </c>
      <c r="K1000" s="181">
        <f t="shared" si="297"/>
        <v>0</v>
      </c>
      <c r="L1000" s="165">
        <f t="shared" si="297"/>
        <v>0</v>
      </c>
      <c r="M1000" s="176">
        <f t="shared" si="297"/>
        <v>0</v>
      </c>
      <c r="N1000" s="166">
        <f t="shared" si="297"/>
        <v>0</v>
      </c>
      <c r="O1000" s="166">
        <f t="shared" si="297"/>
        <v>0</v>
      </c>
      <c r="P1000" s="166">
        <f t="shared" si="297"/>
        <v>0</v>
      </c>
      <c r="Q1000" s="166">
        <f t="shared" si="297"/>
        <v>0</v>
      </c>
      <c r="R1000" s="166">
        <f t="shared" si="297"/>
        <v>0</v>
      </c>
      <c r="S1000" s="166">
        <f t="shared" si="297"/>
        <v>0</v>
      </c>
      <c r="T1000" s="162">
        <f t="shared" si="297"/>
        <v>0</v>
      </c>
      <c r="U1000" s="166">
        <f t="shared" si="297"/>
        <v>0</v>
      </c>
      <c r="V1000" s="167">
        <f t="shared" si="297"/>
        <v>0</v>
      </c>
      <c r="W1000" s="48">
        <f t="shared" si="296"/>
        <v>0</v>
      </c>
      <c r="Y1000"/>
      <c r="Z1000"/>
      <c r="AA1000"/>
      <c r="AB1000"/>
      <c r="AC1000"/>
      <c r="AD1000"/>
      <c r="AE1000"/>
      <c r="AF1000"/>
    </row>
    <row r="1001" spans="1:32" s="71" customFormat="1" outlineLevel="1" x14ac:dyDescent="0.4">
      <c r="A1001" s="341"/>
      <c r="B1001" s="494"/>
      <c r="C1001" s="495"/>
      <c r="D1001" s="495"/>
      <c r="E1001" s="496"/>
      <c r="F1001" s="497" t="s">
        <v>49</v>
      </c>
      <c r="G1001" s="174">
        <f t="shared" ref="G1001:V1001" si="298">G145</f>
        <v>0</v>
      </c>
      <c r="H1001" s="175">
        <f t="shared" si="298"/>
        <v>0</v>
      </c>
      <c r="I1001" s="163">
        <f t="shared" si="298"/>
        <v>0</v>
      </c>
      <c r="J1001" s="163">
        <f t="shared" si="298"/>
        <v>0</v>
      </c>
      <c r="K1001" s="181">
        <f t="shared" si="298"/>
        <v>0</v>
      </c>
      <c r="L1001" s="165">
        <f t="shared" si="298"/>
        <v>0</v>
      </c>
      <c r="M1001" s="176">
        <f t="shared" si="298"/>
        <v>0</v>
      </c>
      <c r="N1001" s="166">
        <f t="shared" si="298"/>
        <v>0</v>
      </c>
      <c r="O1001" s="166">
        <f t="shared" si="298"/>
        <v>0</v>
      </c>
      <c r="P1001" s="166">
        <f t="shared" si="298"/>
        <v>0</v>
      </c>
      <c r="Q1001" s="166">
        <f t="shared" si="298"/>
        <v>0</v>
      </c>
      <c r="R1001" s="166">
        <f t="shared" si="298"/>
        <v>0</v>
      </c>
      <c r="S1001" s="166">
        <f t="shared" si="298"/>
        <v>0</v>
      </c>
      <c r="T1001" s="162">
        <f t="shared" si="298"/>
        <v>0</v>
      </c>
      <c r="U1001" s="166">
        <f t="shared" si="298"/>
        <v>0</v>
      </c>
      <c r="V1001" s="167">
        <f t="shared" si="298"/>
        <v>0</v>
      </c>
      <c r="W1001" s="48">
        <f t="shared" si="296"/>
        <v>0</v>
      </c>
      <c r="Y1001"/>
      <c r="Z1001"/>
      <c r="AA1001"/>
      <c r="AB1001"/>
      <c r="AC1001"/>
      <c r="AD1001"/>
      <c r="AE1001"/>
      <c r="AF1001"/>
    </row>
    <row r="1002" spans="1:32" s="71" customFormat="1" outlineLevel="1" x14ac:dyDescent="0.4">
      <c r="A1002" s="341"/>
      <c r="B1002" s="494"/>
      <c r="C1002" s="495"/>
      <c r="D1002" s="495"/>
      <c r="E1002" s="496"/>
      <c r="F1002" s="497" t="s">
        <v>50</v>
      </c>
      <c r="G1002" s="174">
        <f t="shared" ref="G1002:V1002" si="299">G146</f>
        <v>0</v>
      </c>
      <c r="H1002" s="175">
        <f t="shared" si="299"/>
        <v>0</v>
      </c>
      <c r="I1002" s="163">
        <f t="shared" si="299"/>
        <v>0</v>
      </c>
      <c r="J1002" s="163">
        <f t="shared" si="299"/>
        <v>0</v>
      </c>
      <c r="K1002" s="181">
        <f t="shared" si="299"/>
        <v>0</v>
      </c>
      <c r="L1002" s="165">
        <f t="shared" si="299"/>
        <v>0</v>
      </c>
      <c r="M1002" s="176">
        <f t="shared" si="299"/>
        <v>0</v>
      </c>
      <c r="N1002" s="166">
        <f t="shared" si="299"/>
        <v>0</v>
      </c>
      <c r="O1002" s="166">
        <f t="shared" si="299"/>
        <v>0</v>
      </c>
      <c r="P1002" s="166">
        <f t="shared" si="299"/>
        <v>0</v>
      </c>
      <c r="Q1002" s="166">
        <f t="shared" si="299"/>
        <v>0</v>
      </c>
      <c r="R1002" s="166">
        <f t="shared" si="299"/>
        <v>0</v>
      </c>
      <c r="S1002" s="166">
        <f t="shared" si="299"/>
        <v>0</v>
      </c>
      <c r="T1002" s="162">
        <f t="shared" si="299"/>
        <v>0</v>
      </c>
      <c r="U1002" s="166">
        <f t="shared" si="299"/>
        <v>0</v>
      </c>
      <c r="V1002" s="167">
        <f t="shared" si="299"/>
        <v>0</v>
      </c>
      <c r="W1002" s="48">
        <f t="shared" si="296"/>
        <v>0</v>
      </c>
      <c r="Y1002"/>
      <c r="Z1002"/>
      <c r="AA1002"/>
      <c r="AB1002"/>
      <c r="AC1002"/>
      <c r="AD1002"/>
      <c r="AE1002"/>
      <c r="AF1002"/>
    </row>
    <row r="1003" spans="1:32" s="71" customFormat="1" x14ac:dyDescent="0.4">
      <c r="A1003" s="341"/>
      <c r="B1003" s="494"/>
      <c r="C1003" s="495"/>
      <c r="D1003" s="495"/>
      <c r="E1003" s="496" t="s">
        <v>51</v>
      </c>
      <c r="F1003" s="496"/>
      <c r="G1003" s="68">
        <f t="shared" ref="G1003:W1003" si="300">SUBTOTAL(9,G1004:G1007)</f>
        <v>0</v>
      </c>
      <c r="H1003" s="69">
        <f t="shared" si="300"/>
        <v>0</v>
      </c>
      <c r="I1003" s="66">
        <f t="shared" si="300"/>
        <v>0</v>
      </c>
      <c r="J1003" s="66">
        <f t="shared" si="300"/>
        <v>0</v>
      </c>
      <c r="K1003" s="67">
        <f t="shared" si="300"/>
        <v>0</v>
      </c>
      <c r="L1003" s="36">
        <f t="shared" si="300"/>
        <v>0</v>
      </c>
      <c r="M1003" s="36">
        <f t="shared" si="300"/>
        <v>0</v>
      </c>
      <c r="N1003" s="36">
        <f t="shared" si="300"/>
        <v>0</v>
      </c>
      <c r="O1003" s="36">
        <f t="shared" si="300"/>
        <v>0</v>
      </c>
      <c r="P1003" s="36">
        <f t="shared" si="300"/>
        <v>0</v>
      </c>
      <c r="Q1003" s="36">
        <f t="shared" si="300"/>
        <v>0</v>
      </c>
      <c r="R1003" s="36">
        <f t="shared" si="300"/>
        <v>0</v>
      </c>
      <c r="S1003" s="36">
        <f t="shared" si="300"/>
        <v>0</v>
      </c>
      <c r="T1003" s="36">
        <f t="shared" si="300"/>
        <v>0</v>
      </c>
      <c r="U1003" s="36">
        <f t="shared" si="300"/>
        <v>0</v>
      </c>
      <c r="V1003" s="36">
        <f t="shared" si="300"/>
        <v>0</v>
      </c>
      <c r="W1003" s="35">
        <f t="shared" si="300"/>
        <v>0</v>
      </c>
      <c r="Y1003"/>
      <c r="Z1003"/>
      <c r="AA1003"/>
      <c r="AB1003"/>
      <c r="AC1003"/>
      <c r="AD1003"/>
      <c r="AE1003"/>
      <c r="AF1003"/>
    </row>
    <row r="1004" spans="1:32" s="71" customFormat="1" outlineLevel="1" x14ac:dyDescent="0.4">
      <c r="A1004" s="341"/>
      <c r="B1004" s="494"/>
      <c r="C1004" s="495"/>
      <c r="D1004" s="495"/>
      <c r="E1004" s="496"/>
      <c r="F1004" s="497" t="s">
        <v>52</v>
      </c>
      <c r="G1004" s="174">
        <f t="shared" ref="G1004:V1004" si="301">G148</f>
        <v>0</v>
      </c>
      <c r="H1004" s="175">
        <f t="shared" si="301"/>
        <v>0</v>
      </c>
      <c r="I1004" s="163">
        <f t="shared" si="301"/>
        <v>0</v>
      </c>
      <c r="J1004" s="163">
        <f t="shared" si="301"/>
        <v>0</v>
      </c>
      <c r="K1004" s="181">
        <f t="shared" si="301"/>
        <v>0</v>
      </c>
      <c r="L1004" s="165">
        <f t="shared" si="301"/>
        <v>0</v>
      </c>
      <c r="M1004" s="176">
        <f t="shared" si="301"/>
        <v>0</v>
      </c>
      <c r="N1004" s="166">
        <f t="shared" si="301"/>
        <v>0</v>
      </c>
      <c r="O1004" s="166">
        <f t="shared" si="301"/>
        <v>0</v>
      </c>
      <c r="P1004" s="166">
        <f t="shared" si="301"/>
        <v>0</v>
      </c>
      <c r="Q1004" s="166">
        <f t="shared" si="301"/>
        <v>0</v>
      </c>
      <c r="R1004" s="166">
        <f t="shared" si="301"/>
        <v>0</v>
      </c>
      <c r="S1004" s="166">
        <f t="shared" si="301"/>
        <v>0</v>
      </c>
      <c r="T1004" s="162">
        <f t="shared" si="301"/>
        <v>0</v>
      </c>
      <c r="U1004" s="166">
        <f t="shared" si="301"/>
        <v>0</v>
      </c>
      <c r="V1004" s="167">
        <f t="shared" si="301"/>
        <v>0</v>
      </c>
      <c r="W1004" s="48">
        <f t="shared" si="296"/>
        <v>0</v>
      </c>
      <c r="Y1004"/>
      <c r="Z1004"/>
      <c r="AA1004"/>
      <c r="AB1004"/>
      <c r="AC1004"/>
      <c r="AD1004"/>
      <c r="AE1004"/>
      <c r="AF1004"/>
    </row>
    <row r="1005" spans="1:32" s="71" customFormat="1" outlineLevel="1" x14ac:dyDescent="0.4">
      <c r="A1005" s="341"/>
      <c r="B1005" s="494"/>
      <c r="C1005" s="495"/>
      <c r="D1005" s="495"/>
      <c r="E1005" s="496"/>
      <c r="F1005" s="497" t="s">
        <v>53</v>
      </c>
      <c r="G1005" s="174">
        <f t="shared" ref="G1005:V1005" si="302">G149</f>
        <v>0</v>
      </c>
      <c r="H1005" s="175">
        <f t="shared" si="302"/>
        <v>0</v>
      </c>
      <c r="I1005" s="163">
        <f t="shared" si="302"/>
        <v>0</v>
      </c>
      <c r="J1005" s="163">
        <f t="shared" si="302"/>
        <v>0</v>
      </c>
      <c r="K1005" s="181">
        <f t="shared" si="302"/>
        <v>0</v>
      </c>
      <c r="L1005" s="165">
        <f t="shared" si="302"/>
        <v>0</v>
      </c>
      <c r="M1005" s="176">
        <f t="shared" si="302"/>
        <v>0</v>
      </c>
      <c r="N1005" s="166">
        <f t="shared" si="302"/>
        <v>0</v>
      </c>
      <c r="O1005" s="166">
        <f t="shared" si="302"/>
        <v>0</v>
      </c>
      <c r="P1005" s="166">
        <f t="shared" si="302"/>
        <v>0</v>
      </c>
      <c r="Q1005" s="166">
        <f t="shared" si="302"/>
        <v>0</v>
      </c>
      <c r="R1005" s="166">
        <f t="shared" si="302"/>
        <v>0</v>
      </c>
      <c r="S1005" s="166">
        <f t="shared" si="302"/>
        <v>0</v>
      </c>
      <c r="T1005" s="162">
        <f t="shared" si="302"/>
        <v>0</v>
      </c>
      <c r="U1005" s="166">
        <f t="shared" si="302"/>
        <v>0</v>
      </c>
      <c r="V1005" s="167">
        <f t="shared" si="302"/>
        <v>0</v>
      </c>
      <c r="W1005" s="48">
        <f t="shared" si="296"/>
        <v>0</v>
      </c>
      <c r="Y1005"/>
      <c r="Z1005"/>
      <c r="AA1005"/>
      <c r="AB1005"/>
      <c r="AC1005"/>
      <c r="AD1005"/>
      <c r="AE1005"/>
      <c r="AF1005"/>
    </row>
    <row r="1006" spans="1:32" s="71" customFormat="1" outlineLevel="1" x14ac:dyDescent="0.4">
      <c r="A1006" s="341"/>
      <c r="B1006" s="494"/>
      <c r="C1006" s="495"/>
      <c r="D1006" s="495"/>
      <c r="E1006" s="496"/>
      <c r="F1006" s="497" t="s">
        <v>54</v>
      </c>
      <c r="G1006" s="174">
        <f t="shared" ref="G1006:V1006" si="303">G150</f>
        <v>0</v>
      </c>
      <c r="H1006" s="175">
        <f t="shared" si="303"/>
        <v>0</v>
      </c>
      <c r="I1006" s="163">
        <f t="shared" si="303"/>
        <v>0</v>
      </c>
      <c r="J1006" s="163">
        <f t="shared" si="303"/>
        <v>0</v>
      </c>
      <c r="K1006" s="181">
        <f t="shared" si="303"/>
        <v>0</v>
      </c>
      <c r="L1006" s="165">
        <f t="shared" si="303"/>
        <v>0</v>
      </c>
      <c r="M1006" s="176">
        <f t="shared" si="303"/>
        <v>0</v>
      </c>
      <c r="N1006" s="166">
        <f t="shared" si="303"/>
        <v>0</v>
      </c>
      <c r="O1006" s="166">
        <f t="shared" si="303"/>
        <v>0</v>
      </c>
      <c r="P1006" s="166">
        <f t="shared" si="303"/>
        <v>0</v>
      </c>
      <c r="Q1006" s="166">
        <f t="shared" si="303"/>
        <v>0</v>
      </c>
      <c r="R1006" s="166">
        <f t="shared" si="303"/>
        <v>0</v>
      </c>
      <c r="S1006" s="166">
        <f t="shared" si="303"/>
        <v>0</v>
      </c>
      <c r="T1006" s="162">
        <f t="shared" si="303"/>
        <v>0</v>
      </c>
      <c r="U1006" s="166">
        <f t="shared" si="303"/>
        <v>0</v>
      </c>
      <c r="V1006" s="167">
        <f t="shared" si="303"/>
        <v>0</v>
      </c>
      <c r="W1006" s="48">
        <f t="shared" si="296"/>
        <v>0</v>
      </c>
      <c r="Y1006"/>
      <c r="Z1006"/>
      <c r="AA1006"/>
      <c r="AB1006"/>
      <c r="AC1006"/>
      <c r="AD1006"/>
      <c r="AE1006"/>
      <c r="AF1006"/>
    </row>
    <row r="1007" spans="1:32" s="71" customFormat="1" outlineLevel="1" x14ac:dyDescent="0.4">
      <c r="A1007" s="341"/>
      <c r="B1007" s="494"/>
      <c r="C1007" s="495"/>
      <c r="D1007" s="495"/>
      <c r="E1007" s="496"/>
      <c r="F1007" s="497" t="s">
        <v>55</v>
      </c>
      <c r="G1007" s="174">
        <f t="shared" ref="G1007:V1007" si="304">G151</f>
        <v>0</v>
      </c>
      <c r="H1007" s="175">
        <f t="shared" si="304"/>
        <v>0</v>
      </c>
      <c r="I1007" s="163">
        <f t="shared" si="304"/>
        <v>0</v>
      </c>
      <c r="J1007" s="163">
        <f t="shared" si="304"/>
        <v>0</v>
      </c>
      <c r="K1007" s="181">
        <f t="shared" si="304"/>
        <v>0</v>
      </c>
      <c r="L1007" s="165">
        <f t="shared" si="304"/>
        <v>0</v>
      </c>
      <c r="M1007" s="176">
        <f t="shared" si="304"/>
        <v>0</v>
      </c>
      <c r="N1007" s="166">
        <f t="shared" si="304"/>
        <v>0</v>
      </c>
      <c r="O1007" s="166">
        <f t="shared" si="304"/>
        <v>0</v>
      </c>
      <c r="P1007" s="166">
        <f t="shared" si="304"/>
        <v>0</v>
      </c>
      <c r="Q1007" s="166">
        <f t="shared" si="304"/>
        <v>0</v>
      </c>
      <c r="R1007" s="166">
        <f t="shared" si="304"/>
        <v>0</v>
      </c>
      <c r="S1007" s="166">
        <f t="shared" si="304"/>
        <v>0</v>
      </c>
      <c r="T1007" s="162">
        <f t="shared" si="304"/>
        <v>0</v>
      </c>
      <c r="U1007" s="166">
        <f t="shared" si="304"/>
        <v>0</v>
      </c>
      <c r="V1007" s="167">
        <f t="shared" si="304"/>
        <v>0</v>
      </c>
      <c r="W1007" s="48">
        <f t="shared" si="296"/>
        <v>0</v>
      </c>
      <c r="Y1007"/>
      <c r="Z1007"/>
      <c r="AA1007"/>
      <c r="AB1007"/>
      <c r="AC1007"/>
      <c r="AD1007"/>
      <c r="AE1007"/>
      <c r="AF1007"/>
    </row>
    <row r="1008" spans="1:32" s="71" customFormat="1" x14ac:dyDescent="0.4">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4">
      <c r="A1009" s="341"/>
      <c r="B1009" s="494"/>
      <c r="C1009" s="495"/>
      <c r="D1009" s="495"/>
      <c r="E1009" s="498" t="s">
        <v>57</v>
      </c>
      <c r="F1009" s="496"/>
      <c r="G1009" s="68">
        <f t="shared" ref="G1009:W1009" si="305">SUBTOTAL(9,G1010:G1012)</f>
        <v>0</v>
      </c>
      <c r="H1009" s="69">
        <f t="shared" si="305"/>
        <v>0</v>
      </c>
      <c r="I1009" s="66">
        <f t="shared" si="305"/>
        <v>0</v>
      </c>
      <c r="J1009" s="66">
        <f t="shared" si="305"/>
        <v>0</v>
      </c>
      <c r="K1009" s="67">
        <f t="shared" si="305"/>
        <v>0</v>
      </c>
      <c r="L1009" s="36">
        <f t="shared" si="305"/>
        <v>0</v>
      </c>
      <c r="M1009" s="36">
        <f t="shared" si="305"/>
        <v>0</v>
      </c>
      <c r="N1009" s="36">
        <f t="shared" si="305"/>
        <v>0</v>
      </c>
      <c r="O1009" s="36">
        <f t="shared" si="305"/>
        <v>0</v>
      </c>
      <c r="P1009" s="36">
        <f t="shared" si="305"/>
        <v>0</v>
      </c>
      <c r="Q1009" s="36">
        <f t="shared" si="305"/>
        <v>0</v>
      </c>
      <c r="R1009" s="36">
        <f t="shared" si="305"/>
        <v>0</v>
      </c>
      <c r="S1009" s="36">
        <f t="shared" si="305"/>
        <v>0</v>
      </c>
      <c r="T1009" s="36">
        <f t="shared" si="305"/>
        <v>0</v>
      </c>
      <c r="U1009" s="36">
        <f t="shared" si="305"/>
        <v>0</v>
      </c>
      <c r="V1009" s="36">
        <f t="shared" si="305"/>
        <v>0</v>
      </c>
      <c r="W1009" s="35">
        <f t="shared" si="305"/>
        <v>0</v>
      </c>
      <c r="Y1009"/>
      <c r="Z1009"/>
      <c r="AA1009"/>
      <c r="AB1009"/>
      <c r="AC1009"/>
      <c r="AD1009"/>
      <c r="AE1009"/>
      <c r="AF1009"/>
    </row>
    <row r="1010" spans="1:32" s="71" customFormat="1" outlineLevel="1" x14ac:dyDescent="0.4">
      <c r="A1010" s="341"/>
      <c r="B1010" s="494"/>
      <c r="C1010" s="495"/>
      <c r="D1010" s="495"/>
      <c r="E1010" s="498"/>
      <c r="F1010" s="497" t="s">
        <v>58</v>
      </c>
      <c r="G1010" s="174">
        <f t="shared" ref="G1010:V1010" si="306">G154</f>
        <v>0</v>
      </c>
      <c r="H1010" s="175">
        <f t="shared" si="306"/>
        <v>0</v>
      </c>
      <c r="I1010" s="163">
        <f t="shared" si="306"/>
        <v>0</v>
      </c>
      <c r="J1010" s="163">
        <f t="shared" si="306"/>
        <v>0</v>
      </c>
      <c r="K1010" s="181">
        <f t="shared" si="306"/>
        <v>0</v>
      </c>
      <c r="L1010" s="165">
        <f t="shared" si="306"/>
        <v>0</v>
      </c>
      <c r="M1010" s="176">
        <f t="shared" si="306"/>
        <v>0</v>
      </c>
      <c r="N1010" s="166">
        <f t="shared" si="306"/>
        <v>0</v>
      </c>
      <c r="O1010" s="166">
        <f t="shared" si="306"/>
        <v>0</v>
      </c>
      <c r="P1010" s="166">
        <f t="shared" si="306"/>
        <v>0</v>
      </c>
      <c r="Q1010" s="166">
        <f t="shared" si="306"/>
        <v>0</v>
      </c>
      <c r="R1010" s="166">
        <f t="shared" si="306"/>
        <v>0</v>
      </c>
      <c r="S1010" s="166">
        <f t="shared" si="306"/>
        <v>0</v>
      </c>
      <c r="T1010" s="162">
        <f t="shared" si="306"/>
        <v>0</v>
      </c>
      <c r="U1010" s="166">
        <f t="shared" si="306"/>
        <v>0</v>
      </c>
      <c r="V1010" s="167">
        <f t="shared" si="306"/>
        <v>0</v>
      </c>
      <c r="W1010" s="48">
        <f>G1010-SUM(H1010:V1010)</f>
        <v>0</v>
      </c>
      <c r="Y1010"/>
      <c r="Z1010"/>
      <c r="AA1010"/>
      <c r="AB1010"/>
      <c r="AC1010"/>
      <c r="AD1010"/>
      <c r="AE1010"/>
      <c r="AF1010"/>
    </row>
    <row r="1011" spans="1:32" s="71" customFormat="1" outlineLevel="1" x14ac:dyDescent="0.4">
      <c r="A1011" s="341"/>
      <c r="B1011" s="494"/>
      <c r="C1011" s="495"/>
      <c r="D1011" s="495"/>
      <c r="E1011" s="496"/>
      <c r="F1011" s="497" t="s">
        <v>59</v>
      </c>
      <c r="G1011" s="174">
        <f t="shared" ref="G1011:V1011" si="307">G155</f>
        <v>0</v>
      </c>
      <c r="H1011" s="175">
        <f t="shared" si="307"/>
        <v>0</v>
      </c>
      <c r="I1011" s="163">
        <f t="shared" si="307"/>
        <v>0</v>
      </c>
      <c r="J1011" s="163">
        <f t="shared" si="307"/>
        <v>0</v>
      </c>
      <c r="K1011" s="181">
        <f t="shared" si="307"/>
        <v>0</v>
      </c>
      <c r="L1011" s="165">
        <f t="shared" si="307"/>
        <v>0</v>
      </c>
      <c r="M1011" s="176">
        <f t="shared" si="307"/>
        <v>0</v>
      </c>
      <c r="N1011" s="166">
        <f t="shared" si="307"/>
        <v>0</v>
      </c>
      <c r="O1011" s="166">
        <f t="shared" si="307"/>
        <v>0</v>
      </c>
      <c r="P1011" s="166">
        <f t="shared" si="307"/>
        <v>0</v>
      </c>
      <c r="Q1011" s="166">
        <f t="shared" si="307"/>
        <v>0</v>
      </c>
      <c r="R1011" s="166">
        <f t="shared" si="307"/>
        <v>0</v>
      </c>
      <c r="S1011" s="166">
        <f t="shared" si="307"/>
        <v>0</v>
      </c>
      <c r="T1011" s="162">
        <f t="shared" si="307"/>
        <v>0</v>
      </c>
      <c r="U1011" s="166">
        <f t="shared" si="307"/>
        <v>0</v>
      </c>
      <c r="V1011" s="167">
        <f t="shared" si="307"/>
        <v>0</v>
      </c>
      <c r="W1011" s="48">
        <f>G1011-SUM(H1011:V1011)</f>
        <v>0</v>
      </c>
      <c r="Y1011"/>
      <c r="Z1011"/>
      <c r="AA1011"/>
      <c r="AB1011"/>
      <c r="AC1011"/>
      <c r="AD1011"/>
      <c r="AE1011"/>
      <c r="AF1011"/>
    </row>
    <row r="1012" spans="1:32" s="71" customFormat="1" outlineLevel="1" x14ac:dyDescent="0.4">
      <c r="A1012" s="341"/>
      <c r="B1012" s="494"/>
      <c r="C1012" s="495"/>
      <c r="D1012" s="495"/>
      <c r="E1012" s="496"/>
      <c r="F1012" s="497" t="s">
        <v>60</v>
      </c>
      <c r="G1012" s="174">
        <f t="shared" ref="G1012:V1012" si="308">G156</f>
        <v>0</v>
      </c>
      <c r="H1012" s="175">
        <f t="shared" si="308"/>
        <v>0</v>
      </c>
      <c r="I1012" s="163">
        <f t="shared" si="308"/>
        <v>0</v>
      </c>
      <c r="J1012" s="163">
        <f t="shared" si="308"/>
        <v>0</v>
      </c>
      <c r="K1012" s="181">
        <f t="shared" si="308"/>
        <v>0</v>
      </c>
      <c r="L1012" s="165">
        <f t="shared" si="308"/>
        <v>0</v>
      </c>
      <c r="M1012" s="176">
        <f t="shared" si="308"/>
        <v>0</v>
      </c>
      <c r="N1012" s="166">
        <f t="shared" si="308"/>
        <v>0</v>
      </c>
      <c r="O1012" s="166">
        <f t="shared" si="308"/>
        <v>0</v>
      </c>
      <c r="P1012" s="166">
        <f t="shared" si="308"/>
        <v>0</v>
      </c>
      <c r="Q1012" s="166">
        <f t="shared" si="308"/>
        <v>0</v>
      </c>
      <c r="R1012" s="166">
        <f t="shared" si="308"/>
        <v>0</v>
      </c>
      <c r="S1012" s="166">
        <f t="shared" si="308"/>
        <v>0</v>
      </c>
      <c r="T1012" s="166">
        <f t="shared" si="308"/>
        <v>0</v>
      </c>
      <c r="U1012" s="166">
        <f t="shared" si="308"/>
        <v>0</v>
      </c>
      <c r="V1012" s="167">
        <f t="shared" si="308"/>
        <v>0</v>
      </c>
      <c r="W1012" s="48">
        <f>G1012-SUM(H1012:V1012)</f>
        <v>0</v>
      </c>
      <c r="Y1012"/>
      <c r="Z1012"/>
      <c r="AA1012"/>
      <c r="AB1012"/>
      <c r="AC1012"/>
      <c r="AD1012"/>
      <c r="AE1012"/>
      <c r="AF1012"/>
    </row>
    <row r="1013" spans="1:32" s="71" customFormat="1" x14ac:dyDescent="0.4">
      <c r="A1013" s="341"/>
      <c r="B1013" s="494"/>
      <c r="C1013" s="495"/>
      <c r="D1013" s="495"/>
      <c r="E1013" s="496" t="s">
        <v>61</v>
      </c>
      <c r="F1013" s="496"/>
      <c r="G1013" s="68">
        <f t="shared" ref="G1013:W1013" si="309">SUBTOTAL(9,G1014:G1016)</f>
        <v>0</v>
      </c>
      <c r="H1013" s="69">
        <f t="shared" si="309"/>
        <v>0</v>
      </c>
      <c r="I1013" s="66">
        <f t="shared" si="309"/>
        <v>0</v>
      </c>
      <c r="J1013" s="66">
        <f t="shared" si="309"/>
        <v>0</v>
      </c>
      <c r="K1013" s="67">
        <f t="shared" si="309"/>
        <v>0</v>
      </c>
      <c r="L1013" s="36">
        <f t="shared" si="309"/>
        <v>0</v>
      </c>
      <c r="M1013" s="36">
        <f t="shared" si="309"/>
        <v>0</v>
      </c>
      <c r="N1013" s="36">
        <f t="shared" si="309"/>
        <v>0</v>
      </c>
      <c r="O1013" s="36">
        <f t="shared" si="309"/>
        <v>0</v>
      </c>
      <c r="P1013" s="36">
        <f t="shared" si="309"/>
        <v>0</v>
      </c>
      <c r="Q1013" s="36">
        <f t="shared" si="309"/>
        <v>0</v>
      </c>
      <c r="R1013" s="36">
        <f t="shared" si="309"/>
        <v>0</v>
      </c>
      <c r="S1013" s="36">
        <f t="shared" si="309"/>
        <v>0</v>
      </c>
      <c r="T1013" s="36">
        <f t="shared" si="309"/>
        <v>0</v>
      </c>
      <c r="U1013" s="36">
        <f t="shared" si="309"/>
        <v>0</v>
      </c>
      <c r="V1013" s="36">
        <f t="shared" si="309"/>
        <v>0</v>
      </c>
      <c r="W1013" s="35">
        <f t="shared" si="309"/>
        <v>0</v>
      </c>
      <c r="Y1013"/>
      <c r="Z1013"/>
      <c r="AA1013"/>
      <c r="AB1013"/>
      <c r="AC1013"/>
      <c r="AD1013"/>
      <c r="AE1013"/>
      <c r="AF1013"/>
    </row>
    <row r="1014" spans="1:32" s="71" customFormat="1" outlineLevel="1" x14ac:dyDescent="0.4">
      <c r="A1014" s="341"/>
      <c r="B1014" s="494"/>
      <c r="C1014" s="495"/>
      <c r="D1014" s="495"/>
      <c r="E1014" s="496"/>
      <c r="F1014" s="497" t="s">
        <v>62</v>
      </c>
      <c r="G1014" s="174">
        <f t="shared" ref="G1014:V1014" si="310">G158</f>
        <v>0</v>
      </c>
      <c r="H1014" s="175">
        <f t="shared" si="310"/>
        <v>0</v>
      </c>
      <c r="I1014" s="163">
        <f t="shared" si="310"/>
        <v>0</v>
      </c>
      <c r="J1014" s="163">
        <f t="shared" si="310"/>
        <v>0</v>
      </c>
      <c r="K1014" s="181">
        <f t="shared" si="310"/>
        <v>0</v>
      </c>
      <c r="L1014" s="165">
        <f t="shared" si="310"/>
        <v>0</v>
      </c>
      <c r="M1014" s="176">
        <f t="shared" si="310"/>
        <v>0</v>
      </c>
      <c r="N1014" s="166">
        <f t="shared" si="310"/>
        <v>0</v>
      </c>
      <c r="O1014" s="166">
        <f t="shared" si="310"/>
        <v>0</v>
      </c>
      <c r="P1014" s="166">
        <f t="shared" si="310"/>
        <v>0</v>
      </c>
      <c r="Q1014" s="166">
        <f t="shared" si="310"/>
        <v>0</v>
      </c>
      <c r="R1014" s="166">
        <f t="shared" si="310"/>
        <v>0</v>
      </c>
      <c r="S1014" s="166">
        <f t="shared" si="310"/>
        <v>0</v>
      </c>
      <c r="T1014" s="162">
        <f t="shared" si="310"/>
        <v>0</v>
      </c>
      <c r="U1014" s="166">
        <f t="shared" si="310"/>
        <v>0</v>
      </c>
      <c r="V1014" s="167">
        <f t="shared" si="310"/>
        <v>0</v>
      </c>
      <c r="W1014" s="48">
        <f>G1014-SUM(H1014:V1014)</f>
        <v>0</v>
      </c>
      <c r="Y1014"/>
      <c r="Z1014"/>
      <c r="AA1014"/>
      <c r="AB1014"/>
      <c r="AC1014"/>
      <c r="AD1014"/>
      <c r="AE1014"/>
      <c r="AF1014"/>
    </row>
    <row r="1015" spans="1:32" s="71" customFormat="1" outlineLevel="1" x14ac:dyDescent="0.4">
      <c r="A1015" s="341"/>
      <c r="B1015" s="494"/>
      <c r="C1015" s="495"/>
      <c r="D1015" s="495"/>
      <c r="E1015" s="496"/>
      <c r="F1015" s="497" t="s">
        <v>63</v>
      </c>
      <c r="G1015" s="174">
        <f t="shared" ref="G1015:V1015" si="311">G159</f>
        <v>0</v>
      </c>
      <c r="H1015" s="175">
        <f t="shared" si="311"/>
        <v>0</v>
      </c>
      <c r="I1015" s="163">
        <f t="shared" si="311"/>
        <v>0</v>
      </c>
      <c r="J1015" s="163">
        <f t="shared" si="311"/>
        <v>0</v>
      </c>
      <c r="K1015" s="181">
        <f t="shared" si="311"/>
        <v>0</v>
      </c>
      <c r="L1015" s="165">
        <f t="shared" si="311"/>
        <v>0</v>
      </c>
      <c r="M1015" s="176">
        <f t="shared" si="311"/>
        <v>0</v>
      </c>
      <c r="N1015" s="166">
        <f t="shared" si="311"/>
        <v>0</v>
      </c>
      <c r="O1015" s="166">
        <f t="shared" si="311"/>
        <v>0</v>
      </c>
      <c r="P1015" s="166">
        <f t="shared" si="311"/>
        <v>0</v>
      </c>
      <c r="Q1015" s="166">
        <f t="shared" si="311"/>
        <v>0</v>
      </c>
      <c r="R1015" s="166">
        <f t="shared" si="311"/>
        <v>0</v>
      </c>
      <c r="S1015" s="166">
        <f t="shared" si="311"/>
        <v>0</v>
      </c>
      <c r="T1015" s="162">
        <f t="shared" si="311"/>
        <v>0</v>
      </c>
      <c r="U1015" s="166">
        <f t="shared" si="311"/>
        <v>0</v>
      </c>
      <c r="V1015" s="167">
        <f t="shared" si="311"/>
        <v>0</v>
      </c>
      <c r="W1015" s="48">
        <f>G1015-SUM(H1015:V1015)</f>
        <v>0</v>
      </c>
      <c r="Y1015"/>
      <c r="Z1015"/>
      <c r="AA1015"/>
      <c r="AB1015"/>
      <c r="AC1015"/>
      <c r="AD1015"/>
      <c r="AE1015"/>
      <c r="AF1015"/>
    </row>
    <row r="1016" spans="1:32" s="71" customFormat="1" outlineLevel="1" x14ac:dyDescent="0.4">
      <c r="A1016" s="341"/>
      <c r="B1016" s="494"/>
      <c r="C1016" s="495"/>
      <c r="D1016" s="495"/>
      <c r="E1016" s="496"/>
      <c r="F1016" s="497" t="s">
        <v>64</v>
      </c>
      <c r="G1016" s="174">
        <f t="shared" ref="G1016:V1016" si="312">G160</f>
        <v>0</v>
      </c>
      <c r="H1016" s="175">
        <f t="shared" si="312"/>
        <v>0</v>
      </c>
      <c r="I1016" s="163">
        <f t="shared" si="312"/>
        <v>0</v>
      </c>
      <c r="J1016" s="163">
        <f t="shared" si="312"/>
        <v>0</v>
      </c>
      <c r="K1016" s="181">
        <f t="shared" si="312"/>
        <v>0</v>
      </c>
      <c r="L1016" s="165">
        <f t="shared" si="312"/>
        <v>0</v>
      </c>
      <c r="M1016" s="176">
        <f t="shared" si="312"/>
        <v>0</v>
      </c>
      <c r="N1016" s="166">
        <f t="shared" si="312"/>
        <v>0</v>
      </c>
      <c r="O1016" s="166">
        <f t="shared" si="312"/>
        <v>0</v>
      </c>
      <c r="P1016" s="166">
        <f t="shared" si="312"/>
        <v>0</v>
      </c>
      <c r="Q1016" s="166">
        <f t="shared" si="312"/>
        <v>0</v>
      </c>
      <c r="R1016" s="166">
        <f t="shared" si="312"/>
        <v>0</v>
      </c>
      <c r="S1016" s="166">
        <f t="shared" si="312"/>
        <v>0</v>
      </c>
      <c r="T1016" s="162">
        <f t="shared" si="312"/>
        <v>0</v>
      </c>
      <c r="U1016" s="166">
        <f t="shared" si="312"/>
        <v>0</v>
      </c>
      <c r="V1016" s="167">
        <f t="shared" si="312"/>
        <v>0</v>
      </c>
      <c r="W1016" s="48">
        <f>G1016-SUM(H1016:V1016)</f>
        <v>0</v>
      </c>
      <c r="Y1016"/>
      <c r="Z1016"/>
      <c r="AA1016"/>
      <c r="AB1016"/>
      <c r="AC1016"/>
      <c r="AD1016"/>
      <c r="AE1016"/>
      <c r="AF1016"/>
    </row>
    <row r="1017" spans="1:32" s="71" customFormat="1" x14ac:dyDescent="0.4">
      <c r="A1017" s="341"/>
      <c r="B1017" s="494"/>
      <c r="C1017" s="495"/>
      <c r="D1017" s="495"/>
      <c r="E1017" s="496" t="s">
        <v>65</v>
      </c>
      <c r="F1017" s="496"/>
      <c r="G1017" s="68">
        <f t="shared" ref="G1017:W1017" si="313">SUBTOTAL(9,G1018:G1020)</f>
        <v>0</v>
      </c>
      <c r="H1017" s="69">
        <f t="shared" si="313"/>
        <v>0</v>
      </c>
      <c r="I1017" s="66">
        <f t="shared" si="313"/>
        <v>0</v>
      </c>
      <c r="J1017" s="66">
        <f t="shared" si="313"/>
        <v>0</v>
      </c>
      <c r="K1017" s="67">
        <f t="shared" si="313"/>
        <v>0</v>
      </c>
      <c r="L1017" s="36">
        <f t="shared" si="313"/>
        <v>0</v>
      </c>
      <c r="M1017" s="36">
        <f t="shared" si="313"/>
        <v>0</v>
      </c>
      <c r="N1017" s="36">
        <f t="shared" si="313"/>
        <v>0</v>
      </c>
      <c r="O1017" s="36">
        <f t="shared" si="313"/>
        <v>0</v>
      </c>
      <c r="P1017" s="36">
        <f t="shared" si="313"/>
        <v>0</v>
      </c>
      <c r="Q1017" s="36">
        <f t="shared" si="313"/>
        <v>0</v>
      </c>
      <c r="R1017" s="36">
        <f t="shared" si="313"/>
        <v>0</v>
      </c>
      <c r="S1017" s="36">
        <f t="shared" si="313"/>
        <v>0</v>
      </c>
      <c r="T1017" s="36">
        <f t="shared" si="313"/>
        <v>0</v>
      </c>
      <c r="U1017" s="36">
        <f t="shared" si="313"/>
        <v>0</v>
      </c>
      <c r="V1017" s="36">
        <f t="shared" si="313"/>
        <v>0</v>
      </c>
      <c r="W1017" s="35">
        <f t="shared" si="313"/>
        <v>0</v>
      </c>
      <c r="Y1017"/>
      <c r="Z1017"/>
      <c r="AA1017"/>
      <c r="AB1017"/>
      <c r="AC1017"/>
      <c r="AD1017"/>
      <c r="AE1017"/>
      <c r="AF1017"/>
    </row>
    <row r="1018" spans="1:32" s="71" customFormat="1" outlineLevel="1" x14ac:dyDescent="0.4">
      <c r="A1018" s="341"/>
      <c r="B1018" s="494"/>
      <c r="C1018" s="495"/>
      <c r="D1018" s="495"/>
      <c r="E1018" s="496"/>
      <c r="F1018" s="497" t="s">
        <v>66</v>
      </c>
      <c r="G1018" s="174">
        <f t="shared" ref="G1018:V1018" si="314">G162</f>
        <v>0</v>
      </c>
      <c r="H1018" s="175">
        <f t="shared" si="314"/>
        <v>0</v>
      </c>
      <c r="I1018" s="163">
        <f t="shared" si="314"/>
        <v>0</v>
      </c>
      <c r="J1018" s="163">
        <f t="shared" si="314"/>
        <v>0</v>
      </c>
      <c r="K1018" s="181">
        <f t="shared" si="314"/>
        <v>0</v>
      </c>
      <c r="L1018" s="165">
        <f t="shared" si="314"/>
        <v>0</v>
      </c>
      <c r="M1018" s="176">
        <f t="shared" si="314"/>
        <v>0</v>
      </c>
      <c r="N1018" s="166">
        <f t="shared" si="314"/>
        <v>0</v>
      </c>
      <c r="O1018" s="166">
        <f t="shared" si="314"/>
        <v>0</v>
      </c>
      <c r="P1018" s="166">
        <f t="shared" si="314"/>
        <v>0</v>
      </c>
      <c r="Q1018" s="166">
        <f t="shared" si="314"/>
        <v>0</v>
      </c>
      <c r="R1018" s="166">
        <f t="shared" si="314"/>
        <v>0</v>
      </c>
      <c r="S1018" s="166">
        <f t="shared" si="314"/>
        <v>0</v>
      </c>
      <c r="T1018" s="162">
        <f t="shared" si="314"/>
        <v>0</v>
      </c>
      <c r="U1018" s="166">
        <f t="shared" si="314"/>
        <v>0</v>
      </c>
      <c r="V1018" s="167">
        <f t="shared" si="314"/>
        <v>0</v>
      </c>
      <c r="W1018" s="48">
        <f>G1018-SUM(H1018:V1018)</f>
        <v>0</v>
      </c>
      <c r="Y1018"/>
      <c r="Z1018"/>
      <c r="AA1018"/>
      <c r="AB1018"/>
      <c r="AC1018"/>
      <c r="AD1018"/>
      <c r="AE1018"/>
      <c r="AF1018"/>
    </row>
    <row r="1019" spans="1:32" s="71" customFormat="1" outlineLevel="1" x14ac:dyDescent="0.4">
      <c r="A1019" s="341"/>
      <c r="B1019" s="494"/>
      <c r="C1019" s="495"/>
      <c r="D1019" s="495"/>
      <c r="E1019" s="496"/>
      <c r="F1019" s="497" t="s">
        <v>67</v>
      </c>
      <c r="G1019" s="174">
        <f t="shared" ref="G1019:V1019" si="315">G163</f>
        <v>0</v>
      </c>
      <c r="H1019" s="175">
        <f t="shared" si="315"/>
        <v>0</v>
      </c>
      <c r="I1019" s="163">
        <f t="shared" si="315"/>
        <v>0</v>
      </c>
      <c r="J1019" s="163">
        <f t="shared" si="315"/>
        <v>0</v>
      </c>
      <c r="K1019" s="181">
        <f t="shared" si="315"/>
        <v>0</v>
      </c>
      <c r="L1019" s="165">
        <f t="shared" si="315"/>
        <v>0</v>
      </c>
      <c r="M1019" s="176">
        <f t="shared" si="315"/>
        <v>0</v>
      </c>
      <c r="N1019" s="166">
        <f t="shared" si="315"/>
        <v>0</v>
      </c>
      <c r="O1019" s="166">
        <f t="shared" si="315"/>
        <v>0</v>
      </c>
      <c r="P1019" s="166">
        <f t="shared" si="315"/>
        <v>0</v>
      </c>
      <c r="Q1019" s="166">
        <f t="shared" si="315"/>
        <v>0</v>
      </c>
      <c r="R1019" s="166">
        <f t="shared" si="315"/>
        <v>0</v>
      </c>
      <c r="S1019" s="166">
        <f t="shared" si="315"/>
        <v>0</v>
      </c>
      <c r="T1019" s="162">
        <f t="shared" si="315"/>
        <v>0</v>
      </c>
      <c r="U1019" s="166">
        <f t="shared" si="315"/>
        <v>0</v>
      </c>
      <c r="V1019" s="167">
        <f t="shared" si="315"/>
        <v>0</v>
      </c>
      <c r="W1019" s="48">
        <f>G1019-SUM(H1019:V1019)</f>
        <v>0</v>
      </c>
      <c r="Y1019"/>
      <c r="Z1019"/>
      <c r="AA1019"/>
      <c r="AB1019"/>
      <c r="AC1019"/>
      <c r="AD1019"/>
      <c r="AE1019"/>
      <c r="AF1019"/>
    </row>
    <row r="1020" spans="1:32" s="71" customFormat="1" outlineLevel="1" x14ac:dyDescent="0.4">
      <c r="A1020" s="341"/>
      <c r="B1020" s="494"/>
      <c r="C1020" s="495"/>
      <c r="D1020" s="495"/>
      <c r="E1020" s="496"/>
      <c r="F1020" s="497" t="s">
        <v>68</v>
      </c>
      <c r="G1020" s="174">
        <f t="shared" ref="G1020:V1020" si="316">G164</f>
        <v>0</v>
      </c>
      <c r="H1020" s="175">
        <f t="shared" si="316"/>
        <v>0</v>
      </c>
      <c r="I1020" s="163">
        <f t="shared" si="316"/>
        <v>0</v>
      </c>
      <c r="J1020" s="163">
        <f t="shared" si="316"/>
        <v>0</v>
      </c>
      <c r="K1020" s="181">
        <f t="shared" si="316"/>
        <v>0</v>
      </c>
      <c r="L1020" s="165">
        <f t="shared" si="316"/>
        <v>0</v>
      </c>
      <c r="M1020" s="176">
        <f t="shared" si="316"/>
        <v>0</v>
      </c>
      <c r="N1020" s="166">
        <f t="shared" si="316"/>
        <v>0</v>
      </c>
      <c r="O1020" s="166">
        <f t="shared" si="316"/>
        <v>0</v>
      </c>
      <c r="P1020" s="166">
        <f t="shared" si="316"/>
        <v>0</v>
      </c>
      <c r="Q1020" s="166">
        <f t="shared" si="316"/>
        <v>0</v>
      </c>
      <c r="R1020" s="166">
        <f t="shared" si="316"/>
        <v>0</v>
      </c>
      <c r="S1020" s="166">
        <f t="shared" si="316"/>
        <v>0</v>
      </c>
      <c r="T1020" s="162">
        <f t="shared" si="316"/>
        <v>0</v>
      </c>
      <c r="U1020" s="166">
        <f t="shared" si="316"/>
        <v>0</v>
      </c>
      <c r="V1020" s="167">
        <f t="shared" si="316"/>
        <v>0</v>
      </c>
      <c r="W1020" s="48">
        <f>G1020-SUM(H1020:V1020)</f>
        <v>0</v>
      </c>
      <c r="Y1020"/>
      <c r="Z1020"/>
      <c r="AA1020"/>
      <c r="AB1020"/>
      <c r="AC1020"/>
      <c r="AD1020"/>
      <c r="AE1020"/>
      <c r="AF1020"/>
    </row>
    <row r="1021" spans="1:32" s="71" customFormat="1" x14ac:dyDescent="0.4">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4">
      <c r="A1022" s="341"/>
      <c r="B1022" s="494"/>
      <c r="C1022" s="495"/>
      <c r="D1022" s="495"/>
      <c r="E1022" s="496" t="s">
        <v>70</v>
      </c>
      <c r="F1022" s="496"/>
      <c r="G1022" s="68">
        <f t="shared" ref="G1022:W1022" si="317">SUBTOTAL(9,G1023:G1024)</f>
        <v>0</v>
      </c>
      <c r="H1022" s="69">
        <f t="shared" si="317"/>
        <v>0</v>
      </c>
      <c r="I1022" s="66">
        <f t="shared" si="317"/>
        <v>0</v>
      </c>
      <c r="J1022" s="66">
        <f t="shared" si="317"/>
        <v>0</v>
      </c>
      <c r="K1022" s="67">
        <f t="shared" si="317"/>
        <v>0</v>
      </c>
      <c r="L1022" s="36">
        <f t="shared" si="317"/>
        <v>0</v>
      </c>
      <c r="M1022" s="36">
        <f t="shared" si="317"/>
        <v>0</v>
      </c>
      <c r="N1022" s="36">
        <f t="shared" si="317"/>
        <v>0</v>
      </c>
      <c r="O1022" s="36">
        <f t="shared" si="317"/>
        <v>0</v>
      </c>
      <c r="P1022" s="36">
        <f t="shared" si="317"/>
        <v>0</v>
      </c>
      <c r="Q1022" s="36">
        <f t="shared" si="317"/>
        <v>0</v>
      </c>
      <c r="R1022" s="36">
        <f t="shared" si="317"/>
        <v>0</v>
      </c>
      <c r="S1022" s="36">
        <f t="shared" si="317"/>
        <v>0</v>
      </c>
      <c r="T1022" s="36">
        <f t="shared" si="317"/>
        <v>0</v>
      </c>
      <c r="U1022" s="36">
        <f t="shared" si="317"/>
        <v>0</v>
      </c>
      <c r="V1022" s="36">
        <f t="shared" si="317"/>
        <v>0</v>
      </c>
      <c r="W1022" s="35">
        <f t="shared" si="317"/>
        <v>0</v>
      </c>
      <c r="Y1022"/>
      <c r="Z1022"/>
      <c r="AA1022"/>
      <c r="AB1022"/>
      <c r="AC1022"/>
      <c r="AD1022"/>
      <c r="AE1022"/>
      <c r="AF1022"/>
    </row>
    <row r="1023" spans="1:32" s="71" customFormat="1" outlineLevel="1" x14ac:dyDescent="0.4">
      <c r="A1023" s="341"/>
      <c r="B1023" s="494"/>
      <c r="C1023" s="495"/>
      <c r="D1023" s="495"/>
      <c r="E1023" s="496"/>
      <c r="F1023" s="497" t="s">
        <v>71</v>
      </c>
      <c r="G1023" s="174">
        <f t="shared" ref="G1023:V1023" si="318">G167</f>
        <v>0</v>
      </c>
      <c r="H1023" s="175">
        <f t="shared" si="318"/>
        <v>0</v>
      </c>
      <c r="I1023" s="163">
        <f t="shared" si="318"/>
        <v>0</v>
      </c>
      <c r="J1023" s="163">
        <f t="shared" si="318"/>
        <v>0</v>
      </c>
      <c r="K1023" s="181">
        <f t="shared" si="318"/>
        <v>0</v>
      </c>
      <c r="L1023" s="165">
        <f t="shared" si="318"/>
        <v>0</v>
      </c>
      <c r="M1023" s="176">
        <f t="shared" si="318"/>
        <v>0</v>
      </c>
      <c r="N1023" s="166">
        <f t="shared" si="318"/>
        <v>0</v>
      </c>
      <c r="O1023" s="166">
        <f t="shared" si="318"/>
        <v>0</v>
      </c>
      <c r="P1023" s="166">
        <f t="shared" si="318"/>
        <v>0</v>
      </c>
      <c r="Q1023" s="166">
        <f t="shared" si="318"/>
        <v>0</v>
      </c>
      <c r="R1023" s="166">
        <f t="shared" si="318"/>
        <v>0</v>
      </c>
      <c r="S1023" s="166">
        <f t="shared" si="318"/>
        <v>0</v>
      </c>
      <c r="T1023" s="162">
        <f t="shared" si="318"/>
        <v>0</v>
      </c>
      <c r="U1023" s="166">
        <f t="shared" si="318"/>
        <v>0</v>
      </c>
      <c r="V1023" s="167">
        <f t="shared" si="318"/>
        <v>0</v>
      </c>
      <c r="W1023" s="48">
        <f>G1023-SUM(H1023:V1023)</f>
        <v>0</v>
      </c>
      <c r="Y1023"/>
      <c r="Z1023"/>
      <c r="AA1023"/>
      <c r="AB1023"/>
      <c r="AC1023"/>
      <c r="AD1023"/>
      <c r="AE1023"/>
      <c r="AF1023"/>
    </row>
    <row r="1024" spans="1:32" s="71" customFormat="1" outlineLevel="1" x14ac:dyDescent="0.4">
      <c r="A1024" s="341"/>
      <c r="B1024" s="494"/>
      <c r="C1024" s="495"/>
      <c r="D1024" s="495"/>
      <c r="E1024" s="496"/>
      <c r="F1024" s="497" t="s">
        <v>72</v>
      </c>
      <c r="G1024" s="174">
        <f t="shared" ref="G1024:V1024" si="319">G168</f>
        <v>0</v>
      </c>
      <c r="H1024" s="175">
        <f t="shared" si="319"/>
        <v>0</v>
      </c>
      <c r="I1024" s="163">
        <f t="shared" si="319"/>
        <v>0</v>
      </c>
      <c r="J1024" s="163">
        <f t="shared" si="319"/>
        <v>0</v>
      </c>
      <c r="K1024" s="181">
        <f t="shared" si="319"/>
        <v>0</v>
      </c>
      <c r="L1024" s="165">
        <f t="shared" si="319"/>
        <v>0</v>
      </c>
      <c r="M1024" s="176">
        <f t="shared" si="319"/>
        <v>0</v>
      </c>
      <c r="N1024" s="166">
        <f t="shared" si="319"/>
        <v>0</v>
      </c>
      <c r="O1024" s="166">
        <f t="shared" si="319"/>
        <v>0</v>
      </c>
      <c r="P1024" s="166">
        <f t="shared" si="319"/>
        <v>0</v>
      </c>
      <c r="Q1024" s="166">
        <f t="shared" si="319"/>
        <v>0</v>
      </c>
      <c r="R1024" s="166">
        <f t="shared" si="319"/>
        <v>0</v>
      </c>
      <c r="S1024" s="166">
        <f t="shared" si="319"/>
        <v>0</v>
      </c>
      <c r="T1024" s="162">
        <f t="shared" si="319"/>
        <v>0</v>
      </c>
      <c r="U1024" s="166">
        <f t="shared" si="319"/>
        <v>0</v>
      </c>
      <c r="V1024" s="167">
        <f t="shared" si="319"/>
        <v>0</v>
      </c>
      <c r="W1024" s="48">
        <f>G1024-SUM(H1024:V1024)</f>
        <v>0</v>
      </c>
      <c r="Y1024"/>
      <c r="Z1024"/>
      <c r="AA1024"/>
      <c r="AB1024"/>
      <c r="AC1024"/>
      <c r="AD1024"/>
      <c r="AE1024"/>
      <c r="AF1024"/>
    </row>
    <row r="1025" spans="1:32" s="71" customFormat="1" x14ac:dyDescent="0.4">
      <c r="A1025" s="341"/>
      <c r="B1025" s="494"/>
      <c r="C1025" s="495"/>
      <c r="D1025" s="495"/>
      <c r="E1025" s="496" t="s">
        <v>73</v>
      </c>
      <c r="F1025" s="496"/>
      <c r="G1025" s="68">
        <f t="shared" ref="G1025:W1025" si="320">SUBTOTAL(9,G1026:G1028)</f>
        <v>0</v>
      </c>
      <c r="H1025" s="69">
        <f t="shared" si="320"/>
        <v>0</v>
      </c>
      <c r="I1025" s="66">
        <f t="shared" si="320"/>
        <v>0</v>
      </c>
      <c r="J1025" s="66">
        <f t="shared" si="320"/>
        <v>0</v>
      </c>
      <c r="K1025" s="67">
        <f t="shared" si="320"/>
        <v>0</v>
      </c>
      <c r="L1025" s="36">
        <f t="shared" si="320"/>
        <v>0</v>
      </c>
      <c r="M1025" s="36">
        <f t="shared" si="320"/>
        <v>0</v>
      </c>
      <c r="N1025" s="36">
        <f t="shared" si="320"/>
        <v>0</v>
      </c>
      <c r="O1025" s="36">
        <f t="shared" si="320"/>
        <v>0</v>
      </c>
      <c r="P1025" s="36">
        <f t="shared" si="320"/>
        <v>0</v>
      </c>
      <c r="Q1025" s="36">
        <f t="shared" si="320"/>
        <v>0</v>
      </c>
      <c r="R1025" s="36">
        <f t="shared" si="320"/>
        <v>0</v>
      </c>
      <c r="S1025" s="36">
        <f t="shared" si="320"/>
        <v>0</v>
      </c>
      <c r="T1025" s="36">
        <f t="shared" si="320"/>
        <v>0</v>
      </c>
      <c r="U1025" s="36">
        <f t="shared" si="320"/>
        <v>0</v>
      </c>
      <c r="V1025" s="36">
        <f t="shared" si="320"/>
        <v>0</v>
      </c>
      <c r="W1025" s="35">
        <f t="shared" si="320"/>
        <v>0</v>
      </c>
      <c r="Y1025"/>
      <c r="Z1025"/>
      <c r="AA1025"/>
      <c r="AB1025"/>
      <c r="AC1025"/>
      <c r="AD1025"/>
      <c r="AE1025"/>
      <c r="AF1025"/>
    </row>
    <row r="1026" spans="1:32" s="71" customFormat="1" outlineLevel="1" x14ac:dyDescent="0.4">
      <c r="A1026" s="341"/>
      <c r="B1026" s="494"/>
      <c r="C1026" s="495"/>
      <c r="D1026" s="495"/>
      <c r="E1026" s="496"/>
      <c r="F1026" s="497" t="s">
        <v>74</v>
      </c>
      <c r="G1026" s="174">
        <f t="shared" ref="G1026:V1026" si="321">G170</f>
        <v>0</v>
      </c>
      <c r="H1026" s="175">
        <f t="shared" si="321"/>
        <v>0</v>
      </c>
      <c r="I1026" s="163">
        <f t="shared" si="321"/>
        <v>0</v>
      </c>
      <c r="J1026" s="163">
        <f t="shared" si="321"/>
        <v>0</v>
      </c>
      <c r="K1026" s="181">
        <f t="shared" si="321"/>
        <v>0</v>
      </c>
      <c r="L1026" s="165">
        <f t="shared" si="321"/>
        <v>0</v>
      </c>
      <c r="M1026" s="176">
        <f t="shared" si="321"/>
        <v>0</v>
      </c>
      <c r="N1026" s="166">
        <f t="shared" si="321"/>
        <v>0</v>
      </c>
      <c r="O1026" s="166">
        <f t="shared" si="321"/>
        <v>0</v>
      </c>
      <c r="P1026" s="166">
        <f t="shared" si="321"/>
        <v>0</v>
      </c>
      <c r="Q1026" s="166">
        <f t="shared" si="321"/>
        <v>0</v>
      </c>
      <c r="R1026" s="166">
        <f t="shared" si="321"/>
        <v>0</v>
      </c>
      <c r="S1026" s="166">
        <f t="shared" si="321"/>
        <v>0</v>
      </c>
      <c r="T1026" s="162">
        <f t="shared" si="321"/>
        <v>0</v>
      </c>
      <c r="U1026" s="166">
        <f t="shared" si="321"/>
        <v>0</v>
      </c>
      <c r="V1026" s="167">
        <f t="shared" si="321"/>
        <v>0</v>
      </c>
      <c r="W1026" s="48">
        <f>G1026-SUM(H1026:V1026)</f>
        <v>0</v>
      </c>
      <c r="Y1026"/>
      <c r="Z1026"/>
      <c r="AA1026"/>
      <c r="AB1026"/>
      <c r="AC1026"/>
      <c r="AD1026"/>
      <c r="AE1026"/>
      <c r="AF1026"/>
    </row>
    <row r="1027" spans="1:32" s="71" customFormat="1" outlineLevel="1" x14ac:dyDescent="0.4">
      <c r="A1027" s="341"/>
      <c r="B1027" s="494"/>
      <c r="C1027" s="495"/>
      <c r="D1027" s="495"/>
      <c r="E1027" s="496"/>
      <c r="F1027" s="497" t="s">
        <v>75</v>
      </c>
      <c r="G1027" s="174">
        <f t="shared" ref="G1027:V1027" si="322">G171</f>
        <v>0</v>
      </c>
      <c r="H1027" s="175">
        <f t="shared" si="322"/>
        <v>0</v>
      </c>
      <c r="I1027" s="163">
        <f t="shared" si="322"/>
        <v>0</v>
      </c>
      <c r="J1027" s="163">
        <f t="shared" si="322"/>
        <v>0</v>
      </c>
      <c r="K1027" s="181">
        <f t="shared" si="322"/>
        <v>0</v>
      </c>
      <c r="L1027" s="165">
        <f t="shared" si="322"/>
        <v>0</v>
      </c>
      <c r="M1027" s="176">
        <f t="shared" si="322"/>
        <v>0</v>
      </c>
      <c r="N1027" s="166">
        <f t="shared" si="322"/>
        <v>0</v>
      </c>
      <c r="O1027" s="166">
        <f t="shared" si="322"/>
        <v>0</v>
      </c>
      <c r="P1027" s="166">
        <f t="shared" si="322"/>
        <v>0</v>
      </c>
      <c r="Q1027" s="166">
        <f t="shared" si="322"/>
        <v>0</v>
      </c>
      <c r="R1027" s="166">
        <f t="shared" si="322"/>
        <v>0</v>
      </c>
      <c r="S1027" s="166">
        <f t="shared" si="322"/>
        <v>0</v>
      </c>
      <c r="T1027" s="162">
        <f t="shared" si="322"/>
        <v>0</v>
      </c>
      <c r="U1027" s="166">
        <f t="shared" si="322"/>
        <v>0</v>
      </c>
      <c r="V1027" s="167">
        <f t="shared" si="322"/>
        <v>0</v>
      </c>
      <c r="W1027" s="48">
        <f>G1027-SUM(H1027:V1027)</f>
        <v>0</v>
      </c>
      <c r="Y1027"/>
      <c r="Z1027"/>
      <c r="AA1027"/>
      <c r="AB1027"/>
      <c r="AC1027"/>
      <c r="AD1027"/>
      <c r="AE1027"/>
      <c r="AF1027"/>
    </row>
    <row r="1028" spans="1:32" s="71" customFormat="1" outlineLevel="1" x14ac:dyDescent="0.4">
      <c r="A1028" s="341"/>
      <c r="B1028" s="494"/>
      <c r="C1028" s="495"/>
      <c r="D1028" s="495"/>
      <c r="E1028" s="496"/>
      <c r="F1028" s="497" t="s">
        <v>76</v>
      </c>
      <c r="G1028" s="174">
        <f t="shared" ref="G1028:V1028" si="323">G172</f>
        <v>0</v>
      </c>
      <c r="H1028" s="175">
        <f t="shared" si="323"/>
        <v>0</v>
      </c>
      <c r="I1028" s="163">
        <f t="shared" si="323"/>
        <v>0</v>
      </c>
      <c r="J1028" s="163">
        <f t="shared" si="323"/>
        <v>0</v>
      </c>
      <c r="K1028" s="181">
        <f t="shared" si="323"/>
        <v>0</v>
      </c>
      <c r="L1028" s="165">
        <f t="shared" si="323"/>
        <v>0</v>
      </c>
      <c r="M1028" s="176">
        <f t="shared" si="323"/>
        <v>0</v>
      </c>
      <c r="N1028" s="166">
        <f t="shared" si="323"/>
        <v>0</v>
      </c>
      <c r="O1028" s="166">
        <f t="shared" si="323"/>
        <v>0</v>
      </c>
      <c r="P1028" s="166">
        <f t="shared" si="323"/>
        <v>0</v>
      </c>
      <c r="Q1028" s="166">
        <f t="shared" si="323"/>
        <v>0</v>
      </c>
      <c r="R1028" s="166">
        <f t="shared" si="323"/>
        <v>0</v>
      </c>
      <c r="S1028" s="166">
        <f t="shared" si="323"/>
        <v>0</v>
      </c>
      <c r="T1028" s="162">
        <f t="shared" si="323"/>
        <v>0</v>
      </c>
      <c r="U1028" s="166">
        <f t="shared" si="323"/>
        <v>0</v>
      </c>
      <c r="V1028" s="167">
        <f t="shared" si="323"/>
        <v>0</v>
      </c>
      <c r="W1028" s="48">
        <f>G1028-SUM(H1028:V1028)</f>
        <v>0</v>
      </c>
      <c r="Y1028"/>
      <c r="Z1028"/>
      <c r="AA1028"/>
      <c r="AB1028"/>
      <c r="AC1028"/>
      <c r="AD1028"/>
      <c r="AE1028"/>
      <c r="AF1028"/>
    </row>
    <row r="1029" spans="1:32" s="71" customFormat="1" x14ac:dyDescent="0.4">
      <c r="A1029" s="341"/>
      <c r="B1029" s="494"/>
      <c r="C1029" s="495"/>
      <c r="D1029" s="495"/>
      <c r="E1029" s="496" t="s">
        <v>77</v>
      </c>
      <c r="F1029" s="496"/>
      <c r="G1029" s="68">
        <f t="shared" ref="G1029:W1029" si="324">SUBTOTAL(9,G1030:G1031)</f>
        <v>0</v>
      </c>
      <c r="H1029" s="69">
        <f t="shared" si="324"/>
        <v>0</v>
      </c>
      <c r="I1029" s="66">
        <f t="shared" si="324"/>
        <v>0</v>
      </c>
      <c r="J1029" s="66">
        <f t="shared" si="324"/>
        <v>0</v>
      </c>
      <c r="K1029" s="67">
        <f t="shared" si="324"/>
        <v>0</v>
      </c>
      <c r="L1029" s="36">
        <f t="shared" si="324"/>
        <v>0</v>
      </c>
      <c r="M1029" s="36">
        <f t="shared" si="324"/>
        <v>0</v>
      </c>
      <c r="N1029" s="36">
        <f t="shared" si="324"/>
        <v>0</v>
      </c>
      <c r="O1029" s="36">
        <f t="shared" si="324"/>
        <v>0</v>
      </c>
      <c r="P1029" s="36">
        <f t="shared" si="324"/>
        <v>0</v>
      </c>
      <c r="Q1029" s="36">
        <f t="shared" si="324"/>
        <v>0</v>
      </c>
      <c r="R1029" s="36">
        <f t="shared" si="324"/>
        <v>0</v>
      </c>
      <c r="S1029" s="36">
        <f t="shared" si="324"/>
        <v>0</v>
      </c>
      <c r="T1029" s="36">
        <f t="shared" si="324"/>
        <v>0</v>
      </c>
      <c r="U1029" s="36">
        <f t="shared" si="324"/>
        <v>0</v>
      </c>
      <c r="V1029" s="36">
        <f t="shared" si="324"/>
        <v>0</v>
      </c>
      <c r="W1029" s="35">
        <f t="shared" si="324"/>
        <v>0</v>
      </c>
      <c r="Y1029"/>
      <c r="Z1029"/>
      <c r="AA1029"/>
      <c r="AB1029"/>
      <c r="AC1029"/>
      <c r="AD1029"/>
      <c r="AE1029"/>
      <c r="AF1029"/>
    </row>
    <row r="1030" spans="1:32" s="71" customFormat="1" outlineLevel="1" x14ac:dyDescent="0.4">
      <c r="A1030" s="341"/>
      <c r="B1030" s="494"/>
      <c r="C1030" s="495"/>
      <c r="D1030" s="495"/>
      <c r="E1030" s="496"/>
      <c r="F1030" s="497" t="s">
        <v>78</v>
      </c>
      <c r="G1030" s="174">
        <f t="shared" ref="G1030:V1030" si="325">G174</f>
        <v>0</v>
      </c>
      <c r="H1030" s="175">
        <f t="shared" si="325"/>
        <v>0</v>
      </c>
      <c r="I1030" s="163">
        <f t="shared" si="325"/>
        <v>0</v>
      </c>
      <c r="J1030" s="163">
        <f t="shared" si="325"/>
        <v>0</v>
      </c>
      <c r="K1030" s="181">
        <f t="shared" si="325"/>
        <v>0</v>
      </c>
      <c r="L1030" s="165">
        <f t="shared" si="325"/>
        <v>0</v>
      </c>
      <c r="M1030" s="176">
        <f t="shared" si="325"/>
        <v>0</v>
      </c>
      <c r="N1030" s="166">
        <f t="shared" si="325"/>
        <v>0</v>
      </c>
      <c r="O1030" s="166">
        <f t="shared" si="325"/>
        <v>0</v>
      </c>
      <c r="P1030" s="166">
        <f t="shared" si="325"/>
        <v>0</v>
      </c>
      <c r="Q1030" s="166">
        <f t="shared" si="325"/>
        <v>0</v>
      </c>
      <c r="R1030" s="166">
        <f t="shared" si="325"/>
        <v>0</v>
      </c>
      <c r="S1030" s="166">
        <f t="shared" si="325"/>
        <v>0</v>
      </c>
      <c r="T1030" s="166">
        <f t="shared" si="325"/>
        <v>0</v>
      </c>
      <c r="U1030" s="162">
        <f t="shared" si="325"/>
        <v>0</v>
      </c>
      <c r="V1030" s="167">
        <f t="shared" si="325"/>
        <v>0</v>
      </c>
      <c r="W1030" s="48">
        <f>G1030-SUM(H1030:V1030)</f>
        <v>0</v>
      </c>
      <c r="Y1030"/>
      <c r="Z1030"/>
      <c r="AA1030"/>
      <c r="AB1030"/>
      <c r="AC1030"/>
      <c r="AD1030"/>
      <c r="AE1030"/>
      <c r="AF1030"/>
    </row>
    <row r="1031" spans="1:32" s="71" customFormat="1" outlineLevel="1" x14ac:dyDescent="0.4">
      <c r="A1031" s="341"/>
      <c r="B1031" s="494"/>
      <c r="C1031" s="495"/>
      <c r="D1031" s="495"/>
      <c r="E1031" s="496"/>
      <c r="F1031" s="497" t="s">
        <v>79</v>
      </c>
      <c r="G1031" s="174">
        <f t="shared" ref="G1031:V1031" si="326">G175</f>
        <v>0</v>
      </c>
      <c r="H1031" s="175">
        <f t="shared" si="326"/>
        <v>0</v>
      </c>
      <c r="I1031" s="163">
        <f t="shared" si="326"/>
        <v>0</v>
      </c>
      <c r="J1031" s="163">
        <f t="shared" si="326"/>
        <v>0</v>
      </c>
      <c r="K1031" s="181">
        <f t="shared" si="326"/>
        <v>0</v>
      </c>
      <c r="L1031" s="165">
        <f t="shared" si="326"/>
        <v>0</v>
      </c>
      <c r="M1031" s="176">
        <f t="shared" si="326"/>
        <v>0</v>
      </c>
      <c r="N1031" s="166">
        <f t="shared" si="326"/>
        <v>0</v>
      </c>
      <c r="O1031" s="166">
        <f t="shared" si="326"/>
        <v>0</v>
      </c>
      <c r="P1031" s="166">
        <f t="shared" si="326"/>
        <v>0</v>
      </c>
      <c r="Q1031" s="166">
        <f t="shared" si="326"/>
        <v>0</v>
      </c>
      <c r="R1031" s="166">
        <f t="shared" si="326"/>
        <v>0</v>
      </c>
      <c r="S1031" s="166">
        <f t="shared" si="326"/>
        <v>0</v>
      </c>
      <c r="T1031" s="166">
        <f t="shared" si="326"/>
        <v>0</v>
      </c>
      <c r="U1031" s="162">
        <f t="shared" si="326"/>
        <v>0</v>
      </c>
      <c r="V1031" s="167">
        <f t="shared" si="326"/>
        <v>0</v>
      </c>
      <c r="W1031" s="48">
        <f>G1031-SUM(H1031:V1031)</f>
        <v>0</v>
      </c>
      <c r="Y1031"/>
      <c r="Z1031"/>
      <c r="AA1031"/>
      <c r="AB1031"/>
      <c r="AC1031"/>
      <c r="AD1031"/>
      <c r="AE1031"/>
      <c r="AF1031"/>
    </row>
    <row r="1032" spans="1:32" s="71" customFormat="1" x14ac:dyDescent="0.4">
      <c r="A1032" s="341"/>
      <c r="B1032" s="494"/>
      <c r="C1032" s="495"/>
      <c r="D1032" s="495"/>
      <c r="E1032" s="496" t="s">
        <v>80</v>
      </c>
      <c r="F1032" s="496"/>
      <c r="G1032" s="68">
        <f t="shared" ref="G1032:W1032" si="327">SUBTOTAL(9,G1033:G1035)</f>
        <v>0</v>
      </c>
      <c r="H1032" s="69">
        <f t="shared" si="327"/>
        <v>0</v>
      </c>
      <c r="I1032" s="66">
        <f t="shared" si="327"/>
        <v>0</v>
      </c>
      <c r="J1032" s="66">
        <f t="shared" si="327"/>
        <v>0</v>
      </c>
      <c r="K1032" s="67">
        <f t="shared" si="327"/>
        <v>0</v>
      </c>
      <c r="L1032" s="36">
        <f t="shared" si="327"/>
        <v>0</v>
      </c>
      <c r="M1032" s="36">
        <f t="shared" si="327"/>
        <v>0</v>
      </c>
      <c r="N1032" s="36">
        <f t="shared" si="327"/>
        <v>0</v>
      </c>
      <c r="O1032" s="36">
        <f t="shared" si="327"/>
        <v>0</v>
      </c>
      <c r="P1032" s="36">
        <f t="shared" si="327"/>
        <v>0</v>
      </c>
      <c r="Q1032" s="36">
        <f t="shared" si="327"/>
        <v>0</v>
      </c>
      <c r="R1032" s="36">
        <f t="shared" si="327"/>
        <v>0</v>
      </c>
      <c r="S1032" s="36">
        <f t="shared" si="327"/>
        <v>0</v>
      </c>
      <c r="T1032" s="36">
        <f t="shared" si="327"/>
        <v>0</v>
      </c>
      <c r="U1032" s="36">
        <f t="shared" si="327"/>
        <v>0</v>
      </c>
      <c r="V1032" s="36">
        <f t="shared" si="327"/>
        <v>0</v>
      </c>
      <c r="W1032" s="35">
        <f t="shared" si="327"/>
        <v>0</v>
      </c>
      <c r="Y1032"/>
      <c r="Z1032"/>
      <c r="AA1032"/>
      <c r="AB1032"/>
      <c r="AC1032"/>
      <c r="AD1032"/>
      <c r="AE1032"/>
      <c r="AF1032"/>
    </row>
    <row r="1033" spans="1:32" s="71" customFormat="1" outlineLevel="1" x14ac:dyDescent="0.4">
      <c r="A1033" s="341"/>
      <c r="B1033" s="494"/>
      <c r="C1033" s="495"/>
      <c r="D1033" s="495"/>
      <c r="E1033" s="496"/>
      <c r="F1033" s="497" t="s">
        <v>81</v>
      </c>
      <c r="G1033" s="174">
        <f t="shared" ref="G1033:V1033" si="328">G177</f>
        <v>0</v>
      </c>
      <c r="H1033" s="175">
        <f t="shared" si="328"/>
        <v>0</v>
      </c>
      <c r="I1033" s="163">
        <f t="shared" si="328"/>
        <v>0</v>
      </c>
      <c r="J1033" s="163">
        <f t="shared" si="328"/>
        <v>0</v>
      </c>
      <c r="K1033" s="181">
        <f t="shared" si="328"/>
        <v>0</v>
      </c>
      <c r="L1033" s="165">
        <f t="shared" si="328"/>
        <v>0</v>
      </c>
      <c r="M1033" s="176">
        <f t="shared" si="328"/>
        <v>0</v>
      </c>
      <c r="N1033" s="166">
        <f t="shared" si="328"/>
        <v>0</v>
      </c>
      <c r="O1033" s="166">
        <f t="shared" si="328"/>
        <v>0</v>
      </c>
      <c r="P1033" s="166">
        <f t="shared" si="328"/>
        <v>0</v>
      </c>
      <c r="Q1033" s="166">
        <f t="shared" si="328"/>
        <v>0</v>
      </c>
      <c r="R1033" s="166">
        <f t="shared" si="328"/>
        <v>0</v>
      </c>
      <c r="S1033" s="166">
        <f t="shared" si="328"/>
        <v>0</v>
      </c>
      <c r="T1033" s="162">
        <f t="shared" si="328"/>
        <v>0</v>
      </c>
      <c r="U1033" s="166">
        <f t="shared" si="328"/>
        <v>0</v>
      </c>
      <c r="V1033" s="167">
        <f t="shared" si="328"/>
        <v>0</v>
      </c>
      <c r="W1033" s="48">
        <f>G1033-SUM(H1033:V1033)</f>
        <v>0</v>
      </c>
      <c r="Y1033"/>
      <c r="Z1033"/>
      <c r="AA1033"/>
      <c r="AB1033"/>
      <c r="AC1033"/>
      <c r="AD1033"/>
      <c r="AE1033"/>
      <c r="AF1033"/>
    </row>
    <row r="1034" spans="1:32" s="71" customFormat="1" outlineLevel="1" x14ac:dyDescent="0.4">
      <c r="A1034" s="341"/>
      <c r="B1034" s="494"/>
      <c r="C1034" s="495"/>
      <c r="D1034" s="495"/>
      <c r="E1034" s="496"/>
      <c r="F1034" s="497" t="s">
        <v>82</v>
      </c>
      <c r="G1034" s="174">
        <f t="shared" ref="G1034:V1034" si="329">G178</f>
        <v>0</v>
      </c>
      <c r="H1034" s="175">
        <f t="shared" si="329"/>
        <v>0</v>
      </c>
      <c r="I1034" s="163">
        <f t="shared" si="329"/>
        <v>0</v>
      </c>
      <c r="J1034" s="163">
        <f t="shared" si="329"/>
        <v>0</v>
      </c>
      <c r="K1034" s="181">
        <f t="shared" si="329"/>
        <v>0</v>
      </c>
      <c r="L1034" s="165">
        <f t="shared" si="329"/>
        <v>0</v>
      </c>
      <c r="M1034" s="176">
        <f t="shared" si="329"/>
        <v>0</v>
      </c>
      <c r="N1034" s="166">
        <f t="shared" si="329"/>
        <v>0</v>
      </c>
      <c r="O1034" s="166">
        <f t="shared" si="329"/>
        <v>0</v>
      </c>
      <c r="P1034" s="166">
        <f t="shared" si="329"/>
        <v>0</v>
      </c>
      <c r="Q1034" s="166">
        <f t="shared" si="329"/>
        <v>0</v>
      </c>
      <c r="R1034" s="166">
        <f t="shared" si="329"/>
        <v>0</v>
      </c>
      <c r="S1034" s="166">
        <f t="shared" si="329"/>
        <v>0</v>
      </c>
      <c r="T1034" s="162">
        <f t="shared" si="329"/>
        <v>0</v>
      </c>
      <c r="U1034" s="166">
        <f t="shared" si="329"/>
        <v>0</v>
      </c>
      <c r="V1034" s="167">
        <f t="shared" si="329"/>
        <v>0</v>
      </c>
      <c r="W1034" s="48">
        <f>G1034-SUM(H1034:V1034)</f>
        <v>0</v>
      </c>
      <c r="Y1034"/>
      <c r="Z1034"/>
      <c r="AA1034"/>
      <c r="AB1034"/>
      <c r="AC1034"/>
      <c r="AD1034"/>
      <c r="AE1034"/>
      <c r="AF1034"/>
    </row>
    <row r="1035" spans="1:32" s="71" customFormat="1" outlineLevel="1" x14ac:dyDescent="0.4">
      <c r="A1035" s="341"/>
      <c r="B1035" s="494"/>
      <c r="C1035" s="495"/>
      <c r="D1035" s="495"/>
      <c r="E1035" s="496"/>
      <c r="F1035" s="497" t="s">
        <v>83</v>
      </c>
      <c r="G1035" s="174">
        <f t="shared" ref="G1035:V1035" si="330">G179</f>
        <v>0</v>
      </c>
      <c r="H1035" s="175">
        <f t="shared" si="330"/>
        <v>0</v>
      </c>
      <c r="I1035" s="163">
        <f t="shared" si="330"/>
        <v>0</v>
      </c>
      <c r="J1035" s="163">
        <f t="shared" si="330"/>
        <v>0</v>
      </c>
      <c r="K1035" s="181">
        <f t="shared" si="330"/>
        <v>0</v>
      </c>
      <c r="L1035" s="165">
        <f t="shared" si="330"/>
        <v>0</v>
      </c>
      <c r="M1035" s="176">
        <f t="shared" si="330"/>
        <v>0</v>
      </c>
      <c r="N1035" s="166">
        <f t="shared" si="330"/>
        <v>0</v>
      </c>
      <c r="O1035" s="166">
        <f t="shared" si="330"/>
        <v>0</v>
      </c>
      <c r="P1035" s="166">
        <f t="shared" si="330"/>
        <v>0</v>
      </c>
      <c r="Q1035" s="166">
        <f t="shared" si="330"/>
        <v>0</v>
      </c>
      <c r="R1035" s="166">
        <f t="shared" si="330"/>
        <v>0</v>
      </c>
      <c r="S1035" s="166">
        <f t="shared" si="330"/>
        <v>0</v>
      </c>
      <c r="T1035" s="162">
        <f t="shared" si="330"/>
        <v>0</v>
      </c>
      <c r="U1035" s="166">
        <f t="shared" si="330"/>
        <v>0</v>
      </c>
      <c r="V1035" s="167">
        <f t="shared" si="330"/>
        <v>0</v>
      </c>
      <c r="W1035" s="48">
        <f>G1035-SUM(H1035:V1035)</f>
        <v>0</v>
      </c>
      <c r="Y1035"/>
      <c r="Z1035"/>
      <c r="AA1035"/>
      <c r="AB1035"/>
      <c r="AC1035"/>
      <c r="AD1035"/>
      <c r="AE1035"/>
      <c r="AF1035"/>
    </row>
    <row r="1036" spans="1:32" s="71" customFormat="1" x14ac:dyDescent="0.4">
      <c r="A1036" s="341"/>
      <c r="B1036" s="494"/>
      <c r="C1036" s="495"/>
      <c r="D1036" s="495"/>
      <c r="E1036" s="496" t="s">
        <v>84</v>
      </c>
      <c r="F1036" s="496"/>
      <c r="G1036" s="68">
        <f t="shared" ref="G1036:W1036" si="331">SUBTOTAL(9,G1037:G1038)</f>
        <v>0</v>
      </c>
      <c r="H1036" s="69">
        <f t="shared" si="331"/>
        <v>0</v>
      </c>
      <c r="I1036" s="66">
        <f t="shared" si="331"/>
        <v>0</v>
      </c>
      <c r="J1036" s="66">
        <f t="shared" si="331"/>
        <v>0</v>
      </c>
      <c r="K1036" s="67">
        <f t="shared" si="331"/>
        <v>0</v>
      </c>
      <c r="L1036" s="36">
        <f t="shared" si="331"/>
        <v>0</v>
      </c>
      <c r="M1036" s="36">
        <f t="shared" si="331"/>
        <v>0</v>
      </c>
      <c r="N1036" s="36">
        <f t="shared" si="331"/>
        <v>0</v>
      </c>
      <c r="O1036" s="36">
        <f t="shared" si="331"/>
        <v>0</v>
      </c>
      <c r="P1036" s="36">
        <f t="shared" si="331"/>
        <v>0</v>
      </c>
      <c r="Q1036" s="36">
        <f t="shared" si="331"/>
        <v>0</v>
      </c>
      <c r="R1036" s="36">
        <f t="shared" si="331"/>
        <v>0</v>
      </c>
      <c r="S1036" s="36">
        <f t="shared" si="331"/>
        <v>0</v>
      </c>
      <c r="T1036" s="36">
        <f t="shared" si="331"/>
        <v>0</v>
      </c>
      <c r="U1036" s="36">
        <f t="shared" si="331"/>
        <v>0</v>
      </c>
      <c r="V1036" s="36">
        <f t="shared" si="331"/>
        <v>0</v>
      </c>
      <c r="W1036" s="35">
        <f t="shared" si="331"/>
        <v>0</v>
      </c>
      <c r="Y1036"/>
      <c r="Z1036"/>
      <c r="AA1036"/>
      <c r="AB1036"/>
      <c r="AC1036"/>
      <c r="AD1036"/>
      <c r="AE1036"/>
      <c r="AF1036"/>
    </row>
    <row r="1037" spans="1:32" s="71" customFormat="1" outlineLevel="1" x14ac:dyDescent="0.4">
      <c r="A1037" s="341"/>
      <c r="B1037" s="494"/>
      <c r="C1037" s="495"/>
      <c r="D1037" s="495"/>
      <c r="E1037" s="496"/>
      <c r="F1037" s="497" t="s">
        <v>85</v>
      </c>
      <c r="G1037" s="174">
        <f t="shared" ref="G1037:V1037" si="332">G181</f>
        <v>0</v>
      </c>
      <c r="H1037" s="175">
        <f t="shared" si="332"/>
        <v>0</v>
      </c>
      <c r="I1037" s="163">
        <f t="shared" si="332"/>
        <v>0</v>
      </c>
      <c r="J1037" s="163">
        <f t="shared" si="332"/>
        <v>0</v>
      </c>
      <c r="K1037" s="181">
        <f t="shared" si="332"/>
        <v>0</v>
      </c>
      <c r="L1037" s="165">
        <f t="shared" si="332"/>
        <v>0</v>
      </c>
      <c r="M1037" s="176">
        <f t="shared" si="332"/>
        <v>0</v>
      </c>
      <c r="N1037" s="166">
        <f t="shared" si="332"/>
        <v>0</v>
      </c>
      <c r="O1037" s="166">
        <f t="shared" si="332"/>
        <v>0</v>
      </c>
      <c r="P1037" s="166">
        <f t="shared" si="332"/>
        <v>0</v>
      </c>
      <c r="Q1037" s="166">
        <f t="shared" si="332"/>
        <v>0</v>
      </c>
      <c r="R1037" s="166">
        <f t="shared" si="332"/>
        <v>0</v>
      </c>
      <c r="S1037" s="166">
        <f t="shared" si="332"/>
        <v>0</v>
      </c>
      <c r="T1037" s="162">
        <f t="shared" si="332"/>
        <v>0</v>
      </c>
      <c r="U1037" s="166">
        <f t="shared" si="332"/>
        <v>0</v>
      </c>
      <c r="V1037" s="167">
        <f t="shared" si="332"/>
        <v>0</v>
      </c>
      <c r="W1037" s="48">
        <f>G1037-SUM(H1037:V1037)</f>
        <v>0</v>
      </c>
      <c r="Y1037"/>
      <c r="Z1037"/>
      <c r="AA1037"/>
      <c r="AB1037"/>
      <c r="AC1037"/>
      <c r="AD1037"/>
      <c r="AE1037"/>
      <c r="AF1037"/>
    </row>
    <row r="1038" spans="1:32" s="71" customFormat="1" outlineLevel="1" x14ac:dyDescent="0.4">
      <c r="A1038" s="341"/>
      <c r="B1038" s="494"/>
      <c r="C1038" s="495"/>
      <c r="D1038" s="495"/>
      <c r="E1038" s="496"/>
      <c r="F1038" s="497" t="s">
        <v>86</v>
      </c>
      <c r="G1038" s="174">
        <f t="shared" ref="G1038:V1038" si="333">G182</f>
        <v>0</v>
      </c>
      <c r="H1038" s="175">
        <f t="shared" si="333"/>
        <v>0</v>
      </c>
      <c r="I1038" s="163">
        <f t="shared" si="333"/>
        <v>0</v>
      </c>
      <c r="J1038" s="163">
        <f t="shared" si="333"/>
        <v>0</v>
      </c>
      <c r="K1038" s="181">
        <f t="shared" si="333"/>
        <v>0</v>
      </c>
      <c r="L1038" s="165">
        <f t="shared" si="333"/>
        <v>0</v>
      </c>
      <c r="M1038" s="176">
        <f t="shared" si="333"/>
        <v>0</v>
      </c>
      <c r="N1038" s="166">
        <f t="shared" si="333"/>
        <v>0</v>
      </c>
      <c r="O1038" s="166">
        <f t="shared" si="333"/>
        <v>0</v>
      </c>
      <c r="P1038" s="166">
        <f t="shared" si="333"/>
        <v>0</v>
      </c>
      <c r="Q1038" s="166">
        <f t="shared" si="333"/>
        <v>0</v>
      </c>
      <c r="R1038" s="166">
        <f t="shared" si="333"/>
        <v>0</v>
      </c>
      <c r="S1038" s="166">
        <f t="shared" si="333"/>
        <v>0</v>
      </c>
      <c r="T1038" s="162">
        <f t="shared" si="333"/>
        <v>0</v>
      </c>
      <c r="U1038" s="166">
        <f t="shared" si="333"/>
        <v>0</v>
      </c>
      <c r="V1038" s="167">
        <f t="shared" si="333"/>
        <v>0</v>
      </c>
      <c r="W1038" s="48">
        <f>G1038-SUM(H1038:V1038)</f>
        <v>0</v>
      </c>
      <c r="Y1038"/>
      <c r="Z1038"/>
      <c r="AA1038"/>
      <c r="AB1038"/>
      <c r="AC1038"/>
      <c r="AD1038"/>
      <c r="AE1038"/>
      <c r="AF1038"/>
    </row>
    <row r="1039" spans="1:32" s="71" customFormat="1" x14ac:dyDescent="0.4">
      <c r="A1039" s="341"/>
      <c r="B1039" s="494"/>
      <c r="C1039" s="495"/>
      <c r="D1039" s="495"/>
      <c r="E1039" s="496" t="s">
        <v>87</v>
      </c>
      <c r="F1039" s="496"/>
      <c r="G1039" s="68">
        <f t="shared" ref="G1039:W1039" si="334">SUBTOTAL(9,G1040:G1042)</f>
        <v>0</v>
      </c>
      <c r="H1039" s="69">
        <f t="shared" si="334"/>
        <v>0</v>
      </c>
      <c r="I1039" s="66">
        <f t="shared" si="334"/>
        <v>0</v>
      </c>
      <c r="J1039" s="66">
        <f t="shared" si="334"/>
        <v>0</v>
      </c>
      <c r="K1039" s="67">
        <f t="shared" si="334"/>
        <v>0</v>
      </c>
      <c r="L1039" s="36">
        <f t="shared" si="334"/>
        <v>0</v>
      </c>
      <c r="M1039" s="36">
        <f t="shared" si="334"/>
        <v>0</v>
      </c>
      <c r="N1039" s="36">
        <f t="shared" si="334"/>
        <v>0</v>
      </c>
      <c r="O1039" s="36">
        <f t="shared" si="334"/>
        <v>0</v>
      </c>
      <c r="P1039" s="36">
        <f t="shared" si="334"/>
        <v>0</v>
      </c>
      <c r="Q1039" s="36">
        <f t="shared" si="334"/>
        <v>0</v>
      </c>
      <c r="R1039" s="36">
        <f t="shared" si="334"/>
        <v>0</v>
      </c>
      <c r="S1039" s="36">
        <f t="shared" si="334"/>
        <v>0</v>
      </c>
      <c r="T1039" s="36">
        <f t="shared" si="334"/>
        <v>0</v>
      </c>
      <c r="U1039" s="36">
        <f t="shared" si="334"/>
        <v>0</v>
      </c>
      <c r="V1039" s="36">
        <f t="shared" si="334"/>
        <v>0</v>
      </c>
      <c r="W1039" s="35">
        <f t="shared" si="334"/>
        <v>0</v>
      </c>
      <c r="Y1039"/>
      <c r="Z1039"/>
      <c r="AA1039"/>
      <c r="AB1039"/>
      <c r="AC1039"/>
      <c r="AD1039"/>
      <c r="AE1039"/>
      <c r="AF1039"/>
    </row>
    <row r="1040" spans="1:32" s="71" customFormat="1" outlineLevel="1" x14ac:dyDescent="0.4">
      <c r="A1040" s="341"/>
      <c r="B1040" s="494"/>
      <c r="C1040" s="495"/>
      <c r="D1040" s="495"/>
      <c r="E1040" s="496"/>
      <c r="F1040" s="497" t="s">
        <v>88</v>
      </c>
      <c r="G1040" s="174">
        <f t="shared" ref="G1040:V1040" si="335">G184</f>
        <v>0</v>
      </c>
      <c r="H1040" s="175">
        <f t="shared" si="335"/>
        <v>0</v>
      </c>
      <c r="I1040" s="163">
        <f t="shared" si="335"/>
        <v>0</v>
      </c>
      <c r="J1040" s="163">
        <f t="shared" si="335"/>
        <v>0</v>
      </c>
      <c r="K1040" s="181">
        <f t="shared" si="335"/>
        <v>0</v>
      </c>
      <c r="L1040" s="165">
        <f t="shared" si="335"/>
        <v>0</v>
      </c>
      <c r="M1040" s="176">
        <f t="shared" si="335"/>
        <v>0</v>
      </c>
      <c r="N1040" s="166">
        <f t="shared" si="335"/>
        <v>0</v>
      </c>
      <c r="O1040" s="166">
        <f t="shared" si="335"/>
        <v>0</v>
      </c>
      <c r="P1040" s="166">
        <f t="shared" si="335"/>
        <v>0</v>
      </c>
      <c r="Q1040" s="166">
        <f t="shared" si="335"/>
        <v>0</v>
      </c>
      <c r="R1040" s="166">
        <f t="shared" si="335"/>
        <v>0</v>
      </c>
      <c r="S1040" s="166">
        <f t="shared" si="335"/>
        <v>0</v>
      </c>
      <c r="T1040" s="162">
        <f t="shared" si="335"/>
        <v>0</v>
      </c>
      <c r="U1040" s="166">
        <f t="shared" si="335"/>
        <v>0</v>
      </c>
      <c r="V1040" s="167">
        <f t="shared" si="335"/>
        <v>0</v>
      </c>
      <c r="W1040" s="48">
        <f>G1040-SUM(H1040:V1040)</f>
        <v>0</v>
      </c>
      <c r="Y1040"/>
      <c r="Z1040"/>
      <c r="AA1040"/>
      <c r="AB1040"/>
      <c r="AC1040"/>
      <c r="AD1040"/>
      <c r="AE1040"/>
      <c r="AF1040"/>
    </row>
    <row r="1041" spans="1:32" s="71" customFormat="1" outlineLevel="1" x14ac:dyDescent="0.4">
      <c r="A1041" s="341"/>
      <c r="B1041" s="494"/>
      <c r="C1041" s="495"/>
      <c r="D1041" s="495"/>
      <c r="E1041" s="496"/>
      <c r="F1041" s="497" t="s">
        <v>89</v>
      </c>
      <c r="G1041" s="174">
        <f t="shared" ref="G1041:V1041" si="336">G185</f>
        <v>0</v>
      </c>
      <c r="H1041" s="175">
        <f t="shared" si="336"/>
        <v>0</v>
      </c>
      <c r="I1041" s="163">
        <f t="shared" si="336"/>
        <v>0</v>
      </c>
      <c r="J1041" s="163">
        <f t="shared" si="336"/>
        <v>0</v>
      </c>
      <c r="K1041" s="181">
        <f t="shared" si="336"/>
        <v>0</v>
      </c>
      <c r="L1041" s="165">
        <f t="shared" si="336"/>
        <v>0</v>
      </c>
      <c r="M1041" s="176">
        <f t="shared" si="336"/>
        <v>0</v>
      </c>
      <c r="N1041" s="166">
        <f t="shared" si="336"/>
        <v>0</v>
      </c>
      <c r="O1041" s="166">
        <f t="shared" si="336"/>
        <v>0</v>
      </c>
      <c r="P1041" s="166">
        <f t="shared" si="336"/>
        <v>0</v>
      </c>
      <c r="Q1041" s="166">
        <f t="shared" si="336"/>
        <v>0</v>
      </c>
      <c r="R1041" s="166">
        <f t="shared" si="336"/>
        <v>0</v>
      </c>
      <c r="S1041" s="166">
        <f t="shared" si="336"/>
        <v>0</v>
      </c>
      <c r="T1041" s="162">
        <f t="shared" si="336"/>
        <v>0</v>
      </c>
      <c r="U1041" s="166">
        <f t="shared" si="336"/>
        <v>0</v>
      </c>
      <c r="V1041" s="167">
        <f t="shared" si="336"/>
        <v>0</v>
      </c>
      <c r="W1041" s="48">
        <f>G1041-SUM(H1041:V1041)</f>
        <v>0</v>
      </c>
      <c r="Y1041"/>
      <c r="Z1041"/>
      <c r="AA1041"/>
      <c r="AB1041"/>
      <c r="AC1041"/>
      <c r="AD1041"/>
      <c r="AE1041"/>
      <c r="AF1041"/>
    </row>
    <row r="1042" spans="1:32" s="71" customFormat="1" outlineLevel="1" x14ac:dyDescent="0.4">
      <c r="A1042" s="341"/>
      <c r="B1042" s="494"/>
      <c r="C1042" s="495"/>
      <c r="D1042" s="495"/>
      <c r="E1042" s="496"/>
      <c r="F1042" s="497" t="s">
        <v>90</v>
      </c>
      <c r="G1042" s="174">
        <f t="shared" ref="G1042:V1042" si="337">G186</f>
        <v>0</v>
      </c>
      <c r="H1042" s="175">
        <f t="shared" si="337"/>
        <v>0</v>
      </c>
      <c r="I1042" s="163">
        <f t="shared" si="337"/>
        <v>0</v>
      </c>
      <c r="J1042" s="163">
        <f t="shared" si="337"/>
        <v>0</v>
      </c>
      <c r="K1042" s="181">
        <f t="shared" si="337"/>
        <v>0</v>
      </c>
      <c r="L1042" s="165">
        <f t="shared" si="337"/>
        <v>0</v>
      </c>
      <c r="M1042" s="176">
        <f t="shared" si="337"/>
        <v>0</v>
      </c>
      <c r="N1042" s="166">
        <f t="shared" si="337"/>
        <v>0</v>
      </c>
      <c r="O1042" s="166">
        <f t="shared" si="337"/>
        <v>0</v>
      </c>
      <c r="P1042" s="166">
        <f t="shared" si="337"/>
        <v>0</v>
      </c>
      <c r="Q1042" s="166">
        <f t="shared" si="337"/>
        <v>0</v>
      </c>
      <c r="R1042" s="166">
        <f t="shared" si="337"/>
        <v>0</v>
      </c>
      <c r="S1042" s="166">
        <f t="shared" si="337"/>
        <v>0</v>
      </c>
      <c r="T1042" s="162">
        <f t="shared" si="337"/>
        <v>0</v>
      </c>
      <c r="U1042" s="166">
        <f t="shared" si="337"/>
        <v>0</v>
      </c>
      <c r="V1042" s="167">
        <f t="shared" si="337"/>
        <v>0</v>
      </c>
      <c r="W1042" s="48">
        <f>G1042-SUM(H1042:V1042)</f>
        <v>0</v>
      </c>
      <c r="Y1042"/>
      <c r="Z1042"/>
      <c r="AA1042"/>
      <c r="AB1042"/>
      <c r="AC1042"/>
      <c r="AD1042"/>
      <c r="AE1042"/>
      <c r="AF1042"/>
    </row>
    <row r="1043" spans="1:32" s="71" customFormat="1" x14ac:dyDescent="0.4">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4">
      <c r="A1044" s="341"/>
      <c r="B1044" s="494"/>
      <c r="C1044" s="495"/>
      <c r="D1044" s="495"/>
      <c r="E1044" s="496" t="s">
        <v>92</v>
      </c>
      <c r="F1044" s="496"/>
      <c r="G1044" s="68">
        <f t="shared" ref="G1044:W1044" si="338">SUBTOTAL(9,G1045:G1046)</f>
        <v>0</v>
      </c>
      <c r="H1044" s="69">
        <f t="shared" si="338"/>
        <v>0</v>
      </c>
      <c r="I1044" s="66">
        <f t="shared" si="338"/>
        <v>0</v>
      </c>
      <c r="J1044" s="66">
        <f t="shared" si="338"/>
        <v>0</v>
      </c>
      <c r="K1044" s="67">
        <f t="shared" si="338"/>
        <v>0</v>
      </c>
      <c r="L1044" s="36">
        <f t="shared" si="338"/>
        <v>0</v>
      </c>
      <c r="M1044" s="36">
        <f t="shared" si="338"/>
        <v>0</v>
      </c>
      <c r="N1044" s="36">
        <f t="shared" si="338"/>
        <v>0</v>
      </c>
      <c r="O1044" s="36">
        <f t="shared" si="338"/>
        <v>0</v>
      </c>
      <c r="P1044" s="36">
        <f t="shared" si="338"/>
        <v>0</v>
      </c>
      <c r="Q1044" s="36">
        <f t="shared" si="338"/>
        <v>0</v>
      </c>
      <c r="R1044" s="36">
        <f t="shared" si="338"/>
        <v>0</v>
      </c>
      <c r="S1044" s="36">
        <f t="shared" si="338"/>
        <v>0</v>
      </c>
      <c r="T1044" s="36">
        <f t="shared" si="338"/>
        <v>0</v>
      </c>
      <c r="U1044" s="36">
        <f t="shared" si="338"/>
        <v>0</v>
      </c>
      <c r="V1044" s="36">
        <f t="shared" si="338"/>
        <v>0</v>
      </c>
      <c r="W1044" s="35">
        <f t="shared" si="338"/>
        <v>0</v>
      </c>
      <c r="Y1044"/>
      <c r="Z1044"/>
      <c r="AA1044"/>
      <c r="AB1044"/>
      <c r="AC1044"/>
      <c r="AD1044"/>
      <c r="AE1044"/>
      <c r="AF1044"/>
    </row>
    <row r="1045" spans="1:32" s="71" customFormat="1" outlineLevel="1" x14ac:dyDescent="0.4">
      <c r="A1045" s="341"/>
      <c r="B1045" s="494"/>
      <c r="C1045" s="495"/>
      <c r="D1045" s="495"/>
      <c r="E1045" s="496"/>
      <c r="F1045" s="497" t="s">
        <v>93</v>
      </c>
      <c r="G1045" s="174">
        <f t="shared" ref="G1045:V1045" si="339">G189</f>
        <v>0</v>
      </c>
      <c r="H1045" s="175">
        <f t="shared" si="339"/>
        <v>0</v>
      </c>
      <c r="I1045" s="163">
        <f t="shared" si="339"/>
        <v>0</v>
      </c>
      <c r="J1045" s="163">
        <f t="shared" si="339"/>
        <v>0</v>
      </c>
      <c r="K1045" s="181">
        <f t="shared" si="339"/>
        <v>0</v>
      </c>
      <c r="L1045" s="165">
        <f t="shared" si="339"/>
        <v>0</v>
      </c>
      <c r="M1045" s="176">
        <f t="shared" si="339"/>
        <v>0</v>
      </c>
      <c r="N1045" s="166">
        <f t="shared" si="339"/>
        <v>0</v>
      </c>
      <c r="O1045" s="166">
        <f t="shared" si="339"/>
        <v>0</v>
      </c>
      <c r="P1045" s="166">
        <f t="shared" si="339"/>
        <v>0</v>
      </c>
      <c r="Q1045" s="166">
        <f t="shared" si="339"/>
        <v>0</v>
      </c>
      <c r="R1045" s="166">
        <f t="shared" si="339"/>
        <v>0</v>
      </c>
      <c r="S1045" s="166">
        <f t="shared" si="339"/>
        <v>0</v>
      </c>
      <c r="T1045" s="162">
        <f t="shared" si="339"/>
        <v>0</v>
      </c>
      <c r="U1045" s="166">
        <f t="shared" si="339"/>
        <v>0</v>
      </c>
      <c r="V1045" s="167">
        <f t="shared" si="339"/>
        <v>0</v>
      </c>
      <c r="W1045" s="48">
        <f>G1045-SUM(H1045:V1045)</f>
        <v>0</v>
      </c>
      <c r="Y1045"/>
      <c r="Z1045"/>
      <c r="AA1045"/>
      <c r="AB1045"/>
      <c r="AC1045"/>
      <c r="AD1045"/>
      <c r="AE1045"/>
      <c r="AF1045"/>
    </row>
    <row r="1046" spans="1:32" s="71" customFormat="1" outlineLevel="1" x14ac:dyDescent="0.4">
      <c r="A1046" s="341"/>
      <c r="B1046" s="494"/>
      <c r="C1046" s="495"/>
      <c r="D1046" s="495"/>
      <c r="E1046" s="496"/>
      <c r="F1046" s="497" t="s">
        <v>94</v>
      </c>
      <c r="G1046" s="174">
        <f t="shared" ref="G1046:V1046" si="340">G190</f>
        <v>0</v>
      </c>
      <c r="H1046" s="175">
        <f t="shared" si="340"/>
        <v>0</v>
      </c>
      <c r="I1046" s="163">
        <f t="shared" si="340"/>
        <v>0</v>
      </c>
      <c r="J1046" s="163">
        <f t="shared" si="340"/>
        <v>0</v>
      </c>
      <c r="K1046" s="181">
        <f t="shared" si="340"/>
        <v>0</v>
      </c>
      <c r="L1046" s="165">
        <f t="shared" si="340"/>
        <v>0</v>
      </c>
      <c r="M1046" s="176">
        <f t="shared" si="340"/>
        <v>0</v>
      </c>
      <c r="N1046" s="166">
        <f t="shared" si="340"/>
        <v>0</v>
      </c>
      <c r="O1046" s="166">
        <f t="shared" si="340"/>
        <v>0</v>
      </c>
      <c r="P1046" s="166">
        <f t="shared" si="340"/>
        <v>0</v>
      </c>
      <c r="Q1046" s="166">
        <f t="shared" si="340"/>
        <v>0</v>
      </c>
      <c r="R1046" s="166">
        <f t="shared" si="340"/>
        <v>0</v>
      </c>
      <c r="S1046" s="166">
        <f t="shared" si="340"/>
        <v>0</v>
      </c>
      <c r="T1046" s="162">
        <f t="shared" si="340"/>
        <v>0</v>
      </c>
      <c r="U1046" s="166">
        <f t="shared" si="340"/>
        <v>0</v>
      </c>
      <c r="V1046" s="167">
        <f t="shared" si="340"/>
        <v>0</v>
      </c>
      <c r="W1046" s="48">
        <f>G1046-SUM(H1046:V1046)</f>
        <v>0</v>
      </c>
      <c r="Y1046"/>
      <c r="Z1046"/>
      <c r="AA1046"/>
      <c r="AB1046"/>
      <c r="AC1046"/>
      <c r="AD1046"/>
      <c r="AE1046"/>
      <c r="AF1046"/>
    </row>
    <row r="1047" spans="1:32" s="71" customFormat="1" x14ac:dyDescent="0.4">
      <c r="A1047" s="341"/>
      <c r="B1047" s="494"/>
      <c r="C1047" s="495"/>
      <c r="D1047" s="495"/>
      <c r="E1047" s="496" t="s">
        <v>95</v>
      </c>
      <c r="F1047" s="496"/>
      <c r="G1047" s="68">
        <f t="shared" ref="G1047:W1047" si="341">SUBTOTAL(9,G1048:G1049)</f>
        <v>0</v>
      </c>
      <c r="H1047" s="69">
        <f t="shared" si="341"/>
        <v>0</v>
      </c>
      <c r="I1047" s="66">
        <f t="shared" si="341"/>
        <v>0</v>
      </c>
      <c r="J1047" s="66">
        <f t="shared" si="341"/>
        <v>0</v>
      </c>
      <c r="K1047" s="67">
        <f t="shared" si="341"/>
        <v>0</v>
      </c>
      <c r="L1047" s="36">
        <f t="shared" si="341"/>
        <v>0</v>
      </c>
      <c r="M1047" s="36">
        <f t="shared" si="341"/>
        <v>0</v>
      </c>
      <c r="N1047" s="36">
        <f t="shared" si="341"/>
        <v>0</v>
      </c>
      <c r="O1047" s="36">
        <f t="shared" si="341"/>
        <v>0</v>
      </c>
      <c r="P1047" s="36">
        <f t="shared" si="341"/>
        <v>0</v>
      </c>
      <c r="Q1047" s="36">
        <f t="shared" si="341"/>
        <v>0</v>
      </c>
      <c r="R1047" s="36">
        <f t="shared" si="341"/>
        <v>0</v>
      </c>
      <c r="S1047" s="36">
        <f t="shared" si="341"/>
        <v>0</v>
      </c>
      <c r="T1047" s="36">
        <f t="shared" si="341"/>
        <v>0</v>
      </c>
      <c r="U1047" s="36">
        <f t="shared" si="341"/>
        <v>0</v>
      </c>
      <c r="V1047" s="36">
        <f t="shared" si="341"/>
        <v>0</v>
      </c>
      <c r="W1047" s="35">
        <f t="shared" si="341"/>
        <v>0</v>
      </c>
      <c r="Y1047"/>
      <c r="Z1047"/>
      <c r="AA1047"/>
      <c r="AB1047"/>
      <c r="AC1047"/>
      <c r="AD1047"/>
      <c r="AE1047"/>
      <c r="AF1047"/>
    </row>
    <row r="1048" spans="1:32" s="71" customFormat="1" outlineLevel="1" x14ac:dyDescent="0.4">
      <c r="A1048" s="341"/>
      <c r="B1048" s="494"/>
      <c r="C1048" s="495"/>
      <c r="D1048" s="495"/>
      <c r="E1048" s="496"/>
      <c r="F1048" s="497" t="s">
        <v>96</v>
      </c>
      <c r="G1048" s="174">
        <f t="shared" ref="G1048:V1048" si="342">G192</f>
        <v>0</v>
      </c>
      <c r="H1048" s="175">
        <f t="shared" si="342"/>
        <v>0</v>
      </c>
      <c r="I1048" s="163">
        <f t="shared" si="342"/>
        <v>0</v>
      </c>
      <c r="J1048" s="163">
        <f t="shared" si="342"/>
        <v>0</v>
      </c>
      <c r="K1048" s="181">
        <f t="shared" si="342"/>
        <v>0</v>
      </c>
      <c r="L1048" s="165">
        <f t="shared" si="342"/>
        <v>0</v>
      </c>
      <c r="M1048" s="176">
        <f t="shared" si="342"/>
        <v>0</v>
      </c>
      <c r="N1048" s="166">
        <f t="shared" si="342"/>
        <v>0</v>
      </c>
      <c r="O1048" s="166">
        <f t="shared" si="342"/>
        <v>0</v>
      </c>
      <c r="P1048" s="166">
        <f t="shared" si="342"/>
        <v>0</v>
      </c>
      <c r="Q1048" s="166">
        <f t="shared" si="342"/>
        <v>0</v>
      </c>
      <c r="R1048" s="166">
        <f t="shared" si="342"/>
        <v>0</v>
      </c>
      <c r="S1048" s="166">
        <f t="shared" si="342"/>
        <v>0</v>
      </c>
      <c r="T1048" s="162">
        <f t="shared" si="342"/>
        <v>0</v>
      </c>
      <c r="U1048" s="166">
        <f t="shared" si="342"/>
        <v>0</v>
      </c>
      <c r="V1048" s="167">
        <f t="shared" si="342"/>
        <v>0</v>
      </c>
      <c r="W1048" s="48">
        <f>G1048-SUM(H1048:V1048)</f>
        <v>0</v>
      </c>
      <c r="Y1048"/>
      <c r="Z1048"/>
      <c r="AA1048"/>
      <c r="AB1048"/>
      <c r="AC1048"/>
      <c r="AD1048"/>
      <c r="AE1048"/>
      <c r="AF1048"/>
    </row>
    <row r="1049" spans="1:32" s="71" customFormat="1" outlineLevel="1" x14ac:dyDescent="0.4">
      <c r="A1049" s="341"/>
      <c r="B1049" s="494"/>
      <c r="C1049" s="495"/>
      <c r="D1049" s="495"/>
      <c r="E1049" s="496"/>
      <c r="F1049" s="497" t="s">
        <v>97</v>
      </c>
      <c r="G1049" s="174">
        <f t="shared" ref="G1049:V1049" si="343">G193</f>
        <v>0</v>
      </c>
      <c r="H1049" s="175">
        <f t="shared" si="343"/>
        <v>0</v>
      </c>
      <c r="I1049" s="163">
        <f t="shared" si="343"/>
        <v>0</v>
      </c>
      <c r="J1049" s="163">
        <f t="shared" si="343"/>
        <v>0</v>
      </c>
      <c r="K1049" s="181">
        <f t="shared" si="343"/>
        <v>0</v>
      </c>
      <c r="L1049" s="165">
        <f t="shared" si="343"/>
        <v>0</v>
      </c>
      <c r="M1049" s="176">
        <f t="shared" si="343"/>
        <v>0</v>
      </c>
      <c r="N1049" s="166">
        <f t="shared" si="343"/>
        <v>0</v>
      </c>
      <c r="O1049" s="166">
        <f t="shared" si="343"/>
        <v>0</v>
      </c>
      <c r="P1049" s="166">
        <f t="shared" si="343"/>
        <v>0</v>
      </c>
      <c r="Q1049" s="166">
        <f t="shared" si="343"/>
        <v>0</v>
      </c>
      <c r="R1049" s="166">
        <f t="shared" si="343"/>
        <v>0</v>
      </c>
      <c r="S1049" s="166">
        <f t="shared" si="343"/>
        <v>0</v>
      </c>
      <c r="T1049" s="162">
        <f t="shared" si="343"/>
        <v>0</v>
      </c>
      <c r="U1049" s="166">
        <f t="shared" si="343"/>
        <v>0</v>
      </c>
      <c r="V1049" s="167">
        <f t="shared" si="343"/>
        <v>0</v>
      </c>
      <c r="W1049" s="48">
        <f>G1049-SUM(H1049:V1049)</f>
        <v>0</v>
      </c>
      <c r="Y1049"/>
      <c r="Z1049"/>
      <c r="AA1049"/>
      <c r="AB1049"/>
      <c r="AC1049"/>
      <c r="AD1049"/>
      <c r="AE1049"/>
      <c r="AF1049"/>
    </row>
    <row r="1050" spans="1:32" s="71" customFormat="1" x14ac:dyDescent="0.4">
      <c r="A1050" s="341"/>
      <c r="B1050" s="494"/>
      <c r="C1050" s="495"/>
      <c r="D1050" s="495"/>
      <c r="E1050" s="496" t="s">
        <v>98</v>
      </c>
      <c r="F1050" s="496"/>
      <c r="G1050" s="68">
        <f t="shared" ref="G1050:W1050" si="344">SUBTOTAL(9,G1051:G1052)</f>
        <v>0</v>
      </c>
      <c r="H1050" s="69">
        <f t="shared" si="344"/>
        <v>0</v>
      </c>
      <c r="I1050" s="66">
        <f t="shared" si="344"/>
        <v>0</v>
      </c>
      <c r="J1050" s="66">
        <f t="shared" si="344"/>
        <v>0</v>
      </c>
      <c r="K1050" s="67">
        <f t="shared" si="344"/>
        <v>0</v>
      </c>
      <c r="L1050" s="36">
        <f t="shared" si="344"/>
        <v>0</v>
      </c>
      <c r="M1050" s="36">
        <f t="shared" si="344"/>
        <v>0</v>
      </c>
      <c r="N1050" s="36">
        <f t="shared" si="344"/>
        <v>0</v>
      </c>
      <c r="O1050" s="36">
        <f t="shared" si="344"/>
        <v>0</v>
      </c>
      <c r="P1050" s="36">
        <f t="shared" si="344"/>
        <v>0</v>
      </c>
      <c r="Q1050" s="36">
        <f t="shared" si="344"/>
        <v>0</v>
      </c>
      <c r="R1050" s="36">
        <f t="shared" si="344"/>
        <v>0</v>
      </c>
      <c r="S1050" s="36">
        <f t="shared" si="344"/>
        <v>0</v>
      </c>
      <c r="T1050" s="36">
        <f t="shared" si="344"/>
        <v>0</v>
      </c>
      <c r="U1050" s="36">
        <f t="shared" si="344"/>
        <v>0</v>
      </c>
      <c r="V1050" s="36">
        <f t="shared" si="344"/>
        <v>0</v>
      </c>
      <c r="W1050" s="35">
        <f t="shared" si="344"/>
        <v>0</v>
      </c>
      <c r="Y1050"/>
      <c r="Z1050"/>
      <c r="AA1050"/>
      <c r="AB1050"/>
      <c r="AC1050"/>
      <c r="AD1050"/>
      <c r="AE1050"/>
      <c r="AF1050"/>
    </row>
    <row r="1051" spans="1:32" s="71" customFormat="1" outlineLevel="1" x14ac:dyDescent="0.4">
      <c r="A1051" s="341"/>
      <c r="B1051" s="494"/>
      <c r="C1051" s="495"/>
      <c r="D1051" s="495"/>
      <c r="E1051" s="496"/>
      <c r="F1051" s="497" t="s">
        <v>99</v>
      </c>
      <c r="G1051" s="174">
        <f t="shared" ref="G1051:V1051" si="345">G195</f>
        <v>0</v>
      </c>
      <c r="H1051" s="175">
        <f t="shared" si="345"/>
        <v>0</v>
      </c>
      <c r="I1051" s="163">
        <f t="shared" si="345"/>
        <v>0</v>
      </c>
      <c r="J1051" s="163">
        <f t="shared" si="345"/>
        <v>0</v>
      </c>
      <c r="K1051" s="181">
        <f t="shared" si="345"/>
        <v>0</v>
      </c>
      <c r="L1051" s="165">
        <f t="shared" si="345"/>
        <v>0</v>
      </c>
      <c r="M1051" s="176">
        <f t="shared" si="345"/>
        <v>0</v>
      </c>
      <c r="N1051" s="166">
        <f t="shared" si="345"/>
        <v>0</v>
      </c>
      <c r="O1051" s="166">
        <f t="shared" si="345"/>
        <v>0</v>
      </c>
      <c r="P1051" s="166">
        <f t="shared" si="345"/>
        <v>0</v>
      </c>
      <c r="Q1051" s="166">
        <f t="shared" si="345"/>
        <v>0</v>
      </c>
      <c r="R1051" s="166">
        <f t="shared" si="345"/>
        <v>0</v>
      </c>
      <c r="S1051" s="166">
        <f t="shared" si="345"/>
        <v>0</v>
      </c>
      <c r="T1051" s="162">
        <f t="shared" si="345"/>
        <v>0</v>
      </c>
      <c r="U1051" s="166">
        <f t="shared" si="345"/>
        <v>0</v>
      </c>
      <c r="V1051" s="167">
        <f t="shared" si="345"/>
        <v>0</v>
      </c>
      <c r="W1051" s="48">
        <f>G1051-SUM(H1051:V1051)</f>
        <v>0</v>
      </c>
      <c r="Y1051"/>
      <c r="Z1051"/>
      <c r="AA1051"/>
      <c r="AB1051"/>
      <c r="AC1051"/>
      <c r="AD1051"/>
      <c r="AE1051"/>
      <c r="AF1051"/>
    </row>
    <row r="1052" spans="1:32" s="71" customFormat="1" outlineLevel="1" x14ac:dyDescent="0.4">
      <c r="A1052" s="341"/>
      <c r="B1052" s="494"/>
      <c r="C1052" s="495"/>
      <c r="D1052" s="495"/>
      <c r="E1052" s="496"/>
      <c r="F1052" s="497" t="s">
        <v>100</v>
      </c>
      <c r="G1052" s="174">
        <f t="shared" ref="G1052:V1052" si="346">G196</f>
        <v>0</v>
      </c>
      <c r="H1052" s="175">
        <f t="shared" si="346"/>
        <v>0</v>
      </c>
      <c r="I1052" s="163">
        <f t="shared" si="346"/>
        <v>0</v>
      </c>
      <c r="J1052" s="163">
        <f t="shared" si="346"/>
        <v>0</v>
      </c>
      <c r="K1052" s="181">
        <f t="shared" si="346"/>
        <v>0</v>
      </c>
      <c r="L1052" s="165">
        <f t="shared" si="346"/>
        <v>0</v>
      </c>
      <c r="M1052" s="176">
        <f t="shared" si="346"/>
        <v>0</v>
      </c>
      <c r="N1052" s="166">
        <f t="shared" si="346"/>
        <v>0</v>
      </c>
      <c r="O1052" s="166">
        <f t="shared" si="346"/>
        <v>0</v>
      </c>
      <c r="P1052" s="166">
        <f t="shared" si="346"/>
        <v>0</v>
      </c>
      <c r="Q1052" s="166">
        <f t="shared" si="346"/>
        <v>0</v>
      </c>
      <c r="R1052" s="166">
        <f t="shared" si="346"/>
        <v>0</v>
      </c>
      <c r="S1052" s="166">
        <f t="shared" si="346"/>
        <v>0</v>
      </c>
      <c r="T1052" s="162">
        <f t="shared" si="346"/>
        <v>0</v>
      </c>
      <c r="U1052" s="166">
        <f t="shared" si="346"/>
        <v>0</v>
      </c>
      <c r="V1052" s="167">
        <f t="shared" si="346"/>
        <v>0</v>
      </c>
      <c r="W1052" s="48">
        <f>G1052-SUM(H1052:V1052)</f>
        <v>0</v>
      </c>
      <c r="Y1052"/>
      <c r="Z1052"/>
      <c r="AA1052"/>
      <c r="AB1052"/>
      <c r="AC1052"/>
      <c r="AD1052"/>
      <c r="AE1052"/>
      <c r="AF1052"/>
    </row>
    <row r="1053" spans="1:32" s="71" customFormat="1" x14ac:dyDescent="0.4">
      <c r="A1053" s="341"/>
      <c r="B1053" s="494"/>
      <c r="C1053" s="495"/>
      <c r="D1053" s="495"/>
      <c r="E1053" s="496" t="s">
        <v>101</v>
      </c>
      <c r="F1053" s="496"/>
      <c r="G1053" s="68">
        <f t="shared" ref="G1053:W1053" si="347">SUBTOTAL(9,G1054:G1055)</f>
        <v>0</v>
      </c>
      <c r="H1053" s="69">
        <f t="shared" si="347"/>
        <v>0</v>
      </c>
      <c r="I1053" s="66">
        <f t="shared" si="347"/>
        <v>0</v>
      </c>
      <c r="J1053" s="66">
        <f t="shared" si="347"/>
        <v>0</v>
      </c>
      <c r="K1053" s="67">
        <f t="shared" si="347"/>
        <v>0</v>
      </c>
      <c r="L1053" s="36">
        <f t="shared" si="347"/>
        <v>0</v>
      </c>
      <c r="M1053" s="36">
        <f t="shared" si="347"/>
        <v>0</v>
      </c>
      <c r="N1053" s="36">
        <f t="shared" si="347"/>
        <v>0</v>
      </c>
      <c r="O1053" s="36">
        <f t="shared" si="347"/>
        <v>0</v>
      </c>
      <c r="P1053" s="36">
        <f t="shared" si="347"/>
        <v>0</v>
      </c>
      <c r="Q1053" s="36">
        <f t="shared" si="347"/>
        <v>0</v>
      </c>
      <c r="R1053" s="36">
        <f t="shared" si="347"/>
        <v>0</v>
      </c>
      <c r="S1053" s="36">
        <f t="shared" si="347"/>
        <v>0</v>
      </c>
      <c r="T1053" s="36">
        <f t="shared" si="347"/>
        <v>0</v>
      </c>
      <c r="U1053" s="36">
        <f t="shared" si="347"/>
        <v>0</v>
      </c>
      <c r="V1053" s="36">
        <f t="shared" si="347"/>
        <v>0</v>
      </c>
      <c r="W1053" s="35">
        <f t="shared" si="347"/>
        <v>0</v>
      </c>
      <c r="Y1053"/>
      <c r="Z1053"/>
      <c r="AA1053"/>
      <c r="AB1053"/>
      <c r="AC1053"/>
      <c r="AD1053"/>
      <c r="AE1053"/>
      <c r="AF1053"/>
    </row>
    <row r="1054" spans="1:32" s="71" customFormat="1" outlineLevel="1" x14ac:dyDescent="0.4">
      <c r="A1054" s="341"/>
      <c r="B1054" s="494"/>
      <c r="C1054" s="495"/>
      <c r="D1054" s="495"/>
      <c r="E1054" s="496"/>
      <c r="F1054" s="497" t="s">
        <v>102</v>
      </c>
      <c r="G1054" s="174">
        <f t="shared" ref="G1054:V1054" si="348">G198</f>
        <v>0</v>
      </c>
      <c r="H1054" s="175">
        <f t="shared" si="348"/>
        <v>0</v>
      </c>
      <c r="I1054" s="163">
        <f t="shared" si="348"/>
        <v>0</v>
      </c>
      <c r="J1054" s="163">
        <f t="shared" si="348"/>
        <v>0</v>
      </c>
      <c r="K1054" s="181">
        <f t="shared" si="348"/>
        <v>0</v>
      </c>
      <c r="L1054" s="165">
        <f t="shared" si="348"/>
        <v>0</v>
      </c>
      <c r="M1054" s="176">
        <f t="shared" si="348"/>
        <v>0</v>
      </c>
      <c r="N1054" s="166">
        <f t="shared" si="348"/>
        <v>0</v>
      </c>
      <c r="O1054" s="166">
        <f t="shared" si="348"/>
        <v>0</v>
      </c>
      <c r="P1054" s="166">
        <f t="shared" si="348"/>
        <v>0</v>
      </c>
      <c r="Q1054" s="166">
        <f t="shared" si="348"/>
        <v>0</v>
      </c>
      <c r="R1054" s="166">
        <f t="shared" si="348"/>
        <v>0</v>
      </c>
      <c r="S1054" s="166">
        <f t="shared" si="348"/>
        <v>0</v>
      </c>
      <c r="T1054" s="162">
        <f t="shared" si="348"/>
        <v>0</v>
      </c>
      <c r="U1054" s="166">
        <f t="shared" si="348"/>
        <v>0</v>
      </c>
      <c r="V1054" s="167">
        <f t="shared" si="348"/>
        <v>0</v>
      </c>
      <c r="W1054" s="48">
        <f>G1054-SUM(H1054:V1054)</f>
        <v>0</v>
      </c>
      <c r="Y1054"/>
      <c r="Z1054"/>
      <c r="AA1054"/>
      <c r="AB1054"/>
      <c r="AC1054"/>
      <c r="AD1054"/>
      <c r="AE1054"/>
      <c r="AF1054"/>
    </row>
    <row r="1055" spans="1:32" s="71" customFormat="1" outlineLevel="1" x14ac:dyDescent="0.4">
      <c r="A1055" s="341"/>
      <c r="B1055" s="494"/>
      <c r="C1055" s="495"/>
      <c r="D1055" s="495"/>
      <c r="E1055" s="496"/>
      <c r="F1055" s="497" t="s">
        <v>103</v>
      </c>
      <c r="G1055" s="174">
        <f t="shared" ref="G1055:V1055" si="349">G199</f>
        <v>0</v>
      </c>
      <c r="H1055" s="175">
        <f t="shared" si="349"/>
        <v>0</v>
      </c>
      <c r="I1055" s="163">
        <f t="shared" si="349"/>
        <v>0</v>
      </c>
      <c r="J1055" s="163">
        <f t="shared" si="349"/>
        <v>0</v>
      </c>
      <c r="K1055" s="181">
        <f t="shared" si="349"/>
        <v>0</v>
      </c>
      <c r="L1055" s="165">
        <f t="shared" si="349"/>
        <v>0</v>
      </c>
      <c r="M1055" s="176">
        <f t="shared" si="349"/>
        <v>0</v>
      </c>
      <c r="N1055" s="166">
        <f t="shared" si="349"/>
        <v>0</v>
      </c>
      <c r="O1055" s="166">
        <f t="shared" si="349"/>
        <v>0</v>
      </c>
      <c r="P1055" s="166">
        <f t="shared" si="349"/>
        <v>0</v>
      </c>
      <c r="Q1055" s="166">
        <f t="shared" si="349"/>
        <v>0</v>
      </c>
      <c r="R1055" s="166">
        <f t="shared" si="349"/>
        <v>0</v>
      </c>
      <c r="S1055" s="166">
        <f t="shared" si="349"/>
        <v>0</v>
      </c>
      <c r="T1055" s="162">
        <f t="shared" si="349"/>
        <v>0</v>
      </c>
      <c r="U1055" s="166">
        <f t="shared" si="349"/>
        <v>0</v>
      </c>
      <c r="V1055" s="167">
        <f t="shared" si="349"/>
        <v>0</v>
      </c>
      <c r="W1055" s="48">
        <f>G1055-SUM(H1055:V1055)</f>
        <v>0</v>
      </c>
      <c r="Y1055"/>
      <c r="Z1055"/>
      <c r="AA1055"/>
      <c r="AB1055"/>
      <c r="AC1055"/>
      <c r="AD1055"/>
      <c r="AE1055"/>
      <c r="AF1055"/>
    </row>
    <row r="1056" spans="1:32" s="71" customFormat="1" x14ac:dyDescent="0.4">
      <c r="A1056" s="341"/>
      <c r="B1056" s="494"/>
      <c r="C1056" s="495"/>
      <c r="D1056" s="495"/>
      <c r="E1056" s="496" t="s">
        <v>104</v>
      </c>
      <c r="F1056" s="496"/>
      <c r="G1056" s="68">
        <f t="shared" ref="G1056:W1056" si="350">SUBTOTAL(9,G1057:G1058)</f>
        <v>0</v>
      </c>
      <c r="H1056" s="69">
        <f t="shared" si="350"/>
        <v>0</v>
      </c>
      <c r="I1056" s="66">
        <f t="shared" si="350"/>
        <v>0</v>
      </c>
      <c r="J1056" s="66">
        <f t="shared" si="350"/>
        <v>0</v>
      </c>
      <c r="K1056" s="67">
        <f t="shared" si="350"/>
        <v>0</v>
      </c>
      <c r="L1056" s="36">
        <f t="shared" si="350"/>
        <v>0</v>
      </c>
      <c r="M1056" s="36">
        <f t="shared" si="350"/>
        <v>0</v>
      </c>
      <c r="N1056" s="36">
        <f t="shared" si="350"/>
        <v>0</v>
      </c>
      <c r="O1056" s="36">
        <f t="shared" si="350"/>
        <v>0</v>
      </c>
      <c r="P1056" s="36">
        <f t="shared" si="350"/>
        <v>0</v>
      </c>
      <c r="Q1056" s="36">
        <f t="shared" si="350"/>
        <v>0</v>
      </c>
      <c r="R1056" s="36">
        <f t="shared" si="350"/>
        <v>0</v>
      </c>
      <c r="S1056" s="36">
        <f t="shared" si="350"/>
        <v>0</v>
      </c>
      <c r="T1056" s="36">
        <f t="shared" si="350"/>
        <v>0</v>
      </c>
      <c r="U1056" s="36">
        <f t="shared" si="350"/>
        <v>0</v>
      </c>
      <c r="V1056" s="36">
        <f t="shared" si="350"/>
        <v>0</v>
      </c>
      <c r="W1056" s="35">
        <f t="shared" si="350"/>
        <v>0</v>
      </c>
      <c r="Y1056"/>
      <c r="Z1056"/>
      <c r="AA1056"/>
      <c r="AB1056"/>
      <c r="AC1056"/>
      <c r="AD1056"/>
      <c r="AE1056"/>
      <c r="AF1056"/>
    </row>
    <row r="1057" spans="1:34" s="71" customFormat="1" outlineLevel="1" x14ac:dyDescent="0.4">
      <c r="A1057" s="341"/>
      <c r="B1057" s="494"/>
      <c r="C1057" s="495"/>
      <c r="D1057" s="495"/>
      <c r="E1057" s="496"/>
      <c r="F1057" s="497" t="s">
        <v>105</v>
      </c>
      <c r="G1057" s="174">
        <f t="shared" ref="G1057:V1057" si="351">G201</f>
        <v>0</v>
      </c>
      <c r="H1057" s="175">
        <f t="shared" si="351"/>
        <v>0</v>
      </c>
      <c r="I1057" s="163">
        <f t="shared" si="351"/>
        <v>0</v>
      </c>
      <c r="J1057" s="163">
        <f t="shared" si="351"/>
        <v>0</v>
      </c>
      <c r="K1057" s="181">
        <f t="shared" si="351"/>
        <v>0</v>
      </c>
      <c r="L1057" s="165">
        <f t="shared" si="351"/>
        <v>0</v>
      </c>
      <c r="M1057" s="176">
        <f t="shared" si="351"/>
        <v>0</v>
      </c>
      <c r="N1057" s="166">
        <f t="shared" si="351"/>
        <v>0</v>
      </c>
      <c r="O1057" s="166">
        <f t="shared" si="351"/>
        <v>0</v>
      </c>
      <c r="P1057" s="166">
        <f t="shared" si="351"/>
        <v>0</v>
      </c>
      <c r="Q1057" s="166">
        <f t="shared" si="351"/>
        <v>0</v>
      </c>
      <c r="R1057" s="166">
        <f t="shared" si="351"/>
        <v>0</v>
      </c>
      <c r="S1057" s="166">
        <f t="shared" si="351"/>
        <v>0</v>
      </c>
      <c r="T1057" s="162">
        <f t="shared" si="351"/>
        <v>0</v>
      </c>
      <c r="U1057" s="166">
        <f t="shared" si="351"/>
        <v>0</v>
      </c>
      <c r="V1057" s="167">
        <f t="shared" si="351"/>
        <v>0</v>
      </c>
      <c r="W1057" s="48">
        <f>G1057-SUM(H1057:V1057)</f>
        <v>0</v>
      </c>
      <c r="Y1057"/>
      <c r="Z1057"/>
      <c r="AA1057"/>
      <c r="AB1057"/>
      <c r="AC1057"/>
      <c r="AD1057"/>
      <c r="AE1057"/>
      <c r="AF1057"/>
    </row>
    <row r="1058" spans="1:34" s="71" customFormat="1" outlineLevel="1" x14ac:dyDescent="0.4">
      <c r="A1058" s="341"/>
      <c r="B1058" s="494"/>
      <c r="C1058" s="495"/>
      <c r="D1058" s="495"/>
      <c r="E1058" s="496"/>
      <c r="F1058" s="497" t="s">
        <v>106</v>
      </c>
      <c r="G1058" s="174">
        <f t="shared" ref="G1058:V1058" si="352">G202</f>
        <v>0</v>
      </c>
      <c r="H1058" s="175">
        <f t="shared" si="352"/>
        <v>0</v>
      </c>
      <c r="I1058" s="163">
        <f t="shared" si="352"/>
        <v>0</v>
      </c>
      <c r="J1058" s="163">
        <f t="shared" si="352"/>
        <v>0</v>
      </c>
      <c r="K1058" s="181">
        <f t="shared" si="352"/>
        <v>0</v>
      </c>
      <c r="L1058" s="165">
        <f t="shared" si="352"/>
        <v>0</v>
      </c>
      <c r="M1058" s="176">
        <f t="shared" si="352"/>
        <v>0</v>
      </c>
      <c r="N1058" s="166">
        <f t="shared" si="352"/>
        <v>0</v>
      </c>
      <c r="O1058" s="166">
        <f t="shared" si="352"/>
        <v>0</v>
      </c>
      <c r="P1058" s="166">
        <f t="shared" si="352"/>
        <v>0</v>
      </c>
      <c r="Q1058" s="166">
        <f t="shared" si="352"/>
        <v>0</v>
      </c>
      <c r="R1058" s="166">
        <f t="shared" si="352"/>
        <v>0</v>
      </c>
      <c r="S1058" s="166">
        <f t="shared" si="352"/>
        <v>0</v>
      </c>
      <c r="T1058" s="162">
        <f t="shared" si="352"/>
        <v>0</v>
      </c>
      <c r="U1058" s="166">
        <f t="shared" si="352"/>
        <v>0</v>
      </c>
      <c r="V1058" s="167">
        <f t="shared" si="352"/>
        <v>0</v>
      </c>
      <c r="W1058" s="48">
        <f>G1058-SUM(H1058:V1058)</f>
        <v>0</v>
      </c>
      <c r="Y1058"/>
      <c r="Z1058"/>
      <c r="AA1058"/>
      <c r="AB1058"/>
      <c r="AC1058"/>
      <c r="AD1058"/>
      <c r="AE1058"/>
      <c r="AF1058"/>
    </row>
    <row r="1059" spans="1:34" s="71" customFormat="1" x14ac:dyDescent="0.4">
      <c r="A1059" s="341"/>
      <c r="B1059" s="494"/>
      <c r="C1059" s="495"/>
      <c r="D1059" s="495"/>
      <c r="E1059" s="496" t="s">
        <v>107</v>
      </c>
      <c r="F1059" s="496"/>
      <c r="G1059" s="68">
        <f t="shared" ref="G1059:W1059" si="353">SUBTOTAL(9,G1060:G1061)</f>
        <v>0</v>
      </c>
      <c r="H1059" s="69">
        <f t="shared" si="353"/>
        <v>0</v>
      </c>
      <c r="I1059" s="66">
        <f t="shared" si="353"/>
        <v>0</v>
      </c>
      <c r="J1059" s="66">
        <f t="shared" si="353"/>
        <v>0</v>
      </c>
      <c r="K1059" s="67">
        <f t="shared" si="353"/>
        <v>0</v>
      </c>
      <c r="L1059" s="36">
        <f t="shared" si="353"/>
        <v>0</v>
      </c>
      <c r="M1059" s="36">
        <f t="shared" si="353"/>
        <v>0</v>
      </c>
      <c r="N1059" s="36">
        <f t="shared" si="353"/>
        <v>0</v>
      </c>
      <c r="O1059" s="36">
        <f t="shared" si="353"/>
        <v>0</v>
      </c>
      <c r="P1059" s="36">
        <f t="shared" si="353"/>
        <v>0</v>
      </c>
      <c r="Q1059" s="36">
        <f t="shared" si="353"/>
        <v>0</v>
      </c>
      <c r="R1059" s="36">
        <f t="shared" si="353"/>
        <v>0</v>
      </c>
      <c r="S1059" s="36">
        <f t="shared" si="353"/>
        <v>0</v>
      </c>
      <c r="T1059" s="36">
        <f t="shared" si="353"/>
        <v>0</v>
      </c>
      <c r="U1059" s="36">
        <f t="shared" si="353"/>
        <v>0</v>
      </c>
      <c r="V1059" s="36">
        <f t="shared" si="353"/>
        <v>0</v>
      </c>
      <c r="W1059" s="35">
        <f t="shared" si="353"/>
        <v>0</v>
      </c>
      <c r="Y1059"/>
      <c r="Z1059"/>
      <c r="AA1059"/>
      <c r="AB1059"/>
      <c r="AC1059"/>
      <c r="AD1059"/>
      <c r="AE1059"/>
      <c r="AF1059"/>
    </row>
    <row r="1060" spans="1:34" s="71" customFormat="1" outlineLevel="1" x14ac:dyDescent="0.4">
      <c r="A1060" s="341"/>
      <c r="B1060" s="494"/>
      <c r="C1060" s="495"/>
      <c r="D1060" s="495"/>
      <c r="E1060" s="496"/>
      <c r="F1060" s="497" t="s">
        <v>108</v>
      </c>
      <c r="G1060" s="174">
        <f t="shared" ref="G1060:V1060" si="354">G204</f>
        <v>0</v>
      </c>
      <c r="H1060" s="175">
        <f t="shared" si="354"/>
        <v>0</v>
      </c>
      <c r="I1060" s="163">
        <f t="shared" si="354"/>
        <v>0</v>
      </c>
      <c r="J1060" s="163">
        <f t="shared" si="354"/>
        <v>0</v>
      </c>
      <c r="K1060" s="181">
        <f t="shared" si="354"/>
        <v>0</v>
      </c>
      <c r="L1060" s="165">
        <f t="shared" si="354"/>
        <v>0</v>
      </c>
      <c r="M1060" s="176">
        <f t="shared" si="354"/>
        <v>0</v>
      </c>
      <c r="N1060" s="166">
        <f t="shared" si="354"/>
        <v>0</v>
      </c>
      <c r="O1060" s="166">
        <f t="shared" si="354"/>
        <v>0</v>
      </c>
      <c r="P1060" s="166">
        <f t="shared" si="354"/>
        <v>0</v>
      </c>
      <c r="Q1060" s="166">
        <f t="shared" si="354"/>
        <v>0</v>
      </c>
      <c r="R1060" s="166">
        <f t="shared" si="354"/>
        <v>0</v>
      </c>
      <c r="S1060" s="166">
        <f t="shared" si="354"/>
        <v>0</v>
      </c>
      <c r="T1060" s="162">
        <f t="shared" si="354"/>
        <v>0</v>
      </c>
      <c r="U1060" s="166">
        <f t="shared" si="354"/>
        <v>0</v>
      </c>
      <c r="V1060" s="167">
        <f t="shared" si="354"/>
        <v>0</v>
      </c>
      <c r="W1060" s="48">
        <f t="shared" ref="W1060:W1068" si="355">G1060-SUM(H1060:V1060)</f>
        <v>0</v>
      </c>
      <c r="Y1060"/>
      <c r="Z1060"/>
      <c r="AA1060"/>
      <c r="AB1060"/>
      <c r="AC1060"/>
      <c r="AD1060"/>
      <c r="AE1060"/>
      <c r="AF1060"/>
    </row>
    <row r="1061" spans="1:34" s="71" customFormat="1" outlineLevel="1" x14ac:dyDescent="0.4">
      <c r="A1061" s="341"/>
      <c r="B1061" s="494"/>
      <c r="C1061" s="495"/>
      <c r="D1061" s="495"/>
      <c r="E1061" s="496"/>
      <c r="F1061" s="497" t="s">
        <v>109</v>
      </c>
      <c r="G1061" s="174">
        <f t="shared" ref="G1061:V1061" si="356">G205</f>
        <v>0</v>
      </c>
      <c r="H1061" s="175">
        <f t="shared" si="356"/>
        <v>0</v>
      </c>
      <c r="I1061" s="163">
        <f t="shared" si="356"/>
        <v>0</v>
      </c>
      <c r="J1061" s="163">
        <f t="shared" si="356"/>
        <v>0</v>
      </c>
      <c r="K1061" s="181">
        <f t="shared" si="356"/>
        <v>0</v>
      </c>
      <c r="L1061" s="165">
        <f t="shared" si="356"/>
        <v>0</v>
      </c>
      <c r="M1061" s="176">
        <f t="shared" si="356"/>
        <v>0</v>
      </c>
      <c r="N1061" s="166">
        <f t="shared" si="356"/>
        <v>0</v>
      </c>
      <c r="O1061" s="166">
        <f t="shared" si="356"/>
        <v>0</v>
      </c>
      <c r="P1061" s="166">
        <f t="shared" si="356"/>
        <v>0</v>
      </c>
      <c r="Q1061" s="166">
        <f t="shared" si="356"/>
        <v>0</v>
      </c>
      <c r="R1061" s="166">
        <f t="shared" si="356"/>
        <v>0</v>
      </c>
      <c r="S1061" s="166">
        <f t="shared" si="356"/>
        <v>0</v>
      </c>
      <c r="T1061" s="162">
        <f t="shared" si="356"/>
        <v>0</v>
      </c>
      <c r="U1061" s="166">
        <f t="shared" si="356"/>
        <v>0</v>
      </c>
      <c r="V1061" s="167">
        <f t="shared" si="356"/>
        <v>0</v>
      </c>
      <c r="W1061" s="48">
        <f t="shared" si="355"/>
        <v>0</v>
      </c>
      <c r="Y1061"/>
      <c r="Z1061"/>
      <c r="AA1061"/>
      <c r="AB1061"/>
      <c r="AC1061"/>
      <c r="AD1061"/>
      <c r="AE1061"/>
      <c r="AF1061"/>
    </row>
    <row r="1062" spans="1:34" s="71" customFormat="1" x14ac:dyDescent="0.4">
      <c r="A1062" s="341"/>
      <c r="B1062" s="494"/>
      <c r="C1062" s="495"/>
      <c r="D1062" s="495" t="s">
        <v>110</v>
      </c>
      <c r="E1062" s="496"/>
      <c r="F1062" s="496"/>
      <c r="G1062" s="68">
        <f t="shared" ref="G1062:W1062" si="357">SUBTOTAL(9,G1063:G1065)</f>
        <v>0</v>
      </c>
      <c r="H1062" s="69">
        <f t="shared" si="357"/>
        <v>0</v>
      </c>
      <c r="I1062" s="66">
        <f t="shared" si="357"/>
        <v>0</v>
      </c>
      <c r="J1062" s="66">
        <f t="shared" si="357"/>
        <v>0</v>
      </c>
      <c r="K1062" s="67">
        <f t="shared" si="357"/>
        <v>0</v>
      </c>
      <c r="L1062" s="36">
        <f t="shared" si="357"/>
        <v>0</v>
      </c>
      <c r="M1062" s="36">
        <f t="shared" si="357"/>
        <v>0</v>
      </c>
      <c r="N1062" s="36">
        <f t="shared" si="357"/>
        <v>0</v>
      </c>
      <c r="O1062" s="36">
        <f t="shared" si="357"/>
        <v>0</v>
      </c>
      <c r="P1062" s="36">
        <f t="shared" si="357"/>
        <v>0</v>
      </c>
      <c r="Q1062" s="36">
        <f t="shared" si="357"/>
        <v>0</v>
      </c>
      <c r="R1062" s="36">
        <f t="shared" si="357"/>
        <v>0</v>
      </c>
      <c r="S1062" s="36">
        <f t="shared" si="357"/>
        <v>0</v>
      </c>
      <c r="T1062" s="36">
        <f t="shared" si="357"/>
        <v>0</v>
      </c>
      <c r="U1062" s="36">
        <f t="shared" si="357"/>
        <v>0</v>
      </c>
      <c r="V1062" s="36">
        <f t="shared" si="357"/>
        <v>0</v>
      </c>
      <c r="W1062" s="35">
        <f t="shared" si="357"/>
        <v>0</v>
      </c>
      <c r="Y1062"/>
      <c r="Z1062"/>
      <c r="AA1062"/>
      <c r="AB1062"/>
      <c r="AC1062"/>
      <c r="AD1062"/>
      <c r="AE1062"/>
      <c r="AF1062"/>
    </row>
    <row r="1063" spans="1:34" s="71" customFormat="1" outlineLevel="1" x14ac:dyDescent="0.4">
      <c r="A1063" s="341"/>
      <c r="B1063" s="494"/>
      <c r="C1063" s="495"/>
      <c r="D1063" s="495"/>
      <c r="E1063" s="496"/>
      <c r="F1063" s="497" t="s">
        <v>111</v>
      </c>
      <c r="G1063" s="174">
        <f t="shared" ref="G1063:V1063" si="358">G207</f>
        <v>0</v>
      </c>
      <c r="H1063" s="175">
        <f t="shared" si="358"/>
        <v>0</v>
      </c>
      <c r="I1063" s="163">
        <f t="shared" si="358"/>
        <v>0</v>
      </c>
      <c r="J1063" s="163">
        <f t="shared" si="358"/>
        <v>0</v>
      </c>
      <c r="K1063" s="181">
        <f t="shared" si="358"/>
        <v>0</v>
      </c>
      <c r="L1063" s="162">
        <f t="shared" si="358"/>
        <v>0</v>
      </c>
      <c r="M1063" s="176">
        <f t="shared" si="358"/>
        <v>0</v>
      </c>
      <c r="N1063" s="166">
        <f t="shared" si="358"/>
        <v>0</v>
      </c>
      <c r="O1063" s="166">
        <f t="shared" si="358"/>
        <v>0</v>
      </c>
      <c r="P1063" s="166">
        <f t="shared" si="358"/>
        <v>0</v>
      </c>
      <c r="Q1063" s="166">
        <f t="shared" si="358"/>
        <v>0</v>
      </c>
      <c r="R1063" s="166">
        <f t="shared" si="358"/>
        <v>0</v>
      </c>
      <c r="S1063" s="166">
        <f t="shared" si="358"/>
        <v>0</v>
      </c>
      <c r="T1063" s="162">
        <f t="shared" si="358"/>
        <v>0</v>
      </c>
      <c r="U1063" s="166">
        <f t="shared" si="358"/>
        <v>0</v>
      </c>
      <c r="V1063" s="167">
        <f t="shared" si="358"/>
        <v>0</v>
      </c>
      <c r="W1063" s="48">
        <f t="shared" si="355"/>
        <v>0</v>
      </c>
      <c r="Y1063"/>
      <c r="Z1063"/>
      <c r="AA1063"/>
      <c r="AB1063"/>
      <c r="AC1063"/>
      <c r="AD1063"/>
      <c r="AE1063"/>
      <c r="AF1063"/>
    </row>
    <row r="1064" spans="1:34" s="71" customFormat="1" outlineLevel="1" x14ac:dyDescent="0.4">
      <c r="A1064" s="341"/>
      <c r="B1064" s="494"/>
      <c r="C1064" s="495"/>
      <c r="D1064" s="495"/>
      <c r="E1064" s="496"/>
      <c r="F1064" s="497" t="s">
        <v>112</v>
      </c>
      <c r="G1064" s="174">
        <f t="shared" ref="G1064:V1064" si="359">G208</f>
        <v>0</v>
      </c>
      <c r="H1064" s="175">
        <f t="shared" si="359"/>
        <v>0</v>
      </c>
      <c r="I1064" s="163">
        <f t="shared" si="359"/>
        <v>0</v>
      </c>
      <c r="J1064" s="163">
        <f t="shared" si="359"/>
        <v>0</v>
      </c>
      <c r="K1064" s="181">
        <f t="shared" si="359"/>
        <v>0</v>
      </c>
      <c r="L1064" s="162">
        <f t="shared" si="359"/>
        <v>0</v>
      </c>
      <c r="M1064" s="176">
        <f t="shared" si="359"/>
        <v>0</v>
      </c>
      <c r="N1064" s="166">
        <f t="shared" si="359"/>
        <v>0</v>
      </c>
      <c r="O1064" s="166">
        <f t="shared" si="359"/>
        <v>0</v>
      </c>
      <c r="P1064" s="166">
        <f t="shared" si="359"/>
        <v>0</v>
      </c>
      <c r="Q1064" s="166">
        <f t="shared" si="359"/>
        <v>0</v>
      </c>
      <c r="R1064" s="166">
        <f t="shared" si="359"/>
        <v>0</v>
      </c>
      <c r="S1064" s="166">
        <f t="shared" si="359"/>
        <v>0</v>
      </c>
      <c r="T1064" s="185">
        <f t="shared" si="359"/>
        <v>0</v>
      </c>
      <c r="U1064" s="166">
        <f t="shared" si="359"/>
        <v>0</v>
      </c>
      <c r="V1064" s="167">
        <f t="shared" si="359"/>
        <v>0</v>
      </c>
      <c r="W1064" s="48">
        <f t="shared" si="355"/>
        <v>0</v>
      </c>
      <c r="Y1064"/>
      <c r="Z1064"/>
      <c r="AA1064"/>
      <c r="AB1064"/>
      <c r="AC1064"/>
      <c r="AD1064"/>
      <c r="AE1064"/>
      <c r="AF1064"/>
    </row>
    <row r="1065" spans="1:34" s="71" customFormat="1" outlineLevel="1" x14ac:dyDescent="0.4">
      <c r="A1065" s="341"/>
      <c r="B1065" s="494"/>
      <c r="C1065" s="495"/>
      <c r="D1065" s="495"/>
      <c r="E1065" s="496"/>
      <c r="F1065" s="497" t="s">
        <v>113</v>
      </c>
      <c r="G1065" s="174">
        <f t="shared" ref="G1065:V1065" si="360">G209</f>
        <v>0</v>
      </c>
      <c r="H1065" s="175">
        <f t="shared" si="360"/>
        <v>0</v>
      </c>
      <c r="I1065" s="163">
        <f t="shared" si="360"/>
        <v>0</v>
      </c>
      <c r="J1065" s="163">
        <f t="shared" si="360"/>
        <v>0</v>
      </c>
      <c r="K1065" s="181">
        <f t="shared" si="360"/>
        <v>0</v>
      </c>
      <c r="L1065" s="162">
        <f t="shared" si="360"/>
        <v>0</v>
      </c>
      <c r="M1065" s="176">
        <f t="shared" si="360"/>
        <v>0</v>
      </c>
      <c r="N1065" s="166">
        <f t="shared" si="360"/>
        <v>0</v>
      </c>
      <c r="O1065" s="166">
        <f t="shared" si="360"/>
        <v>0</v>
      </c>
      <c r="P1065" s="166">
        <f t="shared" si="360"/>
        <v>0</v>
      </c>
      <c r="Q1065" s="166">
        <f t="shared" si="360"/>
        <v>0</v>
      </c>
      <c r="R1065" s="166">
        <f t="shared" si="360"/>
        <v>0</v>
      </c>
      <c r="S1065" s="166">
        <f t="shared" si="360"/>
        <v>0</v>
      </c>
      <c r="T1065" s="166">
        <f t="shared" si="360"/>
        <v>0</v>
      </c>
      <c r="U1065" s="162">
        <f t="shared" si="360"/>
        <v>0</v>
      </c>
      <c r="V1065" s="167">
        <f t="shared" si="360"/>
        <v>0</v>
      </c>
      <c r="W1065" s="48">
        <f t="shared" si="355"/>
        <v>0</v>
      </c>
      <c r="Y1065"/>
      <c r="Z1065"/>
      <c r="AA1065"/>
      <c r="AB1065"/>
      <c r="AC1065"/>
      <c r="AD1065"/>
      <c r="AE1065"/>
      <c r="AF1065"/>
    </row>
    <row r="1066" spans="1:34" s="71" customFormat="1" x14ac:dyDescent="0.4">
      <c r="A1066" s="341"/>
      <c r="B1066" s="494"/>
      <c r="C1066" s="498"/>
      <c r="D1066" s="495" t="s">
        <v>114</v>
      </c>
      <c r="E1066" s="496"/>
      <c r="F1066" s="496"/>
      <c r="G1066" s="68">
        <f t="shared" ref="G1066:W1066" si="361">SUBTOTAL(9,G1067:G1068)</f>
        <v>0</v>
      </c>
      <c r="H1066" s="69">
        <f t="shared" si="361"/>
        <v>0</v>
      </c>
      <c r="I1066" s="66">
        <f t="shared" si="361"/>
        <v>0</v>
      </c>
      <c r="J1066" s="66">
        <f t="shared" si="361"/>
        <v>0</v>
      </c>
      <c r="K1066" s="67">
        <f t="shared" si="361"/>
        <v>0</v>
      </c>
      <c r="L1066" s="36">
        <f t="shared" si="361"/>
        <v>0</v>
      </c>
      <c r="M1066" s="36">
        <f t="shared" si="361"/>
        <v>0</v>
      </c>
      <c r="N1066" s="36">
        <f t="shared" si="361"/>
        <v>0</v>
      </c>
      <c r="O1066" s="36">
        <f t="shared" si="361"/>
        <v>0</v>
      </c>
      <c r="P1066" s="36">
        <f t="shared" si="361"/>
        <v>0</v>
      </c>
      <c r="Q1066" s="36">
        <f t="shared" si="361"/>
        <v>0</v>
      </c>
      <c r="R1066" s="36">
        <f t="shared" si="361"/>
        <v>0</v>
      </c>
      <c r="S1066" s="36">
        <f t="shared" si="361"/>
        <v>0</v>
      </c>
      <c r="T1066" s="36">
        <f t="shared" si="361"/>
        <v>0</v>
      </c>
      <c r="U1066" s="36">
        <f t="shared" si="361"/>
        <v>0</v>
      </c>
      <c r="V1066" s="36">
        <f t="shared" si="361"/>
        <v>0</v>
      </c>
      <c r="W1066" s="35">
        <f t="shared" si="361"/>
        <v>0</v>
      </c>
      <c r="Y1066"/>
      <c r="Z1066"/>
      <c r="AA1066"/>
      <c r="AB1066"/>
      <c r="AC1066"/>
      <c r="AD1066"/>
      <c r="AE1066"/>
      <c r="AF1066"/>
    </row>
    <row r="1067" spans="1:34" s="71" customFormat="1" outlineLevel="1" x14ac:dyDescent="0.4">
      <c r="A1067" s="341"/>
      <c r="B1067" s="494"/>
      <c r="C1067" s="495"/>
      <c r="D1067" s="495"/>
      <c r="E1067" s="496"/>
      <c r="F1067" s="497" t="s">
        <v>115</v>
      </c>
      <c r="G1067" s="174">
        <f t="shared" ref="G1067:V1067" si="362">G211</f>
        <v>0</v>
      </c>
      <c r="H1067" s="175">
        <f t="shared" si="362"/>
        <v>0</v>
      </c>
      <c r="I1067" s="163">
        <f t="shared" si="362"/>
        <v>0</v>
      </c>
      <c r="J1067" s="163">
        <f t="shared" si="362"/>
        <v>0</v>
      </c>
      <c r="K1067" s="181">
        <f t="shared" si="362"/>
        <v>0</v>
      </c>
      <c r="L1067" s="162">
        <f t="shared" si="362"/>
        <v>0</v>
      </c>
      <c r="M1067" s="176">
        <f t="shared" si="362"/>
        <v>0</v>
      </c>
      <c r="N1067" s="166">
        <f t="shared" si="362"/>
        <v>0</v>
      </c>
      <c r="O1067" s="166">
        <f t="shared" si="362"/>
        <v>0</v>
      </c>
      <c r="P1067" s="166">
        <f t="shared" si="362"/>
        <v>0</v>
      </c>
      <c r="Q1067" s="166">
        <f t="shared" si="362"/>
        <v>0</v>
      </c>
      <c r="R1067" s="166">
        <f t="shared" si="362"/>
        <v>0</v>
      </c>
      <c r="S1067" s="166">
        <f t="shared" si="362"/>
        <v>0</v>
      </c>
      <c r="T1067" s="166">
        <f t="shared" si="362"/>
        <v>0</v>
      </c>
      <c r="U1067" s="162">
        <f t="shared" si="362"/>
        <v>0</v>
      </c>
      <c r="V1067" s="167">
        <f t="shared" si="362"/>
        <v>0</v>
      </c>
      <c r="W1067" s="48">
        <f t="shared" si="355"/>
        <v>0</v>
      </c>
      <c r="Y1067"/>
      <c r="Z1067"/>
      <c r="AA1067"/>
      <c r="AB1067"/>
      <c r="AC1067"/>
      <c r="AD1067"/>
      <c r="AE1067"/>
      <c r="AF1067"/>
    </row>
    <row r="1068" spans="1:34" s="71" customFormat="1" outlineLevel="1" x14ac:dyDescent="0.4">
      <c r="A1068" s="341"/>
      <c r="B1068" s="494"/>
      <c r="C1068" s="495"/>
      <c r="D1068" s="495"/>
      <c r="E1068" s="496"/>
      <c r="F1068" s="497" t="s">
        <v>116</v>
      </c>
      <c r="G1068" s="174">
        <f t="shared" ref="G1068:V1068" si="363">G212</f>
        <v>0</v>
      </c>
      <c r="H1068" s="175">
        <f t="shared" si="363"/>
        <v>0</v>
      </c>
      <c r="I1068" s="163">
        <f t="shared" si="363"/>
        <v>0</v>
      </c>
      <c r="J1068" s="163">
        <f t="shared" si="363"/>
        <v>0</v>
      </c>
      <c r="K1068" s="181">
        <f t="shared" si="363"/>
        <v>0</v>
      </c>
      <c r="L1068" s="162">
        <f t="shared" si="363"/>
        <v>0</v>
      </c>
      <c r="M1068" s="176">
        <f t="shared" si="363"/>
        <v>0</v>
      </c>
      <c r="N1068" s="166">
        <f t="shared" si="363"/>
        <v>0</v>
      </c>
      <c r="O1068" s="166">
        <f t="shared" si="363"/>
        <v>0</v>
      </c>
      <c r="P1068" s="166">
        <f t="shared" si="363"/>
        <v>0</v>
      </c>
      <c r="Q1068" s="166">
        <f t="shared" si="363"/>
        <v>0</v>
      </c>
      <c r="R1068" s="166">
        <f t="shared" si="363"/>
        <v>0</v>
      </c>
      <c r="S1068" s="166">
        <f t="shared" si="363"/>
        <v>0</v>
      </c>
      <c r="T1068" s="166">
        <f t="shared" si="363"/>
        <v>0</v>
      </c>
      <c r="U1068" s="162">
        <f t="shared" si="363"/>
        <v>0</v>
      </c>
      <c r="V1068" s="167">
        <f t="shared" si="363"/>
        <v>0</v>
      </c>
      <c r="W1068" s="48">
        <f t="shared" si="355"/>
        <v>0</v>
      </c>
      <c r="Y1068"/>
      <c r="Z1068"/>
      <c r="AA1068"/>
      <c r="AB1068"/>
      <c r="AC1068"/>
      <c r="AD1068"/>
      <c r="AE1068"/>
      <c r="AF1068"/>
    </row>
    <row r="1069" spans="1:34" x14ac:dyDescent="0.4">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4">
      <c r="A1070" s="337"/>
      <c r="B1070" s="494"/>
      <c r="C1070" s="495"/>
      <c r="D1070" s="495" t="s">
        <v>159</v>
      </c>
      <c r="E1070" s="496"/>
      <c r="F1070" s="498"/>
      <c r="G1070" s="68">
        <f t="shared" ref="G1070:W1070" si="364">SUBTOTAL(9,G1071:G1072)</f>
        <v>0</v>
      </c>
      <c r="H1070" s="69">
        <f t="shared" si="364"/>
        <v>0</v>
      </c>
      <c r="I1070" s="66">
        <f t="shared" si="364"/>
        <v>0</v>
      </c>
      <c r="J1070" s="66">
        <f t="shared" si="364"/>
        <v>0</v>
      </c>
      <c r="K1070" s="67">
        <f t="shared" si="364"/>
        <v>0</v>
      </c>
      <c r="L1070" s="36">
        <f t="shared" si="364"/>
        <v>0</v>
      </c>
      <c r="M1070" s="36">
        <f t="shared" si="364"/>
        <v>0</v>
      </c>
      <c r="N1070" s="36">
        <f t="shared" si="364"/>
        <v>0</v>
      </c>
      <c r="O1070" s="36">
        <f t="shared" si="364"/>
        <v>0</v>
      </c>
      <c r="P1070" s="36">
        <f t="shared" si="364"/>
        <v>0</v>
      </c>
      <c r="Q1070" s="36">
        <f t="shared" si="364"/>
        <v>0</v>
      </c>
      <c r="R1070" s="36">
        <f t="shared" si="364"/>
        <v>0</v>
      </c>
      <c r="S1070" s="36">
        <f t="shared" si="364"/>
        <v>0</v>
      </c>
      <c r="T1070" s="36">
        <f t="shared" si="364"/>
        <v>0</v>
      </c>
      <c r="U1070" s="36">
        <f t="shared" si="364"/>
        <v>0</v>
      </c>
      <c r="V1070" s="36">
        <f t="shared" si="364"/>
        <v>0</v>
      </c>
      <c r="W1070" s="35">
        <f t="shared" si="364"/>
        <v>0</v>
      </c>
      <c r="Y1070"/>
      <c r="Z1070"/>
      <c r="AG1070" s="135"/>
      <c r="AH1070" s="135"/>
    </row>
    <row r="1071" spans="1:34" outlineLevel="1" x14ac:dyDescent="0.4">
      <c r="A1071" s="337"/>
      <c r="B1071" s="494"/>
      <c r="C1071" s="496"/>
      <c r="D1071" s="496"/>
      <c r="E1071" s="496"/>
      <c r="F1071" s="501" t="s">
        <v>160</v>
      </c>
      <c r="G1071" s="186">
        <f>G215</f>
        <v>0</v>
      </c>
      <c r="H1071" s="66"/>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4">
      <c r="A1072" s="337"/>
      <c r="B1072" s="502"/>
      <c r="C1072" s="496"/>
      <c r="D1072" s="496"/>
      <c r="E1072" s="496"/>
      <c r="F1072" s="497" t="s">
        <v>161</v>
      </c>
      <c r="G1072" s="174">
        <f>G216</f>
        <v>0</v>
      </c>
      <c r="H1072" s="175">
        <f t="shared" ref="H1072:V1072" si="365">H216</f>
        <v>0</v>
      </c>
      <c r="I1072" s="163">
        <f t="shared" si="365"/>
        <v>0</v>
      </c>
      <c r="J1072" s="163">
        <f t="shared" si="365"/>
        <v>0</v>
      </c>
      <c r="K1072" s="181">
        <f t="shared" si="365"/>
        <v>0</v>
      </c>
      <c r="L1072" s="165">
        <f t="shared" si="365"/>
        <v>0</v>
      </c>
      <c r="M1072" s="176">
        <f t="shared" si="365"/>
        <v>0</v>
      </c>
      <c r="N1072" s="166">
        <f t="shared" si="365"/>
        <v>0</v>
      </c>
      <c r="O1072" s="166">
        <f t="shared" si="365"/>
        <v>0</v>
      </c>
      <c r="P1072" s="166">
        <f t="shared" si="365"/>
        <v>0</v>
      </c>
      <c r="Q1072" s="166">
        <f t="shared" si="365"/>
        <v>0</v>
      </c>
      <c r="R1072" s="166">
        <f t="shared" si="365"/>
        <v>0</v>
      </c>
      <c r="S1072" s="166">
        <f t="shared" si="365"/>
        <v>0</v>
      </c>
      <c r="T1072" s="166">
        <f t="shared" si="365"/>
        <v>0</v>
      </c>
      <c r="U1072" s="162">
        <f t="shared" si="365"/>
        <v>0</v>
      </c>
      <c r="V1072" s="167">
        <f t="shared" si="365"/>
        <v>0</v>
      </c>
      <c r="W1072" s="48">
        <f>G1072-SUM(H1072:V1072)</f>
        <v>0</v>
      </c>
      <c r="Y1072"/>
      <c r="Z1072"/>
      <c r="AG1072" s="135"/>
      <c r="AH1072" s="135"/>
    </row>
    <row r="1073" spans="1:34" x14ac:dyDescent="0.4">
      <c r="A1073" s="337"/>
      <c r="B1073" s="502"/>
      <c r="C1073" s="496"/>
      <c r="D1073" s="495" t="s">
        <v>162</v>
      </c>
      <c r="E1073" s="496"/>
      <c r="F1073" s="496"/>
      <c r="G1073" s="68">
        <f>SUBTOTAL(9,G1074:G1076)</f>
        <v>0</v>
      </c>
      <c r="H1073" s="69">
        <f t="shared" ref="H1073:W1073" si="366">SUBTOTAL(9,H1074:H1076)</f>
        <v>0</v>
      </c>
      <c r="I1073" s="66">
        <f t="shared" si="366"/>
        <v>0</v>
      </c>
      <c r="J1073" s="66">
        <f t="shared" si="366"/>
        <v>0</v>
      </c>
      <c r="K1073" s="67">
        <f t="shared" si="366"/>
        <v>0</v>
      </c>
      <c r="L1073" s="36">
        <f t="shared" si="366"/>
        <v>0</v>
      </c>
      <c r="M1073" s="36">
        <f t="shared" si="366"/>
        <v>0</v>
      </c>
      <c r="N1073" s="36">
        <f t="shared" si="366"/>
        <v>0</v>
      </c>
      <c r="O1073" s="36">
        <f t="shared" si="366"/>
        <v>0</v>
      </c>
      <c r="P1073" s="36">
        <f t="shared" si="366"/>
        <v>0</v>
      </c>
      <c r="Q1073" s="36">
        <f t="shared" si="366"/>
        <v>0</v>
      </c>
      <c r="R1073" s="36">
        <f t="shared" si="366"/>
        <v>0</v>
      </c>
      <c r="S1073" s="36">
        <f t="shared" si="366"/>
        <v>0</v>
      </c>
      <c r="T1073" s="36">
        <f t="shared" si="366"/>
        <v>0</v>
      </c>
      <c r="U1073" s="36">
        <f t="shared" si="366"/>
        <v>0</v>
      </c>
      <c r="V1073" s="36">
        <f t="shared" si="366"/>
        <v>0</v>
      </c>
      <c r="W1073" s="35">
        <f t="shared" si="366"/>
        <v>0</v>
      </c>
      <c r="Y1073"/>
      <c r="Z1073"/>
      <c r="AG1073" s="135"/>
      <c r="AH1073" s="135"/>
    </row>
    <row r="1074" spans="1:34" outlineLevel="1" x14ac:dyDescent="0.4">
      <c r="A1074" s="337"/>
      <c r="B1074" s="494"/>
      <c r="C1074" s="496"/>
      <c r="D1074" s="496"/>
      <c r="E1074" s="498"/>
      <c r="F1074" s="497" t="s">
        <v>163</v>
      </c>
      <c r="G1074" s="174">
        <f t="shared" ref="G1074:V1074" si="367">G218</f>
        <v>0</v>
      </c>
      <c r="H1074" s="175">
        <f t="shared" si="367"/>
        <v>0</v>
      </c>
      <c r="I1074" s="163">
        <f t="shared" si="367"/>
        <v>0</v>
      </c>
      <c r="J1074" s="163">
        <f t="shared" si="367"/>
        <v>0</v>
      </c>
      <c r="K1074" s="181">
        <f t="shared" si="367"/>
        <v>0</v>
      </c>
      <c r="L1074" s="165">
        <f t="shared" si="367"/>
        <v>0</v>
      </c>
      <c r="M1074" s="176">
        <f t="shared" si="367"/>
        <v>0</v>
      </c>
      <c r="N1074" s="166">
        <f t="shared" si="367"/>
        <v>0</v>
      </c>
      <c r="O1074" s="166">
        <f t="shared" si="367"/>
        <v>0</v>
      </c>
      <c r="P1074" s="166">
        <f t="shared" si="367"/>
        <v>0</v>
      </c>
      <c r="Q1074" s="166">
        <f t="shared" si="367"/>
        <v>0</v>
      </c>
      <c r="R1074" s="166">
        <f t="shared" si="367"/>
        <v>0</v>
      </c>
      <c r="S1074" s="166">
        <f t="shared" si="367"/>
        <v>0</v>
      </c>
      <c r="T1074" s="162">
        <f t="shared" si="367"/>
        <v>0</v>
      </c>
      <c r="U1074" s="166">
        <f t="shared" si="367"/>
        <v>0</v>
      </c>
      <c r="V1074" s="167">
        <f t="shared" si="367"/>
        <v>0</v>
      </c>
      <c r="W1074" s="48">
        <f>G1074-SUM(H1074:V1074)</f>
        <v>0</v>
      </c>
      <c r="Y1074"/>
      <c r="Z1074"/>
      <c r="AG1074" s="135"/>
      <c r="AH1074" s="135"/>
    </row>
    <row r="1075" spans="1:34" outlineLevel="1" x14ac:dyDescent="0.4">
      <c r="A1075" s="337"/>
      <c r="B1075" s="494"/>
      <c r="C1075" s="496"/>
      <c r="D1075" s="496"/>
      <c r="E1075" s="498"/>
      <c r="F1075" s="497" t="s">
        <v>164</v>
      </c>
      <c r="G1075" s="174">
        <f t="shared" ref="G1075:V1075" si="368">G219</f>
        <v>0</v>
      </c>
      <c r="H1075" s="175">
        <f t="shared" si="368"/>
        <v>0</v>
      </c>
      <c r="I1075" s="163">
        <f t="shared" si="368"/>
        <v>0</v>
      </c>
      <c r="J1075" s="163">
        <f t="shared" si="368"/>
        <v>0</v>
      </c>
      <c r="K1075" s="181">
        <f t="shared" si="368"/>
        <v>0</v>
      </c>
      <c r="L1075" s="165">
        <f t="shared" si="368"/>
        <v>0</v>
      </c>
      <c r="M1075" s="176">
        <f t="shared" si="368"/>
        <v>0</v>
      </c>
      <c r="N1075" s="166">
        <f t="shared" si="368"/>
        <v>0</v>
      </c>
      <c r="O1075" s="166">
        <f t="shared" si="368"/>
        <v>0</v>
      </c>
      <c r="P1075" s="166">
        <f t="shared" si="368"/>
        <v>0</v>
      </c>
      <c r="Q1075" s="166">
        <f t="shared" si="368"/>
        <v>0</v>
      </c>
      <c r="R1075" s="166">
        <f t="shared" si="368"/>
        <v>0</v>
      </c>
      <c r="S1075" s="166">
        <f t="shared" si="368"/>
        <v>0</v>
      </c>
      <c r="T1075" s="162">
        <f t="shared" si="368"/>
        <v>0</v>
      </c>
      <c r="U1075" s="166">
        <f t="shared" si="368"/>
        <v>0</v>
      </c>
      <c r="V1075" s="167">
        <f t="shared" si="368"/>
        <v>0</v>
      </c>
      <c r="W1075" s="48">
        <f>G1075-SUM(H1075:V1075)</f>
        <v>0</v>
      </c>
      <c r="Y1075"/>
      <c r="Z1075"/>
      <c r="AG1075" s="135"/>
      <c r="AH1075" s="135"/>
    </row>
    <row r="1076" spans="1:34" outlineLevel="1" x14ac:dyDescent="0.4">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4">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4">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4">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4">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4">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4">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4">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4">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4">
      <c r="A1085" s="337"/>
      <c r="B1085" s="32"/>
      <c r="C1085" s="31"/>
      <c r="D1085" s="30"/>
      <c r="E1085" s="65"/>
      <c r="F1085" s="451" t="s">
        <v>169</v>
      </c>
      <c r="G1085" s="453">
        <f t="shared" ref="G1085" si="369">G229</f>
        <v>0</v>
      </c>
      <c r="H1085" s="454">
        <f>G1085*(1-VLOOKUP($F1085,SHT,2,FALSE))+$H229*VLOOKUP($F1085,SHT,2,FALSE)</f>
        <v>0</v>
      </c>
      <c r="I1085" s="455">
        <f t="shared" ref="I1085:V1085" si="370">I229*VLOOKUP($F1085,SHT,2,FALSE)</f>
        <v>0</v>
      </c>
      <c r="J1085" s="455">
        <f t="shared" si="370"/>
        <v>0</v>
      </c>
      <c r="K1085" s="456">
        <f t="shared" si="370"/>
        <v>0</v>
      </c>
      <c r="L1085" s="457">
        <f t="shared" si="370"/>
        <v>0</v>
      </c>
      <c r="M1085" s="458">
        <f t="shared" si="370"/>
        <v>0</v>
      </c>
      <c r="N1085" s="455">
        <f t="shared" si="370"/>
        <v>0</v>
      </c>
      <c r="O1085" s="455">
        <f t="shared" si="370"/>
        <v>0</v>
      </c>
      <c r="P1085" s="455">
        <f t="shared" si="370"/>
        <v>0</v>
      </c>
      <c r="Q1085" s="455">
        <f t="shared" si="370"/>
        <v>0</v>
      </c>
      <c r="R1085" s="455">
        <f t="shared" si="370"/>
        <v>0</v>
      </c>
      <c r="S1085" s="455">
        <f t="shared" si="370"/>
        <v>0</v>
      </c>
      <c r="T1085" s="455">
        <f t="shared" si="370"/>
        <v>0</v>
      </c>
      <c r="U1085" s="455">
        <f t="shared" si="370"/>
        <v>0</v>
      </c>
      <c r="V1085" s="459">
        <f t="shared" si="370"/>
        <v>0</v>
      </c>
      <c r="W1085" s="453">
        <f t="shared" ref="W1085:W1087" si="371">G1085-SUM(H1085:V1085)</f>
        <v>0</v>
      </c>
      <c r="Y1085"/>
      <c r="Z1085"/>
      <c r="AA1085"/>
      <c r="AB1085"/>
      <c r="AC1085"/>
      <c r="AD1085"/>
      <c r="AE1085"/>
      <c r="AF1085"/>
    </row>
    <row r="1086" spans="1:34" s="71" customFormat="1" outlineLevel="1" x14ac:dyDescent="0.4">
      <c r="A1086" s="337"/>
      <c r="B1086" s="32"/>
      <c r="C1086" s="31"/>
      <c r="D1086" s="30"/>
      <c r="E1086" s="65"/>
      <c r="F1086" s="451" t="s">
        <v>170</v>
      </c>
      <c r="G1086" s="453">
        <f t="shared" ref="G1086" si="372">G230</f>
        <v>0</v>
      </c>
      <c r="H1086" s="454">
        <f>G1086*(1-VLOOKUP($F1086,SHT,2,FALSE))+$H230*VLOOKUP($F1086,SHT,2,FALSE)</f>
        <v>0</v>
      </c>
      <c r="I1086" s="455">
        <f t="shared" ref="I1086:V1086" si="373">I230*VLOOKUP($F1086,SHT,2,FALSE)</f>
        <v>0</v>
      </c>
      <c r="J1086" s="455">
        <f t="shared" si="373"/>
        <v>0</v>
      </c>
      <c r="K1086" s="456">
        <f t="shared" si="373"/>
        <v>0</v>
      </c>
      <c r="L1086" s="457">
        <f t="shared" si="373"/>
        <v>0</v>
      </c>
      <c r="M1086" s="458">
        <f t="shared" si="373"/>
        <v>0</v>
      </c>
      <c r="N1086" s="455">
        <f t="shared" si="373"/>
        <v>0</v>
      </c>
      <c r="O1086" s="455">
        <f t="shared" si="373"/>
        <v>0</v>
      </c>
      <c r="P1086" s="455">
        <f t="shared" si="373"/>
        <v>0</v>
      </c>
      <c r="Q1086" s="455">
        <f t="shared" si="373"/>
        <v>0</v>
      </c>
      <c r="R1086" s="455">
        <f t="shared" si="373"/>
        <v>0</v>
      </c>
      <c r="S1086" s="455">
        <f t="shared" si="373"/>
        <v>0</v>
      </c>
      <c r="T1086" s="455">
        <f t="shared" si="373"/>
        <v>0</v>
      </c>
      <c r="U1086" s="455">
        <f t="shared" si="373"/>
        <v>0</v>
      </c>
      <c r="V1086" s="459">
        <f t="shared" si="373"/>
        <v>0</v>
      </c>
      <c r="W1086" s="453">
        <f t="shared" si="371"/>
        <v>0</v>
      </c>
      <c r="Y1086"/>
      <c r="Z1086"/>
      <c r="AA1086"/>
      <c r="AB1086"/>
      <c r="AC1086"/>
      <c r="AD1086"/>
      <c r="AE1086"/>
      <c r="AF1086"/>
    </row>
    <row r="1087" spans="1:34" s="71" customFormat="1" outlineLevel="1" x14ac:dyDescent="0.4">
      <c r="A1087" s="337"/>
      <c r="B1087" s="32"/>
      <c r="C1087" s="31"/>
      <c r="D1087" s="30"/>
      <c r="E1087" s="65"/>
      <c r="F1087" s="451" t="s">
        <v>171</v>
      </c>
      <c r="G1087" s="453">
        <f t="shared" ref="G1087" si="374">G231</f>
        <v>0</v>
      </c>
      <c r="H1087" s="454">
        <f>G1087*(1-VLOOKUP($F1087,SHT,2,FALSE))+$H231*VLOOKUP($F1087,SHT,2,FALSE)</f>
        <v>0</v>
      </c>
      <c r="I1087" s="455">
        <f t="shared" ref="I1087:V1087" si="375">I231*VLOOKUP($F1087,SHT,2,FALSE)</f>
        <v>0</v>
      </c>
      <c r="J1087" s="455">
        <f t="shared" si="375"/>
        <v>0</v>
      </c>
      <c r="K1087" s="456">
        <f t="shared" si="375"/>
        <v>0</v>
      </c>
      <c r="L1087" s="457">
        <f t="shared" si="375"/>
        <v>0</v>
      </c>
      <c r="M1087" s="458">
        <f t="shared" si="375"/>
        <v>0</v>
      </c>
      <c r="N1087" s="455">
        <f t="shared" si="375"/>
        <v>0</v>
      </c>
      <c r="O1087" s="455">
        <f t="shared" si="375"/>
        <v>0</v>
      </c>
      <c r="P1087" s="455">
        <f t="shared" si="375"/>
        <v>0</v>
      </c>
      <c r="Q1087" s="455">
        <f t="shared" si="375"/>
        <v>0</v>
      </c>
      <c r="R1087" s="455">
        <f t="shared" si="375"/>
        <v>0</v>
      </c>
      <c r="S1087" s="455">
        <f t="shared" si="375"/>
        <v>0</v>
      </c>
      <c r="T1087" s="455">
        <f t="shared" si="375"/>
        <v>0</v>
      </c>
      <c r="U1087" s="455">
        <f t="shared" si="375"/>
        <v>0</v>
      </c>
      <c r="V1087" s="459">
        <f t="shared" si="375"/>
        <v>0</v>
      </c>
      <c r="W1087" s="453">
        <f t="shared" si="371"/>
        <v>0</v>
      </c>
      <c r="Y1087"/>
      <c r="Z1087"/>
      <c r="AA1087"/>
      <c r="AB1087"/>
      <c r="AC1087"/>
      <c r="AD1087"/>
      <c r="AE1087"/>
      <c r="AF1087"/>
    </row>
    <row r="1088" spans="1:34" x14ac:dyDescent="0.4">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5.3" thickBot="1" x14ac:dyDescent="0.55000000000000004">
      <c r="A1089" s="338"/>
      <c r="B1089" s="503" t="s">
        <v>172</v>
      </c>
      <c r="C1089" s="504"/>
      <c r="D1089" s="504"/>
      <c r="E1089" s="504"/>
      <c r="F1089" s="504"/>
      <c r="G1089" s="188">
        <f>SUBTOTAL(9,G864:G1088)</f>
        <v>0</v>
      </c>
      <c r="H1089" s="189">
        <f t="shared" ref="H1089:W1089" si="376">SUBTOTAL(9,H864:H1088)</f>
        <v>0</v>
      </c>
      <c r="I1089" s="190">
        <f t="shared" si="376"/>
        <v>0</v>
      </c>
      <c r="J1089" s="190">
        <f t="shared" si="376"/>
        <v>0</v>
      </c>
      <c r="K1089" s="486">
        <f t="shared" si="376"/>
        <v>0</v>
      </c>
      <c r="L1089" s="192">
        <f t="shared" si="376"/>
        <v>0</v>
      </c>
      <c r="M1089" s="193">
        <f t="shared" si="376"/>
        <v>0</v>
      </c>
      <c r="N1089" s="193">
        <f t="shared" si="376"/>
        <v>0</v>
      </c>
      <c r="O1089" s="193">
        <f t="shared" si="376"/>
        <v>0</v>
      </c>
      <c r="P1089" s="193">
        <f t="shared" si="376"/>
        <v>0</v>
      </c>
      <c r="Q1089" s="193">
        <f t="shared" si="376"/>
        <v>0</v>
      </c>
      <c r="R1089" s="193">
        <f t="shared" si="376"/>
        <v>0</v>
      </c>
      <c r="S1089" s="193">
        <f t="shared" si="376"/>
        <v>0</v>
      </c>
      <c r="T1089" s="193">
        <f t="shared" si="376"/>
        <v>0</v>
      </c>
      <c r="U1089" s="193">
        <f t="shared" si="376"/>
        <v>0</v>
      </c>
      <c r="V1089" s="194">
        <f t="shared" si="376"/>
        <v>0</v>
      </c>
      <c r="W1089" s="188">
        <f t="shared" si="376"/>
        <v>0</v>
      </c>
      <c r="Y1089"/>
      <c r="Z1089"/>
      <c r="AA1089"/>
      <c r="AB1089"/>
      <c r="AC1089"/>
      <c r="AD1089"/>
      <c r="AE1089"/>
      <c r="AF1089"/>
    </row>
    <row r="1090" spans="1:34" ht="12.6" thickBot="1" x14ac:dyDescent="0.4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 x14ac:dyDescent="0.5">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4">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4">
      <c r="A1093" s="337"/>
      <c r="B1093" s="502"/>
      <c r="C1093" s="498"/>
      <c r="D1093" s="495" t="s">
        <v>213</v>
      </c>
      <c r="E1093" s="498"/>
      <c r="F1093" s="498"/>
      <c r="G1093" s="68">
        <f>SUBTOTAL(9,G1094:G1100)</f>
        <v>0</v>
      </c>
      <c r="H1093" s="36">
        <f t="shared" ref="H1093:W1093" si="377">SUBTOTAL(9,H1094:H1100)</f>
        <v>0</v>
      </c>
      <c r="I1093" s="36">
        <f t="shared" si="377"/>
        <v>0</v>
      </c>
      <c r="J1093" s="36">
        <f t="shared" si="377"/>
        <v>0</v>
      </c>
      <c r="K1093" s="39">
        <f t="shared" si="377"/>
        <v>0</v>
      </c>
      <c r="L1093" s="37">
        <f t="shared" si="377"/>
        <v>0</v>
      </c>
      <c r="M1093" s="38">
        <f t="shared" si="377"/>
        <v>0</v>
      </c>
      <c r="N1093" s="38">
        <f t="shared" si="377"/>
        <v>0</v>
      </c>
      <c r="O1093" s="38">
        <f t="shared" si="377"/>
        <v>0</v>
      </c>
      <c r="P1093" s="38">
        <f t="shared" si="377"/>
        <v>0</v>
      </c>
      <c r="Q1093" s="38">
        <f t="shared" si="377"/>
        <v>0</v>
      </c>
      <c r="R1093" s="38">
        <f t="shared" si="377"/>
        <v>0</v>
      </c>
      <c r="S1093" s="38">
        <f t="shared" si="377"/>
        <v>0</v>
      </c>
      <c r="T1093" s="38">
        <f t="shared" si="377"/>
        <v>0</v>
      </c>
      <c r="U1093" s="38">
        <f t="shared" si="377"/>
        <v>0</v>
      </c>
      <c r="V1093" s="39">
        <f t="shared" si="377"/>
        <v>0</v>
      </c>
      <c r="W1093" s="39">
        <f t="shared" si="377"/>
        <v>0</v>
      </c>
      <c r="Y1093"/>
      <c r="Z1093"/>
      <c r="AG1093" s="135"/>
      <c r="AH1093" s="135"/>
    </row>
    <row r="1094" spans="1:34" outlineLevel="1" x14ac:dyDescent="0.4">
      <c r="A1094" s="337"/>
      <c r="B1094" s="539"/>
      <c r="C1094" s="540"/>
      <c r="D1094" s="540"/>
      <c r="E1094" s="540"/>
      <c r="F1094" s="541" t="s">
        <v>214</v>
      </c>
      <c r="G1094" s="172">
        <f t="shared" ref="G1094:G1100" si="378">G238</f>
        <v>0</v>
      </c>
      <c r="H1094" s="173">
        <f t="shared" ref="H1094:H1100" si="379">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 t="shared" ref="W1094:W1100" si="380">G1094-SUM(H1094:V1094)</f>
        <v>0</v>
      </c>
      <c r="Y1094"/>
      <c r="Z1094"/>
      <c r="AG1094" s="135"/>
      <c r="AH1094" s="135"/>
    </row>
    <row r="1095" spans="1:34" outlineLevel="1" x14ac:dyDescent="0.4">
      <c r="A1095" s="337"/>
      <c r="B1095" s="494"/>
      <c r="C1095" s="498"/>
      <c r="D1095" s="498"/>
      <c r="E1095" s="498"/>
      <c r="F1095" s="541" t="s">
        <v>215</v>
      </c>
      <c r="G1095" s="172">
        <f t="shared" si="378"/>
        <v>0</v>
      </c>
      <c r="H1095" s="173">
        <f t="shared" si="379"/>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si="380"/>
        <v>0</v>
      </c>
      <c r="Y1095"/>
      <c r="Z1095"/>
      <c r="AG1095" s="135"/>
      <c r="AH1095" s="135"/>
    </row>
    <row r="1096" spans="1:34" outlineLevel="1" x14ac:dyDescent="0.4">
      <c r="A1096" s="337"/>
      <c r="B1096" s="494"/>
      <c r="C1096" s="498"/>
      <c r="D1096" s="498"/>
      <c r="E1096" s="498"/>
      <c r="F1096" s="500" t="s">
        <v>216</v>
      </c>
      <c r="G1096" s="172">
        <f t="shared" si="378"/>
        <v>0</v>
      </c>
      <c r="H1096" s="173">
        <f t="shared" si="379"/>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380"/>
        <v>0</v>
      </c>
      <c r="Y1096"/>
      <c r="Z1096"/>
      <c r="AG1096" s="135"/>
      <c r="AH1096" s="135"/>
    </row>
    <row r="1097" spans="1:34" outlineLevel="1" x14ac:dyDescent="0.4">
      <c r="A1097" s="337"/>
      <c r="B1097" s="494"/>
      <c r="C1097" s="498"/>
      <c r="D1097" s="498"/>
      <c r="E1097" s="498"/>
      <c r="F1097" s="500" t="s">
        <v>380</v>
      </c>
      <c r="G1097" s="172">
        <f t="shared" si="378"/>
        <v>0</v>
      </c>
      <c r="H1097" s="173">
        <f t="shared" si="379"/>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380"/>
        <v>0</v>
      </c>
      <c r="Y1097"/>
      <c r="Z1097"/>
      <c r="AG1097" s="135"/>
      <c r="AH1097" s="135"/>
    </row>
    <row r="1098" spans="1:34" outlineLevel="1" x14ac:dyDescent="0.4">
      <c r="A1098" s="337"/>
      <c r="B1098" s="494"/>
      <c r="C1098" s="498"/>
      <c r="D1098" s="498"/>
      <c r="E1098" s="498"/>
      <c r="F1098" s="500" t="s">
        <v>218</v>
      </c>
      <c r="G1098" s="172">
        <f t="shared" si="378"/>
        <v>0</v>
      </c>
      <c r="H1098" s="173">
        <f t="shared" si="379"/>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380"/>
        <v>0</v>
      </c>
      <c r="Y1098"/>
      <c r="Z1098"/>
      <c r="AG1098" s="135"/>
      <c r="AH1098" s="135"/>
    </row>
    <row r="1099" spans="1:34" outlineLevel="1" x14ac:dyDescent="0.4">
      <c r="A1099" s="337"/>
      <c r="B1099" s="494"/>
      <c r="C1099" s="498"/>
      <c r="D1099" s="498"/>
      <c r="E1099" s="498"/>
      <c r="F1099" s="542" t="s">
        <v>381</v>
      </c>
      <c r="G1099" s="172">
        <f t="shared" si="378"/>
        <v>0</v>
      </c>
      <c r="H1099" s="173">
        <f t="shared" si="37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80"/>
        <v>0</v>
      </c>
      <c r="Y1099"/>
      <c r="Z1099"/>
      <c r="AG1099" s="135"/>
      <c r="AH1099" s="135"/>
    </row>
    <row r="1100" spans="1:34" outlineLevel="1" x14ac:dyDescent="0.4">
      <c r="A1100" s="337"/>
      <c r="B1100" s="494"/>
      <c r="C1100" s="498"/>
      <c r="D1100" s="498"/>
      <c r="E1100" s="498"/>
      <c r="F1100" s="542" t="s">
        <v>382</v>
      </c>
      <c r="G1100" s="172">
        <f t="shared" si="378"/>
        <v>0</v>
      </c>
      <c r="H1100" s="173">
        <f t="shared" si="37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80"/>
        <v>0</v>
      </c>
      <c r="Y1100"/>
      <c r="Z1100"/>
      <c r="AG1100" s="135"/>
      <c r="AH1100" s="135"/>
    </row>
    <row r="1101" spans="1:34" x14ac:dyDescent="0.4">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4">
      <c r="A1102" s="337"/>
      <c r="B1102" s="502"/>
      <c r="C1102" s="498"/>
      <c r="D1102" s="499"/>
      <c r="E1102" s="499" t="s">
        <v>222</v>
      </c>
      <c r="F1102" s="498"/>
      <c r="G1102" s="68">
        <f t="shared" ref="G1102:W1102" si="381">SUBTOTAL(9,G1103:G1108)</f>
        <v>0</v>
      </c>
      <c r="H1102" s="36">
        <f t="shared" si="381"/>
        <v>0</v>
      </c>
      <c r="I1102" s="36">
        <f t="shared" si="381"/>
        <v>0</v>
      </c>
      <c r="J1102" s="36">
        <f t="shared" si="381"/>
        <v>0</v>
      </c>
      <c r="K1102" s="39">
        <f t="shared" si="381"/>
        <v>0</v>
      </c>
      <c r="L1102" s="37">
        <f t="shared" si="381"/>
        <v>0</v>
      </c>
      <c r="M1102" s="38">
        <f t="shared" si="381"/>
        <v>0</v>
      </c>
      <c r="N1102" s="38">
        <f t="shared" si="381"/>
        <v>0</v>
      </c>
      <c r="O1102" s="38">
        <f t="shared" si="381"/>
        <v>0</v>
      </c>
      <c r="P1102" s="38">
        <f t="shared" si="381"/>
        <v>0</v>
      </c>
      <c r="Q1102" s="38">
        <f t="shared" si="381"/>
        <v>0</v>
      </c>
      <c r="R1102" s="38">
        <f t="shared" si="381"/>
        <v>0</v>
      </c>
      <c r="S1102" s="38">
        <f t="shared" si="381"/>
        <v>0</v>
      </c>
      <c r="T1102" s="38">
        <f t="shared" si="381"/>
        <v>0</v>
      </c>
      <c r="U1102" s="38">
        <f t="shared" si="381"/>
        <v>0</v>
      </c>
      <c r="V1102" s="39">
        <f t="shared" si="381"/>
        <v>0</v>
      </c>
      <c r="W1102" s="39">
        <f t="shared" si="381"/>
        <v>0</v>
      </c>
      <c r="Y1102"/>
      <c r="Z1102"/>
      <c r="AG1102" s="135"/>
      <c r="AH1102" s="135"/>
    </row>
    <row r="1103" spans="1:34" outlineLevel="1" x14ac:dyDescent="0.4">
      <c r="A1103" s="337"/>
      <c r="B1103" s="494"/>
      <c r="C1103" s="498"/>
      <c r="D1103" s="498"/>
      <c r="E1103" s="495"/>
      <c r="F1103" s="500" t="s">
        <v>223</v>
      </c>
      <c r="G1103" s="172">
        <f t="shared" ref="G1103:G1108" si="382">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4">
      <c r="A1104" s="337"/>
      <c r="B1104" s="494"/>
      <c r="C1104" s="498"/>
      <c r="D1104" s="498"/>
      <c r="E1104" s="495"/>
      <c r="F1104" s="500" t="s">
        <v>224</v>
      </c>
      <c r="G1104" s="172">
        <f t="shared" si="382"/>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 t="shared" ref="W1104:W1115" si="383">G1104-SUM(H1104:V1104)</f>
        <v>0</v>
      </c>
      <c r="Y1104"/>
      <c r="Z1104"/>
      <c r="AG1104" s="135"/>
      <c r="AH1104" s="135"/>
    </row>
    <row r="1105" spans="1:34" outlineLevel="1" x14ac:dyDescent="0.4">
      <c r="A1105" s="337"/>
      <c r="B1105" s="494"/>
      <c r="C1105" s="498"/>
      <c r="D1105" s="498"/>
      <c r="E1105" s="495"/>
      <c r="F1105" s="500" t="s">
        <v>225</v>
      </c>
      <c r="G1105" s="172">
        <f t="shared" si="382"/>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 t="shared" si="383"/>
        <v>0</v>
      </c>
      <c r="Y1105"/>
      <c r="Z1105"/>
      <c r="AG1105" s="135"/>
      <c r="AH1105" s="135"/>
    </row>
    <row r="1106" spans="1:34" outlineLevel="1" x14ac:dyDescent="0.4">
      <c r="A1106" s="337"/>
      <c r="B1106" s="494"/>
      <c r="C1106" s="496"/>
      <c r="D1106" s="496"/>
      <c r="E1106" s="495"/>
      <c r="F1106" s="500" t="s">
        <v>226</v>
      </c>
      <c r="G1106" s="172">
        <f t="shared" si="382"/>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 t="shared" si="383"/>
        <v>0</v>
      </c>
      <c r="Y1106"/>
      <c r="Z1106"/>
      <c r="AG1106" s="135"/>
      <c r="AH1106" s="135"/>
    </row>
    <row r="1107" spans="1:34" outlineLevel="1" x14ac:dyDescent="0.4">
      <c r="A1107" s="337"/>
      <c r="B1107" s="494"/>
      <c r="C1107" s="496"/>
      <c r="D1107" s="496"/>
      <c r="E1107" s="495"/>
      <c r="F1107" s="497" t="s">
        <v>227</v>
      </c>
      <c r="G1107" s="172">
        <f t="shared" si="382"/>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 t="shared" si="383"/>
        <v>0</v>
      </c>
      <c r="Y1107"/>
      <c r="Z1107"/>
      <c r="AG1107" s="135"/>
      <c r="AH1107" s="135"/>
    </row>
    <row r="1108" spans="1:34" outlineLevel="1" x14ac:dyDescent="0.4">
      <c r="A1108" s="337"/>
      <c r="B1108" s="494"/>
      <c r="C1108" s="496"/>
      <c r="D1108" s="496"/>
      <c r="E1108" s="495"/>
      <c r="F1108" s="497" t="s">
        <v>228</v>
      </c>
      <c r="G1108" s="172">
        <f t="shared" si="382"/>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si="383"/>
        <v>0</v>
      </c>
      <c r="Y1108"/>
      <c r="Z1108"/>
      <c r="AG1108" s="135"/>
      <c r="AH1108" s="135"/>
    </row>
    <row r="1109" spans="1:34" x14ac:dyDescent="0.4">
      <c r="A1109" s="337"/>
      <c r="B1109" s="494"/>
      <c r="C1109" s="496"/>
      <c r="D1109" s="496"/>
      <c r="E1109" s="495" t="s">
        <v>229</v>
      </c>
      <c r="F1109" s="498"/>
      <c r="G1109" s="68">
        <f t="shared" ref="G1109:W1109" si="384">SUBTOTAL(9,G1110:G1115)</f>
        <v>0</v>
      </c>
      <c r="H1109" s="36">
        <f t="shared" si="384"/>
        <v>0</v>
      </c>
      <c r="I1109" s="36">
        <f t="shared" si="384"/>
        <v>0</v>
      </c>
      <c r="J1109" s="36">
        <f t="shared" si="384"/>
        <v>0</v>
      </c>
      <c r="K1109" s="39">
        <f t="shared" si="384"/>
        <v>0</v>
      </c>
      <c r="L1109" s="37">
        <f t="shared" si="384"/>
        <v>0</v>
      </c>
      <c r="M1109" s="38">
        <f t="shared" si="384"/>
        <v>0</v>
      </c>
      <c r="N1109" s="38">
        <f t="shared" si="384"/>
        <v>0</v>
      </c>
      <c r="O1109" s="38">
        <f t="shared" si="384"/>
        <v>0</v>
      </c>
      <c r="P1109" s="38">
        <f t="shared" si="384"/>
        <v>0</v>
      </c>
      <c r="Q1109" s="38">
        <f t="shared" si="384"/>
        <v>0</v>
      </c>
      <c r="R1109" s="38">
        <f t="shared" si="384"/>
        <v>0</v>
      </c>
      <c r="S1109" s="38">
        <f t="shared" si="384"/>
        <v>0</v>
      </c>
      <c r="T1109" s="38">
        <f t="shared" si="384"/>
        <v>0</v>
      </c>
      <c r="U1109" s="38">
        <f t="shared" si="384"/>
        <v>0</v>
      </c>
      <c r="V1109" s="39">
        <f t="shared" si="384"/>
        <v>0</v>
      </c>
      <c r="W1109" s="39">
        <f t="shared" si="384"/>
        <v>0</v>
      </c>
      <c r="Y1109"/>
      <c r="Z1109"/>
      <c r="AG1109" s="135"/>
      <c r="AH1109" s="135"/>
    </row>
    <row r="1110" spans="1:34" outlineLevel="1" x14ac:dyDescent="0.4">
      <c r="A1110" s="337"/>
      <c r="B1110" s="494"/>
      <c r="C1110" s="496"/>
      <c r="D1110" s="496"/>
      <c r="E1110" s="495"/>
      <c r="F1110" s="497" t="s">
        <v>230</v>
      </c>
      <c r="G1110" s="172">
        <f t="shared" ref="G1110:G1115" si="385">G254</f>
        <v>0</v>
      </c>
      <c r="H1110" s="162">
        <f t="shared" ref="H1110:K1115" si="386">IF(H254="",0,H254*VLOOKUP($F1110,DRT,3,FALSE))</f>
        <v>0</v>
      </c>
      <c r="I1110" s="166">
        <f t="shared" si="386"/>
        <v>0</v>
      </c>
      <c r="J1110" s="166">
        <f t="shared" si="386"/>
        <v>0</v>
      </c>
      <c r="K1110" s="167">
        <f t="shared" si="386"/>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383"/>
        <v>0</v>
      </c>
      <c r="Y1110"/>
      <c r="Z1110"/>
      <c r="AG1110" s="135"/>
      <c r="AH1110" s="135"/>
    </row>
    <row r="1111" spans="1:34" outlineLevel="1" x14ac:dyDescent="0.4">
      <c r="A1111" s="337"/>
      <c r="B1111" s="494"/>
      <c r="C1111" s="496"/>
      <c r="D1111" s="496"/>
      <c r="E1111" s="495"/>
      <c r="F1111" s="497" t="s">
        <v>231</v>
      </c>
      <c r="G1111" s="172">
        <f t="shared" si="385"/>
        <v>0</v>
      </c>
      <c r="H1111" s="162">
        <f t="shared" si="386"/>
        <v>0</v>
      </c>
      <c r="I1111" s="166">
        <f t="shared" si="386"/>
        <v>0</v>
      </c>
      <c r="J1111" s="166">
        <f t="shared" si="386"/>
        <v>0</v>
      </c>
      <c r="K1111" s="167">
        <f t="shared" si="386"/>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383"/>
        <v>0</v>
      </c>
      <c r="Y1111"/>
      <c r="Z1111"/>
      <c r="AG1111" s="135"/>
      <c r="AH1111" s="135"/>
    </row>
    <row r="1112" spans="1:34" outlineLevel="1" x14ac:dyDescent="0.4">
      <c r="A1112" s="337"/>
      <c r="B1112" s="494"/>
      <c r="C1112" s="496"/>
      <c r="D1112" s="496"/>
      <c r="E1112" s="495"/>
      <c r="F1112" s="497" t="s">
        <v>232</v>
      </c>
      <c r="G1112" s="172">
        <f t="shared" si="385"/>
        <v>0</v>
      </c>
      <c r="H1112" s="162">
        <f t="shared" si="386"/>
        <v>0</v>
      </c>
      <c r="I1112" s="166">
        <f t="shared" si="386"/>
        <v>0</v>
      </c>
      <c r="J1112" s="166">
        <f t="shared" si="386"/>
        <v>0</v>
      </c>
      <c r="K1112" s="167">
        <f t="shared" si="386"/>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383"/>
        <v>0</v>
      </c>
      <c r="Y1112"/>
      <c r="Z1112"/>
      <c r="AG1112" s="135"/>
      <c r="AH1112" s="135"/>
    </row>
    <row r="1113" spans="1:34" outlineLevel="1" x14ac:dyDescent="0.4">
      <c r="A1113" s="337"/>
      <c r="B1113" s="494"/>
      <c r="C1113" s="496"/>
      <c r="D1113" s="496"/>
      <c r="E1113" s="495"/>
      <c r="F1113" s="497" t="s">
        <v>233</v>
      </c>
      <c r="G1113" s="172">
        <f t="shared" si="385"/>
        <v>0</v>
      </c>
      <c r="H1113" s="162">
        <f t="shared" si="386"/>
        <v>0</v>
      </c>
      <c r="I1113" s="166">
        <f t="shared" si="386"/>
        <v>0</v>
      </c>
      <c r="J1113" s="166">
        <f t="shared" si="386"/>
        <v>0</v>
      </c>
      <c r="K1113" s="167">
        <f t="shared" si="386"/>
        <v>0</v>
      </c>
      <c r="L1113" s="165">
        <f>IF(L257="",0,L257*VLOOKUP($F1113,DRT,4,FALSE))</f>
        <v>0</v>
      </c>
      <c r="M1113" s="168">
        <f>IF(M257="",0,M257*VLOOKUP($F1113,DRT,4,FALSE))</f>
        <v>0</v>
      </c>
      <c r="N1113" s="168">
        <f t="shared" ref="N1113:P1115" si="387">IF(N257="",0,N257*VLOOKUP($F1113,DRT,4,FALSE))</f>
        <v>0</v>
      </c>
      <c r="O1113" s="168">
        <f t="shared" si="387"/>
        <v>0</v>
      </c>
      <c r="P1113" s="168">
        <f t="shared" si="387"/>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383"/>
        <v>0</v>
      </c>
      <c r="Y1113"/>
      <c r="Z1113"/>
      <c r="AG1113" s="135"/>
      <c r="AH1113" s="135"/>
    </row>
    <row r="1114" spans="1:34" outlineLevel="1" x14ac:dyDescent="0.4">
      <c r="A1114" s="337"/>
      <c r="B1114" s="494"/>
      <c r="C1114" s="496"/>
      <c r="D1114" s="496"/>
      <c r="E1114" s="495"/>
      <c r="F1114" s="497" t="s">
        <v>234</v>
      </c>
      <c r="G1114" s="172">
        <f t="shared" si="385"/>
        <v>0</v>
      </c>
      <c r="H1114" s="162">
        <f t="shared" si="386"/>
        <v>0</v>
      </c>
      <c r="I1114" s="166">
        <f t="shared" si="386"/>
        <v>0</v>
      </c>
      <c r="J1114" s="166">
        <f t="shared" si="386"/>
        <v>0</v>
      </c>
      <c r="K1114" s="167">
        <f t="shared" si="386"/>
        <v>0</v>
      </c>
      <c r="L1114" s="165">
        <f>IF(L258="",0,L258*VLOOKUP($F1114,DRT,4,FALSE))</f>
        <v>0</v>
      </c>
      <c r="M1114" s="168">
        <f>IF(M258="",0,M258*VLOOKUP($F1114,DRT,4,FALSE))</f>
        <v>0</v>
      </c>
      <c r="N1114" s="168">
        <f t="shared" si="387"/>
        <v>0</v>
      </c>
      <c r="O1114" s="168">
        <f t="shared" si="387"/>
        <v>0</v>
      </c>
      <c r="P1114" s="168">
        <f t="shared" si="387"/>
        <v>0</v>
      </c>
      <c r="Q1114" s="168">
        <f t="shared" ref="Q1114:V1115" si="388">IF(Q258="",0,Q258*VLOOKUP($F1114,DRT,4,FALSE))</f>
        <v>0</v>
      </c>
      <c r="R1114" s="168">
        <f t="shared" si="388"/>
        <v>0</v>
      </c>
      <c r="S1114" s="168">
        <f t="shared" si="388"/>
        <v>0</v>
      </c>
      <c r="T1114" s="168">
        <f t="shared" si="388"/>
        <v>0</v>
      </c>
      <c r="U1114" s="168">
        <f t="shared" si="388"/>
        <v>0</v>
      </c>
      <c r="V1114" s="198">
        <f t="shared" si="388"/>
        <v>0</v>
      </c>
      <c r="W1114" s="48">
        <f t="shared" si="383"/>
        <v>0</v>
      </c>
      <c r="Y1114"/>
      <c r="Z1114"/>
      <c r="AG1114" s="135"/>
      <c r="AH1114" s="135"/>
    </row>
    <row r="1115" spans="1:34" outlineLevel="1" x14ac:dyDescent="0.4">
      <c r="A1115" s="337"/>
      <c r="B1115" s="494"/>
      <c r="C1115" s="496"/>
      <c r="D1115" s="496"/>
      <c r="E1115" s="495"/>
      <c r="F1115" s="497" t="s">
        <v>235</v>
      </c>
      <c r="G1115" s="172">
        <f t="shared" si="385"/>
        <v>0</v>
      </c>
      <c r="H1115" s="162">
        <f t="shared" si="386"/>
        <v>0</v>
      </c>
      <c r="I1115" s="166">
        <f t="shared" si="386"/>
        <v>0</v>
      </c>
      <c r="J1115" s="166">
        <f t="shared" si="386"/>
        <v>0</v>
      </c>
      <c r="K1115" s="167">
        <f t="shared" si="386"/>
        <v>0</v>
      </c>
      <c r="L1115" s="197">
        <f>IF(L259="",0,L259*VLOOKUP($F1115,DRT,4,FALSE))</f>
        <v>0</v>
      </c>
      <c r="M1115" s="166">
        <f>IF(M259="",0,M259*VLOOKUP($F1115,DRT,4,FALSE))</f>
        <v>0</v>
      </c>
      <c r="N1115" s="168">
        <f t="shared" si="387"/>
        <v>0</v>
      </c>
      <c r="O1115" s="168">
        <f t="shared" si="387"/>
        <v>0</v>
      </c>
      <c r="P1115" s="168">
        <f t="shared" si="387"/>
        <v>0</v>
      </c>
      <c r="Q1115" s="168">
        <f t="shared" si="388"/>
        <v>0</v>
      </c>
      <c r="R1115" s="168">
        <f t="shared" si="388"/>
        <v>0</v>
      </c>
      <c r="S1115" s="168">
        <f t="shared" si="388"/>
        <v>0</v>
      </c>
      <c r="T1115" s="168">
        <f t="shared" si="388"/>
        <v>0</v>
      </c>
      <c r="U1115" s="168">
        <f t="shared" si="388"/>
        <v>0</v>
      </c>
      <c r="V1115" s="198">
        <f t="shared" si="388"/>
        <v>0</v>
      </c>
      <c r="W1115" s="48">
        <f t="shared" si="383"/>
        <v>0</v>
      </c>
      <c r="Y1115"/>
      <c r="Z1115"/>
      <c r="AG1115" s="135"/>
      <c r="AH1115" s="135"/>
    </row>
    <row r="1116" spans="1:34" x14ac:dyDescent="0.4">
      <c r="A1116" s="337"/>
      <c r="B1116" s="494"/>
      <c r="C1116" s="496"/>
      <c r="D1116" s="496"/>
      <c r="E1116" s="495" t="s">
        <v>236</v>
      </c>
      <c r="F1116" s="498"/>
      <c r="G1116" s="68">
        <f t="shared" ref="G1116:W1116" si="389">SUBTOTAL(9,G1117:G1122)</f>
        <v>0</v>
      </c>
      <c r="H1116" s="36">
        <f t="shared" si="389"/>
        <v>0</v>
      </c>
      <c r="I1116" s="36">
        <f t="shared" si="389"/>
        <v>0</v>
      </c>
      <c r="J1116" s="36">
        <f t="shared" si="389"/>
        <v>0</v>
      </c>
      <c r="K1116" s="39">
        <f t="shared" si="389"/>
        <v>0</v>
      </c>
      <c r="L1116" s="37">
        <f t="shared" si="389"/>
        <v>0</v>
      </c>
      <c r="M1116" s="38">
        <f t="shared" si="389"/>
        <v>0</v>
      </c>
      <c r="N1116" s="38">
        <f t="shared" si="389"/>
        <v>0</v>
      </c>
      <c r="O1116" s="38">
        <f t="shared" si="389"/>
        <v>0</v>
      </c>
      <c r="P1116" s="38">
        <f t="shared" si="389"/>
        <v>0</v>
      </c>
      <c r="Q1116" s="38">
        <f t="shared" si="389"/>
        <v>0</v>
      </c>
      <c r="R1116" s="38">
        <f t="shared" si="389"/>
        <v>0</v>
      </c>
      <c r="S1116" s="38">
        <f t="shared" si="389"/>
        <v>0</v>
      </c>
      <c r="T1116" s="38">
        <f t="shared" si="389"/>
        <v>0</v>
      </c>
      <c r="U1116" s="38">
        <f t="shared" si="389"/>
        <v>0</v>
      </c>
      <c r="V1116" s="39">
        <f t="shared" si="389"/>
        <v>0</v>
      </c>
      <c r="W1116" s="39">
        <f t="shared" si="389"/>
        <v>0</v>
      </c>
      <c r="Y1116"/>
      <c r="Z1116"/>
      <c r="AG1116" s="135"/>
      <c r="AH1116" s="135"/>
    </row>
    <row r="1117" spans="1:34" outlineLevel="1" x14ac:dyDescent="0.4">
      <c r="A1117" s="337"/>
      <c r="B1117" s="494"/>
      <c r="C1117" s="496"/>
      <c r="D1117" s="496"/>
      <c r="E1117" s="495"/>
      <c r="F1117" s="497" t="s">
        <v>237</v>
      </c>
      <c r="G1117" s="172">
        <f t="shared" ref="G1117:G1122" si="390">G261</f>
        <v>0</v>
      </c>
      <c r="H1117" s="162">
        <f t="shared" ref="H1117:K1122" si="391">IF(H261="",0,H261*VLOOKUP($F1117,DRT,3,FALSE))</f>
        <v>0</v>
      </c>
      <c r="I1117" s="166">
        <f t="shared" si="391"/>
        <v>0</v>
      </c>
      <c r="J1117" s="166">
        <f t="shared" si="391"/>
        <v>0</v>
      </c>
      <c r="K1117" s="167">
        <f t="shared" si="391"/>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392">G1117-SUM(H1117:V1117)</f>
        <v>0</v>
      </c>
      <c r="Y1117"/>
      <c r="Z1117"/>
      <c r="AG1117" s="135"/>
      <c r="AH1117" s="135"/>
    </row>
    <row r="1118" spans="1:34" outlineLevel="1" x14ac:dyDescent="0.4">
      <c r="A1118" s="337"/>
      <c r="B1118" s="494"/>
      <c r="C1118" s="496"/>
      <c r="D1118" s="496"/>
      <c r="E1118" s="495"/>
      <c r="F1118" s="497" t="s">
        <v>238</v>
      </c>
      <c r="G1118" s="172">
        <f t="shared" si="390"/>
        <v>0</v>
      </c>
      <c r="H1118" s="162">
        <f t="shared" si="391"/>
        <v>0</v>
      </c>
      <c r="I1118" s="166">
        <f t="shared" si="391"/>
        <v>0</v>
      </c>
      <c r="J1118" s="166">
        <f t="shared" si="391"/>
        <v>0</v>
      </c>
      <c r="K1118" s="167">
        <f t="shared" si="391"/>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392"/>
        <v>0</v>
      </c>
      <c r="Y1118"/>
      <c r="Z1118"/>
      <c r="AG1118" s="135"/>
      <c r="AH1118" s="135"/>
    </row>
    <row r="1119" spans="1:34" outlineLevel="1" x14ac:dyDescent="0.4">
      <c r="A1119" s="337"/>
      <c r="B1119" s="494"/>
      <c r="C1119" s="496"/>
      <c r="D1119" s="496"/>
      <c r="E1119" s="495"/>
      <c r="F1119" s="497" t="s">
        <v>239</v>
      </c>
      <c r="G1119" s="172">
        <f t="shared" si="390"/>
        <v>0</v>
      </c>
      <c r="H1119" s="162">
        <f t="shared" si="391"/>
        <v>0</v>
      </c>
      <c r="I1119" s="166">
        <f t="shared" si="391"/>
        <v>0</v>
      </c>
      <c r="J1119" s="166">
        <f t="shared" si="391"/>
        <v>0</v>
      </c>
      <c r="K1119" s="167">
        <f t="shared" si="391"/>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392"/>
        <v>0</v>
      </c>
      <c r="Y1119"/>
      <c r="Z1119"/>
      <c r="AG1119" s="135"/>
      <c r="AH1119" s="135"/>
    </row>
    <row r="1120" spans="1:34" outlineLevel="1" x14ac:dyDescent="0.4">
      <c r="A1120" s="337"/>
      <c r="B1120" s="494"/>
      <c r="C1120" s="496"/>
      <c r="D1120" s="496"/>
      <c r="E1120" s="495"/>
      <c r="F1120" s="497" t="s">
        <v>240</v>
      </c>
      <c r="G1120" s="172">
        <f t="shared" si="390"/>
        <v>0</v>
      </c>
      <c r="H1120" s="162">
        <f t="shared" si="391"/>
        <v>0</v>
      </c>
      <c r="I1120" s="166">
        <f t="shared" si="391"/>
        <v>0</v>
      </c>
      <c r="J1120" s="166">
        <f t="shared" si="391"/>
        <v>0</v>
      </c>
      <c r="K1120" s="167">
        <f t="shared" si="391"/>
        <v>0</v>
      </c>
      <c r="L1120" s="165">
        <f>IF(L264="",0,L264*VLOOKUP($F1120,DRT,4,FALSE))</f>
        <v>0</v>
      </c>
      <c r="M1120" s="168">
        <f>IF(M264="",0,M264*VLOOKUP($F1120,DRT,4,FALSE))</f>
        <v>0</v>
      </c>
      <c r="N1120" s="168">
        <f t="shared" ref="N1120:P1122" si="393">IF(N264="",0,N264*VLOOKUP($F1120,DRT,4,FALSE))</f>
        <v>0</v>
      </c>
      <c r="O1120" s="168">
        <f t="shared" si="393"/>
        <v>0</v>
      </c>
      <c r="P1120" s="168">
        <f t="shared" si="393"/>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392"/>
        <v>0</v>
      </c>
      <c r="Y1120"/>
      <c r="Z1120"/>
      <c r="AG1120" s="135"/>
      <c r="AH1120" s="135"/>
    </row>
    <row r="1121" spans="1:34" outlineLevel="1" x14ac:dyDescent="0.4">
      <c r="A1121" s="337"/>
      <c r="B1121" s="494"/>
      <c r="C1121" s="496"/>
      <c r="D1121" s="496"/>
      <c r="E1121" s="495"/>
      <c r="F1121" s="497" t="s">
        <v>241</v>
      </c>
      <c r="G1121" s="172">
        <f t="shared" si="390"/>
        <v>0</v>
      </c>
      <c r="H1121" s="162">
        <f t="shared" si="391"/>
        <v>0</v>
      </c>
      <c r="I1121" s="166">
        <f t="shared" si="391"/>
        <v>0</v>
      </c>
      <c r="J1121" s="166">
        <f t="shared" si="391"/>
        <v>0</v>
      </c>
      <c r="K1121" s="167">
        <f t="shared" si="391"/>
        <v>0</v>
      </c>
      <c r="L1121" s="165">
        <f>IF(L265="",0,L265*VLOOKUP($F1121,DRT,4,FALSE))</f>
        <v>0</v>
      </c>
      <c r="M1121" s="168">
        <f>IF(M265="",0,M265*VLOOKUP($F1121,DRT,4,FALSE))</f>
        <v>0</v>
      </c>
      <c r="N1121" s="168">
        <f t="shared" si="393"/>
        <v>0</v>
      </c>
      <c r="O1121" s="168">
        <f t="shared" si="393"/>
        <v>0</v>
      </c>
      <c r="P1121" s="168">
        <f t="shared" si="393"/>
        <v>0</v>
      </c>
      <c r="Q1121" s="168">
        <f t="shared" ref="Q1121:V1122" si="394">IF(Q265="",0,Q265*VLOOKUP($F1121,DRT,4,FALSE))</f>
        <v>0</v>
      </c>
      <c r="R1121" s="168">
        <f t="shared" si="394"/>
        <v>0</v>
      </c>
      <c r="S1121" s="168">
        <f t="shared" si="394"/>
        <v>0</v>
      </c>
      <c r="T1121" s="168">
        <f t="shared" si="394"/>
        <v>0</v>
      </c>
      <c r="U1121" s="168">
        <f t="shared" si="394"/>
        <v>0</v>
      </c>
      <c r="V1121" s="198">
        <f t="shared" si="394"/>
        <v>0</v>
      </c>
      <c r="W1121" s="48">
        <f t="shared" si="392"/>
        <v>0</v>
      </c>
      <c r="Y1121"/>
      <c r="Z1121"/>
      <c r="AG1121" s="135"/>
      <c r="AH1121" s="135"/>
    </row>
    <row r="1122" spans="1:34" outlineLevel="1" x14ac:dyDescent="0.4">
      <c r="A1122" s="337"/>
      <c r="B1122" s="494"/>
      <c r="C1122" s="496"/>
      <c r="D1122" s="496"/>
      <c r="E1122" s="495"/>
      <c r="F1122" s="497" t="s">
        <v>242</v>
      </c>
      <c r="G1122" s="172">
        <f t="shared" si="390"/>
        <v>0</v>
      </c>
      <c r="H1122" s="162">
        <f t="shared" si="391"/>
        <v>0</v>
      </c>
      <c r="I1122" s="166">
        <f t="shared" si="391"/>
        <v>0</v>
      </c>
      <c r="J1122" s="166">
        <f t="shared" si="391"/>
        <v>0</v>
      </c>
      <c r="K1122" s="167">
        <f t="shared" si="391"/>
        <v>0</v>
      </c>
      <c r="L1122" s="197">
        <f>IF(L266="",0,L266*VLOOKUP($F1122,DRT,4,FALSE))</f>
        <v>0</v>
      </c>
      <c r="M1122" s="166">
        <f>IF(M266="",0,M266*VLOOKUP($F1122,DRT,4,FALSE))</f>
        <v>0</v>
      </c>
      <c r="N1122" s="168">
        <f t="shared" si="393"/>
        <v>0</v>
      </c>
      <c r="O1122" s="168">
        <f t="shared" si="393"/>
        <v>0</v>
      </c>
      <c r="P1122" s="168">
        <f t="shared" si="393"/>
        <v>0</v>
      </c>
      <c r="Q1122" s="168">
        <f t="shared" si="394"/>
        <v>0</v>
      </c>
      <c r="R1122" s="168">
        <f t="shared" si="394"/>
        <v>0</v>
      </c>
      <c r="S1122" s="168">
        <f t="shared" si="394"/>
        <v>0</v>
      </c>
      <c r="T1122" s="168">
        <f t="shared" si="394"/>
        <v>0</v>
      </c>
      <c r="U1122" s="168">
        <f t="shared" si="394"/>
        <v>0</v>
      </c>
      <c r="V1122" s="198">
        <f t="shared" si="394"/>
        <v>0</v>
      </c>
      <c r="W1122" s="48">
        <f t="shared" si="392"/>
        <v>0</v>
      </c>
      <c r="Y1122"/>
      <c r="Z1122"/>
      <c r="AG1122" s="135"/>
      <c r="AH1122" s="135"/>
    </row>
    <row r="1123" spans="1:34" x14ac:dyDescent="0.4">
      <c r="A1123" s="337"/>
      <c r="B1123" s="494"/>
      <c r="C1123" s="496"/>
      <c r="D1123" s="496"/>
      <c r="E1123" s="495" t="s">
        <v>243</v>
      </c>
      <c r="F1123" s="498"/>
      <c r="G1123" s="68">
        <f t="shared" ref="G1123:W1123" si="395">SUBTOTAL(9,G1124:G1129)</f>
        <v>0</v>
      </c>
      <c r="H1123" s="36">
        <f t="shared" si="395"/>
        <v>0</v>
      </c>
      <c r="I1123" s="36">
        <f t="shared" si="395"/>
        <v>0</v>
      </c>
      <c r="J1123" s="36">
        <f t="shared" si="395"/>
        <v>0</v>
      </c>
      <c r="K1123" s="39">
        <f t="shared" si="395"/>
        <v>0</v>
      </c>
      <c r="L1123" s="37">
        <f t="shared" si="395"/>
        <v>0</v>
      </c>
      <c r="M1123" s="38">
        <f t="shared" si="395"/>
        <v>0</v>
      </c>
      <c r="N1123" s="38">
        <f t="shared" si="395"/>
        <v>0</v>
      </c>
      <c r="O1123" s="38">
        <f t="shared" si="395"/>
        <v>0</v>
      </c>
      <c r="P1123" s="38">
        <f t="shared" si="395"/>
        <v>0</v>
      </c>
      <c r="Q1123" s="38">
        <f t="shared" si="395"/>
        <v>0</v>
      </c>
      <c r="R1123" s="38">
        <f t="shared" si="395"/>
        <v>0</v>
      </c>
      <c r="S1123" s="38">
        <f t="shared" si="395"/>
        <v>0</v>
      </c>
      <c r="T1123" s="38">
        <f t="shared" si="395"/>
        <v>0</v>
      </c>
      <c r="U1123" s="38">
        <f t="shared" si="395"/>
        <v>0</v>
      </c>
      <c r="V1123" s="39">
        <f t="shared" si="395"/>
        <v>0</v>
      </c>
      <c r="W1123" s="39">
        <f t="shared" si="395"/>
        <v>0</v>
      </c>
      <c r="Y1123"/>
      <c r="Z1123"/>
      <c r="AG1123" s="135"/>
      <c r="AH1123" s="135"/>
    </row>
    <row r="1124" spans="1:34" outlineLevel="1" x14ac:dyDescent="0.4">
      <c r="A1124" s="337"/>
      <c r="B1124" s="494"/>
      <c r="C1124" s="496"/>
      <c r="D1124" s="496"/>
      <c r="E1124" s="495"/>
      <c r="F1124" s="497" t="s">
        <v>244</v>
      </c>
      <c r="G1124" s="172">
        <f t="shared" ref="G1124:G1129" si="396">G268</f>
        <v>0</v>
      </c>
      <c r="H1124" s="162">
        <f t="shared" ref="H1124:K1129" si="397">IF(H268="",0,H268*VLOOKUP($F1124,DRT,3,FALSE))</f>
        <v>0</v>
      </c>
      <c r="I1124" s="166">
        <f t="shared" si="397"/>
        <v>0</v>
      </c>
      <c r="J1124" s="166">
        <f t="shared" si="397"/>
        <v>0</v>
      </c>
      <c r="K1124" s="167">
        <f t="shared" si="397"/>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398">G1124-SUM(H1124:V1124)</f>
        <v>0</v>
      </c>
      <c r="Y1124"/>
      <c r="Z1124"/>
      <c r="AG1124" s="135"/>
      <c r="AH1124" s="135"/>
    </row>
    <row r="1125" spans="1:34" outlineLevel="1" x14ac:dyDescent="0.4">
      <c r="A1125" s="337"/>
      <c r="B1125" s="494"/>
      <c r="C1125" s="496"/>
      <c r="D1125" s="496"/>
      <c r="E1125" s="495"/>
      <c r="F1125" s="497" t="s">
        <v>245</v>
      </c>
      <c r="G1125" s="172">
        <f t="shared" si="396"/>
        <v>0</v>
      </c>
      <c r="H1125" s="162">
        <f t="shared" si="397"/>
        <v>0</v>
      </c>
      <c r="I1125" s="166">
        <f t="shared" si="397"/>
        <v>0</v>
      </c>
      <c r="J1125" s="166">
        <f t="shared" si="397"/>
        <v>0</v>
      </c>
      <c r="K1125" s="167">
        <f t="shared" si="397"/>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398"/>
        <v>0</v>
      </c>
      <c r="Y1125"/>
      <c r="Z1125"/>
      <c r="AG1125" s="135"/>
      <c r="AH1125" s="135"/>
    </row>
    <row r="1126" spans="1:34" outlineLevel="1" x14ac:dyDescent="0.4">
      <c r="A1126" s="337"/>
      <c r="B1126" s="494"/>
      <c r="C1126" s="496"/>
      <c r="D1126" s="496"/>
      <c r="E1126" s="495"/>
      <c r="F1126" s="497" t="s">
        <v>246</v>
      </c>
      <c r="G1126" s="172">
        <f t="shared" si="396"/>
        <v>0</v>
      </c>
      <c r="H1126" s="162">
        <f t="shared" si="397"/>
        <v>0</v>
      </c>
      <c r="I1126" s="166">
        <f t="shared" si="397"/>
        <v>0</v>
      </c>
      <c r="J1126" s="166">
        <f t="shared" si="397"/>
        <v>0</v>
      </c>
      <c r="K1126" s="167">
        <f t="shared" si="397"/>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398"/>
        <v>0</v>
      </c>
      <c r="Y1126"/>
      <c r="Z1126"/>
      <c r="AG1126" s="135"/>
      <c r="AH1126" s="135"/>
    </row>
    <row r="1127" spans="1:34" outlineLevel="1" x14ac:dyDescent="0.4">
      <c r="A1127" s="337"/>
      <c r="B1127" s="494"/>
      <c r="C1127" s="496"/>
      <c r="D1127" s="496"/>
      <c r="E1127" s="495"/>
      <c r="F1127" s="497" t="s">
        <v>247</v>
      </c>
      <c r="G1127" s="172">
        <f t="shared" si="396"/>
        <v>0</v>
      </c>
      <c r="H1127" s="162">
        <f t="shared" si="397"/>
        <v>0</v>
      </c>
      <c r="I1127" s="166">
        <f t="shared" si="397"/>
        <v>0</v>
      </c>
      <c r="J1127" s="166">
        <f t="shared" si="397"/>
        <v>0</v>
      </c>
      <c r="K1127" s="167">
        <f t="shared" si="397"/>
        <v>0</v>
      </c>
      <c r="L1127" s="165">
        <f>IF(L271="",0,L271*VLOOKUP($F1127,DRT,4,FALSE))</f>
        <v>0</v>
      </c>
      <c r="M1127" s="168">
        <f>IF(M271="",0,M271*VLOOKUP($F1127,DRT,4,FALSE))</f>
        <v>0</v>
      </c>
      <c r="N1127" s="168">
        <f t="shared" ref="N1127:P1129" si="399">IF(N271="",0,N271*VLOOKUP($F1127,DRT,4,FALSE))</f>
        <v>0</v>
      </c>
      <c r="O1127" s="168">
        <f t="shared" si="399"/>
        <v>0</v>
      </c>
      <c r="P1127" s="168">
        <f t="shared" si="399"/>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398"/>
        <v>0</v>
      </c>
      <c r="Y1127"/>
      <c r="Z1127"/>
      <c r="AG1127" s="135"/>
      <c r="AH1127" s="135"/>
    </row>
    <row r="1128" spans="1:34" outlineLevel="1" x14ac:dyDescent="0.4">
      <c r="A1128" s="337"/>
      <c r="B1128" s="494"/>
      <c r="C1128" s="496"/>
      <c r="D1128" s="496"/>
      <c r="E1128" s="495"/>
      <c r="F1128" s="497" t="s">
        <v>248</v>
      </c>
      <c r="G1128" s="172">
        <f t="shared" si="396"/>
        <v>0</v>
      </c>
      <c r="H1128" s="162">
        <f t="shared" si="397"/>
        <v>0</v>
      </c>
      <c r="I1128" s="166">
        <f t="shared" si="397"/>
        <v>0</v>
      </c>
      <c r="J1128" s="166">
        <f t="shared" si="397"/>
        <v>0</v>
      </c>
      <c r="K1128" s="167">
        <f t="shared" si="397"/>
        <v>0</v>
      </c>
      <c r="L1128" s="165">
        <f>IF(L272="",0,L272*VLOOKUP($F1128,DRT,4,FALSE))</f>
        <v>0</v>
      </c>
      <c r="M1128" s="168">
        <f>IF(M272="",0,M272*VLOOKUP($F1128,DRT,4,FALSE))</f>
        <v>0</v>
      </c>
      <c r="N1128" s="168">
        <f t="shared" si="399"/>
        <v>0</v>
      </c>
      <c r="O1128" s="168">
        <f t="shared" si="399"/>
        <v>0</v>
      </c>
      <c r="P1128" s="168">
        <f t="shared" si="399"/>
        <v>0</v>
      </c>
      <c r="Q1128" s="168">
        <f t="shared" ref="Q1128:V1129" si="400">IF(Q272="",0,Q272*VLOOKUP($F1128,DRT,4,FALSE))</f>
        <v>0</v>
      </c>
      <c r="R1128" s="168">
        <f t="shared" si="400"/>
        <v>0</v>
      </c>
      <c r="S1128" s="168">
        <f t="shared" si="400"/>
        <v>0</v>
      </c>
      <c r="T1128" s="168">
        <f t="shared" si="400"/>
        <v>0</v>
      </c>
      <c r="U1128" s="168">
        <f t="shared" si="400"/>
        <v>0</v>
      </c>
      <c r="V1128" s="198">
        <f t="shared" si="400"/>
        <v>0</v>
      </c>
      <c r="W1128" s="48">
        <f t="shared" si="398"/>
        <v>0</v>
      </c>
      <c r="Y1128"/>
      <c r="Z1128"/>
      <c r="AG1128" s="135"/>
      <c r="AH1128" s="135"/>
    </row>
    <row r="1129" spans="1:34" outlineLevel="1" x14ac:dyDescent="0.4">
      <c r="A1129" s="337"/>
      <c r="B1129" s="494"/>
      <c r="C1129" s="496"/>
      <c r="D1129" s="496"/>
      <c r="E1129" s="495"/>
      <c r="F1129" s="497" t="s">
        <v>235</v>
      </c>
      <c r="G1129" s="172">
        <f t="shared" si="396"/>
        <v>0</v>
      </c>
      <c r="H1129" s="162">
        <f t="shared" si="397"/>
        <v>0</v>
      </c>
      <c r="I1129" s="166">
        <f t="shared" si="397"/>
        <v>0</v>
      </c>
      <c r="J1129" s="166">
        <f t="shared" si="397"/>
        <v>0</v>
      </c>
      <c r="K1129" s="167">
        <f t="shared" si="397"/>
        <v>0</v>
      </c>
      <c r="L1129" s="197">
        <f>IF(L273="",0,L273*VLOOKUP($F1129,DRT,4,FALSE))</f>
        <v>0</v>
      </c>
      <c r="M1129" s="166">
        <f>IF(M273="",0,M273*VLOOKUP($F1129,DRT,4,FALSE))</f>
        <v>0</v>
      </c>
      <c r="N1129" s="168">
        <f t="shared" si="399"/>
        <v>0</v>
      </c>
      <c r="O1129" s="168">
        <f t="shared" si="399"/>
        <v>0</v>
      </c>
      <c r="P1129" s="168">
        <f t="shared" si="399"/>
        <v>0</v>
      </c>
      <c r="Q1129" s="168">
        <f t="shared" si="400"/>
        <v>0</v>
      </c>
      <c r="R1129" s="168">
        <f t="shared" si="400"/>
        <v>0</v>
      </c>
      <c r="S1129" s="168">
        <f t="shared" si="400"/>
        <v>0</v>
      </c>
      <c r="T1129" s="168">
        <f t="shared" si="400"/>
        <v>0</v>
      </c>
      <c r="U1129" s="168">
        <f t="shared" si="400"/>
        <v>0</v>
      </c>
      <c r="V1129" s="198">
        <f t="shared" si="400"/>
        <v>0</v>
      </c>
      <c r="W1129" s="48">
        <f t="shared" si="398"/>
        <v>0</v>
      </c>
      <c r="Y1129"/>
      <c r="Z1129"/>
      <c r="AG1129" s="135"/>
      <c r="AH1129" s="135"/>
    </row>
    <row r="1130" spans="1:34" x14ac:dyDescent="0.4">
      <c r="A1130" s="337"/>
      <c r="B1130" s="494"/>
      <c r="C1130" s="496"/>
      <c r="D1130" s="496"/>
      <c r="E1130" s="495" t="s">
        <v>249</v>
      </c>
      <c r="F1130" s="498"/>
      <c r="G1130" s="68">
        <f t="shared" ref="G1130:W1130" si="401">SUBTOTAL(9,G1131:G1136)</f>
        <v>0</v>
      </c>
      <c r="H1130" s="36">
        <f t="shared" si="401"/>
        <v>0</v>
      </c>
      <c r="I1130" s="36">
        <f t="shared" si="401"/>
        <v>0</v>
      </c>
      <c r="J1130" s="36">
        <f t="shared" si="401"/>
        <v>0</v>
      </c>
      <c r="K1130" s="39">
        <f t="shared" si="401"/>
        <v>0</v>
      </c>
      <c r="L1130" s="37">
        <f t="shared" si="401"/>
        <v>0</v>
      </c>
      <c r="M1130" s="38">
        <f t="shared" si="401"/>
        <v>0</v>
      </c>
      <c r="N1130" s="38">
        <f t="shared" si="401"/>
        <v>0</v>
      </c>
      <c r="O1130" s="38">
        <f t="shared" si="401"/>
        <v>0</v>
      </c>
      <c r="P1130" s="38">
        <f t="shared" si="401"/>
        <v>0</v>
      </c>
      <c r="Q1130" s="38">
        <f t="shared" si="401"/>
        <v>0</v>
      </c>
      <c r="R1130" s="38">
        <f t="shared" si="401"/>
        <v>0</v>
      </c>
      <c r="S1130" s="38">
        <f t="shared" si="401"/>
        <v>0</v>
      </c>
      <c r="T1130" s="38">
        <f t="shared" si="401"/>
        <v>0</v>
      </c>
      <c r="U1130" s="38">
        <f t="shared" si="401"/>
        <v>0</v>
      </c>
      <c r="V1130" s="39">
        <f t="shared" si="401"/>
        <v>0</v>
      </c>
      <c r="W1130" s="39">
        <f t="shared" si="401"/>
        <v>0</v>
      </c>
      <c r="Y1130"/>
      <c r="Z1130"/>
      <c r="AG1130" s="135"/>
      <c r="AH1130" s="135"/>
    </row>
    <row r="1131" spans="1:34" outlineLevel="1" x14ac:dyDescent="0.4">
      <c r="A1131" s="337"/>
      <c r="B1131" s="494"/>
      <c r="C1131" s="496"/>
      <c r="D1131" s="496"/>
      <c r="E1131" s="495"/>
      <c r="F1131" s="497" t="s">
        <v>250</v>
      </c>
      <c r="G1131" s="172">
        <f t="shared" ref="G1131:G1136" si="402">G275</f>
        <v>0</v>
      </c>
      <c r="H1131" s="162">
        <f t="shared" ref="H1131:K1136" si="403">IF(H275="",0,H275*VLOOKUP($F1131,DRT,3,FALSE))</f>
        <v>0</v>
      </c>
      <c r="I1131" s="166">
        <f t="shared" si="403"/>
        <v>0</v>
      </c>
      <c r="J1131" s="166">
        <f t="shared" si="403"/>
        <v>0</v>
      </c>
      <c r="K1131" s="167">
        <f t="shared" si="403"/>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04">G1131-SUM(H1131:V1131)</f>
        <v>0</v>
      </c>
      <c r="Y1131"/>
      <c r="Z1131"/>
      <c r="AG1131" s="135"/>
      <c r="AH1131" s="135"/>
    </row>
    <row r="1132" spans="1:34" outlineLevel="1" x14ac:dyDescent="0.4">
      <c r="A1132" s="337"/>
      <c r="B1132" s="494"/>
      <c r="C1132" s="496"/>
      <c r="D1132" s="496"/>
      <c r="E1132" s="495"/>
      <c r="F1132" s="497" t="s">
        <v>251</v>
      </c>
      <c r="G1132" s="172">
        <f t="shared" si="402"/>
        <v>0</v>
      </c>
      <c r="H1132" s="162">
        <f t="shared" si="403"/>
        <v>0</v>
      </c>
      <c r="I1132" s="166">
        <f t="shared" si="403"/>
        <v>0</v>
      </c>
      <c r="J1132" s="166">
        <f t="shared" si="403"/>
        <v>0</v>
      </c>
      <c r="K1132" s="167">
        <f t="shared" si="403"/>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04"/>
        <v>0</v>
      </c>
      <c r="Y1132"/>
      <c r="Z1132"/>
      <c r="AG1132" s="135"/>
      <c r="AH1132" s="135"/>
    </row>
    <row r="1133" spans="1:34" outlineLevel="1" x14ac:dyDescent="0.4">
      <c r="A1133" s="337"/>
      <c r="B1133" s="494"/>
      <c r="C1133" s="496"/>
      <c r="D1133" s="496"/>
      <c r="E1133" s="495"/>
      <c r="F1133" s="497" t="s">
        <v>252</v>
      </c>
      <c r="G1133" s="172">
        <f t="shared" si="402"/>
        <v>0</v>
      </c>
      <c r="H1133" s="162">
        <f t="shared" si="403"/>
        <v>0</v>
      </c>
      <c r="I1133" s="166">
        <f t="shared" si="403"/>
        <v>0</v>
      </c>
      <c r="J1133" s="166">
        <f t="shared" si="403"/>
        <v>0</v>
      </c>
      <c r="K1133" s="167">
        <f t="shared" si="403"/>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04"/>
        <v>0</v>
      </c>
      <c r="Y1133"/>
      <c r="Z1133"/>
      <c r="AG1133" s="135"/>
      <c r="AH1133" s="135"/>
    </row>
    <row r="1134" spans="1:34" outlineLevel="1" x14ac:dyDescent="0.4">
      <c r="A1134" s="337"/>
      <c r="B1134" s="494"/>
      <c r="C1134" s="496"/>
      <c r="D1134" s="496"/>
      <c r="E1134" s="495"/>
      <c r="F1134" s="497" t="s">
        <v>253</v>
      </c>
      <c r="G1134" s="172">
        <f t="shared" si="402"/>
        <v>0</v>
      </c>
      <c r="H1134" s="162">
        <f t="shared" si="403"/>
        <v>0</v>
      </c>
      <c r="I1134" s="166">
        <f t="shared" si="403"/>
        <v>0</v>
      </c>
      <c r="J1134" s="166">
        <f t="shared" si="403"/>
        <v>0</v>
      </c>
      <c r="K1134" s="167">
        <f t="shared" si="403"/>
        <v>0</v>
      </c>
      <c r="L1134" s="165">
        <f>IF(L278="",0,L278*VLOOKUP($F1134,DRT,4,FALSE))</f>
        <v>0</v>
      </c>
      <c r="M1134" s="168">
        <f>IF(M278="",0,M278*VLOOKUP($F1134,DRT,4,FALSE))</f>
        <v>0</v>
      </c>
      <c r="N1134" s="168">
        <f t="shared" ref="N1134:P1136" si="405">IF(N278="",0,N278*VLOOKUP($F1134,DRT,4,FALSE))</f>
        <v>0</v>
      </c>
      <c r="O1134" s="168">
        <f t="shared" si="405"/>
        <v>0</v>
      </c>
      <c r="P1134" s="168">
        <f t="shared" si="405"/>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04"/>
        <v>0</v>
      </c>
      <c r="Y1134"/>
      <c r="Z1134"/>
      <c r="AG1134" s="135"/>
      <c r="AH1134" s="135"/>
    </row>
    <row r="1135" spans="1:34" outlineLevel="1" x14ac:dyDescent="0.4">
      <c r="A1135" s="337"/>
      <c r="B1135" s="494"/>
      <c r="C1135" s="496"/>
      <c r="D1135" s="496"/>
      <c r="E1135" s="495"/>
      <c r="F1135" s="497" t="s">
        <v>254</v>
      </c>
      <c r="G1135" s="172">
        <f t="shared" si="402"/>
        <v>0</v>
      </c>
      <c r="H1135" s="162">
        <f t="shared" si="403"/>
        <v>0</v>
      </c>
      <c r="I1135" s="166">
        <f t="shared" si="403"/>
        <v>0</v>
      </c>
      <c r="J1135" s="166">
        <f t="shared" si="403"/>
        <v>0</v>
      </c>
      <c r="K1135" s="167">
        <f t="shared" si="403"/>
        <v>0</v>
      </c>
      <c r="L1135" s="165">
        <f>IF(L279="",0,L279*VLOOKUP($F1135,DRT,4,FALSE))</f>
        <v>0</v>
      </c>
      <c r="M1135" s="168">
        <f>IF(M279="",0,M279*VLOOKUP($F1135,DRT,4,FALSE))</f>
        <v>0</v>
      </c>
      <c r="N1135" s="168">
        <f t="shared" si="405"/>
        <v>0</v>
      </c>
      <c r="O1135" s="168">
        <f t="shared" si="405"/>
        <v>0</v>
      </c>
      <c r="P1135" s="168">
        <f t="shared" si="405"/>
        <v>0</v>
      </c>
      <c r="Q1135" s="168">
        <f t="shared" ref="Q1135:V1136" si="406">IF(Q279="",0,Q279*VLOOKUP($F1135,DRT,4,FALSE))</f>
        <v>0</v>
      </c>
      <c r="R1135" s="168">
        <f t="shared" si="406"/>
        <v>0</v>
      </c>
      <c r="S1135" s="168">
        <f t="shared" si="406"/>
        <v>0</v>
      </c>
      <c r="T1135" s="168">
        <f t="shared" si="406"/>
        <v>0</v>
      </c>
      <c r="U1135" s="168">
        <f t="shared" si="406"/>
        <v>0</v>
      </c>
      <c r="V1135" s="198">
        <f t="shared" si="406"/>
        <v>0</v>
      </c>
      <c r="W1135" s="48">
        <f t="shared" si="404"/>
        <v>0</v>
      </c>
      <c r="Y1135"/>
      <c r="Z1135"/>
      <c r="AG1135" s="135"/>
      <c r="AH1135" s="135"/>
    </row>
    <row r="1136" spans="1:34" outlineLevel="1" x14ac:dyDescent="0.4">
      <c r="A1136" s="337"/>
      <c r="B1136" s="494"/>
      <c r="C1136" s="496"/>
      <c r="D1136" s="496"/>
      <c r="E1136" s="495"/>
      <c r="F1136" s="497" t="s">
        <v>255</v>
      </c>
      <c r="G1136" s="172">
        <f t="shared" si="402"/>
        <v>0</v>
      </c>
      <c r="H1136" s="162">
        <f t="shared" si="403"/>
        <v>0</v>
      </c>
      <c r="I1136" s="166">
        <f t="shared" si="403"/>
        <v>0</v>
      </c>
      <c r="J1136" s="166">
        <f t="shared" si="403"/>
        <v>0</v>
      </c>
      <c r="K1136" s="167">
        <f t="shared" si="403"/>
        <v>0</v>
      </c>
      <c r="L1136" s="197">
        <f>IF(L280="",0,L280*VLOOKUP($F1136,DRT,4,FALSE))</f>
        <v>0</v>
      </c>
      <c r="M1136" s="166">
        <f>IF(M280="",0,M280*VLOOKUP($F1136,DRT,4,FALSE))</f>
        <v>0</v>
      </c>
      <c r="N1136" s="168">
        <f t="shared" si="405"/>
        <v>0</v>
      </c>
      <c r="O1136" s="168">
        <f t="shared" si="405"/>
        <v>0</v>
      </c>
      <c r="P1136" s="168">
        <f t="shared" si="405"/>
        <v>0</v>
      </c>
      <c r="Q1136" s="168">
        <f t="shared" si="406"/>
        <v>0</v>
      </c>
      <c r="R1136" s="168">
        <f t="shared" si="406"/>
        <v>0</v>
      </c>
      <c r="S1136" s="168">
        <f t="shared" si="406"/>
        <v>0</v>
      </c>
      <c r="T1136" s="168">
        <f t="shared" si="406"/>
        <v>0</v>
      </c>
      <c r="U1136" s="168">
        <f t="shared" si="406"/>
        <v>0</v>
      </c>
      <c r="V1136" s="198">
        <f t="shared" si="406"/>
        <v>0</v>
      </c>
      <c r="W1136" s="48">
        <f t="shared" si="404"/>
        <v>0</v>
      </c>
      <c r="Y1136"/>
      <c r="Z1136"/>
      <c r="AG1136" s="135"/>
      <c r="AH1136" s="135"/>
    </row>
    <row r="1137" spans="1:34" x14ac:dyDescent="0.4">
      <c r="A1137" s="337"/>
      <c r="B1137" s="494"/>
      <c r="C1137" s="496"/>
      <c r="D1137" s="496"/>
      <c r="E1137" s="495" t="s">
        <v>256</v>
      </c>
      <c r="F1137" s="498"/>
      <c r="G1137" s="68">
        <f t="shared" ref="G1137:W1137" si="407">SUBTOTAL(9,G1138:G1143)</f>
        <v>0</v>
      </c>
      <c r="H1137" s="36">
        <f t="shared" si="407"/>
        <v>0</v>
      </c>
      <c r="I1137" s="36">
        <f t="shared" si="407"/>
        <v>0</v>
      </c>
      <c r="J1137" s="36">
        <f t="shared" si="407"/>
        <v>0</v>
      </c>
      <c r="K1137" s="39">
        <f t="shared" si="407"/>
        <v>0</v>
      </c>
      <c r="L1137" s="37">
        <f t="shared" si="407"/>
        <v>0</v>
      </c>
      <c r="M1137" s="38">
        <f t="shared" si="407"/>
        <v>0</v>
      </c>
      <c r="N1137" s="38">
        <f t="shared" si="407"/>
        <v>0</v>
      </c>
      <c r="O1137" s="38">
        <f t="shared" si="407"/>
        <v>0</v>
      </c>
      <c r="P1137" s="38">
        <f t="shared" si="407"/>
        <v>0</v>
      </c>
      <c r="Q1137" s="38">
        <f t="shared" si="407"/>
        <v>0</v>
      </c>
      <c r="R1137" s="38">
        <f t="shared" si="407"/>
        <v>0</v>
      </c>
      <c r="S1137" s="38">
        <f t="shared" si="407"/>
        <v>0</v>
      </c>
      <c r="T1137" s="38">
        <f t="shared" si="407"/>
        <v>0</v>
      </c>
      <c r="U1137" s="38">
        <f t="shared" si="407"/>
        <v>0</v>
      </c>
      <c r="V1137" s="39">
        <f t="shared" si="407"/>
        <v>0</v>
      </c>
      <c r="W1137" s="39">
        <f t="shared" si="407"/>
        <v>0</v>
      </c>
      <c r="Y1137"/>
      <c r="Z1137"/>
      <c r="AG1137" s="135"/>
      <c r="AH1137" s="135"/>
    </row>
    <row r="1138" spans="1:34" outlineLevel="1" x14ac:dyDescent="0.4">
      <c r="A1138" s="337"/>
      <c r="B1138" s="494"/>
      <c r="C1138" s="496"/>
      <c r="D1138" s="496"/>
      <c r="E1138" s="495"/>
      <c r="F1138" s="497" t="s">
        <v>257</v>
      </c>
      <c r="G1138" s="172">
        <f t="shared" ref="G1138:G1143" si="408">G282</f>
        <v>0</v>
      </c>
      <c r="H1138" s="162">
        <f t="shared" ref="H1138:K1143" si="409">IF(H282="",0,H282*VLOOKUP($F1138,DRT,3,FALSE))</f>
        <v>0</v>
      </c>
      <c r="I1138" s="166">
        <f t="shared" si="409"/>
        <v>0</v>
      </c>
      <c r="J1138" s="166">
        <f t="shared" si="409"/>
        <v>0</v>
      </c>
      <c r="K1138" s="167">
        <f t="shared" si="409"/>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10">G1138-SUM(H1138:V1138)</f>
        <v>0</v>
      </c>
      <c r="Y1138"/>
      <c r="Z1138"/>
      <c r="AG1138" s="135"/>
      <c r="AH1138" s="135"/>
    </row>
    <row r="1139" spans="1:34" outlineLevel="1" x14ac:dyDescent="0.4">
      <c r="A1139" s="337"/>
      <c r="B1139" s="494"/>
      <c r="C1139" s="496"/>
      <c r="D1139" s="496"/>
      <c r="E1139" s="495"/>
      <c r="F1139" s="497" t="s">
        <v>258</v>
      </c>
      <c r="G1139" s="172">
        <f t="shared" si="408"/>
        <v>0</v>
      </c>
      <c r="H1139" s="162">
        <f t="shared" si="409"/>
        <v>0</v>
      </c>
      <c r="I1139" s="166">
        <f t="shared" si="409"/>
        <v>0</v>
      </c>
      <c r="J1139" s="166">
        <f t="shared" si="409"/>
        <v>0</v>
      </c>
      <c r="K1139" s="167">
        <f t="shared" si="409"/>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10"/>
        <v>0</v>
      </c>
      <c r="Y1139"/>
      <c r="Z1139"/>
      <c r="AG1139" s="135"/>
      <c r="AH1139" s="135"/>
    </row>
    <row r="1140" spans="1:34" outlineLevel="1" x14ac:dyDescent="0.4">
      <c r="A1140" s="337"/>
      <c r="B1140" s="494"/>
      <c r="C1140" s="496"/>
      <c r="D1140" s="496"/>
      <c r="E1140" s="495"/>
      <c r="F1140" s="497" t="s">
        <v>259</v>
      </c>
      <c r="G1140" s="172">
        <f t="shared" si="408"/>
        <v>0</v>
      </c>
      <c r="H1140" s="162">
        <f t="shared" si="409"/>
        <v>0</v>
      </c>
      <c r="I1140" s="166">
        <f t="shared" si="409"/>
        <v>0</v>
      </c>
      <c r="J1140" s="166">
        <f t="shared" si="409"/>
        <v>0</v>
      </c>
      <c r="K1140" s="167">
        <f t="shared" si="409"/>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10"/>
        <v>0</v>
      </c>
      <c r="Y1140"/>
      <c r="Z1140"/>
      <c r="AG1140" s="135"/>
      <c r="AH1140" s="135"/>
    </row>
    <row r="1141" spans="1:34" outlineLevel="1" x14ac:dyDescent="0.4">
      <c r="A1141" s="337"/>
      <c r="B1141" s="494"/>
      <c r="C1141" s="496"/>
      <c r="D1141" s="496"/>
      <c r="E1141" s="495"/>
      <c r="F1141" s="497" t="s">
        <v>260</v>
      </c>
      <c r="G1141" s="172">
        <f t="shared" si="408"/>
        <v>0</v>
      </c>
      <c r="H1141" s="162">
        <f t="shared" si="409"/>
        <v>0</v>
      </c>
      <c r="I1141" s="166">
        <f t="shared" si="409"/>
        <v>0</v>
      </c>
      <c r="J1141" s="166">
        <f t="shared" si="409"/>
        <v>0</v>
      </c>
      <c r="K1141" s="167">
        <f t="shared" si="409"/>
        <v>0</v>
      </c>
      <c r="L1141" s="165">
        <f>IF(L285="",0,L285*VLOOKUP($F1141,DRT,4,FALSE))</f>
        <v>0</v>
      </c>
      <c r="M1141" s="168">
        <f>IF(M285="",0,M285*VLOOKUP($F1141,DRT,4,FALSE))</f>
        <v>0</v>
      </c>
      <c r="N1141" s="168">
        <f t="shared" ref="N1141:P1143" si="411">IF(N285="",0,N285*VLOOKUP($F1141,DRT,4,FALSE))</f>
        <v>0</v>
      </c>
      <c r="O1141" s="168">
        <f t="shared" si="411"/>
        <v>0</v>
      </c>
      <c r="P1141" s="168">
        <f t="shared" si="411"/>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10"/>
        <v>0</v>
      </c>
      <c r="Y1141"/>
      <c r="Z1141"/>
      <c r="AG1141" s="135"/>
      <c r="AH1141" s="135"/>
    </row>
    <row r="1142" spans="1:34" outlineLevel="1" x14ac:dyDescent="0.4">
      <c r="A1142" s="337"/>
      <c r="B1142" s="494"/>
      <c r="C1142" s="496"/>
      <c r="D1142" s="496"/>
      <c r="E1142" s="495"/>
      <c r="F1142" s="497" t="s">
        <v>261</v>
      </c>
      <c r="G1142" s="172">
        <f t="shared" si="408"/>
        <v>0</v>
      </c>
      <c r="H1142" s="162">
        <f t="shared" si="409"/>
        <v>0</v>
      </c>
      <c r="I1142" s="166">
        <f t="shared" si="409"/>
        <v>0</v>
      </c>
      <c r="J1142" s="166">
        <f t="shared" si="409"/>
        <v>0</v>
      </c>
      <c r="K1142" s="167">
        <f t="shared" si="409"/>
        <v>0</v>
      </c>
      <c r="L1142" s="165">
        <f>IF(L286="",0,L286*VLOOKUP($F1142,DRT,4,FALSE))</f>
        <v>0</v>
      </c>
      <c r="M1142" s="168">
        <f>IF(M286="",0,M286*VLOOKUP($F1142,DRT,4,FALSE))</f>
        <v>0</v>
      </c>
      <c r="N1142" s="168">
        <f t="shared" si="411"/>
        <v>0</v>
      </c>
      <c r="O1142" s="168">
        <f t="shared" si="411"/>
        <v>0</v>
      </c>
      <c r="P1142" s="168">
        <f t="shared" si="411"/>
        <v>0</v>
      </c>
      <c r="Q1142" s="168">
        <f t="shared" ref="Q1142:V1143" si="412">IF(Q286="",0,Q286*VLOOKUP($F1142,DRT,4,FALSE))</f>
        <v>0</v>
      </c>
      <c r="R1142" s="168">
        <f t="shared" si="412"/>
        <v>0</v>
      </c>
      <c r="S1142" s="168">
        <f t="shared" si="412"/>
        <v>0</v>
      </c>
      <c r="T1142" s="168">
        <f t="shared" si="412"/>
        <v>0</v>
      </c>
      <c r="U1142" s="168">
        <f t="shared" si="412"/>
        <v>0</v>
      </c>
      <c r="V1142" s="198">
        <f t="shared" si="412"/>
        <v>0</v>
      </c>
      <c r="W1142" s="48">
        <f t="shared" si="410"/>
        <v>0</v>
      </c>
      <c r="Y1142"/>
      <c r="Z1142"/>
      <c r="AG1142" s="135"/>
      <c r="AH1142" s="135"/>
    </row>
    <row r="1143" spans="1:34" outlineLevel="1" x14ac:dyDescent="0.4">
      <c r="A1143" s="337"/>
      <c r="B1143" s="494"/>
      <c r="C1143" s="496"/>
      <c r="D1143" s="496"/>
      <c r="E1143" s="495"/>
      <c r="F1143" s="497" t="s">
        <v>262</v>
      </c>
      <c r="G1143" s="172">
        <f t="shared" si="408"/>
        <v>0</v>
      </c>
      <c r="H1143" s="162">
        <f t="shared" si="409"/>
        <v>0</v>
      </c>
      <c r="I1143" s="166">
        <f t="shared" si="409"/>
        <v>0</v>
      </c>
      <c r="J1143" s="166">
        <f t="shared" si="409"/>
        <v>0</v>
      </c>
      <c r="K1143" s="167">
        <f t="shared" si="409"/>
        <v>0</v>
      </c>
      <c r="L1143" s="197">
        <f>IF(L287="",0,L287*VLOOKUP($F1143,DRT,4,FALSE))</f>
        <v>0</v>
      </c>
      <c r="M1143" s="166">
        <f>IF(M287="",0,M287*VLOOKUP($F1143,DRT,4,FALSE))</f>
        <v>0</v>
      </c>
      <c r="N1143" s="168">
        <f t="shared" si="411"/>
        <v>0</v>
      </c>
      <c r="O1143" s="168">
        <f t="shared" si="411"/>
        <v>0</v>
      </c>
      <c r="P1143" s="168">
        <f t="shared" si="411"/>
        <v>0</v>
      </c>
      <c r="Q1143" s="168">
        <f t="shared" si="412"/>
        <v>0</v>
      </c>
      <c r="R1143" s="168">
        <f t="shared" si="412"/>
        <v>0</v>
      </c>
      <c r="S1143" s="168">
        <f t="shared" si="412"/>
        <v>0</v>
      </c>
      <c r="T1143" s="168">
        <f t="shared" si="412"/>
        <v>0</v>
      </c>
      <c r="U1143" s="168">
        <f t="shared" si="412"/>
        <v>0</v>
      </c>
      <c r="V1143" s="198">
        <f t="shared" si="412"/>
        <v>0</v>
      </c>
      <c r="W1143" s="48">
        <f t="shared" si="410"/>
        <v>0</v>
      </c>
      <c r="Y1143"/>
      <c r="Z1143"/>
      <c r="AG1143" s="135"/>
      <c r="AH1143" s="135"/>
    </row>
    <row r="1144" spans="1:34" x14ac:dyDescent="0.4">
      <c r="A1144" s="337"/>
      <c r="B1144" s="32"/>
      <c r="C1144" s="31"/>
      <c r="D1144" s="496"/>
      <c r="E1144" s="495" t="s">
        <v>317</v>
      </c>
      <c r="F1144" s="498"/>
      <c r="G1144" s="68">
        <f t="shared" ref="G1144:W1144" si="413">SUBTOTAL(9,G1145:G1150)</f>
        <v>0</v>
      </c>
      <c r="H1144" s="36">
        <f t="shared" si="413"/>
        <v>0</v>
      </c>
      <c r="I1144" s="36">
        <f t="shared" si="413"/>
        <v>0</v>
      </c>
      <c r="J1144" s="36">
        <f t="shared" si="413"/>
        <v>0</v>
      </c>
      <c r="K1144" s="39">
        <f t="shared" si="413"/>
        <v>0</v>
      </c>
      <c r="L1144" s="37">
        <f t="shared" si="413"/>
        <v>0</v>
      </c>
      <c r="M1144" s="38">
        <f t="shared" si="413"/>
        <v>0</v>
      </c>
      <c r="N1144" s="38">
        <f t="shared" si="413"/>
        <v>0</v>
      </c>
      <c r="O1144" s="38">
        <f t="shared" si="413"/>
        <v>0</v>
      </c>
      <c r="P1144" s="38">
        <f t="shared" si="413"/>
        <v>0</v>
      </c>
      <c r="Q1144" s="38">
        <f t="shared" si="413"/>
        <v>0</v>
      </c>
      <c r="R1144" s="38">
        <f t="shared" si="413"/>
        <v>0</v>
      </c>
      <c r="S1144" s="38">
        <f t="shared" si="413"/>
        <v>0</v>
      </c>
      <c r="T1144" s="38">
        <f t="shared" si="413"/>
        <v>0</v>
      </c>
      <c r="U1144" s="38">
        <f t="shared" si="413"/>
        <v>0</v>
      </c>
      <c r="V1144" s="39">
        <f t="shared" si="413"/>
        <v>0</v>
      </c>
      <c r="W1144" s="39">
        <f t="shared" si="413"/>
        <v>0</v>
      </c>
      <c r="Y1144"/>
      <c r="Z1144"/>
      <c r="AG1144" s="135"/>
      <c r="AH1144" s="135"/>
    </row>
    <row r="1145" spans="1:34" outlineLevel="1" x14ac:dyDescent="0.4">
      <c r="A1145" s="337"/>
      <c r="B1145" s="32"/>
      <c r="C1145" s="31"/>
      <c r="D1145" s="496"/>
      <c r="E1145" s="495"/>
      <c r="F1145" s="497" t="s">
        <v>263</v>
      </c>
      <c r="G1145" s="172">
        <f t="shared" ref="G1145:G1150" si="414">G289</f>
        <v>0</v>
      </c>
      <c r="H1145" s="162">
        <f t="shared" ref="H1145:K1150" si="415">IF(H289="",0,H289*VLOOKUP($F1145,DRT,3,FALSE))</f>
        <v>0</v>
      </c>
      <c r="I1145" s="166">
        <f t="shared" si="415"/>
        <v>0</v>
      </c>
      <c r="J1145" s="166">
        <f t="shared" si="415"/>
        <v>0</v>
      </c>
      <c r="K1145" s="167">
        <f t="shared" si="415"/>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416">G1145-SUM(H1145:V1145)</f>
        <v>0</v>
      </c>
      <c r="Y1145"/>
      <c r="Z1145"/>
      <c r="AG1145" s="135"/>
      <c r="AH1145" s="135"/>
    </row>
    <row r="1146" spans="1:34" outlineLevel="1" x14ac:dyDescent="0.4">
      <c r="A1146" s="337"/>
      <c r="B1146" s="32"/>
      <c r="C1146" s="31"/>
      <c r="D1146" s="496"/>
      <c r="E1146" s="495"/>
      <c r="F1146" s="497" t="s">
        <v>264</v>
      </c>
      <c r="G1146" s="172">
        <f t="shared" si="414"/>
        <v>0</v>
      </c>
      <c r="H1146" s="162">
        <f t="shared" si="415"/>
        <v>0</v>
      </c>
      <c r="I1146" s="166">
        <f t="shared" si="415"/>
        <v>0</v>
      </c>
      <c r="J1146" s="166">
        <f t="shared" si="415"/>
        <v>0</v>
      </c>
      <c r="K1146" s="167">
        <f t="shared" si="415"/>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416"/>
        <v>0</v>
      </c>
      <c r="Y1146"/>
      <c r="Z1146"/>
      <c r="AG1146" s="135"/>
      <c r="AH1146" s="135"/>
    </row>
    <row r="1147" spans="1:34" outlineLevel="1" x14ac:dyDescent="0.4">
      <c r="A1147" s="337"/>
      <c r="B1147" s="32"/>
      <c r="C1147" s="31"/>
      <c r="D1147" s="496"/>
      <c r="E1147" s="495"/>
      <c r="F1147" s="497" t="s">
        <v>265</v>
      </c>
      <c r="G1147" s="172">
        <f t="shared" si="414"/>
        <v>0</v>
      </c>
      <c r="H1147" s="162">
        <f t="shared" si="415"/>
        <v>0</v>
      </c>
      <c r="I1147" s="166">
        <f t="shared" si="415"/>
        <v>0</v>
      </c>
      <c r="J1147" s="166">
        <f t="shared" si="415"/>
        <v>0</v>
      </c>
      <c r="K1147" s="167">
        <f t="shared" si="415"/>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416"/>
        <v>0</v>
      </c>
      <c r="Y1147"/>
      <c r="Z1147"/>
      <c r="AG1147" s="135"/>
      <c r="AH1147" s="135"/>
    </row>
    <row r="1148" spans="1:34" outlineLevel="1" x14ac:dyDescent="0.4">
      <c r="A1148" s="337"/>
      <c r="B1148" s="32"/>
      <c r="C1148" s="31"/>
      <c r="D1148" s="496"/>
      <c r="E1148" s="495"/>
      <c r="F1148" s="497" t="s">
        <v>266</v>
      </c>
      <c r="G1148" s="172">
        <f t="shared" si="414"/>
        <v>0</v>
      </c>
      <c r="H1148" s="162">
        <f t="shared" si="415"/>
        <v>0</v>
      </c>
      <c r="I1148" s="166">
        <f t="shared" si="415"/>
        <v>0</v>
      </c>
      <c r="J1148" s="166">
        <f t="shared" si="415"/>
        <v>0</v>
      </c>
      <c r="K1148" s="167">
        <f t="shared" si="415"/>
        <v>0</v>
      </c>
      <c r="L1148" s="165">
        <f>IF(L292="",0,L292*VLOOKUP($F1148,DRT,4,FALSE))</f>
        <v>0</v>
      </c>
      <c r="M1148" s="168">
        <f>IF(M292="",0,M292*VLOOKUP($F1148,DRT,4,FALSE))</f>
        <v>0</v>
      </c>
      <c r="N1148" s="168">
        <f t="shared" ref="N1148:P1150" si="417">IF(N292="",0,N292*VLOOKUP($F1148,DRT,4,FALSE))</f>
        <v>0</v>
      </c>
      <c r="O1148" s="168">
        <f t="shared" si="417"/>
        <v>0</v>
      </c>
      <c r="P1148" s="168">
        <f t="shared" si="417"/>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416"/>
        <v>0</v>
      </c>
      <c r="Y1148"/>
      <c r="Z1148"/>
      <c r="AG1148" s="135"/>
      <c r="AH1148" s="135"/>
    </row>
    <row r="1149" spans="1:34" outlineLevel="1" x14ac:dyDescent="0.4">
      <c r="A1149" s="337"/>
      <c r="B1149" s="32"/>
      <c r="C1149" s="31"/>
      <c r="D1149" s="496"/>
      <c r="E1149" s="495"/>
      <c r="F1149" s="497" t="s">
        <v>267</v>
      </c>
      <c r="G1149" s="172">
        <f t="shared" si="414"/>
        <v>0</v>
      </c>
      <c r="H1149" s="162">
        <f t="shared" si="415"/>
        <v>0</v>
      </c>
      <c r="I1149" s="166">
        <f t="shared" si="415"/>
        <v>0</v>
      </c>
      <c r="J1149" s="166">
        <f t="shared" si="415"/>
        <v>0</v>
      </c>
      <c r="K1149" s="167">
        <f t="shared" si="415"/>
        <v>0</v>
      </c>
      <c r="L1149" s="165">
        <f>IF(L293="",0,L293*VLOOKUP($F1149,DRT,4,FALSE))</f>
        <v>0</v>
      </c>
      <c r="M1149" s="168">
        <f>IF(M293="",0,M293*VLOOKUP($F1149,DRT,4,FALSE))</f>
        <v>0</v>
      </c>
      <c r="N1149" s="168">
        <f t="shared" si="417"/>
        <v>0</v>
      </c>
      <c r="O1149" s="168">
        <f t="shared" si="417"/>
        <v>0</v>
      </c>
      <c r="P1149" s="168">
        <f t="shared" si="417"/>
        <v>0</v>
      </c>
      <c r="Q1149" s="168">
        <f t="shared" ref="Q1149:V1150" si="418">IF(Q293="",0,Q293*VLOOKUP($F1149,DRT,4,FALSE))</f>
        <v>0</v>
      </c>
      <c r="R1149" s="168">
        <f t="shared" si="418"/>
        <v>0</v>
      </c>
      <c r="S1149" s="168">
        <f t="shared" si="418"/>
        <v>0</v>
      </c>
      <c r="T1149" s="168">
        <f t="shared" si="418"/>
        <v>0</v>
      </c>
      <c r="U1149" s="168">
        <f t="shared" si="418"/>
        <v>0</v>
      </c>
      <c r="V1149" s="198">
        <f t="shared" si="418"/>
        <v>0</v>
      </c>
      <c r="W1149" s="170">
        <f t="shared" si="416"/>
        <v>0</v>
      </c>
      <c r="Y1149"/>
      <c r="Z1149"/>
      <c r="AG1149" s="135"/>
      <c r="AH1149" s="135"/>
    </row>
    <row r="1150" spans="1:34" outlineLevel="1" x14ac:dyDescent="0.4">
      <c r="A1150" s="337"/>
      <c r="B1150" s="32"/>
      <c r="C1150" s="31"/>
      <c r="D1150" s="496"/>
      <c r="E1150" s="495"/>
      <c r="F1150" s="497" t="s">
        <v>268</v>
      </c>
      <c r="G1150" s="172">
        <f t="shared" si="414"/>
        <v>0</v>
      </c>
      <c r="H1150" s="162">
        <f t="shared" si="415"/>
        <v>0</v>
      </c>
      <c r="I1150" s="166">
        <f t="shared" si="415"/>
        <v>0</v>
      </c>
      <c r="J1150" s="166">
        <f t="shared" si="415"/>
        <v>0</v>
      </c>
      <c r="K1150" s="167">
        <f t="shared" si="415"/>
        <v>0</v>
      </c>
      <c r="L1150" s="197">
        <f>IF(L294="",0,L294*VLOOKUP($F1150,DRT,4,FALSE))</f>
        <v>0</v>
      </c>
      <c r="M1150" s="166">
        <f>IF(M294="",0,M294*VLOOKUP($F1150,DRT,4,FALSE))</f>
        <v>0</v>
      </c>
      <c r="N1150" s="168">
        <f t="shared" si="417"/>
        <v>0</v>
      </c>
      <c r="O1150" s="168">
        <f t="shared" si="417"/>
        <v>0</v>
      </c>
      <c r="P1150" s="168">
        <f t="shared" si="417"/>
        <v>0</v>
      </c>
      <c r="Q1150" s="168">
        <f t="shared" si="418"/>
        <v>0</v>
      </c>
      <c r="R1150" s="168">
        <f t="shared" si="418"/>
        <v>0</v>
      </c>
      <c r="S1150" s="168">
        <f t="shared" si="418"/>
        <v>0</v>
      </c>
      <c r="T1150" s="168">
        <f t="shared" si="418"/>
        <v>0</v>
      </c>
      <c r="U1150" s="168">
        <f t="shared" si="418"/>
        <v>0</v>
      </c>
      <c r="V1150" s="198">
        <f t="shared" si="418"/>
        <v>0</v>
      </c>
      <c r="W1150" s="48">
        <f t="shared" si="416"/>
        <v>0</v>
      </c>
      <c r="Y1150"/>
      <c r="Z1150"/>
      <c r="AG1150" s="135"/>
      <c r="AH1150" s="135"/>
    </row>
    <row r="1151" spans="1:34" x14ac:dyDescent="0.4">
      <c r="A1151" s="337"/>
      <c r="B1151" s="70"/>
      <c r="C1151" s="65"/>
      <c r="D1151" s="499" t="s">
        <v>269</v>
      </c>
      <c r="E1151" s="496"/>
      <c r="F1151" s="496"/>
      <c r="G1151" s="68">
        <f t="shared" ref="G1151:W1151" si="419">SUBTOTAL(9,G1152:G1153)</f>
        <v>0</v>
      </c>
      <c r="H1151" s="69">
        <f t="shared" si="419"/>
        <v>0</v>
      </c>
      <c r="I1151" s="66">
        <f t="shared" si="419"/>
        <v>0</v>
      </c>
      <c r="J1151" s="66">
        <f t="shared" si="419"/>
        <v>0</v>
      </c>
      <c r="K1151" s="67">
        <f t="shared" si="419"/>
        <v>0</v>
      </c>
      <c r="L1151" s="36">
        <f t="shared" si="419"/>
        <v>0</v>
      </c>
      <c r="M1151" s="36">
        <f t="shared" si="419"/>
        <v>0</v>
      </c>
      <c r="N1151" s="36">
        <f t="shared" si="419"/>
        <v>0</v>
      </c>
      <c r="O1151" s="36">
        <f t="shared" si="419"/>
        <v>0</v>
      </c>
      <c r="P1151" s="36">
        <f t="shared" si="419"/>
        <v>0</v>
      </c>
      <c r="Q1151" s="36">
        <f t="shared" si="419"/>
        <v>0</v>
      </c>
      <c r="R1151" s="36">
        <f t="shared" si="419"/>
        <v>0</v>
      </c>
      <c r="S1151" s="36">
        <f t="shared" si="419"/>
        <v>0</v>
      </c>
      <c r="T1151" s="36">
        <f t="shared" si="419"/>
        <v>0</v>
      </c>
      <c r="U1151" s="36">
        <f t="shared" si="419"/>
        <v>0</v>
      </c>
      <c r="V1151" s="36">
        <f t="shared" si="419"/>
        <v>0</v>
      </c>
      <c r="W1151" s="51">
        <f t="shared" si="419"/>
        <v>0</v>
      </c>
      <c r="Y1151"/>
      <c r="Z1151"/>
      <c r="AG1151" s="135"/>
      <c r="AH1151" s="135"/>
    </row>
    <row r="1152" spans="1:34" outlineLevel="1" x14ac:dyDescent="0.4">
      <c r="A1152" s="337"/>
      <c r="B1152" s="70"/>
      <c r="C1152" s="65"/>
      <c r="D1152" s="499"/>
      <c r="E1152" s="496"/>
      <c r="F1152" s="497" t="s">
        <v>270</v>
      </c>
      <c r="G1152" s="172">
        <f t="shared" ref="G1152:V1152" si="420">G296</f>
        <v>0</v>
      </c>
      <c r="H1152" s="162">
        <f t="shared" si="420"/>
        <v>0</v>
      </c>
      <c r="I1152" s="166">
        <f t="shared" si="420"/>
        <v>0</v>
      </c>
      <c r="J1152" s="166">
        <f t="shared" si="420"/>
        <v>0</v>
      </c>
      <c r="K1152" s="167">
        <f t="shared" si="420"/>
        <v>0</v>
      </c>
      <c r="L1152" s="173">
        <f t="shared" si="420"/>
        <v>0</v>
      </c>
      <c r="M1152" s="196">
        <f t="shared" si="420"/>
        <v>0</v>
      </c>
      <c r="N1152" s="168">
        <f t="shared" si="420"/>
        <v>0</v>
      </c>
      <c r="O1152" s="168">
        <f t="shared" si="420"/>
        <v>0</v>
      </c>
      <c r="P1152" s="168">
        <f t="shared" si="420"/>
        <v>0</v>
      </c>
      <c r="Q1152" s="168">
        <f t="shared" si="420"/>
        <v>0</v>
      </c>
      <c r="R1152" s="168">
        <f t="shared" si="420"/>
        <v>0</v>
      </c>
      <c r="S1152" s="168">
        <f t="shared" si="420"/>
        <v>0</v>
      </c>
      <c r="T1152" s="168">
        <f t="shared" si="420"/>
        <v>0</v>
      </c>
      <c r="U1152" s="168">
        <f t="shared" si="420"/>
        <v>0</v>
      </c>
      <c r="V1152" s="196">
        <f t="shared" si="420"/>
        <v>0</v>
      </c>
      <c r="W1152" s="48">
        <f>G1152-SUM(H1152:V1152)</f>
        <v>0</v>
      </c>
      <c r="Y1152"/>
      <c r="Z1152"/>
      <c r="AG1152" s="135"/>
      <c r="AH1152" s="135"/>
    </row>
    <row r="1153" spans="1:34" outlineLevel="1" x14ac:dyDescent="0.4">
      <c r="A1153" s="337"/>
      <c r="B1153" s="70"/>
      <c r="C1153" s="65"/>
      <c r="D1153" s="499"/>
      <c r="E1153" s="496"/>
      <c r="F1153" s="497" t="s">
        <v>271</v>
      </c>
      <c r="G1153" s="172">
        <f t="shared" ref="G1153:V1153" si="421">G297</f>
        <v>0</v>
      </c>
      <c r="H1153" s="201">
        <f t="shared" si="421"/>
        <v>0</v>
      </c>
      <c r="I1153" s="202">
        <f t="shared" si="421"/>
        <v>0</v>
      </c>
      <c r="J1153" s="202">
        <f t="shared" si="421"/>
        <v>0</v>
      </c>
      <c r="K1153" s="203">
        <f t="shared" si="421"/>
        <v>0</v>
      </c>
      <c r="L1153" s="173">
        <f t="shared" si="421"/>
        <v>0</v>
      </c>
      <c r="M1153" s="196">
        <f t="shared" si="421"/>
        <v>0</v>
      </c>
      <c r="N1153" s="168">
        <f t="shared" si="421"/>
        <v>0</v>
      </c>
      <c r="O1153" s="168">
        <f t="shared" si="421"/>
        <v>0</v>
      </c>
      <c r="P1153" s="168">
        <f t="shared" si="421"/>
        <v>0</v>
      </c>
      <c r="Q1153" s="168">
        <f t="shared" si="421"/>
        <v>0</v>
      </c>
      <c r="R1153" s="168">
        <f t="shared" si="421"/>
        <v>0</v>
      </c>
      <c r="S1153" s="168">
        <f t="shared" si="421"/>
        <v>0</v>
      </c>
      <c r="T1153" s="168">
        <f t="shared" si="421"/>
        <v>0</v>
      </c>
      <c r="U1153" s="168">
        <f t="shared" si="421"/>
        <v>0</v>
      </c>
      <c r="V1153" s="196">
        <f t="shared" si="421"/>
        <v>0</v>
      </c>
      <c r="W1153" s="204">
        <f>G1153-SUM(H1153:V1153)</f>
        <v>0</v>
      </c>
      <c r="Y1153"/>
      <c r="Z1153"/>
      <c r="AG1153" s="135"/>
      <c r="AH1153" s="135"/>
    </row>
    <row r="1154" spans="1:34" x14ac:dyDescent="0.4">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4">
      <c r="A1155" s="337"/>
      <c r="B1155" s="70"/>
      <c r="C1155" s="65"/>
      <c r="D1155" s="499"/>
      <c r="E1155" s="498" t="s">
        <v>427</v>
      </c>
      <c r="F1155" s="496"/>
      <c r="G1155" s="68">
        <f t="shared" ref="G1155:W1155" si="422">SUBTOTAL(9,G1156:G1158)</f>
        <v>0</v>
      </c>
      <c r="H1155" s="69">
        <f t="shared" si="422"/>
        <v>0</v>
      </c>
      <c r="I1155" s="66">
        <f t="shared" si="422"/>
        <v>0</v>
      </c>
      <c r="J1155" s="66">
        <f t="shared" si="422"/>
        <v>0</v>
      </c>
      <c r="K1155" s="67">
        <f t="shared" si="422"/>
        <v>0</v>
      </c>
      <c r="L1155" s="36">
        <f t="shared" si="422"/>
        <v>0</v>
      </c>
      <c r="M1155" s="36">
        <f t="shared" si="422"/>
        <v>0</v>
      </c>
      <c r="N1155" s="36">
        <f t="shared" si="422"/>
        <v>0</v>
      </c>
      <c r="O1155" s="36">
        <f t="shared" si="422"/>
        <v>0</v>
      </c>
      <c r="P1155" s="36">
        <f t="shared" si="422"/>
        <v>0</v>
      </c>
      <c r="Q1155" s="36">
        <f t="shared" si="422"/>
        <v>0</v>
      </c>
      <c r="R1155" s="36">
        <f t="shared" si="422"/>
        <v>0</v>
      </c>
      <c r="S1155" s="36">
        <f t="shared" si="422"/>
        <v>0</v>
      </c>
      <c r="T1155" s="36">
        <f t="shared" si="422"/>
        <v>0</v>
      </c>
      <c r="U1155" s="36">
        <f t="shared" si="422"/>
        <v>0</v>
      </c>
      <c r="V1155" s="36">
        <f t="shared" si="422"/>
        <v>0</v>
      </c>
      <c r="W1155" s="51">
        <f t="shared" si="422"/>
        <v>0</v>
      </c>
      <c r="Y1155"/>
      <c r="Z1155"/>
      <c r="AG1155" s="135"/>
      <c r="AH1155" s="135"/>
    </row>
    <row r="1156" spans="1:34" outlineLevel="1" x14ac:dyDescent="0.4">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4">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423">G1157-SUM(H1157:V1157)</f>
        <v>0</v>
      </c>
      <c r="Y1157"/>
      <c r="Z1157"/>
      <c r="AG1157" s="135"/>
      <c r="AH1157" s="135"/>
    </row>
    <row r="1158" spans="1:34" outlineLevel="1" x14ac:dyDescent="0.4">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423"/>
        <v>0</v>
      </c>
      <c r="Y1158"/>
      <c r="Z1158"/>
      <c r="AG1158" s="135"/>
      <c r="AH1158" s="135"/>
    </row>
    <row r="1159" spans="1:34" x14ac:dyDescent="0.4">
      <c r="A1159" s="337"/>
      <c r="B1159" s="70"/>
      <c r="C1159" s="65"/>
      <c r="D1159" s="499"/>
      <c r="E1159" s="498" t="s">
        <v>428</v>
      </c>
      <c r="F1159" s="496"/>
      <c r="G1159" s="68">
        <f t="shared" ref="G1159:W1159" si="424">SUBTOTAL(9,G1160:G1163)</f>
        <v>0</v>
      </c>
      <c r="H1159" s="69">
        <f t="shared" si="424"/>
        <v>0</v>
      </c>
      <c r="I1159" s="66">
        <f t="shared" si="424"/>
        <v>0</v>
      </c>
      <c r="J1159" s="66">
        <f t="shared" si="424"/>
        <v>0</v>
      </c>
      <c r="K1159" s="67">
        <f t="shared" si="424"/>
        <v>0</v>
      </c>
      <c r="L1159" s="36">
        <f t="shared" si="424"/>
        <v>0</v>
      </c>
      <c r="M1159" s="36">
        <f t="shared" si="424"/>
        <v>0</v>
      </c>
      <c r="N1159" s="36">
        <f t="shared" si="424"/>
        <v>0</v>
      </c>
      <c r="O1159" s="36">
        <f t="shared" si="424"/>
        <v>0</v>
      </c>
      <c r="P1159" s="36">
        <f t="shared" si="424"/>
        <v>0</v>
      </c>
      <c r="Q1159" s="36">
        <f t="shared" si="424"/>
        <v>0</v>
      </c>
      <c r="R1159" s="36">
        <f t="shared" si="424"/>
        <v>0</v>
      </c>
      <c r="S1159" s="36">
        <f t="shared" si="424"/>
        <v>0</v>
      </c>
      <c r="T1159" s="36">
        <f t="shared" si="424"/>
        <v>0</v>
      </c>
      <c r="U1159" s="36">
        <f t="shared" si="424"/>
        <v>0</v>
      </c>
      <c r="V1159" s="36">
        <f t="shared" si="424"/>
        <v>0</v>
      </c>
      <c r="W1159" s="51">
        <f t="shared" si="424"/>
        <v>0</v>
      </c>
      <c r="Y1159"/>
      <c r="Z1159"/>
      <c r="AG1159" s="135"/>
      <c r="AH1159" s="135"/>
    </row>
    <row r="1160" spans="1:34" outlineLevel="1" x14ac:dyDescent="0.4">
      <c r="A1160" s="337"/>
      <c r="B1160" s="70"/>
      <c r="C1160" s="65"/>
      <c r="D1160" s="498"/>
      <c r="E1160" s="498"/>
      <c r="F1160" s="497" t="s">
        <v>278</v>
      </c>
      <c r="G1160" s="172">
        <f>G304</f>
        <v>0</v>
      </c>
      <c r="H1160" s="173">
        <f t="shared" ref="H1160:K1163" si="425">$G1160*VLOOKUP($F1160,DRT,2,FALSE)</f>
        <v>0</v>
      </c>
      <c r="I1160" s="168">
        <f t="shared" si="425"/>
        <v>0</v>
      </c>
      <c r="J1160" s="196">
        <f t="shared" si="425"/>
        <v>0</v>
      </c>
      <c r="K1160" s="198">
        <f t="shared" si="425"/>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4">
      <c r="A1161" s="337"/>
      <c r="B1161" s="32"/>
      <c r="C1161" s="31"/>
      <c r="D1161" s="496"/>
      <c r="E1161" s="498"/>
      <c r="F1161" s="497" t="s">
        <v>279</v>
      </c>
      <c r="G1161" s="172">
        <f>G305</f>
        <v>0</v>
      </c>
      <c r="H1161" s="173">
        <f t="shared" si="425"/>
        <v>0</v>
      </c>
      <c r="I1161" s="168">
        <f t="shared" si="425"/>
        <v>0</v>
      </c>
      <c r="J1161" s="168">
        <f t="shared" si="425"/>
        <v>0</v>
      </c>
      <c r="K1161" s="205">
        <f t="shared" si="425"/>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4">
      <c r="A1162" s="337"/>
      <c r="B1162" s="32"/>
      <c r="C1162" s="31"/>
      <c r="D1162" s="496"/>
      <c r="E1162" s="498"/>
      <c r="F1162" s="497" t="s">
        <v>280</v>
      </c>
      <c r="G1162" s="172">
        <f>G306</f>
        <v>0</v>
      </c>
      <c r="H1162" s="173">
        <f t="shared" si="425"/>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4">
      <c r="A1163" s="337"/>
      <c r="B1163" s="32"/>
      <c r="C1163" s="31"/>
      <c r="D1163" s="496"/>
      <c r="E1163" s="498"/>
      <c r="F1163" s="497" t="s">
        <v>281</v>
      </c>
      <c r="G1163" s="172">
        <f>G307</f>
        <v>0</v>
      </c>
      <c r="H1163" s="173">
        <f t="shared" si="425"/>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426">G1163-SUM(H1163:V1163)</f>
        <v>0</v>
      </c>
      <c r="Y1163"/>
      <c r="Z1163"/>
      <c r="AG1163" s="135"/>
      <c r="AH1163" s="135"/>
    </row>
    <row r="1164" spans="1:34" x14ac:dyDescent="0.4">
      <c r="A1164" s="337"/>
      <c r="B1164" s="32"/>
      <c r="C1164" s="31"/>
      <c r="D1164" s="31"/>
      <c r="E1164" s="612" t="s">
        <v>387</v>
      </c>
      <c r="F1164" s="31"/>
      <c r="G1164" s="68">
        <f>SUBTOTAL(9,G1165)</f>
        <v>0</v>
      </c>
      <c r="H1164" s="66">
        <f t="shared" ref="H1164:W1164" si="427">SUBTOTAL(9,H1165)</f>
        <v>0</v>
      </c>
      <c r="I1164" s="66">
        <f t="shared" si="427"/>
        <v>0</v>
      </c>
      <c r="J1164" s="66">
        <f t="shared" si="427"/>
        <v>0</v>
      </c>
      <c r="K1164" s="67">
        <f t="shared" si="427"/>
        <v>0</v>
      </c>
      <c r="L1164" s="36">
        <f t="shared" si="427"/>
        <v>0</v>
      </c>
      <c r="M1164" s="36">
        <f t="shared" si="427"/>
        <v>0</v>
      </c>
      <c r="N1164" s="36">
        <f t="shared" si="427"/>
        <v>0</v>
      </c>
      <c r="O1164" s="36">
        <f t="shared" si="427"/>
        <v>0</v>
      </c>
      <c r="P1164" s="36">
        <f t="shared" si="427"/>
        <v>0</v>
      </c>
      <c r="Q1164" s="36">
        <f t="shared" si="427"/>
        <v>0</v>
      </c>
      <c r="R1164" s="36">
        <f t="shared" si="427"/>
        <v>0</v>
      </c>
      <c r="S1164" s="36">
        <f t="shared" si="427"/>
        <v>0</v>
      </c>
      <c r="T1164" s="36">
        <f t="shared" si="427"/>
        <v>0</v>
      </c>
      <c r="U1164" s="36">
        <f t="shared" si="427"/>
        <v>0</v>
      </c>
      <c r="V1164" s="36">
        <f t="shared" si="427"/>
        <v>0</v>
      </c>
      <c r="W1164" s="51">
        <f t="shared" si="427"/>
        <v>0</v>
      </c>
      <c r="Y1164"/>
      <c r="Z1164"/>
      <c r="AG1164" s="135"/>
      <c r="AH1164" s="135"/>
    </row>
    <row r="1165" spans="1:34" ht="12.75" customHeight="1" outlineLevel="1" x14ac:dyDescent="0.4">
      <c r="A1165" s="337"/>
      <c r="B1165" s="32"/>
      <c r="C1165" s="31"/>
      <c r="D1165" s="31"/>
      <c r="E1165" s="31"/>
      <c r="F1165" s="613" t="s">
        <v>388</v>
      </c>
      <c r="G1165" s="172">
        <f t="shared" ref="G1165:V1165" si="428">G309</f>
        <v>0</v>
      </c>
      <c r="H1165" s="197">
        <f t="shared" si="428"/>
        <v>0</v>
      </c>
      <c r="I1165" s="168">
        <f t="shared" si="428"/>
        <v>0</v>
      </c>
      <c r="J1165" s="168">
        <f t="shared" si="428"/>
        <v>0</v>
      </c>
      <c r="K1165" s="198">
        <f t="shared" si="428"/>
        <v>0</v>
      </c>
      <c r="L1165" s="197">
        <f t="shared" si="428"/>
        <v>0</v>
      </c>
      <c r="M1165" s="168">
        <f t="shared" si="428"/>
        <v>0</v>
      </c>
      <c r="N1165" s="168">
        <f t="shared" si="428"/>
        <v>0</v>
      </c>
      <c r="O1165" s="168">
        <f t="shared" si="428"/>
        <v>0</v>
      </c>
      <c r="P1165" s="168">
        <f t="shared" si="428"/>
        <v>0</v>
      </c>
      <c r="Q1165" s="168">
        <f t="shared" si="428"/>
        <v>0</v>
      </c>
      <c r="R1165" s="168">
        <f t="shared" si="428"/>
        <v>0</v>
      </c>
      <c r="S1165" s="168">
        <f t="shared" si="428"/>
        <v>0</v>
      </c>
      <c r="T1165" s="168">
        <f t="shared" si="428"/>
        <v>0</v>
      </c>
      <c r="U1165" s="168">
        <f t="shared" si="428"/>
        <v>0</v>
      </c>
      <c r="V1165" s="198">
        <f t="shared" si="428"/>
        <v>0</v>
      </c>
      <c r="W1165" s="48">
        <f t="shared" ref="W1165" si="429">G1165-SUM(H1165:V1165)</f>
        <v>0</v>
      </c>
      <c r="Y1165"/>
      <c r="Z1165"/>
      <c r="AG1165" s="135"/>
      <c r="AH1165" s="135"/>
    </row>
    <row r="1166" spans="1:34" outlineLevel="1" x14ac:dyDescent="0.4">
      <c r="A1166" s="337"/>
      <c r="B1166" s="32"/>
      <c r="C1166" s="31"/>
      <c r="D1166" s="31"/>
      <c r="E1166" s="612" t="s">
        <v>405</v>
      </c>
      <c r="F1166" s="31"/>
      <c r="G1166" s="73">
        <f t="shared" ref="G1166:W1166" si="430">SUBTOTAL(9,G1167:G1169)</f>
        <v>0</v>
      </c>
      <c r="H1166" s="44">
        <f t="shared" si="430"/>
        <v>0</v>
      </c>
      <c r="I1166" s="44">
        <f t="shared" si="430"/>
        <v>0</v>
      </c>
      <c r="J1166" s="44">
        <f t="shared" si="430"/>
        <v>0</v>
      </c>
      <c r="K1166" s="46">
        <f t="shared" si="430"/>
        <v>0</v>
      </c>
      <c r="L1166" s="44">
        <f t="shared" si="430"/>
        <v>0</v>
      </c>
      <c r="M1166" s="44">
        <f t="shared" si="430"/>
        <v>0</v>
      </c>
      <c r="N1166" s="44">
        <f t="shared" si="430"/>
        <v>0</v>
      </c>
      <c r="O1166" s="44">
        <f t="shared" si="430"/>
        <v>0</v>
      </c>
      <c r="P1166" s="44">
        <f t="shared" si="430"/>
        <v>0</v>
      </c>
      <c r="Q1166" s="44">
        <f t="shared" si="430"/>
        <v>0</v>
      </c>
      <c r="R1166" s="44">
        <f t="shared" si="430"/>
        <v>0</v>
      </c>
      <c r="S1166" s="44">
        <f t="shared" si="430"/>
        <v>0</v>
      </c>
      <c r="T1166" s="44">
        <f t="shared" si="430"/>
        <v>0</v>
      </c>
      <c r="U1166" s="44">
        <f t="shared" si="430"/>
        <v>0</v>
      </c>
      <c r="V1166" s="44">
        <f t="shared" si="430"/>
        <v>0</v>
      </c>
      <c r="W1166" s="51">
        <f t="shared" si="430"/>
        <v>0</v>
      </c>
      <c r="Y1166"/>
      <c r="Z1166"/>
      <c r="AG1166" s="135"/>
      <c r="AH1166" s="135"/>
    </row>
    <row r="1167" spans="1:34" outlineLevel="1" x14ac:dyDescent="0.4">
      <c r="A1167" s="337"/>
      <c r="B1167" s="32"/>
      <c r="C1167" s="31"/>
      <c r="D1167" s="31"/>
      <c r="E1167" s="65"/>
      <c r="F1167" s="171" t="s">
        <v>406</v>
      </c>
      <c r="G1167" s="172">
        <f>G311</f>
        <v>0</v>
      </c>
      <c r="H1167" s="173">
        <f t="shared" ref="H1167:K1168" si="431">IF(H311="",0,H311*VLOOKUP($F1167,DRT,3,FALSE))</f>
        <v>0</v>
      </c>
      <c r="I1167" s="168">
        <f t="shared" si="431"/>
        <v>0</v>
      </c>
      <c r="J1167" s="168">
        <f t="shared" si="431"/>
        <v>0</v>
      </c>
      <c r="K1167" s="198">
        <f t="shared" si="431"/>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432">G1167-SUM(H1167:V1167)</f>
        <v>0</v>
      </c>
      <c r="Y1167"/>
      <c r="Z1167"/>
      <c r="AG1167" s="135"/>
      <c r="AH1167" s="135"/>
    </row>
    <row r="1168" spans="1:34" outlineLevel="1" x14ac:dyDescent="0.4">
      <c r="A1168" s="337"/>
      <c r="B1168" s="32"/>
      <c r="C1168" s="31"/>
      <c r="D1168" s="31"/>
      <c r="E1168" s="65"/>
      <c r="F1168" s="160" t="s">
        <v>354</v>
      </c>
      <c r="G1168" s="172">
        <f>G312</f>
        <v>0</v>
      </c>
      <c r="H1168" s="173">
        <f t="shared" si="431"/>
        <v>0</v>
      </c>
      <c r="I1168" s="168">
        <f t="shared" si="431"/>
        <v>0</v>
      </c>
      <c r="J1168" s="168">
        <f t="shared" si="431"/>
        <v>0</v>
      </c>
      <c r="K1168" s="198">
        <f t="shared" si="431"/>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432"/>
        <v>0</v>
      </c>
      <c r="Y1168"/>
      <c r="Z1168"/>
      <c r="AG1168" s="135"/>
      <c r="AH1168" s="135"/>
    </row>
    <row r="1169" spans="1:34" outlineLevel="1" x14ac:dyDescent="0.4">
      <c r="A1169" s="337"/>
      <c r="B1169" s="32"/>
      <c r="C1169" s="31"/>
      <c r="D1169" s="31"/>
      <c r="E1169" s="65"/>
      <c r="F1169" s="160" t="s">
        <v>355</v>
      </c>
      <c r="G1169" s="172">
        <f>G313</f>
        <v>0</v>
      </c>
      <c r="H1169" s="162">
        <f t="shared" ref="H1169:V1169" si="433">H313</f>
        <v>0</v>
      </c>
      <c r="I1169" s="166">
        <f t="shared" si="433"/>
        <v>0</v>
      </c>
      <c r="J1169" s="166">
        <f t="shared" si="433"/>
        <v>0</v>
      </c>
      <c r="K1169" s="167">
        <f t="shared" si="433"/>
        <v>0</v>
      </c>
      <c r="L1169" s="173">
        <f t="shared" si="433"/>
        <v>0</v>
      </c>
      <c r="M1169" s="196">
        <f t="shared" si="433"/>
        <v>0</v>
      </c>
      <c r="N1169" s="168">
        <f t="shared" si="433"/>
        <v>0</v>
      </c>
      <c r="O1169" s="168">
        <f t="shared" si="433"/>
        <v>0</v>
      </c>
      <c r="P1169" s="168">
        <f t="shared" si="433"/>
        <v>0</v>
      </c>
      <c r="Q1169" s="168">
        <f t="shared" si="433"/>
        <v>0</v>
      </c>
      <c r="R1169" s="168">
        <f t="shared" si="433"/>
        <v>0</v>
      </c>
      <c r="S1169" s="168">
        <f t="shared" si="433"/>
        <v>0</v>
      </c>
      <c r="T1169" s="168">
        <f t="shared" si="433"/>
        <v>0</v>
      </c>
      <c r="U1169" s="168">
        <f t="shared" si="433"/>
        <v>0</v>
      </c>
      <c r="V1169" s="196">
        <f t="shared" si="433"/>
        <v>0</v>
      </c>
      <c r="W1169" s="48">
        <f t="shared" ref="W1169" si="434">G1169-SUM(H1169:V1169)</f>
        <v>0</v>
      </c>
      <c r="Y1169"/>
      <c r="Z1169"/>
      <c r="AG1169" s="135"/>
      <c r="AH1169" s="135"/>
    </row>
    <row r="1170" spans="1:34" x14ac:dyDescent="0.4">
      <c r="A1170" s="337"/>
      <c r="B1170" s="32"/>
      <c r="C1170" s="31"/>
      <c r="D1170" s="31"/>
      <c r="E1170" s="65" t="s">
        <v>407</v>
      </c>
      <c r="F1170" s="31"/>
      <c r="G1170" s="68">
        <f t="shared" ref="G1170:W1170" si="435">SUBTOTAL(9,G1171:G1173)</f>
        <v>0</v>
      </c>
      <c r="H1170" s="66">
        <f t="shared" si="435"/>
        <v>0</v>
      </c>
      <c r="I1170" s="66">
        <f t="shared" si="435"/>
        <v>0</v>
      </c>
      <c r="J1170" s="66">
        <f t="shared" si="435"/>
        <v>0</v>
      </c>
      <c r="K1170" s="67">
        <f t="shared" si="435"/>
        <v>0</v>
      </c>
      <c r="L1170" s="36">
        <f t="shared" si="435"/>
        <v>0</v>
      </c>
      <c r="M1170" s="36">
        <f t="shared" si="435"/>
        <v>0</v>
      </c>
      <c r="N1170" s="36">
        <f t="shared" si="435"/>
        <v>0</v>
      </c>
      <c r="O1170" s="36">
        <f t="shared" si="435"/>
        <v>0</v>
      </c>
      <c r="P1170" s="36">
        <f t="shared" si="435"/>
        <v>0</v>
      </c>
      <c r="Q1170" s="36">
        <f t="shared" si="435"/>
        <v>0</v>
      </c>
      <c r="R1170" s="36">
        <f t="shared" si="435"/>
        <v>0</v>
      </c>
      <c r="S1170" s="36">
        <f t="shared" si="435"/>
        <v>0</v>
      </c>
      <c r="T1170" s="36">
        <f t="shared" si="435"/>
        <v>0</v>
      </c>
      <c r="U1170" s="36">
        <f t="shared" si="435"/>
        <v>0</v>
      </c>
      <c r="V1170" s="36">
        <f t="shared" si="435"/>
        <v>0</v>
      </c>
      <c r="W1170" s="51">
        <f t="shared" si="435"/>
        <v>0</v>
      </c>
      <c r="Y1170"/>
      <c r="Z1170"/>
      <c r="AG1170" s="135"/>
      <c r="AH1170" s="135"/>
    </row>
    <row r="1171" spans="1:34" outlineLevel="1" x14ac:dyDescent="0.4">
      <c r="A1171" s="337"/>
      <c r="B1171" s="32"/>
      <c r="C1171" s="31"/>
      <c r="D1171" s="31"/>
      <c r="E1171" s="65"/>
      <c r="F1171" s="171" t="s">
        <v>384</v>
      </c>
      <c r="G1171" s="172">
        <f>G315</f>
        <v>0</v>
      </c>
      <c r="H1171" s="173">
        <f t="shared" ref="H1171:K1172" si="436">IF(H315="",0,H315*VLOOKUP($F1171,DRT,3,FALSE))</f>
        <v>0</v>
      </c>
      <c r="I1171" s="168">
        <f t="shared" si="436"/>
        <v>0</v>
      </c>
      <c r="J1171" s="168">
        <f t="shared" si="436"/>
        <v>0</v>
      </c>
      <c r="K1171" s="198">
        <f t="shared" si="436"/>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4">
      <c r="A1172" s="337"/>
      <c r="B1172" s="614"/>
      <c r="C1172" s="236"/>
      <c r="D1172" s="236"/>
      <c r="E1172" s="236"/>
      <c r="F1172" s="160" t="s">
        <v>353</v>
      </c>
      <c r="G1172" s="209">
        <f>G316</f>
        <v>0</v>
      </c>
      <c r="H1172" s="173">
        <f t="shared" si="436"/>
        <v>0</v>
      </c>
      <c r="I1172" s="173">
        <f t="shared" si="436"/>
        <v>0</v>
      </c>
      <c r="J1172" s="173">
        <f t="shared" si="436"/>
        <v>0</v>
      </c>
      <c r="K1172" s="198">
        <f t="shared" si="436"/>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4">
      <c r="A1173" s="337"/>
      <c r="B1173" s="614"/>
      <c r="C1173" s="236"/>
      <c r="D1173" s="236"/>
      <c r="E1173" s="236"/>
      <c r="F1173" s="160" t="s">
        <v>408</v>
      </c>
      <c r="G1173" s="209">
        <f>G317</f>
        <v>0</v>
      </c>
      <c r="H1173" s="206">
        <f t="shared" ref="H1173:V1173" si="437">H317</f>
        <v>0</v>
      </c>
      <c r="I1173" s="207">
        <f t="shared" si="437"/>
        <v>0</v>
      </c>
      <c r="J1173" s="207">
        <f t="shared" si="437"/>
        <v>0</v>
      </c>
      <c r="K1173" s="198">
        <f t="shared" si="437"/>
        <v>0</v>
      </c>
      <c r="L1173" s="206">
        <f t="shared" si="437"/>
        <v>0</v>
      </c>
      <c r="M1173" s="207">
        <f t="shared" si="437"/>
        <v>0</v>
      </c>
      <c r="N1173" s="168">
        <f t="shared" si="437"/>
        <v>0</v>
      </c>
      <c r="O1173" s="207">
        <f t="shared" si="437"/>
        <v>0</v>
      </c>
      <c r="P1173" s="207">
        <f t="shared" si="437"/>
        <v>0</v>
      </c>
      <c r="Q1173" s="207">
        <f t="shared" si="437"/>
        <v>0</v>
      </c>
      <c r="R1173" s="168">
        <f t="shared" si="437"/>
        <v>0</v>
      </c>
      <c r="S1173" s="207">
        <f t="shared" si="437"/>
        <v>0</v>
      </c>
      <c r="T1173" s="207">
        <f t="shared" si="437"/>
        <v>0</v>
      </c>
      <c r="U1173" s="207">
        <f t="shared" si="437"/>
        <v>0</v>
      </c>
      <c r="V1173" s="208">
        <f t="shared" si="437"/>
        <v>0</v>
      </c>
      <c r="W1173" s="48">
        <f t="shared" ref="W1173" si="438">G1173-SUM(H1173:V1173)</f>
        <v>0</v>
      </c>
      <c r="Y1173"/>
      <c r="Z1173"/>
      <c r="AG1173" s="135"/>
      <c r="AH1173" s="135"/>
    </row>
    <row r="1174" spans="1:34" x14ac:dyDescent="0.4">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x14ac:dyDescent="0.4">
      <c r="A1175" s="337"/>
      <c r="B1175" s="70"/>
      <c r="C1175" s="495"/>
      <c r="D1175" s="495"/>
      <c r="E1175" s="496" t="s">
        <v>283</v>
      </c>
      <c r="F1175" s="496"/>
      <c r="G1175" s="68">
        <f>SUBTOTAL(9,G1176:G1178)</f>
        <v>0</v>
      </c>
      <c r="H1175" s="69">
        <f t="shared" ref="H1175:W1175" si="439">SUBTOTAL(9,H1176:H1178)</f>
        <v>0</v>
      </c>
      <c r="I1175" s="66">
        <f t="shared" si="439"/>
        <v>0</v>
      </c>
      <c r="J1175" s="66">
        <f t="shared" si="439"/>
        <v>0</v>
      </c>
      <c r="K1175" s="67">
        <f t="shared" si="439"/>
        <v>0</v>
      </c>
      <c r="L1175" s="36">
        <f t="shared" si="439"/>
        <v>0</v>
      </c>
      <c r="M1175" s="36">
        <f t="shared" si="439"/>
        <v>0</v>
      </c>
      <c r="N1175" s="36">
        <f t="shared" si="439"/>
        <v>0</v>
      </c>
      <c r="O1175" s="36">
        <f t="shared" si="439"/>
        <v>0</v>
      </c>
      <c r="P1175" s="36">
        <f t="shared" si="439"/>
        <v>0</v>
      </c>
      <c r="Q1175" s="36">
        <f t="shared" si="439"/>
        <v>0</v>
      </c>
      <c r="R1175" s="36">
        <f t="shared" si="439"/>
        <v>0</v>
      </c>
      <c r="S1175" s="36">
        <f t="shared" si="439"/>
        <v>0</v>
      </c>
      <c r="T1175" s="36">
        <f t="shared" si="439"/>
        <v>0</v>
      </c>
      <c r="U1175" s="36">
        <f t="shared" si="439"/>
        <v>0</v>
      </c>
      <c r="V1175" s="36">
        <f t="shared" si="439"/>
        <v>0</v>
      </c>
      <c r="W1175" s="35">
        <f t="shared" si="439"/>
        <v>0</v>
      </c>
      <c r="Y1175"/>
      <c r="Z1175"/>
      <c r="AG1175" s="135"/>
      <c r="AH1175" s="135"/>
    </row>
    <row r="1176" spans="1:34" outlineLevel="1" x14ac:dyDescent="0.4">
      <c r="A1176" s="337"/>
      <c r="B1176" s="70"/>
      <c r="C1176" s="495"/>
      <c r="D1176" s="495"/>
      <c r="E1176" s="496"/>
      <c r="F1176" s="497" t="s">
        <v>284</v>
      </c>
      <c r="G1176" s="172">
        <f>G320</f>
        <v>0</v>
      </c>
      <c r="H1176" s="173">
        <f t="shared" ref="H1176:K1178" si="440">IF(H320="",0,H320*VLOOKUP($F1176,DRT,3,FALSE))</f>
        <v>0</v>
      </c>
      <c r="I1176" s="173">
        <f t="shared" si="440"/>
        <v>0</v>
      </c>
      <c r="J1176" s="173">
        <f t="shared" si="440"/>
        <v>0</v>
      </c>
      <c r="K1176" s="198">
        <f t="shared" si="440"/>
        <v>0</v>
      </c>
      <c r="L1176" s="173">
        <f>(SUM($H320:$K320)-SUM($H1176:K1176))*VLOOKUP($F1176,DRT,4,FALSE)</f>
        <v>0</v>
      </c>
      <c r="M1176" s="173">
        <f>(SUM($H320:$K320)-SUM($H1176:L1176))*VLOOKUP($F1176,DRT,4,FALSE)</f>
        <v>0</v>
      </c>
      <c r="N1176" s="173">
        <f>(SUM($H320:$K320)-SUM($H1176:M1176))*VLOOKUP($F1176,DRT,4,FALSE)</f>
        <v>0</v>
      </c>
      <c r="O1176" s="173">
        <f>(SUM($H320:$K320)-SUM($H1176:N1176))*VLOOKUP($F1176,DRT,4,FALSE)</f>
        <v>0</v>
      </c>
      <c r="P1176" s="173">
        <f>(SUM($H320:$K320)-SUM($H1176:O1176))*VLOOKUP($F1176,DRT,4,FALSE)</f>
        <v>0</v>
      </c>
      <c r="Q1176" s="173">
        <f>(SUM($H320:$K320)-SUM($H1176:P1176))*VLOOKUP($F1176,DRT,4,FALSE)</f>
        <v>0</v>
      </c>
      <c r="R1176" s="173">
        <f>(SUM($H320:$K320)-SUM($H1176:Q1176))*VLOOKUP($F1176,DRT,4,FALSE)</f>
        <v>0</v>
      </c>
      <c r="S1176" s="173">
        <f>(SUM($H320:$K320)-SUM($H1176:R1176))*VLOOKUP($F1176,DRT,4,FALSE)</f>
        <v>0</v>
      </c>
      <c r="T1176" s="173">
        <f>(SUM($H320:$K320)-SUM($H1176:S1176))*VLOOKUP($F1176,DRT,4,FALSE)</f>
        <v>0</v>
      </c>
      <c r="U1176" s="173">
        <f>(SUM($H320:$K320)-SUM($H1176:T1176))*VLOOKUP($F1176,DRT,4,FALSE)</f>
        <v>0</v>
      </c>
      <c r="V1176" s="198">
        <f>(SUM($H320:$K320)-SUM($H1176:U1176))*VLOOKUP($F1176,DRT,4,FALSE)</f>
        <v>0</v>
      </c>
      <c r="W1176" s="48">
        <f>G1176-SUM(H1176:V1176)</f>
        <v>0</v>
      </c>
      <c r="Y1176"/>
      <c r="Z1176"/>
      <c r="AG1176" s="135"/>
      <c r="AH1176" s="135"/>
    </row>
    <row r="1177" spans="1:34" outlineLevel="1" x14ac:dyDescent="0.4">
      <c r="A1177" s="337"/>
      <c r="B1177" s="70"/>
      <c r="C1177" s="495"/>
      <c r="D1177" s="495"/>
      <c r="E1177" s="496"/>
      <c r="F1177" s="497" t="s">
        <v>285</v>
      </c>
      <c r="G1177" s="172">
        <f>G321</f>
        <v>0</v>
      </c>
      <c r="H1177" s="173">
        <f t="shared" si="440"/>
        <v>0</v>
      </c>
      <c r="I1177" s="168">
        <f t="shared" si="440"/>
        <v>0</v>
      </c>
      <c r="J1177" s="168">
        <f t="shared" si="440"/>
        <v>0</v>
      </c>
      <c r="K1177" s="198">
        <f t="shared" si="440"/>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outlineLevel="1" x14ac:dyDescent="0.4">
      <c r="A1178" s="337"/>
      <c r="B1178" s="70"/>
      <c r="C1178" s="495"/>
      <c r="D1178" s="495"/>
      <c r="E1178" s="496"/>
      <c r="F1178" s="497" t="s">
        <v>286</v>
      </c>
      <c r="G1178" s="172">
        <f>G322</f>
        <v>0</v>
      </c>
      <c r="H1178" s="173">
        <f t="shared" si="440"/>
        <v>0</v>
      </c>
      <c r="I1178" s="168">
        <f t="shared" si="440"/>
        <v>0</v>
      </c>
      <c r="J1178" s="168">
        <f t="shared" si="440"/>
        <v>0</v>
      </c>
      <c r="K1178" s="198">
        <f t="shared" si="440"/>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4">
      <c r="A1179" s="337"/>
      <c r="B1179" s="70"/>
      <c r="C1179" s="495"/>
      <c r="D1179" s="495"/>
      <c r="E1179" s="496" t="s">
        <v>287</v>
      </c>
      <c r="F1179" s="496"/>
      <c r="G1179" s="68">
        <f>SUBTOTAL(9,G1180:G1181)</f>
        <v>0</v>
      </c>
      <c r="H1179" s="69">
        <f t="shared" ref="H1179:W1179" si="441">SUBTOTAL(9,H1180:H1181)</f>
        <v>0</v>
      </c>
      <c r="I1179" s="66">
        <f t="shared" si="441"/>
        <v>0</v>
      </c>
      <c r="J1179" s="66">
        <f t="shared" si="441"/>
        <v>0</v>
      </c>
      <c r="K1179" s="67">
        <f t="shared" si="441"/>
        <v>0</v>
      </c>
      <c r="L1179" s="36">
        <f t="shared" si="441"/>
        <v>0</v>
      </c>
      <c r="M1179" s="36">
        <f t="shared" si="441"/>
        <v>0</v>
      </c>
      <c r="N1179" s="36">
        <f t="shared" si="441"/>
        <v>0</v>
      </c>
      <c r="O1179" s="36">
        <f t="shared" si="441"/>
        <v>0</v>
      </c>
      <c r="P1179" s="36">
        <f t="shared" si="441"/>
        <v>0</v>
      </c>
      <c r="Q1179" s="36">
        <f t="shared" si="441"/>
        <v>0</v>
      </c>
      <c r="R1179" s="36">
        <f t="shared" si="441"/>
        <v>0</v>
      </c>
      <c r="S1179" s="36">
        <f t="shared" si="441"/>
        <v>0</v>
      </c>
      <c r="T1179" s="36">
        <f t="shared" si="441"/>
        <v>0</v>
      </c>
      <c r="U1179" s="36">
        <f t="shared" si="441"/>
        <v>0</v>
      </c>
      <c r="V1179" s="36">
        <f t="shared" si="441"/>
        <v>0</v>
      </c>
      <c r="W1179" s="35">
        <f t="shared" si="441"/>
        <v>0</v>
      </c>
      <c r="Y1179"/>
      <c r="Z1179"/>
      <c r="AG1179" s="135"/>
      <c r="AH1179" s="135"/>
    </row>
    <row r="1180" spans="1:34" outlineLevel="1" x14ac:dyDescent="0.4">
      <c r="A1180" s="337"/>
      <c r="B1180" s="32"/>
      <c r="C1180" s="496"/>
      <c r="D1180" s="495"/>
      <c r="E1180" s="498"/>
      <c r="F1180" s="500" t="s">
        <v>288</v>
      </c>
      <c r="G1180" s="172">
        <f t="shared" ref="G1180:V1180" si="442">G324</f>
        <v>0</v>
      </c>
      <c r="H1180" s="173">
        <f t="shared" si="442"/>
        <v>0</v>
      </c>
      <c r="I1180" s="173">
        <f t="shared" si="442"/>
        <v>0</v>
      </c>
      <c r="J1180" s="47">
        <f t="shared" si="442"/>
        <v>0</v>
      </c>
      <c r="K1180" s="198">
        <f t="shared" si="442"/>
        <v>0</v>
      </c>
      <c r="L1180" s="173">
        <f t="shared" si="442"/>
        <v>0</v>
      </c>
      <c r="M1180" s="47">
        <f t="shared" si="442"/>
        <v>0</v>
      </c>
      <c r="N1180" s="168">
        <f t="shared" si="442"/>
        <v>0</v>
      </c>
      <c r="O1180" s="173">
        <f t="shared" si="442"/>
        <v>0</v>
      </c>
      <c r="P1180" s="173">
        <f t="shared" si="442"/>
        <v>0</v>
      </c>
      <c r="Q1180" s="47">
        <f t="shared" si="442"/>
        <v>0</v>
      </c>
      <c r="R1180" s="168">
        <f t="shared" si="442"/>
        <v>0</v>
      </c>
      <c r="S1180" s="173">
        <f t="shared" si="442"/>
        <v>0</v>
      </c>
      <c r="T1180" s="173">
        <f t="shared" si="442"/>
        <v>0</v>
      </c>
      <c r="U1180" s="173">
        <f t="shared" si="442"/>
        <v>0</v>
      </c>
      <c r="V1180" s="47">
        <f t="shared" si="442"/>
        <v>0</v>
      </c>
      <c r="W1180" s="48">
        <f>G1180-SUM(H1180:V1180)</f>
        <v>0</v>
      </c>
      <c r="Y1180"/>
      <c r="Z1180"/>
      <c r="AG1180" s="135"/>
      <c r="AH1180" s="135"/>
    </row>
    <row r="1181" spans="1:34" outlineLevel="1" x14ac:dyDescent="0.4">
      <c r="A1181" s="337"/>
      <c r="B1181" s="32"/>
      <c r="C1181" s="496"/>
      <c r="D1181" s="495"/>
      <c r="E1181" s="498"/>
      <c r="F1181" s="500" t="s">
        <v>289</v>
      </c>
      <c r="G1181" s="172">
        <f t="shared" ref="G1181:V1181" si="443">G325</f>
        <v>0</v>
      </c>
      <c r="H1181" s="173">
        <f t="shared" si="443"/>
        <v>0</v>
      </c>
      <c r="I1181" s="173">
        <f t="shared" si="443"/>
        <v>0</v>
      </c>
      <c r="J1181" s="47">
        <f t="shared" si="443"/>
        <v>0</v>
      </c>
      <c r="K1181" s="198">
        <f t="shared" si="443"/>
        <v>0</v>
      </c>
      <c r="L1181" s="173">
        <f t="shared" si="443"/>
        <v>0</v>
      </c>
      <c r="M1181" s="47">
        <f t="shared" si="443"/>
        <v>0</v>
      </c>
      <c r="N1181" s="168">
        <f t="shared" si="443"/>
        <v>0</v>
      </c>
      <c r="O1181" s="173">
        <f t="shared" si="443"/>
        <v>0</v>
      </c>
      <c r="P1181" s="173">
        <f t="shared" si="443"/>
        <v>0</v>
      </c>
      <c r="Q1181" s="47">
        <f t="shared" si="443"/>
        <v>0</v>
      </c>
      <c r="R1181" s="168">
        <f t="shared" si="443"/>
        <v>0</v>
      </c>
      <c r="S1181" s="173">
        <f t="shared" si="443"/>
        <v>0</v>
      </c>
      <c r="T1181" s="173">
        <f t="shared" si="443"/>
        <v>0</v>
      </c>
      <c r="U1181" s="173">
        <f t="shared" si="443"/>
        <v>0</v>
      </c>
      <c r="V1181" s="47">
        <f t="shared" si="443"/>
        <v>0</v>
      </c>
      <c r="W1181" s="48">
        <f>G1181-SUM(H1181:V1181)</f>
        <v>0</v>
      </c>
      <c r="Y1181"/>
      <c r="Z1181"/>
      <c r="AG1181" s="135"/>
      <c r="AH1181" s="135"/>
    </row>
    <row r="1182" spans="1:34" x14ac:dyDescent="0.4">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x14ac:dyDescent="0.4">
      <c r="A1183" s="337"/>
      <c r="B1183" s="70"/>
      <c r="C1183" s="495"/>
      <c r="D1183" s="495" t="s">
        <v>291</v>
      </c>
      <c r="E1183" s="496"/>
      <c r="F1183" s="496"/>
      <c r="G1183" s="73">
        <f>SUBTOTAL(9,G1184:G1189)</f>
        <v>0</v>
      </c>
      <c r="H1183" s="44">
        <f t="shared" ref="H1183:W1183" si="444">SUBTOTAL(9,H1184:H1189)</f>
        <v>0</v>
      </c>
      <c r="I1183" s="44">
        <f t="shared" si="444"/>
        <v>0</v>
      </c>
      <c r="J1183" s="44">
        <f t="shared" si="444"/>
        <v>0</v>
      </c>
      <c r="K1183" s="46">
        <f t="shared" si="444"/>
        <v>0</v>
      </c>
      <c r="L1183" s="44">
        <f t="shared" si="444"/>
        <v>0</v>
      </c>
      <c r="M1183" s="44">
        <f t="shared" si="444"/>
        <v>0</v>
      </c>
      <c r="N1183" s="44">
        <f t="shared" si="444"/>
        <v>0</v>
      </c>
      <c r="O1183" s="44">
        <f t="shared" si="444"/>
        <v>0</v>
      </c>
      <c r="P1183" s="44">
        <f t="shared" si="444"/>
        <v>0</v>
      </c>
      <c r="Q1183" s="44">
        <f t="shared" si="444"/>
        <v>0</v>
      </c>
      <c r="R1183" s="44">
        <f t="shared" si="444"/>
        <v>0</v>
      </c>
      <c r="S1183" s="44">
        <f t="shared" si="444"/>
        <v>0</v>
      </c>
      <c r="T1183" s="44">
        <f t="shared" si="444"/>
        <v>0</v>
      </c>
      <c r="U1183" s="44">
        <f t="shared" si="444"/>
        <v>0</v>
      </c>
      <c r="V1183" s="44">
        <f t="shared" si="444"/>
        <v>0</v>
      </c>
      <c r="W1183" s="51">
        <f t="shared" si="444"/>
        <v>0</v>
      </c>
      <c r="Y1183"/>
      <c r="Z1183"/>
      <c r="AG1183" s="135"/>
      <c r="AH1183" s="135"/>
    </row>
    <row r="1184" spans="1:34" outlineLevel="1" x14ac:dyDescent="0.4">
      <c r="A1184" s="337"/>
      <c r="B1184" s="32"/>
      <c r="C1184" s="496"/>
      <c r="D1184" s="495"/>
      <c r="E1184" s="498"/>
      <c r="F1184" s="500" t="s">
        <v>292</v>
      </c>
      <c r="G1184" s="172">
        <f t="shared" ref="G1184:W1184" si="445">G328</f>
        <v>0</v>
      </c>
      <c r="H1184" s="173">
        <f t="shared" si="445"/>
        <v>0</v>
      </c>
      <c r="I1184" s="173">
        <f t="shared" si="445"/>
        <v>0</v>
      </c>
      <c r="J1184" s="47">
        <f t="shared" si="445"/>
        <v>0</v>
      </c>
      <c r="K1184" s="198">
        <f t="shared" si="445"/>
        <v>0</v>
      </c>
      <c r="L1184" s="173">
        <f t="shared" si="445"/>
        <v>0</v>
      </c>
      <c r="M1184" s="47">
        <f t="shared" si="445"/>
        <v>0</v>
      </c>
      <c r="N1184" s="168">
        <f t="shared" si="445"/>
        <v>0</v>
      </c>
      <c r="O1184" s="173">
        <f t="shared" si="445"/>
        <v>0</v>
      </c>
      <c r="P1184" s="173">
        <f t="shared" si="445"/>
        <v>0</v>
      </c>
      <c r="Q1184" s="47">
        <f t="shared" si="445"/>
        <v>0</v>
      </c>
      <c r="R1184" s="168">
        <f t="shared" si="445"/>
        <v>0</v>
      </c>
      <c r="S1184" s="173">
        <f t="shared" si="445"/>
        <v>0</v>
      </c>
      <c r="T1184" s="173">
        <f t="shared" si="445"/>
        <v>0</v>
      </c>
      <c r="U1184" s="173">
        <f t="shared" si="445"/>
        <v>0</v>
      </c>
      <c r="V1184" s="47">
        <f t="shared" si="445"/>
        <v>0</v>
      </c>
      <c r="W1184" s="48">
        <f t="shared" si="445"/>
        <v>0</v>
      </c>
      <c r="Y1184"/>
      <c r="Z1184"/>
      <c r="AG1184" s="135"/>
      <c r="AH1184" s="135"/>
    </row>
    <row r="1185" spans="1:34" outlineLevel="1" x14ac:dyDescent="0.4">
      <c r="A1185" s="337"/>
      <c r="B1185" s="70"/>
      <c r="C1185" s="496"/>
      <c r="D1185" s="496"/>
      <c r="E1185" s="498"/>
      <c r="F1185" s="497" t="s">
        <v>293</v>
      </c>
      <c r="G1185" s="172">
        <f t="shared" ref="G1185:V1185" si="446">G329</f>
        <v>0</v>
      </c>
      <c r="H1185" s="173">
        <f t="shared" si="446"/>
        <v>0</v>
      </c>
      <c r="I1185" s="168">
        <f t="shared" si="446"/>
        <v>0</v>
      </c>
      <c r="J1185" s="168">
        <f t="shared" si="446"/>
        <v>0</v>
      </c>
      <c r="K1185" s="198">
        <f t="shared" si="446"/>
        <v>0</v>
      </c>
      <c r="L1185" s="197">
        <f t="shared" si="446"/>
        <v>0</v>
      </c>
      <c r="M1185" s="168">
        <f t="shared" si="446"/>
        <v>0</v>
      </c>
      <c r="N1185" s="168">
        <f t="shared" si="446"/>
        <v>0</v>
      </c>
      <c r="O1185" s="168">
        <f t="shared" si="446"/>
        <v>0</v>
      </c>
      <c r="P1185" s="168">
        <f t="shared" si="446"/>
        <v>0</v>
      </c>
      <c r="Q1185" s="196">
        <f t="shared" si="446"/>
        <v>0</v>
      </c>
      <c r="R1185" s="168">
        <f t="shared" si="446"/>
        <v>0</v>
      </c>
      <c r="S1185" s="168">
        <f t="shared" si="446"/>
        <v>0</v>
      </c>
      <c r="T1185" s="173">
        <f t="shared" si="446"/>
        <v>0</v>
      </c>
      <c r="U1185" s="168">
        <f t="shared" si="446"/>
        <v>0</v>
      </c>
      <c r="V1185" s="196">
        <f t="shared" si="446"/>
        <v>0</v>
      </c>
      <c r="W1185" s="48">
        <f>G1185-SUM(H1185:V1185)</f>
        <v>0</v>
      </c>
      <c r="Y1185"/>
      <c r="Z1185"/>
      <c r="AG1185" s="135"/>
      <c r="AH1185" s="135"/>
    </row>
    <row r="1186" spans="1:34" outlineLevel="1" x14ac:dyDescent="0.4">
      <c r="A1186" s="337"/>
      <c r="B1186" s="70"/>
      <c r="C1186" s="496"/>
      <c r="D1186" s="496"/>
      <c r="E1186" s="498"/>
      <c r="F1186" s="497" t="s">
        <v>294</v>
      </c>
      <c r="G1186" s="172">
        <f t="shared" ref="G1186:V1186" si="447">G330</f>
        <v>0</v>
      </c>
      <c r="H1186" s="173">
        <f t="shared" si="447"/>
        <v>0</v>
      </c>
      <c r="I1186" s="168">
        <f t="shared" si="447"/>
        <v>0</v>
      </c>
      <c r="J1186" s="168">
        <f t="shared" si="447"/>
        <v>0</v>
      </c>
      <c r="K1186" s="198">
        <f t="shared" si="447"/>
        <v>0</v>
      </c>
      <c r="L1186" s="197">
        <f t="shared" si="447"/>
        <v>0</v>
      </c>
      <c r="M1186" s="168">
        <f t="shared" si="447"/>
        <v>0</v>
      </c>
      <c r="N1186" s="207">
        <f t="shared" si="447"/>
        <v>0</v>
      </c>
      <c r="O1186" s="168">
        <f t="shared" si="447"/>
        <v>0</v>
      </c>
      <c r="P1186" s="168">
        <f t="shared" si="447"/>
        <v>0</v>
      </c>
      <c r="Q1186" s="196">
        <f t="shared" si="447"/>
        <v>0</v>
      </c>
      <c r="R1186" s="168">
        <f t="shared" si="447"/>
        <v>0</v>
      </c>
      <c r="S1186" s="168">
        <f t="shared" si="447"/>
        <v>0</v>
      </c>
      <c r="T1186" s="173">
        <f t="shared" si="447"/>
        <v>0</v>
      </c>
      <c r="U1186" s="168">
        <f t="shared" si="447"/>
        <v>0</v>
      </c>
      <c r="V1186" s="198">
        <f t="shared" si="447"/>
        <v>0</v>
      </c>
      <c r="W1186" s="48">
        <f>G1186-SUM(H1186:V1186)</f>
        <v>0</v>
      </c>
      <c r="Y1186"/>
      <c r="Z1186"/>
      <c r="AG1186" s="135"/>
      <c r="AH1186" s="135"/>
    </row>
    <row r="1187" spans="1:34" outlineLevel="1" x14ac:dyDescent="0.4">
      <c r="A1187" s="337"/>
      <c r="B1187" s="70"/>
      <c r="C1187" s="496"/>
      <c r="D1187" s="496"/>
      <c r="E1187" s="498"/>
      <c r="F1187" s="497" t="s">
        <v>295</v>
      </c>
      <c r="G1187" s="172">
        <f t="shared" ref="G1187:V1187" si="448">G331</f>
        <v>0</v>
      </c>
      <c r="H1187" s="173">
        <f t="shared" si="448"/>
        <v>0</v>
      </c>
      <c r="I1187" s="168">
        <f t="shared" si="448"/>
        <v>0</v>
      </c>
      <c r="J1187" s="168">
        <f t="shared" si="448"/>
        <v>0</v>
      </c>
      <c r="K1187" s="50">
        <f t="shared" si="448"/>
        <v>0</v>
      </c>
      <c r="L1187" s="173">
        <f t="shared" si="448"/>
        <v>0</v>
      </c>
      <c r="M1187" s="168">
        <f t="shared" si="448"/>
        <v>0</v>
      </c>
      <c r="N1187" s="168">
        <f t="shared" si="448"/>
        <v>0</v>
      </c>
      <c r="O1187" s="168">
        <f t="shared" si="448"/>
        <v>0</v>
      </c>
      <c r="P1187" s="168">
        <f t="shared" si="448"/>
        <v>0</v>
      </c>
      <c r="Q1187" s="196">
        <f t="shared" si="448"/>
        <v>0</v>
      </c>
      <c r="R1187" s="168">
        <f t="shared" si="448"/>
        <v>0</v>
      </c>
      <c r="S1187" s="168">
        <f t="shared" si="448"/>
        <v>0</v>
      </c>
      <c r="T1187" s="173">
        <f t="shared" si="448"/>
        <v>0</v>
      </c>
      <c r="U1187" s="168">
        <f t="shared" si="448"/>
        <v>0</v>
      </c>
      <c r="V1187" s="198">
        <f t="shared" si="448"/>
        <v>0</v>
      </c>
      <c r="W1187" s="48">
        <f>G1187-SUM(H1187:V1187)</f>
        <v>0</v>
      </c>
      <c r="Y1187"/>
      <c r="Z1187"/>
      <c r="AG1187" s="135"/>
      <c r="AH1187" s="135"/>
    </row>
    <row r="1188" spans="1:34" outlineLevel="1" x14ac:dyDescent="0.4">
      <c r="A1188" s="337"/>
      <c r="B1188" s="70"/>
      <c r="C1188" s="496"/>
      <c r="D1188" s="496"/>
      <c r="E1188" s="498"/>
      <c r="F1188" s="497" t="s">
        <v>296</v>
      </c>
      <c r="G1188" s="172">
        <f t="shared" ref="G1188:V1188" si="449">G332</f>
        <v>0</v>
      </c>
      <c r="H1188" s="173">
        <f t="shared" si="449"/>
        <v>0</v>
      </c>
      <c r="I1188" s="168">
        <f t="shared" si="449"/>
        <v>0</v>
      </c>
      <c r="J1188" s="168">
        <f t="shared" si="449"/>
        <v>0</v>
      </c>
      <c r="K1188" s="198">
        <f t="shared" si="449"/>
        <v>0</v>
      </c>
      <c r="L1188" s="197">
        <f t="shared" si="449"/>
        <v>0</v>
      </c>
      <c r="M1188" s="168">
        <f t="shared" si="449"/>
        <v>0</v>
      </c>
      <c r="N1188" s="210">
        <f t="shared" si="449"/>
        <v>0</v>
      </c>
      <c r="O1188" s="168">
        <f t="shared" si="449"/>
        <v>0</v>
      </c>
      <c r="P1188" s="168">
        <f t="shared" si="449"/>
        <v>0</v>
      </c>
      <c r="Q1188" s="196">
        <f t="shared" si="449"/>
        <v>0</v>
      </c>
      <c r="R1188" s="168">
        <f t="shared" si="449"/>
        <v>0</v>
      </c>
      <c r="S1188" s="168">
        <f t="shared" si="449"/>
        <v>0</v>
      </c>
      <c r="T1188" s="173">
        <f t="shared" si="449"/>
        <v>0</v>
      </c>
      <c r="U1188" s="168">
        <f t="shared" si="449"/>
        <v>0</v>
      </c>
      <c r="V1188" s="198">
        <f t="shared" si="449"/>
        <v>0</v>
      </c>
      <c r="W1188" s="48">
        <f>G1188-SUM(H1188:V1188)</f>
        <v>0</v>
      </c>
      <c r="Y1188"/>
      <c r="Z1188"/>
      <c r="AG1188" s="135"/>
      <c r="AH1188" s="135"/>
    </row>
    <row r="1189" spans="1:34" outlineLevel="1" x14ac:dyDescent="0.4">
      <c r="A1189" s="337"/>
      <c r="B1189" s="70"/>
      <c r="C1189" s="498"/>
      <c r="D1189" s="498"/>
      <c r="E1189" s="498"/>
      <c r="F1189" s="497" t="s">
        <v>297</v>
      </c>
      <c r="G1189" s="172">
        <f t="shared" ref="G1189:V1189" si="450">G333</f>
        <v>0</v>
      </c>
      <c r="H1189" s="173">
        <f t="shared" si="450"/>
        <v>0</v>
      </c>
      <c r="I1189" s="168">
        <f t="shared" si="450"/>
        <v>0</v>
      </c>
      <c r="J1189" s="168">
        <f t="shared" si="450"/>
        <v>0</v>
      </c>
      <c r="K1189" s="198">
        <f t="shared" si="450"/>
        <v>0</v>
      </c>
      <c r="L1189" s="197">
        <f t="shared" si="450"/>
        <v>0</v>
      </c>
      <c r="M1189" s="168">
        <f t="shared" si="450"/>
        <v>0</v>
      </c>
      <c r="N1189" s="168">
        <f t="shared" si="450"/>
        <v>0</v>
      </c>
      <c r="O1189" s="168">
        <f t="shared" si="450"/>
        <v>0</v>
      </c>
      <c r="P1189" s="168">
        <f t="shared" si="450"/>
        <v>0</v>
      </c>
      <c r="Q1189" s="196">
        <f t="shared" si="450"/>
        <v>0</v>
      </c>
      <c r="R1189" s="168">
        <f t="shared" si="450"/>
        <v>0</v>
      </c>
      <c r="S1189" s="168">
        <f t="shared" si="450"/>
        <v>0</v>
      </c>
      <c r="T1189" s="173">
        <f t="shared" si="450"/>
        <v>0</v>
      </c>
      <c r="U1189" s="168">
        <f t="shared" si="450"/>
        <v>0</v>
      </c>
      <c r="V1189" s="198">
        <f t="shared" si="450"/>
        <v>0</v>
      </c>
      <c r="W1189" s="48">
        <f>G1189-SUM(H1189:V1189)</f>
        <v>0</v>
      </c>
      <c r="Y1189"/>
      <c r="Z1189"/>
      <c r="AG1189" s="135"/>
      <c r="AH1189" s="135"/>
    </row>
    <row r="1190" spans="1:34" x14ac:dyDescent="0.4">
      <c r="A1190" s="337"/>
      <c r="B1190" s="70"/>
      <c r="C1190" s="496"/>
      <c r="D1190" s="495" t="s">
        <v>298</v>
      </c>
      <c r="E1190" s="498"/>
      <c r="F1190" s="496"/>
      <c r="G1190" s="68">
        <f t="shared" ref="G1190:W1190" si="451">SUBTOTAL(9,G1191:G1195)</f>
        <v>0</v>
      </c>
      <c r="H1190" s="36">
        <f t="shared" si="451"/>
        <v>0</v>
      </c>
      <c r="I1190" s="36">
        <f t="shared" si="451"/>
        <v>0</v>
      </c>
      <c r="J1190" s="36">
        <f t="shared" si="451"/>
        <v>0</v>
      </c>
      <c r="K1190" s="39">
        <f t="shared" si="451"/>
        <v>0</v>
      </c>
      <c r="L1190" s="37">
        <f t="shared" si="451"/>
        <v>0</v>
      </c>
      <c r="M1190" s="38">
        <f t="shared" si="451"/>
        <v>0</v>
      </c>
      <c r="N1190" s="38">
        <f t="shared" si="451"/>
        <v>0</v>
      </c>
      <c r="O1190" s="38">
        <f t="shared" si="451"/>
        <v>0</v>
      </c>
      <c r="P1190" s="38">
        <f t="shared" si="451"/>
        <v>0</v>
      </c>
      <c r="Q1190" s="38">
        <f t="shared" si="451"/>
        <v>0</v>
      </c>
      <c r="R1190" s="38">
        <f t="shared" si="451"/>
        <v>0</v>
      </c>
      <c r="S1190" s="38">
        <f t="shared" si="451"/>
        <v>0</v>
      </c>
      <c r="T1190" s="38">
        <f t="shared" si="451"/>
        <v>0</v>
      </c>
      <c r="U1190" s="38">
        <f t="shared" si="451"/>
        <v>0</v>
      </c>
      <c r="V1190" s="39">
        <f t="shared" si="451"/>
        <v>0</v>
      </c>
      <c r="W1190" s="39">
        <f t="shared" si="451"/>
        <v>0</v>
      </c>
      <c r="Y1190"/>
      <c r="Z1190"/>
      <c r="AG1190" s="135"/>
      <c r="AH1190" s="135"/>
    </row>
    <row r="1191" spans="1:34" outlineLevel="1" x14ac:dyDescent="0.4">
      <c r="A1191" s="337"/>
      <c r="B1191" s="70"/>
      <c r="C1191" s="496"/>
      <c r="D1191" s="496"/>
      <c r="E1191" s="495"/>
      <c r="F1191" s="497" t="s">
        <v>299</v>
      </c>
      <c r="G1191" s="172">
        <f t="shared" ref="G1191:V1191" si="452">G335</f>
        <v>0</v>
      </c>
      <c r="H1191" s="173">
        <f t="shared" si="452"/>
        <v>0</v>
      </c>
      <c r="I1191" s="168">
        <f t="shared" si="452"/>
        <v>0</v>
      </c>
      <c r="J1191" s="168">
        <f t="shared" si="452"/>
        <v>0</v>
      </c>
      <c r="K1191" s="198">
        <f t="shared" si="452"/>
        <v>0</v>
      </c>
      <c r="L1191" s="197">
        <f t="shared" si="452"/>
        <v>0</v>
      </c>
      <c r="M1191" s="196">
        <f t="shared" si="452"/>
        <v>0</v>
      </c>
      <c r="N1191" s="168">
        <f t="shared" si="452"/>
        <v>0</v>
      </c>
      <c r="O1191" s="173">
        <f t="shared" si="452"/>
        <v>0</v>
      </c>
      <c r="P1191" s="168">
        <f t="shared" si="452"/>
        <v>0</v>
      </c>
      <c r="Q1191" s="196">
        <f t="shared" si="452"/>
        <v>0</v>
      </c>
      <c r="R1191" s="168">
        <f t="shared" si="452"/>
        <v>0</v>
      </c>
      <c r="S1191" s="168">
        <f t="shared" si="452"/>
        <v>0</v>
      </c>
      <c r="T1191" s="173">
        <f t="shared" si="452"/>
        <v>0</v>
      </c>
      <c r="U1191" s="168">
        <f t="shared" si="452"/>
        <v>0</v>
      </c>
      <c r="V1191" s="198">
        <f t="shared" si="452"/>
        <v>0</v>
      </c>
      <c r="W1191" s="48">
        <f>G1191-SUM(H1191:V1191)</f>
        <v>0</v>
      </c>
      <c r="Y1191"/>
      <c r="Z1191"/>
      <c r="AG1191" s="135"/>
      <c r="AH1191" s="135"/>
    </row>
    <row r="1192" spans="1:34" outlineLevel="1" x14ac:dyDescent="0.4">
      <c r="A1192" s="337"/>
      <c r="B1192" s="70"/>
      <c r="C1192" s="496"/>
      <c r="D1192" s="496"/>
      <c r="E1192" s="496"/>
      <c r="F1192" s="497" t="s">
        <v>300</v>
      </c>
      <c r="G1192" s="172">
        <f t="shared" ref="G1192:V1192" si="453">G336</f>
        <v>0</v>
      </c>
      <c r="H1192" s="173">
        <f t="shared" si="453"/>
        <v>0</v>
      </c>
      <c r="I1192" s="168">
        <f t="shared" si="453"/>
        <v>0</v>
      </c>
      <c r="J1192" s="168">
        <f t="shared" si="453"/>
        <v>0</v>
      </c>
      <c r="K1192" s="198">
        <f t="shared" si="453"/>
        <v>0</v>
      </c>
      <c r="L1192" s="197">
        <f t="shared" si="453"/>
        <v>0</v>
      </c>
      <c r="M1192" s="196">
        <f t="shared" si="453"/>
        <v>0</v>
      </c>
      <c r="N1192" s="168">
        <f t="shared" si="453"/>
        <v>0</v>
      </c>
      <c r="O1192" s="173">
        <f t="shared" si="453"/>
        <v>0</v>
      </c>
      <c r="P1192" s="168">
        <f t="shared" si="453"/>
        <v>0</v>
      </c>
      <c r="Q1192" s="196">
        <f t="shared" si="453"/>
        <v>0</v>
      </c>
      <c r="R1192" s="168">
        <f t="shared" si="453"/>
        <v>0</v>
      </c>
      <c r="S1192" s="168">
        <f t="shared" si="453"/>
        <v>0</v>
      </c>
      <c r="T1192" s="173">
        <f t="shared" si="453"/>
        <v>0</v>
      </c>
      <c r="U1192" s="168">
        <f t="shared" si="453"/>
        <v>0</v>
      </c>
      <c r="V1192" s="198">
        <f t="shared" si="453"/>
        <v>0</v>
      </c>
      <c r="W1192" s="48">
        <f>G1192-SUM(H1192:V1192)</f>
        <v>0</v>
      </c>
      <c r="Y1192"/>
      <c r="Z1192"/>
      <c r="AG1192" s="135"/>
      <c r="AH1192" s="135"/>
    </row>
    <row r="1193" spans="1:34" outlineLevel="1" x14ac:dyDescent="0.4">
      <c r="A1193" s="337"/>
      <c r="B1193" s="70"/>
      <c r="C1193" s="496"/>
      <c r="D1193" s="496"/>
      <c r="E1193" s="496"/>
      <c r="F1193" s="497" t="s">
        <v>301</v>
      </c>
      <c r="G1193" s="172">
        <f t="shared" ref="G1193:V1193" si="454">G337</f>
        <v>0</v>
      </c>
      <c r="H1193" s="173">
        <f t="shared" si="454"/>
        <v>0</v>
      </c>
      <c r="I1193" s="168">
        <f t="shared" si="454"/>
        <v>0</v>
      </c>
      <c r="J1193" s="168">
        <f t="shared" si="454"/>
        <v>0</v>
      </c>
      <c r="K1193" s="198">
        <f t="shared" si="454"/>
        <v>0</v>
      </c>
      <c r="L1193" s="197">
        <f t="shared" si="454"/>
        <v>0</v>
      </c>
      <c r="M1193" s="196">
        <f t="shared" si="454"/>
        <v>0</v>
      </c>
      <c r="N1193" s="168">
        <f t="shared" si="454"/>
        <v>0</v>
      </c>
      <c r="O1193" s="173">
        <f t="shared" si="454"/>
        <v>0</v>
      </c>
      <c r="P1193" s="168">
        <f t="shared" si="454"/>
        <v>0</v>
      </c>
      <c r="Q1193" s="196">
        <f t="shared" si="454"/>
        <v>0</v>
      </c>
      <c r="R1193" s="168">
        <f t="shared" si="454"/>
        <v>0</v>
      </c>
      <c r="S1193" s="168">
        <f t="shared" si="454"/>
        <v>0</v>
      </c>
      <c r="T1193" s="173">
        <f t="shared" si="454"/>
        <v>0</v>
      </c>
      <c r="U1193" s="168">
        <f t="shared" si="454"/>
        <v>0</v>
      </c>
      <c r="V1193" s="198">
        <f t="shared" si="454"/>
        <v>0</v>
      </c>
      <c r="W1193" s="48">
        <f>G1193-SUM(H1193:V1193)</f>
        <v>0</v>
      </c>
      <c r="Y1193"/>
      <c r="Z1193"/>
      <c r="AG1193" s="135"/>
      <c r="AH1193" s="135"/>
    </row>
    <row r="1194" spans="1:34" outlineLevel="1" x14ac:dyDescent="0.4">
      <c r="A1194" s="337"/>
      <c r="B1194" s="70"/>
      <c r="C1194" s="496"/>
      <c r="D1194" s="496"/>
      <c r="E1194" s="496"/>
      <c r="F1194" s="497" t="s">
        <v>302</v>
      </c>
      <c r="G1194" s="172">
        <f t="shared" ref="G1194:V1194" si="455">G338</f>
        <v>0</v>
      </c>
      <c r="H1194" s="173">
        <f t="shared" si="455"/>
        <v>0</v>
      </c>
      <c r="I1194" s="168">
        <f t="shared" si="455"/>
        <v>0</v>
      </c>
      <c r="J1194" s="168">
        <f t="shared" si="455"/>
        <v>0</v>
      </c>
      <c r="K1194" s="198">
        <f t="shared" si="455"/>
        <v>0</v>
      </c>
      <c r="L1194" s="197">
        <f t="shared" si="455"/>
        <v>0</v>
      </c>
      <c r="M1194" s="196">
        <f t="shared" si="455"/>
        <v>0</v>
      </c>
      <c r="N1194" s="168">
        <f t="shared" si="455"/>
        <v>0</v>
      </c>
      <c r="O1194" s="173">
        <f t="shared" si="455"/>
        <v>0</v>
      </c>
      <c r="P1194" s="168">
        <f t="shared" si="455"/>
        <v>0</v>
      </c>
      <c r="Q1194" s="196">
        <f t="shared" si="455"/>
        <v>0</v>
      </c>
      <c r="R1194" s="168">
        <f t="shared" si="455"/>
        <v>0</v>
      </c>
      <c r="S1194" s="168">
        <f t="shared" si="455"/>
        <v>0</v>
      </c>
      <c r="T1194" s="173">
        <f t="shared" si="455"/>
        <v>0</v>
      </c>
      <c r="U1194" s="168">
        <f t="shared" si="455"/>
        <v>0</v>
      </c>
      <c r="V1194" s="198">
        <f t="shared" si="455"/>
        <v>0</v>
      </c>
      <c r="W1194" s="48">
        <f>G1194-SUM(H1194:V1194)</f>
        <v>0</v>
      </c>
      <c r="Y1194"/>
      <c r="Z1194"/>
      <c r="AG1194" s="135"/>
      <c r="AH1194" s="135"/>
    </row>
    <row r="1195" spans="1:34" outlineLevel="1" x14ac:dyDescent="0.4">
      <c r="A1195" s="337"/>
      <c r="B1195" s="70"/>
      <c r="C1195" s="496"/>
      <c r="D1195" s="496"/>
      <c r="E1195" s="496"/>
      <c r="F1195" s="497" t="s">
        <v>303</v>
      </c>
      <c r="G1195" s="172">
        <f t="shared" ref="G1195:V1195" si="456">G339</f>
        <v>0</v>
      </c>
      <c r="H1195" s="173">
        <f t="shared" si="456"/>
        <v>0</v>
      </c>
      <c r="I1195" s="168">
        <f t="shared" si="456"/>
        <v>0</v>
      </c>
      <c r="J1195" s="168">
        <f t="shared" si="456"/>
        <v>0</v>
      </c>
      <c r="K1195" s="198">
        <f t="shared" si="456"/>
        <v>0</v>
      </c>
      <c r="L1195" s="197">
        <f t="shared" si="456"/>
        <v>0</v>
      </c>
      <c r="M1195" s="196">
        <f t="shared" si="456"/>
        <v>0</v>
      </c>
      <c r="N1195" s="168">
        <f t="shared" si="456"/>
        <v>0</v>
      </c>
      <c r="O1195" s="173">
        <f t="shared" si="456"/>
        <v>0</v>
      </c>
      <c r="P1195" s="168">
        <f t="shared" si="456"/>
        <v>0</v>
      </c>
      <c r="Q1195" s="196">
        <f t="shared" si="456"/>
        <v>0</v>
      </c>
      <c r="R1195" s="168">
        <f t="shared" si="456"/>
        <v>0</v>
      </c>
      <c r="S1195" s="168">
        <f t="shared" si="456"/>
        <v>0</v>
      </c>
      <c r="T1195" s="173">
        <f t="shared" si="456"/>
        <v>0</v>
      </c>
      <c r="U1195" s="168">
        <f t="shared" si="456"/>
        <v>0</v>
      </c>
      <c r="V1195" s="198">
        <f t="shared" si="456"/>
        <v>0</v>
      </c>
      <c r="W1195" s="48">
        <f>G1195-SUM(H1195:V1195)</f>
        <v>0</v>
      </c>
      <c r="Y1195"/>
      <c r="Z1195"/>
      <c r="AG1195" s="135"/>
      <c r="AH1195" s="135"/>
    </row>
    <row r="1196" spans="1:34" x14ac:dyDescent="0.4">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4">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4">
      <c r="A1198" s="341"/>
      <c r="B1198" s="32"/>
      <c r="C1198" s="495"/>
      <c r="D1198" s="495"/>
      <c r="E1198" s="496" t="s">
        <v>41</v>
      </c>
      <c r="F1198" s="496"/>
      <c r="G1198" s="68">
        <f>SUBTOTAL(9,G1199:G1202)</f>
        <v>0</v>
      </c>
      <c r="H1198" s="69">
        <f t="shared" ref="H1198:W1198" si="457">SUBTOTAL(9,H1199:H1202)</f>
        <v>0</v>
      </c>
      <c r="I1198" s="66">
        <f t="shared" si="457"/>
        <v>0</v>
      </c>
      <c r="J1198" s="66">
        <f t="shared" si="457"/>
        <v>0</v>
      </c>
      <c r="K1198" s="67">
        <f t="shared" si="457"/>
        <v>0</v>
      </c>
      <c r="L1198" s="36">
        <f t="shared" si="457"/>
        <v>0</v>
      </c>
      <c r="M1198" s="36">
        <f t="shared" si="457"/>
        <v>0</v>
      </c>
      <c r="N1198" s="36">
        <f t="shared" si="457"/>
        <v>0</v>
      </c>
      <c r="O1198" s="36">
        <f t="shared" si="457"/>
        <v>0</v>
      </c>
      <c r="P1198" s="36">
        <f t="shared" si="457"/>
        <v>0</v>
      </c>
      <c r="Q1198" s="36">
        <f t="shared" si="457"/>
        <v>0</v>
      </c>
      <c r="R1198" s="36">
        <f t="shared" si="457"/>
        <v>0</v>
      </c>
      <c r="S1198" s="36">
        <f t="shared" si="457"/>
        <v>0</v>
      </c>
      <c r="T1198" s="36">
        <f t="shared" si="457"/>
        <v>0</v>
      </c>
      <c r="U1198" s="36">
        <f t="shared" si="457"/>
        <v>0</v>
      </c>
      <c r="V1198" s="36">
        <f t="shared" si="457"/>
        <v>0</v>
      </c>
      <c r="W1198" s="35">
        <f t="shared" si="457"/>
        <v>0</v>
      </c>
      <c r="Y1198"/>
      <c r="Z1198"/>
      <c r="AA1198"/>
      <c r="AB1198"/>
      <c r="AC1198"/>
      <c r="AD1198"/>
      <c r="AE1198"/>
      <c r="AF1198"/>
    </row>
    <row r="1199" spans="1:34" s="71" customFormat="1" outlineLevel="1" x14ac:dyDescent="0.4">
      <c r="A1199" s="341"/>
      <c r="B1199" s="32"/>
      <c r="C1199" s="495"/>
      <c r="D1199" s="495"/>
      <c r="E1199" s="496"/>
      <c r="F1199" s="497" t="s">
        <v>42</v>
      </c>
      <c r="G1199" s="174">
        <f t="shared" ref="G1199:V1199" si="458">G343</f>
        <v>0</v>
      </c>
      <c r="H1199" s="175">
        <f t="shared" si="458"/>
        <v>0</v>
      </c>
      <c r="I1199" s="163">
        <f t="shared" si="458"/>
        <v>0</v>
      </c>
      <c r="J1199" s="163">
        <f t="shared" si="458"/>
        <v>0</v>
      </c>
      <c r="K1199" s="181">
        <f t="shared" si="458"/>
        <v>0</v>
      </c>
      <c r="L1199" s="165">
        <f t="shared" si="458"/>
        <v>0</v>
      </c>
      <c r="M1199" s="176">
        <f t="shared" si="458"/>
        <v>0</v>
      </c>
      <c r="N1199" s="166">
        <f t="shared" si="458"/>
        <v>0</v>
      </c>
      <c r="O1199" s="162">
        <f t="shared" si="458"/>
        <v>0</v>
      </c>
      <c r="P1199" s="166">
        <f t="shared" si="458"/>
        <v>0</v>
      </c>
      <c r="Q1199" s="176">
        <f t="shared" si="458"/>
        <v>0</v>
      </c>
      <c r="R1199" s="166">
        <f t="shared" si="458"/>
        <v>0</v>
      </c>
      <c r="S1199" s="166">
        <f t="shared" si="458"/>
        <v>0</v>
      </c>
      <c r="T1199" s="162">
        <f t="shared" si="458"/>
        <v>0</v>
      </c>
      <c r="U1199" s="166">
        <f t="shared" si="458"/>
        <v>0</v>
      </c>
      <c r="V1199" s="167">
        <f t="shared" si="458"/>
        <v>0</v>
      </c>
      <c r="W1199" s="48">
        <f>G1199-SUM(H1199:V1199)</f>
        <v>0</v>
      </c>
      <c r="Y1199"/>
      <c r="Z1199"/>
      <c r="AA1199"/>
      <c r="AB1199"/>
      <c r="AC1199"/>
      <c r="AD1199"/>
      <c r="AE1199"/>
      <c r="AF1199"/>
    </row>
    <row r="1200" spans="1:34" s="71" customFormat="1" outlineLevel="1" x14ac:dyDescent="0.4">
      <c r="A1200" s="341"/>
      <c r="B1200" s="32"/>
      <c r="C1200" s="495"/>
      <c r="D1200" s="495"/>
      <c r="E1200" s="496"/>
      <c r="F1200" s="497" t="s">
        <v>43</v>
      </c>
      <c r="G1200" s="174">
        <f t="shared" ref="G1200:V1200" si="459">G344</f>
        <v>0</v>
      </c>
      <c r="H1200" s="175">
        <f t="shared" si="459"/>
        <v>0</v>
      </c>
      <c r="I1200" s="163">
        <f t="shared" si="459"/>
        <v>0</v>
      </c>
      <c r="J1200" s="163">
        <f t="shared" si="459"/>
        <v>0</v>
      </c>
      <c r="K1200" s="181">
        <f t="shared" si="459"/>
        <v>0</v>
      </c>
      <c r="L1200" s="165">
        <f t="shared" si="459"/>
        <v>0</v>
      </c>
      <c r="M1200" s="176">
        <f t="shared" si="459"/>
        <v>0</v>
      </c>
      <c r="N1200" s="166">
        <f t="shared" si="459"/>
        <v>0</v>
      </c>
      <c r="O1200" s="162">
        <f t="shared" si="459"/>
        <v>0</v>
      </c>
      <c r="P1200" s="166">
        <f t="shared" si="459"/>
        <v>0</v>
      </c>
      <c r="Q1200" s="176">
        <f t="shared" si="459"/>
        <v>0</v>
      </c>
      <c r="R1200" s="166">
        <f t="shared" si="459"/>
        <v>0</v>
      </c>
      <c r="S1200" s="166">
        <f t="shared" si="459"/>
        <v>0</v>
      </c>
      <c r="T1200" s="162">
        <f t="shared" si="459"/>
        <v>0</v>
      </c>
      <c r="U1200" s="166">
        <f t="shared" si="459"/>
        <v>0</v>
      </c>
      <c r="V1200" s="167">
        <f t="shared" si="459"/>
        <v>0</v>
      </c>
      <c r="W1200" s="48">
        <f>G1200-SUM(H1200:V1200)</f>
        <v>0</v>
      </c>
      <c r="Y1200"/>
      <c r="Z1200"/>
      <c r="AA1200"/>
      <c r="AB1200"/>
      <c r="AC1200"/>
      <c r="AD1200"/>
      <c r="AE1200"/>
      <c r="AF1200"/>
    </row>
    <row r="1201" spans="1:32" s="71" customFormat="1" outlineLevel="1" x14ac:dyDescent="0.4">
      <c r="A1201" s="341"/>
      <c r="B1201" s="32"/>
      <c r="C1201" s="495"/>
      <c r="D1201" s="495"/>
      <c r="E1201" s="496"/>
      <c r="F1201" s="497" t="s">
        <v>44</v>
      </c>
      <c r="G1201" s="174">
        <f t="shared" ref="G1201:V1201" si="460">G345</f>
        <v>0</v>
      </c>
      <c r="H1201" s="175">
        <f t="shared" si="460"/>
        <v>0</v>
      </c>
      <c r="I1201" s="163">
        <f t="shared" si="460"/>
        <v>0</v>
      </c>
      <c r="J1201" s="163">
        <f t="shared" si="460"/>
        <v>0</v>
      </c>
      <c r="K1201" s="181">
        <f t="shared" si="460"/>
        <v>0</v>
      </c>
      <c r="L1201" s="165">
        <f t="shared" si="460"/>
        <v>0</v>
      </c>
      <c r="M1201" s="176">
        <f t="shared" si="460"/>
        <v>0</v>
      </c>
      <c r="N1201" s="166">
        <f t="shared" si="460"/>
        <v>0</v>
      </c>
      <c r="O1201" s="162">
        <f t="shared" si="460"/>
        <v>0</v>
      </c>
      <c r="P1201" s="166">
        <f t="shared" si="460"/>
        <v>0</v>
      </c>
      <c r="Q1201" s="176">
        <f t="shared" si="460"/>
        <v>0</v>
      </c>
      <c r="R1201" s="166">
        <f t="shared" si="460"/>
        <v>0</v>
      </c>
      <c r="S1201" s="166">
        <f t="shared" si="460"/>
        <v>0</v>
      </c>
      <c r="T1201" s="162">
        <f t="shared" si="460"/>
        <v>0</v>
      </c>
      <c r="U1201" s="166">
        <f t="shared" si="460"/>
        <v>0</v>
      </c>
      <c r="V1201" s="167">
        <f t="shared" si="460"/>
        <v>0</v>
      </c>
      <c r="W1201" s="48">
        <f>G1201-SUM(H1201:V1201)</f>
        <v>0</v>
      </c>
      <c r="Y1201"/>
      <c r="Z1201"/>
      <c r="AA1201"/>
      <c r="AB1201"/>
      <c r="AC1201"/>
      <c r="AD1201"/>
      <c r="AE1201"/>
      <c r="AF1201"/>
    </row>
    <row r="1202" spans="1:32" s="71" customFormat="1" outlineLevel="1" x14ac:dyDescent="0.4">
      <c r="A1202" s="341"/>
      <c r="B1202" s="32"/>
      <c r="C1202" s="495"/>
      <c r="D1202" s="495"/>
      <c r="E1202" s="496"/>
      <c r="F1202" s="497" t="s">
        <v>45</v>
      </c>
      <c r="G1202" s="174">
        <f t="shared" ref="G1202:V1202" si="461">G346</f>
        <v>0</v>
      </c>
      <c r="H1202" s="175">
        <f t="shared" si="461"/>
        <v>0</v>
      </c>
      <c r="I1202" s="163">
        <f t="shared" si="461"/>
        <v>0</v>
      </c>
      <c r="J1202" s="163">
        <f t="shared" si="461"/>
        <v>0</v>
      </c>
      <c r="K1202" s="181">
        <f t="shared" si="461"/>
        <v>0</v>
      </c>
      <c r="L1202" s="165">
        <f t="shared" si="461"/>
        <v>0</v>
      </c>
      <c r="M1202" s="176">
        <f t="shared" si="461"/>
        <v>0</v>
      </c>
      <c r="N1202" s="166">
        <f t="shared" si="461"/>
        <v>0</v>
      </c>
      <c r="O1202" s="162">
        <f t="shared" si="461"/>
        <v>0</v>
      </c>
      <c r="P1202" s="166">
        <f t="shared" si="461"/>
        <v>0</v>
      </c>
      <c r="Q1202" s="176">
        <f t="shared" si="461"/>
        <v>0</v>
      </c>
      <c r="R1202" s="166">
        <f t="shared" si="461"/>
        <v>0</v>
      </c>
      <c r="S1202" s="166">
        <f t="shared" si="461"/>
        <v>0</v>
      </c>
      <c r="T1202" s="162">
        <f t="shared" si="461"/>
        <v>0</v>
      </c>
      <c r="U1202" s="166">
        <f t="shared" si="461"/>
        <v>0</v>
      </c>
      <c r="V1202" s="167">
        <f t="shared" si="461"/>
        <v>0</v>
      </c>
      <c r="W1202" s="48">
        <f>G1202-SUM(H1202:V1202)</f>
        <v>0</v>
      </c>
      <c r="Y1202"/>
      <c r="Z1202"/>
      <c r="AA1202"/>
      <c r="AB1202"/>
      <c r="AC1202"/>
      <c r="AD1202"/>
      <c r="AE1202"/>
      <c r="AF1202"/>
    </row>
    <row r="1203" spans="1:32" s="71" customFormat="1" x14ac:dyDescent="0.4">
      <c r="A1203" s="341"/>
      <c r="B1203" s="32"/>
      <c r="C1203" s="495"/>
      <c r="D1203" s="495"/>
      <c r="E1203" s="496" t="s">
        <v>46</v>
      </c>
      <c r="F1203" s="496"/>
      <c r="G1203" s="68">
        <f>SUBTOTAL(9,G1204:G1207)</f>
        <v>0</v>
      </c>
      <c r="H1203" s="69">
        <f t="shared" ref="H1203:W1203" si="462">SUBTOTAL(9,H1204:H1207)</f>
        <v>0</v>
      </c>
      <c r="I1203" s="66">
        <f t="shared" si="462"/>
        <v>0</v>
      </c>
      <c r="J1203" s="66">
        <f t="shared" si="462"/>
        <v>0</v>
      </c>
      <c r="K1203" s="67">
        <f t="shared" si="462"/>
        <v>0</v>
      </c>
      <c r="L1203" s="36">
        <f t="shared" si="462"/>
        <v>0</v>
      </c>
      <c r="M1203" s="36">
        <f t="shared" si="462"/>
        <v>0</v>
      </c>
      <c r="N1203" s="36">
        <f t="shared" si="462"/>
        <v>0</v>
      </c>
      <c r="O1203" s="36">
        <f t="shared" si="462"/>
        <v>0</v>
      </c>
      <c r="P1203" s="36">
        <f t="shared" si="462"/>
        <v>0</v>
      </c>
      <c r="Q1203" s="36">
        <f t="shared" si="462"/>
        <v>0</v>
      </c>
      <c r="R1203" s="36">
        <f t="shared" si="462"/>
        <v>0</v>
      </c>
      <c r="S1203" s="36">
        <f t="shared" si="462"/>
        <v>0</v>
      </c>
      <c r="T1203" s="36">
        <f t="shared" si="462"/>
        <v>0</v>
      </c>
      <c r="U1203" s="36">
        <f t="shared" si="462"/>
        <v>0</v>
      </c>
      <c r="V1203" s="36">
        <f t="shared" si="462"/>
        <v>0</v>
      </c>
      <c r="W1203" s="35">
        <f t="shared" si="462"/>
        <v>0</v>
      </c>
      <c r="Y1203"/>
      <c r="Z1203"/>
      <c r="AA1203"/>
      <c r="AB1203"/>
      <c r="AC1203"/>
      <c r="AD1203"/>
      <c r="AE1203"/>
      <c r="AF1203"/>
    </row>
    <row r="1204" spans="1:32" s="71" customFormat="1" outlineLevel="1" x14ac:dyDescent="0.4">
      <c r="A1204" s="341"/>
      <c r="B1204" s="32"/>
      <c r="C1204" s="495"/>
      <c r="D1204" s="495"/>
      <c r="E1204" s="496"/>
      <c r="F1204" s="497" t="s">
        <v>47</v>
      </c>
      <c r="G1204" s="174">
        <f t="shared" ref="G1204:V1204" si="463">G348</f>
        <v>0</v>
      </c>
      <c r="H1204" s="175">
        <f t="shared" si="463"/>
        <v>0</v>
      </c>
      <c r="I1204" s="163">
        <f t="shared" si="463"/>
        <v>0</v>
      </c>
      <c r="J1204" s="163">
        <f t="shared" si="463"/>
        <v>0</v>
      </c>
      <c r="K1204" s="181">
        <f t="shared" si="463"/>
        <v>0</v>
      </c>
      <c r="L1204" s="165">
        <f t="shared" si="463"/>
        <v>0</v>
      </c>
      <c r="M1204" s="176">
        <f t="shared" si="463"/>
        <v>0</v>
      </c>
      <c r="N1204" s="166">
        <f t="shared" si="463"/>
        <v>0</v>
      </c>
      <c r="O1204" s="162">
        <f t="shared" si="463"/>
        <v>0</v>
      </c>
      <c r="P1204" s="166">
        <f t="shared" si="463"/>
        <v>0</v>
      </c>
      <c r="Q1204" s="166">
        <f t="shared" si="463"/>
        <v>0</v>
      </c>
      <c r="R1204" s="166">
        <f t="shared" si="463"/>
        <v>0</v>
      </c>
      <c r="S1204" s="166">
        <f t="shared" si="463"/>
        <v>0</v>
      </c>
      <c r="T1204" s="166">
        <f t="shared" si="463"/>
        <v>0</v>
      </c>
      <c r="U1204" s="166">
        <f t="shared" si="463"/>
        <v>0</v>
      </c>
      <c r="V1204" s="167">
        <f t="shared" si="463"/>
        <v>0</v>
      </c>
      <c r="W1204" s="48">
        <f>G1204-SUM(H1204:V1204)</f>
        <v>0</v>
      </c>
      <c r="Y1204"/>
      <c r="Z1204"/>
      <c r="AA1204"/>
      <c r="AB1204"/>
      <c r="AC1204"/>
      <c r="AD1204"/>
      <c r="AE1204"/>
      <c r="AF1204"/>
    </row>
    <row r="1205" spans="1:32" s="71" customFormat="1" outlineLevel="1" x14ac:dyDescent="0.4">
      <c r="A1205" s="341"/>
      <c r="B1205" s="32"/>
      <c r="C1205" s="495"/>
      <c r="D1205" s="495"/>
      <c r="E1205" s="496"/>
      <c r="F1205" s="497" t="s">
        <v>48</v>
      </c>
      <c r="G1205" s="174">
        <f t="shared" ref="G1205:V1205" si="464">G349</f>
        <v>0</v>
      </c>
      <c r="H1205" s="175">
        <f t="shared" si="464"/>
        <v>0</v>
      </c>
      <c r="I1205" s="163">
        <f t="shared" si="464"/>
        <v>0</v>
      </c>
      <c r="J1205" s="163">
        <f t="shared" si="464"/>
        <v>0</v>
      </c>
      <c r="K1205" s="181">
        <f t="shared" si="464"/>
        <v>0</v>
      </c>
      <c r="L1205" s="165">
        <f t="shared" si="464"/>
        <v>0</v>
      </c>
      <c r="M1205" s="176">
        <f t="shared" si="464"/>
        <v>0</v>
      </c>
      <c r="N1205" s="166">
        <f t="shared" si="464"/>
        <v>0</v>
      </c>
      <c r="O1205" s="162">
        <f t="shared" si="464"/>
        <v>0</v>
      </c>
      <c r="P1205" s="166">
        <f t="shared" si="464"/>
        <v>0</v>
      </c>
      <c r="Q1205" s="166">
        <f t="shared" si="464"/>
        <v>0</v>
      </c>
      <c r="R1205" s="166">
        <f t="shared" si="464"/>
        <v>0</v>
      </c>
      <c r="S1205" s="166">
        <f t="shared" si="464"/>
        <v>0</v>
      </c>
      <c r="T1205" s="166">
        <f t="shared" si="464"/>
        <v>0</v>
      </c>
      <c r="U1205" s="166">
        <f t="shared" si="464"/>
        <v>0</v>
      </c>
      <c r="V1205" s="167">
        <f t="shared" si="464"/>
        <v>0</v>
      </c>
      <c r="W1205" s="48">
        <f>G1205-SUM(H1205:V1205)</f>
        <v>0</v>
      </c>
      <c r="Y1205"/>
      <c r="Z1205"/>
      <c r="AA1205"/>
      <c r="AB1205"/>
      <c r="AC1205"/>
      <c r="AD1205"/>
      <c r="AE1205"/>
      <c r="AF1205"/>
    </row>
    <row r="1206" spans="1:32" s="71" customFormat="1" outlineLevel="1" x14ac:dyDescent="0.4">
      <c r="A1206" s="341"/>
      <c r="B1206" s="32"/>
      <c r="C1206" s="495"/>
      <c r="D1206" s="495"/>
      <c r="E1206" s="496"/>
      <c r="F1206" s="497" t="s">
        <v>49</v>
      </c>
      <c r="G1206" s="174">
        <f t="shared" ref="G1206:V1206" si="465">G350</f>
        <v>0</v>
      </c>
      <c r="H1206" s="175">
        <f t="shared" si="465"/>
        <v>0</v>
      </c>
      <c r="I1206" s="163">
        <f t="shared" si="465"/>
        <v>0</v>
      </c>
      <c r="J1206" s="163">
        <f t="shared" si="465"/>
        <v>0</v>
      </c>
      <c r="K1206" s="181">
        <f t="shared" si="465"/>
        <v>0</v>
      </c>
      <c r="L1206" s="165">
        <f t="shared" si="465"/>
        <v>0</v>
      </c>
      <c r="M1206" s="166">
        <f t="shared" si="465"/>
        <v>0</v>
      </c>
      <c r="N1206" s="166">
        <f t="shared" si="465"/>
        <v>0</v>
      </c>
      <c r="O1206" s="166">
        <f t="shared" si="465"/>
        <v>0</v>
      </c>
      <c r="P1206" s="166">
        <f t="shared" si="465"/>
        <v>0</v>
      </c>
      <c r="Q1206" s="166">
        <f t="shared" si="465"/>
        <v>0</v>
      </c>
      <c r="R1206" s="166">
        <f t="shared" si="465"/>
        <v>0</v>
      </c>
      <c r="S1206" s="166">
        <f t="shared" si="465"/>
        <v>0</v>
      </c>
      <c r="T1206" s="166">
        <f t="shared" si="465"/>
        <v>0</v>
      </c>
      <c r="U1206" s="166">
        <f t="shared" si="465"/>
        <v>0</v>
      </c>
      <c r="V1206" s="167">
        <f t="shared" si="465"/>
        <v>0</v>
      </c>
      <c r="W1206" s="48">
        <f>G1206-SUM(H1206:V1206)</f>
        <v>0</v>
      </c>
      <c r="Y1206"/>
      <c r="Z1206"/>
      <c r="AA1206"/>
      <c r="AB1206"/>
      <c r="AC1206"/>
      <c r="AD1206"/>
      <c r="AE1206"/>
      <c r="AF1206"/>
    </row>
    <row r="1207" spans="1:32" s="71" customFormat="1" outlineLevel="1" x14ac:dyDescent="0.4">
      <c r="A1207" s="341"/>
      <c r="B1207" s="32"/>
      <c r="C1207" s="495"/>
      <c r="D1207" s="495"/>
      <c r="E1207" s="496"/>
      <c r="F1207" s="497" t="s">
        <v>50</v>
      </c>
      <c r="G1207" s="174">
        <f t="shared" ref="G1207:V1207" si="466">G351</f>
        <v>0</v>
      </c>
      <c r="H1207" s="175">
        <f t="shared" si="466"/>
        <v>0</v>
      </c>
      <c r="I1207" s="163">
        <f t="shared" si="466"/>
        <v>0</v>
      </c>
      <c r="J1207" s="163">
        <f t="shared" si="466"/>
        <v>0</v>
      </c>
      <c r="K1207" s="181">
        <f t="shared" si="466"/>
        <v>0</v>
      </c>
      <c r="L1207" s="165">
        <f t="shared" si="466"/>
        <v>0</v>
      </c>
      <c r="M1207" s="166">
        <f t="shared" si="466"/>
        <v>0</v>
      </c>
      <c r="N1207" s="166">
        <f t="shared" si="466"/>
        <v>0</v>
      </c>
      <c r="O1207" s="166">
        <f t="shared" si="466"/>
        <v>0</v>
      </c>
      <c r="P1207" s="166">
        <f t="shared" si="466"/>
        <v>0</v>
      </c>
      <c r="Q1207" s="166">
        <f t="shared" si="466"/>
        <v>0</v>
      </c>
      <c r="R1207" s="166">
        <f t="shared" si="466"/>
        <v>0</v>
      </c>
      <c r="S1207" s="166">
        <f t="shared" si="466"/>
        <v>0</v>
      </c>
      <c r="T1207" s="166">
        <f t="shared" si="466"/>
        <v>0</v>
      </c>
      <c r="U1207" s="166">
        <f t="shared" si="466"/>
        <v>0</v>
      </c>
      <c r="V1207" s="167">
        <f t="shared" si="466"/>
        <v>0</v>
      </c>
      <c r="W1207" s="48">
        <f>G1207-SUM(H1207:V1207)</f>
        <v>0</v>
      </c>
      <c r="Y1207"/>
      <c r="Z1207"/>
      <c r="AA1207"/>
      <c r="AB1207"/>
      <c r="AC1207"/>
      <c r="AD1207"/>
      <c r="AE1207"/>
      <c r="AF1207"/>
    </row>
    <row r="1208" spans="1:32" s="71" customFormat="1" x14ac:dyDescent="0.4">
      <c r="A1208" s="341"/>
      <c r="B1208" s="32"/>
      <c r="C1208" s="495"/>
      <c r="D1208" s="495"/>
      <c r="E1208" s="496" t="s">
        <v>51</v>
      </c>
      <c r="F1208" s="496"/>
      <c r="G1208" s="68">
        <f>SUBTOTAL(9,G1209:G1212)</f>
        <v>0</v>
      </c>
      <c r="H1208" s="69">
        <f t="shared" ref="H1208:W1208" si="467">SUBTOTAL(9,H1209:H1212)</f>
        <v>0</v>
      </c>
      <c r="I1208" s="66">
        <f t="shared" si="467"/>
        <v>0</v>
      </c>
      <c r="J1208" s="66">
        <f t="shared" si="467"/>
        <v>0</v>
      </c>
      <c r="K1208" s="67">
        <f t="shared" si="467"/>
        <v>0</v>
      </c>
      <c r="L1208" s="36">
        <f t="shared" si="467"/>
        <v>0</v>
      </c>
      <c r="M1208" s="36">
        <f t="shared" si="467"/>
        <v>0</v>
      </c>
      <c r="N1208" s="36">
        <f t="shared" si="467"/>
        <v>0</v>
      </c>
      <c r="O1208" s="36">
        <f t="shared" si="467"/>
        <v>0</v>
      </c>
      <c r="P1208" s="36">
        <f t="shared" si="467"/>
        <v>0</v>
      </c>
      <c r="Q1208" s="36">
        <f t="shared" si="467"/>
        <v>0</v>
      </c>
      <c r="R1208" s="36">
        <f t="shared" si="467"/>
        <v>0</v>
      </c>
      <c r="S1208" s="36">
        <f t="shared" si="467"/>
        <v>0</v>
      </c>
      <c r="T1208" s="36">
        <f t="shared" si="467"/>
        <v>0</v>
      </c>
      <c r="U1208" s="36">
        <f t="shared" si="467"/>
        <v>0</v>
      </c>
      <c r="V1208" s="36">
        <f t="shared" si="467"/>
        <v>0</v>
      </c>
      <c r="W1208" s="35">
        <f t="shared" si="467"/>
        <v>0</v>
      </c>
      <c r="Y1208"/>
      <c r="Z1208"/>
      <c r="AA1208"/>
      <c r="AB1208"/>
      <c r="AC1208"/>
      <c r="AD1208"/>
      <c r="AE1208"/>
      <c r="AF1208"/>
    </row>
    <row r="1209" spans="1:32" s="71" customFormat="1" outlineLevel="1" x14ac:dyDescent="0.4">
      <c r="A1209" s="341"/>
      <c r="B1209" s="32"/>
      <c r="C1209" s="495"/>
      <c r="D1209" s="495"/>
      <c r="E1209" s="496"/>
      <c r="F1209" s="497" t="s">
        <v>52</v>
      </c>
      <c r="G1209" s="174">
        <f t="shared" ref="G1209:V1209" si="468">G353</f>
        <v>0</v>
      </c>
      <c r="H1209" s="175">
        <f t="shared" si="468"/>
        <v>0</v>
      </c>
      <c r="I1209" s="163">
        <f t="shared" si="468"/>
        <v>0</v>
      </c>
      <c r="J1209" s="163">
        <f t="shared" si="468"/>
        <v>0</v>
      </c>
      <c r="K1209" s="181">
        <f t="shared" si="468"/>
        <v>0</v>
      </c>
      <c r="L1209" s="165">
        <f t="shared" si="468"/>
        <v>0</v>
      </c>
      <c r="M1209" s="166">
        <f t="shared" si="468"/>
        <v>0</v>
      </c>
      <c r="N1209" s="166">
        <f t="shared" si="468"/>
        <v>0</v>
      </c>
      <c r="O1209" s="166">
        <f t="shared" si="468"/>
        <v>0</v>
      </c>
      <c r="P1209" s="166">
        <f t="shared" si="468"/>
        <v>0</v>
      </c>
      <c r="Q1209" s="166">
        <f t="shared" si="468"/>
        <v>0</v>
      </c>
      <c r="R1209" s="166">
        <f t="shared" si="468"/>
        <v>0</v>
      </c>
      <c r="S1209" s="166">
        <f t="shared" si="468"/>
        <v>0</v>
      </c>
      <c r="T1209" s="166">
        <f t="shared" si="468"/>
        <v>0</v>
      </c>
      <c r="U1209" s="166">
        <f t="shared" si="468"/>
        <v>0</v>
      </c>
      <c r="V1209" s="167">
        <f t="shared" si="468"/>
        <v>0</v>
      </c>
      <c r="W1209" s="48">
        <f>G1209-SUM(H1209:V1209)</f>
        <v>0</v>
      </c>
      <c r="Y1209"/>
      <c r="Z1209"/>
      <c r="AA1209"/>
      <c r="AB1209"/>
      <c r="AC1209"/>
      <c r="AD1209"/>
      <c r="AE1209"/>
      <c r="AF1209"/>
    </row>
    <row r="1210" spans="1:32" s="71" customFormat="1" outlineLevel="1" x14ac:dyDescent="0.4">
      <c r="A1210" s="341"/>
      <c r="B1210" s="32"/>
      <c r="C1210" s="495"/>
      <c r="D1210" s="495"/>
      <c r="E1210" s="496"/>
      <c r="F1210" s="497" t="s">
        <v>53</v>
      </c>
      <c r="G1210" s="174">
        <f t="shared" ref="G1210:V1210" si="469">G354</f>
        <v>0</v>
      </c>
      <c r="H1210" s="175">
        <f t="shared" si="469"/>
        <v>0</v>
      </c>
      <c r="I1210" s="163">
        <f t="shared" si="469"/>
        <v>0</v>
      </c>
      <c r="J1210" s="163">
        <f t="shared" si="469"/>
        <v>0</v>
      </c>
      <c r="K1210" s="181">
        <f t="shared" si="469"/>
        <v>0</v>
      </c>
      <c r="L1210" s="165">
        <f t="shared" si="469"/>
        <v>0</v>
      </c>
      <c r="M1210" s="211">
        <f t="shared" si="469"/>
        <v>0</v>
      </c>
      <c r="N1210" s="166">
        <f t="shared" si="469"/>
        <v>0</v>
      </c>
      <c r="O1210" s="212">
        <f t="shared" si="469"/>
        <v>0</v>
      </c>
      <c r="P1210" s="184">
        <f t="shared" si="469"/>
        <v>0</v>
      </c>
      <c r="Q1210" s="211">
        <f t="shared" si="469"/>
        <v>0</v>
      </c>
      <c r="R1210" s="184">
        <f t="shared" si="469"/>
        <v>0</v>
      </c>
      <c r="S1210" s="184">
        <f t="shared" si="469"/>
        <v>0</v>
      </c>
      <c r="T1210" s="212">
        <f t="shared" si="469"/>
        <v>0</v>
      </c>
      <c r="U1210" s="184">
        <f t="shared" si="469"/>
        <v>0</v>
      </c>
      <c r="V1210" s="167">
        <f t="shared" si="469"/>
        <v>0</v>
      </c>
      <c r="W1210" s="48">
        <f>G1210-SUM(H1210:V1210)</f>
        <v>0</v>
      </c>
      <c r="Y1210"/>
      <c r="Z1210"/>
      <c r="AA1210"/>
      <c r="AB1210"/>
      <c r="AC1210"/>
      <c r="AD1210"/>
      <c r="AE1210"/>
      <c r="AF1210"/>
    </row>
    <row r="1211" spans="1:32" s="71" customFormat="1" outlineLevel="1" x14ac:dyDescent="0.4">
      <c r="A1211" s="341"/>
      <c r="B1211" s="32"/>
      <c r="C1211" s="495"/>
      <c r="D1211" s="495"/>
      <c r="E1211" s="496"/>
      <c r="F1211" s="497" t="s">
        <v>54</v>
      </c>
      <c r="G1211" s="174">
        <f t="shared" ref="G1211:V1211" si="470">G355</f>
        <v>0</v>
      </c>
      <c r="H1211" s="175">
        <f t="shared" si="470"/>
        <v>0</v>
      </c>
      <c r="I1211" s="163">
        <f t="shared" si="470"/>
        <v>0</v>
      </c>
      <c r="J1211" s="163">
        <f t="shared" si="470"/>
        <v>0</v>
      </c>
      <c r="K1211" s="181">
        <f t="shared" si="470"/>
        <v>0</v>
      </c>
      <c r="L1211" s="165">
        <f t="shared" si="470"/>
        <v>0</v>
      </c>
      <c r="M1211" s="176">
        <f t="shared" si="470"/>
        <v>0</v>
      </c>
      <c r="N1211" s="166">
        <f t="shared" si="470"/>
        <v>0</v>
      </c>
      <c r="O1211" s="162">
        <f t="shared" si="470"/>
        <v>0</v>
      </c>
      <c r="P1211" s="166">
        <f t="shared" si="470"/>
        <v>0</v>
      </c>
      <c r="Q1211" s="176">
        <f t="shared" si="470"/>
        <v>0</v>
      </c>
      <c r="R1211" s="166">
        <f t="shared" si="470"/>
        <v>0</v>
      </c>
      <c r="S1211" s="166">
        <f t="shared" si="470"/>
        <v>0</v>
      </c>
      <c r="T1211" s="162">
        <f t="shared" si="470"/>
        <v>0</v>
      </c>
      <c r="U1211" s="166">
        <f t="shared" si="470"/>
        <v>0</v>
      </c>
      <c r="V1211" s="167">
        <f t="shared" si="470"/>
        <v>0</v>
      </c>
      <c r="W1211" s="48">
        <f>G1211-SUM(H1211:V1211)</f>
        <v>0</v>
      </c>
      <c r="Y1211"/>
      <c r="Z1211"/>
      <c r="AA1211"/>
      <c r="AB1211"/>
      <c r="AC1211"/>
      <c r="AD1211"/>
      <c r="AE1211"/>
      <c r="AF1211"/>
    </row>
    <row r="1212" spans="1:32" s="71" customFormat="1" outlineLevel="1" x14ac:dyDescent="0.4">
      <c r="A1212" s="341"/>
      <c r="B1212" s="32"/>
      <c r="C1212" s="495"/>
      <c r="D1212" s="495"/>
      <c r="E1212" s="496"/>
      <c r="F1212" s="497" t="s">
        <v>55</v>
      </c>
      <c r="G1212" s="174">
        <f t="shared" ref="G1212:V1212" si="471">G356</f>
        <v>0</v>
      </c>
      <c r="H1212" s="175">
        <f t="shared" si="471"/>
        <v>0</v>
      </c>
      <c r="I1212" s="163">
        <f t="shared" si="471"/>
        <v>0</v>
      </c>
      <c r="J1212" s="163">
        <f t="shared" si="471"/>
        <v>0</v>
      </c>
      <c r="K1212" s="181">
        <f t="shared" si="471"/>
        <v>0</v>
      </c>
      <c r="L1212" s="165">
        <f t="shared" si="471"/>
        <v>0</v>
      </c>
      <c r="M1212" s="176">
        <f t="shared" si="471"/>
        <v>0</v>
      </c>
      <c r="N1212" s="166">
        <f t="shared" si="471"/>
        <v>0</v>
      </c>
      <c r="O1212" s="162">
        <f t="shared" si="471"/>
        <v>0</v>
      </c>
      <c r="P1212" s="166">
        <f t="shared" si="471"/>
        <v>0</v>
      </c>
      <c r="Q1212" s="176">
        <f t="shared" si="471"/>
        <v>0</v>
      </c>
      <c r="R1212" s="166">
        <f t="shared" si="471"/>
        <v>0</v>
      </c>
      <c r="S1212" s="166">
        <f t="shared" si="471"/>
        <v>0</v>
      </c>
      <c r="T1212" s="162">
        <f t="shared" si="471"/>
        <v>0</v>
      </c>
      <c r="U1212" s="166">
        <f t="shared" si="471"/>
        <v>0</v>
      </c>
      <c r="V1212" s="167">
        <f t="shared" si="471"/>
        <v>0</v>
      </c>
      <c r="W1212" s="48">
        <f>G1212-SUM(H1212:V1212)</f>
        <v>0</v>
      </c>
      <c r="Y1212"/>
      <c r="Z1212"/>
      <c r="AA1212"/>
      <c r="AB1212"/>
      <c r="AC1212"/>
      <c r="AD1212"/>
      <c r="AE1212"/>
      <c r="AF1212"/>
    </row>
    <row r="1213" spans="1:32" s="71" customFormat="1" x14ac:dyDescent="0.4">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4">
      <c r="A1214" s="341"/>
      <c r="B1214" s="32"/>
      <c r="C1214" s="495"/>
      <c r="D1214" s="495"/>
      <c r="E1214" s="498" t="s">
        <v>57</v>
      </c>
      <c r="F1214" s="496"/>
      <c r="G1214" s="68">
        <f t="shared" ref="G1214:W1214" si="472">SUBTOTAL(9,G1215:G1217)</f>
        <v>0</v>
      </c>
      <c r="H1214" s="69">
        <f t="shared" si="472"/>
        <v>0</v>
      </c>
      <c r="I1214" s="66">
        <f t="shared" si="472"/>
        <v>0</v>
      </c>
      <c r="J1214" s="66">
        <f t="shared" si="472"/>
        <v>0</v>
      </c>
      <c r="K1214" s="67">
        <f t="shared" si="472"/>
        <v>0</v>
      </c>
      <c r="L1214" s="36">
        <f t="shared" si="472"/>
        <v>0</v>
      </c>
      <c r="M1214" s="36">
        <f t="shared" si="472"/>
        <v>0</v>
      </c>
      <c r="N1214" s="36">
        <f t="shared" si="472"/>
        <v>0</v>
      </c>
      <c r="O1214" s="36">
        <f t="shared" si="472"/>
        <v>0</v>
      </c>
      <c r="P1214" s="36">
        <f t="shared" si="472"/>
        <v>0</v>
      </c>
      <c r="Q1214" s="36">
        <f t="shared" si="472"/>
        <v>0</v>
      </c>
      <c r="R1214" s="36">
        <f t="shared" si="472"/>
        <v>0</v>
      </c>
      <c r="S1214" s="36">
        <f t="shared" si="472"/>
        <v>0</v>
      </c>
      <c r="T1214" s="36">
        <f t="shared" si="472"/>
        <v>0</v>
      </c>
      <c r="U1214" s="36">
        <f t="shared" si="472"/>
        <v>0</v>
      </c>
      <c r="V1214" s="36">
        <f t="shared" si="472"/>
        <v>0</v>
      </c>
      <c r="W1214" s="35">
        <f t="shared" si="472"/>
        <v>0</v>
      </c>
      <c r="Y1214"/>
      <c r="Z1214"/>
      <c r="AA1214"/>
      <c r="AB1214"/>
      <c r="AC1214"/>
      <c r="AD1214"/>
      <c r="AE1214"/>
      <c r="AF1214"/>
    </row>
    <row r="1215" spans="1:32" s="71" customFormat="1" outlineLevel="1" x14ac:dyDescent="0.4">
      <c r="A1215" s="341"/>
      <c r="B1215" s="32"/>
      <c r="C1215" s="495"/>
      <c r="D1215" s="495"/>
      <c r="E1215" s="498"/>
      <c r="F1215" s="497" t="s">
        <v>58</v>
      </c>
      <c r="G1215" s="174">
        <f t="shared" ref="G1215:V1215" si="473">G359</f>
        <v>0</v>
      </c>
      <c r="H1215" s="175">
        <f t="shared" si="473"/>
        <v>0</v>
      </c>
      <c r="I1215" s="163">
        <f t="shared" si="473"/>
        <v>0</v>
      </c>
      <c r="J1215" s="163">
        <f t="shared" si="473"/>
        <v>0</v>
      </c>
      <c r="K1215" s="181">
        <f t="shared" si="473"/>
        <v>0</v>
      </c>
      <c r="L1215" s="165">
        <f t="shared" si="473"/>
        <v>0</v>
      </c>
      <c r="M1215" s="176">
        <f t="shared" si="473"/>
        <v>0</v>
      </c>
      <c r="N1215" s="166">
        <f t="shared" si="473"/>
        <v>0</v>
      </c>
      <c r="O1215" s="162">
        <f t="shared" si="473"/>
        <v>0</v>
      </c>
      <c r="P1215" s="166">
        <f t="shared" si="473"/>
        <v>0</v>
      </c>
      <c r="Q1215" s="176">
        <f t="shared" si="473"/>
        <v>0</v>
      </c>
      <c r="R1215" s="166">
        <f t="shared" si="473"/>
        <v>0</v>
      </c>
      <c r="S1215" s="166">
        <f t="shared" si="473"/>
        <v>0</v>
      </c>
      <c r="T1215" s="162">
        <f t="shared" si="473"/>
        <v>0</v>
      </c>
      <c r="U1215" s="166">
        <f t="shared" si="473"/>
        <v>0</v>
      </c>
      <c r="V1215" s="167">
        <f t="shared" si="473"/>
        <v>0</v>
      </c>
      <c r="W1215" s="48">
        <f>G1215-SUM(H1215:V1215)</f>
        <v>0</v>
      </c>
      <c r="Y1215"/>
      <c r="Z1215"/>
      <c r="AA1215"/>
      <c r="AB1215"/>
      <c r="AC1215"/>
      <c r="AD1215"/>
      <c r="AE1215"/>
      <c r="AF1215"/>
    </row>
    <row r="1216" spans="1:32" s="71" customFormat="1" outlineLevel="1" x14ac:dyDescent="0.4">
      <c r="A1216" s="341"/>
      <c r="B1216" s="32"/>
      <c r="C1216" s="495"/>
      <c r="D1216" s="495"/>
      <c r="E1216" s="496"/>
      <c r="F1216" s="497" t="s">
        <v>59</v>
      </c>
      <c r="G1216" s="174">
        <f t="shared" ref="G1216:V1216" si="474">G360</f>
        <v>0</v>
      </c>
      <c r="H1216" s="175">
        <f t="shared" si="474"/>
        <v>0</v>
      </c>
      <c r="I1216" s="163">
        <f t="shared" si="474"/>
        <v>0</v>
      </c>
      <c r="J1216" s="163">
        <f t="shared" si="474"/>
        <v>0</v>
      </c>
      <c r="K1216" s="181">
        <f t="shared" si="474"/>
        <v>0</v>
      </c>
      <c r="L1216" s="165">
        <f t="shared" si="474"/>
        <v>0</v>
      </c>
      <c r="M1216" s="176">
        <f t="shared" si="474"/>
        <v>0</v>
      </c>
      <c r="N1216" s="166">
        <f t="shared" si="474"/>
        <v>0</v>
      </c>
      <c r="O1216" s="162">
        <f t="shared" si="474"/>
        <v>0</v>
      </c>
      <c r="P1216" s="166">
        <f t="shared" si="474"/>
        <v>0</v>
      </c>
      <c r="Q1216" s="176">
        <f t="shared" si="474"/>
        <v>0</v>
      </c>
      <c r="R1216" s="166">
        <f t="shared" si="474"/>
        <v>0</v>
      </c>
      <c r="S1216" s="166">
        <f t="shared" si="474"/>
        <v>0</v>
      </c>
      <c r="T1216" s="162">
        <f t="shared" si="474"/>
        <v>0</v>
      </c>
      <c r="U1216" s="166">
        <f t="shared" si="474"/>
        <v>0</v>
      </c>
      <c r="V1216" s="167">
        <f t="shared" si="474"/>
        <v>0</v>
      </c>
      <c r="W1216" s="48">
        <f>G1216-SUM(H1216:V1216)</f>
        <v>0</v>
      </c>
      <c r="Y1216"/>
      <c r="Z1216"/>
      <c r="AA1216"/>
      <c r="AB1216"/>
      <c r="AC1216"/>
      <c r="AD1216"/>
      <c r="AE1216"/>
      <c r="AF1216"/>
    </row>
    <row r="1217" spans="1:32" s="71" customFormat="1" outlineLevel="1" x14ac:dyDescent="0.4">
      <c r="A1217" s="341"/>
      <c r="B1217" s="32"/>
      <c r="C1217" s="495"/>
      <c r="D1217" s="495"/>
      <c r="E1217" s="496"/>
      <c r="F1217" s="497" t="s">
        <v>60</v>
      </c>
      <c r="G1217" s="174">
        <f t="shared" ref="G1217:V1217" si="475">G361</f>
        <v>0</v>
      </c>
      <c r="H1217" s="175">
        <f t="shared" si="475"/>
        <v>0</v>
      </c>
      <c r="I1217" s="163">
        <f t="shared" si="475"/>
        <v>0</v>
      </c>
      <c r="J1217" s="163">
        <f t="shared" si="475"/>
        <v>0</v>
      </c>
      <c r="K1217" s="181">
        <f t="shared" si="475"/>
        <v>0</v>
      </c>
      <c r="L1217" s="165">
        <f t="shared" si="475"/>
        <v>0</v>
      </c>
      <c r="M1217" s="176">
        <f t="shared" si="475"/>
        <v>0</v>
      </c>
      <c r="N1217" s="166">
        <f t="shared" si="475"/>
        <v>0</v>
      </c>
      <c r="O1217" s="162">
        <f t="shared" si="475"/>
        <v>0</v>
      </c>
      <c r="P1217" s="166">
        <f t="shared" si="475"/>
        <v>0</v>
      </c>
      <c r="Q1217" s="176">
        <f t="shared" si="475"/>
        <v>0</v>
      </c>
      <c r="R1217" s="166">
        <f t="shared" si="475"/>
        <v>0</v>
      </c>
      <c r="S1217" s="166">
        <f t="shared" si="475"/>
        <v>0</v>
      </c>
      <c r="T1217" s="162">
        <f t="shared" si="475"/>
        <v>0</v>
      </c>
      <c r="U1217" s="166">
        <f t="shared" si="475"/>
        <v>0</v>
      </c>
      <c r="V1217" s="167">
        <f t="shared" si="475"/>
        <v>0</v>
      </c>
      <c r="W1217" s="48">
        <f>G1217-SUM(H1217:V1217)</f>
        <v>0</v>
      </c>
      <c r="Y1217"/>
      <c r="Z1217"/>
      <c r="AA1217"/>
      <c r="AB1217"/>
      <c r="AC1217"/>
      <c r="AD1217"/>
      <c r="AE1217"/>
      <c r="AF1217"/>
    </row>
    <row r="1218" spans="1:32" s="71" customFormat="1" x14ac:dyDescent="0.4">
      <c r="A1218" s="341"/>
      <c r="B1218" s="32"/>
      <c r="C1218" s="495"/>
      <c r="D1218" s="495"/>
      <c r="E1218" s="496" t="s">
        <v>61</v>
      </c>
      <c r="F1218" s="496"/>
      <c r="G1218" s="68">
        <f t="shared" ref="G1218:W1218" si="476">SUBTOTAL(9,G1219:G1221)</f>
        <v>0</v>
      </c>
      <c r="H1218" s="69">
        <f t="shared" si="476"/>
        <v>0</v>
      </c>
      <c r="I1218" s="66">
        <f t="shared" si="476"/>
        <v>0</v>
      </c>
      <c r="J1218" s="66">
        <f t="shared" si="476"/>
        <v>0</v>
      </c>
      <c r="K1218" s="67">
        <f t="shared" si="476"/>
        <v>0</v>
      </c>
      <c r="L1218" s="36">
        <f t="shared" si="476"/>
        <v>0</v>
      </c>
      <c r="M1218" s="36">
        <f t="shared" si="476"/>
        <v>0</v>
      </c>
      <c r="N1218" s="36">
        <f t="shared" si="476"/>
        <v>0</v>
      </c>
      <c r="O1218" s="36">
        <f t="shared" si="476"/>
        <v>0</v>
      </c>
      <c r="P1218" s="36">
        <f t="shared" si="476"/>
        <v>0</v>
      </c>
      <c r="Q1218" s="36">
        <f t="shared" si="476"/>
        <v>0</v>
      </c>
      <c r="R1218" s="36">
        <f t="shared" si="476"/>
        <v>0</v>
      </c>
      <c r="S1218" s="36">
        <f t="shared" si="476"/>
        <v>0</v>
      </c>
      <c r="T1218" s="36">
        <f t="shared" si="476"/>
        <v>0</v>
      </c>
      <c r="U1218" s="36">
        <f t="shared" si="476"/>
        <v>0</v>
      </c>
      <c r="V1218" s="36">
        <f t="shared" si="476"/>
        <v>0</v>
      </c>
      <c r="W1218" s="35">
        <f t="shared" si="476"/>
        <v>0</v>
      </c>
      <c r="Y1218"/>
      <c r="Z1218"/>
      <c r="AA1218"/>
      <c r="AB1218"/>
      <c r="AC1218"/>
      <c r="AD1218"/>
      <c r="AE1218"/>
      <c r="AF1218"/>
    </row>
    <row r="1219" spans="1:32" s="71" customFormat="1" outlineLevel="1" x14ac:dyDescent="0.4">
      <c r="A1219" s="341"/>
      <c r="B1219" s="32"/>
      <c r="C1219" s="495"/>
      <c r="D1219" s="495"/>
      <c r="E1219" s="496"/>
      <c r="F1219" s="497" t="s">
        <v>62</v>
      </c>
      <c r="G1219" s="174">
        <f t="shared" ref="G1219:V1219" si="477">G363</f>
        <v>0</v>
      </c>
      <c r="H1219" s="175">
        <f t="shared" si="477"/>
        <v>0</v>
      </c>
      <c r="I1219" s="163">
        <f t="shared" si="477"/>
        <v>0</v>
      </c>
      <c r="J1219" s="163">
        <f t="shared" si="477"/>
        <v>0</v>
      </c>
      <c r="K1219" s="181">
        <f t="shared" si="477"/>
        <v>0</v>
      </c>
      <c r="L1219" s="165">
        <f t="shared" si="477"/>
        <v>0</v>
      </c>
      <c r="M1219" s="176">
        <f t="shared" si="477"/>
        <v>0</v>
      </c>
      <c r="N1219" s="166">
        <f t="shared" si="477"/>
        <v>0</v>
      </c>
      <c r="O1219" s="162">
        <f t="shared" si="477"/>
        <v>0</v>
      </c>
      <c r="P1219" s="166">
        <f t="shared" si="477"/>
        <v>0</v>
      </c>
      <c r="Q1219" s="176">
        <f t="shared" si="477"/>
        <v>0</v>
      </c>
      <c r="R1219" s="166">
        <f t="shared" si="477"/>
        <v>0</v>
      </c>
      <c r="S1219" s="166">
        <f t="shared" si="477"/>
        <v>0</v>
      </c>
      <c r="T1219" s="162">
        <f t="shared" si="477"/>
        <v>0</v>
      </c>
      <c r="U1219" s="166">
        <f t="shared" si="477"/>
        <v>0</v>
      </c>
      <c r="V1219" s="167">
        <f t="shared" si="477"/>
        <v>0</v>
      </c>
      <c r="W1219" s="48">
        <f>G1219-SUM(H1219:V1219)</f>
        <v>0</v>
      </c>
      <c r="Y1219"/>
      <c r="Z1219"/>
      <c r="AA1219"/>
      <c r="AB1219"/>
      <c r="AC1219"/>
      <c r="AD1219"/>
      <c r="AE1219"/>
      <c r="AF1219"/>
    </row>
    <row r="1220" spans="1:32" s="71" customFormat="1" outlineLevel="1" x14ac:dyDescent="0.4">
      <c r="A1220" s="341"/>
      <c r="B1220" s="32"/>
      <c r="C1220" s="495"/>
      <c r="D1220" s="495"/>
      <c r="E1220" s="496"/>
      <c r="F1220" s="497" t="s">
        <v>63</v>
      </c>
      <c r="G1220" s="174">
        <f t="shared" ref="G1220:V1220" si="478">G364</f>
        <v>0</v>
      </c>
      <c r="H1220" s="175">
        <f t="shared" si="478"/>
        <v>0</v>
      </c>
      <c r="I1220" s="163">
        <f t="shared" si="478"/>
        <v>0</v>
      </c>
      <c r="J1220" s="163">
        <f t="shared" si="478"/>
        <v>0</v>
      </c>
      <c r="K1220" s="181">
        <f t="shared" si="478"/>
        <v>0</v>
      </c>
      <c r="L1220" s="165">
        <f t="shared" si="478"/>
        <v>0</v>
      </c>
      <c r="M1220" s="176">
        <f t="shared" si="478"/>
        <v>0</v>
      </c>
      <c r="N1220" s="166">
        <f t="shared" si="478"/>
        <v>0</v>
      </c>
      <c r="O1220" s="162">
        <f t="shared" si="478"/>
        <v>0</v>
      </c>
      <c r="P1220" s="166">
        <f t="shared" si="478"/>
        <v>0</v>
      </c>
      <c r="Q1220" s="176">
        <f t="shared" si="478"/>
        <v>0</v>
      </c>
      <c r="R1220" s="166">
        <f t="shared" si="478"/>
        <v>0</v>
      </c>
      <c r="S1220" s="166">
        <f t="shared" si="478"/>
        <v>0</v>
      </c>
      <c r="T1220" s="162">
        <f t="shared" si="478"/>
        <v>0</v>
      </c>
      <c r="U1220" s="166">
        <f t="shared" si="478"/>
        <v>0</v>
      </c>
      <c r="V1220" s="167">
        <f t="shared" si="478"/>
        <v>0</v>
      </c>
      <c r="W1220" s="48">
        <f>G1220-SUM(H1220:V1220)</f>
        <v>0</v>
      </c>
      <c r="Y1220"/>
      <c r="Z1220"/>
      <c r="AA1220"/>
      <c r="AB1220"/>
      <c r="AC1220"/>
      <c r="AD1220"/>
      <c r="AE1220"/>
      <c r="AF1220"/>
    </row>
    <row r="1221" spans="1:32" s="71" customFormat="1" outlineLevel="1" x14ac:dyDescent="0.4">
      <c r="A1221" s="341"/>
      <c r="B1221" s="32"/>
      <c r="C1221" s="495"/>
      <c r="D1221" s="495"/>
      <c r="E1221" s="496"/>
      <c r="F1221" s="497" t="s">
        <v>64</v>
      </c>
      <c r="G1221" s="174">
        <f t="shared" ref="G1221:V1221" si="479">G365</f>
        <v>0</v>
      </c>
      <c r="H1221" s="175">
        <f t="shared" si="479"/>
        <v>0</v>
      </c>
      <c r="I1221" s="163">
        <f t="shared" si="479"/>
        <v>0</v>
      </c>
      <c r="J1221" s="163">
        <f t="shared" si="479"/>
        <v>0</v>
      </c>
      <c r="K1221" s="181">
        <f t="shared" si="479"/>
        <v>0</v>
      </c>
      <c r="L1221" s="165">
        <f t="shared" si="479"/>
        <v>0</v>
      </c>
      <c r="M1221" s="176">
        <f t="shared" si="479"/>
        <v>0</v>
      </c>
      <c r="N1221" s="166">
        <f t="shared" si="479"/>
        <v>0</v>
      </c>
      <c r="O1221" s="162">
        <f t="shared" si="479"/>
        <v>0</v>
      </c>
      <c r="P1221" s="166">
        <f t="shared" si="479"/>
        <v>0</v>
      </c>
      <c r="Q1221" s="176">
        <f t="shared" si="479"/>
        <v>0</v>
      </c>
      <c r="R1221" s="166">
        <f t="shared" si="479"/>
        <v>0</v>
      </c>
      <c r="S1221" s="166">
        <f t="shared" si="479"/>
        <v>0</v>
      </c>
      <c r="T1221" s="162">
        <f t="shared" si="479"/>
        <v>0</v>
      </c>
      <c r="U1221" s="166">
        <f t="shared" si="479"/>
        <v>0</v>
      </c>
      <c r="V1221" s="167">
        <f t="shared" si="479"/>
        <v>0</v>
      </c>
      <c r="W1221" s="48">
        <f>G1221-SUM(H1221:V1221)</f>
        <v>0</v>
      </c>
      <c r="Y1221"/>
      <c r="Z1221"/>
      <c r="AA1221"/>
      <c r="AB1221"/>
      <c r="AC1221"/>
      <c r="AD1221"/>
      <c r="AE1221"/>
      <c r="AF1221"/>
    </row>
    <row r="1222" spans="1:32" s="71" customFormat="1" x14ac:dyDescent="0.4">
      <c r="A1222" s="341"/>
      <c r="B1222" s="32"/>
      <c r="C1222" s="495"/>
      <c r="D1222" s="495"/>
      <c r="E1222" s="496" t="s">
        <v>65</v>
      </c>
      <c r="F1222" s="496"/>
      <c r="G1222" s="68">
        <f t="shared" ref="G1222:W1222" si="480">SUBTOTAL(9,G1223:G1225)</f>
        <v>0</v>
      </c>
      <c r="H1222" s="69">
        <f t="shared" si="480"/>
        <v>0</v>
      </c>
      <c r="I1222" s="66">
        <f t="shared" si="480"/>
        <v>0</v>
      </c>
      <c r="J1222" s="66">
        <f t="shared" si="480"/>
        <v>0</v>
      </c>
      <c r="K1222" s="67">
        <f t="shared" si="480"/>
        <v>0</v>
      </c>
      <c r="L1222" s="36">
        <f t="shared" si="480"/>
        <v>0</v>
      </c>
      <c r="M1222" s="36">
        <f t="shared" si="480"/>
        <v>0</v>
      </c>
      <c r="N1222" s="36">
        <f t="shared" si="480"/>
        <v>0</v>
      </c>
      <c r="O1222" s="36">
        <f t="shared" si="480"/>
        <v>0</v>
      </c>
      <c r="P1222" s="36">
        <f t="shared" si="480"/>
        <v>0</v>
      </c>
      <c r="Q1222" s="36">
        <f t="shared" si="480"/>
        <v>0</v>
      </c>
      <c r="R1222" s="36">
        <f t="shared" si="480"/>
        <v>0</v>
      </c>
      <c r="S1222" s="36">
        <f t="shared" si="480"/>
        <v>0</v>
      </c>
      <c r="T1222" s="36">
        <f t="shared" si="480"/>
        <v>0</v>
      </c>
      <c r="U1222" s="36">
        <f t="shared" si="480"/>
        <v>0</v>
      </c>
      <c r="V1222" s="36">
        <f t="shared" si="480"/>
        <v>0</v>
      </c>
      <c r="W1222" s="35">
        <f t="shared" si="480"/>
        <v>0</v>
      </c>
      <c r="Y1222"/>
      <c r="Z1222"/>
      <c r="AA1222"/>
      <c r="AB1222"/>
      <c r="AC1222"/>
      <c r="AD1222"/>
      <c r="AE1222"/>
      <c r="AF1222"/>
    </row>
    <row r="1223" spans="1:32" s="71" customFormat="1" outlineLevel="1" x14ac:dyDescent="0.4">
      <c r="A1223" s="341"/>
      <c r="B1223" s="32"/>
      <c r="C1223" s="495"/>
      <c r="D1223" s="495"/>
      <c r="E1223" s="496"/>
      <c r="F1223" s="497" t="s">
        <v>66</v>
      </c>
      <c r="G1223" s="174">
        <f t="shared" ref="G1223:V1223" si="481">G367</f>
        <v>0</v>
      </c>
      <c r="H1223" s="175">
        <f t="shared" si="481"/>
        <v>0</v>
      </c>
      <c r="I1223" s="163">
        <f t="shared" si="481"/>
        <v>0</v>
      </c>
      <c r="J1223" s="163">
        <f t="shared" si="481"/>
        <v>0</v>
      </c>
      <c r="K1223" s="181">
        <f t="shared" si="481"/>
        <v>0</v>
      </c>
      <c r="L1223" s="165">
        <f t="shared" si="481"/>
        <v>0</v>
      </c>
      <c r="M1223" s="176">
        <f t="shared" si="481"/>
        <v>0</v>
      </c>
      <c r="N1223" s="166">
        <f t="shared" si="481"/>
        <v>0</v>
      </c>
      <c r="O1223" s="162">
        <f t="shared" si="481"/>
        <v>0</v>
      </c>
      <c r="P1223" s="166">
        <f t="shared" si="481"/>
        <v>0</v>
      </c>
      <c r="Q1223" s="176">
        <f t="shared" si="481"/>
        <v>0</v>
      </c>
      <c r="R1223" s="166">
        <f t="shared" si="481"/>
        <v>0</v>
      </c>
      <c r="S1223" s="166">
        <f t="shared" si="481"/>
        <v>0</v>
      </c>
      <c r="T1223" s="162">
        <f t="shared" si="481"/>
        <v>0</v>
      </c>
      <c r="U1223" s="166">
        <f t="shared" si="481"/>
        <v>0</v>
      </c>
      <c r="V1223" s="167">
        <f t="shared" si="481"/>
        <v>0</v>
      </c>
      <c r="W1223" s="48">
        <f>G1223-SUM(H1223:V1223)</f>
        <v>0</v>
      </c>
      <c r="Y1223"/>
      <c r="Z1223"/>
      <c r="AA1223"/>
      <c r="AB1223"/>
      <c r="AC1223"/>
      <c r="AD1223"/>
      <c r="AE1223"/>
      <c r="AF1223"/>
    </row>
    <row r="1224" spans="1:32" s="71" customFormat="1" outlineLevel="1" x14ac:dyDescent="0.4">
      <c r="A1224" s="341"/>
      <c r="B1224" s="32"/>
      <c r="C1224" s="495"/>
      <c r="D1224" s="495"/>
      <c r="E1224" s="496"/>
      <c r="F1224" s="497" t="s">
        <v>67</v>
      </c>
      <c r="G1224" s="174">
        <f t="shared" ref="G1224:V1224" si="482">G368</f>
        <v>0</v>
      </c>
      <c r="H1224" s="175">
        <f t="shared" si="482"/>
        <v>0</v>
      </c>
      <c r="I1224" s="163">
        <f t="shared" si="482"/>
        <v>0</v>
      </c>
      <c r="J1224" s="163">
        <f t="shared" si="482"/>
        <v>0</v>
      </c>
      <c r="K1224" s="181">
        <f t="shared" si="482"/>
        <v>0</v>
      </c>
      <c r="L1224" s="165">
        <f t="shared" si="482"/>
        <v>0</v>
      </c>
      <c r="M1224" s="176">
        <f t="shared" si="482"/>
        <v>0</v>
      </c>
      <c r="N1224" s="166">
        <f t="shared" si="482"/>
        <v>0</v>
      </c>
      <c r="O1224" s="162">
        <f t="shared" si="482"/>
        <v>0</v>
      </c>
      <c r="P1224" s="166">
        <f t="shared" si="482"/>
        <v>0</v>
      </c>
      <c r="Q1224" s="176">
        <f t="shared" si="482"/>
        <v>0</v>
      </c>
      <c r="R1224" s="166">
        <f t="shared" si="482"/>
        <v>0</v>
      </c>
      <c r="S1224" s="166">
        <f t="shared" si="482"/>
        <v>0</v>
      </c>
      <c r="T1224" s="162">
        <f t="shared" si="482"/>
        <v>0</v>
      </c>
      <c r="U1224" s="166">
        <f t="shared" si="482"/>
        <v>0</v>
      </c>
      <c r="V1224" s="167">
        <f t="shared" si="482"/>
        <v>0</v>
      </c>
      <c r="W1224" s="48">
        <f>G1224-SUM(H1224:V1224)</f>
        <v>0</v>
      </c>
      <c r="Y1224"/>
      <c r="Z1224"/>
      <c r="AA1224"/>
      <c r="AB1224"/>
      <c r="AC1224"/>
      <c r="AD1224"/>
      <c r="AE1224"/>
      <c r="AF1224"/>
    </row>
    <row r="1225" spans="1:32" s="71" customFormat="1" outlineLevel="1" x14ac:dyDescent="0.4">
      <c r="A1225" s="341"/>
      <c r="B1225" s="32"/>
      <c r="C1225" s="495"/>
      <c r="D1225" s="495"/>
      <c r="E1225" s="496"/>
      <c r="F1225" s="497" t="s">
        <v>68</v>
      </c>
      <c r="G1225" s="174">
        <f t="shared" ref="G1225:V1225" si="483">G369</f>
        <v>0</v>
      </c>
      <c r="H1225" s="175">
        <f t="shared" si="483"/>
        <v>0</v>
      </c>
      <c r="I1225" s="163">
        <f t="shared" si="483"/>
        <v>0</v>
      </c>
      <c r="J1225" s="163">
        <f t="shared" si="483"/>
        <v>0</v>
      </c>
      <c r="K1225" s="181">
        <f t="shared" si="483"/>
        <v>0</v>
      </c>
      <c r="L1225" s="165">
        <f t="shared" si="483"/>
        <v>0</v>
      </c>
      <c r="M1225" s="176">
        <f t="shared" si="483"/>
        <v>0</v>
      </c>
      <c r="N1225" s="166">
        <f t="shared" si="483"/>
        <v>0</v>
      </c>
      <c r="O1225" s="162">
        <f t="shared" si="483"/>
        <v>0</v>
      </c>
      <c r="P1225" s="166">
        <f t="shared" si="483"/>
        <v>0</v>
      </c>
      <c r="Q1225" s="176">
        <f t="shared" si="483"/>
        <v>0</v>
      </c>
      <c r="R1225" s="166">
        <f t="shared" si="483"/>
        <v>0</v>
      </c>
      <c r="S1225" s="166">
        <f t="shared" si="483"/>
        <v>0</v>
      </c>
      <c r="T1225" s="162">
        <f t="shared" si="483"/>
        <v>0</v>
      </c>
      <c r="U1225" s="166">
        <f t="shared" si="483"/>
        <v>0</v>
      </c>
      <c r="V1225" s="167">
        <f t="shared" si="483"/>
        <v>0</v>
      </c>
      <c r="W1225" s="48">
        <f>G1225-SUM(H1225:V1225)</f>
        <v>0</v>
      </c>
      <c r="Y1225"/>
      <c r="Z1225"/>
      <c r="AA1225"/>
      <c r="AB1225"/>
      <c r="AC1225"/>
      <c r="AD1225"/>
      <c r="AE1225"/>
      <c r="AF1225"/>
    </row>
    <row r="1226" spans="1:32" s="71" customFormat="1" x14ac:dyDescent="0.4">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4">
      <c r="A1227" s="341"/>
      <c r="B1227" s="32"/>
      <c r="C1227" s="495"/>
      <c r="D1227" s="495"/>
      <c r="E1227" s="496" t="s">
        <v>70</v>
      </c>
      <c r="F1227" s="496"/>
      <c r="G1227" s="68">
        <f t="shared" ref="G1227:W1227" si="484">SUBTOTAL(9,G1228:G1229)</f>
        <v>0</v>
      </c>
      <c r="H1227" s="69">
        <f t="shared" si="484"/>
        <v>0</v>
      </c>
      <c r="I1227" s="66">
        <f t="shared" si="484"/>
        <v>0</v>
      </c>
      <c r="J1227" s="66">
        <f t="shared" si="484"/>
        <v>0</v>
      </c>
      <c r="K1227" s="67">
        <f t="shared" si="484"/>
        <v>0</v>
      </c>
      <c r="L1227" s="36">
        <f t="shared" si="484"/>
        <v>0</v>
      </c>
      <c r="M1227" s="36">
        <f t="shared" si="484"/>
        <v>0</v>
      </c>
      <c r="N1227" s="36">
        <f t="shared" si="484"/>
        <v>0</v>
      </c>
      <c r="O1227" s="36">
        <f t="shared" si="484"/>
        <v>0</v>
      </c>
      <c r="P1227" s="36">
        <f t="shared" si="484"/>
        <v>0</v>
      </c>
      <c r="Q1227" s="36">
        <f t="shared" si="484"/>
        <v>0</v>
      </c>
      <c r="R1227" s="36">
        <f t="shared" si="484"/>
        <v>0</v>
      </c>
      <c r="S1227" s="36">
        <f t="shared" si="484"/>
        <v>0</v>
      </c>
      <c r="T1227" s="36">
        <f t="shared" si="484"/>
        <v>0</v>
      </c>
      <c r="U1227" s="36">
        <f t="shared" si="484"/>
        <v>0</v>
      </c>
      <c r="V1227" s="36">
        <f t="shared" si="484"/>
        <v>0</v>
      </c>
      <c r="W1227" s="35">
        <f t="shared" si="484"/>
        <v>0</v>
      </c>
      <c r="Y1227"/>
      <c r="Z1227"/>
      <c r="AA1227"/>
      <c r="AB1227"/>
      <c r="AC1227"/>
      <c r="AD1227"/>
      <c r="AE1227"/>
      <c r="AF1227"/>
    </row>
    <row r="1228" spans="1:32" s="71" customFormat="1" outlineLevel="1" x14ac:dyDescent="0.4">
      <c r="A1228" s="341"/>
      <c r="B1228" s="32"/>
      <c r="C1228" s="495"/>
      <c r="D1228" s="495"/>
      <c r="E1228" s="496"/>
      <c r="F1228" s="497" t="s">
        <v>71</v>
      </c>
      <c r="G1228" s="174">
        <f t="shared" ref="G1228:V1228" si="485">G372</f>
        <v>0</v>
      </c>
      <c r="H1228" s="175">
        <f t="shared" si="485"/>
        <v>0</v>
      </c>
      <c r="I1228" s="163">
        <f t="shared" si="485"/>
        <v>0</v>
      </c>
      <c r="J1228" s="163">
        <f t="shared" si="485"/>
        <v>0</v>
      </c>
      <c r="K1228" s="181">
        <f t="shared" si="485"/>
        <v>0</v>
      </c>
      <c r="L1228" s="165">
        <f t="shared" si="485"/>
        <v>0</v>
      </c>
      <c r="M1228" s="166">
        <f t="shared" si="485"/>
        <v>0</v>
      </c>
      <c r="N1228" s="166">
        <f t="shared" si="485"/>
        <v>0</v>
      </c>
      <c r="O1228" s="166">
        <f t="shared" si="485"/>
        <v>0</v>
      </c>
      <c r="P1228" s="166">
        <f t="shared" si="485"/>
        <v>0</v>
      </c>
      <c r="Q1228" s="166">
        <f t="shared" si="485"/>
        <v>0</v>
      </c>
      <c r="R1228" s="183">
        <f t="shared" si="485"/>
        <v>0</v>
      </c>
      <c r="S1228" s="183">
        <f t="shared" si="485"/>
        <v>0</v>
      </c>
      <c r="T1228" s="166">
        <f t="shared" si="485"/>
        <v>0</v>
      </c>
      <c r="U1228" s="166">
        <f t="shared" si="485"/>
        <v>0</v>
      </c>
      <c r="V1228" s="167">
        <f t="shared" si="485"/>
        <v>0</v>
      </c>
      <c r="W1228" s="48">
        <f>G1228-SUM(H1228:V1228)</f>
        <v>0</v>
      </c>
      <c r="Y1228"/>
      <c r="Z1228"/>
      <c r="AA1228"/>
      <c r="AB1228"/>
      <c r="AC1228"/>
      <c r="AD1228"/>
      <c r="AE1228"/>
      <c r="AF1228"/>
    </row>
    <row r="1229" spans="1:32" s="71" customFormat="1" outlineLevel="1" x14ac:dyDescent="0.4">
      <c r="A1229" s="341"/>
      <c r="B1229" s="32"/>
      <c r="C1229" s="495"/>
      <c r="D1229" s="495"/>
      <c r="E1229" s="496"/>
      <c r="F1229" s="497" t="s">
        <v>72</v>
      </c>
      <c r="G1229" s="174">
        <f t="shared" ref="G1229:V1229" si="486">G373</f>
        <v>0</v>
      </c>
      <c r="H1229" s="175">
        <f t="shared" si="486"/>
        <v>0</v>
      </c>
      <c r="I1229" s="163">
        <f t="shared" si="486"/>
        <v>0</v>
      </c>
      <c r="J1229" s="163">
        <f t="shared" si="486"/>
        <v>0</v>
      </c>
      <c r="K1229" s="181">
        <f t="shared" si="486"/>
        <v>0</v>
      </c>
      <c r="L1229" s="165">
        <f t="shared" si="486"/>
        <v>0</v>
      </c>
      <c r="M1229" s="176">
        <f t="shared" si="486"/>
        <v>0</v>
      </c>
      <c r="N1229" s="166">
        <f t="shared" si="486"/>
        <v>0</v>
      </c>
      <c r="O1229" s="162">
        <f t="shared" si="486"/>
        <v>0</v>
      </c>
      <c r="P1229" s="166">
        <f t="shared" si="486"/>
        <v>0</v>
      </c>
      <c r="Q1229" s="176">
        <f t="shared" si="486"/>
        <v>0</v>
      </c>
      <c r="R1229" s="166">
        <f t="shared" si="486"/>
        <v>0</v>
      </c>
      <c r="S1229" s="162">
        <f t="shared" si="486"/>
        <v>0</v>
      </c>
      <c r="T1229" s="162">
        <f t="shared" si="486"/>
        <v>0</v>
      </c>
      <c r="U1229" s="166">
        <f t="shared" si="486"/>
        <v>0</v>
      </c>
      <c r="V1229" s="167">
        <f t="shared" si="486"/>
        <v>0</v>
      </c>
      <c r="W1229" s="48">
        <f>G1229-SUM(H1229:V1229)</f>
        <v>0</v>
      </c>
      <c r="Y1229"/>
      <c r="Z1229"/>
      <c r="AA1229"/>
      <c r="AB1229"/>
      <c r="AC1229"/>
      <c r="AD1229"/>
      <c r="AE1229"/>
      <c r="AF1229"/>
    </row>
    <row r="1230" spans="1:32" s="71" customFormat="1" x14ac:dyDescent="0.4">
      <c r="A1230" s="341"/>
      <c r="B1230" s="32"/>
      <c r="C1230" s="495"/>
      <c r="D1230" s="495"/>
      <c r="E1230" s="496" t="s">
        <v>73</v>
      </c>
      <c r="F1230" s="496"/>
      <c r="G1230" s="68">
        <f t="shared" ref="G1230:W1230" si="487">SUBTOTAL(9,G1231:G1233)</f>
        <v>0</v>
      </c>
      <c r="H1230" s="69">
        <f t="shared" si="487"/>
        <v>0</v>
      </c>
      <c r="I1230" s="66">
        <f t="shared" si="487"/>
        <v>0</v>
      </c>
      <c r="J1230" s="66">
        <f t="shared" si="487"/>
        <v>0</v>
      </c>
      <c r="K1230" s="67">
        <f t="shared" si="487"/>
        <v>0</v>
      </c>
      <c r="L1230" s="36">
        <f t="shared" si="487"/>
        <v>0</v>
      </c>
      <c r="M1230" s="36">
        <f t="shared" si="487"/>
        <v>0</v>
      </c>
      <c r="N1230" s="36">
        <f t="shared" si="487"/>
        <v>0</v>
      </c>
      <c r="O1230" s="36">
        <f t="shared" si="487"/>
        <v>0</v>
      </c>
      <c r="P1230" s="36">
        <f t="shared" si="487"/>
        <v>0</v>
      </c>
      <c r="Q1230" s="36">
        <f t="shared" si="487"/>
        <v>0</v>
      </c>
      <c r="R1230" s="36">
        <f t="shared" si="487"/>
        <v>0</v>
      </c>
      <c r="S1230" s="36">
        <f t="shared" si="487"/>
        <v>0</v>
      </c>
      <c r="T1230" s="36">
        <f t="shared" si="487"/>
        <v>0</v>
      </c>
      <c r="U1230" s="36">
        <f t="shared" si="487"/>
        <v>0</v>
      </c>
      <c r="V1230" s="36">
        <f t="shared" si="487"/>
        <v>0</v>
      </c>
      <c r="W1230" s="35">
        <f t="shared" si="487"/>
        <v>0</v>
      </c>
      <c r="Y1230"/>
      <c r="Z1230"/>
      <c r="AA1230"/>
      <c r="AB1230"/>
      <c r="AC1230"/>
      <c r="AD1230"/>
      <c r="AE1230"/>
      <c r="AF1230"/>
    </row>
    <row r="1231" spans="1:32" s="71" customFormat="1" outlineLevel="1" x14ac:dyDescent="0.4">
      <c r="A1231" s="341"/>
      <c r="B1231" s="32"/>
      <c r="C1231" s="495"/>
      <c r="D1231" s="495"/>
      <c r="E1231" s="496"/>
      <c r="F1231" s="497" t="s">
        <v>74</v>
      </c>
      <c r="G1231" s="174">
        <f t="shared" ref="G1231:V1231" si="488">G375</f>
        <v>0</v>
      </c>
      <c r="H1231" s="175">
        <f t="shared" si="488"/>
        <v>0</v>
      </c>
      <c r="I1231" s="163">
        <f t="shared" si="488"/>
        <v>0</v>
      </c>
      <c r="J1231" s="163">
        <f t="shared" si="488"/>
        <v>0</v>
      </c>
      <c r="K1231" s="181">
        <f t="shared" si="488"/>
        <v>0</v>
      </c>
      <c r="L1231" s="165">
        <f t="shared" si="488"/>
        <v>0</v>
      </c>
      <c r="M1231" s="176">
        <f t="shared" si="488"/>
        <v>0</v>
      </c>
      <c r="N1231" s="166">
        <f t="shared" si="488"/>
        <v>0</v>
      </c>
      <c r="O1231" s="162">
        <f t="shared" si="488"/>
        <v>0</v>
      </c>
      <c r="P1231" s="166">
        <f t="shared" si="488"/>
        <v>0</v>
      </c>
      <c r="Q1231" s="176">
        <f t="shared" si="488"/>
        <v>0</v>
      </c>
      <c r="R1231" s="166">
        <f t="shared" si="488"/>
        <v>0</v>
      </c>
      <c r="S1231" s="162">
        <f t="shared" si="488"/>
        <v>0</v>
      </c>
      <c r="T1231" s="162">
        <f t="shared" si="488"/>
        <v>0</v>
      </c>
      <c r="U1231" s="166">
        <f t="shared" si="488"/>
        <v>0</v>
      </c>
      <c r="V1231" s="167">
        <f t="shared" si="488"/>
        <v>0</v>
      </c>
      <c r="W1231" s="48">
        <f>G1231-SUM(H1231:V1231)</f>
        <v>0</v>
      </c>
      <c r="Y1231"/>
      <c r="Z1231"/>
      <c r="AA1231"/>
      <c r="AB1231"/>
      <c r="AC1231"/>
      <c r="AD1231"/>
      <c r="AE1231"/>
      <c r="AF1231"/>
    </row>
    <row r="1232" spans="1:32" s="71" customFormat="1" outlineLevel="1" x14ac:dyDescent="0.4">
      <c r="A1232" s="341"/>
      <c r="B1232" s="32"/>
      <c r="C1232" s="495"/>
      <c r="D1232" s="495"/>
      <c r="E1232" s="496"/>
      <c r="F1232" s="497" t="s">
        <v>75</v>
      </c>
      <c r="G1232" s="174">
        <f t="shared" ref="G1232:V1232" si="489">G376</f>
        <v>0</v>
      </c>
      <c r="H1232" s="175">
        <f t="shared" si="489"/>
        <v>0</v>
      </c>
      <c r="I1232" s="163">
        <f t="shared" si="489"/>
        <v>0</v>
      </c>
      <c r="J1232" s="163">
        <f t="shared" si="489"/>
        <v>0</v>
      </c>
      <c r="K1232" s="181">
        <f t="shared" si="489"/>
        <v>0</v>
      </c>
      <c r="L1232" s="165">
        <f t="shared" si="489"/>
        <v>0</v>
      </c>
      <c r="M1232" s="176">
        <f t="shared" si="489"/>
        <v>0</v>
      </c>
      <c r="N1232" s="166">
        <f t="shared" si="489"/>
        <v>0</v>
      </c>
      <c r="O1232" s="162">
        <f t="shared" si="489"/>
        <v>0</v>
      </c>
      <c r="P1232" s="166">
        <f t="shared" si="489"/>
        <v>0</v>
      </c>
      <c r="Q1232" s="176">
        <f t="shared" si="489"/>
        <v>0</v>
      </c>
      <c r="R1232" s="166">
        <f t="shared" si="489"/>
        <v>0</v>
      </c>
      <c r="S1232" s="162">
        <f t="shared" si="489"/>
        <v>0</v>
      </c>
      <c r="T1232" s="162">
        <f t="shared" si="489"/>
        <v>0</v>
      </c>
      <c r="U1232" s="166">
        <f t="shared" si="489"/>
        <v>0</v>
      </c>
      <c r="V1232" s="167">
        <f t="shared" si="489"/>
        <v>0</v>
      </c>
      <c r="W1232" s="48">
        <f>G1232-SUM(H1232:V1232)</f>
        <v>0</v>
      </c>
      <c r="Y1232"/>
      <c r="Z1232"/>
      <c r="AA1232"/>
      <c r="AB1232"/>
      <c r="AC1232"/>
      <c r="AD1232"/>
      <c r="AE1232"/>
      <c r="AF1232"/>
    </row>
    <row r="1233" spans="1:32" s="71" customFormat="1" outlineLevel="1" x14ac:dyDescent="0.4">
      <c r="A1233" s="341"/>
      <c r="B1233" s="32"/>
      <c r="C1233" s="495"/>
      <c r="D1233" s="495"/>
      <c r="E1233" s="496"/>
      <c r="F1233" s="497" t="s">
        <v>76</v>
      </c>
      <c r="G1233" s="174">
        <f t="shared" ref="G1233:V1233" si="490">G377</f>
        <v>0</v>
      </c>
      <c r="H1233" s="175">
        <f t="shared" si="490"/>
        <v>0</v>
      </c>
      <c r="I1233" s="163">
        <f t="shared" si="490"/>
        <v>0</v>
      </c>
      <c r="J1233" s="163">
        <f t="shared" si="490"/>
        <v>0</v>
      </c>
      <c r="K1233" s="181">
        <f t="shared" si="490"/>
        <v>0</v>
      </c>
      <c r="L1233" s="165">
        <f t="shared" si="490"/>
        <v>0</v>
      </c>
      <c r="M1233" s="176">
        <f t="shared" si="490"/>
        <v>0</v>
      </c>
      <c r="N1233" s="166">
        <f t="shared" si="490"/>
        <v>0</v>
      </c>
      <c r="O1233" s="162">
        <f t="shared" si="490"/>
        <v>0</v>
      </c>
      <c r="P1233" s="166">
        <f t="shared" si="490"/>
        <v>0</v>
      </c>
      <c r="Q1233" s="176">
        <f t="shared" si="490"/>
        <v>0</v>
      </c>
      <c r="R1233" s="166">
        <f t="shared" si="490"/>
        <v>0</v>
      </c>
      <c r="S1233" s="162">
        <f t="shared" si="490"/>
        <v>0</v>
      </c>
      <c r="T1233" s="162">
        <f t="shared" si="490"/>
        <v>0</v>
      </c>
      <c r="U1233" s="166">
        <f t="shared" si="490"/>
        <v>0</v>
      </c>
      <c r="V1233" s="167">
        <f t="shared" si="490"/>
        <v>0</v>
      </c>
      <c r="W1233" s="48">
        <f>G1233-SUM(H1233:V1233)</f>
        <v>0</v>
      </c>
      <c r="Y1233"/>
      <c r="Z1233"/>
      <c r="AA1233"/>
      <c r="AB1233"/>
      <c r="AC1233"/>
      <c r="AD1233"/>
      <c r="AE1233"/>
      <c r="AF1233"/>
    </row>
    <row r="1234" spans="1:32" s="71" customFormat="1" x14ac:dyDescent="0.4">
      <c r="A1234" s="341"/>
      <c r="B1234" s="32"/>
      <c r="C1234" s="495"/>
      <c r="D1234" s="495"/>
      <c r="E1234" s="496" t="s">
        <v>77</v>
      </c>
      <c r="F1234" s="496"/>
      <c r="G1234" s="68">
        <f t="shared" ref="G1234:W1234" si="491">SUBTOTAL(9,G1235:G1236)</f>
        <v>0</v>
      </c>
      <c r="H1234" s="69">
        <f t="shared" si="491"/>
        <v>0</v>
      </c>
      <c r="I1234" s="66">
        <f t="shared" si="491"/>
        <v>0</v>
      </c>
      <c r="J1234" s="66">
        <f t="shared" si="491"/>
        <v>0</v>
      </c>
      <c r="K1234" s="67">
        <f t="shared" si="491"/>
        <v>0</v>
      </c>
      <c r="L1234" s="36">
        <f t="shared" si="491"/>
        <v>0</v>
      </c>
      <c r="M1234" s="36">
        <f t="shared" si="491"/>
        <v>0</v>
      </c>
      <c r="N1234" s="36">
        <f t="shared" si="491"/>
        <v>0</v>
      </c>
      <c r="O1234" s="36">
        <f t="shared" si="491"/>
        <v>0</v>
      </c>
      <c r="P1234" s="36">
        <f t="shared" si="491"/>
        <v>0</v>
      </c>
      <c r="Q1234" s="36">
        <f t="shared" si="491"/>
        <v>0</v>
      </c>
      <c r="R1234" s="36">
        <f t="shared" si="491"/>
        <v>0</v>
      </c>
      <c r="S1234" s="36">
        <f t="shared" si="491"/>
        <v>0</v>
      </c>
      <c r="T1234" s="36">
        <f t="shared" si="491"/>
        <v>0</v>
      </c>
      <c r="U1234" s="36">
        <f t="shared" si="491"/>
        <v>0</v>
      </c>
      <c r="V1234" s="36">
        <f t="shared" si="491"/>
        <v>0</v>
      </c>
      <c r="W1234" s="35">
        <f t="shared" si="491"/>
        <v>0</v>
      </c>
      <c r="Y1234"/>
      <c r="Z1234"/>
      <c r="AA1234"/>
      <c r="AB1234"/>
      <c r="AC1234"/>
      <c r="AD1234"/>
      <c r="AE1234"/>
      <c r="AF1234"/>
    </row>
    <row r="1235" spans="1:32" s="71" customFormat="1" outlineLevel="1" x14ac:dyDescent="0.4">
      <c r="A1235" s="341"/>
      <c r="B1235" s="32"/>
      <c r="C1235" s="495"/>
      <c r="D1235" s="495"/>
      <c r="E1235" s="496"/>
      <c r="F1235" s="497" t="s">
        <v>78</v>
      </c>
      <c r="G1235" s="174">
        <f t="shared" ref="G1235:V1235" si="492">G379</f>
        <v>0</v>
      </c>
      <c r="H1235" s="175">
        <f t="shared" si="492"/>
        <v>0</v>
      </c>
      <c r="I1235" s="163">
        <f t="shared" si="492"/>
        <v>0</v>
      </c>
      <c r="J1235" s="163">
        <f t="shared" si="492"/>
        <v>0</v>
      </c>
      <c r="K1235" s="181">
        <f t="shared" si="492"/>
        <v>0</v>
      </c>
      <c r="L1235" s="165">
        <f t="shared" si="492"/>
        <v>0</v>
      </c>
      <c r="M1235" s="176">
        <f t="shared" si="492"/>
        <v>0</v>
      </c>
      <c r="N1235" s="166">
        <f t="shared" si="492"/>
        <v>0</v>
      </c>
      <c r="O1235" s="162">
        <f t="shared" si="492"/>
        <v>0</v>
      </c>
      <c r="P1235" s="166">
        <f t="shared" si="492"/>
        <v>0</v>
      </c>
      <c r="Q1235" s="176">
        <f t="shared" si="492"/>
        <v>0</v>
      </c>
      <c r="R1235" s="166">
        <f t="shared" si="492"/>
        <v>0</v>
      </c>
      <c r="S1235" s="162">
        <f t="shared" si="492"/>
        <v>0</v>
      </c>
      <c r="T1235" s="162">
        <f t="shared" si="492"/>
        <v>0</v>
      </c>
      <c r="U1235" s="166">
        <f t="shared" si="492"/>
        <v>0</v>
      </c>
      <c r="V1235" s="167">
        <f t="shared" si="492"/>
        <v>0</v>
      </c>
      <c r="W1235" s="48">
        <f>G1235-SUM(H1235:V1235)</f>
        <v>0</v>
      </c>
      <c r="Y1235"/>
      <c r="Z1235"/>
      <c r="AA1235"/>
      <c r="AB1235"/>
      <c r="AC1235"/>
      <c r="AD1235"/>
      <c r="AE1235"/>
      <c r="AF1235"/>
    </row>
    <row r="1236" spans="1:32" s="71" customFormat="1" outlineLevel="1" x14ac:dyDescent="0.4">
      <c r="A1236" s="341"/>
      <c r="B1236" s="32"/>
      <c r="C1236" s="495"/>
      <c r="D1236" s="495"/>
      <c r="E1236" s="496"/>
      <c r="F1236" s="497" t="s">
        <v>79</v>
      </c>
      <c r="G1236" s="174">
        <f t="shared" ref="G1236:V1236" si="493">G380</f>
        <v>0</v>
      </c>
      <c r="H1236" s="175">
        <f t="shared" si="493"/>
        <v>0</v>
      </c>
      <c r="I1236" s="163">
        <f t="shared" si="493"/>
        <v>0</v>
      </c>
      <c r="J1236" s="163">
        <f t="shared" si="493"/>
        <v>0</v>
      </c>
      <c r="K1236" s="181">
        <f t="shared" si="493"/>
        <v>0</v>
      </c>
      <c r="L1236" s="165">
        <f t="shared" si="493"/>
        <v>0</v>
      </c>
      <c r="M1236" s="176">
        <f t="shared" si="493"/>
        <v>0</v>
      </c>
      <c r="N1236" s="166">
        <f t="shared" si="493"/>
        <v>0</v>
      </c>
      <c r="O1236" s="162">
        <f t="shared" si="493"/>
        <v>0</v>
      </c>
      <c r="P1236" s="166">
        <f t="shared" si="493"/>
        <v>0</v>
      </c>
      <c r="Q1236" s="176">
        <f t="shared" si="493"/>
        <v>0</v>
      </c>
      <c r="R1236" s="184">
        <f t="shared" si="493"/>
        <v>0</v>
      </c>
      <c r="S1236" s="166">
        <f t="shared" si="493"/>
        <v>0</v>
      </c>
      <c r="T1236" s="162">
        <f t="shared" si="493"/>
        <v>0</v>
      </c>
      <c r="U1236" s="166">
        <f t="shared" si="493"/>
        <v>0</v>
      </c>
      <c r="V1236" s="167">
        <f t="shared" si="493"/>
        <v>0</v>
      </c>
      <c r="W1236" s="48">
        <f>G1236-SUM(H1236:V1236)</f>
        <v>0</v>
      </c>
      <c r="Y1236"/>
      <c r="Z1236"/>
      <c r="AA1236"/>
      <c r="AB1236"/>
      <c r="AC1236"/>
      <c r="AD1236"/>
      <c r="AE1236"/>
      <c r="AF1236"/>
    </row>
    <row r="1237" spans="1:32" s="71" customFormat="1" x14ac:dyDescent="0.4">
      <c r="A1237" s="341"/>
      <c r="B1237" s="32"/>
      <c r="C1237" s="495"/>
      <c r="D1237" s="495"/>
      <c r="E1237" s="496" t="s">
        <v>80</v>
      </c>
      <c r="F1237" s="496"/>
      <c r="G1237" s="68">
        <f t="shared" ref="G1237:W1237" si="494">SUBTOTAL(9,G1238:G1240)</f>
        <v>0</v>
      </c>
      <c r="H1237" s="69">
        <f t="shared" si="494"/>
        <v>0</v>
      </c>
      <c r="I1237" s="66">
        <f t="shared" si="494"/>
        <v>0</v>
      </c>
      <c r="J1237" s="66">
        <f t="shared" si="494"/>
        <v>0</v>
      </c>
      <c r="K1237" s="67">
        <f t="shared" si="494"/>
        <v>0</v>
      </c>
      <c r="L1237" s="36">
        <f t="shared" si="494"/>
        <v>0</v>
      </c>
      <c r="M1237" s="36">
        <f t="shared" si="494"/>
        <v>0</v>
      </c>
      <c r="N1237" s="36">
        <f t="shared" si="494"/>
        <v>0</v>
      </c>
      <c r="O1237" s="36">
        <f t="shared" si="494"/>
        <v>0</v>
      </c>
      <c r="P1237" s="36">
        <f t="shared" si="494"/>
        <v>0</v>
      </c>
      <c r="Q1237" s="36">
        <f t="shared" si="494"/>
        <v>0</v>
      </c>
      <c r="R1237" s="36">
        <f t="shared" si="494"/>
        <v>0</v>
      </c>
      <c r="S1237" s="36">
        <f t="shared" si="494"/>
        <v>0</v>
      </c>
      <c r="T1237" s="36">
        <f t="shared" si="494"/>
        <v>0</v>
      </c>
      <c r="U1237" s="36">
        <f t="shared" si="494"/>
        <v>0</v>
      </c>
      <c r="V1237" s="36">
        <f t="shared" si="494"/>
        <v>0</v>
      </c>
      <c r="W1237" s="35">
        <f t="shared" si="494"/>
        <v>0</v>
      </c>
      <c r="Y1237"/>
      <c r="Z1237"/>
      <c r="AA1237"/>
      <c r="AB1237"/>
      <c r="AC1237"/>
      <c r="AD1237"/>
      <c r="AE1237"/>
      <c r="AF1237"/>
    </row>
    <row r="1238" spans="1:32" s="71" customFormat="1" outlineLevel="1" x14ac:dyDescent="0.4">
      <c r="A1238" s="341"/>
      <c r="B1238" s="32"/>
      <c r="C1238" s="495"/>
      <c r="D1238" s="495"/>
      <c r="E1238" s="496"/>
      <c r="F1238" s="497" t="s">
        <v>81</v>
      </c>
      <c r="G1238" s="174">
        <f t="shared" ref="G1238:V1238" si="495">G382</f>
        <v>0</v>
      </c>
      <c r="H1238" s="175">
        <f t="shared" si="495"/>
        <v>0</v>
      </c>
      <c r="I1238" s="163">
        <f t="shared" si="495"/>
        <v>0</v>
      </c>
      <c r="J1238" s="163">
        <f t="shared" si="495"/>
        <v>0</v>
      </c>
      <c r="K1238" s="181">
        <f t="shared" si="495"/>
        <v>0</v>
      </c>
      <c r="L1238" s="165">
        <f t="shared" si="495"/>
        <v>0</v>
      </c>
      <c r="M1238" s="176">
        <f t="shared" si="495"/>
        <v>0</v>
      </c>
      <c r="N1238" s="166">
        <f t="shared" si="495"/>
        <v>0</v>
      </c>
      <c r="O1238" s="162">
        <f t="shared" si="495"/>
        <v>0</v>
      </c>
      <c r="P1238" s="166">
        <f t="shared" si="495"/>
        <v>0</v>
      </c>
      <c r="Q1238" s="176">
        <f t="shared" si="495"/>
        <v>0</v>
      </c>
      <c r="R1238" s="166">
        <f t="shared" si="495"/>
        <v>0</v>
      </c>
      <c r="S1238" s="166">
        <f t="shared" si="495"/>
        <v>0</v>
      </c>
      <c r="T1238" s="166">
        <f t="shared" si="495"/>
        <v>0</v>
      </c>
      <c r="U1238" s="162">
        <f t="shared" si="495"/>
        <v>0</v>
      </c>
      <c r="V1238" s="167">
        <f t="shared" si="495"/>
        <v>0</v>
      </c>
      <c r="W1238" s="48">
        <f>G1238-SUM(H1238:V1238)</f>
        <v>0</v>
      </c>
      <c r="Y1238"/>
      <c r="Z1238"/>
      <c r="AA1238"/>
      <c r="AB1238"/>
      <c r="AC1238"/>
      <c r="AD1238"/>
      <c r="AE1238"/>
      <c r="AF1238"/>
    </row>
    <row r="1239" spans="1:32" s="71" customFormat="1" outlineLevel="1" x14ac:dyDescent="0.4">
      <c r="A1239" s="341"/>
      <c r="B1239" s="32"/>
      <c r="C1239" s="495"/>
      <c r="D1239" s="495"/>
      <c r="E1239" s="496"/>
      <c r="F1239" s="497" t="s">
        <v>82</v>
      </c>
      <c r="G1239" s="174">
        <f t="shared" ref="G1239:V1239" si="496">G383</f>
        <v>0</v>
      </c>
      <c r="H1239" s="175">
        <f t="shared" si="496"/>
        <v>0</v>
      </c>
      <c r="I1239" s="163">
        <f t="shared" si="496"/>
        <v>0</v>
      </c>
      <c r="J1239" s="163">
        <f t="shared" si="496"/>
        <v>0</v>
      </c>
      <c r="K1239" s="181">
        <f t="shared" si="496"/>
        <v>0</v>
      </c>
      <c r="L1239" s="165">
        <f t="shared" si="496"/>
        <v>0</v>
      </c>
      <c r="M1239" s="176">
        <f t="shared" si="496"/>
        <v>0</v>
      </c>
      <c r="N1239" s="166">
        <f t="shared" si="496"/>
        <v>0</v>
      </c>
      <c r="O1239" s="162">
        <f t="shared" si="496"/>
        <v>0</v>
      </c>
      <c r="P1239" s="166">
        <f t="shared" si="496"/>
        <v>0</v>
      </c>
      <c r="Q1239" s="176">
        <f t="shared" si="496"/>
        <v>0</v>
      </c>
      <c r="R1239" s="166">
        <f t="shared" si="496"/>
        <v>0</v>
      </c>
      <c r="S1239" s="166">
        <f t="shared" si="496"/>
        <v>0</v>
      </c>
      <c r="T1239" s="166">
        <f t="shared" si="496"/>
        <v>0</v>
      </c>
      <c r="U1239" s="162">
        <f t="shared" si="496"/>
        <v>0</v>
      </c>
      <c r="V1239" s="167">
        <f t="shared" si="496"/>
        <v>0</v>
      </c>
      <c r="W1239" s="48">
        <f>G1239-SUM(H1239:V1239)</f>
        <v>0</v>
      </c>
      <c r="Y1239"/>
      <c r="Z1239"/>
      <c r="AA1239"/>
      <c r="AB1239"/>
      <c r="AC1239"/>
      <c r="AD1239"/>
      <c r="AE1239"/>
      <c r="AF1239"/>
    </row>
    <row r="1240" spans="1:32" s="71" customFormat="1" outlineLevel="1" x14ac:dyDescent="0.4">
      <c r="A1240" s="341"/>
      <c r="B1240" s="32"/>
      <c r="C1240" s="495"/>
      <c r="D1240" s="495"/>
      <c r="E1240" s="496"/>
      <c r="F1240" s="497" t="s">
        <v>83</v>
      </c>
      <c r="G1240" s="174">
        <f t="shared" ref="G1240:V1240" si="497">G384</f>
        <v>0</v>
      </c>
      <c r="H1240" s="175">
        <f t="shared" si="497"/>
        <v>0</v>
      </c>
      <c r="I1240" s="163">
        <f t="shared" si="497"/>
        <v>0</v>
      </c>
      <c r="J1240" s="163">
        <f t="shared" si="497"/>
        <v>0</v>
      </c>
      <c r="K1240" s="181">
        <f t="shared" si="497"/>
        <v>0</v>
      </c>
      <c r="L1240" s="165">
        <f t="shared" si="497"/>
        <v>0</v>
      </c>
      <c r="M1240" s="176">
        <f t="shared" si="497"/>
        <v>0</v>
      </c>
      <c r="N1240" s="166">
        <f t="shared" si="497"/>
        <v>0</v>
      </c>
      <c r="O1240" s="162">
        <f t="shared" si="497"/>
        <v>0</v>
      </c>
      <c r="P1240" s="166">
        <f t="shared" si="497"/>
        <v>0</v>
      </c>
      <c r="Q1240" s="176">
        <f t="shared" si="497"/>
        <v>0</v>
      </c>
      <c r="R1240" s="166">
        <f t="shared" si="497"/>
        <v>0</v>
      </c>
      <c r="S1240" s="166">
        <f t="shared" si="497"/>
        <v>0</v>
      </c>
      <c r="T1240" s="212">
        <f t="shared" si="497"/>
        <v>0</v>
      </c>
      <c r="U1240" s="166">
        <f t="shared" si="497"/>
        <v>0</v>
      </c>
      <c r="V1240" s="167">
        <f t="shared" si="497"/>
        <v>0</v>
      </c>
      <c r="W1240" s="48">
        <f>G1240-SUM(H1240:V1240)</f>
        <v>0</v>
      </c>
      <c r="Y1240"/>
      <c r="Z1240"/>
      <c r="AA1240"/>
      <c r="AB1240"/>
      <c r="AC1240"/>
      <c r="AD1240"/>
      <c r="AE1240"/>
      <c r="AF1240"/>
    </row>
    <row r="1241" spans="1:32" s="71" customFormat="1" x14ac:dyDescent="0.4">
      <c r="A1241" s="341"/>
      <c r="B1241" s="32"/>
      <c r="C1241" s="495"/>
      <c r="D1241" s="495"/>
      <c r="E1241" s="496" t="s">
        <v>84</v>
      </c>
      <c r="F1241" s="496"/>
      <c r="G1241" s="68">
        <f t="shared" ref="G1241:W1241" si="498">SUBTOTAL(9,G1242:G1243)</f>
        <v>0</v>
      </c>
      <c r="H1241" s="69">
        <f t="shared" si="498"/>
        <v>0</v>
      </c>
      <c r="I1241" s="66">
        <f t="shared" si="498"/>
        <v>0</v>
      </c>
      <c r="J1241" s="66">
        <f t="shared" si="498"/>
        <v>0</v>
      </c>
      <c r="K1241" s="67">
        <f t="shared" si="498"/>
        <v>0</v>
      </c>
      <c r="L1241" s="36">
        <f t="shared" si="498"/>
        <v>0</v>
      </c>
      <c r="M1241" s="36">
        <f t="shared" si="498"/>
        <v>0</v>
      </c>
      <c r="N1241" s="36">
        <f t="shared" si="498"/>
        <v>0</v>
      </c>
      <c r="O1241" s="36">
        <f t="shared" si="498"/>
        <v>0</v>
      </c>
      <c r="P1241" s="36">
        <f t="shared" si="498"/>
        <v>0</v>
      </c>
      <c r="Q1241" s="36">
        <f t="shared" si="498"/>
        <v>0</v>
      </c>
      <c r="R1241" s="36">
        <f t="shared" si="498"/>
        <v>0</v>
      </c>
      <c r="S1241" s="36">
        <f t="shared" si="498"/>
        <v>0</v>
      </c>
      <c r="T1241" s="36">
        <f t="shared" si="498"/>
        <v>0</v>
      </c>
      <c r="U1241" s="36">
        <f t="shared" si="498"/>
        <v>0</v>
      </c>
      <c r="V1241" s="36">
        <f t="shared" si="498"/>
        <v>0</v>
      </c>
      <c r="W1241" s="35">
        <f t="shared" si="498"/>
        <v>0</v>
      </c>
      <c r="Y1241"/>
      <c r="Z1241"/>
      <c r="AA1241"/>
      <c r="AB1241"/>
      <c r="AC1241"/>
      <c r="AD1241"/>
      <c r="AE1241"/>
      <c r="AF1241"/>
    </row>
    <row r="1242" spans="1:32" s="71" customFormat="1" outlineLevel="1" x14ac:dyDescent="0.4">
      <c r="A1242" s="341"/>
      <c r="B1242" s="32"/>
      <c r="C1242" s="495"/>
      <c r="D1242" s="495"/>
      <c r="E1242" s="496"/>
      <c r="F1242" s="497" t="s">
        <v>85</v>
      </c>
      <c r="G1242" s="174">
        <f t="shared" ref="G1242:V1242" si="499">G386</f>
        <v>0</v>
      </c>
      <c r="H1242" s="175">
        <f t="shared" si="499"/>
        <v>0</v>
      </c>
      <c r="I1242" s="163">
        <f t="shared" si="499"/>
        <v>0</v>
      </c>
      <c r="J1242" s="163">
        <f t="shared" si="499"/>
        <v>0</v>
      </c>
      <c r="K1242" s="181">
        <f t="shared" si="499"/>
        <v>0</v>
      </c>
      <c r="L1242" s="165">
        <f t="shared" si="499"/>
        <v>0</v>
      </c>
      <c r="M1242" s="176">
        <f t="shared" si="499"/>
        <v>0</v>
      </c>
      <c r="N1242" s="166">
        <f t="shared" si="499"/>
        <v>0</v>
      </c>
      <c r="O1242" s="162">
        <f t="shared" si="499"/>
        <v>0</v>
      </c>
      <c r="P1242" s="166">
        <f t="shared" si="499"/>
        <v>0</v>
      </c>
      <c r="Q1242" s="176">
        <f t="shared" si="499"/>
        <v>0</v>
      </c>
      <c r="R1242" s="166">
        <f t="shared" si="499"/>
        <v>0</v>
      </c>
      <c r="S1242" s="166">
        <f t="shared" si="499"/>
        <v>0</v>
      </c>
      <c r="T1242" s="162">
        <f t="shared" si="499"/>
        <v>0</v>
      </c>
      <c r="U1242" s="166">
        <f t="shared" si="499"/>
        <v>0</v>
      </c>
      <c r="V1242" s="167">
        <f t="shared" si="499"/>
        <v>0</v>
      </c>
      <c r="W1242" s="48">
        <f>G1242-SUM(H1242:V1242)</f>
        <v>0</v>
      </c>
      <c r="Y1242"/>
      <c r="Z1242"/>
      <c r="AA1242"/>
      <c r="AB1242"/>
      <c r="AC1242"/>
      <c r="AD1242"/>
      <c r="AE1242"/>
      <c r="AF1242"/>
    </row>
    <row r="1243" spans="1:32" s="71" customFormat="1" outlineLevel="1" x14ac:dyDescent="0.4">
      <c r="A1243" s="341"/>
      <c r="B1243" s="32"/>
      <c r="C1243" s="495"/>
      <c r="D1243" s="495"/>
      <c r="E1243" s="496"/>
      <c r="F1243" s="497" t="s">
        <v>86</v>
      </c>
      <c r="G1243" s="174">
        <f t="shared" ref="G1243:V1243" si="500">G387</f>
        <v>0</v>
      </c>
      <c r="H1243" s="175">
        <f t="shared" si="500"/>
        <v>0</v>
      </c>
      <c r="I1243" s="163">
        <f t="shared" si="500"/>
        <v>0</v>
      </c>
      <c r="J1243" s="163">
        <f t="shared" si="500"/>
        <v>0</v>
      </c>
      <c r="K1243" s="181">
        <f t="shared" si="500"/>
        <v>0</v>
      </c>
      <c r="L1243" s="165">
        <f t="shared" si="500"/>
        <v>0</v>
      </c>
      <c r="M1243" s="176">
        <f t="shared" si="500"/>
        <v>0</v>
      </c>
      <c r="N1243" s="166">
        <f t="shared" si="500"/>
        <v>0</v>
      </c>
      <c r="O1243" s="162">
        <f t="shared" si="500"/>
        <v>0</v>
      </c>
      <c r="P1243" s="166">
        <f t="shared" si="500"/>
        <v>0</v>
      </c>
      <c r="Q1243" s="176">
        <f t="shared" si="500"/>
        <v>0</v>
      </c>
      <c r="R1243" s="166">
        <f t="shared" si="500"/>
        <v>0</v>
      </c>
      <c r="S1243" s="166">
        <f t="shared" si="500"/>
        <v>0</v>
      </c>
      <c r="T1243" s="162">
        <f t="shared" si="500"/>
        <v>0</v>
      </c>
      <c r="U1243" s="166">
        <f t="shared" si="500"/>
        <v>0</v>
      </c>
      <c r="V1243" s="167">
        <f t="shared" si="500"/>
        <v>0</v>
      </c>
      <c r="W1243" s="48">
        <f>G1243-SUM(H1243:V1243)</f>
        <v>0</v>
      </c>
      <c r="Y1243"/>
      <c r="Z1243"/>
      <c r="AA1243"/>
      <c r="AB1243"/>
      <c r="AC1243"/>
      <c r="AD1243"/>
      <c r="AE1243"/>
      <c r="AF1243"/>
    </row>
    <row r="1244" spans="1:32" s="71" customFormat="1" x14ac:dyDescent="0.4">
      <c r="A1244" s="341"/>
      <c r="B1244" s="32"/>
      <c r="C1244" s="495"/>
      <c r="D1244" s="495"/>
      <c r="E1244" s="496" t="s">
        <v>87</v>
      </c>
      <c r="F1244" s="496"/>
      <c r="G1244" s="68">
        <f t="shared" ref="G1244:W1244" si="501">SUBTOTAL(9,G1245:G1247)</f>
        <v>0</v>
      </c>
      <c r="H1244" s="69">
        <f t="shared" si="501"/>
        <v>0</v>
      </c>
      <c r="I1244" s="66">
        <f t="shared" si="501"/>
        <v>0</v>
      </c>
      <c r="J1244" s="66">
        <f t="shared" si="501"/>
        <v>0</v>
      </c>
      <c r="K1244" s="67">
        <f t="shared" si="501"/>
        <v>0</v>
      </c>
      <c r="L1244" s="36">
        <f t="shared" si="501"/>
        <v>0</v>
      </c>
      <c r="M1244" s="36">
        <f t="shared" si="501"/>
        <v>0</v>
      </c>
      <c r="N1244" s="36">
        <f t="shared" si="501"/>
        <v>0</v>
      </c>
      <c r="O1244" s="36">
        <f t="shared" si="501"/>
        <v>0</v>
      </c>
      <c r="P1244" s="36">
        <f t="shared" si="501"/>
        <v>0</v>
      </c>
      <c r="Q1244" s="36">
        <f t="shared" si="501"/>
        <v>0</v>
      </c>
      <c r="R1244" s="36">
        <f t="shared" si="501"/>
        <v>0</v>
      </c>
      <c r="S1244" s="36">
        <f t="shared" si="501"/>
        <v>0</v>
      </c>
      <c r="T1244" s="36">
        <f t="shared" si="501"/>
        <v>0</v>
      </c>
      <c r="U1244" s="36">
        <f t="shared" si="501"/>
        <v>0</v>
      </c>
      <c r="V1244" s="36">
        <f t="shared" si="501"/>
        <v>0</v>
      </c>
      <c r="W1244" s="35">
        <f t="shared" si="501"/>
        <v>0</v>
      </c>
      <c r="Y1244"/>
      <c r="Z1244"/>
      <c r="AA1244"/>
      <c r="AB1244"/>
      <c r="AC1244"/>
      <c r="AD1244"/>
      <c r="AE1244"/>
      <c r="AF1244"/>
    </row>
    <row r="1245" spans="1:32" s="71" customFormat="1" outlineLevel="1" x14ac:dyDescent="0.4">
      <c r="A1245" s="341"/>
      <c r="B1245" s="32"/>
      <c r="C1245" s="495"/>
      <c r="D1245" s="495"/>
      <c r="E1245" s="496"/>
      <c r="F1245" s="497" t="s">
        <v>88</v>
      </c>
      <c r="G1245" s="174">
        <f t="shared" ref="G1245:V1245" si="502">G389</f>
        <v>0</v>
      </c>
      <c r="H1245" s="175">
        <f t="shared" si="502"/>
        <v>0</v>
      </c>
      <c r="I1245" s="163">
        <f t="shared" si="502"/>
        <v>0</v>
      </c>
      <c r="J1245" s="163">
        <f t="shared" si="502"/>
        <v>0</v>
      </c>
      <c r="K1245" s="181">
        <f t="shared" si="502"/>
        <v>0</v>
      </c>
      <c r="L1245" s="165">
        <f t="shared" si="502"/>
        <v>0</v>
      </c>
      <c r="M1245" s="176">
        <f t="shared" si="502"/>
        <v>0</v>
      </c>
      <c r="N1245" s="166">
        <f t="shared" si="502"/>
        <v>0</v>
      </c>
      <c r="O1245" s="162">
        <f t="shared" si="502"/>
        <v>0</v>
      </c>
      <c r="P1245" s="166">
        <f t="shared" si="502"/>
        <v>0</v>
      </c>
      <c r="Q1245" s="176">
        <f t="shared" si="502"/>
        <v>0</v>
      </c>
      <c r="R1245" s="166">
        <f t="shared" si="502"/>
        <v>0</v>
      </c>
      <c r="S1245" s="166">
        <f t="shared" si="502"/>
        <v>0</v>
      </c>
      <c r="T1245" s="162">
        <f t="shared" si="502"/>
        <v>0</v>
      </c>
      <c r="U1245" s="166">
        <f t="shared" si="502"/>
        <v>0</v>
      </c>
      <c r="V1245" s="167">
        <f t="shared" si="502"/>
        <v>0</v>
      </c>
      <c r="W1245" s="48">
        <f>G1245-SUM(H1245:V1245)</f>
        <v>0</v>
      </c>
      <c r="Y1245"/>
      <c r="Z1245"/>
      <c r="AA1245"/>
      <c r="AB1245"/>
      <c r="AC1245"/>
      <c r="AD1245"/>
      <c r="AE1245"/>
      <c r="AF1245"/>
    </row>
    <row r="1246" spans="1:32" s="71" customFormat="1" outlineLevel="1" x14ac:dyDescent="0.4">
      <c r="A1246" s="341"/>
      <c r="B1246" s="32"/>
      <c r="C1246" s="495"/>
      <c r="D1246" s="495"/>
      <c r="E1246" s="496"/>
      <c r="F1246" s="497" t="s">
        <v>89</v>
      </c>
      <c r="G1246" s="174">
        <f t="shared" ref="G1246:V1246" si="503">G390</f>
        <v>0</v>
      </c>
      <c r="H1246" s="175">
        <f t="shared" si="503"/>
        <v>0</v>
      </c>
      <c r="I1246" s="163">
        <f t="shared" si="503"/>
        <v>0</v>
      </c>
      <c r="J1246" s="163">
        <f t="shared" si="503"/>
        <v>0</v>
      </c>
      <c r="K1246" s="181">
        <f t="shared" si="503"/>
        <v>0</v>
      </c>
      <c r="L1246" s="165">
        <f t="shared" si="503"/>
        <v>0</v>
      </c>
      <c r="M1246" s="176">
        <f t="shared" si="503"/>
        <v>0</v>
      </c>
      <c r="N1246" s="166">
        <f t="shared" si="503"/>
        <v>0</v>
      </c>
      <c r="O1246" s="162">
        <f t="shared" si="503"/>
        <v>0</v>
      </c>
      <c r="P1246" s="166">
        <f t="shared" si="503"/>
        <v>0</v>
      </c>
      <c r="Q1246" s="176">
        <f t="shared" si="503"/>
        <v>0</v>
      </c>
      <c r="R1246" s="166">
        <f t="shared" si="503"/>
        <v>0</v>
      </c>
      <c r="S1246" s="166">
        <f t="shared" si="503"/>
        <v>0</v>
      </c>
      <c r="T1246" s="162">
        <f t="shared" si="503"/>
        <v>0</v>
      </c>
      <c r="U1246" s="166">
        <f t="shared" si="503"/>
        <v>0</v>
      </c>
      <c r="V1246" s="167">
        <f t="shared" si="503"/>
        <v>0</v>
      </c>
      <c r="W1246" s="48">
        <f>G1246-SUM(H1246:V1246)</f>
        <v>0</v>
      </c>
      <c r="Y1246"/>
      <c r="Z1246"/>
      <c r="AA1246"/>
      <c r="AB1246"/>
      <c r="AC1246"/>
      <c r="AD1246"/>
      <c r="AE1246"/>
      <c r="AF1246"/>
    </row>
    <row r="1247" spans="1:32" s="71" customFormat="1" outlineLevel="1" x14ac:dyDescent="0.4">
      <c r="A1247" s="341"/>
      <c r="B1247" s="32"/>
      <c r="C1247" s="495"/>
      <c r="D1247" s="495"/>
      <c r="E1247" s="496"/>
      <c r="F1247" s="497" t="s">
        <v>90</v>
      </c>
      <c r="G1247" s="174">
        <f t="shared" ref="G1247:V1247" si="504">G391</f>
        <v>0</v>
      </c>
      <c r="H1247" s="175">
        <f t="shared" si="504"/>
        <v>0</v>
      </c>
      <c r="I1247" s="163">
        <f t="shared" si="504"/>
        <v>0</v>
      </c>
      <c r="J1247" s="163">
        <f t="shared" si="504"/>
        <v>0</v>
      </c>
      <c r="K1247" s="181">
        <f t="shared" si="504"/>
        <v>0</v>
      </c>
      <c r="L1247" s="165">
        <f t="shared" si="504"/>
        <v>0</v>
      </c>
      <c r="M1247" s="176">
        <f t="shared" si="504"/>
        <v>0</v>
      </c>
      <c r="N1247" s="166">
        <f t="shared" si="504"/>
        <v>0</v>
      </c>
      <c r="O1247" s="162">
        <f t="shared" si="504"/>
        <v>0</v>
      </c>
      <c r="P1247" s="166">
        <f t="shared" si="504"/>
        <v>0</v>
      </c>
      <c r="Q1247" s="176">
        <f t="shared" si="504"/>
        <v>0</v>
      </c>
      <c r="R1247" s="166">
        <f t="shared" si="504"/>
        <v>0</v>
      </c>
      <c r="S1247" s="166">
        <f t="shared" si="504"/>
        <v>0</v>
      </c>
      <c r="T1247" s="162">
        <f t="shared" si="504"/>
        <v>0</v>
      </c>
      <c r="U1247" s="166">
        <f t="shared" si="504"/>
        <v>0</v>
      </c>
      <c r="V1247" s="167">
        <f t="shared" si="504"/>
        <v>0</v>
      </c>
      <c r="W1247" s="48">
        <f>G1247-SUM(H1247:V1247)</f>
        <v>0</v>
      </c>
      <c r="Y1247"/>
      <c r="Z1247"/>
      <c r="AA1247"/>
      <c r="AB1247"/>
      <c r="AC1247"/>
      <c r="AD1247"/>
      <c r="AE1247"/>
      <c r="AF1247"/>
    </row>
    <row r="1248" spans="1:32" s="71" customFormat="1" x14ac:dyDescent="0.4">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4">
      <c r="A1249" s="341"/>
      <c r="B1249" s="32"/>
      <c r="C1249" s="495"/>
      <c r="D1249" s="495"/>
      <c r="E1249" s="496" t="s">
        <v>92</v>
      </c>
      <c r="F1249" s="496"/>
      <c r="G1249" s="68">
        <f t="shared" ref="G1249:W1249" si="505">SUBTOTAL(9,G1250:G1251)</f>
        <v>0</v>
      </c>
      <c r="H1249" s="69">
        <f t="shared" si="505"/>
        <v>0</v>
      </c>
      <c r="I1249" s="66">
        <f t="shared" si="505"/>
        <v>0</v>
      </c>
      <c r="J1249" s="66">
        <f t="shared" si="505"/>
        <v>0</v>
      </c>
      <c r="K1249" s="67">
        <f t="shared" si="505"/>
        <v>0</v>
      </c>
      <c r="L1249" s="36">
        <f t="shared" si="505"/>
        <v>0</v>
      </c>
      <c r="M1249" s="36">
        <f t="shared" si="505"/>
        <v>0</v>
      </c>
      <c r="N1249" s="36">
        <f t="shared" si="505"/>
        <v>0</v>
      </c>
      <c r="O1249" s="36">
        <f t="shared" si="505"/>
        <v>0</v>
      </c>
      <c r="P1249" s="36">
        <f t="shared" si="505"/>
        <v>0</v>
      </c>
      <c r="Q1249" s="36">
        <f t="shared" si="505"/>
        <v>0</v>
      </c>
      <c r="R1249" s="36">
        <f t="shared" si="505"/>
        <v>0</v>
      </c>
      <c r="S1249" s="36">
        <f t="shared" si="505"/>
        <v>0</v>
      </c>
      <c r="T1249" s="36">
        <f t="shared" si="505"/>
        <v>0</v>
      </c>
      <c r="U1249" s="36">
        <f t="shared" si="505"/>
        <v>0</v>
      </c>
      <c r="V1249" s="36">
        <f t="shared" si="505"/>
        <v>0</v>
      </c>
      <c r="W1249" s="35">
        <f t="shared" si="505"/>
        <v>0</v>
      </c>
      <c r="Y1249"/>
      <c r="Z1249"/>
      <c r="AA1249"/>
      <c r="AB1249"/>
      <c r="AC1249"/>
      <c r="AD1249"/>
      <c r="AE1249"/>
      <c r="AF1249"/>
    </row>
    <row r="1250" spans="1:32" s="71" customFormat="1" outlineLevel="1" x14ac:dyDescent="0.4">
      <c r="A1250" s="341"/>
      <c r="B1250" s="32"/>
      <c r="C1250" s="495"/>
      <c r="D1250" s="495"/>
      <c r="E1250" s="496"/>
      <c r="F1250" s="497" t="s">
        <v>93</v>
      </c>
      <c r="G1250" s="174">
        <f t="shared" ref="G1250:V1250" si="506">G394</f>
        <v>0</v>
      </c>
      <c r="H1250" s="175">
        <f t="shared" si="506"/>
        <v>0</v>
      </c>
      <c r="I1250" s="163">
        <f t="shared" si="506"/>
        <v>0</v>
      </c>
      <c r="J1250" s="163">
        <f t="shared" si="506"/>
        <v>0</v>
      </c>
      <c r="K1250" s="181">
        <f t="shared" si="506"/>
        <v>0</v>
      </c>
      <c r="L1250" s="165">
        <f t="shared" si="506"/>
        <v>0</v>
      </c>
      <c r="M1250" s="166">
        <f t="shared" si="506"/>
        <v>0</v>
      </c>
      <c r="N1250" s="166">
        <f t="shared" si="506"/>
        <v>0</v>
      </c>
      <c r="O1250" s="166">
        <f t="shared" si="506"/>
        <v>0</v>
      </c>
      <c r="P1250" s="166">
        <f t="shared" si="506"/>
        <v>0</v>
      </c>
      <c r="Q1250" s="166">
        <f t="shared" si="506"/>
        <v>0</v>
      </c>
      <c r="R1250" s="166">
        <f t="shared" si="506"/>
        <v>0</v>
      </c>
      <c r="S1250" s="166">
        <f t="shared" si="506"/>
        <v>0</v>
      </c>
      <c r="T1250" s="166">
        <f t="shared" si="506"/>
        <v>0</v>
      </c>
      <c r="U1250" s="166">
        <f t="shared" si="506"/>
        <v>0</v>
      </c>
      <c r="V1250" s="167">
        <f t="shared" si="506"/>
        <v>0</v>
      </c>
      <c r="W1250" s="48">
        <f>G1250-SUM(H1250:V1250)</f>
        <v>0</v>
      </c>
      <c r="Y1250"/>
      <c r="Z1250"/>
      <c r="AA1250"/>
      <c r="AB1250"/>
      <c r="AC1250"/>
      <c r="AD1250"/>
      <c r="AE1250"/>
      <c r="AF1250"/>
    </row>
    <row r="1251" spans="1:32" s="71" customFormat="1" outlineLevel="1" x14ac:dyDescent="0.4">
      <c r="A1251" s="341"/>
      <c r="B1251" s="32"/>
      <c r="C1251" s="495"/>
      <c r="D1251" s="495"/>
      <c r="E1251" s="496"/>
      <c r="F1251" s="497" t="s">
        <v>94</v>
      </c>
      <c r="G1251" s="174">
        <f t="shared" ref="G1251:V1251" si="507">G395</f>
        <v>0</v>
      </c>
      <c r="H1251" s="175">
        <f t="shared" si="507"/>
        <v>0</v>
      </c>
      <c r="I1251" s="163">
        <f t="shared" si="507"/>
        <v>0</v>
      </c>
      <c r="J1251" s="163">
        <f t="shared" si="507"/>
        <v>0</v>
      </c>
      <c r="K1251" s="181">
        <f t="shared" si="507"/>
        <v>0</v>
      </c>
      <c r="L1251" s="165">
        <f t="shared" si="507"/>
        <v>0</v>
      </c>
      <c r="M1251" s="166">
        <f t="shared" si="507"/>
        <v>0</v>
      </c>
      <c r="N1251" s="166">
        <f t="shared" si="507"/>
        <v>0</v>
      </c>
      <c r="O1251" s="166">
        <f t="shared" si="507"/>
        <v>0</v>
      </c>
      <c r="P1251" s="166">
        <f t="shared" si="507"/>
        <v>0</v>
      </c>
      <c r="Q1251" s="166">
        <f t="shared" si="507"/>
        <v>0</v>
      </c>
      <c r="R1251" s="166">
        <f t="shared" si="507"/>
        <v>0</v>
      </c>
      <c r="S1251" s="166">
        <f t="shared" si="507"/>
        <v>0</v>
      </c>
      <c r="T1251" s="166">
        <f t="shared" si="507"/>
        <v>0</v>
      </c>
      <c r="U1251" s="166">
        <f t="shared" si="507"/>
        <v>0</v>
      </c>
      <c r="V1251" s="167">
        <f t="shared" si="507"/>
        <v>0</v>
      </c>
      <c r="W1251" s="48">
        <f>G1251-SUM(H1251:V1251)</f>
        <v>0</v>
      </c>
      <c r="Y1251"/>
      <c r="Z1251"/>
      <c r="AA1251"/>
      <c r="AB1251"/>
      <c r="AC1251"/>
      <c r="AD1251"/>
      <c r="AE1251"/>
      <c r="AF1251"/>
    </row>
    <row r="1252" spans="1:32" s="71" customFormat="1" x14ac:dyDescent="0.4">
      <c r="A1252" s="341"/>
      <c r="B1252" s="32"/>
      <c r="C1252" s="495"/>
      <c r="D1252" s="495"/>
      <c r="E1252" s="496" t="s">
        <v>95</v>
      </c>
      <c r="F1252" s="496"/>
      <c r="G1252" s="68">
        <f t="shared" ref="G1252:W1252" si="508">SUBTOTAL(9,G1253:G1254)</f>
        <v>0</v>
      </c>
      <c r="H1252" s="69">
        <f t="shared" si="508"/>
        <v>0</v>
      </c>
      <c r="I1252" s="66">
        <f t="shared" si="508"/>
        <v>0</v>
      </c>
      <c r="J1252" s="66">
        <f t="shared" si="508"/>
        <v>0</v>
      </c>
      <c r="K1252" s="67">
        <f t="shared" si="508"/>
        <v>0</v>
      </c>
      <c r="L1252" s="36">
        <f t="shared" si="508"/>
        <v>0</v>
      </c>
      <c r="M1252" s="36">
        <f t="shared" si="508"/>
        <v>0</v>
      </c>
      <c r="N1252" s="36">
        <f t="shared" si="508"/>
        <v>0</v>
      </c>
      <c r="O1252" s="36">
        <f t="shared" si="508"/>
        <v>0</v>
      </c>
      <c r="P1252" s="36">
        <f t="shared" si="508"/>
        <v>0</v>
      </c>
      <c r="Q1252" s="36">
        <f t="shared" si="508"/>
        <v>0</v>
      </c>
      <c r="R1252" s="36">
        <f t="shared" si="508"/>
        <v>0</v>
      </c>
      <c r="S1252" s="36">
        <f t="shared" si="508"/>
        <v>0</v>
      </c>
      <c r="T1252" s="36">
        <f t="shared" si="508"/>
        <v>0</v>
      </c>
      <c r="U1252" s="36">
        <f t="shared" si="508"/>
        <v>0</v>
      </c>
      <c r="V1252" s="36">
        <f t="shared" si="508"/>
        <v>0</v>
      </c>
      <c r="W1252" s="35">
        <f t="shared" si="508"/>
        <v>0</v>
      </c>
      <c r="Y1252"/>
      <c r="Z1252"/>
      <c r="AA1252"/>
      <c r="AB1252"/>
      <c r="AC1252"/>
      <c r="AD1252"/>
      <c r="AE1252"/>
      <c r="AF1252"/>
    </row>
    <row r="1253" spans="1:32" s="71" customFormat="1" outlineLevel="1" x14ac:dyDescent="0.4">
      <c r="A1253" s="341"/>
      <c r="B1253" s="32"/>
      <c r="C1253" s="495"/>
      <c r="D1253" s="495"/>
      <c r="E1253" s="496"/>
      <c r="F1253" s="497" t="s">
        <v>96</v>
      </c>
      <c r="G1253" s="174">
        <f t="shared" ref="G1253:V1253" si="509">G397</f>
        <v>0</v>
      </c>
      <c r="H1253" s="175">
        <f t="shared" si="509"/>
        <v>0</v>
      </c>
      <c r="I1253" s="163">
        <f t="shared" si="509"/>
        <v>0</v>
      </c>
      <c r="J1253" s="163">
        <f t="shared" si="509"/>
        <v>0</v>
      </c>
      <c r="K1253" s="181">
        <f t="shared" si="509"/>
        <v>0</v>
      </c>
      <c r="L1253" s="165">
        <f t="shared" si="509"/>
        <v>0</v>
      </c>
      <c r="M1253" s="166">
        <f t="shared" si="509"/>
        <v>0</v>
      </c>
      <c r="N1253" s="166">
        <f t="shared" si="509"/>
        <v>0</v>
      </c>
      <c r="O1253" s="166">
        <f t="shared" si="509"/>
        <v>0</v>
      </c>
      <c r="P1253" s="166">
        <f t="shared" si="509"/>
        <v>0</v>
      </c>
      <c r="Q1253" s="166">
        <f t="shared" si="509"/>
        <v>0</v>
      </c>
      <c r="R1253" s="166">
        <f t="shared" si="509"/>
        <v>0</v>
      </c>
      <c r="S1253" s="166">
        <f t="shared" si="509"/>
        <v>0</v>
      </c>
      <c r="T1253" s="166">
        <f t="shared" si="509"/>
        <v>0</v>
      </c>
      <c r="U1253" s="166">
        <f t="shared" si="509"/>
        <v>0</v>
      </c>
      <c r="V1253" s="167">
        <f t="shared" si="509"/>
        <v>0</v>
      </c>
      <c r="W1253" s="48">
        <f>G1253-SUM(H1253:V1253)</f>
        <v>0</v>
      </c>
      <c r="Y1253"/>
      <c r="Z1253"/>
      <c r="AA1253"/>
      <c r="AB1253"/>
      <c r="AC1253"/>
      <c r="AD1253"/>
      <c r="AE1253"/>
      <c r="AF1253"/>
    </row>
    <row r="1254" spans="1:32" s="71" customFormat="1" outlineLevel="1" x14ac:dyDescent="0.4">
      <c r="A1254" s="341"/>
      <c r="B1254" s="32"/>
      <c r="C1254" s="495"/>
      <c r="D1254" s="495"/>
      <c r="E1254" s="496"/>
      <c r="F1254" s="497" t="s">
        <v>97</v>
      </c>
      <c r="G1254" s="174">
        <f t="shared" ref="G1254:V1254" si="510">G398</f>
        <v>0</v>
      </c>
      <c r="H1254" s="175">
        <f t="shared" si="510"/>
        <v>0</v>
      </c>
      <c r="I1254" s="163">
        <f t="shared" si="510"/>
        <v>0</v>
      </c>
      <c r="J1254" s="163">
        <f t="shared" si="510"/>
        <v>0</v>
      </c>
      <c r="K1254" s="181">
        <f t="shared" si="510"/>
        <v>0</v>
      </c>
      <c r="L1254" s="165">
        <f t="shared" si="510"/>
        <v>0</v>
      </c>
      <c r="M1254" s="166">
        <f t="shared" si="510"/>
        <v>0</v>
      </c>
      <c r="N1254" s="166">
        <f t="shared" si="510"/>
        <v>0</v>
      </c>
      <c r="O1254" s="166">
        <f t="shared" si="510"/>
        <v>0</v>
      </c>
      <c r="P1254" s="166">
        <f t="shared" si="510"/>
        <v>0</v>
      </c>
      <c r="Q1254" s="166">
        <f t="shared" si="510"/>
        <v>0</v>
      </c>
      <c r="R1254" s="166">
        <f t="shared" si="510"/>
        <v>0</v>
      </c>
      <c r="S1254" s="166">
        <f t="shared" si="510"/>
        <v>0</v>
      </c>
      <c r="T1254" s="166">
        <f t="shared" si="510"/>
        <v>0</v>
      </c>
      <c r="U1254" s="166">
        <f t="shared" si="510"/>
        <v>0</v>
      </c>
      <c r="V1254" s="167">
        <f t="shared" si="510"/>
        <v>0</v>
      </c>
      <c r="W1254" s="48">
        <f>G1254-SUM(H1254:V1254)</f>
        <v>0</v>
      </c>
      <c r="Y1254"/>
      <c r="Z1254"/>
      <c r="AA1254"/>
      <c r="AB1254"/>
      <c r="AC1254"/>
      <c r="AD1254"/>
      <c r="AE1254"/>
      <c r="AF1254"/>
    </row>
    <row r="1255" spans="1:32" s="71" customFormat="1" x14ac:dyDescent="0.4">
      <c r="A1255" s="341"/>
      <c r="B1255" s="32"/>
      <c r="C1255" s="495"/>
      <c r="D1255" s="495"/>
      <c r="E1255" s="496" t="s">
        <v>98</v>
      </c>
      <c r="F1255" s="496"/>
      <c r="G1255" s="68">
        <f t="shared" ref="G1255:W1255" si="511">SUBTOTAL(9,G1256:G1257)</f>
        <v>0</v>
      </c>
      <c r="H1255" s="69">
        <f t="shared" si="511"/>
        <v>0</v>
      </c>
      <c r="I1255" s="66">
        <f t="shared" si="511"/>
        <v>0</v>
      </c>
      <c r="J1255" s="66">
        <f t="shared" si="511"/>
        <v>0</v>
      </c>
      <c r="K1255" s="67">
        <f t="shared" si="511"/>
        <v>0</v>
      </c>
      <c r="L1255" s="36">
        <f t="shared" si="511"/>
        <v>0</v>
      </c>
      <c r="M1255" s="36">
        <f t="shared" si="511"/>
        <v>0</v>
      </c>
      <c r="N1255" s="36">
        <f t="shared" si="511"/>
        <v>0</v>
      </c>
      <c r="O1255" s="36">
        <f t="shared" si="511"/>
        <v>0</v>
      </c>
      <c r="P1255" s="36">
        <f t="shared" si="511"/>
        <v>0</v>
      </c>
      <c r="Q1255" s="36">
        <f t="shared" si="511"/>
        <v>0</v>
      </c>
      <c r="R1255" s="36">
        <f t="shared" si="511"/>
        <v>0</v>
      </c>
      <c r="S1255" s="36">
        <f t="shared" si="511"/>
        <v>0</v>
      </c>
      <c r="T1255" s="36">
        <f t="shared" si="511"/>
        <v>0</v>
      </c>
      <c r="U1255" s="36">
        <f t="shared" si="511"/>
        <v>0</v>
      </c>
      <c r="V1255" s="36">
        <f t="shared" si="511"/>
        <v>0</v>
      </c>
      <c r="W1255" s="35">
        <f t="shared" si="511"/>
        <v>0</v>
      </c>
      <c r="Y1255"/>
      <c r="Z1255"/>
      <c r="AA1255"/>
      <c r="AB1255"/>
      <c r="AC1255"/>
      <c r="AD1255"/>
      <c r="AE1255"/>
      <c r="AF1255"/>
    </row>
    <row r="1256" spans="1:32" s="71" customFormat="1" outlineLevel="1" x14ac:dyDescent="0.4">
      <c r="A1256" s="341"/>
      <c r="B1256" s="32"/>
      <c r="C1256" s="495"/>
      <c r="D1256" s="495"/>
      <c r="E1256" s="496"/>
      <c r="F1256" s="497" t="s">
        <v>99</v>
      </c>
      <c r="G1256" s="174">
        <f t="shared" ref="G1256:V1256" si="512">G400</f>
        <v>0</v>
      </c>
      <c r="H1256" s="175">
        <f t="shared" si="512"/>
        <v>0</v>
      </c>
      <c r="I1256" s="163">
        <f t="shared" si="512"/>
        <v>0</v>
      </c>
      <c r="J1256" s="163">
        <f t="shared" si="512"/>
        <v>0</v>
      </c>
      <c r="K1256" s="181">
        <f t="shared" si="512"/>
        <v>0</v>
      </c>
      <c r="L1256" s="165">
        <f t="shared" si="512"/>
        <v>0</v>
      </c>
      <c r="M1256" s="166">
        <f t="shared" si="512"/>
        <v>0</v>
      </c>
      <c r="N1256" s="166">
        <f t="shared" si="512"/>
        <v>0</v>
      </c>
      <c r="O1256" s="166">
        <f t="shared" si="512"/>
        <v>0</v>
      </c>
      <c r="P1256" s="166">
        <f t="shared" si="512"/>
        <v>0</v>
      </c>
      <c r="Q1256" s="166">
        <f t="shared" si="512"/>
        <v>0</v>
      </c>
      <c r="R1256" s="166">
        <f t="shared" si="512"/>
        <v>0</v>
      </c>
      <c r="S1256" s="166">
        <f t="shared" si="512"/>
        <v>0</v>
      </c>
      <c r="T1256" s="166">
        <f t="shared" si="512"/>
        <v>0</v>
      </c>
      <c r="U1256" s="166">
        <f t="shared" si="512"/>
        <v>0</v>
      </c>
      <c r="V1256" s="167">
        <f t="shared" si="512"/>
        <v>0</v>
      </c>
      <c r="W1256" s="48">
        <f>G1256-SUM(H1256:V1256)</f>
        <v>0</v>
      </c>
      <c r="Y1256"/>
      <c r="Z1256"/>
      <c r="AA1256"/>
      <c r="AB1256"/>
      <c r="AC1256"/>
      <c r="AD1256"/>
      <c r="AE1256"/>
      <c r="AF1256"/>
    </row>
    <row r="1257" spans="1:32" s="71" customFormat="1" outlineLevel="1" x14ac:dyDescent="0.4">
      <c r="A1257" s="341"/>
      <c r="B1257" s="32"/>
      <c r="C1257" s="495"/>
      <c r="D1257" s="495"/>
      <c r="E1257" s="496"/>
      <c r="F1257" s="497" t="s">
        <v>100</v>
      </c>
      <c r="G1257" s="174">
        <f t="shared" ref="G1257:V1257" si="513">G401</f>
        <v>0</v>
      </c>
      <c r="H1257" s="175">
        <f t="shared" si="513"/>
        <v>0</v>
      </c>
      <c r="I1257" s="163">
        <f t="shared" si="513"/>
        <v>0</v>
      </c>
      <c r="J1257" s="163">
        <f t="shared" si="513"/>
        <v>0</v>
      </c>
      <c r="K1257" s="181">
        <f t="shared" si="513"/>
        <v>0</v>
      </c>
      <c r="L1257" s="165">
        <f t="shared" si="513"/>
        <v>0</v>
      </c>
      <c r="M1257" s="166">
        <f t="shared" si="513"/>
        <v>0</v>
      </c>
      <c r="N1257" s="166">
        <f t="shared" si="513"/>
        <v>0</v>
      </c>
      <c r="O1257" s="166">
        <f t="shared" si="513"/>
        <v>0</v>
      </c>
      <c r="P1257" s="166">
        <f t="shared" si="513"/>
        <v>0</v>
      </c>
      <c r="Q1257" s="166">
        <f t="shared" si="513"/>
        <v>0</v>
      </c>
      <c r="R1257" s="166">
        <f t="shared" si="513"/>
        <v>0</v>
      </c>
      <c r="S1257" s="166">
        <f t="shared" si="513"/>
        <v>0</v>
      </c>
      <c r="T1257" s="166">
        <f t="shared" si="513"/>
        <v>0</v>
      </c>
      <c r="U1257" s="166">
        <f t="shared" si="513"/>
        <v>0</v>
      </c>
      <c r="V1257" s="167">
        <f t="shared" si="513"/>
        <v>0</v>
      </c>
      <c r="W1257" s="48">
        <f>G1257-SUM(H1257:V1257)</f>
        <v>0</v>
      </c>
      <c r="Y1257"/>
      <c r="Z1257"/>
      <c r="AA1257"/>
      <c r="AB1257"/>
      <c r="AC1257"/>
      <c r="AD1257"/>
      <c r="AE1257"/>
      <c r="AF1257"/>
    </row>
    <row r="1258" spans="1:32" s="71" customFormat="1" x14ac:dyDescent="0.4">
      <c r="A1258" s="341"/>
      <c r="B1258" s="32"/>
      <c r="C1258" s="495"/>
      <c r="D1258" s="495"/>
      <c r="E1258" s="496" t="s">
        <v>101</v>
      </c>
      <c r="F1258" s="496"/>
      <c r="G1258" s="68">
        <f t="shared" ref="G1258:W1258" si="514">SUBTOTAL(9,G1259:G1260)</f>
        <v>0</v>
      </c>
      <c r="H1258" s="69">
        <f t="shared" si="514"/>
        <v>0</v>
      </c>
      <c r="I1258" s="66">
        <f t="shared" si="514"/>
        <v>0</v>
      </c>
      <c r="J1258" s="66">
        <f t="shared" si="514"/>
        <v>0</v>
      </c>
      <c r="K1258" s="67">
        <f t="shared" si="514"/>
        <v>0</v>
      </c>
      <c r="L1258" s="36">
        <f t="shared" si="514"/>
        <v>0</v>
      </c>
      <c r="M1258" s="36">
        <f t="shared" si="514"/>
        <v>0</v>
      </c>
      <c r="N1258" s="36">
        <f t="shared" si="514"/>
        <v>0</v>
      </c>
      <c r="O1258" s="36">
        <f t="shared" si="514"/>
        <v>0</v>
      </c>
      <c r="P1258" s="36">
        <f t="shared" si="514"/>
        <v>0</v>
      </c>
      <c r="Q1258" s="36">
        <f t="shared" si="514"/>
        <v>0</v>
      </c>
      <c r="R1258" s="36">
        <f t="shared" si="514"/>
        <v>0</v>
      </c>
      <c r="S1258" s="36">
        <f t="shared" si="514"/>
        <v>0</v>
      </c>
      <c r="T1258" s="36">
        <f t="shared" si="514"/>
        <v>0</v>
      </c>
      <c r="U1258" s="36">
        <f t="shared" si="514"/>
        <v>0</v>
      </c>
      <c r="V1258" s="36">
        <f t="shared" si="514"/>
        <v>0</v>
      </c>
      <c r="W1258" s="35">
        <f t="shared" si="514"/>
        <v>0</v>
      </c>
      <c r="Y1258"/>
      <c r="Z1258"/>
      <c r="AA1258"/>
      <c r="AB1258"/>
      <c r="AC1258"/>
      <c r="AD1258"/>
      <c r="AE1258"/>
      <c r="AF1258"/>
    </row>
    <row r="1259" spans="1:32" s="71" customFormat="1" outlineLevel="1" x14ac:dyDescent="0.4">
      <c r="A1259" s="341"/>
      <c r="B1259" s="32"/>
      <c r="C1259" s="495"/>
      <c r="D1259" s="495"/>
      <c r="E1259" s="496"/>
      <c r="F1259" s="497" t="s">
        <v>102</v>
      </c>
      <c r="G1259" s="174">
        <f t="shared" ref="G1259:V1259" si="515">G403</f>
        <v>0</v>
      </c>
      <c r="H1259" s="175">
        <f t="shared" si="515"/>
        <v>0</v>
      </c>
      <c r="I1259" s="163">
        <f t="shared" si="515"/>
        <v>0</v>
      </c>
      <c r="J1259" s="163">
        <f t="shared" si="515"/>
        <v>0</v>
      </c>
      <c r="K1259" s="181">
        <f t="shared" si="515"/>
        <v>0</v>
      </c>
      <c r="L1259" s="165">
        <f t="shared" si="515"/>
        <v>0</v>
      </c>
      <c r="M1259" s="166">
        <f t="shared" si="515"/>
        <v>0</v>
      </c>
      <c r="N1259" s="166">
        <f t="shared" si="515"/>
        <v>0</v>
      </c>
      <c r="O1259" s="166">
        <f t="shared" si="515"/>
        <v>0</v>
      </c>
      <c r="P1259" s="166">
        <f t="shared" si="515"/>
        <v>0</v>
      </c>
      <c r="Q1259" s="166">
        <f t="shared" si="515"/>
        <v>0</v>
      </c>
      <c r="R1259" s="166">
        <f t="shared" si="515"/>
        <v>0</v>
      </c>
      <c r="S1259" s="166">
        <f t="shared" si="515"/>
        <v>0</v>
      </c>
      <c r="T1259" s="166">
        <f t="shared" si="515"/>
        <v>0</v>
      </c>
      <c r="U1259" s="166">
        <f t="shared" si="515"/>
        <v>0</v>
      </c>
      <c r="V1259" s="167">
        <f t="shared" si="515"/>
        <v>0</v>
      </c>
      <c r="W1259" s="48">
        <f>G1259-SUM(H1259:V1259)</f>
        <v>0</v>
      </c>
      <c r="Y1259"/>
      <c r="Z1259"/>
      <c r="AA1259"/>
      <c r="AB1259"/>
      <c r="AC1259"/>
      <c r="AD1259"/>
      <c r="AE1259"/>
      <c r="AF1259"/>
    </row>
    <row r="1260" spans="1:32" s="71" customFormat="1" outlineLevel="1" x14ac:dyDescent="0.4">
      <c r="A1260" s="341"/>
      <c r="B1260" s="32"/>
      <c r="C1260" s="495"/>
      <c r="D1260" s="495"/>
      <c r="E1260" s="496"/>
      <c r="F1260" s="497" t="s">
        <v>103</v>
      </c>
      <c r="G1260" s="174">
        <f t="shared" ref="G1260:V1260" si="516">G404</f>
        <v>0</v>
      </c>
      <c r="H1260" s="175">
        <f t="shared" si="516"/>
        <v>0</v>
      </c>
      <c r="I1260" s="163">
        <f t="shared" si="516"/>
        <v>0</v>
      </c>
      <c r="J1260" s="163">
        <f t="shared" si="516"/>
        <v>0</v>
      </c>
      <c r="K1260" s="181">
        <f t="shared" si="516"/>
        <v>0</v>
      </c>
      <c r="L1260" s="165">
        <f t="shared" si="516"/>
        <v>0</v>
      </c>
      <c r="M1260" s="166">
        <f t="shared" si="516"/>
        <v>0</v>
      </c>
      <c r="N1260" s="166">
        <f t="shared" si="516"/>
        <v>0</v>
      </c>
      <c r="O1260" s="166">
        <f t="shared" si="516"/>
        <v>0</v>
      </c>
      <c r="P1260" s="166">
        <f t="shared" si="516"/>
        <v>0</v>
      </c>
      <c r="Q1260" s="166">
        <f t="shared" si="516"/>
        <v>0</v>
      </c>
      <c r="R1260" s="166">
        <f t="shared" si="516"/>
        <v>0</v>
      </c>
      <c r="S1260" s="166">
        <f t="shared" si="516"/>
        <v>0</v>
      </c>
      <c r="T1260" s="166">
        <f t="shared" si="516"/>
        <v>0</v>
      </c>
      <c r="U1260" s="166">
        <f t="shared" si="516"/>
        <v>0</v>
      </c>
      <c r="V1260" s="167">
        <f t="shared" si="516"/>
        <v>0</v>
      </c>
      <c r="W1260" s="48">
        <f>G1260-SUM(H1260:V1260)</f>
        <v>0</v>
      </c>
      <c r="Y1260"/>
      <c r="Z1260"/>
      <c r="AA1260"/>
      <c r="AB1260"/>
      <c r="AC1260"/>
      <c r="AD1260"/>
      <c r="AE1260"/>
      <c r="AF1260"/>
    </row>
    <row r="1261" spans="1:32" s="71" customFormat="1" x14ac:dyDescent="0.4">
      <c r="A1261" s="341"/>
      <c r="B1261" s="32"/>
      <c r="C1261" s="495"/>
      <c r="D1261" s="495"/>
      <c r="E1261" s="496" t="s">
        <v>104</v>
      </c>
      <c r="F1261" s="496"/>
      <c r="G1261" s="68">
        <f t="shared" ref="G1261:W1261" si="517">SUBTOTAL(9,G1262:G1263)</f>
        <v>0</v>
      </c>
      <c r="H1261" s="69">
        <f t="shared" si="517"/>
        <v>0</v>
      </c>
      <c r="I1261" s="66">
        <f t="shared" si="517"/>
        <v>0</v>
      </c>
      <c r="J1261" s="66">
        <f t="shared" si="517"/>
        <v>0</v>
      </c>
      <c r="K1261" s="67">
        <f t="shared" si="517"/>
        <v>0</v>
      </c>
      <c r="L1261" s="36">
        <f t="shared" si="517"/>
        <v>0</v>
      </c>
      <c r="M1261" s="36">
        <f t="shared" si="517"/>
        <v>0</v>
      </c>
      <c r="N1261" s="36">
        <f t="shared" si="517"/>
        <v>0</v>
      </c>
      <c r="O1261" s="36">
        <f t="shared" si="517"/>
        <v>0</v>
      </c>
      <c r="P1261" s="36">
        <f t="shared" si="517"/>
        <v>0</v>
      </c>
      <c r="Q1261" s="36">
        <f t="shared" si="517"/>
        <v>0</v>
      </c>
      <c r="R1261" s="36">
        <f t="shared" si="517"/>
        <v>0</v>
      </c>
      <c r="S1261" s="36">
        <f t="shared" si="517"/>
        <v>0</v>
      </c>
      <c r="T1261" s="36">
        <f t="shared" si="517"/>
        <v>0</v>
      </c>
      <c r="U1261" s="36">
        <f t="shared" si="517"/>
        <v>0</v>
      </c>
      <c r="V1261" s="36">
        <f t="shared" si="517"/>
        <v>0</v>
      </c>
      <c r="W1261" s="35">
        <f t="shared" si="517"/>
        <v>0</v>
      </c>
      <c r="Y1261"/>
      <c r="Z1261"/>
      <c r="AA1261"/>
      <c r="AB1261"/>
      <c r="AC1261"/>
      <c r="AD1261"/>
      <c r="AE1261"/>
      <c r="AF1261"/>
    </row>
    <row r="1262" spans="1:32" s="71" customFormat="1" outlineLevel="1" x14ac:dyDescent="0.4">
      <c r="A1262" s="341"/>
      <c r="B1262" s="32"/>
      <c r="C1262" s="495"/>
      <c r="D1262" s="495"/>
      <c r="E1262" s="496"/>
      <c r="F1262" s="497" t="s">
        <v>105</v>
      </c>
      <c r="G1262" s="174">
        <f t="shared" ref="G1262:V1262" si="518">G406</f>
        <v>0</v>
      </c>
      <c r="H1262" s="175">
        <f t="shared" si="518"/>
        <v>0</v>
      </c>
      <c r="I1262" s="163">
        <f t="shared" si="518"/>
        <v>0</v>
      </c>
      <c r="J1262" s="163">
        <f t="shared" si="518"/>
        <v>0</v>
      </c>
      <c r="K1262" s="181">
        <f t="shared" si="518"/>
        <v>0</v>
      </c>
      <c r="L1262" s="165">
        <f t="shared" si="518"/>
        <v>0</v>
      </c>
      <c r="M1262" s="166">
        <f t="shared" si="518"/>
        <v>0</v>
      </c>
      <c r="N1262" s="166">
        <f t="shared" si="518"/>
        <v>0</v>
      </c>
      <c r="O1262" s="166">
        <f t="shared" si="518"/>
        <v>0</v>
      </c>
      <c r="P1262" s="166">
        <f t="shared" si="518"/>
        <v>0</v>
      </c>
      <c r="Q1262" s="166">
        <f t="shared" si="518"/>
        <v>0</v>
      </c>
      <c r="R1262" s="166">
        <f t="shared" si="518"/>
        <v>0</v>
      </c>
      <c r="S1262" s="166">
        <f t="shared" si="518"/>
        <v>0</v>
      </c>
      <c r="T1262" s="166">
        <f t="shared" si="518"/>
        <v>0</v>
      </c>
      <c r="U1262" s="166">
        <f t="shared" si="518"/>
        <v>0</v>
      </c>
      <c r="V1262" s="167">
        <f t="shared" si="518"/>
        <v>0</v>
      </c>
      <c r="W1262" s="48">
        <f>G1262-SUM(H1262:V1262)</f>
        <v>0</v>
      </c>
      <c r="Y1262"/>
      <c r="Z1262"/>
      <c r="AA1262"/>
      <c r="AB1262"/>
      <c r="AC1262"/>
      <c r="AD1262"/>
      <c r="AE1262"/>
      <c r="AF1262"/>
    </row>
    <row r="1263" spans="1:32" s="71" customFormat="1" outlineLevel="1" x14ac:dyDescent="0.4">
      <c r="A1263" s="341"/>
      <c r="B1263" s="32"/>
      <c r="C1263" s="495"/>
      <c r="D1263" s="495"/>
      <c r="E1263" s="496"/>
      <c r="F1263" s="497" t="s">
        <v>106</v>
      </c>
      <c r="G1263" s="174">
        <f t="shared" ref="G1263:V1263" si="519">G407</f>
        <v>0</v>
      </c>
      <c r="H1263" s="175">
        <f t="shared" si="519"/>
        <v>0</v>
      </c>
      <c r="I1263" s="163">
        <f t="shared" si="519"/>
        <v>0</v>
      </c>
      <c r="J1263" s="163">
        <f t="shared" si="519"/>
        <v>0</v>
      </c>
      <c r="K1263" s="181">
        <f t="shared" si="519"/>
        <v>0</v>
      </c>
      <c r="L1263" s="165">
        <f t="shared" si="519"/>
        <v>0</v>
      </c>
      <c r="M1263" s="166">
        <f t="shared" si="519"/>
        <v>0</v>
      </c>
      <c r="N1263" s="166">
        <f t="shared" si="519"/>
        <v>0</v>
      </c>
      <c r="O1263" s="166">
        <f t="shared" si="519"/>
        <v>0</v>
      </c>
      <c r="P1263" s="166">
        <f t="shared" si="519"/>
        <v>0</v>
      </c>
      <c r="Q1263" s="166">
        <f t="shared" si="519"/>
        <v>0</v>
      </c>
      <c r="R1263" s="166">
        <f t="shared" si="519"/>
        <v>0</v>
      </c>
      <c r="S1263" s="166">
        <f t="shared" si="519"/>
        <v>0</v>
      </c>
      <c r="T1263" s="166">
        <f t="shared" si="519"/>
        <v>0</v>
      </c>
      <c r="U1263" s="166">
        <f t="shared" si="519"/>
        <v>0</v>
      </c>
      <c r="V1263" s="167">
        <f t="shared" si="519"/>
        <v>0</v>
      </c>
      <c r="W1263" s="48">
        <f>G1263-SUM(H1263:V1263)</f>
        <v>0</v>
      </c>
      <c r="Y1263"/>
      <c r="Z1263"/>
      <c r="AA1263"/>
      <c r="AB1263"/>
      <c r="AC1263"/>
      <c r="AD1263"/>
      <c r="AE1263"/>
      <c r="AF1263"/>
    </row>
    <row r="1264" spans="1:32" s="71" customFormat="1" x14ac:dyDescent="0.4">
      <c r="A1264" s="341"/>
      <c r="B1264" s="32"/>
      <c r="C1264" s="495"/>
      <c r="D1264" s="495"/>
      <c r="E1264" s="496" t="s">
        <v>107</v>
      </c>
      <c r="F1264" s="496"/>
      <c r="G1264" s="68">
        <f t="shared" ref="G1264:W1264" si="520">SUBTOTAL(9,G1265:G1266)</f>
        <v>0</v>
      </c>
      <c r="H1264" s="69">
        <f t="shared" si="520"/>
        <v>0</v>
      </c>
      <c r="I1264" s="66">
        <f t="shared" si="520"/>
        <v>0</v>
      </c>
      <c r="J1264" s="66">
        <f t="shared" si="520"/>
        <v>0</v>
      </c>
      <c r="K1264" s="67">
        <f t="shared" si="520"/>
        <v>0</v>
      </c>
      <c r="L1264" s="36">
        <f t="shared" si="520"/>
        <v>0</v>
      </c>
      <c r="M1264" s="36">
        <f t="shared" si="520"/>
        <v>0</v>
      </c>
      <c r="N1264" s="36">
        <f t="shared" si="520"/>
        <v>0</v>
      </c>
      <c r="O1264" s="36">
        <f t="shared" si="520"/>
        <v>0</v>
      </c>
      <c r="P1264" s="36">
        <f t="shared" si="520"/>
        <v>0</v>
      </c>
      <c r="Q1264" s="36">
        <f t="shared" si="520"/>
        <v>0</v>
      </c>
      <c r="R1264" s="36">
        <f t="shared" si="520"/>
        <v>0</v>
      </c>
      <c r="S1264" s="36">
        <f t="shared" si="520"/>
        <v>0</v>
      </c>
      <c r="T1264" s="36">
        <f t="shared" si="520"/>
        <v>0</v>
      </c>
      <c r="U1264" s="36">
        <f t="shared" si="520"/>
        <v>0</v>
      </c>
      <c r="V1264" s="36">
        <f t="shared" si="520"/>
        <v>0</v>
      </c>
      <c r="W1264" s="35">
        <f t="shared" si="520"/>
        <v>0</v>
      </c>
      <c r="Y1264"/>
      <c r="Z1264"/>
      <c r="AA1264"/>
      <c r="AB1264"/>
      <c r="AC1264"/>
      <c r="AD1264"/>
      <c r="AE1264"/>
      <c r="AF1264"/>
    </row>
    <row r="1265" spans="1:34" s="71" customFormat="1" outlineLevel="1" x14ac:dyDescent="0.4">
      <c r="A1265" s="341"/>
      <c r="B1265" s="32"/>
      <c r="C1265" s="495"/>
      <c r="D1265" s="495"/>
      <c r="E1265" s="496"/>
      <c r="F1265" s="497" t="s">
        <v>108</v>
      </c>
      <c r="G1265" s="174">
        <f t="shared" ref="G1265:V1265" si="521">G409</f>
        <v>0</v>
      </c>
      <c r="H1265" s="175">
        <f t="shared" si="521"/>
        <v>0</v>
      </c>
      <c r="I1265" s="163">
        <f t="shared" si="521"/>
        <v>0</v>
      </c>
      <c r="J1265" s="163">
        <f t="shared" si="521"/>
        <v>0</v>
      </c>
      <c r="K1265" s="181">
        <f t="shared" si="521"/>
        <v>0</v>
      </c>
      <c r="L1265" s="165">
        <f t="shared" si="521"/>
        <v>0</v>
      </c>
      <c r="M1265" s="166">
        <f t="shared" si="521"/>
        <v>0</v>
      </c>
      <c r="N1265" s="183">
        <f t="shared" si="521"/>
        <v>0</v>
      </c>
      <c r="O1265" s="166">
        <f t="shared" si="521"/>
        <v>0</v>
      </c>
      <c r="P1265" s="166">
        <f t="shared" si="521"/>
        <v>0</v>
      </c>
      <c r="Q1265" s="166">
        <f t="shared" si="521"/>
        <v>0</v>
      </c>
      <c r="R1265" s="183">
        <f t="shared" si="521"/>
        <v>0</v>
      </c>
      <c r="S1265" s="183">
        <f t="shared" si="521"/>
        <v>0</v>
      </c>
      <c r="T1265" s="166">
        <f t="shared" si="521"/>
        <v>0</v>
      </c>
      <c r="U1265" s="166">
        <f t="shared" si="521"/>
        <v>0</v>
      </c>
      <c r="V1265" s="167">
        <f t="shared" si="521"/>
        <v>0</v>
      </c>
      <c r="W1265" s="48">
        <f>G1265-SUM(H1265:V1265)</f>
        <v>0</v>
      </c>
      <c r="Y1265"/>
      <c r="Z1265"/>
      <c r="AA1265"/>
      <c r="AB1265"/>
      <c r="AC1265"/>
      <c r="AD1265"/>
      <c r="AE1265"/>
      <c r="AF1265"/>
    </row>
    <row r="1266" spans="1:34" s="71" customFormat="1" outlineLevel="1" x14ac:dyDescent="0.4">
      <c r="A1266" s="341"/>
      <c r="B1266" s="32"/>
      <c r="C1266" s="495"/>
      <c r="D1266" s="495"/>
      <c r="E1266" s="496"/>
      <c r="F1266" s="497" t="s">
        <v>109</v>
      </c>
      <c r="G1266" s="174">
        <f t="shared" ref="G1266:V1266" si="522">G410</f>
        <v>0</v>
      </c>
      <c r="H1266" s="175">
        <f t="shared" si="522"/>
        <v>0</v>
      </c>
      <c r="I1266" s="163">
        <f t="shared" si="522"/>
        <v>0</v>
      </c>
      <c r="J1266" s="163">
        <f t="shared" si="522"/>
        <v>0</v>
      </c>
      <c r="K1266" s="181">
        <f t="shared" si="522"/>
        <v>0</v>
      </c>
      <c r="L1266" s="165">
        <f t="shared" si="522"/>
        <v>0</v>
      </c>
      <c r="M1266" s="176">
        <f t="shared" si="522"/>
        <v>0</v>
      </c>
      <c r="N1266" s="166">
        <f t="shared" si="522"/>
        <v>0</v>
      </c>
      <c r="O1266" s="162">
        <f t="shared" si="522"/>
        <v>0</v>
      </c>
      <c r="P1266" s="166">
        <f t="shared" si="522"/>
        <v>0</v>
      </c>
      <c r="Q1266" s="176">
        <f t="shared" si="522"/>
        <v>0</v>
      </c>
      <c r="R1266" s="166">
        <f t="shared" si="522"/>
        <v>0</v>
      </c>
      <c r="S1266" s="166">
        <f t="shared" si="522"/>
        <v>0</v>
      </c>
      <c r="T1266" s="162">
        <f t="shared" si="522"/>
        <v>0</v>
      </c>
      <c r="U1266" s="166">
        <f t="shared" si="522"/>
        <v>0</v>
      </c>
      <c r="V1266" s="167">
        <f t="shared" si="522"/>
        <v>0</v>
      </c>
      <c r="W1266" s="48">
        <f>G1266-SUM(H1266:V1266)</f>
        <v>0</v>
      </c>
      <c r="Y1266"/>
      <c r="Z1266"/>
      <c r="AA1266"/>
      <c r="AB1266"/>
      <c r="AC1266"/>
      <c r="AD1266"/>
      <c r="AE1266"/>
      <c r="AF1266"/>
    </row>
    <row r="1267" spans="1:34" s="71" customFormat="1" x14ac:dyDescent="0.4">
      <c r="A1267" s="341"/>
      <c r="B1267" s="32"/>
      <c r="C1267" s="495"/>
      <c r="D1267" s="495" t="s">
        <v>110</v>
      </c>
      <c r="E1267" s="496"/>
      <c r="F1267" s="496"/>
      <c r="G1267" s="68">
        <f t="shared" ref="G1267:W1267" si="523">SUBTOTAL(9,G1268:G1270)</f>
        <v>0</v>
      </c>
      <c r="H1267" s="69">
        <f t="shared" si="523"/>
        <v>0</v>
      </c>
      <c r="I1267" s="66">
        <f t="shared" si="523"/>
        <v>0</v>
      </c>
      <c r="J1267" s="66">
        <f t="shared" si="523"/>
        <v>0</v>
      </c>
      <c r="K1267" s="67">
        <f t="shared" si="523"/>
        <v>0</v>
      </c>
      <c r="L1267" s="36">
        <f t="shared" si="523"/>
        <v>0</v>
      </c>
      <c r="M1267" s="36">
        <f t="shared" si="523"/>
        <v>0</v>
      </c>
      <c r="N1267" s="36">
        <f t="shared" si="523"/>
        <v>0</v>
      </c>
      <c r="O1267" s="36">
        <f t="shared" si="523"/>
        <v>0</v>
      </c>
      <c r="P1267" s="36">
        <f t="shared" si="523"/>
        <v>0</v>
      </c>
      <c r="Q1267" s="36">
        <f t="shared" si="523"/>
        <v>0</v>
      </c>
      <c r="R1267" s="36">
        <f t="shared" si="523"/>
        <v>0</v>
      </c>
      <c r="S1267" s="36">
        <f t="shared" si="523"/>
        <v>0</v>
      </c>
      <c r="T1267" s="36">
        <f t="shared" si="523"/>
        <v>0</v>
      </c>
      <c r="U1267" s="36">
        <f t="shared" si="523"/>
        <v>0</v>
      </c>
      <c r="V1267" s="36">
        <f t="shared" si="523"/>
        <v>0</v>
      </c>
      <c r="W1267" s="35">
        <f t="shared" si="523"/>
        <v>0</v>
      </c>
      <c r="Y1267"/>
      <c r="Z1267"/>
      <c r="AA1267"/>
      <c r="AB1267"/>
      <c r="AC1267"/>
      <c r="AD1267"/>
      <c r="AE1267"/>
      <c r="AF1267"/>
    </row>
    <row r="1268" spans="1:34" s="71" customFormat="1" outlineLevel="1" x14ac:dyDescent="0.4">
      <c r="A1268" s="341"/>
      <c r="B1268" s="32"/>
      <c r="C1268" s="495"/>
      <c r="D1268" s="495"/>
      <c r="E1268" s="496"/>
      <c r="F1268" s="497" t="s">
        <v>111</v>
      </c>
      <c r="G1268" s="174">
        <f t="shared" ref="G1268:V1268" si="524">G412</f>
        <v>0</v>
      </c>
      <c r="H1268" s="175">
        <f t="shared" si="524"/>
        <v>0</v>
      </c>
      <c r="I1268" s="163">
        <f t="shared" si="524"/>
        <v>0</v>
      </c>
      <c r="J1268" s="163">
        <f t="shared" si="524"/>
        <v>0</v>
      </c>
      <c r="K1268" s="181">
        <f t="shared" si="524"/>
        <v>0</v>
      </c>
      <c r="L1268" s="165">
        <f t="shared" si="524"/>
        <v>0</v>
      </c>
      <c r="M1268" s="176">
        <f t="shared" si="524"/>
        <v>0</v>
      </c>
      <c r="N1268" s="166">
        <f t="shared" si="524"/>
        <v>0</v>
      </c>
      <c r="O1268" s="162">
        <f t="shared" si="524"/>
        <v>0</v>
      </c>
      <c r="P1268" s="166">
        <f t="shared" si="524"/>
        <v>0</v>
      </c>
      <c r="Q1268" s="176">
        <f t="shared" si="524"/>
        <v>0</v>
      </c>
      <c r="R1268" s="166">
        <f t="shared" si="524"/>
        <v>0</v>
      </c>
      <c r="S1268" s="166">
        <f t="shared" si="524"/>
        <v>0</v>
      </c>
      <c r="T1268" s="162">
        <f t="shared" si="524"/>
        <v>0</v>
      </c>
      <c r="U1268" s="166">
        <f t="shared" si="524"/>
        <v>0</v>
      </c>
      <c r="V1268" s="167">
        <f t="shared" si="524"/>
        <v>0</v>
      </c>
      <c r="W1268" s="48">
        <f>G1268-SUM(H1268:V1268)</f>
        <v>0</v>
      </c>
      <c r="Y1268"/>
      <c r="Z1268"/>
      <c r="AA1268"/>
      <c r="AB1268"/>
      <c r="AC1268"/>
      <c r="AD1268"/>
      <c r="AE1268"/>
      <c r="AF1268"/>
    </row>
    <row r="1269" spans="1:34" s="71" customFormat="1" outlineLevel="1" x14ac:dyDescent="0.4">
      <c r="A1269" s="341"/>
      <c r="B1269" s="32"/>
      <c r="C1269" s="495"/>
      <c r="D1269" s="495"/>
      <c r="E1269" s="496"/>
      <c r="F1269" s="497" t="s">
        <v>112</v>
      </c>
      <c r="G1269" s="174">
        <f t="shared" ref="G1269:V1269" si="525">G413</f>
        <v>0</v>
      </c>
      <c r="H1269" s="175">
        <f t="shared" si="525"/>
        <v>0</v>
      </c>
      <c r="I1269" s="163">
        <f t="shared" si="525"/>
        <v>0</v>
      </c>
      <c r="J1269" s="163">
        <f t="shared" si="525"/>
        <v>0</v>
      </c>
      <c r="K1269" s="181">
        <f t="shared" si="525"/>
        <v>0</v>
      </c>
      <c r="L1269" s="165">
        <f t="shared" si="525"/>
        <v>0</v>
      </c>
      <c r="M1269" s="176">
        <f t="shared" si="525"/>
        <v>0</v>
      </c>
      <c r="N1269" s="166">
        <f t="shared" si="525"/>
        <v>0</v>
      </c>
      <c r="O1269" s="162">
        <f t="shared" si="525"/>
        <v>0</v>
      </c>
      <c r="P1269" s="166">
        <f t="shared" si="525"/>
        <v>0</v>
      </c>
      <c r="Q1269" s="176">
        <f t="shared" si="525"/>
        <v>0</v>
      </c>
      <c r="R1269" s="166">
        <f t="shared" si="525"/>
        <v>0</v>
      </c>
      <c r="S1269" s="166">
        <f t="shared" si="525"/>
        <v>0</v>
      </c>
      <c r="T1269" s="162">
        <f t="shared" si="525"/>
        <v>0</v>
      </c>
      <c r="U1269" s="166">
        <f t="shared" si="525"/>
        <v>0</v>
      </c>
      <c r="V1269" s="167">
        <f t="shared" si="525"/>
        <v>0</v>
      </c>
      <c r="W1269" s="48">
        <f>G1269-SUM(H1269:V1269)</f>
        <v>0</v>
      </c>
      <c r="Y1269"/>
      <c r="Z1269"/>
      <c r="AA1269"/>
      <c r="AB1269"/>
      <c r="AC1269"/>
      <c r="AD1269"/>
      <c r="AE1269"/>
      <c r="AF1269"/>
    </row>
    <row r="1270" spans="1:34" s="71" customFormat="1" outlineLevel="1" x14ac:dyDescent="0.4">
      <c r="A1270" s="341"/>
      <c r="B1270" s="32"/>
      <c r="C1270" s="495"/>
      <c r="D1270" s="495"/>
      <c r="E1270" s="496"/>
      <c r="F1270" s="497" t="s">
        <v>113</v>
      </c>
      <c r="G1270" s="174">
        <f t="shared" ref="G1270:V1270" si="526">G414</f>
        <v>0</v>
      </c>
      <c r="H1270" s="175">
        <f t="shared" si="526"/>
        <v>0</v>
      </c>
      <c r="I1270" s="163">
        <f t="shared" si="526"/>
        <v>0</v>
      </c>
      <c r="J1270" s="163">
        <f t="shared" si="526"/>
        <v>0</v>
      </c>
      <c r="K1270" s="181">
        <f t="shared" si="526"/>
        <v>0</v>
      </c>
      <c r="L1270" s="165">
        <f t="shared" si="526"/>
        <v>0</v>
      </c>
      <c r="M1270" s="176">
        <f t="shared" si="526"/>
        <v>0</v>
      </c>
      <c r="N1270" s="166">
        <f t="shared" si="526"/>
        <v>0</v>
      </c>
      <c r="O1270" s="162">
        <f t="shared" si="526"/>
        <v>0</v>
      </c>
      <c r="P1270" s="166">
        <f t="shared" si="526"/>
        <v>0</v>
      </c>
      <c r="Q1270" s="176">
        <f t="shared" si="526"/>
        <v>0</v>
      </c>
      <c r="R1270" s="166">
        <f t="shared" si="526"/>
        <v>0</v>
      </c>
      <c r="S1270" s="166">
        <f t="shared" si="526"/>
        <v>0</v>
      </c>
      <c r="T1270" s="162">
        <f t="shared" si="526"/>
        <v>0</v>
      </c>
      <c r="U1270" s="166">
        <f t="shared" si="526"/>
        <v>0</v>
      </c>
      <c r="V1270" s="167">
        <f t="shared" si="526"/>
        <v>0</v>
      </c>
      <c r="W1270" s="48">
        <f>G1270-SUM(H1270:V1270)</f>
        <v>0</v>
      </c>
      <c r="Y1270"/>
      <c r="Z1270"/>
      <c r="AA1270"/>
      <c r="AB1270"/>
      <c r="AC1270"/>
      <c r="AD1270"/>
      <c r="AE1270"/>
      <c r="AF1270"/>
    </row>
    <row r="1271" spans="1:34" s="71" customFormat="1" x14ac:dyDescent="0.4">
      <c r="A1271" s="341"/>
      <c r="B1271" s="32"/>
      <c r="C1271" s="498"/>
      <c r="D1271" s="495" t="s">
        <v>114</v>
      </c>
      <c r="E1271" s="496"/>
      <c r="F1271" s="496"/>
      <c r="G1271" s="68">
        <f t="shared" ref="G1271:W1271" si="527">SUBTOTAL(9,G1272:G1273)</f>
        <v>0</v>
      </c>
      <c r="H1271" s="69">
        <f t="shared" si="527"/>
        <v>0</v>
      </c>
      <c r="I1271" s="66">
        <f t="shared" si="527"/>
        <v>0</v>
      </c>
      <c r="J1271" s="66">
        <f t="shared" si="527"/>
        <v>0</v>
      </c>
      <c r="K1271" s="67">
        <f t="shared" si="527"/>
        <v>0</v>
      </c>
      <c r="L1271" s="36">
        <f t="shared" si="527"/>
        <v>0</v>
      </c>
      <c r="M1271" s="36">
        <f t="shared" si="527"/>
        <v>0</v>
      </c>
      <c r="N1271" s="36">
        <f t="shared" si="527"/>
        <v>0</v>
      </c>
      <c r="O1271" s="36">
        <f t="shared" si="527"/>
        <v>0</v>
      </c>
      <c r="P1271" s="36">
        <f t="shared" si="527"/>
        <v>0</v>
      </c>
      <c r="Q1271" s="36">
        <f t="shared" si="527"/>
        <v>0</v>
      </c>
      <c r="R1271" s="36">
        <f t="shared" si="527"/>
        <v>0</v>
      </c>
      <c r="S1271" s="36">
        <f t="shared" si="527"/>
        <v>0</v>
      </c>
      <c r="T1271" s="36">
        <f t="shared" si="527"/>
        <v>0</v>
      </c>
      <c r="U1271" s="36">
        <f t="shared" si="527"/>
        <v>0</v>
      </c>
      <c r="V1271" s="36">
        <f t="shared" si="527"/>
        <v>0</v>
      </c>
      <c r="W1271" s="35">
        <f t="shared" si="527"/>
        <v>0</v>
      </c>
      <c r="Y1271"/>
      <c r="Z1271"/>
      <c r="AA1271"/>
      <c r="AB1271"/>
      <c r="AC1271"/>
      <c r="AD1271"/>
      <c r="AE1271"/>
      <c r="AF1271"/>
    </row>
    <row r="1272" spans="1:34" s="71" customFormat="1" outlineLevel="1" x14ac:dyDescent="0.4">
      <c r="A1272" s="341"/>
      <c r="B1272" s="32"/>
      <c r="C1272" s="495"/>
      <c r="D1272" s="495"/>
      <c r="E1272" s="496"/>
      <c r="F1272" s="497" t="s">
        <v>115</v>
      </c>
      <c r="G1272" s="174">
        <f t="shared" ref="G1272:V1272" si="528">G416</f>
        <v>0</v>
      </c>
      <c r="H1272" s="175">
        <f t="shared" si="528"/>
        <v>0</v>
      </c>
      <c r="I1272" s="163">
        <f t="shared" si="528"/>
        <v>0</v>
      </c>
      <c r="J1272" s="163">
        <f t="shared" si="528"/>
        <v>0</v>
      </c>
      <c r="K1272" s="181">
        <f t="shared" si="528"/>
        <v>0</v>
      </c>
      <c r="L1272" s="165">
        <f t="shared" si="528"/>
        <v>0</v>
      </c>
      <c r="M1272" s="176">
        <f t="shared" si="528"/>
        <v>0</v>
      </c>
      <c r="N1272" s="166">
        <f t="shared" si="528"/>
        <v>0</v>
      </c>
      <c r="O1272" s="162">
        <f t="shared" si="528"/>
        <v>0</v>
      </c>
      <c r="P1272" s="166">
        <f t="shared" si="528"/>
        <v>0</v>
      </c>
      <c r="Q1272" s="176">
        <f t="shared" si="528"/>
        <v>0</v>
      </c>
      <c r="R1272" s="166">
        <f t="shared" si="528"/>
        <v>0</v>
      </c>
      <c r="S1272" s="166">
        <f t="shared" si="528"/>
        <v>0</v>
      </c>
      <c r="T1272" s="162">
        <f t="shared" si="528"/>
        <v>0</v>
      </c>
      <c r="U1272" s="166">
        <f t="shared" si="528"/>
        <v>0</v>
      </c>
      <c r="V1272" s="167">
        <f t="shared" si="528"/>
        <v>0</v>
      </c>
      <c r="W1272" s="48">
        <f>G1272-SUM(H1272:V1272)</f>
        <v>0</v>
      </c>
      <c r="Y1272"/>
      <c r="Z1272"/>
      <c r="AA1272"/>
      <c r="AB1272"/>
      <c r="AC1272"/>
      <c r="AD1272"/>
      <c r="AE1272"/>
      <c r="AF1272"/>
    </row>
    <row r="1273" spans="1:34" s="71" customFormat="1" outlineLevel="1" x14ac:dyDescent="0.4">
      <c r="A1273" s="341"/>
      <c r="B1273" s="32"/>
      <c r="C1273" s="495"/>
      <c r="D1273" s="495"/>
      <c r="E1273" s="496"/>
      <c r="F1273" s="497" t="s">
        <v>116</v>
      </c>
      <c r="G1273" s="174">
        <f t="shared" ref="G1273:V1273" si="529">G417</f>
        <v>0</v>
      </c>
      <c r="H1273" s="175">
        <f t="shared" si="529"/>
        <v>0</v>
      </c>
      <c r="I1273" s="163">
        <f t="shared" si="529"/>
        <v>0</v>
      </c>
      <c r="J1273" s="163">
        <f t="shared" si="529"/>
        <v>0</v>
      </c>
      <c r="K1273" s="181">
        <f t="shared" si="529"/>
        <v>0</v>
      </c>
      <c r="L1273" s="165">
        <f t="shared" si="529"/>
        <v>0</v>
      </c>
      <c r="M1273" s="166">
        <f t="shared" si="529"/>
        <v>0</v>
      </c>
      <c r="N1273" s="184">
        <f t="shared" si="529"/>
        <v>0</v>
      </c>
      <c r="O1273" s="166">
        <f t="shared" si="529"/>
        <v>0</v>
      </c>
      <c r="P1273" s="166">
        <f t="shared" si="529"/>
        <v>0</v>
      </c>
      <c r="Q1273" s="166">
        <f t="shared" si="529"/>
        <v>0</v>
      </c>
      <c r="R1273" s="184">
        <f t="shared" si="529"/>
        <v>0</v>
      </c>
      <c r="S1273" s="184">
        <f t="shared" si="529"/>
        <v>0</v>
      </c>
      <c r="T1273" s="166">
        <f t="shared" si="529"/>
        <v>0</v>
      </c>
      <c r="U1273" s="166">
        <f t="shared" si="529"/>
        <v>0</v>
      </c>
      <c r="V1273" s="167">
        <f t="shared" si="529"/>
        <v>0</v>
      </c>
      <c r="W1273" s="48">
        <f>G1273-SUM(H1273:V1273)</f>
        <v>0</v>
      </c>
      <c r="Y1273"/>
      <c r="Z1273"/>
      <c r="AA1273"/>
      <c r="AB1273"/>
      <c r="AC1273"/>
      <c r="AD1273"/>
      <c r="AE1273"/>
      <c r="AF1273"/>
    </row>
    <row r="1274" spans="1:34" x14ac:dyDescent="0.4">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4">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4">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4">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4">
      <c r="A1278" s="341"/>
      <c r="B1278" s="32"/>
      <c r="C1278" s="495"/>
      <c r="D1278" s="495"/>
      <c r="E1278" s="496"/>
      <c r="F1278" s="497" t="s">
        <v>43</v>
      </c>
      <c r="G1278" s="174">
        <f>G422</f>
        <v>0</v>
      </c>
      <c r="H1278" s="175">
        <f t="shared" ref="H1278:H1341" si="530">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4">
      <c r="A1279" s="341"/>
      <c r="B1279" s="32"/>
      <c r="C1279" s="495"/>
      <c r="D1279" s="495"/>
      <c r="E1279" s="496"/>
      <c r="F1279" s="497" t="s">
        <v>44</v>
      </c>
      <c r="G1279" s="174">
        <f>G423</f>
        <v>0</v>
      </c>
      <c r="H1279" s="175">
        <f t="shared" si="530"/>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4">
      <c r="A1280" s="341"/>
      <c r="B1280" s="32"/>
      <c r="C1280" s="495"/>
      <c r="D1280" s="495"/>
      <c r="E1280" s="496"/>
      <c r="F1280" s="497" t="s">
        <v>45</v>
      </c>
      <c r="G1280" s="174">
        <f>G424</f>
        <v>0</v>
      </c>
      <c r="H1280" s="175">
        <f t="shared" si="530"/>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4">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4">
      <c r="A1282" s="341"/>
      <c r="B1282" s="32"/>
      <c r="C1282" s="495"/>
      <c r="D1282" s="495"/>
      <c r="E1282" s="496"/>
      <c r="F1282" s="497" t="s">
        <v>47</v>
      </c>
      <c r="G1282" s="174">
        <f>G426</f>
        <v>0</v>
      </c>
      <c r="H1282" s="175">
        <f t="shared" si="530"/>
        <v>0</v>
      </c>
      <c r="I1282" s="66"/>
      <c r="J1282" s="66"/>
      <c r="K1282" s="67"/>
      <c r="L1282" s="36"/>
      <c r="M1282" s="36"/>
      <c r="N1282" s="36"/>
      <c r="O1282" s="36"/>
      <c r="P1282" s="36"/>
      <c r="Q1282" s="36"/>
      <c r="R1282" s="36"/>
      <c r="S1282" s="36"/>
      <c r="T1282" s="36"/>
      <c r="U1282" s="36"/>
      <c r="V1282" s="36"/>
      <c r="W1282" s="48">
        <f t="shared" ref="W1282:W1290" si="531">G1282-SUM(H1282:V1282)</f>
        <v>0</v>
      </c>
      <c r="Y1282"/>
      <c r="Z1282"/>
      <c r="AA1282"/>
      <c r="AB1282"/>
      <c r="AC1282"/>
      <c r="AD1282"/>
      <c r="AE1282"/>
      <c r="AF1282"/>
    </row>
    <row r="1283" spans="1:32" s="71" customFormat="1" outlineLevel="1" x14ac:dyDescent="0.4">
      <c r="A1283" s="341"/>
      <c r="B1283" s="32"/>
      <c r="C1283" s="495"/>
      <c r="D1283" s="495"/>
      <c r="E1283" s="496"/>
      <c r="F1283" s="497" t="s">
        <v>48</v>
      </c>
      <c r="G1283" s="174">
        <f>G427</f>
        <v>0</v>
      </c>
      <c r="H1283" s="175">
        <f t="shared" si="530"/>
        <v>0</v>
      </c>
      <c r="I1283" s="66"/>
      <c r="J1283" s="66"/>
      <c r="K1283" s="67"/>
      <c r="L1283" s="36"/>
      <c r="M1283" s="36"/>
      <c r="N1283" s="36"/>
      <c r="O1283" s="36"/>
      <c r="P1283" s="36"/>
      <c r="Q1283" s="36"/>
      <c r="R1283" s="36"/>
      <c r="S1283" s="36"/>
      <c r="T1283" s="36"/>
      <c r="U1283" s="36"/>
      <c r="V1283" s="36"/>
      <c r="W1283" s="48">
        <f t="shared" si="531"/>
        <v>0</v>
      </c>
      <c r="Y1283"/>
      <c r="Z1283"/>
      <c r="AA1283"/>
      <c r="AB1283"/>
      <c r="AC1283"/>
      <c r="AD1283"/>
      <c r="AE1283"/>
      <c r="AF1283"/>
    </row>
    <row r="1284" spans="1:32" s="71" customFormat="1" outlineLevel="1" x14ac:dyDescent="0.4">
      <c r="A1284" s="341"/>
      <c r="B1284" s="32"/>
      <c r="C1284" s="495"/>
      <c r="D1284" s="495"/>
      <c r="E1284" s="496"/>
      <c r="F1284" s="497" t="s">
        <v>49</v>
      </c>
      <c r="G1284" s="174">
        <f>G428</f>
        <v>0</v>
      </c>
      <c r="H1284" s="175">
        <f t="shared" si="530"/>
        <v>0</v>
      </c>
      <c r="I1284" s="66"/>
      <c r="J1284" s="66"/>
      <c r="K1284" s="67"/>
      <c r="L1284" s="36"/>
      <c r="M1284" s="36"/>
      <c r="N1284" s="36"/>
      <c r="O1284" s="36"/>
      <c r="P1284" s="36"/>
      <c r="Q1284" s="36"/>
      <c r="R1284" s="36"/>
      <c r="S1284" s="36"/>
      <c r="T1284" s="36"/>
      <c r="U1284" s="36"/>
      <c r="V1284" s="36"/>
      <c r="W1284" s="48">
        <f t="shared" si="531"/>
        <v>0</v>
      </c>
      <c r="Y1284"/>
      <c r="Z1284"/>
      <c r="AA1284"/>
      <c r="AB1284"/>
      <c r="AC1284"/>
      <c r="AD1284"/>
      <c r="AE1284"/>
      <c r="AF1284"/>
    </row>
    <row r="1285" spans="1:32" s="71" customFormat="1" outlineLevel="1" x14ac:dyDescent="0.4">
      <c r="A1285" s="341"/>
      <c r="B1285" s="32"/>
      <c r="C1285" s="495"/>
      <c r="D1285" s="495"/>
      <c r="E1285" s="496"/>
      <c r="F1285" s="497" t="s">
        <v>50</v>
      </c>
      <c r="G1285" s="174">
        <f>G429</f>
        <v>0</v>
      </c>
      <c r="H1285" s="175">
        <f t="shared" si="530"/>
        <v>0</v>
      </c>
      <c r="I1285" s="66"/>
      <c r="J1285" s="66"/>
      <c r="K1285" s="67"/>
      <c r="L1285" s="36"/>
      <c r="M1285" s="36"/>
      <c r="N1285" s="36"/>
      <c r="O1285" s="36"/>
      <c r="P1285" s="36"/>
      <c r="Q1285" s="36"/>
      <c r="R1285" s="36"/>
      <c r="S1285" s="36"/>
      <c r="T1285" s="36"/>
      <c r="U1285" s="36"/>
      <c r="V1285" s="36"/>
      <c r="W1285" s="48">
        <f t="shared" si="531"/>
        <v>0</v>
      </c>
      <c r="Y1285"/>
      <c r="Z1285"/>
      <c r="AA1285"/>
      <c r="AB1285"/>
      <c r="AC1285"/>
      <c r="AD1285"/>
      <c r="AE1285"/>
      <c r="AF1285"/>
    </row>
    <row r="1286" spans="1:32" s="71" customFormat="1" x14ac:dyDescent="0.4">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4">
      <c r="A1287" s="341"/>
      <c r="B1287" s="32"/>
      <c r="C1287" s="495"/>
      <c r="D1287" s="495"/>
      <c r="E1287" s="496"/>
      <c r="F1287" s="497" t="s">
        <v>52</v>
      </c>
      <c r="G1287" s="174">
        <f>G431</f>
        <v>0</v>
      </c>
      <c r="H1287" s="175">
        <f t="shared" si="530"/>
        <v>0</v>
      </c>
      <c r="I1287" s="66"/>
      <c r="J1287" s="66"/>
      <c r="K1287" s="67"/>
      <c r="L1287" s="36"/>
      <c r="M1287" s="36"/>
      <c r="N1287" s="36"/>
      <c r="O1287" s="36"/>
      <c r="P1287" s="36"/>
      <c r="Q1287" s="36"/>
      <c r="R1287" s="36"/>
      <c r="S1287" s="36"/>
      <c r="T1287" s="36"/>
      <c r="U1287" s="36"/>
      <c r="V1287" s="36"/>
      <c r="W1287" s="48">
        <f t="shared" si="531"/>
        <v>0</v>
      </c>
      <c r="Y1287"/>
      <c r="Z1287"/>
      <c r="AA1287"/>
      <c r="AB1287"/>
      <c r="AC1287"/>
      <c r="AD1287"/>
      <c r="AE1287"/>
      <c r="AF1287"/>
    </row>
    <row r="1288" spans="1:32" s="71" customFormat="1" outlineLevel="1" x14ac:dyDescent="0.4">
      <c r="A1288" s="341"/>
      <c r="B1288" s="32"/>
      <c r="C1288" s="495"/>
      <c r="D1288" s="495"/>
      <c r="E1288" s="496"/>
      <c r="F1288" s="497" t="s">
        <v>53</v>
      </c>
      <c r="G1288" s="174">
        <f>G432</f>
        <v>0</v>
      </c>
      <c r="H1288" s="175">
        <f t="shared" si="530"/>
        <v>0</v>
      </c>
      <c r="I1288" s="66"/>
      <c r="J1288" s="66"/>
      <c r="K1288" s="67"/>
      <c r="L1288" s="36"/>
      <c r="M1288" s="36"/>
      <c r="N1288" s="36"/>
      <c r="O1288" s="36"/>
      <c r="P1288" s="36"/>
      <c r="Q1288" s="36"/>
      <c r="R1288" s="36"/>
      <c r="S1288" s="36"/>
      <c r="T1288" s="36"/>
      <c r="U1288" s="36"/>
      <c r="V1288" s="36"/>
      <c r="W1288" s="48">
        <f t="shared" si="531"/>
        <v>0</v>
      </c>
      <c r="Y1288"/>
      <c r="Z1288"/>
      <c r="AA1288"/>
      <c r="AB1288"/>
      <c r="AC1288"/>
      <c r="AD1288"/>
      <c r="AE1288"/>
      <c r="AF1288"/>
    </row>
    <row r="1289" spans="1:32" s="71" customFormat="1" outlineLevel="1" x14ac:dyDescent="0.4">
      <c r="A1289" s="341"/>
      <c r="B1289" s="32"/>
      <c r="C1289" s="495"/>
      <c r="D1289" s="495"/>
      <c r="E1289" s="496"/>
      <c r="F1289" s="497" t="s">
        <v>54</v>
      </c>
      <c r="G1289" s="174">
        <f>G433</f>
        <v>0</v>
      </c>
      <c r="H1289" s="175">
        <f t="shared" si="530"/>
        <v>0</v>
      </c>
      <c r="I1289" s="66"/>
      <c r="J1289" s="66"/>
      <c r="K1289" s="67"/>
      <c r="L1289" s="36"/>
      <c r="M1289" s="36"/>
      <c r="N1289" s="36"/>
      <c r="O1289" s="36"/>
      <c r="P1289" s="36"/>
      <c r="Q1289" s="36"/>
      <c r="R1289" s="36"/>
      <c r="S1289" s="36"/>
      <c r="T1289" s="36"/>
      <c r="U1289" s="36"/>
      <c r="V1289" s="36"/>
      <c r="W1289" s="48">
        <f t="shared" si="531"/>
        <v>0</v>
      </c>
      <c r="Y1289"/>
      <c r="Z1289"/>
      <c r="AA1289"/>
      <c r="AB1289"/>
      <c r="AC1289"/>
      <c r="AD1289"/>
      <c r="AE1289"/>
      <c r="AF1289"/>
    </row>
    <row r="1290" spans="1:32" s="71" customFormat="1" outlineLevel="1" x14ac:dyDescent="0.4">
      <c r="A1290" s="341"/>
      <c r="B1290" s="32"/>
      <c r="C1290" s="495"/>
      <c r="D1290" s="495"/>
      <c r="E1290" s="496"/>
      <c r="F1290" s="497" t="s">
        <v>55</v>
      </c>
      <c r="G1290" s="174">
        <f>G434</f>
        <v>0</v>
      </c>
      <c r="H1290" s="175">
        <f t="shared" si="530"/>
        <v>0</v>
      </c>
      <c r="I1290" s="66"/>
      <c r="J1290" s="66"/>
      <c r="K1290" s="67"/>
      <c r="L1290" s="36"/>
      <c r="M1290" s="36"/>
      <c r="N1290" s="36"/>
      <c r="O1290" s="36"/>
      <c r="P1290" s="36"/>
      <c r="Q1290" s="36"/>
      <c r="R1290" s="36"/>
      <c r="S1290" s="36"/>
      <c r="T1290" s="36"/>
      <c r="U1290" s="36"/>
      <c r="V1290" s="36"/>
      <c r="W1290" s="48">
        <f t="shared" si="531"/>
        <v>0</v>
      </c>
      <c r="Y1290"/>
      <c r="Z1290"/>
      <c r="AA1290"/>
      <c r="AB1290"/>
      <c r="AC1290"/>
      <c r="AD1290"/>
      <c r="AE1290"/>
      <c r="AF1290"/>
    </row>
    <row r="1291" spans="1:32" s="71" customFormat="1" x14ac:dyDescent="0.4">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4">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4">
      <c r="A1293" s="341"/>
      <c r="B1293" s="32"/>
      <c r="C1293" s="495"/>
      <c r="D1293" s="495"/>
      <c r="E1293" s="498"/>
      <c r="F1293" s="497" t="s">
        <v>58</v>
      </c>
      <c r="G1293" s="174">
        <f>G437</f>
        <v>0</v>
      </c>
      <c r="H1293" s="175">
        <f t="shared" si="530"/>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4">
      <c r="A1294" s="341"/>
      <c r="B1294" s="32"/>
      <c r="C1294" s="495"/>
      <c r="D1294" s="495"/>
      <c r="E1294" s="496"/>
      <c r="F1294" s="497" t="s">
        <v>59</v>
      </c>
      <c r="G1294" s="174">
        <f>G438</f>
        <v>0</v>
      </c>
      <c r="H1294" s="175">
        <f t="shared" si="530"/>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4">
      <c r="A1295" s="341"/>
      <c r="B1295" s="32"/>
      <c r="C1295" s="495"/>
      <c r="D1295" s="495"/>
      <c r="E1295" s="496"/>
      <c r="F1295" s="497" t="s">
        <v>60</v>
      </c>
      <c r="G1295" s="174">
        <f>G439</f>
        <v>0</v>
      </c>
      <c r="H1295" s="175">
        <f t="shared" si="530"/>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4">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4">
      <c r="A1297" s="341"/>
      <c r="B1297" s="32"/>
      <c r="C1297" s="495"/>
      <c r="D1297" s="495"/>
      <c r="E1297" s="496"/>
      <c r="F1297" s="497" t="s">
        <v>62</v>
      </c>
      <c r="G1297" s="174">
        <f>G441</f>
        <v>0</v>
      </c>
      <c r="H1297" s="175">
        <f t="shared" si="530"/>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4">
      <c r="A1298" s="341"/>
      <c r="B1298" s="32"/>
      <c r="C1298" s="495"/>
      <c r="D1298" s="495"/>
      <c r="E1298" s="496"/>
      <c r="F1298" s="497" t="s">
        <v>63</v>
      </c>
      <c r="G1298" s="174">
        <f>G442</f>
        <v>0</v>
      </c>
      <c r="H1298" s="175">
        <f t="shared" si="530"/>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4">
      <c r="A1299" s="341"/>
      <c r="B1299" s="32"/>
      <c r="C1299" s="495"/>
      <c r="D1299" s="495"/>
      <c r="E1299" s="496"/>
      <c r="F1299" s="497" t="s">
        <v>64</v>
      </c>
      <c r="G1299" s="174">
        <f>G443</f>
        <v>0</v>
      </c>
      <c r="H1299" s="175">
        <f t="shared" si="530"/>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4">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4">
      <c r="A1301" s="341"/>
      <c r="B1301" s="32"/>
      <c r="C1301" s="495"/>
      <c r="D1301" s="495"/>
      <c r="E1301" s="496"/>
      <c r="F1301" s="497" t="s">
        <v>66</v>
      </c>
      <c r="G1301" s="174">
        <f>G445</f>
        <v>0</v>
      </c>
      <c r="H1301" s="175">
        <f t="shared" si="530"/>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4">
      <c r="A1302" s="341"/>
      <c r="B1302" s="32"/>
      <c r="C1302" s="495"/>
      <c r="D1302" s="495"/>
      <c r="E1302" s="496"/>
      <c r="F1302" s="497" t="s">
        <v>67</v>
      </c>
      <c r="G1302" s="174">
        <f>G446</f>
        <v>0</v>
      </c>
      <c r="H1302" s="175">
        <f t="shared" si="530"/>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4">
      <c r="A1303" s="341"/>
      <c r="B1303" s="32"/>
      <c r="C1303" s="495"/>
      <c r="D1303" s="495"/>
      <c r="E1303" s="496"/>
      <c r="F1303" s="497" t="s">
        <v>68</v>
      </c>
      <c r="G1303" s="174">
        <f>G447</f>
        <v>0</v>
      </c>
      <c r="H1303" s="175">
        <f t="shared" si="530"/>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4">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4">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4">
      <c r="A1306" s="341"/>
      <c r="B1306" s="32"/>
      <c r="C1306" s="495"/>
      <c r="D1306" s="495"/>
      <c r="E1306" s="496"/>
      <c r="F1306" s="497" t="s">
        <v>71</v>
      </c>
      <c r="G1306" s="174">
        <f>G450</f>
        <v>0</v>
      </c>
      <c r="H1306" s="175">
        <f t="shared" si="530"/>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4">
      <c r="A1307" s="341"/>
      <c r="B1307" s="32"/>
      <c r="C1307" s="495"/>
      <c r="D1307" s="495"/>
      <c r="E1307" s="496"/>
      <c r="F1307" s="497" t="s">
        <v>72</v>
      </c>
      <c r="G1307" s="174">
        <f>G451</f>
        <v>0</v>
      </c>
      <c r="H1307" s="175">
        <f t="shared" si="530"/>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4">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4">
      <c r="A1309" s="341"/>
      <c r="B1309" s="32"/>
      <c r="C1309" s="495"/>
      <c r="D1309" s="495"/>
      <c r="E1309" s="496"/>
      <c r="F1309" s="497" t="s">
        <v>74</v>
      </c>
      <c r="G1309" s="174">
        <f>G453</f>
        <v>0</v>
      </c>
      <c r="H1309" s="175">
        <f t="shared" si="530"/>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4">
      <c r="A1310" s="341"/>
      <c r="B1310" s="32"/>
      <c r="C1310" s="495"/>
      <c r="D1310" s="495"/>
      <c r="E1310" s="496"/>
      <c r="F1310" s="497" t="s">
        <v>75</v>
      </c>
      <c r="G1310" s="174">
        <f>G454</f>
        <v>0</v>
      </c>
      <c r="H1310" s="175">
        <f t="shared" si="530"/>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4">
      <c r="A1311" s="341"/>
      <c r="B1311" s="32"/>
      <c r="C1311" s="495"/>
      <c r="D1311" s="495"/>
      <c r="E1311" s="496"/>
      <c r="F1311" s="497" t="s">
        <v>76</v>
      </c>
      <c r="G1311" s="174">
        <f>G455</f>
        <v>0</v>
      </c>
      <c r="H1311" s="175">
        <f t="shared" si="530"/>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4">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4">
      <c r="A1313" s="341"/>
      <c r="B1313" s="32"/>
      <c r="C1313" s="495"/>
      <c r="D1313" s="495"/>
      <c r="E1313" s="496"/>
      <c r="F1313" s="497" t="s">
        <v>78</v>
      </c>
      <c r="G1313" s="174">
        <f>G457</f>
        <v>0</v>
      </c>
      <c r="H1313" s="175">
        <f t="shared" si="530"/>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4">
      <c r="A1314" s="341"/>
      <c r="B1314" s="32"/>
      <c r="C1314" s="495"/>
      <c r="D1314" s="495"/>
      <c r="E1314" s="496"/>
      <c r="F1314" s="497" t="s">
        <v>79</v>
      </c>
      <c r="G1314" s="174">
        <f>G458</f>
        <v>0</v>
      </c>
      <c r="H1314" s="175">
        <f t="shared" si="530"/>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4">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4">
      <c r="A1316" s="341"/>
      <c r="B1316" s="32"/>
      <c r="C1316" s="495"/>
      <c r="D1316" s="495"/>
      <c r="E1316" s="496"/>
      <c r="F1316" s="497" t="s">
        <v>81</v>
      </c>
      <c r="G1316" s="174">
        <f>G460</f>
        <v>0</v>
      </c>
      <c r="H1316" s="175">
        <f t="shared" si="530"/>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4">
      <c r="A1317" s="341"/>
      <c r="B1317" s="32"/>
      <c r="C1317" s="495"/>
      <c r="D1317" s="495"/>
      <c r="E1317" s="496"/>
      <c r="F1317" s="497" t="s">
        <v>82</v>
      </c>
      <c r="G1317" s="174">
        <f>G461</f>
        <v>0</v>
      </c>
      <c r="H1317" s="175">
        <f t="shared" si="530"/>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4">
      <c r="A1318" s="341"/>
      <c r="B1318" s="32"/>
      <c r="C1318" s="495"/>
      <c r="D1318" s="495"/>
      <c r="E1318" s="496"/>
      <c r="F1318" s="497" t="s">
        <v>83</v>
      </c>
      <c r="G1318" s="174">
        <f>G462</f>
        <v>0</v>
      </c>
      <c r="H1318" s="175">
        <f t="shared" si="530"/>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4">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4">
      <c r="A1320" s="341"/>
      <c r="B1320" s="32"/>
      <c r="C1320" s="495"/>
      <c r="D1320" s="495"/>
      <c r="E1320" s="496"/>
      <c r="F1320" s="497" t="s">
        <v>85</v>
      </c>
      <c r="G1320" s="174">
        <f>G464</f>
        <v>0</v>
      </c>
      <c r="H1320" s="175">
        <f t="shared" si="530"/>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4">
      <c r="A1321" s="341"/>
      <c r="B1321" s="32"/>
      <c r="C1321" s="495"/>
      <c r="D1321" s="495"/>
      <c r="E1321" s="496"/>
      <c r="F1321" s="497" t="s">
        <v>86</v>
      </c>
      <c r="G1321" s="174">
        <f>G465</f>
        <v>0</v>
      </c>
      <c r="H1321" s="175">
        <f t="shared" si="530"/>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4">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4">
      <c r="A1323" s="341"/>
      <c r="B1323" s="32"/>
      <c r="C1323" s="495"/>
      <c r="D1323" s="495"/>
      <c r="E1323" s="496"/>
      <c r="F1323" s="497" t="s">
        <v>88</v>
      </c>
      <c r="G1323" s="174">
        <f>G467</f>
        <v>0</v>
      </c>
      <c r="H1323" s="175">
        <f t="shared" si="530"/>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4">
      <c r="A1324" s="341"/>
      <c r="B1324" s="32"/>
      <c r="C1324" s="495"/>
      <c r="D1324" s="495"/>
      <c r="E1324" s="496"/>
      <c r="F1324" s="497" t="s">
        <v>89</v>
      </c>
      <c r="G1324" s="174">
        <f>G468</f>
        <v>0</v>
      </c>
      <c r="H1324" s="175">
        <f t="shared" si="530"/>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4">
      <c r="A1325" s="341"/>
      <c r="B1325" s="32"/>
      <c r="C1325" s="495"/>
      <c r="D1325" s="495"/>
      <c r="E1325" s="496"/>
      <c r="F1325" s="497" t="s">
        <v>90</v>
      </c>
      <c r="G1325" s="174">
        <f>G469</f>
        <v>0</v>
      </c>
      <c r="H1325" s="175">
        <f t="shared" si="530"/>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4">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4">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4">
      <c r="A1328" s="341"/>
      <c r="B1328" s="32"/>
      <c r="C1328" s="495"/>
      <c r="D1328" s="495"/>
      <c r="E1328" s="496"/>
      <c r="F1328" s="497" t="s">
        <v>93</v>
      </c>
      <c r="G1328" s="174">
        <f>G472</f>
        <v>0</v>
      </c>
      <c r="H1328" s="175">
        <f t="shared" si="530"/>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4">
      <c r="A1329" s="341"/>
      <c r="B1329" s="32"/>
      <c r="C1329" s="495"/>
      <c r="D1329" s="495"/>
      <c r="E1329" s="496"/>
      <c r="F1329" s="497" t="s">
        <v>94</v>
      </c>
      <c r="G1329" s="174">
        <f>G473</f>
        <v>0</v>
      </c>
      <c r="H1329" s="175">
        <f t="shared" si="530"/>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4">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4">
      <c r="A1331" s="341"/>
      <c r="B1331" s="32"/>
      <c r="C1331" s="495"/>
      <c r="D1331" s="495"/>
      <c r="E1331" s="496"/>
      <c r="F1331" s="497" t="s">
        <v>96</v>
      </c>
      <c r="G1331" s="174">
        <f>G475</f>
        <v>0</v>
      </c>
      <c r="H1331" s="175">
        <f t="shared" si="530"/>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4">
      <c r="A1332" s="341"/>
      <c r="B1332" s="32"/>
      <c r="C1332" s="495"/>
      <c r="D1332" s="495"/>
      <c r="E1332" s="496"/>
      <c r="F1332" s="497" t="s">
        <v>97</v>
      </c>
      <c r="G1332" s="174">
        <f>G476</f>
        <v>0</v>
      </c>
      <c r="H1332" s="175">
        <f t="shared" si="530"/>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4">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4">
      <c r="A1334" s="341"/>
      <c r="B1334" s="32"/>
      <c r="C1334" s="495"/>
      <c r="D1334" s="495"/>
      <c r="E1334" s="496"/>
      <c r="F1334" s="497" t="s">
        <v>99</v>
      </c>
      <c r="G1334" s="174">
        <f>G478</f>
        <v>0</v>
      </c>
      <c r="H1334" s="175">
        <f t="shared" si="530"/>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4">
      <c r="A1335" s="341"/>
      <c r="B1335" s="32"/>
      <c r="C1335" s="495"/>
      <c r="D1335" s="495"/>
      <c r="E1335" s="496"/>
      <c r="F1335" s="497" t="s">
        <v>100</v>
      </c>
      <c r="G1335" s="174">
        <f>G479</f>
        <v>0</v>
      </c>
      <c r="H1335" s="175">
        <f t="shared" si="530"/>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4">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4">
      <c r="A1337" s="341"/>
      <c r="B1337" s="32"/>
      <c r="C1337" s="495"/>
      <c r="D1337" s="495"/>
      <c r="E1337" s="496"/>
      <c r="F1337" s="497" t="s">
        <v>102</v>
      </c>
      <c r="G1337" s="174">
        <f>G481</f>
        <v>0</v>
      </c>
      <c r="H1337" s="175">
        <f t="shared" si="530"/>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4">
      <c r="A1338" s="341"/>
      <c r="B1338" s="32"/>
      <c r="C1338" s="495"/>
      <c r="D1338" s="495"/>
      <c r="E1338" s="496"/>
      <c r="F1338" s="497" t="s">
        <v>103</v>
      </c>
      <c r="G1338" s="174">
        <f>G482</f>
        <v>0</v>
      </c>
      <c r="H1338" s="175">
        <f t="shared" si="530"/>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4">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4">
      <c r="A1340" s="341"/>
      <c r="B1340" s="32"/>
      <c r="C1340" s="495"/>
      <c r="D1340" s="495"/>
      <c r="E1340" s="496"/>
      <c r="F1340" s="497" t="s">
        <v>105</v>
      </c>
      <c r="G1340" s="174">
        <f>G484</f>
        <v>0</v>
      </c>
      <c r="H1340" s="175">
        <f t="shared" si="530"/>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4">
      <c r="A1341" s="341"/>
      <c r="B1341" s="32"/>
      <c r="C1341" s="495"/>
      <c r="D1341" s="495"/>
      <c r="E1341" s="496"/>
      <c r="F1341" s="497" t="s">
        <v>106</v>
      </c>
      <c r="G1341" s="174">
        <f>G485</f>
        <v>0</v>
      </c>
      <c r="H1341" s="175">
        <f t="shared" si="530"/>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4">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4">
      <c r="A1343" s="341"/>
      <c r="B1343" s="32"/>
      <c r="C1343" s="495"/>
      <c r="D1343" s="495"/>
      <c r="E1343" s="496"/>
      <c r="F1343" s="497" t="s">
        <v>108</v>
      </c>
      <c r="G1343" s="174">
        <f>G487</f>
        <v>0</v>
      </c>
      <c r="H1343" s="175">
        <f t="shared" ref="H1343:H1351" si="532">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4">
      <c r="A1344" s="341"/>
      <c r="B1344" s="32"/>
      <c r="C1344" s="495"/>
      <c r="D1344" s="495"/>
      <c r="E1344" s="496"/>
      <c r="F1344" s="497" t="s">
        <v>109</v>
      </c>
      <c r="G1344" s="174">
        <f>G488</f>
        <v>0</v>
      </c>
      <c r="H1344" s="175">
        <f t="shared" si="532"/>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4">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4">
      <c r="A1346" s="341"/>
      <c r="B1346" s="32"/>
      <c r="C1346" s="495"/>
      <c r="D1346" s="495"/>
      <c r="E1346" s="496"/>
      <c r="F1346" s="497" t="s">
        <v>111</v>
      </c>
      <c r="G1346" s="174">
        <f>G490</f>
        <v>0</v>
      </c>
      <c r="H1346" s="175">
        <f t="shared" si="532"/>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4">
      <c r="A1347" s="341"/>
      <c r="B1347" s="32"/>
      <c r="C1347" s="495"/>
      <c r="D1347" s="495"/>
      <c r="E1347" s="496"/>
      <c r="F1347" s="497" t="s">
        <v>112</v>
      </c>
      <c r="G1347" s="174">
        <f>G491</f>
        <v>0</v>
      </c>
      <c r="H1347" s="175">
        <f t="shared" si="532"/>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4">
      <c r="A1348" s="341"/>
      <c r="B1348" s="32"/>
      <c r="C1348" s="495"/>
      <c r="D1348" s="495"/>
      <c r="E1348" s="496"/>
      <c r="F1348" s="497" t="s">
        <v>113</v>
      </c>
      <c r="G1348" s="174">
        <f>G492</f>
        <v>0</v>
      </c>
      <c r="H1348" s="175">
        <f t="shared" si="532"/>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4">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4">
      <c r="A1350" s="341"/>
      <c r="B1350" s="32"/>
      <c r="C1350" s="495"/>
      <c r="D1350" s="495"/>
      <c r="E1350" s="496"/>
      <c r="F1350" s="497" t="s">
        <v>115</v>
      </c>
      <c r="G1350" s="174">
        <f>G494</f>
        <v>0</v>
      </c>
      <c r="H1350" s="175">
        <f t="shared" si="532"/>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4">
      <c r="A1351" s="341"/>
      <c r="B1351" s="32"/>
      <c r="C1351" s="495"/>
      <c r="D1351" s="495"/>
      <c r="E1351" s="496"/>
      <c r="F1351" s="497" t="s">
        <v>116</v>
      </c>
      <c r="G1351" s="174">
        <f>G495</f>
        <v>0</v>
      </c>
      <c r="H1351" s="175">
        <f t="shared" si="532"/>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4">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4">
      <c r="A1353" s="337"/>
      <c r="B1353" s="32"/>
      <c r="C1353" s="495"/>
      <c r="D1353" s="495" t="s">
        <v>307</v>
      </c>
      <c r="E1353" s="496"/>
      <c r="F1353" s="498"/>
      <c r="G1353" s="68">
        <f t="shared" ref="G1353:W1353" si="533">SUBTOTAL(9,G1354:G1355)</f>
        <v>0</v>
      </c>
      <c r="H1353" s="69">
        <f t="shared" si="533"/>
        <v>0</v>
      </c>
      <c r="I1353" s="66">
        <f t="shared" si="533"/>
        <v>0</v>
      </c>
      <c r="J1353" s="66">
        <f t="shared" si="533"/>
        <v>0</v>
      </c>
      <c r="K1353" s="67">
        <f t="shared" si="533"/>
        <v>0</v>
      </c>
      <c r="L1353" s="36">
        <f t="shared" si="533"/>
        <v>0</v>
      </c>
      <c r="M1353" s="36">
        <f t="shared" si="533"/>
        <v>0</v>
      </c>
      <c r="N1353" s="36">
        <f t="shared" si="533"/>
        <v>0</v>
      </c>
      <c r="O1353" s="36">
        <f t="shared" si="533"/>
        <v>0</v>
      </c>
      <c r="P1353" s="36">
        <f t="shared" si="533"/>
        <v>0</v>
      </c>
      <c r="Q1353" s="36">
        <f t="shared" si="533"/>
        <v>0</v>
      </c>
      <c r="R1353" s="36">
        <f t="shared" si="533"/>
        <v>0</v>
      </c>
      <c r="S1353" s="36">
        <f t="shared" si="533"/>
        <v>0</v>
      </c>
      <c r="T1353" s="36">
        <f t="shared" si="533"/>
        <v>0</v>
      </c>
      <c r="U1353" s="36">
        <f t="shared" si="533"/>
        <v>0</v>
      </c>
      <c r="V1353" s="39">
        <f t="shared" si="533"/>
        <v>0</v>
      </c>
      <c r="W1353" s="35">
        <f t="shared" si="533"/>
        <v>0</v>
      </c>
      <c r="Y1353"/>
      <c r="Z1353"/>
      <c r="AG1353" s="135"/>
      <c r="AH1353" s="135"/>
    </row>
    <row r="1354" spans="1:34" outlineLevel="1" x14ac:dyDescent="0.4">
      <c r="A1354" s="337"/>
      <c r="B1354" s="32"/>
      <c r="C1354" s="496"/>
      <c r="D1354" s="496"/>
      <c r="E1354" s="496"/>
      <c r="F1354" s="501" t="s">
        <v>308</v>
      </c>
      <c r="G1354" s="174">
        <f>G498</f>
        <v>0</v>
      </c>
      <c r="H1354" s="66"/>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4">
      <c r="A1355" s="337"/>
      <c r="B1355" s="32"/>
      <c r="C1355" s="496"/>
      <c r="D1355" s="496"/>
      <c r="E1355" s="496"/>
      <c r="F1355" s="497" t="s">
        <v>309</v>
      </c>
      <c r="G1355" s="174">
        <f>G499</f>
        <v>0</v>
      </c>
      <c r="H1355" s="175">
        <f t="shared" ref="H1355:V1355" si="534">H499</f>
        <v>0</v>
      </c>
      <c r="I1355" s="163">
        <f t="shared" si="534"/>
        <v>0</v>
      </c>
      <c r="J1355" s="163">
        <f t="shared" si="534"/>
        <v>0</v>
      </c>
      <c r="K1355" s="181">
        <f t="shared" si="534"/>
        <v>0</v>
      </c>
      <c r="L1355" s="165">
        <f t="shared" si="534"/>
        <v>0</v>
      </c>
      <c r="M1355" s="176">
        <f t="shared" si="534"/>
        <v>0</v>
      </c>
      <c r="N1355" s="166">
        <f t="shared" si="534"/>
        <v>0</v>
      </c>
      <c r="O1355" s="162">
        <f t="shared" si="534"/>
        <v>0</v>
      </c>
      <c r="P1355" s="166">
        <f t="shared" si="534"/>
        <v>0</v>
      </c>
      <c r="Q1355" s="176">
        <f t="shared" si="534"/>
        <v>0</v>
      </c>
      <c r="R1355" s="166">
        <f t="shared" si="534"/>
        <v>0</v>
      </c>
      <c r="S1355" s="162">
        <f t="shared" si="534"/>
        <v>0</v>
      </c>
      <c r="T1355" s="166">
        <f t="shared" si="534"/>
        <v>0</v>
      </c>
      <c r="U1355" s="166">
        <f t="shared" si="534"/>
        <v>0</v>
      </c>
      <c r="V1355" s="167">
        <f t="shared" si="534"/>
        <v>0</v>
      </c>
      <c r="W1355" s="48">
        <f>G1355-SUM(H1355:V1355)</f>
        <v>0</v>
      </c>
      <c r="Y1355"/>
      <c r="Z1355"/>
      <c r="AG1355" s="135"/>
      <c r="AH1355" s="135"/>
    </row>
    <row r="1356" spans="1:34" x14ac:dyDescent="0.4">
      <c r="A1356" s="337"/>
      <c r="B1356" s="32"/>
      <c r="C1356" s="496"/>
      <c r="D1356" s="495" t="s">
        <v>310</v>
      </c>
      <c r="E1356" s="496"/>
      <c r="F1356" s="496"/>
      <c r="G1356" s="68">
        <f>SUBTOTAL(9,G1357:G1359)</f>
        <v>0</v>
      </c>
      <c r="H1356" s="69">
        <f t="shared" ref="H1356:W1356" si="535">SUBTOTAL(9,H1357:H1359)</f>
        <v>0</v>
      </c>
      <c r="I1356" s="66">
        <f t="shared" si="535"/>
        <v>0</v>
      </c>
      <c r="J1356" s="66">
        <f t="shared" si="535"/>
        <v>0</v>
      </c>
      <c r="K1356" s="67">
        <f t="shared" si="535"/>
        <v>0</v>
      </c>
      <c r="L1356" s="36">
        <f t="shared" si="535"/>
        <v>0</v>
      </c>
      <c r="M1356" s="36">
        <f t="shared" si="535"/>
        <v>0</v>
      </c>
      <c r="N1356" s="36">
        <f t="shared" si="535"/>
        <v>0</v>
      </c>
      <c r="O1356" s="36">
        <f t="shared" si="535"/>
        <v>0</v>
      </c>
      <c r="P1356" s="36">
        <f t="shared" si="535"/>
        <v>0</v>
      </c>
      <c r="Q1356" s="36">
        <f t="shared" si="535"/>
        <v>0</v>
      </c>
      <c r="R1356" s="36">
        <f t="shared" si="535"/>
        <v>0</v>
      </c>
      <c r="S1356" s="36">
        <f t="shared" si="535"/>
        <v>0</v>
      </c>
      <c r="T1356" s="36">
        <f t="shared" si="535"/>
        <v>0</v>
      </c>
      <c r="U1356" s="36">
        <f t="shared" si="535"/>
        <v>0</v>
      </c>
      <c r="V1356" s="39">
        <f t="shared" si="535"/>
        <v>0</v>
      </c>
      <c r="W1356" s="35">
        <f t="shared" si="535"/>
        <v>0</v>
      </c>
      <c r="Y1356"/>
      <c r="Z1356"/>
      <c r="AG1356" s="135"/>
      <c r="AH1356" s="135"/>
    </row>
    <row r="1357" spans="1:34" outlineLevel="1" x14ac:dyDescent="0.4">
      <c r="A1357" s="337"/>
      <c r="B1357" s="32"/>
      <c r="C1357" s="496"/>
      <c r="D1357" s="496"/>
      <c r="E1357" s="498"/>
      <c r="F1357" s="497" t="s">
        <v>311</v>
      </c>
      <c r="G1357" s="174">
        <f t="shared" ref="G1357:V1357" si="536">G501</f>
        <v>0</v>
      </c>
      <c r="H1357" s="175">
        <f t="shared" si="536"/>
        <v>0</v>
      </c>
      <c r="I1357" s="163">
        <f t="shared" si="536"/>
        <v>0</v>
      </c>
      <c r="J1357" s="163">
        <f t="shared" si="536"/>
        <v>0</v>
      </c>
      <c r="K1357" s="181">
        <f t="shared" si="536"/>
        <v>0</v>
      </c>
      <c r="L1357" s="165">
        <f t="shared" si="536"/>
        <v>0</v>
      </c>
      <c r="M1357" s="176">
        <f t="shared" si="536"/>
        <v>0</v>
      </c>
      <c r="N1357" s="166">
        <f t="shared" si="536"/>
        <v>0</v>
      </c>
      <c r="O1357" s="162">
        <f t="shared" si="536"/>
        <v>0</v>
      </c>
      <c r="P1357" s="166">
        <f t="shared" si="536"/>
        <v>0</v>
      </c>
      <c r="Q1357" s="176">
        <f t="shared" si="536"/>
        <v>0</v>
      </c>
      <c r="R1357" s="166">
        <f t="shared" si="536"/>
        <v>0</v>
      </c>
      <c r="S1357" s="162">
        <f t="shared" si="536"/>
        <v>0</v>
      </c>
      <c r="T1357" s="166">
        <f t="shared" si="536"/>
        <v>0</v>
      </c>
      <c r="U1357" s="166">
        <f t="shared" si="536"/>
        <v>0</v>
      </c>
      <c r="V1357" s="167">
        <f t="shared" si="536"/>
        <v>0</v>
      </c>
      <c r="W1357" s="48">
        <f t="shared" ref="W1357:W1374" si="537">G1357-SUM(H1357:V1357)</f>
        <v>0</v>
      </c>
      <c r="Y1357"/>
      <c r="Z1357"/>
      <c r="AG1357" s="135"/>
      <c r="AH1357" s="135"/>
    </row>
    <row r="1358" spans="1:34" outlineLevel="1" x14ac:dyDescent="0.4">
      <c r="A1358" s="337"/>
      <c r="B1358" s="32"/>
      <c r="C1358" s="496"/>
      <c r="D1358" s="496"/>
      <c r="E1358" s="498"/>
      <c r="F1358" s="497" t="s">
        <v>312</v>
      </c>
      <c r="G1358" s="174">
        <f t="shared" ref="G1358:V1358" si="538">G502</f>
        <v>0</v>
      </c>
      <c r="H1358" s="175">
        <f t="shared" si="538"/>
        <v>0</v>
      </c>
      <c r="I1358" s="163">
        <f t="shared" si="538"/>
        <v>0</v>
      </c>
      <c r="J1358" s="163">
        <f t="shared" si="538"/>
        <v>0</v>
      </c>
      <c r="K1358" s="181">
        <f t="shared" si="538"/>
        <v>0</v>
      </c>
      <c r="L1358" s="165">
        <f t="shared" si="538"/>
        <v>0</v>
      </c>
      <c r="M1358" s="176">
        <f t="shared" si="538"/>
        <v>0</v>
      </c>
      <c r="N1358" s="184">
        <f t="shared" si="538"/>
        <v>0</v>
      </c>
      <c r="O1358" s="162">
        <f t="shared" si="538"/>
        <v>0</v>
      </c>
      <c r="P1358" s="166">
        <f t="shared" si="538"/>
        <v>0</v>
      </c>
      <c r="Q1358" s="176">
        <f t="shared" si="538"/>
        <v>0</v>
      </c>
      <c r="R1358" s="166">
        <f t="shared" si="538"/>
        <v>0</v>
      </c>
      <c r="S1358" s="162">
        <f t="shared" si="538"/>
        <v>0</v>
      </c>
      <c r="T1358" s="166">
        <f t="shared" si="538"/>
        <v>0</v>
      </c>
      <c r="U1358" s="166">
        <f t="shared" si="538"/>
        <v>0</v>
      </c>
      <c r="V1358" s="167">
        <f t="shared" si="538"/>
        <v>0</v>
      </c>
      <c r="W1358" s="48">
        <f t="shared" si="537"/>
        <v>0</v>
      </c>
      <c r="Y1358"/>
      <c r="Z1358"/>
      <c r="AG1358" s="135"/>
      <c r="AH1358" s="135"/>
    </row>
    <row r="1359" spans="1:34" outlineLevel="1" x14ac:dyDescent="0.4">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537"/>
        <v>0</v>
      </c>
      <c r="Y1359"/>
      <c r="Z1359"/>
      <c r="AG1359" s="135"/>
      <c r="AH1359" s="135"/>
    </row>
    <row r="1360" spans="1:34" x14ac:dyDescent="0.4">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4">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537"/>
        <v>0</v>
      </c>
      <c r="Y1361"/>
      <c r="Z1361"/>
      <c r="AG1361" s="135"/>
      <c r="AH1361" s="135"/>
    </row>
    <row r="1362" spans="1:34" outlineLevel="1" x14ac:dyDescent="0.4">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537"/>
        <v>0</v>
      </c>
      <c r="Y1362"/>
      <c r="Z1362"/>
      <c r="AG1362" s="135"/>
      <c r="AH1362" s="135"/>
    </row>
    <row r="1363" spans="1:34" outlineLevel="1" x14ac:dyDescent="0.4">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537"/>
        <v>0</v>
      </c>
      <c r="Y1363"/>
      <c r="Z1363"/>
      <c r="AG1363" s="135"/>
      <c r="AH1363" s="135"/>
    </row>
    <row r="1364" spans="1:34" x14ac:dyDescent="0.4">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4">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537"/>
        <v>0</v>
      </c>
      <c r="Y1365"/>
      <c r="Z1365"/>
      <c r="AG1365" s="135"/>
      <c r="AH1365" s="135"/>
    </row>
    <row r="1366" spans="1:34" s="71" customFormat="1" outlineLevel="1" x14ac:dyDescent="0.4">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4">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4">
      <c r="A1368" s="337"/>
      <c r="B1368" s="32"/>
      <c r="C1368" s="31"/>
      <c r="D1368" s="30"/>
      <c r="E1368" s="65"/>
      <c r="F1368" s="451" t="s">
        <v>169</v>
      </c>
      <c r="G1368" s="453">
        <f t="shared" ref="G1368" si="539">G512</f>
        <v>0</v>
      </c>
      <c r="H1368" s="454">
        <f t="shared" ref="H1368:K1368" si="540">IF(H512="",0,H512*VLOOKUP($F1368,DRT,3,FALSE))</f>
        <v>0</v>
      </c>
      <c r="I1368" s="455">
        <f t="shared" si="540"/>
        <v>0</v>
      </c>
      <c r="J1368" s="455">
        <f t="shared" si="540"/>
        <v>0</v>
      </c>
      <c r="K1368" s="456">
        <f t="shared" si="540"/>
        <v>0</v>
      </c>
      <c r="L1368" s="457">
        <f t="shared" ref="L1368:M1370" si="541">IF(L512="",0,L512*VLOOKUP($F1368,DRT,4,FALSE))</f>
        <v>0</v>
      </c>
      <c r="M1368" s="458">
        <f t="shared" si="541"/>
        <v>0</v>
      </c>
      <c r="N1368" s="455">
        <f t="shared" ref="N1368:V1368" si="542">IF(N512="",0,N512*VLOOKUP($F1368,DRT,4,FALSE))</f>
        <v>0</v>
      </c>
      <c r="O1368" s="455">
        <f t="shared" si="542"/>
        <v>0</v>
      </c>
      <c r="P1368" s="455">
        <f t="shared" si="542"/>
        <v>0</v>
      </c>
      <c r="Q1368" s="455">
        <f t="shared" si="542"/>
        <v>0</v>
      </c>
      <c r="R1368" s="455">
        <f t="shared" si="542"/>
        <v>0</v>
      </c>
      <c r="S1368" s="455">
        <f t="shared" si="542"/>
        <v>0</v>
      </c>
      <c r="T1368" s="455">
        <f t="shared" si="542"/>
        <v>0</v>
      </c>
      <c r="U1368" s="455">
        <f t="shared" si="542"/>
        <v>0</v>
      </c>
      <c r="V1368" s="459">
        <f t="shared" si="542"/>
        <v>0</v>
      </c>
      <c r="W1368" s="453">
        <f t="shared" ref="W1368:W1370" si="543">G1368-SUM(H1368:V1368)</f>
        <v>0</v>
      </c>
      <c r="Y1368"/>
      <c r="Z1368"/>
      <c r="AA1368"/>
      <c r="AB1368"/>
      <c r="AC1368"/>
      <c r="AD1368"/>
      <c r="AE1368"/>
      <c r="AF1368"/>
    </row>
    <row r="1369" spans="1:34" s="71" customFormat="1" outlineLevel="1" x14ac:dyDescent="0.4">
      <c r="A1369" s="337"/>
      <c r="B1369" s="32"/>
      <c r="C1369" s="31"/>
      <c r="D1369" s="30"/>
      <c r="E1369" s="65"/>
      <c r="F1369" s="451" t="s">
        <v>170</v>
      </c>
      <c r="G1369" s="453">
        <f t="shared" ref="G1369" si="544">G513</f>
        <v>0</v>
      </c>
      <c r="H1369" s="454">
        <f t="shared" ref="H1369:K1369" si="545">IF(H513="",0,H513*VLOOKUP($F1369,DRT,3,FALSE))</f>
        <v>0</v>
      </c>
      <c r="I1369" s="455">
        <f t="shared" si="545"/>
        <v>0</v>
      </c>
      <c r="J1369" s="455">
        <f t="shared" si="545"/>
        <v>0</v>
      </c>
      <c r="K1369" s="456">
        <f t="shared" si="545"/>
        <v>0</v>
      </c>
      <c r="L1369" s="457">
        <f t="shared" si="541"/>
        <v>0</v>
      </c>
      <c r="M1369" s="458">
        <f t="shared" si="541"/>
        <v>0</v>
      </c>
      <c r="N1369" s="455">
        <f t="shared" ref="N1369:V1369" si="546">IF(N513="",0,N513*VLOOKUP($F1369,DRT,4,FALSE))</f>
        <v>0</v>
      </c>
      <c r="O1369" s="455">
        <f t="shared" si="546"/>
        <v>0</v>
      </c>
      <c r="P1369" s="455">
        <f t="shared" si="546"/>
        <v>0</v>
      </c>
      <c r="Q1369" s="455">
        <f t="shared" si="546"/>
        <v>0</v>
      </c>
      <c r="R1369" s="455">
        <f t="shared" si="546"/>
        <v>0</v>
      </c>
      <c r="S1369" s="455">
        <f t="shared" si="546"/>
        <v>0</v>
      </c>
      <c r="T1369" s="455">
        <f t="shared" si="546"/>
        <v>0</v>
      </c>
      <c r="U1369" s="455">
        <f t="shared" si="546"/>
        <v>0</v>
      </c>
      <c r="V1369" s="459">
        <f t="shared" si="546"/>
        <v>0</v>
      </c>
      <c r="W1369" s="453">
        <f t="shared" si="543"/>
        <v>0</v>
      </c>
      <c r="Y1369"/>
      <c r="Z1369"/>
      <c r="AA1369"/>
      <c r="AB1369"/>
      <c r="AC1369"/>
      <c r="AD1369"/>
      <c r="AE1369"/>
      <c r="AF1369"/>
    </row>
    <row r="1370" spans="1:34" s="71" customFormat="1" outlineLevel="1" x14ac:dyDescent="0.4">
      <c r="A1370" s="337"/>
      <c r="B1370" s="32"/>
      <c r="C1370" s="31"/>
      <c r="D1370" s="30"/>
      <c r="E1370" s="65"/>
      <c r="F1370" s="451" t="s">
        <v>171</v>
      </c>
      <c r="G1370" s="453">
        <f t="shared" ref="G1370" si="547">G514</f>
        <v>0</v>
      </c>
      <c r="H1370" s="454">
        <f t="shared" ref="H1370:K1370" si="548">IF(H514="",0,H514*VLOOKUP($F1370,DRT,3,FALSE))</f>
        <v>0</v>
      </c>
      <c r="I1370" s="455">
        <f t="shared" si="548"/>
        <v>0</v>
      </c>
      <c r="J1370" s="455">
        <f t="shared" si="548"/>
        <v>0</v>
      </c>
      <c r="K1370" s="456">
        <f t="shared" si="548"/>
        <v>0</v>
      </c>
      <c r="L1370" s="457">
        <f t="shared" si="541"/>
        <v>0</v>
      </c>
      <c r="M1370" s="458">
        <f t="shared" si="541"/>
        <v>0</v>
      </c>
      <c r="N1370" s="455">
        <f t="shared" ref="N1370:V1370" si="549">IF(N514="",0,N514*VLOOKUP($F1370,DRT,4,FALSE))</f>
        <v>0</v>
      </c>
      <c r="O1370" s="455">
        <f t="shared" si="549"/>
        <v>0</v>
      </c>
      <c r="P1370" s="455">
        <f t="shared" si="549"/>
        <v>0</v>
      </c>
      <c r="Q1370" s="455">
        <f t="shared" si="549"/>
        <v>0</v>
      </c>
      <c r="R1370" s="455">
        <f t="shared" si="549"/>
        <v>0</v>
      </c>
      <c r="S1370" s="455">
        <f t="shared" si="549"/>
        <v>0</v>
      </c>
      <c r="T1370" s="455">
        <f t="shared" si="549"/>
        <v>0</v>
      </c>
      <c r="U1370" s="455">
        <f t="shared" si="549"/>
        <v>0</v>
      </c>
      <c r="V1370" s="459">
        <f t="shared" si="549"/>
        <v>0</v>
      </c>
      <c r="W1370" s="453">
        <f t="shared" si="543"/>
        <v>0</v>
      </c>
      <c r="Y1370"/>
      <c r="Z1370"/>
      <c r="AA1370"/>
      <c r="AB1370"/>
      <c r="AC1370"/>
      <c r="AD1370"/>
      <c r="AE1370"/>
      <c r="AF1370"/>
    </row>
    <row r="1371" spans="1:34" x14ac:dyDescent="0.4">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4">
      <c r="A1372" s="337"/>
      <c r="B1372" s="537" t="s">
        <v>319</v>
      </c>
      <c r="C1372" s="543"/>
      <c r="D1372" s="213"/>
      <c r="E1372" s="213"/>
      <c r="F1372" s="213"/>
      <c r="G1372" s="214">
        <f t="shared" ref="G1372:W1372" si="550">SUBTOTAL(9,G1092:G1371)</f>
        <v>0</v>
      </c>
      <c r="H1372" s="215">
        <f t="shared" si="550"/>
        <v>0</v>
      </c>
      <c r="I1372" s="216">
        <f t="shared" si="550"/>
        <v>0</v>
      </c>
      <c r="J1372" s="216">
        <f t="shared" si="550"/>
        <v>0</v>
      </c>
      <c r="K1372" s="487">
        <f t="shared" si="550"/>
        <v>0</v>
      </c>
      <c r="L1372" s="218">
        <f t="shared" si="550"/>
        <v>0</v>
      </c>
      <c r="M1372" s="219">
        <f t="shared" si="550"/>
        <v>0</v>
      </c>
      <c r="N1372" s="219">
        <f t="shared" si="550"/>
        <v>0</v>
      </c>
      <c r="O1372" s="219">
        <f t="shared" si="550"/>
        <v>0</v>
      </c>
      <c r="P1372" s="219">
        <f t="shared" si="550"/>
        <v>0</v>
      </c>
      <c r="Q1372" s="219">
        <f t="shared" si="550"/>
        <v>0</v>
      </c>
      <c r="R1372" s="219">
        <f t="shared" si="550"/>
        <v>0</v>
      </c>
      <c r="S1372" s="219">
        <f t="shared" si="550"/>
        <v>0</v>
      </c>
      <c r="T1372" s="219">
        <f t="shared" si="550"/>
        <v>0</v>
      </c>
      <c r="U1372" s="219">
        <f t="shared" si="550"/>
        <v>0</v>
      </c>
      <c r="V1372" s="220">
        <f t="shared" si="550"/>
        <v>0</v>
      </c>
      <c r="W1372" s="214">
        <f t="shared" si="550"/>
        <v>0</v>
      </c>
      <c r="Y1372"/>
      <c r="Z1372"/>
      <c r="AG1372" s="135"/>
      <c r="AH1372" s="135"/>
    </row>
    <row r="1373" spans="1:34" x14ac:dyDescent="0.4">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4">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537"/>
        <v>0</v>
      </c>
      <c r="Y1374"/>
      <c r="Z1374"/>
      <c r="AG1374" s="135"/>
      <c r="AH1374" s="135"/>
    </row>
    <row r="1375" spans="1:34" x14ac:dyDescent="0.4">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5.3" thickBot="1" x14ac:dyDescent="0.55000000000000004">
      <c r="A1376" s="338"/>
      <c r="B1376" s="503" t="s">
        <v>321</v>
      </c>
      <c r="C1376" s="504"/>
      <c r="D1376" s="187"/>
      <c r="E1376" s="187"/>
      <c r="F1376" s="187"/>
      <c r="G1376" s="188">
        <f>SUM(G1372:G1375)</f>
        <v>0</v>
      </c>
      <c r="H1376" s="189">
        <f>SUM(H1372:H1375)</f>
        <v>0</v>
      </c>
      <c r="I1376" s="190">
        <f t="shared" ref="I1376:W1376" si="551">SUM(I1372:I1375)</f>
        <v>0</v>
      </c>
      <c r="J1376" s="190">
        <f t="shared" si="551"/>
        <v>0</v>
      </c>
      <c r="K1376" s="486">
        <f t="shared" si="551"/>
        <v>0</v>
      </c>
      <c r="L1376" s="192">
        <f t="shared" si="551"/>
        <v>0</v>
      </c>
      <c r="M1376" s="193">
        <f t="shared" si="551"/>
        <v>0</v>
      </c>
      <c r="N1376" s="193">
        <f t="shared" si="551"/>
        <v>0</v>
      </c>
      <c r="O1376" s="193">
        <f t="shared" si="551"/>
        <v>0</v>
      </c>
      <c r="P1376" s="193">
        <f t="shared" si="551"/>
        <v>0</v>
      </c>
      <c r="Q1376" s="193">
        <f t="shared" si="551"/>
        <v>0</v>
      </c>
      <c r="R1376" s="193">
        <f t="shared" si="551"/>
        <v>0</v>
      </c>
      <c r="S1376" s="193">
        <f t="shared" si="551"/>
        <v>0</v>
      </c>
      <c r="T1376" s="193">
        <f t="shared" si="551"/>
        <v>0</v>
      </c>
      <c r="U1376" s="193">
        <f t="shared" si="551"/>
        <v>0</v>
      </c>
      <c r="V1376" s="194">
        <f t="shared" si="551"/>
        <v>0</v>
      </c>
      <c r="W1376" s="188">
        <f t="shared" si="551"/>
        <v>0</v>
      </c>
      <c r="Y1376"/>
      <c r="Z1376"/>
      <c r="AA1376"/>
      <c r="AB1376"/>
      <c r="AC1376"/>
      <c r="AD1376"/>
      <c r="AE1376"/>
      <c r="AF1376"/>
    </row>
    <row r="1377" spans="1:34" ht="12.6" thickBot="1" x14ac:dyDescent="0.4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 x14ac:dyDescent="0.5">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5">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5">
      <c r="A1380" s="337"/>
      <c r="B1380" s="614"/>
      <c r="C1380" s="236"/>
      <c r="D1380" s="495" t="s">
        <v>325</v>
      </c>
      <c r="E1380" s="30"/>
      <c r="F1380" s="616"/>
      <c r="G1380" s="66">
        <f t="shared" ref="G1380:W1380" si="552">SUBTOTAL(9,G1381:G1388)</f>
        <v>0</v>
      </c>
      <c r="H1380" s="69">
        <f t="shared" si="552"/>
        <v>0</v>
      </c>
      <c r="I1380" s="66">
        <f t="shared" si="552"/>
        <v>0</v>
      </c>
      <c r="J1380" s="66">
        <f t="shared" si="552"/>
        <v>0</v>
      </c>
      <c r="K1380" s="67">
        <f t="shared" si="552"/>
        <v>0</v>
      </c>
      <c r="L1380" s="36">
        <f t="shared" si="552"/>
        <v>0</v>
      </c>
      <c r="M1380" s="36">
        <f t="shared" si="552"/>
        <v>0</v>
      </c>
      <c r="N1380" s="36">
        <f t="shared" si="552"/>
        <v>0</v>
      </c>
      <c r="O1380" s="36">
        <f t="shared" si="552"/>
        <v>0</v>
      </c>
      <c r="P1380" s="36">
        <f t="shared" si="552"/>
        <v>0</v>
      </c>
      <c r="Q1380" s="36">
        <f t="shared" si="552"/>
        <v>0</v>
      </c>
      <c r="R1380" s="36">
        <f t="shared" si="552"/>
        <v>0</v>
      </c>
      <c r="S1380" s="36">
        <f t="shared" si="552"/>
        <v>0</v>
      </c>
      <c r="T1380" s="36">
        <f t="shared" si="552"/>
        <v>0</v>
      </c>
      <c r="U1380" s="36">
        <f t="shared" si="552"/>
        <v>0</v>
      </c>
      <c r="V1380" s="36">
        <f t="shared" si="552"/>
        <v>0</v>
      </c>
      <c r="W1380" s="35">
        <f t="shared" si="552"/>
        <v>0</v>
      </c>
      <c r="Y1380"/>
      <c r="Z1380"/>
      <c r="AA1380"/>
      <c r="AB1380"/>
      <c r="AC1380"/>
      <c r="AD1380"/>
      <c r="AE1380"/>
      <c r="AF1380"/>
    </row>
    <row r="1381" spans="1:34" s="116" customFormat="1" ht="12.75" customHeight="1" x14ac:dyDescent="0.5">
      <c r="A1381" s="337"/>
      <c r="B1381" s="614"/>
      <c r="C1381" s="236"/>
      <c r="D1381" s="236"/>
      <c r="E1381" s="236"/>
      <c r="F1381" s="617" t="s">
        <v>326</v>
      </c>
      <c r="G1381" s="174">
        <f t="shared" ref="G1381:G1388" si="553">G525</f>
        <v>0</v>
      </c>
      <c r="H1381" s="175">
        <f t="shared" ref="H1381:V1381" si="554">H525*VLOOKUP($F1381,DCT,2,FALSE)</f>
        <v>0</v>
      </c>
      <c r="I1381" s="163">
        <f t="shared" si="554"/>
        <v>0</v>
      </c>
      <c r="J1381" s="163">
        <f t="shared" si="554"/>
        <v>0</v>
      </c>
      <c r="K1381" s="181">
        <f t="shared" si="554"/>
        <v>0</v>
      </c>
      <c r="L1381" s="165">
        <f t="shared" si="554"/>
        <v>0</v>
      </c>
      <c r="M1381" s="176">
        <f t="shared" si="554"/>
        <v>0</v>
      </c>
      <c r="N1381" s="166">
        <f t="shared" si="554"/>
        <v>0</v>
      </c>
      <c r="O1381" s="166">
        <f t="shared" si="554"/>
        <v>0</v>
      </c>
      <c r="P1381" s="166">
        <f t="shared" si="554"/>
        <v>0</v>
      </c>
      <c r="Q1381" s="166">
        <f t="shared" si="554"/>
        <v>0</v>
      </c>
      <c r="R1381" s="166">
        <f t="shared" si="554"/>
        <v>0</v>
      </c>
      <c r="S1381" s="166">
        <f t="shared" si="554"/>
        <v>0</v>
      </c>
      <c r="T1381" s="166">
        <f t="shared" si="554"/>
        <v>0</v>
      </c>
      <c r="U1381" s="166">
        <f t="shared" si="554"/>
        <v>0</v>
      </c>
      <c r="V1381" s="179">
        <f t="shared" si="554"/>
        <v>0</v>
      </c>
      <c r="W1381" s="48">
        <f>G1381-SUM(H1381:V1381)</f>
        <v>0</v>
      </c>
      <c r="X1381" s="71"/>
      <c r="Y1381"/>
      <c r="Z1381"/>
      <c r="AA1381"/>
      <c r="AB1381"/>
      <c r="AC1381"/>
      <c r="AD1381"/>
      <c r="AE1381"/>
      <c r="AF1381"/>
    </row>
    <row r="1382" spans="1:34" s="116" customFormat="1" ht="12.75" customHeight="1" x14ac:dyDescent="0.5">
      <c r="A1382" s="337"/>
      <c r="B1382" s="614"/>
      <c r="C1382" s="236"/>
      <c r="D1382" s="236"/>
      <c r="E1382" s="236"/>
      <c r="F1382" s="617" t="s">
        <v>327</v>
      </c>
      <c r="G1382" s="174">
        <f t="shared" si="553"/>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5">
      <c r="A1383" s="337"/>
      <c r="B1383" s="614"/>
      <c r="C1383" s="236"/>
      <c r="D1383" s="236"/>
      <c r="E1383" s="236"/>
      <c r="F1383" s="617" t="s">
        <v>328</v>
      </c>
      <c r="G1383" s="174">
        <f t="shared" si="553"/>
        <v>0</v>
      </c>
      <c r="H1383" s="175">
        <f t="shared" ref="H1383:V1383" si="555">H527*VLOOKUP($F1383,DCT,2,FALSE)</f>
        <v>0</v>
      </c>
      <c r="I1383" s="163">
        <f t="shared" si="555"/>
        <v>0</v>
      </c>
      <c r="J1383" s="163">
        <f t="shared" si="555"/>
        <v>0</v>
      </c>
      <c r="K1383" s="181">
        <f t="shared" si="555"/>
        <v>0</v>
      </c>
      <c r="L1383" s="165">
        <f t="shared" si="555"/>
        <v>0</v>
      </c>
      <c r="M1383" s="176">
        <f t="shared" si="555"/>
        <v>0</v>
      </c>
      <c r="N1383" s="166">
        <f t="shared" si="555"/>
        <v>0</v>
      </c>
      <c r="O1383" s="166">
        <f t="shared" si="555"/>
        <v>0</v>
      </c>
      <c r="P1383" s="166">
        <f t="shared" si="555"/>
        <v>0</v>
      </c>
      <c r="Q1383" s="166">
        <f t="shared" si="555"/>
        <v>0</v>
      </c>
      <c r="R1383" s="166">
        <f t="shared" si="555"/>
        <v>0</v>
      </c>
      <c r="S1383" s="166">
        <f t="shared" si="555"/>
        <v>0</v>
      </c>
      <c r="T1383" s="166">
        <f t="shared" si="555"/>
        <v>0</v>
      </c>
      <c r="U1383" s="166">
        <f t="shared" si="555"/>
        <v>0</v>
      </c>
      <c r="V1383" s="179">
        <f t="shared" si="555"/>
        <v>0</v>
      </c>
      <c r="W1383" s="48">
        <f>G1383-SUM(H1383:V1383)</f>
        <v>0</v>
      </c>
      <c r="X1383" s="71"/>
      <c r="Y1383"/>
      <c r="Z1383"/>
      <c r="AA1383"/>
      <c r="AB1383"/>
      <c r="AC1383"/>
      <c r="AD1383"/>
      <c r="AE1383"/>
      <c r="AF1383"/>
    </row>
    <row r="1384" spans="1:34" s="116" customFormat="1" ht="12.75" customHeight="1" x14ac:dyDescent="0.5">
      <c r="A1384" s="337"/>
      <c r="B1384" s="614"/>
      <c r="C1384" s="236"/>
      <c r="D1384" s="236"/>
      <c r="E1384" s="236"/>
      <c r="F1384" s="617" t="s">
        <v>329</v>
      </c>
      <c r="G1384" s="174">
        <f t="shared" si="553"/>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5">
      <c r="A1385" s="337"/>
      <c r="B1385" s="614"/>
      <c r="C1385" s="236"/>
      <c r="D1385" s="236"/>
      <c r="E1385" s="236"/>
      <c r="F1385" s="617" t="s">
        <v>330</v>
      </c>
      <c r="G1385" s="174">
        <f t="shared" si="553"/>
        <v>0</v>
      </c>
      <c r="H1385" s="175">
        <f t="shared" ref="H1385:V1385" si="556">H529*VLOOKUP($F1385,DCT,2,FALSE)</f>
        <v>0</v>
      </c>
      <c r="I1385" s="163">
        <f t="shared" si="556"/>
        <v>0</v>
      </c>
      <c r="J1385" s="163">
        <f t="shared" si="556"/>
        <v>0</v>
      </c>
      <c r="K1385" s="181">
        <f t="shared" si="556"/>
        <v>0</v>
      </c>
      <c r="L1385" s="165">
        <f t="shared" si="556"/>
        <v>0</v>
      </c>
      <c r="M1385" s="176">
        <f t="shared" si="556"/>
        <v>0</v>
      </c>
      <c r="N1385" s="166">
        <f t="shared" si="556"/>
        <v>0</v>
      </c>
      <c r="O1385" s="166">
        <f t="shared" si="556"/>
        <v>0</v>
      </c>
      <c r="P1385" s="166">
        <f t="shared" si="556"/>
        <v>0</v>
      </c>
      <c r="Q1385" s="166">
        <f t="shared" si="556"/>
        <v>0</v>
      </c>
      <c r="R1385" s="166">
        <f t="shared" si="556"/>
        <v>0</v>
      </c>
      <c r="S1385" s="166">
        <f t="shared" si="556"/>
        <v>0</v>
      </c>
      <c r="T1385" s="166">
        <f t="shared" si="556"/>
        <v>0</v>
      </c>
      <c r="U1385" s="166">
        <f t="shared" si="556"/>
        <v>0</v>
      </c>
      <c r="V1385" s="179">
        <f t="shared" si="556"/>
        <v>0</v>
      </c>
      <c r="W1385" s="48">
        <f>G1385-SUM(H1385:V1385)</f>
        <v>0</v>
      </c>
      <c r="X1385" s="71"/>
      <c r="Y1385"/>
      <c r="Z1385"/>
      <c r="AA1385"/>
      <c r="AB1385"/>
      <c r="AC1385"/>
      <c r="AD1385"/>
      <c r="AE1385"/>
      <c r="AF1385"/>
    </row>
    <row r="1386" spans="1:34" s="116" customFormat="1" ht="12.75" customHeight="1" x14ac:dyDescent="0.5">
      <c r="A1386" s="337"/>
      <c r="B1386" s="614"/>
      <c r="C1386" s="236"/>
      <c r="D1386" s="236"/>
      <c r="E1386" s="236"/>
      <c r="F1386" s="617" t="s">
        <v>331</v>
      </c>
      <c r="G1386" s="174">
        <f t="shared" si="553"/>
        <v>0</v>
      </c>
      <c r="H1386" s="175">
        <f t="shared" ref="H1386:V1386" si="557">H530*VLOOKUP($F1386,DCT,2,FALSE)</f>
        <v>0</v>
      </c>
      <c r="I1386" s="163">
        <f t="shared" si="557"/>
        <v>0</v>
      </c>
      <c r="J1386" s="163">
        <f t="shared" si="557"/>
        <v>0</v>
      </c>
      <c r="K1386" s="181">
        <f t="shared" si="557"/>
        <v>0</v>
      </c>
      <c r="L1386" s="165">
        <f t="shared" si="557"/>
        <v>0</v>
      </c>
      <c r="M1386" s="176">
        <f t="shared" si="557"/>
        <v>0</v>
      </c>
      <c r="N1386" s="166">
        <f t="shared" si="557"/>
        <v>0</v>
      </c>
      <c r="O1386" s="166">
        <f t="shared" si="557"/>
        <v>0</v>
      </c>
      <c r="P1386" s="166">
        <f t="shared" si="557"/>
        <v>0</v>
      </c>
      <c r="Q1386" s="166">
        <f t="shared" si="557"/>
        <v>0</v>
      </c>
      <c r="R1386" s="166">
        <f t="shared" si="557"/>
        <v>0</v>
      </c>
      <c r="S1386" s="166">
        <f t="shared" si="557"/>
        <v>0</v>
      </c>
      <c r="T1386" s="166">
        <f t="shared" si="557"/>
        <v>0</v>
      </c>
      <c r="U1386" s="166">
        <f t="shared" si="557"/>
        <v>0</v>
      </c>
      <c r="V1386" s="179">
        <f t="shared" si="557"/>
        <v>0</v>
      </c>
      <c r="W1386" s="48">
        <f>G1386-SUM(H1386:V1386)</f>
        <v>0</v>
      </c>
      <c r="X1386" s="71"/>
      <c r="Y1386"/>
      <c r="Z1386"/>
      <c r="AA1386"/>
      <c r="AB1386"/>
      <c r="AC1386"/>
      <c r="AD1386"/>
      <c r="AE1386"/>
      <c r="AF1386"/>
    </row>
    <row r="1387" spans="1:34" s="116" customFormat="1" ht="12.75" customHeight="1" x14ac:dyDescent="0.5">
      <c r="A1387" s="337"/>
      <c r="B1387" s="614"/>
      <c r="C1387" s="236"/>
      <c r="D1387" s="236"/>
      <c r="E1387" s="236"/>
      <c r="F1387" s="617" t="s">
        <v>332</v>
      </c>
      <c r="G1387" s="174">
        <f t="shared" si="553"/>
        <v>0</v>
      </c>
      <c r="H1387" s="175">
        <f t="shared" ref="H1387:V1387" si="558">H531*VLOOKUP($F1387,DCT,2,FALSE)</f>
        <v>0</v>
      </c>
      <c r="I1387" s="163">
        <f t="shared" si="558"/>
        <v>0</v>
      </c>
      <c r="J1387" s="163">
        <f t="shared" si="558"/>
        <v>0</v>
      </c>
      <c r="K1387" s="181">
        <f t="shared" si="558"/>
        <v>0</v>
      </c>
      <c r="L1387" s="165">
        <f t="shared" si="558"/>
        <v>0</v>
      </c>
      <c r="M1387" s="176">
        <f t="shared" si="558"/>
        <v>0</v>
      </c>
      <c r="N1387" s="166">
        <f t="shared" si="558"/>
        <v>0</v>
      </c>
      <c r="O1387" s="166">
        <f t="shared" si="558"/>
        <v>0</v>
      </c>
      <c r="P1387" s="166">
        <f t="shared" si="558"/>
        <v>0</v>
      </c>
      <c r="Q1387" s="166">
        <f t="shared" si="558"/>
        <v>0</v>
      </c>
      <c r="R1387" s="166">
        <f t="shared" si="558"/>
        <v>0</v>
      </c>
      <c r="S1387" s="166">
        <f t="shared" si="558"/>
        <v>0</v>
      </c>
      <c r="T1387" s="166">
        <f t="shared" si="558"/>
        <v>0</v>
      </c>
      <c r="U1387" s="166">
        <f t="shared" si="558"/>
        <v>0</v>
      </c>
      <c r="V1387" s="179">
        <f t="shared" si="558"/>
        <v>0</v>
      </c>
      <c r="W1387" s="48">
        <f>G1387-SUM(H1387:V1387)</f>
        <v>0</v>
      </c>
      <c r="X1387" s="71"/>
      <c r="Y1387"/>
      <c r="Z1387"/>
      <c r="AA1387"/>
      <c r="AB1387"/>
      <c r="AC1387"/>
      <c r="AD1387"/>
      <c r="AE1387"/>
      <c r="AF1387"/>
    </row>
    <row r="1388" spans="1:34" s="116" customFormat="1" ht="12.75" customHeight="1" x14ac:dyDescent="0.5">
      <c r="A1388" s="337"/>
      <c r="B1388" s="614"/>
      <c r="C1388" s="236"/>
      <c r="D1388" s="236"/>
      <c r="E1388" s="236"/>
      <c r="F1388" s="617" t="s">
        <v>333</v>
      </c>
      <c r="G1388" s="174">
        <f t="shared" si="553"/>
        <v>0</v>
      </c>
      <c r="H1388" s="175">
        <f t="shared" ref="H1388:V1388" si="559">H532*VLOOKUP($F1388,DCT,2,FALSE)</f>
        <v>0</v>
      </c>
      <c r="I1388" s="163">
        <f t="shared" si="559"/>
        <v>0</v>
      </c>
      <c r="J1388" s="163">
        <f t="shared" si="559"/>
        <v>0</v>
      </c>
      <c r="K1388" s="181">
        <f t="shared" si="559"/>
        <v>0</v>
      </c>
      <c r="L1388" s="165">
        <f t="shared" si="559"/>
        <v>0</v>
      </c>
      <c r="M1388" s="176">
        <f t="shared" si="559"/>
        <v>0</v>
      </c>
      <c r="N1388" s="166">
        <f t="shared" si="559"/>
        <v>0</v>
      </c>
      <c r="O1388" s="166">
        <f t="shared" si="559"/>
        <v>0</v>
      </c>
      <c r="P1388" s="166">
        <f t="shared" si="559"/>
        <v>0</v>
      </c>
      <c r="Q1388" s="166">
        <f t="shared" si="559"/>
        <v>0</v>
      </c>
      <c r="R1388" s="166">
        <f t="shared" si="559"/>
        <v>0</v>
      </c>
      <c r="S1388" s="166">
        <f t="shared" si="559"/>
        <v>0</v>
      </c>
      <c r="T1388" s="166">
        <f t="shared" si="559"/>
        <v>0</v>
      </c>
      <c r="U1388" s="166">
        <f t="shared" si="559"/>
        <v>0</v>
      </c>
      <c r="V1388" s="179">
        <f t="shared" si="559"/>
        <v>0</v>
      </c>
      <c r="W1388" s="48">
        <f>G1388-SUM(H1388:V1388)</f>
        <v>0</v>
      </c>
      <c r="X1388" s="71"/>
      <c r="Y1388"/>
      <c r="Z1388"/>
      <c r="AA1388"/>
      <c r="AB1388"/>
      <c r="AC1388"/>
      <c r="AD1388"/>
      <c r="AE1388"/>
      <c r="AF1388"/>
    </row>
    <row r="1389" spans="1:34" s="116" customFormat="1" ht="12.75" customHeight="1" x14ac:dyDescent="0.5">
      <c r="A1389" s="337"/>
      <c r="B1389" s="614"/>
      <c r="C1389" s="236"/>
      <c r="D1389" s="495" t="s">
        <v>412</v>
      </c>
      <c r="E1389" s="30"/>
      <c r="F1389" s="30"/>
      <c r="G1389" s="68">
        <f t="shared" ref="G1389:W1389" si="560">SUBTOTAL(9,G1390:G1397)</f>
        <v>0</v>
      </c>
      <c r="H1389" s="36">
        <f t="shared" si="560"/>
        <v>0</v>
      </c>
      <c r="I1389" s="66">
        <f t="shared" si="560"/>
        <v>0</v>
      </c>
      <c r="J1389" s="66">
        <f t="shared" si="560"/>
        <v>0</v>
      </c>
      <c r="K1389" s="67">
        <f t="shared" si="560"/>
        <v>0</v>
      </c>
      <c r="L1389" s="36">
        <f t="shared" si="560"/>
        <v>0</v>
      </c>
      <c r="M1389" s="36">
        <f t="shared" si="560"/>
        <v>0</v>
      </c>
      <c r="N1389" s="36">
        <f t="shared" si="560"/>
        <v>0</v>
      </c>
      <c r="O1389" s="36">
        <f t="shared" si="560"/>
        <v>0</v>
      </c>
      <c r="P1389" s="36">
        <f t="shared" si="560"/>
        <v>0</v>
      </c>
      <c r="Q1389" s="36">
        <f t="shared" si="560"/>
        <v>0</v>
      </c>
      <c r="R1389" s="36">
        <f t="shared" si="560"/>
        <v>0</v>
      </c>
      <c r="S1389" s="36">
        <f t="shared" si="560"/>
        <v>0</v>
      </c>
      <c r="T1389" s="36">
        <f t="shared" si="560"/>
        <v>0</v>
      </c>
      <c r="U1389" s="36">
        <f t="shared" si="560"/>
        <v>0</v>
      </c>
      <c r="V1389" s="36">
        <f t="shared" si="560"/>
        <v>0</v>
      </c>
      <c r="W1389" s="35">
        <f t="shared" si="560"/>
        <v>0</v>
      </c>
      <c r="Y1389"/>
      <c r="Z1389"/>
      <c r="AA1389"/>
      <c r="AB1389"/>
      <c r="AC1389"/>
      <c r="AD1389"/>
      <c r="AE1389"/>
      <c r="AF1389"/>
    </row>
    <row r="1390" spans="1:34" s="116" customFormat="1" ht="12.75" customHeight="1" x14ac:dyDescent="0.5">
      <c r="A1390" s="337"/>
      <c r="B1390" s="614"/>
      <c r="C1390" s="236"/>
      <c r="D1390" s="236"/>
      <c r="E1390" s="236"/>
      <c r="F1390" s="617" t="s">
        <v>411</v>
      </c>
      <c r="G1390" s="174">
        <f t="shared" ref="G1390:G1397" si="561">G534</f>
        <v>0</v>
      </c>
      <c r="H1390" s="175">
        <f t="shared" ref="H1390:V1390" si="562">H534*VLOOKUP($F1390,DCT,2,FALSE)</f>
        <v>0</v>
      </c>
      <c r="I1390" s="163">
        <f t="shared" si="562"/>
        <v>0</v>
      </c>
      <c r="J1390" s="163">
        <f t="shared" si="562"/>
        <v>0</v>
      </c>
      <c r="K1390" s="181">
        <f t="shared" si="562"/>
        <v>0</v>
      </c>
      <c r="L1390" s="165">
        <f t="shared" si="562"/>
        <v>0</v>
      </c>
      <c r="M1390" s="176">
        <f t="shared" si="562"/>
        <v>0</v>
      </c>
      <c r="N1390" s="166">
        <f t="shared" si="562"/>
        <v>0</v>
      </c>
      <c r="O1390" s="166">
        <f t="shared" si="562"/>
        <v>0</v>
      </c>
      <c r="P1390" s="166">
        <f t="shared" si="562"/>
        <v>0</v>
      </c>
      <c r="Q1390" s="166">
        <f t="shared" si="562"/>
        <v>0</v>
      </c>
      <c r="R1390" s="166">
        <f t="shared" si="562"/>
        <v>0</v>
      </c>
      <c r="S1390" s="166">
        <f t="shared" si="562"/>
        <v>0</v>
      </c>
      <c r="T1390" s="166">
        <f t="shared" si="562"/>
        <v>0</v>
      </c>
      <c r="U1390" s="166">
        <f t="shared" si="562"/>
        <v>0</v>
      </c>
      <c r="V1390" s="179">
        <f t="shared" si="562"/>
        <v>0</v>
      </c>
      <c r="W1390" s="48">
        <f t="shared" ref="W1390:W1397" si="563">G1390-SUM(H1390:V1390)</f>
        <v>0</v>
      </c>
      <c r="X1390" s="71"/>
      <c r="Y1390"/>
      <c r="Z1390"/>
      <c r="AA1390"/>
      <c r="AB1390"/>
      <c r="AC1390"/>
      <c r="AD1390"/>
      <c r="AE1390"/>
      <c r="AF1390"/>
    </row>
    <row r="1391" spans="1:34" s="116" customFormat="1" ht="12.75" customHeight="1" x14ac:dyDescent="0.5">
      <c r="A1391" s="337"/>
      <c r="B1391" s="614"/>
      <c r="C1391" s="236"/>
      <c r="D1391" s="236"/>
      <c r="E1391" s="236"/>
      <c r="F1391" s="617" t="s">
        <v>413</v>
      </c>
      <c r="G1391" s="174">
        <f t="shared" si="561"/>
        <v>0</v>
      </c>
      <c r="H1391" s="175">
        <f t="shared" ref="H1391:V1391" si="564">H535*VLOOKUP($F1391,DCT,2,FALSE)</f>
        <v>0</v>
      </c>
      <c r="I1391" s="163">
        <f t="shared" si="564"/>
        <v>0</v>
      </c>
      <c r="J1391" s="163">
        <f t="shared" si="564"/>
        <v>0</v>
      </c>
      <c r="K1391" s="181">
        <f t="shared" si="564"/>
        <v>0</v>
      </c>
      <c r="L1391" s="165">
        <f t="shared" si="564"/>
        <v>0</v>
      </c>
      <c r="M1391" s="176">
        <f t="shared" si="564"/>
        <v>0</v>
      </c>
      <c r="N1391" s="166">
        <f t="shared" si="564"/>
        <v>0</v>
      </c>
      <c r="O1391" s="166">
        <f t="shared" si="564"/>
        <v>0</v>
      </c>
      <c r="P1391" s="166">
        <f t="shared" si="564"/>
        <v>0</v>
      </c>
      <c r="Q1391" s="166">
        <f t="shared" si="564"/>
        <v>0</v>
      </c>
      <c r="R1391" s="166">
        <f t="shared" si="564"/>
        <v>0</v>
      </c>
      <c r="S1391" s="166">
        <f t="shared" si="564"/>
        <v>0</v>
      </c>
      <c r="T1391" s="166">
        <f t="shared" si="564"/>
        <v>0</v>
      </c>
      <c r="U1391" s="166">
        <f t="shared" si="564"/>
        <v>0</v>
      </c>
      <c r="V1391" s="179">
        <f t="shared" si="564"/>
        <v>0</v>
      </c>
      <c r="W1391" s="48">
        <f t="shared" si="563"/>
        <v>0</v>
      </c>
      <c r="X1391" s="71"/>
      <c r="Y1391"/>
      <c r="Z1391"/>
      <c r="AA1391"/>
      <c r="AB1391"/>
      <c r="AC1391"/>
      <c r="AD1391"/>
      <c r="AE1391"/>
      <c r="AF1391"/>
    </row>
    <row r="1392" spans="1:34" s="116" customFormat="1" ht="12.75" customHeight="1" x14ac:dyDescent="0.5">
      <c r="A1392" s="337"/>
      <c r="B1392" s="614"/>
      <c r="C1392" s="236"/>
      <c r="D1392" s="236"/>
      <c r="E1392" s="236"/>
      <c r="F1392" s="617" t="s">
        <v>414</v>
      </c>
      <c r="G1392" s="174">
        <f t="shared" si="561"/>
        <v>0</v>
      </c>
      <c r="H1392" s="175">
        <f t="shared" ref="H1392:V1392" si="565">H536*VLOOKUP($F1392,DCT,2,FALSE)</f>
        <v>0</v>
      </c>
      <c r="I1392" s="163">
        <f t="shared" si="565"/>
        <v>0</v>
      </c>
      <c r="J1392" s="163">
        <f t="shared" si="565"/>
        <v>0</v>
      </c>
      <c r="K1392" s="181">
        <f t="shared" si="565"/>
        <v>0</v>
      </c>
      <c r="L1392" s="165">
        <f t="shared" si="565"/>
        <v>0</v>
      </c>
      <c r="M1392" s="176">
        <f t="shared" si="565"/>
        <v>0</v>
      </c>
      <c r="N1392" s="166">
        <f t="shared" si="565"/>
        <v>0</v>
      </c>
      <c r="O1392" s="166">
        <f t="shared" si="565"/>
        <v>0</v>
      </c>
      <c r="P1392" s="166">
        <f t="shared" si="565"/>
        <v>0</v>
      </c>
      <c r="Q1392" s="166">
        <f t="shared" si="565"/>
        <v>0</v>
      </c>
      <c r="R1392" s="166">
        <f t="shared" si="565"/>
        <v>0</v>
      </c>
      <c r="S1392" s="166">
        <f t="shared" si="565"/>
        <v>0</v>
      </c>
      <c r="T1392" s="166">
        <f t="shared" si="565"/>
        <v>0</v>
      </c>
      <c r="U1392" s="166">
        <f t="shared" si="565"/>
        <v>0</v>
      </c>
      <c r="V1392" s="179">
        <f t="shared" si="565"/>
        <v>0</v>
      </c>
      <c r="W1392" s="48">
        <f t="shared" si="563"/>
        <v>0</v>
      </c>
      <c r="X1392" s="71"/>
      <c r="Y1392"/>
      <c r="Z1392"/>
      <c r="AA1392"/>
      <c r="AB1392"/>
      <c r="AC1392"/>
      <c r="AD1392"/>
      <c r="AE1392"/>
      <c r="AF1392"/>
    </row>
    <row r="1393" spans="1:32" s="116" customFormat="1" ht="12.75" customHeight="1" x14ac:dyDescent="0.5">
      <c r="A1393" s="337"/>
      <c r="B1393" s="614"/>
      <c r="C1393" s="236"/>
      <c r="D1393" s="236"/>
      <c r="E1393" s="236"/>
      <c r="F1393" s="617" t="s">
        <v>415</v>
      </c>
      <c r="G1393" s="174">
        <f t="shared" si="561"/>
        <v>0</v>
      </c>
      <c r="H1393" s="175">
        <f t="shared" ref="H1393:V1393" si="566">H537*VLOOKUP($F1393,DCT,2,FALSE)</f>
        <v>0</v>
      </c>
      <c r="I1393" s="163">
        <f t="shared" si="566"/>
        <v>0</v>
      </c>
      <c r="J1393" s="163">
        <f t="shared" si="566"/>
        <v>0</v>
      </c>
      <c r="K1393" s="181">
        <f t="shared" si="566"/>
        <v>0</v>
      </c>
      <c r="L1393" s="165">
        <f t="shared" si="566"/>
        <v>0</v>
      </c>
      <c r="M1393" s="176">
        <f t="shared" si="566"/>
        <v>0</v>
      </c>
      <c r="N1393" s="166">
        <f t="shared" si="566"/>
        <v>0</v>
      </c>
      <c r="O1393" s="166">
        <f t="shared" si="566"/>
        <v>0</v>
      </c>
      <c r="P1393" s="166">
        <f t="shared" si="566"/>
        <v>0</v>
      </c>
      <c r="Q1393" s="166">
        <f t="shared" si="566"/>
        <v>0</v>
      </c>
      <c r="R1393" s="166">
        <f t="shared" si="566"/>
        <v>0</v>
      </c>
      <c r="S1393" s="166">
        <f t="shared" si="566"/>
        <v>0</v>
      </c>
      <c r="T1393" s="166">
        <f t="shared" si="566"/>
        <v>0</v>
      </c>
      <c r="U1393" s="166">
        <f t="shared" si="566"/>
        <v>0</v>
      </c>
      <c r="V1393" s="179">
        <f t="shared" si="566"/>
        <v>0</v>
      </c>
      <c r="W1393" s="48">
        <f t="shared" si="563"/>
        <v>0</v>
      </c>
      <c r="X1393" s="71"/>
      <c r="Y1393"/>
      <c r="Z1393"/>
      <c r="AA1393"/>
      <c r="AB1393"/>
      <c r="AC1393"/>
      <c r="AD1393"/>
      <c r="AE1393"/>
      <c r="AF1393"/>
    </row>
    <row r="1394" spans="1:32" s="116" customFormat="1" ht="12.75" customHeight="1" x14ac:dyDescent="0.5">
      <c r="A1394" s="337"/>
      <c r="B1394" s="614"/>
      <c r="C1394" s="236"/>
      <c r="D1394" s="236"/>
      <c r="E1394" s="236"/>
      <c r="F1394" s="617" t="s">
        <v>416</v>
      </c>
      <c r="G1394" s="174">
        <f t="shared" si="561"/>
        <v>0</v>
      </c>
      <c r="H1394" s="175">
        <f t="shared" ref="H1394:V1394" si="567">H538*VLOOKUP($F1394,DCT,2,FALSE)</f>
        <v>0</v>
      </c>
      <c r="I1394" s="163">
        <f t="shared" si="567"/>
        <v>0</v>
      </c>
      <c r="J1394" s="163">
        <f t="shared" si="567"/>
        <v>0</v>
      </c>
      <c r="K1394" s="181">
        <f t="shared" si="567"/>
        <v>0</v>
      </c>
      <c r="L1394" s="165">
        <f t="shared" si="567"/>
        <v>0</v>
      </c>
      <c r="M1394" s="176">
        <f t="shared" si="567"/>
        <v>0</v>
      </c>
      <c r="N1394" s="166">
        <f t="shared" si="567"/>
        <v>0</v>
      </c>
      <c r="O1394" s="166">
        <f t="shared" si="567"/>
        <v>0</v>
      </c>
      <c r="P1394" s="166">
        <f t="shared" si="567"/>
        <v>0</v>
      </c>
      <c r="Q1394" s="166">
        <f t="shared" si="567"/>
        <v>0</v>
      </c>
      <c r="R1394" s="166">
        <f t="shared" si="567"/>
        <v>0</v>
      </c>
      <c r="S1394" s="166">
        <f t="shared" si="567"/>
        <v>0</v>
      </c>
      <c r="T1394" s="166">
        <f t="shared" si="567"/>
        <v>0</v>
      </c>
      <c r="U1394" s="166">
        <f t="shared" si="567"/>
        <v>0</v>
      </c>
      <c r="V1394" s="179">
        <f t="shared" si="567"/>
        <v>0</v>
      </c>
      <c r="W1394" s="48">
        <f t="shared" si="563"/>
        <v>0</v>
      </c>
      <c r="X1394" s="71"/>
      <c r="Y1394"/>
      <c r="Z1394"/>
      <c r="AA1394"/>
      <c r="AB1394"/>
      <c r="AC1394"/>
      <c r="AD1394"/>
      <c r="AE1394"/>
      <c r="AF1394"/>
    </row>
    <row r="1395" spans="1:32" s="116" customFormat="1" ht="12.75" customHeight="1" x14ac:dyDescent="0.5">
      <c r="A1395" s="337"/>
      <c r="B1395" s="614"/>
      <c r="C1395" s="236"/>
      <c r="D1395" s="236"/>
      <c r="E1395" s="236"/>
      <c r="F1395" s="617" t="s">
        <v>417</v>
      </c>
      <c r="G1395" s="174">
        <f t="shared" si="561"/>
        <v>0</v>
      </c>
      <c r="H1395" s="175">
        <f t="shared" ref="H1395:V1395" si="568">H539*VLOOKUP($F1395,DCT,2,FALSE)</f>
        <v>0</v>
      </c>
      <c r="I1395" s="163">
        <f t="shared" si="568"/>
        <v>0</v>
      </c>
      <c r="J1395" s="163">
        <f t="shared" si="568"/>
        <v>0</v>
      </c>
      <c r="K1395" s="181">
        <f t="shared" si="568"/>
        <v>0</v>
      </c>
      <c r="L1395" s="165">
        <f t="shared" si="568"/>
        <v>0</v>
      </c>
      <c r="M1395" s="176">
        <f t="shared" si="568"/>
        <v>0</v>
      </c>
      <c r="N1395" s="166">
        <f t="shared" si="568"/>
        <v>0</v>
      </c>
      <c r="O1395" s="166">
        <f t="shared" si="568"/>
        <v>0</v>
      </c>
      <c r="P1395" s="166">
        <f t="shared" si="568"/>
        <v>0</v>
      </c>
      <c r="Q1395" s="166">
        <f t="shared" si="568"/>
        <v>0</v>
      </c>
      <c r="R1395" s="166">
        <f t="shared" si="568"/>
        <v>0</v>
      </c>
      <c r="S1395" s="166">
        <f t="shared" si="568"/>
        <v>0</v>
      </c>
      <c r="T1395" s="166">
        <f t="shared" si="568"/>
        <v>0</v>
      </c>
      <c r="U1395" s="166">
        <f t="shared" si="568"/>
        <v>0</v>
      </c>
      <c r="V1395" s="179">
        <f t="shared" si="568"/>
        <v>0</v>
      </c>
      <c r="W1395" s="48">
        <f t="shared" si="563"/>
        <v>0</v>
      </c>
      <c r="X1395" s="71"/>
      <c r="Y1395"/>
      <c r="Z1395"/>
      <c r="AA1395"/>
      <c r="AB1395"/>
      <c r="AC1395"/>
      <c r="AD1395"/>
      <c r="AE1395"/>
      <c r="AF1395"/>
    </row>
    <row r="1396" spans="1:32" s="116" customFormat="1" ht="12.75" customHeight="1" x14ac:dyDescent="0.5">
      <c r="A1396" s="337"/>
      <c r="B1396" s="614"/>
      <c r="C1396" s="236"/>
      <c r="D1396" s="236"/>
      <c r="E1396" s="236"/>
      <c r="F1396" s="617" t="s">
        <v>418</v>
      </c>
      <c r="G1396" s="174">
        <f t="shared" si="561"/>
        <v>0</v>
      </c>
      <c r="H1396" s="175">
        <f t="shared" ref="H1396:V1396" si="569">H540*VLOOKUP($F1396,DCT,2,FALSE)</f>
        <v>0</v>
      </c>
      <c r="I1396" s="163">
        <f t="shared" si="569"/>
        <v>0</v>
      </c>
      <c r="J1396" s="163">
        <f t="shared" si="569"/>
        <v>0</v>
      </c>
      <c r="K1396" s="181">
        <f t="shared" si="569"/>
        <v>0</v>
      </c>
      <c r="L1396" s="165">
        <f t="shared" si="569"/>
        <v>0</v>
      </c>
      <c r="M1396" s="176">
        <f t="shared" si="569"/>
        <v>0</v>
      </c>
      <c r="N1396" s="166">
        <f t="shared" si="569"/>
        <v>0</v>
      </c>
      <c r="O1396" s="166">
        <f t="shared" si="569"/>
        <v>0</v>
      </c>
      <c r="P1396" s="166">
        <f t="shared" si="569"/>
        <v>0</v>
      </c>
      <c r="Q1396" s="166">
        <f t="shared" si="569"/>
        <v>0</v>
      </c>
      <c r="R1396" s="166">
        <f t="shared" si="569"/>
        <v>0</v>
      </c>
      <c r="S1396" s="166">
        <f t="shared" si="569"/>
        <v>0</v>
      </c>
      <c r="T1396" s="166">
        <f t="shared" si="569"/>
        <v>0</v>
      </c>
      <c r="U1396" s="166">
        <f t="shared" si="569"/>
        <v>0</v>
      </c>
      <c r="V1396" s="179">
        <f t="shared" si="569"/>
        <v>0</v>
      </c>
      <c r="W1396" s="48">
        <f t="shared" si="563"/>
        <v>0</v>
      </c>
      <c r="X1396" s="71"/>
      <c r="Y1396"/>
      <c r="Z1396"/>
      <c r="AA1396"/>
      <c r="AB1396"/>
      <c r="AC1396"/>
      <c r="AD1396"/>
      <c r="AE1396"/>
      <c r="AF1396"/>
    </row>
    <row r="1397" spans="1:32" s="116" customFormat="1" ht="12.75" customHeight="1" x14ac:dyDescent="0.5">
      <c r="A1397" s="337"/>
      <c r="B1397" s="614"/>
      <c r="C1397" s="236"/>
      <c r="D1397" s="236"/>
      <c r="E1397" s="236"/>
      <c r="F1397" s="617" t="s">
        <v>419</v>
      </c>
      <c r="G1397" s="174">
        <f t="shared" si="561"/>
        <v>0</v>
      </c>
      <c r="H1397" s="175">
        <f t="shared" ref="H1397:V1397" si="570">H541*VLOOKUP($F1397,DCT,2,FALSE)</f>
        <v>0</v>
      </c>
      <c r="I1397" s="163">
        <f t="shared" si="570"/>
        <v>0</v>
      </c>
      <c r="J1397" s="163">
        <f t="shared" si="570"/>
        <v>0</v>
      </c>
      <c r="K1397" s="181">
        <f t="shared" si="570"/>
        <v>0</v>
      </c>
      <c r="L1397" s="165">
        <f t="shared" si="570"/>
        <v>0</v>
      </c>
      <c r="M1397" s="176">
        <f t="shared" si="570"/>
        <v>0</v>
      </c>
      <c r="N1397" s="166">
        <f t="shared" si="570"/>
        <v>0</v>
      </c>
      <c r="O1397" s="166">
        <f t="shared" si="570"/>
        <v>0</v>
      </c>
      <c r="P1397" s="166">
        <f t="shared" si="570"/>
        <v>0</v>
      </c>
      <c r="Q1397" s="166">
        <f t="shared" si="570"/>
        <v>0</v>
      </c>
      <c r="R1397" s="166">
        <f t="shared" si="570"/>
        <v>0</v>
      </c>
      <c r="S1397" s="166">
        <f t="shared" si="570"/>
        <v>0</v>
      </c>
      <c r="T1397" s="166">
        <f t="shared" si="570"/>
        <v>0</v>
      </c>
      <c r="U1397" s="166">
        <f t="shared" si="570"/>
        <v>0</v>
      </c>
      <c r="V1397" s="179">
        <f t="shared" si="570"/>
        <v>0</v>
      </c>
      <c r="W1397" s="48">
        <f t="shared" si="563"/>
        <v>0</v>
      </c>
      <c r="X1397" s="71"/>
      <c r="Y1397"/>
      <c r="Z1397"/>
      <c r="AA1397"/>
      <c r="AB1397"/>
      <c r="AC1397"/>
      <c r="AD1397"/>
      <c r="AE1397"/>
      <c r="AF1397"/>
    </row>
    <row r="1398" spans="1:32" s="116" customFormat="1" ht="12.75" customHeight="1" x14ac:dyDescent="0.5">
      <c r="A1398" s="337"/>
      <c r="B1398" s="614"/>
      <c r="C1398" s="236"/>
      <c r="D1398" s="495" t="s">
        <v>336</v>
      </c>
      <c r="E1398" s="495"/>
      <c r="F1398" s="618"/>
      <c r="G1398" s="68">
        <f>SUBTOTAL(9,G1399:G1400)</f>
        <v>0</v>
      </c>
      <c r="H1398" s="36">
        <f>SUBTOTAL(9,H1399:H1400)</f>
        <v>0</v>
      </c>
      <c r="I1398" s="66">
        <f t="shared" ref="I1398:V1398" si="571">SUBTOTAL(9,I1399:I1400)</f>
        <v>0</v>
      </c>
      <c r="J1398" s="66">
        <f t="shared" si="571"/>
        <v>0</v>
      </c>
      <c r="K1398" s="67">
        <f t="shared" si="571"/>
        <v>0</v>
      </c>
      <c r="L1398" s="36">
        <f t="shared" si="571"/>
        <v>0</v>
      </c>
      <c r="M1398" s="36">
        <f t="shared" si="571"/>
        <v>0</v>
      </c>
      <c r="N1398" s="36">
        <f t="shared" si="571"/>
        <v>0</v>
      </c>
      <c r="O1398" s="36">
        <f t="shared" si="571"/>
        <v>0</v>
      </c>
      <c r="P1398" s="36">
        <f t="shared" si="571"/>
        <v>0</v>
      </c>
      <c r="Q1398" s="36">
        <f t="shared" si="571"/>
        <v>0</v>
      </c>
      <c r="R1398" s="36">
        <f t="shared" si="571"/>
        <v>0</v>
      </c>
      <c r="S1398" s="36">
        <f t="shared" si="571"/>
        <v>0</v>
      </c>
      <c r="T1398" s="36">
        <f t="shared" si="571"/>
        <v>0</v>
      </c>
      <c r="U1398" s="36">
        <f t="shared" si="571"/>
        <v>0</v>
      </c>
      <c r="V1398" s="36">
        <f t="shared" si="571"/>
        <v>0</v>
      </c>
      <c r="W1398" s="35">
        <f>SUBTOTAL(9,W1399:W1400)</f>
        <v>0</v>
      </c>
      <c r="X1398" s="71"/>
      <c r="Y1398"/>
      <c r="Z1398"/>
      <c r="AA1398"/>
      <c r="AB1398"/>
      <c r="AC1398"/>
      <c r="AD1398"/>
      <c r="AE1398"/>
      <c r="AF1398"/>
    </row>
    <row r="1399" spans="1:32" s="116" customFormat="1" ht="12.75" customHeight="1" x14ac:dyDescent="0.5">
      <c r="A1399" s="337"/>
      <c r="B1399" s="614"/>
      <c r="C1399" s="236"/>
      <c r="D1399" s="532"/>
      <c r="E1399" s="532"/>
      <c r="F1399" s="617" t="s">
        <v>420</v>
      </c>
      <c r="G1399" s="174">
        <f>G543</f>
        <v>0</v>
      </c>
      <c r="H1399" s="175">
        <f t="shared" ref="H1399:V1399" si="572">H543*VLOOKUP($F1399,DCT,2,FALSE)</f>
        <v>0</v>
      </c>
      <c r="I1399" s="163">
        <f t="shared" si="572"/>
        <v>0</v>
      </c>
      <c r="J1399" s="163">
        <f t="shared" si="572"/>
        <v>0</v>
      </c>
      <c r="K1399" s="181">
        <f t="shared" si="572"/>
        <v>0</v>
      </c>
      <c r="L1399" s="165">
        <f t="shared" si="572"/>
        <v>0</v>
      </c>
      <c r="M1399" s="176">
        <f t="shared" si="572"/>
        <v>0</v>
      </c>
      <c r="N1399" s="166">
        <f t="shared" si="572"/>
        <v>0</v>
      </c>
      <c r="O1399" s="166">
        <f t="shared" si="572"/>
        <v>0</v>
      </c>
      <c r="P1399" s="166">
        <f t="shared" si="572"/>
        <v>0</v>
      </c>
      <c r="Q1399" s="166">
        <f t="shared" si="572"/>
        <v>0</v>
      </c>
      <c r="R1399" s="166">
        <f t="shared" si="572"/>
        <v>0</v>
      </c>
      <c r="S1399" s="166">
        <f t="shared" si="572"/>
        <v>0</v>
      </c>
      <c r="T1399" s="166">
        <f t="shared" si="572"/>
        <v>0</v>
      </c>
      <c r="U1399" s="166">
        <f t="shared" si="572"/>
        <v>0</v>
      </c>
      <c r="V1399" s="179">
        <f t="shared" si="572"/>
        <v>0</v>
      </c>
      <c r="W1399" s="48">
        <f>G1399-SUM(H1399:V1399)</f>
        <v>0</v>
      </c>
      <c r="X1399" s="71"/>
      <c r="Y1399"/>
      <c r="Z1399"/>
      <c r="AA1399"/>
      <c r="AB1399"/>
      <c r="AC1399"/>
      <c r="AD1399"/>
      <c r="AE1399"/>
      <c r="AF1399"/>
    </row>
    <row r="1400" spans="1:32" s="116" customFormat="1" ht="12.75" customHeight="1" x14ac:dyDescent="0.5">
      <c r="A1400" s="337"/>
      <c r="B1400" s="614"/>
      <c r="C1400" s="236"/>
      <c r="D1400" s="532"/>
      <c r="E1400" s="532"/>
      <c r="F1400" s="617" t="s">
        <v>421</v>
      </c>
      <c r="G1400" s="174">
        <f>G544</f>
        <v>0</v>
      </c>
      <c r="H1400" s="175">
        <f t="shared" ref="H1400:V1400" si="573">H544*VLOOKUP($F1400,DCT,2,FALSE)</f>
        <v>0</v>
      </c>
      <c r="I1400" s="163">
        <f t="shared" si="573"/>
        <v>0</v>
      </c>
      <c r="J1400" s="163">
        <f t="shared" si="573"/>
        <v>0</v>
      </c>
      <c r="K1400" s="181">
        <f t="shared" si="573"/>
        <v>0</v>
      </c>
      <c r="L1400" s="165">
        <f t="shared" si="573"/>
        <v>0</v>
      </c>
      <c r="M1400" s="176">
        <f t="shared" si="573"/>
        <v>0</v>
      </c>
      <c r="N1400" s="166">
        <f t="shared" si="573"/>
        <v>0</v>
      </c>
      <c r="O1400" s="166">
        <f t="shared" si="573"/>
        <v>0</v>
      </c>
      <c r="P1400" s="166">
        <f t="shared" si="573"/>
        <v>0</v>
      </c>
      <c r="Q1400" s="166">
        <f t="shared" si="573"/>
        <v>0</v>
      </c>
      <c r="R1400" s="166">
        <f t="shared" si="573"/>
        <v>0</v>
      </c>
      <c r="S1400" s="166">
        <f t="shared" si="573"/>
        <v>0</v>
      </c>
      <c r="T1400" s="166">
        <f t="shared" si="573"/>
        <v>0</v>
      </c>
      <c r="U1400" s="166">
        <f t="shared" si="573"/>
        <v>0</v>
      </c>
      <c r="V1400" s="179">
        <f t="shared" si="573"/>
        <v>0</v>
      </c>
      <c r="W1400" s="48">
        <f>G1400-SUM(H1400:V1400)</f>
        <v>0</v>
      </c>
      <c r="X1400" s="71"/>
      <c r="Y1400"/>
      <c r="Z1400"/>
      <c r="AA1400"/>
      <c r="AB1400"/>
      <c r="AC1400"/>
      <c r="AD1400"/>
      <c r="AE1400"/>
      <c r="AF1400"/>
    </row>
    <row r="1401" spans="1:32" s="116" customFormat="1" ht="12.75" customHeight="1" x14ac:dyDescent="0.5">
      <c r="A1401" s="337"/>
      <c r="B1401" s="614"/>
      <c r="C1401" s="236"/>
      <c r="D1401" s="495" t="s">
        <v>335</v>
      </c>
      <c r="E1401" s="30"/>
      <c r="F1401" s="30"/>
      <c r="G1401" s="68">
        <f t="shared" ref="G1401:W1401" si="574">SUBTOTAL(9,G1402:G1406)</f>
        <v>0</v>
      </c>
      <c r="H1401" s="36">
        <f t="shared" si="574"/>
        <v>0</v>
      </c>
      <c r="I1401" s="66">
        <f t="shared" si="574"/>
        <v>0</v>
      </c>
      <c r="J1401" s="66">
        <f t="shared" si="574"/>
        <v>0</v>
      </c>
      <c r="K1401" s="67">
        <f t="shared" si="574"/>
        <v>0</v>
      </c>
      <c r="L1401" s="36">
        <f t="shared" si="574"/>
        <v>0</v>
      </c>
      <c r="M1401" s="36">
        <f t="shared" si="574"/>
        <v>0</v>
      </c>
      <c r="N1401" s="36">
        <f t="shared" si="574"/>
        <v>0</v>
      </c>
      <c r="O1401" s="36">
        <f t="shared" si="574"/>
        <v>0</v>
      </c>
      <c r="P1401" s="36">
        <f t="shared" si="574"/>
        <v>0</v>
      </c>
      <c r="Q1401" s="36">
        <f t="shared" si="574"/>
        <v>0</v>
      </c>
      <c r="R1401" s="36">
        <f t="shared" si="574"/>
        <v>0</v>
      </c>
      <c r="S1401" s="36">
        <f t="shared" si="574"/>
        <v>0</v>
      </c>
      <c r="T1401" s="36">
        <f t="shared" si="574"/>
        <v>0</v>
      </c>
      <c r="U1401" s="36">
        <f t="shared" si="574"/>
        <v>0</v>
      </c>
      <c r="V1401" s="36">
        <f t="shared" si="574"/>
        <v>0</v>
      </c>
      <c r="W1401" s="35">
        <f t="shared" si="574"/>
        <v>0</v>
      </c>
      <c r="Y1401"/>
      <c r="Z1401"/>
      <c r="AA1401"/>
      <c r="AB1401"/>
      <c r="AC1401"/>
      <c r="AD1401"/>
      <c r="AE1401"/>
      <c r="AF1401"/>
    </row>
    <row r="1402" spans="1:32" s="116" customFormat="1" ht="12.75" customHeight="1" x14ac:dyDescent="0.5">
      <c r="A1402" s="337"/>
      <c r="B1402" s="614"/>
      <c r="C1402" s="236"/>
      <c r="D1402" s="236"/>
      <c r="E1402" s="236"/>
      <c r="F1402" s="617" t="s">
        <v>422</v>
      </c>
      <c r="G1402" s="174">
        <f>G546</f>
        <v>0</v>
      </c>
      <c r="H1402" s="175">
        <f t="shared" ref="H1402:V1402" si="575">H546*VLOOKUP($F1402,DCT,2,FALSE)</f>
        <v>0</v>
      </c>
      <c r="I1402" s="163">
        <f t="shared" si="575"/>
        <v>0</v>
      </c>
      <c r="J1402" s="163">
        <f t="shared" si="575"/>
        <v>0</v>
      </c>
      <c r="K1402" s="181">
        <f t="shared" si="575"/>
        <v>0</v>
      </c>
      <c r="L1402" s="165">
        <f t="shared" si="575"/>
        <v>0</v>
      </c>
      <c r="M1402" s="176">
        <f t="shared" si="575"/>
        <v>0</v>
      </c>
      <c r="N1402" s="166">
        <f t="shared" si="575"/>
        <v>0</v>
      </c>
      <c r="O1402" s="166">
        <f t="shared" si="575"/>
        <v>0</v>
      </c>
      <c r="P1402" s="166">
        <f t="shared" si="575"/>
        <v>0</v>
      </c>
      <c r="Q1402" s="166">
        <f t="shared" si="575"/>
        <v>0</v>
      </c>
      <c r="R1402" s="166">
        <f t="shared" si="575"/>
        <v>0</v>
      </c>
      <c r="S1402" s="166">
        <f t="shared" si="575"/>
        <v>0</v>
      </c>
      <c r="T1402" s="166">
        <f t="shared" si="575"/>
        <v>0</v>
      </c>
      <c r="U1402" s="166">
        <f t="shared" si="575"/>
        <v>0</v>
      </c>
      <c r="V1402" s="179">
        <f t="shared" si="575"/>
        <v>0</v>
      </c>
      <c r="W1402" s="48">
        <f>G1402-SUM(H1402:V1402)</f>
        <v>0</v>
      </c>
      <c r="X1402" s="71"/>
      <c r="Y1402"/>
      <c r="Z1402"/>
      <c r="AA1402"/>
      <c r="AB1402"/>
      <c r="AC1402"/>
      <c r="AD1402"/>
      <c r="AE1402"/>
      <c r="AF1402"/>
    </row>
    <row r="1403" spans="1:32" s="116" customFormat="1" ht="12.75" customHeight="1" x14ac:dyDescent="0.5">
      <c r="A1403" s="337"/>
      <c r="B1403" s="614"/>
      <c r="C1403" s="236"/>
      <c r="D1403" s="236"/>
      <c r="E1403" s="236"/>
      <c r="F1403" s="617" t="s">
        <v>423</v>
      </c>
      <c r="G1403" s="174">
        <f>G547</f>
        <v>0</v>
      </c>
      <c r="H1403" s="175">
        <f t="shared" ref="H1403:V1403" si="576">H547*VLOOKUP($F1403,DCT,2,FALSE)</f>
        <v>0</v>
      </c>
      <c r="I1403" s="163">
        <f t="shared" si="576"/>
        <v>0</v>
      </c>
      <c r="J1403" s="163">
        <f t="shared" si="576"/>
        <v>0</v>
      </c>
      <c r="K1403" s="181">
        <f t="shared" si="576"/>
        <v>0</v>
      </c>
      <c r="L1403" s="165">
        <f t="shared" si="576"/>
        <v>0</v>
      </c>
      <c r="M1403" s="176">
        <f t="shared" si="576"/>
        <v>0</v>
      </c>
      <c r="N1403" s="166">
        <f t="shared" si="576"/>
        <v>0</v>
      </c>
      <c r="O1403" s="166">
        <f t="shared" si="576"/>
        <v>0</v>
      </c>
      <c r="P1403" s="166">
        <f t="shared" si="576"/>
        <v>0</v>
      </c>
      <c r="Q1403" s="166">
        <f t="shared" si="576"/>
        <v>0</v>
      </c>
      <c r="R1403" s="166">
        <f t="shared" si="576"/>
        <v>0</v>
      </c>
      <c r="S1403" s="166">
        <f t="shared" si="576"/>
        <v>0</v>
      </c>
      <c r="T1403" s="166">
        <f t="shared" si="576"/>
        <v>0</v>
      </c>
      <c r="U1403" s="166">
        <f t="shared" si="576"/>
        <v>0</v>
      </c>
      <c r="V1403" s="179">
        <f t="shared" si="576"/>
        <v>0</v>
      </c>
      <c r="W1403" s="48">
        <f>G1403-SUM(H1403:V1403)</f>
        <v>0</v>
      </c>
      <c r="X1403" s="71"/>
      <c r="Y1403"/>
      <c r="Z1403"/>
      <c r="AA1403"/>
      <c r="AB1403"/>
      <c r="AC1403"/>
      <c r="AD1403"/>
      <c r="AE1403"/>
      <c r="AF1403"/>
    </row>
    <row r="1404" spans="1:32" s="116" customFormat="1" ht="12.75" customHeight="1" x14ac:dyDescent="0.5">
      <c r="A1404" s="337"/>
      <c r="B1404" s="614"/>
      <c r="C1404" s="236"/>
      <c r="D1404" s="236"/>
      <c r="E1404" s="236"/>
      <c r="F1404" s="617" t="s">
        <v>424</v>
      </c>
      <c r="G1404" s="174">
        <f>G548</f>
        <v>0</v>
      </c>
      <c r="H1404" s="175">
        <f t="shared" ref="H1404:V1404" si="577">H548*VLOOKUP($F1404,DCT,2,FALSE)</f>
        <v>0</v>
      </c>
      <c r="I1404" s="163">
        <f t="shared" si="577"/>
        <v>0</v>
      </c>
      <c r="J1404" s="163">
        <f t="shared" si="577"/>
        <v>0</v>
      </c>
      <c r="K1404" s="181">
        <f t="shared" si="577"/>
        <v>0</v>
      </c>
      <c r="L1404" s="165">
        <f t="shared" si="577"/>
        <v>0</v>
      </c>
      <c r="M1404" s="176">
        <f t="shared" si="577"/>
        <v>0</v>
      </c>
      <c r="N1404" s="166">
        <f t="shared" si="577"/>
        <v>0</v>
      </c>
      <c r="O1404" s="166">
        <f t="shared" si="577"/>
        <v>0</v>
      </c>
      <c r="P1404" s="166">
        <f t="shared" si="577"/>
        <v>0</v>
      </c>
      <c r="Q1404" s="166">
        <f t="shared" si="577"/>
        <v>0</v>
      </c>
      <c r="R1404" s="166">
        <f t="shared" si="577"/>
        <v>0</v>
      </c>
      <c r="S1404" s="166">
        <f t="shared" si="577"/>
        <v>0</v>
      </c>
      <c r="T1404" s="166">
        <f t="shared" si="577"/>
        <v>0</v>
      </c>
      <c r="U1404" s="166">
        <f t="shared" si="577"/>
        <v>0</v>
      </c>
      <c r="V1404" s="179">
        <f t="shared" si="577"/>
        <v>0</v>
      </c>
      <c r="W1404" s="48">
        <f>G1404-SUM(H1404:V1404)</f>
        <v>0</v>
      </c>
      <c r="X1404" s="71"/>
      <c r="Y1404"/>
      <c r="Z1404"/>
      <c r="AA1404"/>
      <c r="AB1404"/>
      <c r="AC1404"/>
      <c r="AD1404"/>
      <c r="AE1404"/>
      <c r="AF1404"/>
    </row>
    <row r="1405" spans="1:32" s="116" customFormat="1" ht="12.75" customHeight="1" x14ac:dyDescent="0.5">
      <c r="A1405" s="337"/>
      <c r="B1405" s="614"/>
      <c r="C1405" s="236"/>
      <c r="D1405" s="236"/>
      <c r="E1405" s="236"/>
      <c r="F1405" s="617" t="s">
        <v>425</v>
      </c>
      <c r="G1405" s="174">
        <f>G549</f>
        <v>0</v>
      </c>
      <c r="H1405" s="175">
        <f t="shared" ref="H1405:V1405" si="578">H549*VLOOKUP($F1405,DCT,2,FALSE)</f>
        <v>0</v>
      </c>
      <c r="I1405" s="163">
        <f t="shared" si="578"/>
        <v>0</v>
      </c>
      <c r="J1405" s="163">
        <f t="shared" si="578"/>
        <v>0</v>
      </c>
      <c r="K1405" s="181">
        <f t="shared" si="578"/>
        <v>0</v>
      </c>
      <c r="L1405" s="165">
        <f t="shared" si="578"/>
        <v>0</v>
      </c>
      <c r="M1405" s="176">
        <f t="shared" si="578"/>
        <v>0</v>
      </c>
      <c r="N1405" s="166">
        <f t="shared" si="578"/>
        <v>0</v>
      </c>
      <c r="O1405" s="166">
        <f t="shared" si="578"/>
        <v>0</v>
      </c>
      <c r="P1405" s="166">
        <f t="shared" si="578"/>
        <v>0</v>
      </c>
      <c r="Q1405" s="166">
        <f t="shared" si="578"/>
        <v>0</v>
      </c>
      <c r="R1405" s="166">
        <f t="shared" si="578"/>
        <v>0</v>
      </c>
      <c r="S1405" s="166">
        <f t="shared" si="578"/>
        <v>0</v>
      </c>
      <c r="T1405" s="166">
        <f t="shared" si="578"/>
        <v>0</v>
      </c>
      <c r="U1405" s="166">
        <f t="shared" si="578"/>
        <v>0</v>
      </c>
      <c r="V1405" s="179">
        <f t="shared" si="578"/>
        <v>0</v>
      </c>
      <c r="W1405" s="48">
        <f>G1405-SUM(H1405:V1405)</f>
        <v>0</v>
      </c>
      <c r="X1405" s="71"/>
      <c r="Y1405"/>
      <c r="Z1405"/>
      <c r="AA1405"/>
      <c r="AB1405"/>
      <c r="AC1405"/>
      <c r="AD1405"/>
      <c r="AE1405"/>
      <c r="AF1405"/>
    </row>
    <row r="1406" spans="1:32" s="116" customFormat="1" ht="12.75" customHeight="1" x14ac:dyDescent="0.5">
      <c r="A1406" s="337"/>
      <c r="B1406" s="614"/>
      <c r="C1406" s="236"/>
      <c r="D1406" s="236"/>
      <c r="E1406" s="236"/>
      <c r="F1406" s="617" t="s">
        <v>426</v>
      </c>
      <c r="G1406" s="174">
        <f>G550</f>
        <v>0</v>
      </c>
      <c r="H1406" s="175">
        <f t="shared" ref="H1406:V1406" si="579">H550*VLOOKUP($F1406,DCT,2,FALSE)</f>
        <v>0</v>
      </c>
      <c r="I1406" s="163">
        <f t="shared" si="579"/>
        <v>0</v>
      </c>
      <c r="J1406" s="163">
        <f t="shared" si="579"/>
        <v>0</v>
      </c>
      <c r="K1406" s="181">
        <f t="shared" si="579"/>
        <v>0</v>
      </c>
      <c r="L1406" s="165">
        <f t="shared" si="579"/>
        <v>0</v>
      </c>
      <c r="M1406" s="176">
        <f t="shared" si="579"/>
        <v>0</v>
      </c>
      <c r="N1406" s="166">
        <f t="shared" si="579"/>
        <v>0</v>
      </c>
      <c r="O1406" s="166">
        <f t="shared" si="579"/>
        <v>0</v>
      </c>
      <c r="P1406" s="166">
        <f t="shared" si="579"/>
        <v>0</v>
      </c>
      <c r="Q1406" s="166">
        <f t="shared" si="579"/>
        <v>0</v>
      </c>
      <c r="R1406" s="166">
        <f t="shared" si="579"/>
        <v>0</v>
      </c>
      <c r="S1406" s="166">
        <f t="shared" si="579"/>
        <v>0</v>
      </c>
      <c r="T1406" s="166">
        <f t="shared" si="579"/>
        <v>0</v>
      </c>
      <c r="U1406" s="166">
        <f t="shared" si="579"/>
        <v>0</v>
      </c>
      <c r="V1406" s="179">
        <f t="shared" si="579"/>
        <v>0</v>
      </c>
      <c r="W1406" s="48">
        <f>G1406-SUM(H1406:V1406)</f>
        <v>0</v>
      </c>
      <c r="X1406" s="71"/>
      <c r="Y1406"/>
      <c r="Z1406"/>
      <c r="AA1406"/>
      <c r="AB1406"/>
      <c r="AC1406"/>
      <c r="AD1406"/>
      <c r="AE1406"/>
      <c r="AF1406"/>
    </row>
    <row r="1407" spans="1:32" s="116" customFormat="1" ht="12.75" customHeight="1" x14ac:dyDescent="0.5">
      <c r="A1407" s="337"/>
      <c r="B1407" s="614"/>
      <c r="C1407" s="236"/>
      <c r="D1407" s="495" t="s">
        <v>350</v>
      </c>
      <c r="E1407" s="30"/>
      <c r="F1407" s="30"/>
      <c r="G1407" s="68">
        <f>SUBTOTAL(9,G1408:G1409)</f>
        <v>0</v>
      </c>
      <c r="H1407" s="180">
        <f>SUBTOTAL(9,H1408:H1409)</f>
        <v>0</v>
      </c>
      <c r="I1407" s="179">
        <f t="shared" ref="I1407:K1407" si="580">SUBTOTAL(9,I1408:I1409)</f>
        <v>0</v>
      </c>
      <c r="J1407" s="179">
        <f t="shared" si="580"/>
        <v>0</v>
      </c>
      <c r="K1407" s="226">
        <f t="shared" si="580"/>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5">
      <c r="A1408" s="337"/>
      <c r="B1408" s="614"/>
      <c r="C1408" s="236"/>
      <c r="D1408" s="236"/>
      <c r="E1408" s="236"/>
      <c r="F1408" s="160" t="s">
        <v>351</v>
      </c>
      <c r="G1408" s="174">
        <f>G552</f>
        <v>0</v>
      </c>
      <c r="H1408" s="225">
        <f t="shared" ref="H1408:K1409" si="581">H552*VLOOKUP($F1408,DCT,2,FALSE)</f>
        <v>0</v>
      </c>
      <c r="I1408" s="163">
        <f t="shared" si="581"/>
        <v>0</v>
      </c>
      <c r="J1408" s="163">
        <f t="shared" si="581"/>
        <v>0</v>
      </c>
      <c r="K1408" s="181">
        <f t="shared" si="581"/>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5">
      <c r="A1409" s="337"/>
      <c r="B1409" s="614"/>
      <c r="C1409" s="236"/>
      <c r="D1409" s="236"/>
      <c r="E1409" s="236"/>
      <c r="F1409" s="160" t="s">
        <v>409</v>
      </c>
      <c r="G1409" s="174">
        <f>G553</f>
        <v>0</v>
      </c>
      <c r="H1409" s="225">
        <f t="shared" si="581"/>
        <v>0</v>
      </c>
      <c r="I1409" s="163">
        <f t="shared" si="581"/>
        <v>0</v>
      </c>
      <c r="J1409" s="163">
        <f t="shared" si="581"/>
        <v>0</v>
      </c>
      <c r="K1409" s="181">
        <f t="shared" si="581"/>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5">
      <c r="A1410" s="337"/>
      <c r="B1410" s="614"/>
      <c r="C1410" s="236"/>
      <c r="D1410" s="495" t="s">
        <v>342</v>
      </c>
      <c r="E1410" s="495"/>
      <c r="F1410" s="618"/>
      <c r="G1410" s="68">
        <f>SUBTOTAL(9,G1411:G1417)</f>
        <v>0</v>
      </c>
      <c r="H1410" s="465">
        <f>SUBTOTAL(9,H1411:H1417)</f>
        <v>0</v>
      </c>
      <c r="I1410" s="467">
        <f t="shared" ref="I1410:V1410" si="582">SUBTOTAL(9,I1411:I1417)</f>
        <v>0</v>
      </c>
      <c r="J1410" s="467">
        <f t="shared" si="582"/>
        <v>0</v>
      </c>
      <c r="K1410" s="468">
        <f t="shared" si="582"/>
        <v>0</v>
      </c>
      <c r="L1410" s="36">
        <f t="shared" si="582"/>
        <v>0</v>
      </c>
      <c r="M1410" s="36">
        <f t="shared" si="582"/>
        <v>0</v>
      </c>
      <c r="N1410" s="36">
        <f t="shared" si="582"/>
        <v>0</v>
      </c>
      <c r="O1410" s="36">
        <f t="shared" si="582"/>
        <v>0</v>
      </c>
      <c r="P1410" s="36">
        <f t="shared" si="582"/>
        <v>0</v>
      </c>
      <c r="Q1410" s="36">
        <f t="shared" si="582"/>
        <v>0</v>
      </c>
      <c r="R1410" s="36">
        <f t="shared" si="582"/>
        <v>0</v>
      </c>
      <c r="S1410" s="36">
        <f t="shared" si="582"/>
        <v>0</v>
      </c>
      <c r="T1410" s="36">
        <f t="shared" si="582"/>
        <v>0</v>
      </c>
      <c r="U1410" s="36">
        <f t="shared" si="582"/>
        <v>0</v>
      </c>
      <c r="V1410" s="36">
        <f t="shared" si="582"/>
        <v>0</v>
      </c>
      <c r="W1410" s="35">
        <f>SUBTOTAL(9,W1411:W1417)</f>
        <v>0</v>
      </c>
      <c r="Y1410"/>
      <c r="Z1410"/>
      <c r="AA1410"/>
      <c r="AB1410"/>
      <c r="AC1410"/>
      <c r="AD1410"/>
      <c r="AE1410"/>
      <c r="AF1410"/>
    </row>
    <row r="1411" spans="1:32" s="116" customFormat="1" ht="12.75" customHeight="1" x14ac:dyDescent="0.5">
      <c r="A1411" s="337"/>
      <c r="B1411" s="614"/>
      <c r="C1411" s="236"/>
      <c r="D1411" s="532"/>
      <c r="E1411" s="532"/>
      <c r="F1411" s="617" t="s">
        <v>343</v>
      </c>
      <c r="G1411" s="174">
        <f t="shared" ref="G1411:G1417" si="583">G555</f>
        <v>0</v>
      </c>
      <c r="H1411" s="175">
        <f t="shared" ref="H1411:V1411" si="584">H555*VLOOKUP($F1411,DCT,2,FALSE)</f>
        <v>0</v>
      </c>
      <c r="I1411" s="163">
        <f t="shared" si="584"/>
        <v>0</v>
      </c>
      <c r="J1411" s="163">
        <f t="shared" si="584"/>
        <v>0</v>
      </c>
      <c r="K1411" s="181">
        <f t="shared" si="584"/>
        <v>0</v>
      </c>
      <c r="L1411" s="165">
        <f t="shared" si="584"/>
        <v>0</v>
      </c>
      <c r="M1411" s="176">
        <f t="shared" si="584"/>
        <v>0</v>
      </c>
      <c r="N1411" s="166">
        <f t="shared" si="584"/>
        <v>0</v>
      </c>
      <c r="O1411" s="166">
        <f t="shared" si="584"/>
        <v>0</v>
      </c>
      <c r="P1411" s="166">
        <f t="shared" si="584"/>
        <v>0</v>
      </c>
      <c r="Q1411" s="166">
        <f t="shared" si="584"/>
        <v>0</v>
      </c>
      <c r="R1411" s="166">
        <f t="shared" si="584"/>
        <v>0</v>
      </c>
      <c r="S1411" s="166">
        <f t="shared" si="584"/>
        <v>0</v>
      </c>
      <c r="T1411" s="166">
        <f t="shared" si="584"/>
        <v>0</v>
      </c>
      <c r="U1411" s="166">
        <f t="shared" si="584"/>
        <v>0</v>
      </c>
      <c r="V1411" s="179">
        <f t="shared" si="584"/>
        <v>0</v>
      </c>
      <c r="W1411" s="48">
        <f t="shared" ref="W1411:W1417" si="585">G1411-SUM(H1411:V1411)</f>
        <v>0</v>
      </c>
      <c r="X1411" s="71"/>
      <c r="Y1411"/>
      <c r="Z1411"/>
      <c r="AA1411"/>
      <c r="AB1411"/>
      <c r="AC1411"/>
      <c r="AD1411"/>
      <c r="AE1411"/>
      <c r="AF1411"/>
    </row>
    <row r="1412" spans="1:32" s="116" customFormat="1" ht="12.75" customHeight="1" x14ac:dyDescent="0.5">
      <c r="A1412" s="337"/>
      <c r="B1412" s="614"/>
      <c r="C1412" s="236"/>
      <c r="D1412" s="532"/>
      <c r="E1412" s="532"/>
      <c r="F1412" s="617" t="s">
        <v>344</v>
      </c>
      <c r="G1412" s="174">
        <f t="shared" si="583"/>
        <v>0</v>
      </c>
      <c r="H1412" s="175">
        <f t="shared" ref="H1412:V1412" si="586">H556*VLOOKUP($F1412,DCT,2,FALSE)</f>
        <v>0</v>
      </c>
      <c r="I1412" s="163">
        <f t="shared" si="586"/>
        <v>0</v>
      </c>
      <c r="J1412" s="163">
        <f t="shared" si="586"/>
        <v>0</v>
      </c>
      <c r="K1412" s="181">
        <f t="shared" si="586"/>
        <v>0</v>
      </c>
      <c r="L1412" s="165">
        <f t="shared" si="586"/>
        <v>0</v>
      </c>
      <c r="M1412" s="176">
        <f t="shared" si="586"/>
        <v>0</v>
      </c>
      <c r="N1412" s="166">
        <f t="shared" si="586"/>
        <v>0</v>
      </c>
      <c r="O1412" s="166">
        <f t="shared" si="586"/>
        <v>0</v>
      </c>
      <c r="P1412" s="166">
        <f t="shared" si="586"/>
        <v>0</v>
      </c>
      <c r="Q1412" s="166">
        <f t="shared" si="586"/>
        <v>0</v>
      </c>
      <c r="R1412" s="166">
        <f t="shared" si="586"/>
        <v>0</v>
      </c>
      <c r="S1412" s="166">
        <f t="shared" si="586"/>
        <v>0</v>
      </c>
      <c r="T1412" s="166">
        <f t="shared" si="586"/>
        <v>0</v>
      </c>
      <c r="U1412" s="166">
        <f t="shared" si="586"/>
        <v>0</v>
      </c>
      <c r="V1412" s="179">
        <f t="shared" si="586"/>
        <v>0</v>
      </c>
      <c r="W1412" s="48">
        <f t="shared" si="585"/>
        <v>0</v>
      </c>
      <c r="X1412" s="71"/>
      <c r="Y1412"/>
      <c r="Z1412"/>
      <c r="AA1412"/>
      <c r="AB1412"/>
      <c r="AC1412"/>
      <c r="AD1412"/>
      <c r="AE1412"/>
      <c r="AF1412"/>
    </row>
    <row r="1413" spans="1:32" s="116" customFormat="1" ht="12.75" customHeight="1" x14ac:dyDescent="0.5">
      <c r="A1413" s="337"/>
      <c r="B1413" s="614"/>
      <c r="C1413" s="236"/>
      <c r="D1413" s="532"/>
      <c r="E1413" s="532"/>
      <c r="F1413" s="617" t="s">
        <v>345</v>
      </c>
      <c r="G1413" s="174">
        <f t="shared" si="583"/>
        <v>0</v>
      </c>
      <c r="H1413" s="175">
        <f t="shared" ref="H1413:V1413" si="587">H557*VLOOKUP($F1413,DCT,2,FALSE)</f>
        <v>0</v>
      </c>
      <c r="I1413" s="163">
        <f t="shared" si="587"/>
        <v>0</v>
      </c>
      <c r="J1413" s="163">
        <f t="shared" si="587"/>
        <v>0</v>
      </c>
      <c r="K1413" s="181">
        <f t="shared" si="587"/>
        <v>0</v>
      </c>
      <c r="L1413" s="165">
        <f t="shared" si="587"/>
        <v>0</v>
      </c>
      <c r="M1413" s="176">
        <f t="shared" si="587"/>
        <v>0</v>
      </c>
      <c r="N1413" s="166">
        <f t="shared" si="587"/>
        <v>0</v>
      </c>
      <c r="O1413" s="166">
        <f t="shared" si="587"/>
        <v>0</v>
      </c>
      <c r="P1413" s="166">
        <f t="shared" si="587"/>
        <v>0</v>
      </c>
      <c r="Q1413" s="166">
        <f t="shared" si="587"/>
        <v>0</v>
      </c>
      <c r="R1413" s="166">
        <f t="shared" si="587"/>
        <v>0</v>
      </c>
      <c r="S1413" s="166">
        <f t="shared" si="587"/>
        <v>0</v>
      </c>
      <c r="T1413" s="166">
        <f t="shared" si="587"/>
        <v>0</v>
      </c>
      <c r="U1413" s="166">
        <f t="shared" si="587"/>
        <v>0</v>
      </c>
      <c r="V1413" s="179">
        <f t="shared" si="587"/>
        <v>0</v>
      </c>
      <c r="W1413" s="48">
        <f t="shared" si="585"/>
        <v>0</v>
      </c>
      <c r="X1413" s="71"/>
      <c r="Y1413"/>
      <c r="Z1413"/>
      <c r="AA1413"/>
      <c r="AB1413"/>
      <c r="AC1413"/>
      <c r="AD1413"/>
      <c r="AE1413"/>
      <c r="AF1413"/>
    </row>
    <row r="1414" spans="1:32" s="116" customFormat="1" ht="12.75" customHeight="1" x14ac:dyDescent="0.5">
      <c r="A1414" s="337"/>
      <c r="B1414" s="614"/>
      <c r="C1414" s="236"/>
      <c r="D1414" s="532"/>
      <c r="E1414" s="532"/>
      <c r="F1414" s="617" t="s">
        <v>346</v>
      </c>
      <c r="G1414" s="174">
        <f t="shared" si="583"/>
        <v>0</v>
      </c>
      <c r="H1414" s="175">
        <f t="shared" ref="H1414:V1414" si="588">H558*VLOOKUP($F1414,DCT,2,FALSE)</f>
        <v>0</v>
      </c>
      <c r="I1414" s="163">
        <f t="shared" si="588"/>
        <v>0</v>
      </c>
      <c r="J1414" s="163">
        <f t="shared" si="588"/>
        <v>0</v>
      </c>
      <c r="K1414" s="181">
        <f t="shared" si="588"/>
        <v>0</v>
      </c>
      <c r="L1414" s="165">
        <f t="shared" si="588"/>
        <v>0</v>
      </c>
      <c r="M1414" s="176">
        <f t="shared" si="588"/>
        <v>0</v>
      </c>
      <c r="N1414" s="166">
        <f t="shared" si="588"/>
        <v>0</v>
      </c>
      <c r="O1414" s="166">
        <f t="shared" si="588"/>
        <v>0</v>
      </c>
      <c r="P1414" s="166">
        <f t="shared" si="588"/>
        <v>0</v>
      </c>
      <c r="Q1414" s="166">
        <f t="shared" si="588"/>
        <v>0</v>
      </c>
      <c r="R1414" s="166">
        <f t="shared" si="588"/>
        <v>0</v>
      </c>
      <c r="S1414" s="166">
        <f t="shared" si="588"/>
        <v>0</v>
      </c>
      <c r="T1414" s="166">
        <f t="shared" si="588"/>
        <v>0</v>
      </c>
      <c r="U1414" s="166">
        <f t="shared" si="588"/>
        <v>0</v>
      </c>
      <c r="V1414" s="179">
        <f t="shared" si="588"/>
        <v>0</v>
      </c>
      <c r="W1414" s="48">
        <f t="shared" si="585"/>
        <v>0</v>
      </c>
      <c r="X1414" s="71"/>
      <c r="Y1414"/>
      <c r="Z1414"/>
      <c r="AA1414"/>
      <c r="AB1414"/>
      <c r="AC1414"/>
      <c r="AD1414"/>
      <c r="AE1414"/>
      <c r="AF1414"/>
    </row>
    <row r="1415" spans="1:32" s="116" customFormat="1" ht="12.75" customHeight="1" x14ac:dyDescent="0.5">
      <c r="A1415" s="337"/>
      <c r="B1415" s="614"/>
      <c r="C1415" s="236"/>
      <c r="D1415" s="532"/>
      <c r="E1415" s="532"/>
      <c r="F1415" s="617" t="s">
        <v>410</v>
      </c>
      <c r="G1415" s="174">
        <f t="shared" si="583"/>
        <v>0</v>
      </c>
      <c r="H1415" s="175">
        <f t="shared" ref="H1415:K1417" si="589">H559*VLOOKUP($F1415,DCT,2,FALSE)</f>
        <v>0</v>
      </c>
      <c r="I1415" s="163">
        <f t="shared" si="589"/>
        <v>0</v>
      </c>
      <c r="J1415" s="163">
        <f t="shared" si="589"/>
        <v>0</v>
      </c>
      <c r="K1415" s="181">
        <f t="shared" si="589"/>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5">
      <c r="A1416" s="337"/>
      <c r="B1416" s="614"/>
      <c r="C1416" s="236"/>
      <c r="D1416" s="532"/>
      <c r="E1416" s="532"/>
      <c r="F1416" s="617" t="s">
        <v>347</v>
      </c>
      <c r="G1416" s="174">
        <f t="shared" si="583"/>
        <v>0</v>
      </c>
      <c r="H1416" s="175">
        <f t="shared" si="589"/>
        <v>0</v>
      </c>
      <c r="I1416" s="163">
        <f t="shared" si="589"/>
        <v>0</v>
      </c>
      <c r="J1416" s="163">
        <f t="shared" si="589"/>
        <v>0</v>
      </c>
      <c r="K1416" s="181">
        <f t="shared" si="589"/>
        <v>0</v>
      </c>
      <c r="L1416" s="165">
        <f t="shared" ref="L1416:V1416" si="590">L560*VLOOKUP($F1416,DCT,2,FALSE)</f>
        <v>0</v>
      </c>
      <c r="M1416" s="176">
        <f t="shared" si="590"/>
        <v>0</v>
      </c>
      <c r="N1416" s="166">
        <f t="shared" si="590"/>
        <v>0</v>
      </c>
      <c r="O1416" s="166">
        <f t="shared" si="590"/>
        <v>0</v>
      </c>
      <c r="P1416" s="166">
        <f t="shared" si="590"/>
        <v>0</v>
      </c>
      <c r="Q1416" s="166">
        <f t="shared" si="590"/>
        <v>0</v>
      </c>
      <c r="R1416" s="166">
        <f t="shared" si="590"/>
        <v>0</v>
      </c>
      <c r="S1416" s="166">
        <f t="shared" si="590"/>
        <v>0</v>
      </c>
      <c r="T1416" s="166">
        <f t="shared" si="590"/>
        <v>0</v>
      </c>
      <c r="U1416" s="166">
        <f t="shared" si="590"/>
        <v>0</v>
      </c>
      <c r="V1416" s="179">
        <f t="shared" si="590"/>
        <v>0</v>
      </c>
      <c r="W1416" s="48">
        <f t="shared" si="585"/>
        <v>0</v>
      </c>
      <c r="X1416" s="71"/>
      <c r="Y1416"/>
      <c r="Z1416"/>
      <c r="AA1416"/>
      <c r="AB1416"/>
      <c r="AC1416"/>
      <c r="AD1416"/>
      <c r="AE1416"/>
      <c r="AF1416"/>
    </row>
    <row r="1417" spans="1:32" s="116" customFormat="1" ht="12.75" customHeight="1" x14ac:dyDescent="0.5">
      <c r="A1417" s="337"/>
      <c r="B1417" s="614"/>
      <c r="C1417" s="236"/>
      <c r="D1417" s="532"/>
      <c r="E1417" s="532"/>
      <c r="F1417" s="617" t="s">
        <v>348</v>
      </c>
      <c r="G1417" s="174">
        <f t="shared" si="583"/>
        <v>0</v>
      </c>
      <c r="H1417" s="175">
        <f t="shared" si="589"/>
        <v>0</v>
      </c>
      <c r="I1417" s="163">
        <f t="shared" si="589"/>
        <v>0</v>
      </c>
      <c r="J1417" s="163">
        <f t="shared" si="589"/>
        <v>0</v>
      </c>
      <c r="K1417" s="181">
        <f t="shared" si="589"/>
        <v>0</v>
      </c>
      <c r="L1417" s="165">
        <f t="shared" ref="L1417:V1417" si="591">L561*VLOOKUP($F1417,DCT,2,FALSE)</f>
        <v>0</v>
      </c>
      <c r="M1417" s="176">
        <f t="shared" si="591"/>
        <v>0</v>
      </c>
      <c r="N1417" s="166">
        <f t="shared" si="591"/>
        <v>0</v>
      </c>
      <c r="O1417" s="166">
        <f t="shared" si="591"/>
        <v>0</v>
      </c>
      <c r="P1417" s="166">
        <f t="shared" si="591"/>
        <v>0</v>
      </c>
      <c r="Q1417" s="166">
        <f t="shared" si="591"/>
        <v>0</v>
      </c>
      <c r="R1417" s="166">
        <f t="shared" si="591"/>
        <v>0</v>
      </c>
      <c r="S1417" s="166">
        <f t="shared" si="591"/>
        <v>0</v>
      </c>
      <c r="T1417" s="166">
        <f t="shared" si="591"/>
        <v>0</v>
      </c>
      <c r="U1417" s="166">
        <f t="shared" si="591"/>
        <v>0</v>
      </c>
      <c r="V1417" s="179">
        <f t="shared" si="591"/>
        <v>0</v>
      </c>
      <c r="W1417" s="48">
        <f t="shared" si="585"/>
        <v>0</v>
      </c>
      <c r="X1417" s="71"/>
      <c r="Y1417"/>
      <c r="Z1417"/>
      <c r="AA1417"/>
      <c r="AB1417"/>
      <c r="AC1417"/>
      <c r="AD1417"/>
      <c r="AE1417"/>
      <c r="AF1417"/>
    </row>
    <row r="1418" spans="1:32" s="116" customFormat="1" ht="12.75" customHeight="1" x14ac:dyDescent="0.5">
      <c r="A1418" s="337"/>
      <c r="B1418" s="614"/>
      <c r="C1418" s="236"/>
      <c r="D1418" s="495" t="s">
        <v>337</v>
      </c>
      <c r="E1418" s="495"/>
      <c r="F1418" s="618"/>
      <c r="G1418" s="68">
        <f>SUBTOTAL(9,G1419:G1420)</f>
        <v>0</v>
      </c>
      <c r="H1418" s="36">
        <f>SUBTOTAL(9,H1419:H1420)</f>
        <v>0</v>
      </c>
      <c r="I1418" s="66">
        <f t="shared" ref="I1418:V1418" si="592">SUBTOTAL(9,I1419:I1420)</f>
        <v>0</v>
      </c>
      <c r="J1418" s="66">
        <f t="shared" si="592"/>
        <v>0</v>
      </c>
      <c r="K1418" s="67">
        <f t="shared" si="592"/>
        <v>0</v>
      </c>
      <c r="L1418" s="36">
        <f t="shared" si="592"/>
        <v>0</v>
      </c>
      <c r="M1418" s="36">
        <f t="shared" si="592"/>
        <v>0</v>
      </c>
      <c r="N1418" s="36">
        <f t="shared" si="592"/>
        <v>0</v>
      </c>
      <c r="O1418" s="36">
        <f t="shared" si="592"/>
        <v>0</v>
      </c>
      <c r="P1418" s="36">
        <f t="shared" si="592"/>
        <v>0</v>
      </c>
      <c r="Q1418" s="36">
        <f t="shared" si="592"/>
        <v>0</v>
      </c>
      <c r="R1418" s="36">
        <f t="shared" si="592"/>
        <v>0</v>
      </c>
      <c r="S1418" s="36">
        <f t="shared" si="592"/>
        <v>0</v>
      </c>
      <c r="T1418" s="36">
        <f t="shared" si="592"/>
        <v>0</v>
      </c>
      <c r="U1418" s="36">
        <f t="shared" si="592"/>
        <v>0</v>
      </c>
      <c r="V1418" s="36">
        <f t="shared" si="592"/>
        <v>0</v>
      </c>
      <c r="W1418" s="35">
        <f>SUBTOTAL(9,W1419:W1420)</f>
        <v>0</v>
      </c>
      <c r="Y1418"/>
      <c r="Z1418"/>
      <c r="AA1418"/>
      <c r="AB1418"/>
      <c r="AC1418"/>
      <c r="AD1418"/>
      <c r="AE1418"/>
      <c r="AF1418"/>
    </row>
    <row r="1419" spans="1:32" s="116" customFormat="1" ht="12.75" customHeight="1" x14ac:dyDescent="0.5">
      <c r="A1419" s="337"/>
      <c r="B1419" s="614"/>
      <c r="C1419" s="236"/>
      <c r="D1419" s="532"/>
      <c r="E1419" s="532"/>
      <c r="F1419" s="617" t="s">
        <v>338</v>
      </c>
      <c r="G1419" s="174">
        <f>G563</f>
        <v>0</v>
      </c>
      <c r="H1419" s="175">
        <f t="shared" ref="H1419:V1419" si="593">H563*VLOOKUP($F1419,DCT,2,FALSE)</f>
        <v>0</v>
      </c>
      <c r="I1419" s="163">
        <f t="shared" si="593"/>
        <v>0</v>
      </c>
      <c r="J1419" s="163">
        <f t="shared" si="593"/>
        <v>0</v>
      </c>
      <c r="K1419" s="181">
        <f t="shared" si="593"/>
        <v>0</v>
      </c>
      <c r="L1419" s="165">
        <f t="shared" si="593"/>
        <v>0</v>
      </c>
      <c r="M1419" s="176">
        <f t="shared" si="593"/>
        <v>0</v>
      </c>
      <c r="N1419" s="166">
        <f t="shared" si="593"/>
        <v>0</v>
      </c>
      <c r="O1419" s="166">
        <f t="shared" si="593"/>
        <v>0</v>
      </c>
      <c r="P1419" s="166">
        <f t="shared" si="593"/>
        <v>0</v>
      </c>
      <c r="Q1419" s="166">
        <f t="shared" si="593"/>
        <v>0</v>
      </c>
      <c r="R1419" s="166">
        <f t="shared" si="593"/>
        <v>0</v>
      </c>
      <c r="S1419" s="166">
        <f t="shared" si="593"/>
        <v>0</v>
      </c>
      <c r="T1419" s="166">
        <f t="shared" si="593"/>
        <v>0</v>
      </c>
      <c r="U1419" s="166">
        <f t="shared" si="593"/>
        <v>0</v>
      </c>
      <c r="V1419" s="179">
        <f t="shared" si="593"/>
        <v>0</v>
      </c>
      <c r="W1419" s="48">
        <f>G1419-SUM(H1419:V1419)</f>
        <v>0</v>
      </c>
      <c r="X1419" s="71"/>
      <c r="Y1419"/>
      <c r="Z1419"/>
      <c r="AA1419"/>
      <c r="AB1419"/>
      <c r="AC1419"/>
      <c r="AD1419"/>
      <c r="AE1419"/>
      <c r="AF1419"/>
    </row>
    <row r="1420" spans="1:32" s="116" customFormat="1" ht="12.75" customHeight="1" x14ac:dyDescent="0.5">
      <c r="A1420" s="337"/>
      <c r="B1420" s="614"/>
      <c r="C1420" s="236"/>
      <c r="D1420" s="532"/>
      <c r="E1420" s="532"/>
      <c r="F1420" s="617" t="s">
        <v>339</v>
      </c>
      <c r="G1420" s="174">
        <f>G564</f>
        <v>0</v>
      </c>
      <c r="H1420" s="175">
        <f t="shared" ref="H1420:V1420" si="594">H564*VLOOKUP($F1420,DCT,2,FALSE)</f>
        <v>0</v>
      </c>
      <c r="I1420" s="163">
        <f t="shared" si="594"/>
        <v>0</v>
      </c>
      <c r="J1420" s="163">
        <f t="shared" si="594"/>
        <v>0</v>
      </c>
      <c r="K1420" s="181">
        <f t="shared" si="594"/>
        <v>0</v>
      </c>
      <c r="L1420" s="165">
        <f t="shared" si="594"/>
        <v>0</v>
      </c>
      <c r="M1420" s="176">
        <f t="shared" si="594"/>
        <v>0</v>
      </c>
      <c r="N1420" s="166">
        <f t="shared" si="594"/>
        <v>0</v>
      </c>
      <c r="O1420" s="166">
        <f t="shared" si="594"/>
        <v>0</v>
      </c>
      <c r="P1420" s="166">
        <f t="shared" si="594"/>
        <v>0</v>
      </c>
      <c r="Q1420" s="166">
        <f t="shared" si="594"/>
        <v>0</v>
      </c>
      <c r="R1420" s="166">
        <f t="shared" si="594"/>
        <v>0</v>
      </c>
      <c r="S1420" s="166">
        <f t="shared" si="594"/>
        <v>0</v>
      </c>
      <c r="T1420" s="166">
        <f t="shared" si="594"/>
        <v>0</v>
      </c>
      <c r="U1420" s="166">
        <f t="shared" si="594"/>
        <v>0</v>
      </c>
      <c r="V1420" s="179">
        <f t="shared" si="594"/>
        <v>0</v>
      </c>
      <c r="W1420" s="48">
        <f>G1420-SUM(H1420:V1420)</f>
        <v>0</v>
      </c>
      <c r="X1420" s="71"/>
      <c r="Y1420"/>
      <c r="Z1420"/>
      <c r="AA1420"/>
      <c r="AB1420"/>
      <c r="AC1420"/>
      <c r="AD1420"/>
      <c r="AE1420"/>
      <c r="AF1420"/>
    </row>
    <row r="1421" spans="1:32" s="116" customFormat="1" ht="12.75" customHeight="1" x14ac:dyDescent="0.5">
      <c r="A1421" s="337"/>
      <c r="B1421" s="614"/>
      <c r="C1421" s="236"/>
      <c r="D1421" s="495" t="s">
        <v>340</v>
      </c>
      <c r="E1421" s="532"/>
      <c r="F1421" s="532"/>
      <c r="G1421" s="68">
        <f>SUBTOTAL(9,G1422)</f>
        <v>0</v>
      </c>
      <c r="H1421" s="36">
        <f>SUBTOTAL(9,H1422)</f>
        <v>0</v>
      </c>
      <c r="I1421" s="66">
        <f t="shared" ref="I1421:V1421" si="595">SUBTOTAL(9,I1422)</f>
        <v>0</v>
      </c>
      <c r="J1421" s="66">
        <f t="shared" si="595"/>
        <v>0</v>
      </c>
      <c r="K1421" s="67">
        <f t="shared" si="595"/>
        <v>0</v>
      </c>
      <c r="L1421" s="36">
        <f t="shared" si="595"/>
        <v>0</v>
      </c>
      <c r="M1421" s="36">
        <f t="shared" si="595"/>
        <v>0</v>
      </c>
      <c r="N1421" s="36">
        <f t="shared" si="595"/>
        <v>0</v>
      </c>
      <c r="O1421" s="36">
        <f t="shared" si="595"/>
        <v>0</v>
      </c>
      <c r="P1421" s="36">
        <f t="shared" si="595"/>
        <v>0</v>
      </c>
      <c r="Q1421" s="36">
        <f t="shared" si="595"/>
        <v>0</v>
      </c>
      <c r="R1421" s="36">
        <f t="shared" si="595"/>
        <v>0</v>
      </c>
      <c r="S1421" s="36">
        <f t="shared" si="595"/>
        <v>0</v>
      </c>
      <c r="T1421" s="36">
        <f t="shared" si="595"/>
        <v>0</v>
      </c>
      <c r="U1421" s="36">
        <f t="shared" si="595"/>
        <v>0</v>
      </c>
      <c r="V1421" s="36">
        <f t="shared" si="595"/>
        <v>0</v>
      </c>
      <c r="W1421" s="48">
        <f>SUBTOTAL(9,W1422)</f>
        <v>0</v>
      </c>
      <c r="Y1421"/>
      <c r="Z1421"/>
      <c r="AA1421"/>
      <c r="AB1421"/>
      <c r="AC1421"/>
      <c r="AD1421"/>
      <c r="AE1421"/>
      <c r="AF1421"/>
    </row>
    <row r="1422" spans="1:32" s="116" customFormat="1" ht="12.75" customHeight="1" x14ac:dyDescent="0.5">
      <c r="A1422" s="337"/>
      <c r="B1422" s="614"/>
      <c r="C1422" s="236"/>
      <c r="D1422" s="532"/>
      <c r="E1422" s="532"/>
      <c r="F1422" s="617" t="s">
        <v>341</v>
      </c>
      <c r="G1422" s="174">
        <f>G566</f>
        <v>0</v>
      </c>
      <c r="H1422" s="175">
        <f t="shared" ref="H1422:V1422" si="596">H566*VLOOKUP($F1422,DCT,2,FALSE)</f>
        <v>0</v>
      </c>
      <c r="I1422" s="163">
        <f t="shared" si="596"/>
        <v>0</v>
      </c>
      <c r="J1422" s="163">
        <f t="shared" si="596"/>
        <v>0</v>
      </c>
      <c r="K1422" s="181">
        <f t="shared" si="596"/>
        <v>0</v>
      </c>
      <c r="L1422" s="165">
        <f t="shared" si="596"/>
        <v>0</v>
      </c>
      <c r="M1422" s="176">
        <f t="shared" si="596"/>
        <v>0</v>
      </c>
      <c r="N1422" s="166">
        <f t="shared" si="596"/>
        <v>0</v>
      </c>
      <c r="O1422" s="166">
        <f t="shared" si="596"/>
        <v>0</v>
      </c>
      <c r="P1422" s="166">
        <f t="shared" si="596"/>
        <v>0</v>
      </c>
      <c r="Q1422" s="166">
        <f t="shared" si="596"/>
        <v>0</v>
      </c>
      <c r="R1422" s="166">
        <f t="shared" si="596"/>
        <v>0</v>
      </c>
      <c r="S1422" s="166">
        <f t="shared" si="596"/>
        <v>0</v>
      </c>
      <c r="T1422" s="166">
        <f t="shared" si="596"/>
        <v>0</v>
      </c>
      <c r="U1422" s="166">
        <f t="shared" si="596"/>
        <v>0</v>
      </c>
      <c r="V1422" s="179">
        <f t="shared" si="596"/>
        <v>0</v>
      </c>
      <c r="W1422" s="48">
        <f>G1422-SUM(H1422:V1422)</f>
        <v>0</v>
      </c>
      <c r="X1422" s="71"/>
      <c r="Y1422"/>
      <c r="Z1422"/>
      <c r="AA1422"/>
      <c r="AB1422"/>
      <c r="AC1422"/>
      <c r="AD1422"/>
      <c r="AE1422"/>
      <c r="AF1422"/>
    </row>
    <row r="1423" spans="1:32" s="71" customFormat="1" outlineLevel="1" x14ac:dyDescent="0.4">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4">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4">
      <c r="A1425" s="337"/>
      <c r="B1425" s="32"/>
      <c r="C1425" s="31"/>
      <c r="D1425" s="30"/>
      <c r="E1425" s="65"/>
      <c r="F1425" s="451" t="s">
        <v>169</v>
      </c>
      <c r="G1425" s="453">
        <f t="shared" ref="G1425" si="597">G569</f>
        <v>0</v>
      </c>
      <c r="H1425" s="454">
        <f t="shared" ref="H1425:V1425" si="598">H569*VLOOKUP($F1425,DCT,2,FALSE)</f>
        <v>0</v>
      </c>
      <c r="I1425" s="455">
        <f t="shared" si="598"/>
        <v>0</v>
      </c>
      <c r="J1425" s="455">
        <f t="shared" si="598"/>
        <v>0</v>
      </c>
      <c r="K1425" s="456">
        <f t="shared" si="598"/>
        <v>0</v>
      </c>
      <c r="L1425" s="457">
        <f t="shared" si="598"/>
        <v>0</v>
      </c>
      <c r="M1425" s="458">
        <f t="shared" si="598"/>
        <v>0</v>
      </c>
      <c r="N1425" s="455">
        <f t="shared" si="598"/>
        <v>0</v>
      </c>
      <c r="O1425" s="455">
        <f t="shared" si="598"/>
        <v>0</v>
      </c>
      <c r="P1425" s="455">
        <f t="shared" si="598"/>
        <v>0</v>
      </c>
      <c r="Q1425" s="455">
        <f t="shared" si="598"/>
        <v>0</v>
      </c>
      <c r="R1425" s="455">
        <f t="shared" si="598"/>
        <v>0</v>
      </c>
      <c r="S1425" s="455">
        <f t="shared" si="598"/>
        <v>0</v>
      </c>
      <c r="T1425" s="455">
        <f t="shared" si="598"/>
        <v>0</v>
      </c>
      <c r="U1425" s="455">
        <f t="shared" si="598"/>
        <v>0</v>
      </c>
      <c r="V1425" s="459">
        <f t="shared" si="598"/>
        <v>0</v>
      </c>
      <c r="W1425" s="453">
        <f t="shared" ref="W1425:W1427" si="599">G1425-SUM(H1425:V1425)</f>
        <v>0</v>
      </c>
      <c r="Y1425"/>
      <c r="Z1425"/>
      <c r="AA1425"/>
      <c r="AB1425"/>
      <c r="AC1425"/>
      <c r="AD1425"/>
      <c r="AE1425"/>
      <c r="AF1425"/>
    </row>
    <row r="1426" spans="1:34" s="71" customFormat="1" outlineLevel="1" x14ac:dyDescent="0.4">
      <c r="A1426" s="337"/>
      <c r="B1426" s="32"/>
      <c r="C1426" s="31"/>
      <c r="D1426" s="30"/>
      <c r="E1426" s="65"/>
      <c r="F1426" s="451" t="s">
        <v>170</v>
      </c>
      <c r="G1426" s="453">
        <f t="shared" ref="G1426" si="600">G570</f>
        <v>0</v>
      </c>
      <c r="H1426" s="454">
        <f t="shared" ref="H1426:V1426" si="601">H570*VLOOKUP($F1426,DCT,2,FALSE)</f>
        <v>0</v>
      </c>
      <c r="I1426" s="455">
        <f t="shared" si="601"/>
        <v>0</v>
      </c>
      <c r="J1426" s="455">
        <f t="shared" si="601"/>
        <v>0</v>
      </c>
      <c r="K1426" s="456">
        <f t="shared" si="601"/>
        <v>0</v>
      </c>
      <c r="L1426" s="457">
        <f t="shared" si="601"/>
        <v>0</v>
      </c>
      <c r="M1426" s="458">
        <f t="shared" si="601"/>
        <v>0</v>
      </c>
      <c r="N1426" s="455">
        <f t="shared" si="601"/>
        <v>0</v>
      </c>
      <c r="O1426" s="455">
        <f t="shared" si="601"/>
        <v>0</v>
      </c>
      <c r="P1426" s="455">
        <f t="shared" si="601"/>
        <v>0</v>
      </c>
      <c r="Q1426" s="455">
        <f t="shared" si="601"/>
        <v>0</v>
      </c>
      <c r="R1426" s="455">
        <f t="shared" si="601"/>
        <v>0</v>
      </c>
      <c r="S1426" s="455">
        <f t="shared" si="601"/>
        <v>0</v>
      </c>
      <c r="T1426" s="455">
        <f t="shared" si="601"/>
        <v>0</v>
      </c>
      <c r="U1426" s="455">
        <f t="shared" si="601"/>
        <v>0</v>
      </c>
      <c r="V1426" s="459">
        <f t="shared" si="601"/>
        <v>0</v>
      </c>
      <c r="W1426" s="453">
        <f t="shared" si="599"/>
        <v>0</v>
      </c>
      <c r="Y1426"/>
      <c r="Z1426"/>
      <c r="AA1426"/>
      <c r="AB1426"/>
      <c r="AC1426"/>
      <c r="AD1426"/>
      <c r="AE1426"/>
      <c r="AF1426"/>
    </row>
    <row r="1427" spans="1:34" s="71" customFormat="1" outlineLevel="1" x14ac:dyDescent="0.4">
      <c r="A1427" s="337"/>
      <c r="B1427" s="32"/>
      <c r="C1427" s="31"/>
      <c r="D1427" s="30"/>
      <c r="E1427" s="65"/>
      <c r="F1427" s="451" t="s">
        <v>171</v>
      </c>
      <c r="G1427" s="453">
        <f t="shared" ref="G1427" si="602">G571</f>
        <v>0</v>
      </c>
      <c r="H1427" s="454">
        <f t="shared" ref="H1427:V1427" si="603">H571*VLOOKUP($F1427,DCT,2,FALSE)</f>
        <v>0</v>
      </c>
      <c r="I1427" s="455">
        <f t="shared" si="603"/>
        <v>0</v>
      </c>
      <c r="J1427" s="455">
        <f t="shared" si="603"/>
        <v>0</v>
      </c>
      <c r="K1427" s="456">
        <f t="shared" si="603"/>
        <v>0</v>
      </c>
      <c r="L1427" s="457">
        <f t="shared" si="603"/>
        <v>0</v>
      </c>
      <c r="M1427" s="458">
        <f t="shared" si="603"/>
        <v>0</v>
      </c>
      <c r="N1427" s="455">
        <f t="shared" si="603"/>
        <v>0</v>
      </c>
      <c r="O1427" s="455">
        <f t="shared" si="603"/>
        <v>0</v>
      </c>
      <c r="P1427" s="455">
        <f t="shared" si="603"/>
        <v>0</v>
      </c>
      <c r="Q1427" s="455">
        <f t="shared" si="603"/>
        <v>0</v>
      </c>
      <c r="R1427" s="455">
        <f t="shared" si="603"/>
        <v>0</v>
      </c>
      <c r="S1427" s="455">
        <f t="shared" si="603"/>
        <v>0</v>
      </c>
      <c r="T1427" s="455">
        <f t="shared" si="603"/>
        <v>0</v>
      </c>
      <c r="U1427" s="455">
        <f t="shared" si="603"/>
        <v>0</v>
      </c>
      <c r="V1427" s="459">
        <f t="shared" si="603"/>
        <v>0</v>
      </c>
      <c r="W1427" s="453">
        <f t="shared" si="599"/>
        <v>0</v>
      </c>
      <c r="Y1427"/>
      <c r="Z1427"/>
      <c r="AA1427"/>
      <c r="AB1427"/>
      <c r="AC1427"/>
      <c r="AD1427"/>
      <c r="AE1427"/>
      <c r="AF1427"/>
    </row>
    <row r="1428" spans="1:34" s="116" customFormat="1" ht="12.75" customHeight="1" x14ac:dyDescent="0.5">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5.3" thickBot="1" x14ac:dyDescent="0.55000000000000004">
      <c r="A1429" s="337"/>
      <c r="B1429" s="503" t="s">
        <v>349</v>
      </c>
      <c r="C1429" s="76"/>
      <c r="D1429" s="76"/>
      <c r="E1429" s="76"/>
      <c r="F1429" s="76"/>
      <c r="G1429" s="88">
        <f t="shared" ref="G1429:W1429" si="604">SUBTOTAL(9,G1379:G1428)</f>
        <v>0</v>
      </c>
      <c r="H1429" s="434">
        <f t="shared" si="604"/>
        <v>0</v>
      </c>
      <c r="I1429" s="435">
        <f t="shared" si="604"/>
        <v>0</v>
      </c>
      <c r="J1429" s="435">
        <f t="shared" si="604"/>
        <v>0</v>
      </c>
      <c r="K1429" s="436">
        <f t="shared" si="604"/>
        <v>0</v>
      </c>
      <c r="L1429" s="437">
        <f t="shared" si="604"/>
        <v>0</v>
      </c>
      <c r="M1429" s="439">
        <f t="shared" si="604"/>
        <v>0</v>
      </c>
      <c r="N1429" s="438">
        <f t="shared" si="604"/>
        <v>0</v>
      </c>
      <c r="O1429" s="438">
        <f t="shared" si="604"/>
        <v>0</v>
      </c>
      <c r="P1429" s="438">
        <f t="shared" si="604"/>
        <v>0</v>
      </c>
      <c r="Q1429" s="438">
        <f t="shared" si="604"/>
        <v>0</v>
      </c>
      <c r="R1429" s="438">
        <f t="shared" si="604"/>
        <v>0</v>
      </c>
      <c r="S1429" s="438">
        <f t="shared" si="604"/>
        <v>0</v>
      </c>
      <c r="T1429" s="438">
        <f t="shared" si="604"/>
        <v>0</v>
      </c>
      <c r="U1429" s="438">
        <f t="shared" si="604"/>
        <v>0</v>
      </c>
      <c r="V1429" s="90">
        <f t="shared" si="604"/>
        <v>0</v>
      </c>
      <c r="W1429" s="93">
        <f t="shared" si="604"/>
        <v>0</v>
      </c>
      <c r="X1429" s="71"/>
      <c r="Y1429"/>
      <c r="Z1429"/>
      <c r="AA1429"/>
      <c r="AB1429"/>
      <c r="AC1429"/>
      <c r="AD1429"/>
      <c r="AE1429"/>
      <c r="AF1429"/>
    </row>
    <row r="1430" spans="1:34" ht="12.6" thickBot="1" x14ac:dyDescent="0.4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 x14ac:dyDescent="0.5">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4">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4">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4">
      <c r="A1434" s="341"/>
      <c r="B1434" s="494"/>
      <c r="C1434" s="495"/>
      <c r="D1434" s="495"/>
      <c r="E1434" s="496" t="s">
        <v>41</v>
      </c>
      <c r="F1434" s="496"/>
      <c r="G1434" s="68">
        <f>SUBTOTAL(9,G1435:G1438)</f>
        <v>0</v>
      </c>
      <c r="H1434" s="69">
        <f t="shared" ref="H1434:W1434" si="605">SUBTOTAL(9,H1435:H1438)</f>
        <v>0</v>
      </c>
      <c r="I1434" s="66">
        <f t="shared" si="605"/>
        <v>0</v>
      </c>
      <c r="J1434" s="66">
        <f t="shared" si="605"/>
        <v>0</v>
      </c>
      <c r="K1434" s="67">
        <f t="shared" si="605"/>
        <v>0</v>
      </c>
      <c r="L1434" s="36">
        <f t="shared" si="605"/>
        <v>0</v>
      </c>
      <c r="M1434" s="36">
        <f t="shared" si="605"/>
        <v>0</v>
      </c>
      <c r="N1434" s="36">
        <f t="shared" si="605"/>
        <v>0</v>
      </c>
      <c r="O1434" s="36">
        <f t="shared" si="605"/>
        <v>0</v>
      </c>
      <c r="P1434" s="36">
        <f t="shared" si="605"/>
        <v>0</v>
      </c>
      <c r="Q1434" s="36">
        <f t="shared" si="605"/>
        <v>0</v>
      </c>
      <c r="R1434" s="36">
        <f t="shared" si="605"/>
        <v>0</v>
      </c>
      <c r="S1434" s="36">
        <f t="shared" si="605"/>
        <v>0</v>
      </c>
      <c r="T1434" s="36">
        <f t="shared" si="605"/>
        <v>0</v>
      </c>
      <c r="U1434" s="36">
        <f t="shared" si="605"/>
        <v>0</v>
      </c>
      <c r="V1434" s="36">
        <f t="shared" si="605"/>
        <v>0</v>
      </c>
      <c r="W1434" s="35">
        <f t="shared" si="605"/>
        <v>0</v>
      </c>
      <c r="Y1434"/>
      <c r="Z1434"/>
      <c r="AA1434"/>
      <c r="AB1434"/>
      <c r="AC1434"/>
      <c r="AD1434"/>
      <c r="AE1434"/>
      <c r="AF1434"/>
    </row>
    <row r="1435" spans="1:34" s="71" customFormat="1" outlineLevel="1" x14ac:dyDescent="0.4">
      <c r="A1435" s="341"/>
      <c r="B1435" s="494"/>
      <c r="C1435" s="495"/>
      <c r="D1435" s="495"/>
      <c r="E1435" s="496"/>
      <c r="F1435" s="497" t="s">
        <v>42</v>
      </c>
      <c r="G1435" s="174">
        <f>G579</f>
        <v>0</v>
      </c>
      <c r="H1435" s="225">
        <f>G1435*(1-VLOOKUP($F1435,SHT,4,FALSE))+H579*(1-VLOOKUP($F1435,SHT,4,FALSE))</f>
        <v>0</v>
      </c>
      <c r="I1435" s="163">
        <f t="shared" ref="I1435:V1435" si="606">I579*(1-VLOOKUP($F1435,SHT,4,FALSE))</f>
        <v>0</v>
      </c>
      <c r="J1435" s="163">
        <f t="shared" si="606"/>
        <v>0</v>
      </c>
      <c r="K1435" s="181">
        <f t="shared" si="606"/>
        <v>0</v>
      </c>
      <c r="L1435" s="165">
        <f t="shared" si="606"/>
        <v>0</v>
      </c>
      <c r="M1435" s="176">
        <f t="shared" si="606"/>
        <v>0</v>
      </c>
      <c r="N1435" s="166">
        <f t="shared" si="606"/>
        <v>0</v>
      </c>
      <c r="O1435" s="166">
        <f t="shared" si="606"/>
        <v>0</v>
      </c>
      <c r="P1435" s="166">
        <f t="shared" si="606"/>
        <v>0</v>
      </c>
      <c r="Q1435" s="166">
        <f t="shared" si="606"/>
        <v>0</v>
      </c>
      <c r="R1435" s="166">
        <f t="shared" si="606"/>
        <v>0</v>
      </c>
      <c r="S1435" s="166">
        <f t="shared" si="606"/>
        <v>0</v>
      </c>
      <c r="T1435" s="162">
        <f t="shared" si="606"/>
        <v>0</v>
      </c>
      <c r="U1435" s="166">
        <f t="shared" si="606"/>
        <v>0</v>
      </c>
      <c r="V1435" s="167">
        <f t="shared" si="606"/>
        <v>0</v>
      </c>
      <c r="W1435" s="48">
        <f>W579</f>
        <v>0</v>
      </c>
      <c r="Y1435"/>
      <c r="Z1435"/>
      <c r="AA1435"/>
      <c r="AB1435"/>
      <c r="AC1435"/>
      <c r="AD1435"/>
      <c r="AE1435"/>
      <c r="AF1435"/>
    </row>
    <row r="1436" spans="1:34" s="71" customFormat="1" outlineLevel="1" x14ac:dyDescent="0.4">
      <c r="A1436" s="341"/>
      <c r="B1436" s="494"/>
      <c r="C1436" s="495"/>
      <c r="D1436" s="495"/>
      <c r="E1436" s="496"/>
      <c r="F1436" s="497" t="s">
        <v>43</v>
      </c>
      <c r="G1436" s="174">
        <f>G580</f>
        <v>0</v>
      </c>
      <c r="H1436" s="225">
        <f>G1436*(1-VLOOKUP($F1436,SHT,4,FALSE))+H580*(1-VLOOKUP($F1436,SHT,4,FALSE))</f>
        <v>0</v>
      </c>
      <c r="I1436" s="163">
        <f t="shared" ref="I1436:V1436" si="607">I580*(1-VLOOKUP($F1436,SHT,4,FALSE))</f>
        <v>0</v>
      </c>
      <c r="J1436" s="163">
        <f t="shared" si="607"/>
        <v>0</v>
      </c>
      <c r="K1436" s="181">
        <f t="shared" si="607"/>
        <v>0</v>
      </c>
      <c r="L1436" s="165">
        <f t="shared" si="607"/>
        <v>0</v>
      </c>
      <c r="M1436" s="176">
        <f t="shared" si="607"/>
        <v>0</v>
      </c>
      <c r="N1436" s="166">
        <f t="shared" si="607"/>
        <v>0</v>
      </c>
      <c r="O1436" s="166">
        <f t="shared" si="607"/>
        <v>0</v>
      </c>
      <c r="P1436" s="166">
        <f t="shared" si="607"/>
        <v>0</v>
      </c>
      <c r="Q1436" s="166">
        <f t="shared" si="607"/>
        <v>0</v>
      </c>
      <c r="R1436" s="166">
        <f t="shared" si="607"/>
        <v>0</v>
      </c>
      <c r="S1436" s="166">
        <f t="shared" si="607"/>
        <v>0</v>
      </c>
      <c r="T1436" s="162">
        <f t="shared" si="607"/>
        <v>0</v>
      </c>
      <c r="U1436" s="166">
        <f t="shared" si="607"/>
        <v>0</v>
      </c>
      <c r="V1436" s="167">
        <f t="shared" si="607"/>
        <v>0</v>
      </c>
      <c r="W1436" s="48">
        <f>W580</f>
        <v>0</v>
      </c>
      <c r="Y1436"/>
      <c r="Z1436"/>
      <c r="AA1436"/>
      <c r="AB1436"/>
      <c r="AC1436"/>
      <c r="AD1436"/>
      <c r="AE1436"/>
      <c r="AF1436"/>
    </row>
    <row r="1437" spans="1:34" s="71" customFormat="1" outlineLevel="1" x14ac:dyDescent="0.4">
      <c r="A1437" s="341"/>
      <c r="B1437" s="494"/>
      <c r="C1437" s="495"/>
      <c r="D1437" s="495"/>
      <c r="E1437" s="496"/>
      <c r="F1437" s="497" t="s">
        <v>44</v>
      </c>
      <c r="G1437" s="174">
        <f>G581</f>
        <v>0</v>
      </c>
      <c r="H1437" s="225">
        <f>G1437*(1-VLOOKUP($F1437,SHT,4,FALSE))+H581*(1-VLOOKUP($F1437,SHT,4,FALSE))</f>
        <v>0</v>
      </c>
      <c r="I1437" s="163">
        <f t="shared" ref="I1437:V1437" si="608">I581*(1-VLOOKUP($F1437,SHT,4,FALSE))</f>
        <v>0</v>
      </c>
      <c r="J1437" s="163">
        <f t="shared" si="608"/>
        <v>0</v>
      </c>
      <c r="K1437" s="181">
        <f t="shared" si="608"/>
        <v>0</v>
      </c>
      <c r="L1437" s="165">
        <f t="shared" si="608"/>
        <v>0</v>
      </c>
      <c r="M1437" s="176">
        <f t="shared" si="608"/>
        <v>0</v>
      </c>
      <c r="N1437" s="166">
        <f t="shared" si="608"/>
        <v>0</v>
      </c>
      <c r="O1437" s="166">
        <f t="shared" si="608"/>
        <v>0</v>
      </c>
      <c r="P1437" s="166">
        <f t="shared" si="608"/>
        <v>0</v>
      </c>
      <c r="Q1437" s="166">
        <f t="shared" si="608"/>
        <v>0</v>
      </c>
      <c r="R1437" s="166">
        <f t="shared" si="608"/>
        <v>0</v>
      </c>
      <c r="S1437" s="166">
        <f t="shared" si="608"/>
        <v>0</v>
      </c>
      <c r="T1437" s="162">
        <f t="shared" si="608"/>
        <v>0</v>
      </c>
      <c r="U1437" s="166">
        <f t="shared" si="608"/>
        <v>0</v>
      </c>
      <c r="V1437" s="167">
        <f t="shared" si="608"/>
        <v>0</v>
      </c>
      <c r="W1437" s="48">
        <f>W581</f>
        <v>0</v>
      </c>
      <c r="Y1437"/>
      <c r="Z1437"/>
      <c r="AA1437"/>
      <c r="AB1437"/>
      <c r="AC1437"/>
      <c r="AD1437"/>
      <c r="AE1437"/>
      <c r="AF1437"/>
    </row>
    <row r="1438" spans="1:34" s="71" customFormat="1" outlineLevel="1" x14ac:dyDescent="0.4">
      <c r="A1438" s="341"/>
      <c r="B1438" s="494"/>
      <c r="C1438" s="495"/>
      <c r="D1438" s="495"/>
      <c r="E1438" s="496"/>
      <c r="F1438" s="497" t="s">
        <v>45</v>
      </c>
      <c r="G1438" s="174">
        <f>G582</f>
        <v>0</v>
      </c>
      <c r="H1438" s="225">
        <f>G1438*(1-VLOOKUP($F1438,SHT,4,FALSE))+H582*(1-VLOOKUP($F1438,SHT,4,FALSE))</f>
        <v>0</v>
      </c>
      <c r="I1438" s="163">
        <f t="shared" ref="I1438:V1438" si="609">I582*(1-VLOOKUP($F1438,SHT,4,FALSE))</f>
        <v>0</v>
      </c>
      <c r="J1438" s="163">
        <f t="shared" si="609"/>
        <v>0</v>
      </c>
      <c r="K1438" s="181">
        <f t="shared" si="609"/>
        <v>0</v>
      </c>
      <c r="L1438" s="165">
        <f t="shared" si="609"/>
        <v>0</v>
      </c>
      <c r="M1438" s="176">
        <f t="shared" si="609"/>
        <v>0</v>
      </c>
      <c r="N1438" s="166">
        <f t="shared" si="609"/>
        <v>0</v>
      </c>
      <c r="O1438" s="166">
        <f t="shared" si="609"/>
        <v>0</v>
      </c>
      <c r="P1438" s="166">
        <f t="shared" si="609"/>
        <v>0</v>
      </c>
      <c r="Q1438" s="166">
        <f t="shared" si="609"/>
        <v>0</v>
      </c>
      <c r="R1438" s="166">
        <f t="shared" si="609"/>
        <v>0</v>
      </c>
      <c r="S1438" s="166">
        <f t="shared" si="609"/>
        <v>0</v>
      </c>
      <c r="T1438" s="162">
        <f t="shared" si="609"/>
        <v>0</v>
      </c>
      <c r="U1438" s="166">
        <f t="shared" si="609"/>
        <v>0</v>
      </c>
      <c r="V1438" s="167">
        <f t="shared" si="609"/>
        <v>0</v>
      </c>
      <c r="W1438" s="48">
        <f>W582</f>
        <v>0</v>
      </c>
      <c r="Y1438"/>
      <c r="Z1438"/>
      <c r="AA1438"/>
      <c r="AB1438"/>
      <c r="AC1438"/>
      <c r="AD1438"/>
      <c r="AE1438"/>
      <c r="AF1438"/>
    </row>
    <row r="1439" spans="1:34" s="71" customFormat="1" x14ac:dyDescent="0.4">
      <c r="A1439" s="341"/>
      <c r="B1439" s="494"/>
      <c r="C1439" s="495"/>
      <c r="D1439" s="495"/>
      <c r="E1439" s="496" t="s">
        <v>46</v>
      </c>
      <c r="F1439" s="496"/>
      <c r="G1439" s="68">
        <f t="shared" ref="G1439:W1439" si="610">SUBTOTAL(9,G1440:G1443)</f>
        <v>0</v>
      </c>
      <c r="H1439" s="69">
        <f t="shared" si="610"/>
        <v>0</v>
      </c>
      <c r="I1439" s="66">
        <f t="shared" si="610"/>
        <v>0</v>
      </c>
      <c r="J1439" s="66">
        <f t="shared" si="610"/>
        <v>0</v>
      </c>
      <c r="K1439" s="67">
        <f t="shared" si="610"/>
        <v>0</v>
      </c>
      <c r="L1439" s="36">
        <f t="shared" si="610"/>
        <v>0</v>
      </c>
      <c r="M1439" s="36">
        <f t="shared" si="610"/>
        <v>0</v>
      </c>
      <c r="N1439" s="36">
        <f t="shared" si="610"/>
        <v>0</v>
      </c>
      <c r="O1439" s="36">
        <f t="shared" si="610"/>
        <v>0</v>
      </c>
      <c r="P1439" s="36">
        <f t="shared" si="610"/>
        <v>0</v>
      </c>
      <c r="Q1439" s="36">
        <f t="shared" si="610"/>
        <v>0</v>
      </c>
      <c r="R1439" s="36">
        <f t="shared" si="610"/>
        <v>0</v>
      </c>
      <c r="S1439" s="36">
        <f t="shared" si="610"/>
        <v>0</v>
      </c>
      <c r="T1439" s="36">
        <f t="shared" si="610"/>
        <v>0</v>
      </c>
      <c r="U1439" s="36">
        <f t="shared" si="610"/>
        <v>0</v>
      </c>
      <c r="V1439" s="36">
        <f t="shared" si="610"/>
        <v>0</v>
      </c>
      <c r="W1439" s="35">
        <f t="shared" si="610"/>
        <v>0</v>
      </c>
      <c r="Y1439"/>
      <c r="Z1439"/>
      <c r="AA1439"/>
      <c r="AB1439"/>
      <c r="AC1439"/>
      <c r="AD1439"/>
      <c r="AE1439"/>
      <c r="AF1439"/>
    </row>
    <row r="1440" spans="1:34" s="71" customFormat="1" outlineLevel="1" x14ac:dyDescent="0.4">
      <c r="A1440" s="341"/>
      <c r="B1440" s="494"/>
      <c r="C1440" s="495"/>
      <c r="D1440" s="495"/>
      <c r="E1440" s="496"/>
      <c r="F1440" s="497" t="s">
        <v>47</v>
      </c>
      <c r="G1440" s="174">
        <f>G584</f>
        <v>0</v>
      </c>
      <c r="H1440" s="225">
        <f>G1440*(1-VLOOKUP($F1440,SHT,4,FALSE))+H584*(1-VLOOKUP($F1440,SHT,4,FALSE))</f>
        <v>0</v>
      </c>
      <c r="I1440" s="163">
        <f t="shared" ref="I1440:V1440" si="611">I584*(1-VLOOKUP($F1440,SHT,4,FALSE))</f>
        <v>0</v>
      </c>
      <c r="J1440" s="163">
        <f t="shared" si="611"/>
        <v>0</v>
      </c>
      <c r="K1440" s="181">
        <f t="shared" si="611"/>
        <v>0</v>
      </c>
      <c r="L1440" s="165">
        <f t="shared" si="611"/>
        <v>0</v>
      </c>
      <c r="M1440" s="176">
        <f t="shared" si="611"/>
        <v>0</v>
      </c>
      <c r="N1440" s="166">
        <f t="shared" si="611"/>
        <v>0</v>
      </c>
      <c r="O1440" s="166">
        <f t="shared" si="611"/>
        <v>0</v>
      </c>
      <c r="P1440" s="166">
        <f t="shared" si="611"/>
        <v>0</v>
      </c>
      <c r="Q1440" s="166">
        <f t="shared" si="611"/>
        <v>0</v>
      </c>
      <c r="R1440" s="166">
        <f t="shared" si="611"/>
        <v>0</v>
      </c>
      <c r="S1440" s="166">
        <f t="shared" si="611"/>
        <v>0</v>
      </c>
      <c r="T1440" s="162">
        <f t="shared" si="611"/>
        <v>0</v>
      </c>
      <c r="U1440" s="166">
        <f t="shared" si="611"/>
        <v>0</v>
      </c>
      <c r="V1440" s="167">
        <f t="shared" si="611"/>
        <v>0</v>
      </c>
      <c r="W1440" s="48">
        <f>W584</f>
        <v>0</v>
      </c>
      <c r="Y1440"/>
      <c r="Z1440"/>
      <c r="AA1440"/>
      <c r="AB1440"/>
      <c r="AC1440"/>
      <c r="AD1440"/>
      <c r="AE1440"/>
      <c r="AF1440"/>
    </row>
    <row r="1441" spans="1:32" s="71" customFormat="1" outlineLevel="1" x14ac:dyDescent="0.4">
      <c r="A1441" s="341"/>
      <c r="B1441" s="494"/>
      <c r="C1441" s="495"/>
      <c r="D1441" s="495"/>
      <c r="E1441" s="496"/>
      <c r="F1441" s="497" t="s">
        <v>48</v>
      </c>
      <c r="G1441" s="174">
        <f>G585</f>
        <v>0</v>
      </c>
      <c r="H1441" s="225">
        <f>G1441*(1-VLOOKUP($F1441,SHT,4,FALSE))+H585*(1-VLOOKUP($F1441,SHT,4,FALSE))</f>
        <v>0</v>
      </c>
      <c r="I1441" s="163">
        <f t="shared" ref="I1441:V1441" si="612">I585*(1-VLOOKUP($F1441,SHT,4,FALSE))</f>
        <v>0</v>
      </c>
      <c r="J1441" s="163">
        <f t="shared" si="612"/>
        <v>0</v>
      </c>
      <c r="K1441" s="181">
        <f t="shared" si="612"/>
        <v>0</v>
      </c>
      <c r="L1441" s="165">
        <f t="shared" si="612"/>
        <v>0</v>
      </c>
      <c r="M1441" s="176">
        <f t="shared" si="612"/>
        <v>0</v>
      </c>
      <c r="N1441" s="166">
        <f t="shared" si="612"/>
        <v>0</v>
      </c>
      <c r="O1441" s="166">
        <f t="shared" si="612"/>
        <v>0</v>
      </c>
      <c r="P1441" s="166">
        <f t="shared" si="612"/>
        <v>0</v>
      </c>
      <c r="Q1441" s="166">
        <f t="shared" si="612"/>
        <v>0</v>
      </c>
      <c r="R1441" s="166">
        <f t="shared" si="612"/>
        <v>0</v>
      </c>
      <c r="S1441" s="166">
        <f t="shared" si="612"/>
        <v>0</v>
      </c>
      <c r="T1441" s="162">
        <f t="shared" si="612"/>
        <v>0</v>
      </c>
      <c r="U1441" s="166">
        <f t="shared" si="612"/>
        <v>0</v>
      </c>
      <c r="V1441" s="167">
        <f t="shared" si="612"/>
        <v>0</v>
      </c>
      <c r="W1441" s="48">
        <f>W585</f>
        <v>0</v>
      </c>
      <c r="Y1441"/>
      <c r="Z1441"/>
      <c r="AA1441"/>
      <c r="AB1441"/>
      <c r="AC1441"/>
      <c r="AD1441"/>
      <c r="AE1441"/>
      <c r="AF1441"/>
    </row>
    <row r="1442" spans="1:32" s="71" customFormat="1" outlineLevel="1" x14ac:dyDescent="0.4">
      <c r="A1442" s="341"/>
      <c r="B1442" s="494"/>
      <c r="C1442" s="495"/>
      <c r="D1442" s="495"/>
      <c r="E1442" s="496"/>
      <c r="F1442" s="497" t="s">
        <v>49</v>
      </c>
      <c r="G1442" s="174">
        <f>G586</f>
        <v>0</v>
      </c>
      <c r="H1442" s="225">
        <f>G1442*(1-VLOOKUP($F1442,SHT,4,FALSE))+H586*(1-VLOOKUP($F1442,SHT,4,FALSE))</f>
        <v>0</v>
      </c>
      <c r="I1442" s="163">
        <f t="shared" ref="I1442:V1442" si="613">I586*(1-VLOOKUP($F1442,SHT,4,FALSE))</f>
        <v>0</v>
      </c>
      <c r="J1442" s="163">
        <f t="shared" si="613"/>
        <v>0</v>
      </c>
      <c r="K1442" s="181">
        <f t="shared" si="613"/>
        <v>0</v>
      </c>
      <c r="L1442" s="165">
        <f t="shared" si="613"/>
        <v>0</v>
      </c>
      <c r="M1442" s="176">
        <f t="shared" si="613"/>
        <v>0</v>
      </c>
      <c r="N1442" s="166">
        <f t="shared" si="613"/>
        <v>0</v>
      </c>
      <c r="O1442" s="166">
        <f t="shared" si="613"/>
        <v>0</v>
      </c>
      <c r="P1442" s="166">
        <f t="shared" si="613"/>
        <v>0</v>
      </c>
      <c r="Q1442" s="166">
        <f t="shared" si="613"/>
        <v>0</v>
      </c>
      <c r="R1442" s="166">
        <f t="shared" si="613"/>
        <v>0</v>
      </c>
      <c r="S1442" s="166">
        <f t="shared" si="613"/>
        <v>0</v>
      </c>
      <c r="T1442" s="162">
        <f t="shared" si="613"/>
        <v>0</v>
      </c>
      <c r="U1442" s="166">
        <f t="shared" si="613"/>
        <v>0</v>
      </c>
      <c r="V1442" s="167">
        <f t="shared" si="613"/>
        <v>0</v>
      </c>
      <c r="W1442" s="48">
        <f>W586</f>
        <v>0</v>
      </c>
      <c r="Y1442"/>
      <c r="Z1442"/>
      <c r="AA1442"/>
      <c r="AB1442"/>
      <c r="AC1442"/>
      <c r="AD1442"/>
      <c r="AE1442"/>
      <c r="AF1442"/>
    </row>
    <row r="1443" spans="1:32" s="71" customFormat="1" outlineLevel="1" x14ac:dyDescent="0.4">
      <c r="A1443" s="341"/>
      <c r="B1443" s="494"/>
      <c r="C1443" s="495"/>
      <c r="D1443" s="495"/>
      <c r="E1443" s="496"/>
      <c r="F1443" s="497" t="s">
        <v>50</v>
      </c>
      <c r="G1443" s="174">
        <f>G587</f>
        <v>0</v>
      </c>
      <c r="H1443" s="225">
        <f>G1443*(1-VLOOKUP($F1443,SHT,4,FALSE))+H587*(1-VLOOKUP($F1443,SHT,4,FALSE))</f>
        <v>0</v>
      </c>
      <c r="I1443" s="163">
        <f t="shared" ref="I1443:V1443" si="614">I587*(1-VLOOKUP($F1443,SHT,4,FALSE))</f>
        <v>0</v>
      </c>
      <c r="J1443" s="163">
        <f t="shared" si="614"/>
        <v>0</v>
      </c>
      <c r="K1443" s="181">
        <f t="shared" si="614"/>
        <v>0</v>
      </c>
      <c r="L1443" s="165">
        <f t="shared" si="614"/>
        <v>0</v>
      </c>
      <c r="M1443" s="176">
        <f t="shared" si="614"/>
        <v>0</v>
      </c>
      <c r="N1443" s="166">
        <f t="shared" si="614"/>
        <v>0</v>
      </c>
      <c r="O1443" s="166">
        <f t="shared" si="614"/>
        <v>0</v>
      </c>
      <c r="P1443" s="166">
        <f t="shared" si="614"/>
        <v>0</v>
      </c>
      <c r="Q1443" s="166">
        <f t="shared" si="614"/>
        <v>0</v>
      </c>
      <c r="R1443" s="166">
        <f t="shared" si="614"/>
        <v>0</v>
      </c>
      <c r="S1443" s="166">
        <f t="shared" si="614"/>
        <v>0</v>
      </c>
      <c r="T1443" s="162">
        <f t="shared" si="614"/>
        <v>0</v>
      </c>
      <c r="U1443" s="166">
        <f t="shared" si="614"/>
        <v>0</v>
      </c>
      <c r="V1443" s="167">
        <f t="shared" si="614"/>
        <v>0</v>
      </c>
      <c r="W1443" s="48">
        <f>W587</f>
        <v>0</v>
      </c>
      <c r="Y1443"/>
      <c r="Z1443"/>
      <c r="AA1443"/>
      <c r="AB1443"/>
      <c r="AC1443"/>
      <c r="AD1443"/>
      <c r="AE1443"/>
      <c r="AF1443"/>
    </row>
    <row r="1444" spans="1:32" s="71" customFormat="1" x14ac:dyDescent="0.4">
      <c r="A1444" s="341"/>
      <c r="B1444" s="494"/>
      <c r="C1444" s="495"/>
      <c r="D1444" s="495"/>
      <c r="E1444" s="496" t="s">
        <v>51</v>
      </c>
      <c r="F1444" s="496"/>
      <c r="G1444" s="68">
        <f t="shared" ref="G1444:W1444" si="615">SUBTOTAL(9,G1445:G1448)</f>
        <v>0</v>
      </c>
      <c r="H1444" s="69">
        <f t="shared" si="615"/>
        <v>0</v>
      </c>
      <c r="I1444" s="66">
        <f t="shared" si="615"/>
        <v>0</v>
      </c>
      <c r="J1444" s="66">
        <f t="shared" si="615"/>
        <v>0</v>
      </c>
      <c r="K1444" s="67">
        <f t="shared" si="615"/>
        <v>0</v>
      </c>
      <c r="L1444" s="36">
        <f t="shared" si="615"/>
        <v>0</v>
      </c>
      <c r="M1444" s="36">
        <f t="shared" si="615"/>
        <v>0</v>
      </c>
      <c r="N1444" s="36">
        <f t="shared" si="615"/>
        <v>0</v>
      </c>
      <c r="O1444" s="36">
        <f t="shared" si="615"/>
        <v>0</v>
      </c>
      <c r="P1444" s="36">
        <f t="shared" si="615"/>
        <v>0</v>
      </c>
      <c r="Q1444" s="36">
        <f t="shared" si="615"/>
        <v>0</v>
      </c>
      <c r="R1444" s="36">
        <f t="shared" si="615"/>
        <v>0</v>
      </c>
      <c r="S1444" s="36">
        <f t="shared" si="615"/>
        <v>0</v>
      </c>
      <c r="T1444" s="36">
        <f t="shared" si="615"/>
        <v>0</v>
      </c>
      <c r="U1444" s="36">
        <f t="shared" si="615"/>
        <v>0</v>
      </c>
      <c r="V1444" s="36">
        <f t="shared" si="615"/>
        <v>0</v>
      </c>
      <c r="W1444" s="35">
        <f t="shared" si="615"/>
        <v>0</v>
      </c>
      <c r="Y1444"/>
      <c r="Z1444"/>
      <c r="AA1444"/>
      <c r="AB1444"/>
      <c r="AC1444"/>
      <c r="AD1444"/>
      <c r="AE1444"/>
      <c r="AF1444"/>
    </row>
    <row r="1445" spans="1:32" s="71" customFormat="1" outlineLevel="1" x14ac:dyDescent="0.4">
      <c r="A1445" s="341"/>
      <c r="B1445" s="494"/>
      <c r="C1445" s="495"/>
      <c r="D1445" s="495"/>
      <c r="E1445" s="496"/>
      <c r="F1445" s="497" t="s">
        <v>52</v>
      </c>
      <c r="G1445" s="174">
        <f>G589</f>
        <v>0</v>
      </c>
      <c r="H1445" s="225">
        <f>G1445*(1-VLOOKUP($F1445,SHT,4,FALSE))+H589*(1-VLOOKUP($F1445,SHT,4,FALSE))</f>
        <v>0</v>
      </c>
      <c r="I1445" s="163">
        <f t="shared" ref="I1445:V1445" si="616">I589*(1-VLOOKUP($F1445,SHT,4,FALSE))</f>
        <v>0</v>
      </c>
      <c r="J1445" s="163">
        <f t="shared" si="616"/>
        <v>0</v>
      </c>
      <c r="K1445" s="181">
        <f t="shared" si="616"/>
        <v>0</v>
      </c>
      <c r="L1445" s="165">
        <f t="shared" si="616"/>
        <v>0</v>
      </c>
      <c r="M1445" s="176">
        <f t="shared" si="616"/>
        <v>0</v>
      </c>
      <c r="N1445" s="166">
        <f t="shared" si="616"/>
        <v>0</v>
      </c>
      <c r="O1445" s="166">
        <f t="shared" si="616"/>
        <v>0</v>
      </c>
      <c r="P1445" s="166">
        <f t="shared" si="616"/>
        <v>0</v>
      </c>
      <c r="Q1445" s="166">
        <f t="shared" si="616"/>
        <v>0</v>
      </c>
      <c r="R1445" s="166">
        <f t="shared" si="616"/>
        <v>0</v>
      </c>
      <c r="S1445" s="166">
        <f t="shared" si="616"/>
        <v>0</v>
      </c>
      <c r="T1445" s="162">
        <f t="shared" si="616"/>
        <v>0</v>
      </c>
      <c r="U1445" s="166">
        <f t="shared" si="616"/>
        <v>0</v>
      </c>
      <c r="V1445" s="167">
        <f t="shared" si="616"/>
        <v>0</v>
      </c>
      <c r="W1445" s="48">
        <f>W589</f>
        <v>0</v>
      </c>
      <c r="Y1445"/>
      <c r="Z1445"/>
      <c r="AA1445"/>
      <c r="AB1445"/>
      <c r="AC1445"/>
      <c r="AD1445"/>
      <c r="AE1445"/>
      <c r="AF1445"/>
    </row>
    <row r="1446" spans="1:32" s="71" customFormat="1" outlineLevel="1" x14ac:dyDescent="0.4">
      <c r="A1446" s="341"/>
      <c r="B1446" s="494"/>
      <c r="C1446" s="495"/>
      <c r="D1446" s="495"/>
      <c r="E1446" s="496"/>
      <c r="F1446" s="497" t="s">
        <v>53</v>
      </c>
      <c r="G1446" s="174">
        <f>G590</f>
        <v>0</v>
      </c>
      <c r="H1446" s="225">
        <f>G1446*(1-VLOOKUP($F1446,SHT,4,FALSE))+H590*(1-VLOOKUP($F1446,SHT,4,FALSE))</f>
        <v>0</v>
      </c>
      <c r="I1446" s="163">
        <f t="shared" ref="I1446:V1446" si="617">I590*(1-VLOOKUP($F1446,SHT,4,FALSE))</f>
        <v>0</v>
      </c>
      <c r="J1446" s="163">
        <f t="shared" si="617"/>
        <v>0</v>
      </c>
      <c r="K1446" s="181">
        <f t="shared" si="617"/>
        <v>0</v>
      </c>
      <c r="L1446" s="165">
        <f t="shared" si="617"/>
        <v>0</v>
      </c>
      <c r="M1446" s="176">
        <f t="shared" si="617"/>
        <v>0</v>
      </c>
      <c r="N1446" s="166">
        <f t="shared" si="617"/>
        <v>0</v>
      </c>
      <c r="O1446" s="166">
        <f t="shared" si="617"/>
        <v>0</v>
      </c>
      <c r="P1446" s="166">
        <f t="shared" si="617"/>
        <v>0</v>
      </c>
      <c r="Q1446" s="166">
        <f t="shared" si="617"/>
        <v>0</v>
      </c>
      <c r="R1446" s="166">
        <f t="shared" si="617"/>
        <v>0</v>
      </c>
      <c r="S1446" s="166">
        <f t="shared" si="617"/>
        <v>0</v>
      </c>
      <c r="T1446" s="162">
        <f t="shared" si="617"/>
        <v>0</v>
      </c>
      <c r="U1446" s="166">
        <f t="shared" si="617"/>
        <v>0</v>
      </c>
      <c r="V1446" s="167">
        <f t="shared" si="617"/>
        <v>0</v>
      </c>
      <c r="W1446" s="48">
        <f>W590</f>
        <v>0</v>
      </c>
      <c r="Y1446"/>
      <c r="Z1446"/>
      <c r="AA1446"/>
      <c r="AB1446"/>
      <c r="AC1446"/>
      <c r="AD1446"/>
      <c r="AE1446"/>
      <c r="AF1446"/>
    </row>
    <row r="1447" spans="1:32" s="71" customFormat="1" outlineLevel="1" x14ac:dyDescent="0.4">
      <c r="A1447" s="341"/>
      <c r="B1447" s="494"/>
      <c r="C1447" s="495"/>
      <c r="D1447" s="495"/>
      <c r="E1447" s="496"/>
      <c r="F1447" s="497" t="s">
        <v>54</v>
      </c>
      <c r="G1447" s="174">
        <f>G591</f>
        <v>0</v>
      </c>
      <c r="H1447" s="225">
        <f>G1447*(1-VLOOKUP($F1447,SHT,4,FALSE))+H591*(1-VLOOKUP($F1447,SHT,4,FALSE))</f>
        <v>0</v>
      </c>
      <c r="I1447" s="163">
        <f t="shared" ref="I1447:V1447" si="618">I591*(1-VLOOKUP($F1447,SHT,4,FALSE))</f>
        <v>0</v>
      </c>
      <c r="J1447" s="163">
        <f t="shared" si="618"/>
        <v>0</v>
      </c>
      <c r="K1447" s="181">
        <f t="shared" si="618"/>
        <v>0</v>
      </c>
      <c r="L1447" s="165">
        <f t="shared" si="618"/>
        <v>0</v>
      </c>
      <c r="M1447" s="176">
        <f t="shared" si="618"/>
        <v>0</v>
      </c>
      <c r="N1447" s="166">
        <f t="shared" si="618"/>
        <v>0</v>
      </c>
      <c r="O1447" s="166">
        <f t="shared" si="618"/>
        <v>0</v>
      </c>
      <c r="P1447" s="166">
        <f t="shared" si="618"/>
        <v>0</v>
      </c>
      <c r="Q1447" s="166">
        <f t="shared" si="618"/>
        <v>0</v>
      </c>
      <c r="R1447" s="166">
        <f t="shared" si="618"/>
        <v>0</v>
      </c>
      <c r="S1447" s="166">
        <f t="shared" si="618"/>
        <v>0</v>
      </c>
      <c r="T1447" s="162">
        <f t="shared" si="618"/>
        <v>0</v>
      </c>
      <c r="U1447" s="166">
        <f t="shared" si="618"/>
        <v>0</v>
      </c>
      <c r="V1447" s="167">
        <f t="shared" si="618"/>
        <v>0</v>
      </c>
      <c r="W1447" s="48">
        <f>W591</f>
        <v>0</v>
      </c>
      <c r="Y1447"/>
      <c r="Z1447"/>
      <c r="AA1447"/>
      <c r="AB1447"/>
      <c r="AC1447"/>
      <c r="AD1447"/>
      <c r="AE1447"/>
      <c r="AF1447"/>
    </row>
    <row r="1448" spans="1:32" s="71" customFormat="1" outlineLevel="1" x14ac:dyDescent="0.4">
      <c r="A1448" s="341"/>
      <c r="B1448" s="494"/>
      <c r="C1448" s="495"/>
      <c r="D1448" s="495"/>
      <c r="E1448" s="496"/>
      <c r="F1448" s="497" t="s">
        <v>55</v>
      </c>
      <c r="G1448" s="174">
        <f>G592</f>
        <v>0</v>
      </c>
      <c r="H1448" s="225">
        <f>G1448*(1-VLOOKUP($F1448,SHT,4,FALSE))+H592*(1-VLOOKUP($F1448,SHT,4,FALSE))</f>
        <v>0</v>
      </c>
      <c r="I1448" s="163">
        <f t="shared" ref="I1448:V1448" si="619">I592*(1-VLOOKUP($F1448,SHT,4,FALSE))</f>
        <v>0</v>
      </c>
      <c r="J1448" s="163">
        <f t="shared" si="619"/>
        <v>0</v>
      </c>
      <c r="K1448" s="181">
        <f t="shared" si="619"/>
        <v>0</v>
      </c>
      <c r="L1448" s="165">
        <f t="shared" si="619"/>
        <v>0</v>
      </c>
      <c r="M1448" s="176">
        <f t="shared" si="619"/>
        <v>0</v>
      </c>
      <c r="N1448" s="166">
        <f t="shared" si="619"/>
        <v>0</v>
      </c>
      <c r="O1448" s="166">
        <f t="shared" si="619"/>
        <v>0</v>
      </c>
      <c r="P1448" s="166">
        <f t="shared" si="619"/>
        <v>0</v>
      </c>
      <c r="Q1448" s="166">
        <f t="shared" si="619"/>
        <v>0</v>
      </c>
      <c r="R1448" s="166">
        <f t="shared" si="619"/>
        <v>0</v>
      </c>
      <c r="S1448" s="166">
        <f t="shared" si="619"/>
        <v>0</v>
      </c>
      <c r="T1448" s="162">
        <f t="shared" si="619"/>
        <v>0</v>
      </c>
      <c r="U1448" s="166">
        <f t="shared" si="619"/>
        <v>0</v>
      </c>
      <c r="V1448" s="167">
        <f t="shared" si="619"/>
        <v>0</v>
      </c>
      <c r="W1448" s="48">
        <f>W592</f>
        <v>0</v>
      </c>
      <c r="Y1448"/>
      <c r="Z1448"/>
      <c r="AA1448"/>
      <c r="AB1448"/>
      <c r="AC1448"/>
      <c r="AD1448"/>
      <c r="AE1448"/>
      <c r="AF1448"/>
    </row>
    <row r="1449" spans="1:32" s="71" customFormat="1" x14ac:dyDescent="0.4">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4">
      <c r="A1450" s="341"/>
      <c r="B1450" s="494"/>
      <c r="C1450" s="495"/>
      <c r="D1450" s="495"/>
      <c r="E1450" s="498" t="s">
        <v>57</v>
      </c>
      <c r="F1450" s="496"/>
      <c r="G1450" s="68">
        <f t="shared" ref="G1450:W1450" si="620">SUBTOTAL(9,G1451:G1453)</f>
        <v>0</v>
      </c>
      <c r="H1450" s="69">
        <f t="shared" si="620"/>
        <v>0</v>
      </c>
      <c r="I1450" s="66">
        <f t="shared" si="620"/>
        <v>0</v>
      </c>
      <c r="J1450" s="66">
        <f t="shared" si="620"/>
        <v>0</v>
      </c>
      <c r="K1450" s="67">
        <f t="shared" si="620"/>
        <v>0</v>
      </c>
      <c r="L1450" s="36">
        <f t="shared" si="620"/>
        <v>0</v>
      </c>
      <c r="M1450" s="36">
        <f t="shared" si="620"/>
        <v>0</v>
      </c>
      <c r="N1450" s="36">
        <f t="shared" si="620"/>
        <v>0</v>
      </c>
      <c r="O1450" s="36">
        <f t="shared" si="620"/>
        <v>0</v>
      </c>
      <c r="P1450" s="36">
        <f t="shared" si="620"/>
        <v>0</v>
      </c>
      <c r="Q1450" s="36">
        <f t="shared" si="620"/>
        <v>0</v>
      </c>
      <c r="R1450" s="36">
        <f t="shared" si="620"/>
        <v>0</v>
      </c>
      <c r="S1450" s="36">
        <f t="shared" si="620"/>
        <v>0</v>
      </c>
      <c r="T1450" s="36">
        <f t="shared" si="620"/>
        <v>0</v>
      </c>
      <c r="U1450" s="36">
        <f t="shared" si="620"/>
        <v>0</v>
      </c>
      <c r="V1450" s="36">
        <f t="shared" si="620"/>
        <v>0</v>
      </c>
      <c r="W1450" s="35">
        <f t="shared" si="620"/>
        <v>0</v>
      </c>
      <c r="Y1450"/>
      <c r="Z1450"/>
      <c r="AA1450"/>
      <c r="AB1450"/>
      <c r="AC1450"/>
      <c r="AD1450"/>
      <c r="AE1450"/>
      <c r="AF1450"/>
    </row>
    <row r="1451" spans="1:32" s="71" customFormat="1" outlineLevel="1" x14ac:dyDescent="0.4">
      <c r="A1451" s="341"/>
      <c r="B1451" s="494"/>
      <c r="C1451" s="495"/>
      <c r="D1451" s="495"/>
      <c r="E1451" s="498"/>
      <c r="F1451" s="497" t="s">
        <v>58</v>
      </c>
      <c r="G1451" s="174">
        <f>G595</f>
        <v>0</v>
      </c>
      <c r="H1451" s="225">
        <f>G1451*(1-VLOOKUP($F1451,SHT,4,FALSE))+H595*(1-VLOOKUP($F1451,SHT,4,FALSE))</f>
        <v>0</v>
      </c>
      <c r="I1451" s="163">
        <f t="shared" ref="I1451:V1451" si="621">I595*(1-VLOOKUP($F1451,SHT,4,FALSE))</f>
        <v>0</v>
      </c>
      <c r="J1451" s="163">
        <f t="shared" si="621"/>
        <v>0</v>
      </c>
      <c r="K1451" s="181">
        <f t="shared" si="621"/>
        <v>0</v>
      </c>
      <c r="L1451" s="165">
        <f t="shared" si="621"/>
        <v>0</v>
      </c>
      <c r="M1451" s="176">
        <f t="shared" si="621"/>
        <v>0</v>
      </c>
      <c r="N1451" s="166">
        <f t="shared" si="621"/>
        <v>0</v>
      </c>
      <c r="O1451" s="166">
        <f t="shared" si="621"/>
        <v>0</v>
      </c>
      <c r="P1451" s="166">
        <f t="shared" si="621"/>
        <v>0</v>
      </c>
      <c r="Q1451" s="166">
        <f t="shared" si="621"/>
        <v>0</v>
      </c>
      <c r="R1451" s="166">
        <f t="shared" si="621"/>
        <v>0</v>
      </c>
      <c r="S1451" s="166">
        <f t="shared" si="621"/>
        <v>0</v>
      </c>
      <c r="T1451" s="162">
        <f t="shared" si="621"/>
        <v>0</v>
      </c>
      <c r="U1451" s="166">
        <f t="shared" si="621"/>
        <v>0</v>
      </c>
      <c r="V1451" s="167">
        <f t="shared" si="621"/>
        <v>0</v>
      </c>
      <c r="W1451" s="48">
        <f>W595</f>
        <v>0</v>
      </c>
      <c r="Y1451"/>
      <c r="Z1451"/>
      <c r="AA1451"/>
      <c r="AB1451"/>
      <c r="AC1451"/>
      <c r="AD1451"/>
      <c r="AE1451"/>
      <c r="AF1451"/>
    </row>
    <row r="1452" spans="1:32" s="71" customFormat="1" outlineLevel="1" x14ac:dyDescent="0.4">
      <c r="A1452" s="341"/>
      <c r="B1452" s="494"/>
      <c r="C1452" s="495"/>
      <c r="D1452" s="495"/>
      <c r="E1452" s="496"/>
      <c r="F1452" s="497" t="s">
        <v>59</v>
      </c>
      <c r="G1452" s="174">
        <f>G596</f>
        <v>0</v>
      </c>
      <c r="H1452" s="225">
        <f>G1452*(1-VLOOKUP($F1452,SHT,4,FALSE))+H596*(1-VLOOKUP($F1452,SHT,4,FALSE))</f>
        <v>0</v>
      </c>
      <c r="I1452" s="163">
        <f t="shared" ref="I1452:V1452" si="622">I596*(1-VLOOKUP($F1452,SHT,4,FALSE))</f>
        <v>0</v>
      </c>
      <c r="J1452" s="163">
        <f t="shared" si="622"/>
        <v>0</v>
      </c>
      <c r="K1452" s="181">
        <f t="shared" si="622"/>
        <v>0</v>
      </c>
      <c r="L1452" s="165">
        <f t="shared" si="622"/>
        <v>0</v>
      </c>
      <c r="M1452" s="176">
        <f t="shared" si="622"/>
        <v>0</v>
      </c>
      <c r="N1452" s="166">
        <f t="shared" si="622"/>
        <v>0</v>
      </c>
      <c r="O1452" s="166">
        <f t="shared" si="622"/>
        <v>0</v>
      </c>
      <c r="P1452" s="166">
        <f t="shared" si="622"/>
        <v>0</v>
      </c>
      <c r="Q1452" s="166">
        <f t="shared" si="622"/>
        <v>0</v>
      </c>
      <c r="R1452" s="166">
        <f t="shared" si="622"/>
        <v>0</v>
      </c>
      <c r="S1452" s="166">
        <f t="shared" si="622"/>
        <v>0</v>
      </c>
      <c r="T1452" s="162">
        <f t="shared" si="622"/>
        <v>0</v>
      </c>
      <c r="U1452" s="166">
        <f t="shared" si="622"/>
        <v>0</v>
      </c>
      <c r="V1452" s="167">
        <f t="shared" si="622"/>
        <v>0</v>
      </c>
      <c r="W1452" s="48">
        <f>W596</f>
        <v>0</v>
      </c>
      <c r="Y1452"/>
      <c r="Z1452"/>
      <c r="AA1452"/>
      <c r="AB1452"/>
      <c r="AC1452"/>
      <c r="AD1452"/>
      <c r="AE1452"/>
      <c r="AF1452"/>
    </row>
    <row r="1453" spans="1:32" s="71" customFormat="1" outlineLevel="1" x14ac:dyDescent="0.4">
      <c r="A1453" s="341"/>
      <c r="B1453" s="494"/>
      <c r="C1453" s="495"/>
      <c r="D1453" s="495"/>
      <c r="E1453" s="496"/>
      <c r="F1453" s="497" t="s">
        <v>60</v>
      </c>
      <c r="G1453" s="174">
        <f>G597</f>
        <v>0</v>
      </c>
      <c r="H1453" s="225">
        <f>G1453*(1-VLOOKUP($F1453,SHT,4,FALSE))+H597*(1-VLOOKUP($F1453,SHT,4,FALSE))</f>
        <v>0</v>
      </c>
      <c r="I1453" s="163">
        <f t="shared" ref="I1453:V1453" si="623">I597*(1-VLOOKUP($F1453,SHT,4,FALSE))</f>
        <v>0</v>
      </c>
      <c r="J1453" s="163">
        <f t="shared" si="623"/>
        <v>0</v>
      </c>
      <c r="K1453" s="181">
        <f t="shared" si="623"/>
        <v>0</v>
      </c>
      <c r="L1453" s="165">
        <f t="shared" si="623"/>
        <v>0</v>
      </c>
      <c r="M1453" s="176">
        <f t="shared" si="623"/>
        <v>0</v>
      </c>
      <c r="N1453" s="166">
        <f t="shared" si="623"/>
        <v>0</v>
      </c>
      <c r="O1453" s="166">
        <f t="shared" si="623"/>
        <v>0</v>
      </c>
      <c r="P1453" s="166">
        <f t="shared" si="623"/>
        <v>0</v>
      </c>
      <c r="Q1453" s="166">
        <f t="shared" si="623"/>
        <v>0</v>
      </c>
      <c r="R1453" s="166">
        <f t="shared" si="623"/>
        <v>0</v>
      </c>
      <c r="S1453" s="166">
        <f t="shared" si="623"/>
        <v>0</v>
      </c>
      <c r="T1453" s="162">
        <f t="shared" si="623"/>
        <v>0</v>
      </c>
      <c r="U1453" s="166">
        <f t="shared" si="623"/>
        <v>0</v>
      </c>
      <c r="V1453" s="167">
        <f t="shared" si="623"/>
        <v>0</v>
      </c>
      <c r="W1453" s="48">
        <f>W597</f>
        <v>0</v>
      </c>
      <c r="Y1453"/>
      <c r="Z1453"/>
      <c r="AA1453"/>
      <c r="AB1453"/>
      <c r="AC1453"/>
      <c r="AD1453"/>
      <c r="AE1453"/>
      <c r="AF1453"/>
    </row>
    <row r="1454" spans="1:32" s="71" customFormat="1" x14ac:dyDescent="0.4">
      <c r="A1454" s="341"/>
      <c r="B1454" s="494"/>
      <c r="C1454" s="495"/>
      <c r="D1454" s="495"/>
      <c r="E1454" s="496" t="s">
        <v>61</v>
      </c>
      <c r="F1454" s="496"/>
      <c r="G1454" s="68">
        <f t="shared" ref="G1454:W1454" si="624">SUBTOTAL(9,G1455:G1457)</f>
        <v>0</v>
      </c>
      <c r="H1454" s="69">
        <f t="shared" si="624"/>
        <v>0</v>
      </c>
      <c r="I1454" s="66">
        <f t="shared" si="624"/>
        <v>0</v>
      </c>
      <c r="J1454" s="66">
        <f t="shared" si="624"/>
        <v>0</v>
      </c>
      <c r="K1454" s="67">
        <f t="shared" si="624"/>
        <v>0</v>
      </c>
      <c r="L1454" s="36">
        <f t="shared" si="624"/>
        <v>0</v>
      </c>
      <c r="M1454" s="36">
        <f t="shared" si="624"/>
        <v>0</v>
      </c>
      <c r="N1454" s="36">
        <f t="shared" si="624"/>
        <v>0</v>
      </c>
      <c r="O1454" s="36">
        <f t="shared" si="624"/>
        <v>0</v>
      </c>
      <c r="P1454" s="36">
        <f t="shared" si="624"/>
        <v>0</v>
      </c>
      <c r="Q1454" s="36">
        <f t="shared" si="624"/>
        <v>0</v>
      </c>
      <c r="R1454" s="36">
        <f t="shared" si="624"/>
        <v>0</v>
      </c>
      <c r="S1454" s="36">
        <f t="shared" si="624"/>
        <v>0</v>
      </c>
      <c r="T1454" s="36">
        <f t="shared" si="624"/>
        <v>0</v>
      </c>
      <c r="U1454" s="36">
        <f t="shared" si="624"/>
        <v>0</v>
      </c>
      <c r="V1454" s="36">
        <f t="shared" si="624"/>
        <v>0</v>
      </c>
      <c r="W1454" s="35">
        <f t="shared" si="624"/>
        <v>0</v>
      </c>
      <c r="Y1454"/>
      <c r="Z1454"/>
      <c r="AA1454"/>
      <c r="AB1454"/>
      <c r="AC1454"/>
      <c r="AD1454"/>
      <c r="AE1454"/>
      <c r="AF1454"/>
    </row>
    <row r="1455" spans="1:32" s="71" customFormat="1" outlineLevel="1" x14ac:dyDescent="0.4">
      <c r="A1455" s="341"/>
      <c r="B1455" s="494"/>
      <c r="C1455" s="495"/>
      <c r="D1455" s="495"/>
      <c r="E1455" s="496"/>
      <c r="F1455" s="497" t="s">
        <v>62</v>
      </c>
      <c r="G1455" s="174">
        <f>G599</f>
        <v>0</v>
      </c>
      <c r="H1455" s="225">
        <f>G1455*(1-VLOOKUP($F1455,SHT,4,FALSE))+H599*(1-VLOOKUP($F1455,SHT,4,FALSE))</f>
        <v>0</v>
      </c>
      <c r="I1455" s="163">
        <f t="shared" ref="I1455:V1455" si="625">I599*(1-VLOOKUP($F1455,SHT,4,FALSE))</f>
        <v>0</v>
      </c>
      <c r="J1455" s="163">
        <f t="shared" si="625"/>
        <v>0</v>
      </c>
      <c r="K1455" s="181">
        <f t="shared" si="625"/>
        <v>0</v>
      </c>
      <c r="L1455" s="165">
        <f t="shared" si="625"/>
        <v>0</v>
      </c>
      <c r="M1455" s="176">
        <f t="shared" si="625"/>
        <v>0</v>
      </c>
      <c r="N1455" s="166">
        <f t="shared" si="625"/>
        <v>0</v>
      </c>
      <c r="O1455" s="166">
        <f t="shared" si="625"/>
        <v>0</v>
      </c>
      <c r="P1455" s="166">
        <f t="shared" si="625"/>
        <v>0</v>
      </c>
      <c r="Q1455" s="166">
        <f t="shared" si="625"/>
        <v>0</v>
      </c>
      <c r="R1455" s="166">
        <f t="shared" si="625"/>
        <v>0</v>
      </c>
      <c r="S1455" s="166">
        <f t="shared" si="625"/>
        <v>0</v>
      </c>
      <c r="T1455" s="162">
        <f t="shared" si="625"/>
        <v>0</v>
      </c>
      <c r="U1455" s="166">
        <f t="shared" si="625"/>
        <v>0</v>
      </c>
      <c r="V1455" s="167">
        <f t="shared" si="625"/>
        <v>0</v>
      </c>
      <c r="W1455" s="48">
        <f>W599</f>
        <v>0</v>
      </c>
      <c r="Y1455"/>
      <c r="Z1455"/>
      <c r="AA1455"/>
      <c r="AB1455"/>
      <c r="AC1455"/>
      <c r="AD1455"/>
      <c r="AE1455"/>
      <c r="AF1455"/>
    </row>
    <row r="1456" spans="1:32" s="71" customFormat="1" outlineLevel="1" x14ac:dyDescent="0.4">
      <c r="A1456" s="341"/>
      <c r="B1456" s="494"/>
      <c r="C1456" s="495"/>
      <c r="D1456" s="495"/>
      <c r="E1456" s="496"/>
      <c r="F1456" s="497" t="s">
        <v>63</v>
      </c>
      <c r="G1456" s="174">
        <f>G600</f>
        <v>0</v>
      </c>
      <c r="H1456" s="225">
        <f>G1456*(1-VLOOKUP($F1456,SHT,4,FALSE))+H600*(1-VLOOKUP($F1456,SHT,4,FALSE))</f>
        <v>0</v>
      </c>
      <c r="I1456" s="163">
        <f t="shared" ref="I1456:V1456" si="626">I600*(1-VLOOKUP($F1456,SHT,4,FALSE))</f>
        <v>0</v>
      </c>
      <c r="J1456" s="163">
        <f t="shared" si="626"/>
        <v>0</v>
      </c>
      <c r="K1456" s="181">
        <f t="shared" si="626"/>
        <v>0</v>
      </c>
      <c r="L1456" s="165">
        <f t="shared" si="626"/>
        <v>0</v>
      </c>
      <c r="M1456" s="176">
        <f t="shared" si="626"/>
        <v>0</v>
      </c>
      <c r="N1456" s="166">
        <f t="shared" si="626"/>
        <v>0</v>
      </c>
      <c r="O1456" s="166">
        <f t="shared" si="626"/>
        <v>0</v>
      </c>
      <c r="P1456" s="166">
        <f t="shared" si="626"/>
        <v>0</v>
      </c>
      <c r="Q1456" s="166">
        <f t="shared" si="626"/>
        <v>0</v>
      </c>
      <c r="R1456" s="166">
        <f t="shared" si="626"/>
        <v>0</v>
      </c>
      <c r="S1456" s="166">
        <f t="shared" si="626"/>
        <v>0</v>
      </c>
      <c r="T1456" s="162">
        <f t="shared" si="626"/>
        <v>0</v>
      </c>
      <c r="U1456" s="166">
        <f t="shared" si="626"/>
        <v>0</v>
      </c>
      <c r="V1456" s="167">
        <f t="shared" si="626"/>
        <v>0</v>
      </c>
      <c r="W1456" s="48">
        <f>W600</f>
        <v>0</v>
      </c>
      <c r="Y1456"/>
      <c r="Z1456"/>
      <c r="AA1456"/>
      <c r="AB1456"/>
      <c r="AC1456"/>
      <c r="AD1456"/>
      <c r="AE1456"/>
      <c r="AF1456"/>
    </row>
    <row r="1457" spans="1:32" s="71" customFormat="1" outlineLevel="1" x14ac:dyDescent="0.4">
      <c r="A1457" s="341"/>
      <c r="B1457" s="494"/>
      <c r="C1457" s="495"/>
      <c r="D1457" s="495"/>
      <c r="E1457" s="496"/>
      <c r="F1457" s="497" t="s">
        <v>64</v>
      </c>
      <c r="G1457" s="174">
        <f>G601</f>
        <v>0</v>
      </c>
      <c r="H1457" s="225">
        <f>G1457*(1-VLOOKUP($F1457,SHT,4,FALSE))+H601*(1-VLOOKUP($F1457,SHT,4,FALSE))</f>
        <v>0</v>
      </c>
      <c r="I1457" s="163">
        <f t="shared" ref="I1457:V1457" si="627">I601*(1-VLOOKUP($F1457,SHT,4,FALSE))</f>
        <v>0</v>
      </c>
      <c r="J1457" s="163">
        <f t="shared" si="627"/>
        <v>0</v>
      </c>
      <c r="K1457" s="181">
        <f t="shared" si="627"/>
        <v>0</v>
      </c>
      <c r="L1457" s="165">
        <f t="shared" si="627"/>
        <v>0</v>
      </c>
      <c r="M1457" s="176">
        <f t="shared" si="627"/>
        <v>0</v>
      </c>
      <c r="N1457" s="166">
        <f t="shared" si="627"/>
        <v>0</v>
      </c>
      <c r="O1457" s="166">
        <f t="shared" si="627"/>
        <v>0</v>
      </c>
      <c r="P1457" s="166">
        <f t="shared" si="627"/>
        <v>0</v>
      </c>
      <c r="Q1457" s="166">
        <f t="shared" si="627"/>
        <v>0</v>
      </c>
      <c r="R1457" s="166">
        <f t="shared" si="627"/>
        <v>0</v>
      </c>
      <c r="S1457" s="166">
        <f t="shared" si="627"/>
        <v>0</v>
      </c>
      <c r="T1457" s="162">
        <f t="shared" si="627"/>
        <v>0</v>
      </c>
      <c r="U1457" s="166">
        <f t="shared" si="627"/>
        <v>0</v>
      </c>
      <c r="V1457" s="167">
        <f t="shared" si="627"/>
        <v>0</v>
      </c>
      <c r="W1457" s="48">
        <f>W601</f>
        <v>0</v>
      </c>
      <c r="Y1457"/>
      <c r="Z1457"/>
      <c r="AA1457"/>
      <c r="AB1457"/>
      <c r="AC1457"/>
      <c r="AD1457"/>
      <c r="AE1457"/>
      <c r="AF1457"/>
    </row>
    <row r="1458" spans="1:32" s="71" customFormat="1" x14ac:dyDescent="0.4">
      <c r="A1458" s="341"/>
      <c r="B1458" s="494"/>
      <c r="C1458" s="495"/>
      <c r="D1458" s="495"/>
      <c r="E1458" s="496" t="s">
        <v>65</v>
      </c>
      <c r="F1458" s="496"/>
      <c r="G1458" s="68">
        <f t="shared" ref="G1458:W1458" si="628">SUBTOTAL(9,G1459:G1461)</f>
        <v>0</v>
      </c>
      <c r="H1458" s="69">
        <f t="shared" si="628"/>
        <v>0</v>
      </c>
      <c r="I1458" s="66">
        <f t="shared" si="628"/>
        <v>0</v>
      </c>
      <c r="J1458" s="66">
        <f t="shared" si="628"/>
        <v>0</v>
      </c>
      <c r="K1458" s="67">
        <f t="shared" si="628"/>
        <v>0</v>
      </c>
      <c r="L1458" s="36">
        <f t="shared" si="628"/>
        <v>0</v>
      </c>
      <c r="M1458" s="36">
        <f t="shared" si="628"/>
        <v>0</v>
      </c>
      <c r="N1458" s="36">
        <f t="shared" si="628"/>
        <v>0</v>
      </c>
      <c r="O1458" s="36">
        <f t="shared" si="628"/>
        <v>0</v>
      </c>
      <c r="P1458" s="36">
        <f t="shared" si="628"/>
        <v>0</v>
      </c>
      <c r="Q1458" s="36">
        <f t="shared" si="628"/>
        <v>0</v>
      </c>
      <c r="R1458" s="36">
        <f t="shared" si="628"/>
        <v>0</v>
      </c>
      <c r="S1458" s="36">
        <f t="shared" si="628"/>
        <v>0</v>
      </c>
      <c r="T1458" s="36">
        <f t="shared" si="628"/>
        <v>0</v>
      </c>
      <c r="U1458" s="36">
        <f t="shared" si="628"/>
        <v>0</v>
      </c>
      <c r="V1458" s="36">
        <f t="shared" si="628"/>
        <v>0</v>
      </c>
      <c r="W1458" s="35">
        <f t="shared" si="628"/>
        <v>0</v>
      </c>
      <c r="Y1458"/>
      <c r="Z1458"/>
      <c r="AA1458"/>
      <c r="AB1458"/>
      <c r="AC1458"/>
      <c r="AD1458"/>
      <c r="AE1458"/>
      <c r="AF1458"/>
    </row>
    <row r="1459" spans="1:32" s="71" customFormat="1" outlineLevel="1" x14ac:dyDescent="0.4">
      <c r="A1459" s="341"/>
      <c r="B1459" s="494"/>
      <c r="C1459" s="495"/>
      <c r="D1459" s="495"/>
      <c r="E1459" s="496"/>
      <c r="F1459" s="497" t="s">
        <v>66</v>
      </c>
      <c r="G1459" s="174">
        <f>G603</f>
        <v>0</v>
      </c>
      <c r="H1459" s="225">
        <f>G1459*(1-VLOOKUP($F1459,SHT,4,FALSE))+H603*(1-VLOOKUP($F1459,SHT,4,FALSE))</f>
        <v>0</v>
      </c>
      <c r="I1459" s="163">
        <f t="shared" ref="I1459:V1459" si="629">I603*(1-VLOOKUP($F1459,SHT,4,FALSE))</f>
        <v>0</v>
      </c>
      <c r="J1459" s="163">
        <f t="shared" si="629"/>
        <v>0</v>
      </c>
      <c r="K1459" s="181">
        <f t="shared" si="629"/>
        <v>0</v>
      </c>
      <c r="L1459" s="165">
        <f t="shared" si="629"/>
        <v>0</v>
      </c>
      <c r="M1459" s="176">
        <f t="shared" si="629"/>
        <v>0</v>
      </c>
      <c r="N1459" s="166">
        <f t="shared" si="629"/>
        <v>0</v>
      </c>
      <c r="O1459" s="166">
        <f t="shared" si="629"/>
        <v>0</v>
      </c>
      <c r="P1459" s="166">
        <f t="shared" si="629"/>
        <v>0</v>
      </c>
      <c r="Q1459" s="166">
        <f t="shared" si="629"/>
        <v>0</v>
      </c>
      <c r="R1459" s="166">
        <f t="shared" si="629"/>
        <v>0</v>
      </c>
      <c r="S1459" s="166">
        <f t="shared" si="629"/>
        <v>0</v>
      </c>
      <c r="T1459" s="162">
        <f t="shared" si="629"/>
        <v>0</v>
      </c>
      <c r="U1459" s="166">
        <f t="shared" si="629"/>
        <v>0</v>
      </c>
      <c r="V1459" s="167">
        <f t="shared" si="629"/>
        <v>0</v>
      </c>
      <c r="W1459" s="48">
        <f>W603</f>
        <v>0</v>
      </c>
      <c r="Y1459"/>
      <c r="Z1459"/>
      <c r="AA1459"/>
      <c r="AB1459"/>
      <c r="AC1459"/>
      <c r="AD1459"/>
      <c r="AE1459"/>
      <c r="AF1459"/>
    </row>
    <row r="1460" spans="1:32" s="71" customFormat="1" outlineLevel="1" x14ac:dyDescent="0.4">
      <c r="A1460" s="341"/>
      <c r="B1460" s="494"/>
      <c r="C1460" s="495"/>
      <c r="D1460" s="495"/>
      <c r="E1460" s="496"/>
      <c r="F1460" s="497" t="s">
        <v>67</v>
      </c>
      <c r="G1460" s="174">
        <f>G604</f>
        <v>0</v>
      </c>
      <c r="H1460" s="225">
        <f>G1460*(1-VLOOKUP($F1460,SHT,4,FALSE))+H604*(1-VLOOKUP($F1460,SHT,4,FALSE))</f>
        <v>0</v>
      </c>
      <c r="I1460" s="163">
        <f t="shared" ref="I1460:V1460" si="630">I604*(1-VLOOKUP($F1460,SHT,4,FALSE))</f>
        <v>0</v>
      </c>
      <c r="J1460" s="163">
        <f t="shared" si="630"/>
        <v>0</v>
      </c>
      <c r="K1460" s="181">
        <f t="shared" si="630"/>
        <v>0</v>
      </c>
      <c r="L1460" s="165">
        <f t="shared" si="630"/>
        <v>0</v>
      </c>
      <c r="M1460" s="176">
        <f t="shared" si="630"/>
        <v>0</v>
      </c>
      <c r="N1460" s="166">
        <f t="shared" si="630"/>
        <v>0</v>
      </c>
      <c r="O1460" s="166">
        <f t="shared" si="630"/>
        <v>0</v>
      </c>
      <c r="P1460" s="166">
        <f t="shared" si="630"/>
        <v>0</v>
      </c>
      <c r="Q1460" s="166">
        <f t="shared" si="630"/>
        <v>0</v>
      </c>
      <c r="R1460" s="166">
        <f t="shared" si="630"/>
        <v>0</v>
      </c>
      <c r="S1460" s="166">
        <f t="shared" si="630"/>
        <v>0</v>
      </c>
      <c r="T1460" s="162">
        <f t="shared" si="630"/>
        <v>0</v>
      </c>
      <c r="U1460" s="166">
        <f t="shared" si="630"/>
        <v>0</v>
      </c>
      <c r="V1460" s="167">
        <f t="shared" si="630"/>
        <v>0</v>
      </c>
      <c r="W1460" s="48">
        <f>W604</f>
        <v>0</v>
      </c>
      <c r="Y1460"/>
      <c r="Z1460"/>
      <c r="AA1460"/>
      <c r="AB1460"/>
      <c r="AC1460"/>
      <c r="AD1460"/>
      <c r="AE1460"/>
      <c r="AF1460"/>
    </row>
    <row r="1461" spans="1:32" s="71" customFormat="1" outlineLevel="1" x14ac:dyDescent="0.4">
      <c r="A1461" s="341"/>
      <c r="B1461" s="494"/>
      <c r="C1461" s="495"/>
      <c r="D1461" s="495"/>
      <c r="E1461" s="496"/>
      <c r="F1461" s="497" t="s">
        <v>68</v>
      </c>
      <c r="G1461" s="174">
        <f>G605</f>
        <v>0</v>
      </c>
      <c r="H1461" s="225">
        <f>G1461*(1-VLOOKUP($F1461,SHT,4,FALSE))+H605*(1-VLOOKUP($F1461,SHT,4,FALSE))</f>
        <v>0</v>
      </c>
      <c r="I1461" s="163">
        <f t="shared" ref="I1461:V1461" si="631">I605*(1-VLOOKUP($F1461,SHT,4,FALSE))</f>
        <v>0</v>
      </c>
      <c r="J1461" s="163">
        <f t="shared" si="631"/>
        <v>0</v>
      </c>
      <c r="K1461" s="181">
        <f t="shared" si="631"/>
        <v>0</v>
      </c>
      <c r="L1461" s="165">
        <f t="shared" si="631"/>
        <v>0</v>
      </c>
      <c r="M1461" s="176">
        <f t="shared" si="631"/>
        <v>0</v>
      </c>
      <c r="N1461" s="166">
        <f t="shared" si="631"/>
        <v>0</v>
      </c>
      <c r="O1461" s="166">
        <f t="shared" si="631"/>
        <v>0</v>
      </c>
      <c r="P1461" s="166">
        <f t="shared" si="631"/>
        <v>0</v>
      </c>
      <c r="Q1461" s="166">
        <f t="shared" si="631"/>
        <v>0</v>
      </c>
      <c r="R1461" s="166">
        <f t="shared" si="631"/>
        <v>0</v>
      </c>
      <c r="S1461" s="166">
        <f t="shared" si="631"/>
        <v>0</v>
      </c>
      <c r="T1461" s="162">
        <f t="shared" si="631"/>
        <v>0</v>
      </c>
      <c r="U1461" s="166">
        <f t="shared" si="631"/>
        <v>0</v>
      </c>
      <c r="V1461" s="167">
        <f t="shared" si="631"/>
        <v>0</v>
      </c>
      <c r="W1461" s="48">
        <f>W605</f>
        <v>0</v>
      </c>
      <c r="Y1461"/>
      <c r="Z1461"/>
      <c r="AA1461"/>
      <c r="AB1461"/>
      <c r="AC1461"/>
      <c r="AD1461"/>
      <c r="AE1461"/>
      <c r="AF1461"/>
    </row>
    <row r="1462" spans="1:32" s="71" customFormat="1" x14ac:dyDescent="0.4">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4">
      <c r="A1463" s="341"/>
      <c r="B1463" s="494"/>
      <c r="C1463" s="495"/>
      <c r="D1463" s="495"/>
      <c r="E1463" s="496" t="s">
        <v>70</v>
      </c>
      <c r="F1463" s="496"/>
      <c r="G1463" s="68">
        <f t="shared" ref="G1463:W1463" si="632">SUBTOTAL(9,G1464:G1465)</f>
        <v>0</v>
      </c>
      <c r="H1463" s="69">
        <f t="shared" si="632"/>
        <v>0</v>
      </c>
      <c r="I1463" s="66">
        <f t="shared" si="632"/>
        <v>0</v>
      </c>
      <c r="J1463" s="66">
        <f t="shared" si="632"/>
        <v>0</v>
      </c>
      <c r="K1463" s="67">
        <f t="shared" si="632"/>
        <v>0</v>
      </c>
      <c r="L1463" s="36">
        <f t="shared" si="632"/>
        <v>0</v>
      </c>
      <c r="M1463" s="36">
        <f t="shared" si="632"/>
        <v>0</v>
      </c>
      <c r="N1463" s="36">
        <f t="shared" si="632"/>
        <v>0</v>
      </c>
      <c r="O1463" s="36">
        <f t="shared" si="632"/>
        <v>0</v>
      </c>
      <c r="P1463" s="36">
        <f t="shared" si="632"/>
        <v>0</v>
      </c>
      <c r="Q1463" s="36">
        <f t="shared" si="632"/>
        <v>0</v>
      </c>
      <c r="R1463" s="36">
        <f t="shared" si="632"/>
        <v>0</v>
      </c>
      <c r="S1463" s="36">
        <f t="shared" si="632"/>
        <v>0</v>
      </c>
      <c r="T1463" s="36">
        <f t="shared" si="632"/>
        <v>0</v>
      </c>
      <c r="U1463" s="36">
        <f t="shared" si="632"/>
        <v>0</v>
      </c>
      <c r="V1463" s="39">
        <f t="shared" si="632"/>
        <v>0</v>
      </c>
      <c r="W1463" s="35">
        <f t="shared" si="632"/>
        <v>0</v>
      </c>
      <c r="Y1463"/>
      <c r="Z1463"/>
      <c r="AA1463"/>
      <c r="AB1463"/>
      <c r="AC1463"/>
      <c r="AD1463"/>
      <c r="AE1463"/>
      <c r="AF1463"/>
    </row>
    <row r="1464" spans="1:32" s="71" customFormat="1" outlineLevel="1" x14ac:dyDescent="0.4">
      <c r="A1464" s="341"/>
      <c r="B1464" s="494"/>
      <c r="C1464" s="495"/>
      <c r="D1464" s="495"/>
      <c r="E1464" s="496"/>
      <c r="F1464" s="497" t="s">
        <v>71</v>
      </c>
      <c r="G1464" s="174">
        <f>G608</f>
        <v>0</v>
      </c>
      <c r="H1464" s="225">
        <f>G1464*(1-VLOOKUP($F1464,SHT,4,FALSE))+H608*(1-VLOOKUP($F1464,SHT,4,FALSE))</f>
        <v>0</v>
      </c>
      <c r="I1464" s="163">
        <f t="shared" ref="I1464:V1464" si="633">I608*(1-VLOOKUP($F1464,SHT,4,FALSE))</f>
        <v>0</v>
      </c>
      <c r="J1464" s="163">
        <f t="shared" si="633"/>
        <v>0</v>
      </c>
      <c r="K1464" s="181">
        <f t="shared" si="633"/>
        <v>0</v>
      </c>
      <c r="L1464" s="165">
        <f t="shared" si="633"/>
        <v>0</v>
      </c>
      <c r="M1464" s="176">
        <f t="shared" si="633"/>
        <v>0</v>
      </c>
      <c r="N1464" s="166">
        <f t="shared" si="633"/>
        <v>0</v>
      </c>
      <c r="O1464" s="166">
        <f t="shared" si="633"/>
        <v>0</v>
      </c>
      <c r="P1464" s="166">
        <f t="shared" si="633"/>
        <v>0</v>
      </c>
      <c r="Q1464" s="166">
        <f t="shared" si="633"/>
        <v>0</v>
      </c>
      <c r="R1464" s="166">
        <f t="shared" si="633"/>
        <v>0</v>
      </c>
      <c r="S1464" s="166">
        <f t="shared" si="633"/>
        <v>0</v>
      </c>
      <c r="T1464" s="162">
        <f t="shared" si="633"/>
        <v>0</v>
      </c>
      <c r="U1464" s="166">
        <f t="shared" si="633"/>
        <v>0</v>
      </c>
      <c r="V1464" s="167">
        <f t="shared" si="633"/>
        <v>0</v>
      </c>
      <c r="W1464" s="48">
        <f>W608</f>
        <v>0</v>
      </c>
      <c r="Y1464"/>
      <c r="Z1464"/>
      <c r="AA1464"/>
      <c r="AB1464"/>
      <c r="AC1464"/>
      <c r="AD1464"/>
      <c r="AE1464"/>
      <c r="AF1464"/>
    </row>
    <row r="1465" spans="1:32" s="71" customFormat="1" outlineLevel="1" x14ac:dyDescent="0.4">
      <c r="A1465" s="341"/>
      <c r="B1465" s="494"/>
      <c r="C1465" s="495"/>
      <c r="D1465" s="495"/>
      <c r="E1465" s="496"/>
      <c r="F1465" s="497" t="s">
        <v>72</v>
      </c>
      <c r="G1465" s="174">
        <f>G609</f>
        <v>0</v>
      </c>
      <c r="H1465" s="225">
        <f>G1465*(1-VLOOKUP($F1465,SHT,4,FALSE))+H609*(1-VLOOKUP($F1465,SHT,4,FALSE))</f>
        <v>0</v>
      </c>
      <c r="I1465" s="163">
        <f t="shared" ref="I1465:V1465" si="634">I609*(1-VLOOKUP($F1465,SHT,4,FALSE))</f>
        <v>0</v>
      </c>
      <c r="J1465" s="163">
        <f t="shared" si="634"/>
        <v>0</v>
      </c>
      <c r="K1465" s="181">
        <f t="shared" si="634"/>
        <v>0</v>
      </c>
      <c r="L1465" s="165">
        <f t="shared" si="634"/>
        <v>0</v>
      </c>
      <c r="M1465" s="176">
        <f t="shared" si="634"/>
        <v>0</v>
      </c>
      <c r="N1465" s="166">
        <f t="shared" si="634"/>
        <v>0</v>
      </c>
      <c r="O1465" s="166">
        <f t="shared" si="634"/>
        <v>0</v>
      </c>
      <c r="P1465" s="166">
        <f t="shared" si="634"/>
        <v>0</v>
      </c>
      <c r="Q1465" s="166">
        <f t="shared" si="634"/>
        <v>0</v>
      </c>
      <c r="R1465" s="166">
        <f t="shared" si="634"/>
        <v>0</v>
      </c>
      <c r="S1465" s="166">
        <f t="shared" si="634"/>
        <v>0</v>
      </c>
      <c r="T1465" s="162">
        <f t="shared" si="634"/>
        <v>0</v>
      </c>
      <c r="U1465" s="166">
        <f t="shared" si="634"/>
        <v>0</v>
      </c>
      <c r="V1465" s="167">
        <f t="shared" si="634"/>
        <v>0</v>
      </c>
      <c r="W1465" s="48">
        <f>W609</f>
        <v>0</v>
      </c>
      <c r="Y1465"/>
      <c r="Z1465"/>
      <c r="AA1465"/>
      <c r="AB1465"/>
      <c r="AC1465"/>
      <c r="AD1465"/>
      <c r="AE1465"/>
      <c r="AF1465"/>
    </row>
    <row r="1466" spans="1:32" s="71" customFormat="1" x14ac:dyDescent="0.4">
      <c r="A1466" s="341"/>
      <c r="B1466" s="494"/>
      <c r="C1466" s="495"/>
      <c r="D1466" s="495"/>
      <c r="E1466" s="496" t="s">
        <v>73</v>
      </c>
      <c r="F1466" s="496"/>
      <c r="G1466" s="68">
        <f t="shared" ref="G1466:W1466" si="635">SUBTOTAL(9,G1467:G1469)</f>
        <v>0</v>
      </c>
      <c r="H1466" s="69">
        <f t="shared" si="635"/>
        <v>0</v>
      </c>
      <c r="I1466" s="66">
        <f t="shared" si="635"/>
        <v>0</v>
      </c>
      <c r="J1466" s="66">
        <f t="shared" si="635"/>
        <v>0</v>
      </c>
      <c r="K1466" s="67">
        <f t="shared" si="635"/>
        <v>0</v>
      </c>
      <c r="L1466" s="36">
        <f t="shared" si="635"/>
        <v>0</v>
      </c>
      <c r="M1466" s="36">
        <f t="shared" si="635"/>
        <v>0</v>
      </c>
      <c r="N1466" s="36">
        <f t="shared" si="635"/>
        <v>0</v>
      </c>
      <c r="O1466" s="36">
        <f t="shared" si="635"/>
        <v>0</v>
      </c>
      <c r="P1466" s="36">
        <f t="shared" si="635"/>
        <v>0</v>
      </c>
      <c r="Q1466" s="36">
        <f t="shared" si="635"/>
        <v>0</v>
      </c>
      <c r="R1466" s="36">
        <f t="shared" si="635"/>
        <v>0</v>
      </c>
      <c r="S1466" s="36">
        <f t="shared" si="635"/>
        <v>0</v>
      </c>
      <c r="T1466" s="36">
        <f t="shared" si="635"/>
        <v>0</v>
      </c>
      <c r="U1466" s="36">
        <f t="shared" si="635"/>
        <v>0</v>
      </c>
      <c r="V1466" s="36">
        <f t="shared" si="635"/>
        <v>0</v>
      </c>
      <c r="W1466" s="35">
        <f t="shared" si="635"/>
        <v>0</v>
      </c>
      <c r="Y1466"/>
      <c r="Z1466"/>
      <c r="AA1466"/>
      <c r="AB1466"/>
      <c r="AC1466"/>
      <c r="AD1466"/>
      <c r="AE1466"/>
      <c r="AF1466"/>
    </row>
    <row r="1467" spans="1:32" s="71" customFormat="1" outlineLevel="1" x14ac:dyDescent="0.4">
      <c r="A1467" s="341"/>
      <c r="B1467" s="494"/>
      <c r="C1467" s="495"/>
      <c r="D1467" s="495"/>
      <c r="E1467" s="496"/>
      <c r="F1467" s="497" t="s">
        <v>74</v>
      </c>
      <c r="G1467" s="174">
        <f>G611</f>
        <v>0</v>
      </c>
      <c r="H1467" s="225">
        <f>G1467*(1-VLOOKUP($F1467,SHT,4,FALSE))+H611*(1-VLOOKUP($F1467,SHT,4,FALSE))</f>
        <v>0</v>
      </c>
      <c r="I1467" s="163">
        <f t="shared" ref="I1467:V1467" si="636">I611*(1-VLOOKUP($F1467,SHT,4,FALSE))</f>
        <v>0</v>
      </c>
      <c r="J1467" s="163">
        <f t="shared" si="636"/>
        <v>0</v>
      </c>
      <c r="K1467" s="181">
        <f t="shared" si="636"/>
        <v>0</v>
      </c>
      <c r="L1467" s="165">
        <f t="shared" si="636"/>
        <v>0</v>
      </c>
      <c r="M1467" s="176">
        <f t="shared" si="636"/>
        <v>0</v>
      </c>
      <c r="N1467" s="166">
        <f t="shared" si="636"/>
        <v>0</v>
      </c>
      <c r="O1467" s="166">
        <f t="shared" si="636"/>
        <v>0</v>
      </c>
      <c r="P1467" s="166">
        <f t="shared" si="636"/>
        <v>0</v>
      </c>
      <c r="Q1467" s="166">
        <f t="shared" si="636"/>
        <v>0</v>
      </c>
      <c r="R1467" s="166">
        <f t="shared" si="636"/>
        <v>0</v>
      </c>
      <c r="S1467" s="166">
        <f t="shared" si="636"/>
        <v>0</v>
      </c>
      <c r="T1467" s="162">
        <f t="shared" si="636"/>
        <v>0</v>
      </c>
      <c r="U1467" s="166">
        <f t="shared" si="636"/>
        <v>0</v>
      </c>
      <c r="V1467" s="167">
        <f t="shared" si="636"/>
        <v>0</v>
      </c>
      <c r="W1467" s="48">
        <f>W611</f>
        <v>0</v>
      </c>
      <c r="Y1467"/>
      <c r="Z1467"/>
      <c r="AA1467"/>
      <c r="AB1467"/>
      <c r="AC1467"/>
      <c r="AD1467"/>
      <c r="AE1467"/>
      <c r="AF1467"/>
    </row>
    <row r="1468" spans="1:32" s="71" customFormat="1" outlineLevel="1" x14ac:dyDescent="0.4">
      <c r="A1468" s="341"/>
      <c r="B1468" s="494"/>
      <c r="C1468" s="495"/>
      <c r="D1468" s="495"/>
      <c r="E1468" s="496"/>
      <c r="F1468" s="497" t="s">
        <v>75</v>
      </c>
      <c r="G1468" s="174">
        <f>G612</f>
        <v>0</v>
      </c>
      <c r="H1468" s="225">
        <f>G1468*(1-VLOOKUP($F1468,SHT,4,FALSE))+H612*(1-VLOOKUP($F1468,SHT,4,FALSE))</f>
        <v>0</v>
      </c>
      <c r="I1468" s="163">
        <f t="shared" ref="I1468:V1468" si="637">I612*(1-VLOOKUP($F1468,SHT,4,FALSE))</f>
        <v>0</v>
      </c>
      <c r="J1468" s="163">
        <f t="shared" si="637"/>
        <v>0</v>
      </c>
      <c r="K1468" s="181">
        <f t="shared" si="637"/>
        <v>0</v>
      </c>
      <c r="L1468" s="165">
        <f t="shared" si="637"/>
        <v>0</v>
      </c>
      <c r="M1468" s="176">
        <f t="shared" si="637"/>
        <v>0</v>
      </c>
      <c r="N1468" s="166">
        <f t="shared" si="637"/>
        <v>0</v>
      </c>
      <c r="O1468" s="166">
        <f t="shared" si="637"/>
        <v>0</v>
      </c>
      <c r="P1468" s="166">
        <f t="shared" si="637"/>
        <v>0</v>
      </c>
      <c r="Q1468" s="166">
        <f t="shared" si="637"/>
        <v>0</v>
      </c>
      <c r="R1468" s="166">
        <f t="shared" si="637"/>
        <v>0</v>
      </c>
      <c r="S1468" s="166">
        <f t="shared" si="637"/>
        <v>0</v>
      </c>
      <c r="T1468" s="162">
        <f t="shared" si="637"/>
        <v>0</v>
      </c>
      <c r="U1468" s="166">
        <f t="shared" si="637"/>
        <v>0</v>
      </c>
      <c r="V1468" s="167">
        <f t="shared" si="637"/>
        <v>0</v>
      </c>
      <c r="W1468" s="48">
        <f>W612</f>
        <v>0</v>
      </c>
      <c r="Y1468"/>
      <c r="Z1468"/>
      <c r="AA1468"/>
      <c r="AB1468"/>
      <c r="AC1468"/>
      <c r="AD1468"/>
      <c r="AE1468"/>
      <c r="AF1468"/>
    </row>
    <row r="1469" spans="1:32" s="71" customFormat="1" outlineLevel="1" x14ac:dyDescent="0.4">
      <c r="A1469" s="341"/>
      <c r="B1469" s="494"/>
      <c r="C1469" s="495"/>
      <c r="D1469" s="495"/>
      <c r="E1469" s="496"/>
      <c r="F1469" s="497" t="s">
        <v>76</v>
      </c>
      <c r="G1469" s="174">
        <f>G613</f>
        <v>0</v>
      </c>
      <c r="H1469" s="225">
        <f>G1469*(1-VLOOKUP($F1469,SHT,4,FALSE))+H613*(1-VLOOKUP($F1469,SHT,4,FALSE))</f>
        <v>0</v>
      </c>
      <c r="I1469" s="163">
        <f t="shared" ref="I1469:V1469" si="638">I613*(1-VLOOKUP($F1469,SHT,4,FALSE))</f>
        <v>0</v>
      </c>
      <c r="J1469" s="163">
        <f t="shared" si="638"/>
        <v>0</v>
      </c>
      <c r="K1469" s="181">
        <f t="shared" si="638"/>
        <v>0</v>
      </c>
      <c r="L1469" s="165">
        <f t="shared" si="638"/>
        <v>0</v>
      </c>
      <c r="M1469" s="176">
        <f t="shared" si="638"/>
        <v>0</v>
      </c>
      <c r="N1469" s="166">
        <f t="shared" si="638"/>
        <v>0</v>
      </c>
      <c r="O1469" s="166">
        <f t="shared" si="638"/>
        <v>0</v>
      </c>
      <c r="P1469" s="166">
        <f t="shared" si="638"/>
        <v>0</v>
      </c>
      <c r="Q1469" s="166">
        <f t="shared" si="638"/>
        <v>0</v>
      </c>
      <c r="R1469" s="166">
        <f t="shared" si="638"/>
        <v>0</v>
      </c>
      <c r="S1469" s="166">
        <f t="shared" si="638"/>
        <v>0</v>
      </c>
      <c r="T1469" s="162">
        <f t="shared" si="638"/>
        <v>0</v>
      </c>
      <c r="U1469" s="166">
        <f t="shared" si="638"/>
        <v>0</v>
      </c>
      <c r="V1469" s="167">
        <f t="shared" si="638"/>
        <v>0</v>
      </c>
      <c r="W1469" s="48">
        <f>W613</f>
        <v>0</v>
      </c>
      <c r="Y1469"/>
      <c r="Z1469"/>
      <c r="AA1469"/>
      <c r="AB1469"/>
      <c r="AC1469"/>
      <c r="AD1469"/>
      <c r="AE1469"/>
      <c r="AF1469"/>
    </row>
    <row r="1470" spans="1:32" s="71" customFormat="1" x14ac:dyDescent="0.4">
      <c r="A1470" s="341"/>
      <c r="B1470" s="494"/>
      <c r="C1470" s="495"/>
      <c r="D1470" s="495"/>
      <c r="E1470" s="496" t="s">
        <v>77</v>
      </c>
      <c r="F1470" s="496"/>
      <c r="G1470" s="68">
        <f t="shared" ref="G1470:W1470" si="639">SUBTOTAL(9,G1471:G1472)</f>
        <v>0</v>
      </c>
      <c r="H1470" s="69">
        <f t="shared" si="639"/>
        <v>0</v>
      </c>
      <c r="I1470" s="66">
        <f t="shared" si="639"/>
        <v>0</v>
      </c>
      <c r="J1470" s="66">
        <f t="shared" si="639"/>
        <v>0</v>
      </c>
      <c r="K1470" s="67">
        <f t="shared" si="639"/>
        <v>0</v>
      </c>
      <c r="L1470" s="36">
        <f t="shared" si="639"/>
        <v>0</v>
      </c>
      <c r="M1470" s="36">
        <f t="shared" si="639"/>
        <v>0</v>
      </c>
      <c r="N1470" s="36">
        <f t="shared" si="639"/>
        <v>0</v>
      </c>
      <c r="O1470" s="36">
        <f t="shared" si="639"/>
        <v>0</v>
      </c>
      <c r="P1470" s="36">
        <f t="shared" si="639"/>
        <v>0</v>
      </c>
      <c r="Q1470" s="36">
        <f t="shared" si="639"/>
        <v>0</v>
      </c>
      <c r="R1470" s="36">
        <f t="shared" si="639"/>
        <v>0</v>
      </c>
      <c r="S1470" s="36">
        <f t="shared" si="639"/>
        <v>0</v>
      </c>
      <c r="T1470" s="36">
        <f t="shared" si="639"/>
        <v>0</v>
      </c>
      <c r="U1470" s="36">
        <f t="shared" si="639"/>
        <v>0</v>
      </c>
      <c r="V1470" s="39">
        <f t="shared" si="639"/>
        <v>0</v>
      </c>
      <c r="W1470" s="35">
        <f t="shared" si="639"/>
        <v>0</v>
      </c>
      <c r="Y1470"/>
      <c r="Z1470"/>
      <c r="AA1470"/>
      <c r="AB1470"/>
      <c r="AC1470"/>
      <c r="AD1470"/>
      <c r="AE1470"/>
      <c r="AF1470"/>
    </row>
    <row r="1471" spans="1:32" s="71" customFormat="1" outlineLevel="1" x14ac:dyDescent="0.4">
      <c r="A1471" s="341"/>
      <c r="B1471" s="494"/>
      <c r="C1471" s="495"/>
      <c r="D1471" s="495"/>
      <c r="E1471" s="496"/>
      <c r="F1471" s="497" t="s">
        <v>78</v>
      </c>
      <c r="G1471" s="174">
        <f>G615</f>
        <v>0</v>
      </c>
      <c r="H1471" s="225">
        <f>G1471*(1-VLOOKUP($F1471,SHT,4,FALSE))+H615*(1-VLOOKUP($F1471,SHT,4,FALSE))</f>
        <v>0</v>
      </c>
      <c r="I1471" s="163">
        <f t="shared" ref="I1471:V1471" si="640">I615*(1-VLOOKUP($F1471,SHT,4,FALSE))</f>
        <v>0</v>
      </c>
      <c r="J1471" s="163">
        <f t="shared" si="640"/>
        <v>0</v>
      </c>
      <c r="K1471" s="181">
        <f t="shared" si="640"/>
        <v>0</v>
      </c>
      <c r="L1471" s="165">
        <f t="shared" si="640"/>
        <v>0</v>
      </c>
      <c r="M1471" s="176">
        <f t="shared" si="640"/>
        <v>0</v>
      </c>
      <c r="N1471" s="166">
        <f t="shared" si="640"/>
        <v>0</v>
      </c>
      <c r="O1471" s="166">
        <f t="shared" si="640"/>
        <v>0</v>
      </c>
      <c r="P1471" s="166">
        <f t="shared" si="640"/>
        <v>0</v>
      </c>
      <c r="Q1471" s="166">
        <f t="shared" si="640"/>
        <v>0</v>
      </c>
      <c r="R1471" s="166">
        <f t="shared" si="640"/>
        <v>0</v>
      </c>
      <c r="S1471" s="166">
        <f t="shared" si="640"/>
        <v>0</v>
      </c>
      <c r="T1471" s="162">
        <f t="shared" si="640"/>
        <v>0</v>
      </c>
      <c r="U1471" s="166">
        <f t="shared" si="640"/>
        <v>0</v>
      </c>
      <c r="V1471" s="167">
        <f t="shared" si="640"/>
        <v>0</v>
      </c>
      <c r="W1471" s="48">
        <f>W615</f>
        <v>0</v>
      </c>
      <c r="Y1471"/>
      <c r="Z1471"/>
      <c r="AA1471"/>
      <c r="AB1471"/>
      <c r="AC1471"/>
      <c r="AD1471"/>
      <c r="AE1471"/>
      <c r="AF1471"/>
    </row>
    <row r="1472" spans="1:32" s="71" customFormat="1" outlineLevel="1" x14ac:dyDescent="0.4">
      <c r="A1472" s="341"/>
      <c r="B1472" s="494"/>
      <c r="C1472" s="495"/>
      <c r="D1472" s="495"/>
      <c r="E1472" s="496"/>
      <c r="F1472" s="497" t="s">
        <v>79</v>
      </c>
      <c r="G1472" s="174">
        <f>G616</f>
        <v>0</v>
      </c>
      <c r="H1472" s="225">
        <f>G1472*(1-VLOOKUP($F1472,SHT,4,FALSE))+H616*(1-VLOOKUP($F1472,SHT,4,FALSE))</f>
        <v>0</v>
      </c>
      <c r="I1472" s="163">
        <f t="shared" ref="I1472:V1472" si="641">I616*(1-VLOOKUP($F1472,SHT,4,FALSE))</f>
        <v>0</v>
      </c>
      <c r="J1472" s="163">
        <f t="shared" si="641"/>
        <v>0</v>
      </c>
      <c r="K1472" s="181">
        <f t="shared" si="641"/>
        <v>0</v>
      </c>
      <c r="L1472" s="165">
        <f t="shared" si="641"/>
        <v>0</v>
      </c>
      <c r="M1472" s="176">
        <f t="shared" si="641"/>
        <v>0</v>
      </c>
      <c r="N1472" s="166">
        <f t="shared" si="641"/>
        <v>0</v>
      </c>
      <c r="O1472" s="166">
        <f t="shared" si="641"/>
        <v>0</v>
      </c>
      <c r="P1472" s="166">
        <f t="shared" si="641"/>
        <v>0</v>
      </c>
      <c r="Q1472" s="166">
        <f t="shared" si="641"/>
        <v>0</v>
      </c>
      <c r="R1472" s="166">
        <f t="shared" si="641"/>
        <v>0</v>
      </c>
      <c r="S1472" s="166">
        <f t="shared" si="641"/>
        <v>0</v>
      </c>
      <c r="T1472" s="162">
        <f t="shared" si="641"/>
        <v>0</v>
      </c>
      <c r="U1472" s="166">
        <f t="shared" si="641"/>
        <v>0</v>
      </c>
      <c r="V1472" s="167">
        <f t="shared" si="641"/>
        <v>0</v>
      </c>
      <c r="W1472" s="48">
        <f>W616</f>
        <v>0</v>
      </c>
      <c r="Y1472"/>
      <c r="Z1472"/>
      <c r="AA1472"/>
      <c r="AB1472"/>
      <c r="AC1472"/>
      <c r="AD1472"/>
      <c r="AE1472"/>
      <c r="AF1472"/>
    </row>
    <row r="1473" spans="1:32" s="71" customFormat="1" x14ac:dyDescent="0.4">
      <c r="A1473" s="341"/>
      <c r="B1473" s="494"/>
      <c r="C1473" s="495"/>
      <c r="D1473" s="495"/>
      <c r="E1473" s="496" t="s">
        <v>80</v>
      </c>
      <c r="F1473" s="496"/>
      <c r="G1473" s="68">
        <f t="shared" ref="G1473:W1473" si="642">SUBTOTAL(9,G1474:G1476)</f>
        <v>0</v>
      </c>
      <c r="H1473" s="69">
        <f t="shared" si="642"/>
        <v>0</v>
      </c>
      <c r="I1473" s="66">
        <f t="shared" si="642"/>
        <v>0</v>
      </c>
      <c r="J1473" s="66">
        <f t="shared" si="642"/>
        <v>0</v>
      </c>
      <c r="K1473" s="67">
        <f t="shared" si="642"/>
        <v>0</v>
      </c>
      <c r="L1473" s="36">
        <f t="shared" si="642"/>
        <v>0</v>
      </c>
      <c r="M1473" s="36">
        <f t="shared" si="642"/>
        <v>0</v>
      </c>
      <c r="N1473" s="36">
        <f t="shared" si="642"/>
        <v>0</v>
      </c>
      <c r="O1473" s="36">
        <f t="shared" si="642"/>
        <v>0</v>
      </c>
      <c r="P1473" s="36">
        <f t="shared" si="642"/>
        <v>0</v>
      </c>
      <c r="Q1473" s="36">
        <f t="shared" si="642"/>
        <v>0</v>
      </c>
      <c r="R1473" s="36">
        <f t="shared" si="642"/>
        <v>0</v>
      </c>
      <c r="S1473" s="36">
        <f t="shared" si="642"/>
        <v>0</v>
      </c>
      <c r="T1473" s="36">
        <f t="shared" si="642"/>
        <v>0</v>
      </c>
      <c r="U1473" s="36">
        <f t="shared" si="642"/>
        <v>0</v>
      </c>
      <c r="V1473" s="36">
        <f t="shared" si="642"/>
        <v>0</v>
      </c>
      <c r="W1473" s="35">
        <f t="shared" si="642"/>
        <v>0</v>
      </c>
      <c r="Y1473"/>
      <c r="Z1473"/>
      <c r="AA1473"/>
      <c r="AB1473"/>
      <c r="AC1473"/>
      <c r="AD1473"/>
      <c r="AE1473"/>
      <c r="AF1473"/>
    </row>
    <row r="1474" spans="1:32" s="71" customFormat="1" outlineLevel="1" x14ac:dyDescent="0.4">
      <c r="A1474" s="341"/>
      <c r="B1474" s="494"/>
      <c r="C1474" s="495"/>
      <c r="D1474" s="495"/>
      <c r="E1474" s="496"/>
      <c r="F1474" s="497" t="s">
        <v>81</v>
      </c>
      <c r="G1474" s="174">
        <f>G618</f>
        <v>0</v>
      </c>
      <c r="H1474" s="225">
        <f>G1474*(1-VLOOKUP($F1474,SHT,4,FALSE))+H618*(1-VLOOKUP($F1474,SHT,4,FALSE))</f>
        <v>0</v>
      </c>
      <c r="I1474" s="163">
        <f t="shared" ref="I1474:V1474" si="643">I618*(1-VLOOKUP($F1474,SHT,4,FALSE))</f>
        <v>0</v>
      </c>
      <c r="J1474" s="163">
        <f t="shared" si="643"/>
        <v>0</v>
      </c>
      <c r="K1474" s="181">
        <f t="shared" si="643"/>
        <v>0</v>
      </c>
      <c r="L1474" s="165">
        <f t="shared" si="643"/>
        <v>0</v>
      </c>
      <c r="M1474" s="176">
        <f t="shared" si="643"/>
        <v>0</v>
      </c>
      <c r="N1474" s="166">
        <f t="shared" si="643"/>
        <v>0</v>
      </c>
      <c r="O1474" s="166">
        <f t="shared" si="643"/>
        <v>0</v>
      </c>
      <c r="P1474" s="166">
        <f t="shared" si="643"/>
        <v>0</v>
      </c>
      <c r="Q1474" s="166">
        <f t="shared" si="643"/>
        <v>0</v>
      </c>
      <c r="R1474" s="166">
        <f t="shared" si="643"/>
        <v>0</v>
      </c>
      <c r="S1474" s="166">
        <f t="shared" si="643"/>
        <v>0</v>
      </c>
      <c r="T1474" s="162">
        <f t="shared" si="643"/>
        <v>0</v>
      </c>
      <c r="U1474" s="166">
        <f t="shared" si="643"/>
        <v>0</v>
      </c>
      <c r="V1474" s="167">
        <f t="shared" si="643"/>
        <v>0</v>
      </c>
      <c r="W1474" s="48">
        <f>W618</f>
        <v>0</v>
      </c>
      <c r="Y1474"/>
      <c r="Z1474"/>
      <c r="AA1474"/>
      <c r="AB1474"/>
      <c r="AC1474"/>
      <c r="AD1474"/>
      <c r="AE1474"/>
      <c r="AF1474"/>
    </row>
    <row r="1475" spans="1:32" s="71" customFormat="1" outlineLevel="1" x14ac:dyDescent="0.4">
      <c r="A1475" s="341"/>
      <c r="B1475" s="494"/>
      <c r="C1475" s="495"/>
      <c r="D1475" s="495"/>
      <c r="E1475" s="496"/>
      <c r="F1475" s="497" t="s">
        <v>82</v>
      </c>
      <c r="G1475" s="174">
        <f>G619</f>
        <v>0</v>
      </c>
      <c r="H1475" s="225">
        <f>G1475*(1-VLOOKUP($F1475,SHT,4,FALSE))+H619*(1-VLOOKUP($F1475,SHT,4,FALSE))</f>
        <v>0</v>
      </c>
      <c r="I1475" s="163">
        <f t="shared" ref="I1475:V1475" si="644">I619*(1-VLOOKUP($F1475,SHT,4,FALSE))</f>
        <v>0</v>
      </c>
      <c r="J1475" s="163">
        <f t="shared" si="644"/>
        <v>0</v>
      </c>
      <c r="K1475" s="181">
        <f t="shared" si="644"/>
        <v>0</v>
      </c>
      <c r="L1475" s="165">
        <f t="shared" si="644"/>
        <v>0</v>
      </c>
      <c r="M1475" s="176">
        <f t="shared" si="644"/>
        <v>0</v>
      </c>
      <c r="N1475" s="166">
        <f t="shared" si="644"/>
        <v>0</v>
      </c>
      <c r="O1475" s="166">
        <f t="shared" si="644"/>
        <v>0</v>
      </c>
      <c r="P1475" s="166">
        <f t="shared" si="644"/>
        <v>0</v>
      </c>
      <c r="Q1475" s="166">
        <f t="shared" si="644"/>
        <v>0</v>
      </c>
      <c r="R1475" s="166">
        <f t="shared" si="644"/>
        <v>0</v>
      </c>
      <c r="S1475" s="166">
        <f t="shared" si="644"/>
        <v>0</v>
      </c>
      <c r="T1475" s="162">
        <f t="shared" si="644"/>
        <v>0</v>
      </c>
      <c r="U1475" s="166">
        <f t="shared" si="644"/>
        <v>0</v>
      </c>
      <c r="V1475" s="167">
        <f t="shared" si="644"/>
        <v>0</v>
      </c>
      <c r="W1475" s="48">
        <f>W619</f>
        <v>0</v>
      </c>
      <c r="Y1475"/>
      <c r="Z1475"/>
      <c r="AA1475"/>
      <c r="AB1475"/>
      <c r="AC1475"/>
      <c r="AD1475"/>
      <c r="AE1475"/>
      <c r="AF1475"/>
    </row>
    <row r="1476" spans="1:32" s="71" customFormat="1" outlineLevel="1" x14ac:dyDescent="0.4">
      <c r="A1476" s="341"/>
      <c r="B1476" s="494"/>
      <c r="C1476" s="495"/>
      <c r="D1476" s="495"/>
      <c r="E1476" s="496"/>
      <c r="F1476" s="497" t="s">
        <v>83</v>
      </c>
      <c r="G1476" s="174">
        <f>G620</f>
        <v>0</v>
      </c>
      <c r="H1476" s="225">
        <f>G1476*(1-VLOOKUP($F1476,SHT,4,FALSE))+H620*(1-VLOOKUP($F1476,SHT,4,FALSE))</f>
        <v>0</v>
      </c>
      <c r="I1476" s="163">
        <f t="shared" ref="I1476:V1476" si="645">I620*(1-VLOOKUP($F1476,SHT,4,FALSE))</f>
        <v>0</v>
      </c>
      <c r="J1476" s="163">
        <f t="shared" si="645"/>
        <v>0</v>
      </c>
      <c r="K1476" s="181">
        <f t="shared" si="645"/>
        <v>0</v>
      </c>
      <c r="L1476" s="165">
        <f t="shared" si="645"/>
        <v>0</v>
      </c>
      <c r="M1476" s="176">
        <f t="shared" si="645"/>
        <v>0</v>
      </c>
      <c r="N1476" s="166">
        <f t="shared" si="645"/>
        <v>0</v>
      </c>
      <c r="O1476" s="166">
        <f t="shared" si="645"/>
        <v>0</v>
      </c>
      <c r="P1476" s="166">
        <f t="shared" si="645"/>
        <v>0</v>
      </c>
      <c r="Q1476" s="166">
        <f t="shared" si="645"/>
        <v>0</v>
      </c>
      <c r="R1476" s="166">
        <f t="shared" si="645"/>
        <v>0</v>
      </c>
      <c r="S1476" s="166">
        <f t="shared" si="645"/>
        <v>0</v>
      </c>
      <c r="T1476" s="162">
        <f t="shared" si="645"/>
        <v>0</v>
      </c>
      <c r="U1476" s="166">
        <f t="shared" si="645"/>
        <v>0</v>
      </c>
      <c r="V1476" s="167">
        <f t="shared" si="645"/>
        <v>0</v>
      </c>
      <c r="W1476" s="48">
        <f>W620</f>
        <v>0</v>
      </c>
      <c r="Y1476"/>
      <c r="Z1476"/>
      <c r="AA1476"/>
      <c r="AB1476"/>
      <c r="AC1476"/>
      <c r="AD1476"/>
      <c r="AE1476"/>
      <c r="AF1476"/>
    </row>
    <row r="1477" spans="1:32" s="71" customFormat="1" x14ac:dyDescent="0.4">
      <c r="A1477" s="341"/>
      <c r="B1477" s="494"/>
      <c r="C1477" s="495"/>
      <c r="D1477" s="495"/>
      <c r="E1477" s="496" t="s">
        <v>84</v>
      </c>
      <c r="F1477" s="496"/>
      <c r="G1477" s="68">
        <f t="shared" ref="G1477:W1477" si="646">SUBTOTAL(9,G1478:G1479)</f>
        <v>0</v>
      </c>
      <c r="H1477" s="69">
        <f t="shared" si="646"/>
        <v>0</v>
      </c>
      <c r="I1477" s="66">
        <f t="shared" si="646"/>
        <v>0</v>
      </c>
      <c r="J1477" s="66">
        <f t="shared" si="646"/>
        <v>0</v>
      </c>
      <c r="K1477" s="67">
        <f t="shared" si="646"/>
        <v>0</v>
      </c>
      <c r="L1477" s="36">
        <f t="shared" si="646"/>
        <v>0</v>
      </c>
      <c r="M1477" s="36">
        <f t="shared" si="646"/>
        <v>0</v>
      </c>
      <c r="N1477" s="36">
        <f t="shared" si="646"/>
        <v>0</v>
      </c>
      <c r="O1477" s="36">
        <f t="shared" si="646"/>
        <v>0</v>
      </c>
      <c r="P1477" s="36">
        <f t="shared" si="646"/>
        <v>0</v>
      </c>
      <c r="Q1477" s="36">
        <f t="shared" si="646"/>
        <v>0</v>
      </c>
      <c r="R1477" s="36">
        <f t="shared" si="646"/>
        <v>0</v>
      </c>
      <c r="S1477" s="36">
        <f t="shared" si="646"/>
        <v>0</v>
      </c>
      <c r="T1477" s="36">
        <f t="shared" si="646"/>
        <v>0</v>
      </c>
      <c r="U1477" s="36">
        <f t="shared" si="646"/>
        <v>0</v>
      </c>
      <c r="V1477" s="39">
        <f t="shared" si="646"/>
        <v>0</v>
      </c>
      <c r="W1477" s="35">
        <f t="shared" si="646"/>
        <v>0</v>
      </c>
      <c r="Y1477"/>
      <c r="Z1477"/>
      <c r="AA1477"/>
      <c r="AB1477"/>
      <c r="AC1477"/>
      <c r="AD1477"/>
      <c r="AE1477"/>
      <c r="AF1477"/>
    </row>
    <row r="1478" spans="1:32" s="71" customFormat="1" outlineLevel="1" x14ac:dyDescent="0.4">
      <c r="A1478" s="341"/>
      <c r="B1478" s="494"/>
      <c r="C1478" s="495"/>
      <c r="D1478" s="495"/>
      <c r="E1478" s="496"/>
      <c r="F1478" s="497" t="s">
        <v>85</v>
      </c>
      <c r="G1478" s="174">
        <f>G622</f>
        <v>0</v>
      </c>
      <c r="H1478" s="225">
        <f>G1478*(1-VLOOKUP($F1478,SHT,4,FALSE))+H622*(1-VLOOKUP($F1478,SHT,4,FALSE))</f>
        <v>0</v>
      </c>
      <c r="I1478" s="163">
        <f t="shared" ref="I1478:V1478" si="647">I622*(1-VLOOKUP($F1478,SHT,4,FALSE))</f>
        <v>0</v>
      </c>
      <c r="J1478" s="163">
        <f t="shared" si="647"/>
        <v>0</v>
      </c>
      <c r="K1478" s="181">
        <f t="shared" si="647"/>
        <v>0</v>
      </c>
      <c r="L1478" s="165">
        <f t="shared" si="647"/>
        <v>0</v>
      </c>
      <c r="M1478" s="176">
        <f t="shared" si="647"/>
        <v>0</v>
      </c>
      <c r="N1478" s="166">
        <f t="shared" si="647"/>
        <v>0</v>
      </c>
      <c r="O1478" s="166">
        <f t="shared" si="647"/>
        <v>0</v>
      </c>
      <c r="P1478" s="166">
        <f t="shared" si="647"/>
        <v>0</v>
      </c>
      <c r="Q1478" s="166">
        <f t="shared" si="647"/>
        <v>0</v>
      </c>
      <c r="R1478" s="166">
        <f t="shared" si="647"/>
        <v>0</v>
      </c>
      <c r="S1478" s="166">
        <f t="shared" si="647"/>
        <v>0</v>
      </c>
      <c r="T1478" s="162">
        <f t="shared" si="647"/>
        <v>0</v>
      </c>
      <c r="U1478" s="166">
        <f t="shared" si="647"/>
        <v>0</v>
      </c>
      <c r="V1478" s="167">
        <f t="shared" si="647"/>
        <v>0</v>
      </c>
      <c r="W1478" s="48">
        <f>W622</f>
        <v>0</v>
      </c>
      <c r="Y1478"/>
      <c r="Z1478"/>
      <c r="AA1478"/>
      <c r="AB1478"/>
      <c r="AC1478"/>
      <c r="AD1478"/>
      <c r="AE1478"/>
      <c r="AF1478"/>
    </row>
    <row r="1479" spans="1:32" s="71" customFormat="1" outlineLevel="1" x14ac:dyDescent="0.4">
      <c r="A1479" s="341"/>
      <c r="B1479" s="494"/>
      <c r="C1479" s="495"/>
      <c r="D1479" s="495"/>
      <c r="E1479" s="496"/>
      <c r="F1479" s="497" t="s">
        <v>86</v>
      </c>
      <c r="G1479" s="174">
        <f>G623</f>
        <v>0</v>
      </c>
      <c r="H1479" s="225">
        <f>G1479*(1-VLOOKUP($F1479,SHT,4,FALSE))+H623*(1-VLOOKUP($F1479,SHT,4,FALSE))</f>
        <v>0</v>
      </c>
      <c r="I1479" s="163">
        <f t="shared" ref="I1479:V1479" si="648">I623*(1-VLOOKUP($F1479,SHT,4,FALSE))</f>
        <v>0</v>
      </c>
      <c r="J1479" s="163">
        <f t="shared" si="648"/>
        <v>0</v>
      </c>
      <c r="K1479" s="181">
        <f t="shared" si="648"/>
        <v>0</v>
      </c>
      <c r="L1479" s="165">
        <f t="shared" si="648"/>
        <v>0</v>
      </c>
      <c r="M1479" s="176">
        <f t="shared" si="648"/>
        <v>0</v>
      </c>
      <c r="N1479" s="166">
        <f t="shared" si="648"/>
        <v>0</v>
      </c>
      <c r="O1479" s="166">
        <f t="shared" si="648"/>
        <v>0</v>
      </c>
      <c r="P1479" s="166">
        <f t="shared" si="648"/>
        <v>0</v>
      </c>
      <c r="Q1479" s="166">
        <f t="shared" si="648"/>
        <v>0</v>
      </c>
      <c r="R1479" s="166">
        <f t="shared" si="648"/>
        <v>0</v>
      </c>
      <c r="S1479" s="166">
        <f t="shared" si="648"/>
        <v>0</v>
      </c>
      <c r="T1479" s="162">
        <f t="shared" si="648"/>
        <v>0</v>
      </c>
      <c r="U1479" s="166">
        <f t="shared" si="648"/>
        <v>0</v>
      </c>
      <c r="V1479" s="167">
        <f t="shared" si="648"/>
        <v>0</v>
      </c>
      <c r="W1479" s="48">
        <f>W623</f>
        <v>0</v>
      </c>
      <c r="Y1479"/>
      <c r="Z1479"/>
      <c r="AA1479"/>
      <c r="AB1479"/>
      <c r="AC1479"/>
      <c r="AD1479"/>
      <c r="AE1479"/>
      <c r="AF1479"/>
    </row>
    <row r="1480" spans="1:32" s="71" customFormat="1" x14ac:dyDescent="0.4">
      <c r="A1480" s="341"/>
      <c r="B1480" s="494"/>
      <c r="C1480" s="495"/>
      <c r="D1480" s="495"/>
      <c r="E1480" s="496" t="s">
        <v>87</v>
      </c>
      <c r="F1480" s="496"/>
      <c r="G1480" s="68">
        <f t="shared" ref="G1480:W1480" si="649">SUBTOTAL(9,G1481:G1483)</f>
        <v>0</v>
      </c>
      <c r="H1480" s="69">
        <f t="shared" si="649"/>
        <v>0</v>
      </c>
      <c r="I1480" s="66">
        <f t="shared" si="649"/>
        <v>0</v>
      </c>
      <c r="J1480" s="66">
        <f t="shared" si="649"/>
        <v>0</v>
      </c>
      <c r="K1480" s="67">
        <f t="shared" si="649"/>
        <v>0</v>
      </c>
      <c r="L1480" s="36">
        <f t="shared" si="649"/>
        <v>0</v>
      </c>
      <c r="M1480" s="36">
        <f t="shared" si="649"/>
        <v>0</v>
      </c>
      <c r="N1480" s="36">
        <f t="shared" si="649"/>
        <v>0</v>
      </c>
      <c r="O1480" s="36">
        <f t="shared" si="649"/>
        <v>0</v>
      </c>
      <c r="P1480" s="36">
        <f t="shared" si="649"/>
        <v>0</v>
      </c>
      <c r="Q1480" s="36">
        <f t="shared" si="649"/>
        <v>0</v>
      </c>
      <c r="R1480" s="36">
        <f t="shared" si="649"/>
        <v>0</v>
      </c>
      <c r="S1480" s="36">
        <f t="shared" si="649"/>
        <v>0</v>
      </c>
      <c r="T1480" s="36">
        <f t="shared" si="649"/>
        <v>0</v>
      </c>
      <c r="U1480" s="36">
        <f t="shared" si="649"/>
        <v>0</v>
      </c>
      <c r="V1480" s="36">
        <f t="shared" si="649"/>
        <v>0</v>
      </c>
      <c r="W1480" s="35">
        <f t="shared" si="649"/>
        <v>0</v>
      </c>
      <c r="Y1480"/>
      <c r="Z1480"/>
      <c r="AA1480"/>
      <c r="AB1480"/>
      <c r="AC1480"/>
      <c r="AD1480"/>
      <c r="AE1480"/>
      <c r="AF1480"/>
    </row>
    <row r="1481" spans="1:32" s="71" customFormat="1" outlineLevel="1" x14ac:dyDescent="0.4">
      <c r="A1481" s="341"/>
      <c r="B1481" s="494"/>
      <c r="C1481" s="495"/>
      <c r="D1481" s="495"/>
      <c r="E1481" s="496"/>
      <c r="F1481" s="497" t="s">
        <v>88</v>
      </c>
      <c r="G1481" s="174">
        <f>G625</f>
        <v>0</v>
      </c>
      <c r="H1481" s="225">
        <f>G1481*(1-VLOOKUP($F1481,SHT,4,FALSE))+H625*(1-VLOOKUP($F1481,SHT,4,FALSE))</f>
        <v>0</v>
      </c>
      <c r="I1481" s="163">
        <f t="shared" ref="I1481:V1481" si="650">I625*(1-VLOOKUP($F1481,SHT,4,FALSE))</f>
        <v>0</v>
      </c>
      <c r="J1481" s="163">
        <f t="shared" si="650"/>
        <v>0</v>
      </c>
      <c r="K1481" s="181">
        <f t="shared" si="650"/>
        <v>0</v>
      </c>
      <c r="L1481" s="165">
        <f t="shared" si="650"/>
        <v>0</v>
      </c>
      <c r="M1481" s="176">
        <f t="shared" si="650"/>
        <v>0</v>
      </c>
      <c r="N1481" s="166">
        <f t="shared" si="650"/>
        <v>0</v>
      </c>
      <c r="O1481" s="166">
        <f t="shared" si="650"/>
        <v>0</v>
      </c>
      <c r="P1481" s="166">
        <f t="shared" si="650"/>
        <v>0</v>
      </c>
      <c r="Q1481" s="166">
        <f t="shared" si="650"/>
        <v>0</v>
      </c>
      <c r="R1481" s="166">
        <f t="shared" si="650"/>
        <v>0</v>
      </c>
      <c r="S1481" s="166">
        <f t="shared" si="650"/>
        <v>0</v>
      </c>
      <c r="T1481" s="162">
        <f t="shared" si="650"/>
        <v>0</v>
      </c>
      <c r="U1481" s="166">
        <f t="shared" si="650"/>
        <v>0</v>
      </c>
      <c r="V1481" s="167">
        <f t="shared" si="650"/>
        <v>0</v>
      </c>
      <c r="W1481" s="48">
        <f>W625</f>
        <v>0</v>
      </c>
      <c r="Y1481"/>
      <c r="Z1481"/>
      <c r="AA1481"/>
      <c r="AB1481"/>
      <c r="AC1481"/>
      <c r="AD1481"/>
      <c r="AE1481"/>
      <c r="AF1481"/>
    </row>
    <row r="1482" spans="1:32" s="71" customFormat="1" outlineLevel="1" x14ac:dyDescent="0.4">
      <c r="A1482" s="341"/>
      <c r="B1482" s="494"/>
      <c r="C1482" s="495"/>
      <c r="D1482" s="495"/>
      <c r="E1482" s="496"/>
      <c r="F1482" s="497" t="s">
        <v>89</v>
      </c>
      <c r="G1482" s="174">
        <f>G626</f>
        <v>0</v>
      </c>
      <c r="H1482" s="225">
        <f>G1482*(1-VLOOKUP($F1482,SHT,4,FALSE))+H626*(1-VLOOKUP($F1482,SHT,4,FALSE))</f>
        <v>0</v>
      </c>
      <c r="I1482" s="163">
        <f t="shared" ref="I1482:V1482" si="651">I626*(1-VLOOKUP($F1482,SHT,4,FALSE))</f>
        <v>0</v>
      </c>
      <c r="J1482" s="163">
        <f t="shared" si="651"/>
        <v>0</v>
      </c>
      <c r="K1482" s="181">
        <f t="shared" si="651"/>
        <v>0</v>
      </c>
      <c r="L1482" s="165">
        <f t="shared" si="651"/>
        <v>0</v>
      </c>
      <c r="M1482" s="176">
        <f t="shared" si="651"/>
        <v>0</v>
      </c>
      <c r="N1482" s="166">
        <f t="shared" si="651"/>
        <v>0</v>
      </c>
      <c r="O1482" s="166">
        <f t="shared" si="651"/>
        <v>0</v>
      </c>
      <c r="P1482" s="166">
        <f t="shared" si="651"/>
        <v>0</v>
      </c>
      <c r="Q1482" s="166">
        <f t="shared" si="651"/>
        <v>0</v>
      </c>
      <c r="R1482" s="166">
        <f t="shared" si="651"/>
        <v>0</v>
      </c>
      <c r="S1482" s="166">
        <f t="shared" si="651"/>
        <v>0</v>
      </c>
      <c r="T1482" s="162">
        <f t="shared" si="651"/>
        <v>0</v>
      </c>
      <c r="U1482" s="166">
        <f t="shared" si="651"/>
        <v>0</v>
      </c>
      <c r="V1482" s="167">
        <f t="shared" si="651"/>
        <v>0</v>
      </c>
      <c r="W1482" s="48">
        <f>W626</f>
        <v>0</v>
      </c>
      <c r="Y1482"/>
      <c r="Z1482"/>
      <c r="AA1482"/>
      <c r="AB1482"/>
      <c r="AC1482"/>
      <c r="AD1482"/>
      <c r="AE1482"/>
      <c r="AF1482"/>
    </row>
    <row r="1483" spans="1:32" s="71" customFormat="1" outlineLevel="1" x14ac:dyDescent="0.4">
      <c r="A1483" s="341"/>
      <c r="B1483" s="494"/>
      <c r="C1483" s="495"/>
      <c r="D1483" s="495"/>
      <c r="E1483" s="496"/>
      <c r="F1483" s="497" t="s">
        <v>90</v>
      </c>
      <c r="G1483" s="174">
        <f>G627</f>
        <v>0</v>
      </c>
      <c r="H1483" s="225">
        <f>G1483*(1-VLOOKUP($F1483,SHT,4,FALSE))+H627*(1-VLOOKUP($F1483,SHT,4,FALSE))</f>
        <v>0</v>
      </c>
      <c r="I1483" s="163">
        <f t="shared" ref="I1483:V1483" si="652">I627*(1-VLOOKUP($F1483,SHT,4,FALSE))</f>
        <v>0</v>
      </c>
      <c r="J1483" s="163">
        <f t="shared" si="652"/>
        <v>0</v>
      </c>
      <c r="K1483" s="181">
        <f t="shared" si="652"/>
        <v>0</v>
      </c>
      <c r="L1483" s="165">
        <f t="shared" si="652"/>
        <v>0</v>
      </c>
      <c r="M1483" s="176">
        <f t="shared" si="652"/>
        <v>0</v>
      </c>
      <c r="N1483" s="166">
        <f t="shared" si="652"/>
        <v>0</v>
      </c>
      <c r="O1483" s="166">
        <f t="shared" si="652"/>
        <v>0</v>
      </c>
      <c r="P1483" s="166">
        <f t="shared" si="652"/>
        <v>0</v>
      </c>
      <c r="Q1483" s="166">
        <f t="shared" si="652"/>
        <v>0</v>
      </c>
      <c r="R1483" s="166">
        <f t="shared" si="652"/>
        <v>0</v>
      </c>
      <c r="S1483" s="166">
        <f t="shared" si="652"/>
        <v>0</v>
      </c>
      <c r="T1483" s="162">
        <f t="shared" si="652"/>
        <v>0</v>
      </c>
      <c r="U1483" s="166">
        <f t="shared" si="652"/>
        <v>0</v>
      </c>
      <c r="V1483" s="167">
        <f t="shared" si="652"/>
        <v>0</v>
      </c>
      <c r="W1483" s="48">
        <f>W627</f>
        <v>0</v>
      </c>
      <c r="Y1483"/>
      <c r="Z1483"/>
      <c r="AA1483"/>
      <c r="AB1483"/>
      <c r="AC1483"/>
      <c r="AD1483"/>
      <c r="AE1483"/>
      <c r="AF1483"/>
    </row>
    <row r="1484" spans="1:32" s="71" customFormat="1" x14ac:dyDescent="0.4">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4">
      <c r="A1485" s="341"/>
      <c r="B1485" s="494"/>
      <c r="C1485" s="495"/>
      <c r="D1485" s="495"/>
      <c r="E1485" s="496" t="s">
        <v>92</v>
      </c>
      <c r="F1485" s="496"/>
      <c r="G1485" s="68">
        <f t="shared" ref="G1485:W1485" si="653">SUBTOTAL(9,G1486:G1487)</f>
        <v>0</v>
      </c>
      <c r="H1485" s="69">
        <f t="shared" si="653"/>
        <v>0</v>
      </c>
      <c r="I1485" s="66">
        <f t="shared" si="653"/>
        <v>0</v>
      </c>
      <c r="J1485" s="66">
        <f t="shared" si="653"/>
        <v>0</v>
      </c>
      <c r="K1485" s="67">
        <f t="shared" si="653"/>
        <v>0</v>
      </c>
      <c r="L1485" s="36">
        <f t="shared" si="653"/>
        <v>0</v>
      </c>
      <c r="M1485" s="36">
        <f t="shared" si="653"/>
        <v>0</v>
      </c>
      <c r="N1485" s="36">
        <f t="shared" si="653"/>
        <v>0</v>
      </c>
      <c r="O1485" s="36">
        <f t="shared" si="653"/>
        <v>0</v>
      </c>
      <c r="P1485" s="36">
        <f t="shared" si="653"/>
        <v>0</v>
      </c>
      <c r="Q1485" s="36">
        <f t="shared" si="653"/>
        <v>0</v>
      </c>
      <c r="R1485" s="36">
        <f t="shared" si="653"/>
        <v>0</v>
      </c>
      <c r="S1485" s="36">
        <f t="shared" si="653"/>
        <v>0</v>
      </c>
      <c r="T1485" s="36">
        <f t="shared" si="653"/>
        <v>0</v>
      </c>
      <c r="U1485" s="36">
        <f t="shared" si="653"/>
        <v>0</v>
      </c>
      <c r="V1485" s="39">
        <f t="shared" si="653"/>
        <v>0</v>
      </c>
      <c r="W1485" s="35">
        <f t="shared" si="653"/>
        <v>0</v>
      </c>
      <c r="Y1485"/>
      <c r="Z1485"/>
      <c r="AA1485"/>
      <c r="AB1485"/>
      <c r="AC1485"/>
      <c r="AD1485"/>
      <c r="AE1485"/>
      <c r="AF1485"/>
    </row>
    <row r="1486" spans="1:32" s="71" customFormat="1" outlineLevel="1" x14ac:dyDescent="0.4">
      <c r="A1486" s="341"/>
      <c r="B1486" s="494"/>
      <c r="C1486" s="495"/>
      <c r="D1486" s="495"/>
      <c r="E1486" s="496"/>
      <c r="F1486" s="497" t="s">
        <v>93</v>
      </c>
      <c r="G1486" s="174">
        <f>G630</f>
        <v>0</v>
      </c>
      <c r="H1486" s="225">
        <f>G1486*(1-VLOOKUP($F1486,SHT,4,FALSE))+H630*(1-VLOOKUP($F1486,SHT,4,FALSE))</f>
        <v>0</v>
      </c>
      <c r="I1486" s="163">
        <f t="shared" ref="I1486:V1486" si="654">I630*(1-VLOOKUP($F1486,SHT,4,FALSE))</f>
        <v>0</v>
      </c>
      <c r="J1486" s="163">
        <f t="shared" si="654"/>
        <v>0</v>
      </c>
      <c r="K1486" s="181">
        <f t="shared" si="654"/>
        <v>0</v>
      </c>
      <c r="L1486" s="165">
        <f t="shared" si="654"/>
        <v>0</v>
      </c>
      <c r="M1486" s="176">
        <f t="shared" si="654"/>
        <v>0</v>
      </c>
      <c r="N1486" s="166">
        <f t="shared" si="654"/>
        <v>0</v>
      </c>
      <c r="O1486" s="166">
        <f t="shared" si="654"/>
        <v>0</v>
      </c>
      <c r="P1486" s="166">
        <f t="shared" si="654"/>
        <v>0</v>
      </c>
      <c r="Q1486" s="166">
        <f t="shared" si="654"/>
        <v>0</v>
      </c>
      <c r="R1486" s="166">
        <f t="shared" si="654"/>
        <v>0</v>
      </c>
      <c r="S1486" s="166">
        <f t="shared" si="654"/>
        <v>0</v>
      </c>
      <c r="T1486" s="162">
        <f t="shared" si="654"/>
        <v>0</v>
      </c>
      <c r="U1486" s="166">
        <f t="shared" si="654"/>
        <v>0</v>
      </c>
      <c r="V1486" s="167">
        <f t="shared" si="654"/>
        <v>0</v>
      </c>
      <c r="W1486" s="48">
        <f>W630</f>
        <v>0</v>
      </c>
      <c r="Y1486"/>
      <c r="Z1486"/>
      <c r="AA1486"/>
      <c r="AB1486"/>
      <c r="AC1486"/>
      <c r="AD1486"/>
      <c r="AE1486"/>
      <c r="AF1486"/>
    </row>
    <row r="1487" spans="1:32" s="71" customFormat="1" outlineLevel="1" x14ac:dyDescent="0.4">
      <c r="A1487" s="341"/>
      <c r="B1487" s="494"/>
      <c r="C1487" s="495"/>
      <c r="D1487" s="495"/>
      <c r="E1487" s="496"/>
      <c r="F1487" s="497" t="s">
        <v>94</v>
      </c>
      <c r="G1487" s="174">
        <f>G631</f>
        <v>0</v>
      </c>
      <c r="H1487" s="225">
        <f>G1487*(1-VLOOKUP($F1487,SHT,4,FALSE))+H631*(1-VLOOKUP($F1487,SHT,4,FALSE))</f>
        <v>0</v>
      </c>
      <c r="I1487" s="163">
        <f t="shared" ref="I1487:V1487" si="655">I631*(1-VLOOKUP($F1487,SHT,4,FALSE))</f>
        <v>0</v>
      </c>
      <c r="J1487" s="163">
        <f t="shared" si="655"/>
        <v>0</v>
      </c>
      <c r="K1487" s="181">
        <f t="shared" si="655"/>
        <v>0</v>
      </c>
      <c r="L1487" s="165">
        <f t="shared" si="655"/>
        <v>0</v>
      </c>
      <c r="M1487" s="176">
        <f t="shared" si="655"/>
        <v>0</v>
      </c>
      <c r="N1487" s="166">
        <f t="shared" si="655"/>
        <v>0</v>
      </c>
      <c r="O1487" s="166">
        <f t="shared" si="655"/>
        <v>0</v>
      </c>
      <c r="P1487" s="166">
        <f t="shared" si="655"/>
        <v>0</v>
      </c>
      <c r="Q1487" s="166">
        <f t="shared" si="655"/>
        <v>0</v>
      </c>
      <c r="R1487" s="166">
        <f t="shared" si="655"/>
        <v>0</v>
      </c>
      <c r="S1487" s="166">
        <f t="shared" si="655"/>
        <v>0</v>
      </c>
      <c r="T1487" s="162">
        <f t="shared" si="655"/>
        <v>0</v>
      </c>
      <c r="U1487" s="166">
        <f t="shared" si="655"/>
        <v>0</v>
      </c>
      <c r="V1487" s="167">
        <f t="shared" si="655"/>
        <v>0</v>
      </c>
      <c r="W1487" s="48">
        <f>W631</f>
        <v>0</v>
      </c>
      <c r="Y1487"/>
      <c r="Z1487"/>
      <c r="AA1487"/>
      <c r="AB1487"/>
      <c r="AC1487"/>
      <c r="AD1487"/>
      <c r="AE1487"/>
      <c r="AF1487"/>
    </row>
    <row r="1488" spans="1:32" s="71" customFormat="1" x14ac:dyDescent="0.4">
      <c r="A1488" s="341"/>
      <c r="B1488" s="494"/>
      <c r="C1488" s="495"/>
      <c r="D1488" s="495"/>
      <c r="E1488" s="496" t="s">
        <v>95</v>
      </c>
      <c r="F1488" s="496"/>
      <c r="G1488" s="68">
        <f t="shared" ref="G1488:W1488" si="656">SUBTOTAL(9,G1489:G1490)</f>
        <v>0</v>
      </c>
      <c r="H1488" s="69">
        <f t="shared" si="656"/>
        <v>0</v>
      </c>
      <c r="I1488" s="66">
        <f t="shared" si="656"/>
        <v>0</v>
      </c>
      <c r="J1488" s="66">
        <f t="shared" si="656"/>
        <v>0</v>
      </c>
      <c r="K1488" s="67">
        <f t="shared" si="656"/>
        <v>0</v>
      </c>
      <c r="L1488" s="36">
        <f t="shared" si="656"/>
        <v>0</v>
      </c>
      <c r="M1488" s="36">
        <f t="shared" si="656"/>
        <v>0</v>
      </c>
      <c r="N1488" s="36">
        <f t="shared" si="656"/>
        <v>0</v>
      </c>
      <c r="O1488" s="36">
        <f t="shared" si="656"/>
        <v>0</v>
      </c>
      <c r="P1488" s="36">
        <f t="shared" si="656"/>
        <v>0</v>
      </c>
      <c r="Q1488" s="36">
        <f t="shared" si="656"/>
        <v>0</v>
      </c>
      <c r="R1488" s="36">
        <f t="shared" si="656"/>
        <v>0</v>
      </c>
      <c r="S1488" s="36">
        <f t="shared" si="656"/>
        <v>0</v>
      </c>
      <c r="T1488" s="36">
        <f t="shared" si="656"/>
        <v>0</v>
      </c>
      <c r="U1488" s="36">
        <f t="shared" si="656"/>
        <v>0</v>
      </c>
      <c r="V1488" s="39">
        <f t="shared" si="656"/>
        <v>0</v>
      </c>
      <c r="W1488" s="35">
        <f t="shared" si="656"/>
        <v>0</v>
      </c>
      <c r="Y1488"/>
      <c r="Z1488"/>
      <c r="AA1488"/>
      <c r="AB1488"/>
      <c r="AC1488"/>
      <c r="AD1488"/>
      <c r="AE1488"/>
      <c r="AF1488"/>
    </row>
    <row r="1489" spans="1:32" s="71" customFormat="1" outlineLevel="1" x14ac:dyDescent="0.4">
      <c r="A1489" s="341"/>
      <c r="B1489" s="494"/>
      <c r="C1489" s="495"/>
      <c r="D1489" s="495"/>
      <c r="E1489" s="496"/>
      <c r="F1489" s="497" t="s">
        <v>96</v>
      </c>
      <c r="G1489" s="174">
        <f>G633</f>
        <v>0</v>
      </c>
      <c r="H1489" s="225">
        <f>G1489*(1-VLOOKUP($F1489,SHT,4,FALSE))+H633*(1-VLOOKUP($F1489,SHT,4,FALSE))</f>
        <v>0</v>
      </c>
      <c r="I1489" s="163">
        <f t="shared" ref="I1489:V1489" si="657">I633*(1-VLOOKUP($F1489,SHT,4,FALSE))</f>
        <v>0</v>
      </c>
      <c r="J1489" s="163">
        <f t="shared" si="657"/>
        <v>0</v>
      </c>
      <c r="K1489" s="181">
        <f t="shared" si="657"/>
        <v>0</v>
      </c>
      <c r="L1489" s="165">
        <f t="shared" si="657"/>
        <v>0</v>
      </c>
      <c r="M1489" s="176">
        <f t="shared" si="657"/>
        <v>0</v>
      </c>
      <c r="N1489" s="166">
        <f t="shared" si="657"/>
        <v>0</v>
      </c>
      <c r="O1489" s="166">
        <f t="shared" si="657"/>
        <v>0</v>
      </c>
      <c r="P1489" s="166">
        <f t="shared" si="657"/>
        <v>0</v>
      </c>
      <c r="Q1489" s="166">
        <f t="shared" si="657"/>
        <v>0</v>
      </c>
      <c r="R1489" s="166">
        <f t="shared" si="657"/>
        <v>0</v>
      </c>
      <c r="S1489" s="166">
        <f t="shared" si="657"/>
        <v>0</v>
      </c>
      <c r="T1489" s="162">
        <f t="shared" si="657"/>
        <v>0</v>
      </c>
      <c r="U1489" s="166">
        <f t="shared" si="657"/>
        <v>0</v>
      </c>
      <c r="V1489" s="167">
        <f t="shared" si="657"/>
        <v>0</v>
      </c>
      <c r="W1489" s="48">
        <f>W633</f>
        <v>0</v>
      </c>
      <c r="Y1489"/>
      <c r="Z1489"/>
      <c r="AA1489"/>
      <c r="AB1489"/>
      <c r="AC1489"/>
      <c r="AD1489"/>
      <c r="AE1489"/>
      <c r="AF1489"/>
    </row>
    <row r="1490" spans="1:32" s="71" customFormat="1" outlineLevel="1" x14ac:dyDescent="0.4">
      <c r="A1490" s="341"/>
      <c r="B1490" s="494"/>
      <c r="C1490" s="495"/>
      <c r="D1490" s="495"/>
      <c r="E1490" s="496"/>
      <c r="F1490" s="497" t="s">
        <v>97</v>
      </c>
      <c r="G1490" s="174">
        <f>G634</f>
        <v>0</v>
      </c>
      <c r="H1490" s="225">
        <f>G1490*(1-VLOOKUP($F1490,SHT,4,FALSE))+H634*(1-VLOOKUP($F1490,SHT,4,FALSE))</f>
        <v>0</v>
      </c>
      <c r="I1490" s="163">
        <f t="shared" ref="I1490:V1490" si="658">I634*(1-VLOOKUP($F1490,SHT,4,FALSE))</f>
        <v>0</v>
      </c>
      <c r="J1490" s="163">
        <f t="shared" si="658"/>
        <v>0</v>
      </c>
      <c r="K1490" s="181">
        <f t="shared" si="658"/>
        <v>0</v>
      </c>
      <c r="L1490" s="165">
        <f t="shared" si="658"/>
        <v>0</v>
      </c>
      <c r="M1490" s="176">
        <f t="shared" si="658"/>
        <v>0</v>
      </c>
      <c r="N1490" s="166">
        <f t="shared" si="658"/>
        <v>0</v>
      </c>
      <c r="O1490" s="166">
        <f t="shared" si="658"/>
        <v>0</v>
      </c>
      <c r="P1490" s="166">
        <f t="shared" si="658"/>
        <v>0</v>
      </c>
      <c r="Q1490" s="166">
        <f t="shared" si="658"/>
        <v>0</v>
      </c>
      <c r="R1490" s="166">
        <f t="shared" si="658"/>
        <v>0</v>
      </c>
      <c r="S1490" s="166">
        <f t="shared" si="658"/>
        <v>0</v>
      </c>
      <c r="T1490" s="162">
        <f t="shared" si="658"/>
        <v>0</v>
      </c>
      <c r="U1490" s="166">
        <f t="shared" si="658"/>
        <v>0</v>
      </c>
      <c r="V1490" s="167">
        <f t="shared" si="658"/>
        <v>0</v>
      </c>
      <c r="W1490" s="48">
        <f>W634</f>
        <v>0</v>
      </c>
      <c r="Y1490"/>
      <c r="Z1490"/>
      <c r="AA1490"/>
      <c r="AB1490"/>
      <c r="AC1490"/>
      <c r="AD1490"/>
      <c r="AE1490"/>
      <c r="AF1490"/>
    </row>
    <row r="1491" spans="1:32" s="71" customFormat="1" x14ac:dyDescent="0.4">
      <c r="A1491" s="341"/>
      <c r="B1491" s="494"/>
      <c r="C1491" s="495"/>
      <c r="D1491" s="495"/>
      <c r="E1491" s="496" t="s">
        <v>98</v>
      </c>
      <c r="F1491" s="496"/>
      <c r="G1491" s="68">
        <f t="shared" ref="G1491:W1491" si="659">SUBTOTAL(9,G1492:G1493)</f>
        <v>0</v>
      </c>
      <c r="H1491" s="69">
        <f t="shared" si="659"/>
        <v>0</v>
      </c>
      <c r="I1491" s="66">
        <f t="shared" si="659"/>
        <v>0</v>
      </c>
      <c r="J1491" s="66">
        <f t="shared" si="659"/>
        <v>0</v>
      </c>
      <c r="K1491" s="67">
        <f t="shared" si="659"/>
        <v>0</v>
      </c>
      <c r="L1491" s="36">
        <f t="shared" si="659"/>
        <v>0</v>
      </c>
      <c r="M1491" s="36">
        <f t="shared" si="659"/>
        <v>0</v>
      </c>
      <c r="N1491" s="36">
        <f t="shared" si="659"/>
        <v>0</v>
      </c>
      <c r="O1491" s="36">
        <f t="shared" si="659"/>
        <v>0</v>
      </c>
      <c r="P1491" s="36">
        <f t="shared" si="659"/>
        <v>0</v>
      </c>
      <c r="Q1491" s="36">
        <f t="shared" si="659"/>
        <v>0</v>
      </c>
      <c r="R1491" s="36">
        <f t="shared" si="659"/>
        <v>0</v>
      </c>
      <c r="S1491" s="36">
        <f t="shared" si="659"/>
        <v>0</v>
      </c>
      <c r="T1491" s="36">
        <f t="shared" si="659"/>
        <v>0</v>
      </c>
      <c r="U1491" s="36">
        <f t="shared" si="659"/>
        <v>0</v>
      </c>
      <c r="V1491" s="39">
        <f t="shared" si="659"/>
        <v>0</v>
      </c>
      <c r="W1491" s="35">
        <f t="shared" si="659"/>
        <v>0</v>
      </c>
      <c r="Y1491"/>
      <c r="Z1491"/>
      <c r="AA1491"/>
      <c r="AB1491"/>
      <c r="AC1491"/>
      <c r="AD1491"/>
      <c r="AE1491"/>
      <c r="AF1491"/>
    </row>
    <row r="1492" spans="1:32" s="71" customFormat="1" outlineLevel="1" x14ac:dyDescent="0.4">
      <c r="A1492" s="341"/>
      <c r="B1492" s="494"/>
      <c r="C1492" s="495"/>
      <c r="D1492" s="495"/>
      <c r="E1492" s="496"/>
      <c r="F1492" s="497" t="s">
        <v>99</v>
      </c>
      <c r="G1492" s="174">
        <f>G636</f>
        <v>0</v>
      </c>
      <c r="H1492" s="225">
        <f>G1492*(1-VLOOKUP($F1492,SHT,4,FALSE))+H636*(1-VLOOKUP($F1492,SHT,4,FALSE))</f>
        <v>0</v>
      </c>
      <c r="I1492" s="163">
        <f t="shared" ref="I1492:V1492" si="660">I636*(1-VLOOKUP($F1492,SHT,4,FALSE))</f>
        <v>0</v>
      </c>
      <c r="J1492" s="163">
        <f t="shared" si="660"/>
        <v>0</v>
      </c>
      <c r="K1492" s="181">
        <f t="shared" si="660"/>
        <v>0</v>
      </c>
      <c r="L1492" s="165">
        <f t="shared" si="660"/>
        <v>0</v>
      </c>
      <c r="M1492" s="176">
        <f t="shared" si="660"/>
        <v>0</v>
      </c>
      <c r="N1492" s="166">
        <f t="shared" si="660"/>
        <v>0</v>
      </c>
      <c r="O1492" s="166">
        <f t="shared" si="660"/>
        <v>0</v>
      </c>
      <c r="P1492" s="166">
        <f t="shared" si="660"/>
        <v>0</v>
      </c>
      <c r="Q1492" s="166">
        <f t="shared" si="660"/>
        <v>0</v>
      </c>
      <c r="R1492" s="166">
        <f t="shared" si="660"/>
        <v>0</v>
      </c>
      <c r="S1492" s="166">
        <f t="shared" si="660"/>
        <v>0</v>
      </c>
      <c r="T1492" s="162">
        <f t="shared" si="660"/>
        <v>0</v>
      </c>
      <c r="U1492" s="166">
        <f t="shared" si="660"/>
        <v>0</v>
      </c>
      <c r="V1492" s="167">
        <f t="shared" si="660"/>
        <v>0</v>
      </c>
      <c r="W1492" s="48">
        <f>W636</f>
        <v>0</v>
      </c>
      <c r="Y1492"/>
      <c r="Z1492"/>
      <c r="AA1492"/>
      <c r="AB1492"/>
      <c r="AC1492"/>
      <c r="AD1492"/>
      <c r="AE1492"/>
      <c r="AF1492"/>
    </row>
    <row r="1493" spans="1:32" s="71" customFormat="1" outlineLevel="1" x14ac:dyDescent="0.4">
      <c r="A1493" s="341"/>
      <c r="B1493" s="494"/>
      <c r="C1493" s="495"/>
      <c r="D1493" s="495"/>
      <c r="E1493" s="496"/>
      <c r="F1493" s="497" t="s">
        <v>100</v>
      </c>
      <c r="G1493" s="174">
        <f>G637</f>
        <v>0</v>
      </c>
      <c r="H1493" s="225">
        <f>G1493*(1-VLOOKUP($F1493,SHT,4,FALSE))+H637*(1-VLOOKUP($F1493,SHT,4,FALSE))</f>
        <v>0</v>
      </c>
      <c r="I1493" s="163">
        <f t="shared" ref="I1493:V1493" si="661">I637*(1-VLOOKUP($F1493,SHT,4,FALSE))</f>
        <v>0</v>
      </c>
      <c r="J1493" s="163">
        <f t="shared" si="661"/>
        <v>0</v>
      </c>
      <c r="K1493" s="181">
        <f t="shared" si="661"/>
        <v>0</v>
      </c>
      <c r="L1493" s="165">
        <f t="shared" si="661"/>
        <v>0</v>
      </c>
      <c r="M1493" s="176">
        <f t="shared" si="661"/>
        <v>0</v>
      </c>
      <c r="N1493" s="166">
        <f t="shared" si="661"/>
        <v>0</v>
      </c>
      <c r="O1493" s="166">
        <f t="shared" si="661"/>
        <v>0</v>
      </c>
      <c r="P1493" s="166">
        <f t="shared" si="661"/>
        <v>0</v>
      </c>
      <c r="Q1493" s="166">
        <f t="shared" si="661"/>
        <v>0</v>
      </c>
      <c r="R1493" s="166">
        <f t="shared" si="661"/>
        <v>0</v>
      </c>
      <c r="S1493" s="166">
        <f t="shared" si="661"/>
        <v>0</v>
      </c>
      <c r="T1493" s="162">
        <f t="shared" si="661"/>
        <v>0</v>
      </c>
      <c r="U1493" s="166">
        <f t="shared" si="661"/>
        <v>0</v>
      </c>
      <c r="V1493" s="167">
        <f t="shared" si="661"/>
        <v>0</v>
      </c>
      <c r="W1493" s="48">
        <f>W637</f>
        <v>0</v>
      </c>
      <c r="Y1493"/>
      <c r="Z1493"/>
      <c r="AA1493"/>
      <c r="AB1493"/>
      <c r="AC1493"/>
      <c r="AD1493"/>
      <c r="AE1493"/>
      <c r="AF1493"/>
    </row>
    <row r="1494" spans="1:32" s="71" customFormat="1" x14ac:dyDescent="0.4">
      <c r="A1494" s="341"/>
      <c r="B1494" s="494"/>
      <c r="C1494" s="495"/>
      <c r="D1494" s="495"/>
      <c r="E1494" s="496" t="s">
        <v>101</v>
      </c>
      <c r="F1494" s="496"/>
      <c r="G1494" s="68">
        <f t="shared" ref="G1494:W1494" si="662">SUBTOTAL(9,G1495:G1496)</f>
        <v>0</v>
      </c>
      <c r="H1494" s="69">
        <f t="shared" si="662"/>
        <v>0</v>
      </c>
      <c r="I1494" s="66">
        <f t="shared" si="662"/>
        <v>0</v>
      </c>
      <c r="J1494" s="66">
        <f t="shared" si="662"/>
        <v>0</v>
      </c>
      <c r="K1494" s="67">
        <f t="shared" si="662"/>
        <v>0</v>
      </c>
      <c r="L1494" s="36">
        <f t="shared" si="662"/>
        <v>0</v>
      </c>
      <c r="M1494" s="36">
        <f t="shared" si="662"/>
        <v>0</v>
      </c>
      <c r="N1494" s="36">
        <f t="shared" si="662"/>
        <v>0</v>
      </c>
      <c r="O1494" s="36">
        <f t="shared" si="662"/>
        <v>0</v>
      </c>
      <c r="P1494" s="36">
        <f t="shared" si="662"/>
        <v>0</v>
      </c>
      <c r="Q1494" s="36">
        <f t="shared" si="662"/>
        <v>0</v>
      </c>
      <c r="R1494" s="36">
        <f t="shared" si="662"/>
        <v>0</v>
      </c>
      <c r="S1494" s="36">
        <f t="shared" si="662"/>
        <v>0</v>
      </c>
      <c r="T1494" s="36">
        <f t="shared" si="662"/>
        <v>0</v>
      </c>
      <c r="U1494" s="36">
        <f t="shared" si="662"/>
        <v>0</v>
      </c>
      <c r="V1494" s="39">
        <f t="shared" si="662"/>
        <v>0</v>
      </c>
      <c r="W1494" s="35">
        <f t="shared" si="662"/>
        <v>0</v>
      </c>
      <c r="Y1494"/>
      <c r="Z1494"/>
      <c r="AA1494"/>
      <c r="AB1494"/>
      <c r="AC1494"/>
      <c r="AD1494"/>
      <c r="AE1494"/>
      <c r="AF1494"/>
    </row>
    <row r="1495" spans="1:32" s="71" customFormat="1" outlineLevel="1" x14ac:dyDescent="0.4">
      <c r="A1495" s="341"/>
      <c r="B1495" s="494"/>
      <c r="C1495" s="495"/>
      <c r="D1495" s="495"/>
      <c r="E1495" s="496"/>
      <c r="F1495" s="497" t="s">
        <v>102</v>
      </c>
      <c r="G1495" s="174">
        <f>G639</f>
        <v>0</v>
      </c>
      <c r="H1495" s="225">
        <f>G1495*(1-VLOOKUP($F1495,SHT,4,FALSE))+H639*(1-VLOOKUP($F1495,SHT,4,FALSE))</f>
        <v>0</v>
      </c>
      <c r="I1495" s="163">
        <f t="shared" ref="I1495:V1495" si="663">I639*(1-VLOOKUP($F1495,SHT,4,FALSE))</f>
        <v>0</v>
      </c>
      <c r="J1495" s="163">
        <f t="shared" si="663"/>
        <v>0</v>
      </c>
      <c r="K1495" s="181">
        <f t="shared" si="663"/>
        <v>0</v>
      </c>
      <c r="L1495" s="165">
        <f t="shared" si="663"/>
        <v>0</v>
      </c>
      <c r="M1495" s="176">
        <f t="shared" si="663"/>
        <v>0</v>
      </c>
      <c r="N1495" s="166">
        <f t="shared" si="663"/>
        <v>0</v>
      </c>
      <c r="O1495" s="166">
        <f t="shared" si="663"/>
        <v>0</v>
      </c>
      <c r="P1495" s="166">
        <f t="shared" si="663"/>
        <v>0</v>
      </c>
      <c r="Q1495" s="166">
        <f t="shared" si="663"/>
        <v>0</v>
      </c>
      <c r="R1495" s="166">
        <f t="shared" si="663"/>
        <v>0</v>
      </c>
      <c r="S1495" s="166">
        <f t="shared" si="663"/>
        <v>0</v>
      </c>
      <c r="T1495" s="162">
        <f t="shared" si="663"/>
        <v>0</v>
      </c>
      <c r="U1495" s="166">
        <f t="shared" si="663"/>
        <v>0</v>
      </c>
      <c r="V1495" s="167">
        <f t="shared" si="663"/>
        <v>0</v>
      </c>
      <c r="W1495" s="48">
        <f>W639</f>
        <v>0</v>
      </c>
      <c r="Y1495"/>
      <c r="Z1495"/>
      <c r="AA1495"/>
      <c r="AB1495"/>
      <c r="AC1495"/>
      <c r="AD1495"/>
      <c r="AE1495"/>
      <c r="AF1495"/>
    </row>
    <row r="1496" spans="1:32" s="71" customFormat="1" outlineLevel="1" x14ac:dyDescent="0.4">
      <c r="A1496" s="341"/>
      <c r="B1496" s="494"/>
      <c r="C1496" s="495"/>
      <c r="D1496" s="495"/>
      <c r="E1496" s="496"/>
      <c r="F1496" s="497" t="s">
        <v>103</v>
      </c>
      <c r="G1496" s="174">
        <f>G640</f>
        <v>0</v>
      </c>
      <c r="H1496" s="225">
        <f>G1496*(1-VLOOKUP($F1496,SHT,4,FALSE))+H640*(1-VLOOKUP($F1496,SHT,4,FALSE))</f>
        <v>0</v>
      </c>
      <c r="I1496" s="163">
        <f t="shared" ref="I1496:V1496" si="664">I640*(1-VLOOKUP($F1496,SHT,4,FALSE))</f>
        <v>0</v>
      </c>
      <c r="J1496" s="163">
        <f t="shared" si="664"/>
        <v>0</v>
      </c>
      <c r="K1496" s="181">
        <f t="shared" si="664"/>
        <v>0</v>
      </c>
      <c r="L1496" s="165">
        <f t="shared" si="664"/>
        <v>0</v>
      </c>
      <c r="M1496" s="176">
        <f t="shared" si="664"/>
        <v>0</v>
      </c>
      <c r="N1496" s="166">
        <f t="shared" si="664"/>
        <v>0</v>
      </c>
      <c r="O1496" s="166">
        <f t="shared" si="664"/>
        <v>0</v>
      </c>
      <c r="P1496" s="166">
        <f t="shared" si="664"/>
        <v>0</v>
      </c>
      <c r="Q1496" s="166">
        <f t="shared" si="664"/>
        <v>0</v>
      </c>
      <c r="R1496" s="166">
        <f t="shared" si="664"/>
        <v>0</v>
      </c>
      <c r="S1496" s="166">
        <f t="shared" si="664"/>
        <v>0</v>
      </c>
      <c r="T1496" s="162">
        <f t="shared" si="664"/>
        <v>0</v>
      </c>
      <c r="U1496" s="166">
        <f t="shared" si="664"/>
        <v>0</v>
      </c>
      <c r="V1496" s="167">
        <f t="shared" si="664"/>
        <v>0</v>
      </c>
      <c r="W1496" s="48">
        <f>W640</f>
        <v>0</v>
      </c>
      <c r="Y1496"/>
      <c r="Z1496"/>
      <c r="AA1496"/>
      <c r="AB1496"/>
      <c r="AC1496"/>
      <c r="AD1496"/>
      <c r="AE1496"/>
      <c r="AF1496"/>
    </row>
    <row r="1497" spans="1:32" s="71" customFormat="1" x14ac:dyDescent="0.4">
      <c r="A1497" s="341"/>
      <c r="B1497" s="494"/>
      <c r="C1497" s="495"/>
      <c r="D1497" s="495"/>
      <c r="E1497" s="496" t="s">
        <v>104</v>
      </c>
      <c r="F1497" s="496"/>
      <c r="G1497" s="68">
        <f t="shared" ref="G1497:W1497" si="665">SUBTOTAL(9,G1498:G1499)</f>
        <v>0</v>
      </c>
      <c r="H1497" s="69">
        <f t="shared" si="665"/>
        <v>0</v>
      </c>
      <c r="I1497" s="66">
        <f t="shared" si="665"/>
        <v>0</v>
      </c>
      <c r="J1497" s="66">
        <f t="shared" si="665"/>
        <v>0</v>
      </c>
      <c r="K1497" s="67">
        <f t="shared" si="665"/>
        <v>0</v>
      </c>
      <c r="L1497" s="36">
        <f t="shared" si="665"/>
        <v>0</v>
      </c>
      <c r="M1497" s="36">
        <f t="shared" si="665"/>
        <v>0</v>
      </c>
      <c r="N1497" s="36">
        <f t="shared" si="665"/>
        <v>0</v>
      </c>
      <c r="O1497" s="36">
        <f t="shared" si="665"/>
        <v>0</v>
      </c>
      <c r="P1497" s="36">
        <f t="shared" si="665"/>
        <v>0</v>
      </c>
      <c r="Q1497" s="36">
        <f t="shared" si="665"/>
        <v>0</v>
      </c>
      <c r="R1497" s="36">
        <f t="shared" si="665"/>
        <v>0</v>
      </c>
      <c r="S1497" s="36">
        <f t="shared" si="665"/>
        <v>0</v>
      </c>
      <c r="T1497" s="36">
        <f t="shared" si="665"/>
        <v>0</v>
      </c>
      <c r="U1497" s="36">
        <f t="shared" si="665"/>
        <v>0</v>
      </c>
      <c r="V1497" s="39">
        <f t="shared" si="665"/>
        <v>0</v>
      </c>
      <c r="W1497" s="35">
        <f t="shared" si="665"/>
        <v>0</v>
      </c>
      <c r="Y1497"/>
      <c r="Z1497"/>
      <c r="AA1497"/>
      <c r="AB1497"/>
      <c r="AC1497"/>
      <c r="AD1497"/>
      <c r="AE1497"/>
      <c r="AF1497"/>
    </row>
    <row r="1498" spans="1:32" s="71" customFormat="1" outlineLevel="1" x14ac:dyDescent="0.4">
      <c r="A1498" s="341"/>
      <c r="B1498" s="494"/>
      <c r="C1498" s="495"/>
      <c r="D1498" s="495"/>
      <c r="E1498" s="496"/>
      <c r="F1498" s="497" t="s">
        <v>105</v>
      </c>
      <c r="G1498" s="174">
        <f>G642</f>
        <v>0</v>
      </c>
      <c r="H1498" s="225">
        <f>G1498*(1-VLOOKUP($F1498,SHT,4,FALSE))+H642*(1-VLOOKUP($F1498,SHT,4,FALSE))</f>
        <v>0</v>
      </c>
      <c r="I1498" s="163">
        <f t="shared" ref="I1498:V1498" si="666">I642*(1-VLOOKUP($F1498,SHT,4,FALSE))</f>
        <v>0</v>
      </c>
      <c r="J1498" s="163">
        <f t="shared" si="666"/>
        <v>0</v>
      </c>
      <c r="K1498" s="181">
        <f t="shared" si="666"/>
        <v>0</v>
      </c>
      <c r="L1498" s="165">
        <f t="shared" si="666"/>
        <v>0</v>
      </c>
      <c r="M1498" s="176">
        <f t="shared" si="666"/>
        <v>0</v>
      </c>
      <c r="N1498" s="166">
        <f t="shared" si="666"/>
        <v>0</v>
      </c>
      <c r="O1498" s="166">
        <f t="shared" si="666"/>
        <v>0</v>
      </c>
      <c r="P1498" s="166">
        <f t="shared" si="666"/>
        <v>0</v>
      </c>
      <c r="Q1498" s="166">
        <f t="shared" si="666"/>
        <v>0</v>
      </c>
      <c r="R1498" s="166">
        <f t="shared" si="666"/>
        <v>0</v>
      </c>
      <c r="S1498" s="166">
        <f t="shared" si="666"/>
        <v>0</v>
      </c>
      <c r="T1498" s="162">
        <f t="shared" si="666"/>
        <v>0</v>
      </c>
      <c r="U1498" s="166">
        <f t="shared" si="666"/>
        <v>0</v>
      </c>
      <c r="V1498" s="167">
        <f t="shared" si="666"/>
        <v>0</v>
      </c>
      <c r="W1498" s="48">
        <f>W642</f>
        <v>0</v>
      </c>
      <c r="Y1498"/>
      <c r="Z1498"/>
      <c r="AA1498"/>
      <c r="AB1498"/>
      <c r="AC1498"/>
      <c r="AD1498"/>
      <c r="AE1498"/>
      <c r="AF1498"/>
    </row>
    <row r="1499" spans="1:32" s="71" customFormat="1" outlineLevel="1" x14ac:dyDescent="0.4">
      <c r="A1499" s="341"/>
      <c r="B1499" s="494"/>
      <c r="C1499" s="495"/>
      <c r="D1499" s="495"/>
      <c r="E1499" s="496"/>
      <c r="F1499" s="497" t="s">
        <v>106</v>
      </c>
      <c r="G1499" s="174">
        <f>G643</f>
        <v>0</v>
      </c>
      <c r="H1499" s="225">
        <f>G1499*(1-VLOOKUP($F1499,SHT,4,FALSE))+H643*(1-VLOOKUP($F1499,SHT,4,FALSE))</f>
        <v>0</v>
      </c>
      <c r="I1499" s="163">
        <f t="shared" ref="I1499:V1499" si="667">I643*(1-VLOOKUP($F1499,SHT,4,FALSE))</f>
        <v>0</v>
      </c>
      <c r="J1499" s="163">
        <f t="shared" si="667"/>
        <v>0</v>
      </c>
      <c r="K1499" s="181">
        <f t="shared" si="667"/>
        <v>0</v>
      </c>
      <c r="L1499" s="165">
        <f t="shared" si="667"/>
        <v>0</v>
      </c>
      <c r="M1499" s="176">
        <f t="shared" si="667"/>
        <v>0</v>
      </c>
      <c r="N1499" s="166">
        <f t="shared" si="667"/>
        <v>0</v>
      </c>
      <c r="O1499" s="166">
        <f t="shared" si="667"/>
        <v>0</v>
      </c>
      <c r="P1499" s="166">
        <f t="shared" si="667"/>
        <v>0</v>
      </c>
      <c r="Q1499" s="166">
        <f t="shared" si="667"/>
        <v>0</v>
      </c>
      <c r="R1499" s="166">
        <f t="shared" si="667"/>
        <v>0</v>
      </c>
      <c r="S1499" s="166">
        <f t="shared" si="667"/>
        <v>0</v>
      </c>
      <c r="T1499" s="162">
        <f t="shared" si="667"/>
        <v>0</v>
      </c>
      <c r="U1499" s="166">
        <f t="shared" si="667"/>
        <v>0</v>
      </c>
      <c r="V1499" s="167">
        <f t="shared" si="667"/>
        <v>0</v>
      </c>
      <c r="W1499" s="48">
        <f>W643</f>
        <v>0</v>
      </c>
      <c r="Y1499"/>
      <c r="Z1499"/>
      <c r="AA1499"/>
      <c r="AB1499"/>
      <c r="AC1499"/>
      <c r="AD1499"/>
      <c r="AE1499"/>
      <c r="AF1499"/>
    </row>
    <row r="1500" spans="1:32" s="71" customFormat="1" x14ac:dyDescent="0.4">
      <c r="A1500" s="341"/>
      <c r="B1500" s="494"/>
      <c r="C1500" s="495"/>
      <c r="D1500" s="495"/>
      <c r="E1500" s="496" t="s">
        <v>107</v>
      </c>
      <c r="F1500" s="496"/>
      <c r="G1500" s="68">
        <f t="shared" ref="G1500:W1500" si="668">SUBTOTAL(9,G1501:G1502)</f>
        <v>0</v>
      </c>
      <c r="H1500" s="69">
        <f t="shared" si="668"/>
        <v>0</v>
      </c>
      <c r="I1500" s="66">
        <f t="shared" si="668"/>
        <v>0</v>
      </c>
      <c r="J1500" s="66">
        <f t="shared" si="668"/>
        <v>0</v>
      </c>
      <c r="K1500" s="67">
        <f t="shared" si="668"/>
        <v>0</v>
      </c>
      <c r="L1500" s="36">
        <f t="shared" si="668"/>
        <v>0</v>
      </c>
      <c r="M1500" s="36">
        <f t="shared" si="668"/>
        <v>0</v>
      </c>
      <c r="N1500" s="36">
        <f t="shared" si="668"/>
        <v>0</v>
      </c>
      <c r="O1500" s="36">
        <f t="shared" si="668"/>
        <v>0</v>
      </c>
      <c r="P1500" s="36">
        <f t="shared" si="668"/>
        <v>0</v>
      </c>
      <c r="Q1500" s="36">
        <f t="shared" si="668"/>
        <v>0</v>
      </c>
      <c r="R1500" s="36">
        <f t="shared" si="668"/>
        <v>0</v>
      </c>
      <c r="S1500" s="36">
        <f t="shared" si="668"/>
        <v>0</v>
      </c>
      <c r="T1500" s="36">
        <f t="shared" si="668"/>
        <v>0</v>
      </c>
      <c r="U1500" s="36">
        <f t="shared" si="668"/>
        <v>0</v>
      </c>
      <c r="V1500" s="39">
        <f t="shared" si="668"/>
        <v>0</v>
      </c>
      <c r="W1500" s="35">
        <f t="shared" si="668"/>
        <v>0</v>
      </c>
      <c r="Y1500"/>
      <c r="Z1500"/>
      <c r="AA1500"/>
      <c r="AB1500"/>
      <c r="AC1500"/>
      <c r="AD1500"/>
      <c r="AE1500"/>
      <c r="AF1500"/>
    </row>
    <row r="1501" spans="1:32" s="71" customFormat="1" outlineLevel="1" x14ac:dyDescent="0.4">
      <c r="A1501" s="341"/>
      <c r="B1501" s="494"/>
      <c r="C1501" s="495"/>
      <c r="D1501" s="495"/>
      <c r="E1501" s="496"/>
      <c r="F1501" s="497" t="s">
        <v>108</v>
      </c>
      <c r="G1501" s="174">
        <f>G645</f>
        <v>0</v>
      </c>
      <c r="H1501" s="225">
        <f>G1501*(1-VLOOKUP($F1501,SHT,4,FALSE))+H645*(1-VLOOKUP($F1501,SHT,4,FALSE))</f>
        <v>0</v>
      </c>
      <c r="I1501" s="163">
        <f t="shared" ref="I1501:V1501" si="669">I645*(1-VLOOKUP($F1501,SHT,4,FALSE))</f>
        <v>0</v>
      </c>
      <c r="J1501" s="163">
        <f t="shared" si="669"/>
        <v>0</v>
      </c>
      <c r="K1501" s="181">
        <f t="shared" si="669"/>
        <v>0</v>
      </c>
      <c r="L1501" s="165">
        <f t="shared" si="669"/>
        <v>0</v>
      </c>
      <c r="M1501" s="176">
        <f t="shared" si="669"/>
        <v>0</v>
      </c>
      <c r="N1501" s="166">
        <f t="shared" si="669"/>
        <v>0</v>
      </c>
      <c r="O1501" s="166">
        <f t="shared" si="669"/>
        <v>0</v>
      </c>
      <c r="P1501" s="166">
        <f t="shared" si="669"/>
        <v>0</v>
      </c>
      <c r="Q1501" s="166">
        <f t="shared" si="669"/>
        <v>0</v>
      </c>
      <c r="R1501" s="166">
        <f t="shared" si="669"/>
        <v>0</v>
      </c>
      <c r="S1501" s="166">
        <f t="shared" si="669"/>
        <v>0</v>
      </c>
      <c r="T1501" s="162">
        <f t="shared" si="669"/>
        <v>0</v>
      </c>
      <c r="U1501" s="166">
        <f t="shared" si="669"/>
        <v>0</v>
      </c>
      <c r="V1501" s="167">
        <f t="shared" si="669"/>
        <v>0</v>
      </c>
      <c r="W1501" s="48">
        <f>W645</f>
        <v>0</v>
      </c>
      <c r="Y1501"/>
      <c r="Z1501"/>
      <c r="AA1501"/>
      <c r="AB1501"/>
      <c r="AC1501"/>
      <c r="AD1501"/>
      <c r="AE1501"/>
      <c r="AF1501"/>
    </row>
    <row r="1502" spans="1:32" s="71" customFormat="1" outlineLevel="1" x14ac:dyDescent="0.4">
      <c r="A1502" s="341"/>
      <c r="B1502" s="494"/>
      <c r="C1502" s="495"/>
      <c r="D1502" s="495"/>
      <c r="E1502" s="496"/>
      <c r="F1502" s="497" t="s">
        <v>109</v>
      </c>
      <c r="G1502" s="174">
        <f>G646</f>
        <v>0</v>
      </c>
      <c r="H1502" s="225">
        <f>G1502*(1-VLOOKUP($F1502,SHT,4,FALSE))+H646*(1-VLOOKUP($F1502,SHT,4,FALSE))</f>
        <v>0</v>
      </c>
      <c r="I1502" s="163">
        <f t="shared" ref="I1502:V1502" si="670">I646*(1-VLOOKUP($F1502,SHT,4,FALSE))</f>
        <v>0</v>
      </c>
      <c r="J1502" s="163">
        <f t="shared" si="670"/>
        <v>0</v>
      </c>
      <c r="K1502" s="181">
        <f t="shared" si="670"/>
        <v>0</v>
      </c>
      <c r="L1502" s="165">
        <f t="shared" si="670"/>
        <v>0</v>
      </c>
      <c r="M1502" s="176">
        <f t="shared" si="670"/>
        <v>0</v>
      </c>
      <c r="N1502" s="166">
        <f t="shared" si="670"/>
        <v>0</v>
      </c>
      <c r="O1502" s="166">
        <f t="shared" si="670"/>
        <v>0</v>
      </c>
      <c r="P1502" s="166">
        <f t="shared" si="670"/>
        <v>0</v>
      </c>
      <c r="Q1502" s="166">
        <f t="shared" si="670"/>
        <v>0</v>
      </c>
      <c r="R1502" s="166">
        <f t="shared" si="670"/>
        <v>0</v>
      </c>
      <c r="S1502" s="166">
        <f t="shared" si="670"/>
        <v>0</v>
      </c>
      <c r="T1502" s="162">
        <f t="shared" si="670"/>
        <v>0</v>
      </c>
      <c r="U1502" s="166">
        <f t="shared" si="670"/>
        <v>0</v>
      </c>
      <c r="V1502" s="167">
        <f t="shared" si="670"/>
        <v>0</v>
      </c>
      <c r="W1502" s="48">
        <f>W646</f>
        <v>0</v>
      </c>
      <c r="Y1502"/>
      <c r="Z1502"/>
      <c r="AA1502"/>
      <c r="AB1502"/>
      <c r="AC1502"/>
      <c r="AD1502"/>
      <c r="AE1502"/>
      <c r="AF1502"/>
    </row>
    <row r="1503" spans="1:32" s="71" customFormat="1" x14ac:dyDescent="0.4">
      <c r="A1503" s="341"/>
      <c r="B1503" s="494"/>
      <c r="C1503" s="495"/>
      <c r="D1503" s="495" t="s">
        <v>110</v>
      </c>
      <c r="E1503" s="496"/>
      <c r="F1503" s="496"/>
      <c r="G1503" s="68">
        <f>SUBTOTAL(9,G1504:G1506)</f>
        <v>0</v>
      </c>
      <c r="H1503" s="69"/>
      <c r="I1503" s="66"/>
      <c r="J1503" s="66"/>
      <c r="K1503" s="67">
        <f t="shared" ref="K1503:W1503" si="671">SUBTOTAL(9,K1504:K1506)</f>
        <v>0</v>
      </c>
      <c r="L1503" s="36">
        <f t="shared" si="671"/>
        <v>0</v>
      </c>
      <c r="M1503" s="36">
        <f t="shared" si="671"/>
        <v>0</v>
      </c>
      <c r="N1503" s="36">
        <f t="shared" si="671"/>
        <v>0</v>
      </c>
      <c r="O1503" s="36">
        <f t="shared" si="671"/>
        <v>0</v>
      </c>
      <c r="P1503" s="36">
        <f t="shared" si="671"/>
        <v>0</v>
      </c>
      <c r="Q1503" s="36">
        <f t="shared" si="671"/>
        <v>0</v>
      </c>
      <c r="R1503" s="36">
        <f t="shared" si="671"/>
        <v>0</v>
      </c>
      <c r="S1503" s="36">
        <f t="shared" si="671"/>
        <v>0</v>
      </c>
      <c r="T1503" s="36">
        <f t="shared" si="671"/>
        <v>0</v>
      </c>
      <c r="U1503" s="36">
        <f t="shared" si="671"/>
        <v>0</v>
      </c>
      <c r="V1503" s="36">
        <f t="shared" si="671"/>
        <v>0</v>
      </c>
      <c r="W1503" s="35">
        <f t="shared" si="671"/>
        <v>0</v>
      </c>
      <c r="Y1503"/>
      <c r="Z1503"/>
      <c r="AA1503"/>
      <c r="AB1503"/>
      <c r="AC1503"/>
      <c r="AD1503"/>
      <c r="AE1503"/>
      <c r="AF1503"/>
    </row>
    <row r="1504" spans="1:32" s="71" customFormat="1" outlineLevel="1" x14ac:dyDescent="0.4">
      <c r="A1504" s="341"/>
      <c r="B1504" s="494"/>
      <c r="C1504" s="495"/>
      <c r="D1504" s="495"/>
      <c r="E1504" s="496"/>
      <c r="F1504" s="497" t="s">
        <v>111</v>
      </c>
      <c r="G1504" s="174">
        <f>G648</f>
        <v>0</v>
      </c>
      <c r="H1504" s="69"/>
      <c r="I1504" s="66"/>
      <c r="J1504" s="66"/>
      <c r="K1504" s="181">
        <f>($G1504+SUM($H648:K648))*VLOOKUP($F1504,EIT,2,FALSE)</f>
        <v>0</v>
      </c>
      <c r="L1504" s="165">
        <f t="shared" ref="L1504:V1504" si="672">L648*VLOOKUP($F1504,EIT,2,FALSE)</f>
        <v>0</v>
      </c>
      <c r="M1504" s="176">
        <f t="shared" si="672"/>
        <v>0</v>
      </c>
      <c r="N1504" s="166">
        <f t="shared" si="672"/>
        <v>0</v>
      </c>
      <c r="O1504" s="162">
        <f t="shared" si="672"/>
        <v>0</v>
      </c>
      <c r="P1504" s="176">
        <f t="shared" si="672"/>
        <v>0</v>
      </c>
      <c r="Q1504" s="166">
        <f t="shared" si="672"/>
        <v>0</v>
      </c>
      <c r="R1504" s="166">
        <f t="shared" si="672"/>
        <v>0</v>
      </c>
      <c r="S1504" s="166">
        <f t="shared" si="672"/>
        <v>0</v>
      </c>
      <c r="T1504" s="162">
        <f t="shared" si="672"/>
        <v>0</v>
      </c>
      <c r="U1504" s="166">
        <f t="shared" si="672"/>
        <v>0</v>
      </c>
      <c r="V1504" s="167">
        <f t="shared" si="672"/>
        <v>0</v>
      </c>
      <c r="W1504" s="48">
        <f>W648</f>
        <v>0</v>
      </c>
      <c r="Y1504"/>
      <c r="Z1504"/>
      <c r="AA1504"/>
      <c r="AB1504"/>
      <c r="AC1504"/>
      <c r="AD1504"/>
      <c r="AE1504"/>
      <c r="AF1504"/>
    </row>
    <row r="1505" spans="1:34" s="71" customFormat="1" outlineLevel="1" x14ac:dyDescent="0.4">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673">O649*(VLOOKUP($F1505,EIT,3,FALSE)+VLOOKUP($F1505,EIT,4,FALSE)+VLOOKUP($F1505,EIT,5,FALSE))</f>
        <v>0</v>
      </c>
      <c r="P1505" s="176">
        <f t="shared" si="673"/>
        <v>0</v>
      </c>
      <c r="Q1505" s="166">
        <f t="shared" si="673"/>
        <v>0</v>
      </c>
      <c r="R1505" s="166">
        <f t="shared" si="673"/>
        <v>0</v>
      </c>
      <c r="S1505" s="166">
        <f t="shared" si="673"/>
        <v>0</v>
      </c>
      <c r="T1505" s="162">
        <f t="shared" si="673"/>
        <v>0</v>
      </c>
      <c r="U1505" s="166">
        <f t="shared" si="673"/>
        <v>0</v>
      </c>
      <c r="V1505" s="167">
        <f t="shared" si="673"/>
        <v>0</v>
      </c>
      <c r="W1505" s="48">
        <f>W649</f>
        <v>0</v>
      </c>
      <c r="Y1505"/>
      <c r="Z1505"/>
      <c r="AA1505"/>
      <c r="AB1505"/>
      <c r="AC1505"/>
      <c r="AD1505"/>
      <c r="AE1505"/>
      <c r="AF1505"/>
    </row>
    <row r="1506" spans="1:34" s="71" customFormat="1" outlineLevel="1" x14ac:dyDescent="0.4">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4">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4">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4">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4">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4">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4">
      <c r="A1512" s="341"/>
      <c r="B1512" s="494"/>
      <c r="C1512" s="495"/>
      <c r="D1512" s="495"/>
      <c r="E1512" s="496" t="s">
        <v>41</v>
      </c>
      <c r="F1512" s="496"/>
      <c r="G1512" s="68">
        <f t="shared" ref="G1512:W1512" si="674">SUBTOTAL(9,G1513:G1516)</f>
        <v>0</v>
      </c>
      <c r="H1512" s="69">
        <f t="shared" si="674"/>
        <v>0</v>
      </c>
      <c r="I1512" s="66">
        <f t="shared" si="674"/>
        <v>0</v>
      </c>
      <c r="J1512" s="66">
        <f t="shared" si="674"/>
        <v>0</v>
      </c>
      <c r="K1512" s="67">
        <f t="shared" si="674"/>
        <v>0</v>
      </c>
      <c r="L1512" s="36">
        <f t="shared" si="674"/>
        <v>0</v>
      </c>
      <c r="M1512" s="36">
        <f t="shared" si="674"/>
        <v>0</v>
      </c>
      <c r="N1512" s="36">
        <f t="shared" si="674"/>
        <v>0</v>
      </c>
      <c r="O1512" s="36">
        <f t="shared" si="674"/>
        <v>0</v>
      </c>
      <c r="P1512" s="36">
        <f t="shared" si="674"/>
        <v>0</v>
      </c>
      <c r="Q1512" s="36">
        <f t="shared" si="674"/>
        <v>0</v>
      </c>
      <c r="R1512" s="36">
        <f t="shared" si="674"/>
        <v>0</v>
      </c>
      <c r="S1512" s="36">
        <f t="shared" si="674"/>
        <v>0</v>
      </c>
      <c r="T1512" s="36">
        <f t="shared" si="674"/>
        <v>0</v>
      </c>
      <c r="U1512" s="36">
        <f t="shared" si="674"/>
        <v>0</v>
      </c>
      <c r="V1512" s="36">
        <f t="shared" si="674"/>
        <v>0</v>
      </c>
      <c r="W1512" s="35">
        <f t="shared" si="674"/>
        <v>0</v>
      </c>
      <c r="Y1512"/>
      <c r="Z1512"/>
      <c r="AA1512"/>
      <c r="AB1512"/>
      <c r="AC1512"/>
      <c r="AD1512"/>
      <c r="AE1512"/>
      <c r="AF1512"/>
    </row>
    <row r="1513" spans="1:34" s="71" customFormat="1" outlineLevel="1" x14ac:dyDescent="0.4">
      <c r="A1513" s="341"/>
      <c r="B1513" s="494"/>
      <c r="C1513" s="495"/>
      <c r="D1513" s="495"/>
      <c r="E1513" s="496"/>
      <c r="F1513" s="497" t="s">
        <v>42</v>
      </c>
      <c r="G1513" s="174">
        <f>G657</f>
        <v>0</v>
      </c>
      <c r="H1513" s="225">
        <f>G1513*(1-VLOOKUP($F1513,SHT,4,FALSE))+H657*(1-VLOOKUP($F1513,SHT,4,FALSE))</f>
        <v>0</v>
      </c>
      <c r="I1513" s="163">
        <f t="shared" ref="I1513:V1513" si="675">I657*(1-VLOOKUP($F1513,SHT,4,FALSE))</f>
        <v>0</v>
      </c>
      <c r="J1513" s="163">
        <f t="shared" si="675"/>
        <v>0</v>
      </c>
      <c r="K1513" s="181">
        <f t="shared" si="675"/>
        <v>0</v>
      </c>
      <c r="L1513" s="165">
        <f t="shared" si="675"/>
        <v>0</v>
      </c>
      <c r="M1513" s="176">
        <f t="shared" si="675"/>
        <v>0</v>
      </c>
      <c r="N1513" s="166">
        <f t="shared" si="675"/>
        <v>0</v>
      </c>
      <c r="O1513" s="166">
        <f t="shared" si="675"/>
        <v>0</v>
      </c>
      <c r="P1513" s="166">
        <f t="shared" si="675"/>
        <v>0</v>
      </c>
      <c r="Q1513" s="166">
        <f t="shared" si="675"/>
        <v>0</v>
      </c>
      <c r="R1513" s="166">
        <f t="shared" si="675"/>
        <v>0</v>
      </c>
      <c r="S1513" s="166">
        <f t="shared" si="675"/>
        <v>0</v>
      </c>
      <c r="T1513" s="162">
        <f t="shared" si="675"/>
        <v>0</v>
      </c>
      <c r="U1513" s="166">
        <f t="shared" si="675"/>
        <v>0</v>
      </c>
      <c r="V1513" s="167">
        <f t="shared" si="675"/>
        <v>0</v>
      </c>
      <c r="W1513" s="48">
        <f>W657</f>
        <v>0</v>
      </c>
      <c r="Y1513"/>
      <c r="Z1513"/>
      <c r="AA1513"/>
      <c r="AB1513"/>
      <c r="AC1513"/>
      <c r="AD1513"/>
      <c r="AE1513"/>
      <c r="AF1513"/>
    </row>
    <row r="1514" spans="1:34" s="71" customFormat="1" outlineLevel="1" x14ac:dyDescent="0.4">
      <c r="A1514" s="341"/>
      <c r="B1514" s="494"/>
      <c r="C1514" s="495"/>
      <c r="D1514" s="495"/>
      <c r="E1514" s="496"/>
      <c r="F1514" s="497" t="s">
        <v>43</v>
      </c>
      <c r="G1514" s="174">
        <f>G658</f>
        <v>0</v>
      </c>
      <c r="H1514" s="225">
        <f>G1514*(1-VLOOKUP($F1514,SHT,4,FALSE))+H658*(1-VLOOKUP($F1514,SHT,4,FALSE))</f>
        <v>0</v>
      </c>
      <c r="I1514" s="163">
        <f t="shared" ref="I1514:V1514" si="676">I658*(1-VLOOKUP($F1514,SHT,4,FALSE))</f>
        <v>0</v>
      </c>
      <c r="J1514" s="163">
        <f t="shared" si="676"/>
        <v>0</v>
      </c>
      <c r="K1514" s="181">
        <f t="shared" si="676"/>
        <v>0</v>
      </c>
      <c r="L1514" s="165">
        <f t="shared" si="676"/>
        <v>0</v>
      </c>
      <c r="M1514" s="176">
        <f t="shared" si="676"/>
        <v>0</v>
      </c>
      <c r="N1514" s="166">
        <f t="shared" si="676"/>
        <v>0</v>
      </c>
      <c r="O1514" s="166">
        <f t="shared" si="676"/>
        <v>0</v>
      </c>
      <c r="P1514" s="166">
        <f t="shared" si="676"/>
        <v>0</v>
      </c>
      <c r="Q1514" s="166">
        <f t="shared" si="676"/>
        <v>0</v>
      </c>
      <c r="R1514" s="166">
        <f t="shared" si="676"/>
        <v>0</v>
      </c>
      <c r="S1514" s="166">
        <f t="shared" si="676"/>
        <v>0</v>
      </c>
      <c r="T1514" s="162">
        <f t="shared" si="676"/>
        <v>0</v>
      </c>
      <c r="U1514" s="166">
        <f t="shared" si="676"/>
        <v>0</v>
      </c>
      <c r="V1514" s="167">
        <f t="shared" si="676"/>
        <v>0</v>
      </c>
      <c r="W1514" s="48">
        <f>W658</f>
        <v>0</v>
      </c>
      <c r="Y1514"/>
      <c r="Z1514"/>
      <c r="AA1514"/>
      <c r="AB1514"/>
      <c r="AC1514"/>
      <c r="AD1514"/>
      <c r="AE1514"/>
      <c r="AF1514"/>
    </row>
    <row r="1515" spans="1:34" s="71" customFormat="1" outlineLevel="1" x14ac:dyDescent="0.4">
      <c r="A1515" s="341"/>
      <c r="B1515" s="494"/>
      <c r="C1515" s="495"/>
      <c r="D1515" s="495"/>
      <c r="E1515" s="496"/>
      <c r="F1515" s="497" t="s">
        <v>44</v>
      </c>
      <c r="G1515" s="174">
        <f>G659</f>
        <v>0</v>
      </c>
      <c r="H1515" s="225">
        <f>G1515*(1-VLOOKUP($F1515,SHT,4,FALSE))+H659*(1-VLOOKUP($F1515,SHT,4,FALSE))</f>
        <v>0</v>
      </c>
      <c r="I1515" s="163">
        <f t="shared" ref="I1515:V1515" si="677">I659*(1-VLOOKUP($F1515,SHT,4,FALSE))</f>
        <v>0</v>
      </c>
      <c r="J1515" s="163">
        <f t="shared" si="677"/>
        <v>0</v>
      </c>
      <c r="K1515" s="181">
        <f t="shared" si="677"/>
        <v>0</v>
      </c>
      <c r="L1515" s="165">
        <f t="shared" si="677"/>
        <v>0</v>
      </c>
      <c r="M1515" s="176">
        <f t="shared" si="677"/>
        <v>0</v>
      </c>
      <c r="N1515" s="166">
        <f t="shared" si="677"/>
        <v>0</v>
      </c>
      <c r="O1515" s="166">
        <f t="shared" si="677"/>
        <v>0</v>
      </c>
      <c r="P1515" s="166">
        <f t="shared" si="677"/>
        <v>0</v>
      </c>
      <c r="Q1515" s="166">
        <f t="shared" si="677"/>
        <v>0</v>
      </c>
      <c r="R1515" s="166">
        <f t="shared" si="677"/>
        <v>0</v>
      </c>
      <c r="S1515" s="166">
        <f t="shared" si="677"/>
        <v>0</v>
      </c>
      <c r="T1515" s="162">
        <f t="shared" si="677"/>
        <v>0</v>
      </c>
      <c r="U1515" s="166">
        <f t="shared" si="677"/>
        <v>0</v>
      </c>
      <c r="V1515" s="167">
        <f t="shared" si="677"/>
        <v>0</v>
      </c>
      <c r="W1515" s="48">
        <f>W659</f>
        <v>0</v>
      </c>
      <c r="Y1515"/>
      <c r="Z1515"/>
      <c r="AA1515"/>
      <c r="AB1515"/>
      <c r="AC1515"/>
      <c r="AD1515"/>
      <c r="AE1515"/>
      <c r="AF1515"/>
    </row>
    <row r="1516" spans="1:34" s="71" customFormat="1" outlineLevel="1" x14ac:dyDescent="0.4">
      <c r="A1516" s="341"/>
      <c r="B1516" s="494"/>
      <c r="C1516" s="495"/>
      <c r="D1516" s="495"/>
      <c r="E1516" s="496"/>
      <c r="F1516" s="497" t="s">
        <v>45</v>
      </c>
      <c r="G1516" s="174">
        <f>G660</f>
        <v>0</v>
      </c>
      <c r="H1516" s="225">
        <f>G1516*(1-VLOOKUP($F1516,SHT,4,FALSE))+H660*(1-VLOOKUP($F1516,SHT,4,FALSE))</f>
        <v>0</v>
      </c>
      <c r="I1516" s="163">
        <f t="shared" ref="I1516:V1516" si="678">I660*(1-VLOOKUP($F1516,SHT,4,FALSE))</f>
        <v>0</v>
      </c>
      <c r="J1516" s="163">
        <f t="shared" si="678"/>
        <v>0</v>
      </c>
      <c r="K1516" s="181">
        <f t="shared" si="678"/>
        <v>0</v>
      </c>
      <c r="L1516" s="165">
        <f t="shared" si="678"/>
        <v>0</v>
      </c>
      <c r="M1516" s="176">
        <f t="shared" si="678"/>
        <v>0</v>
      </c>
      <c r="N1516" s="166">
        <f t="shared" si="678"/>
        <v>0</v>
      </c>
      <c r="O1516" s="166">
        <f t="shared" si="678"/>
        <v>0</v>
      </c>
      <c r="P1516" s="166">
        <f t="shared" si="678"/>
        <v>0</v>
      </c>
      <c r="Q1516" s="166">
        <f t="shared" si="678"/>
        <v>0</v>
      </c>
      <c r="R1516" s="166">
        <f t="shared" si="678"/>
        <v>0</v>
      </c>
      <c r="S1516" s="166">
        <f t="shared" si="678"/>
        <v>0</v>
      </c>
      <c r="T1516" s="162">
        <f t="shared" si="678"/>
        <v>0</v>
      </c>
      <c r="U1516" s="166">
        <f t="shared" si="678"/>
        <v>0</v>
      </c>
      <c r="V1516" s="167">
        <f t="shared" si="678"/>
        <v>0</v>
      </c>
      <c r="W1516" s="48">
        <f>W660</f>
        <v>0</v>
      </c>
      <c r="Y1516"/>
      <c r="Z1516"/>
      <c r="AA1516"/>
      <c r="AB1516"/>
      <c r="AC1516"/>
      <c r="AD1516"/>
      <c r="AE1516"/>
      <c r="AF1516"/>
    </row>
    <row r="1517" spans="1:34" s="71" customFormat="1" x14ac:dyDescent="0.4">
      <c r="A1517" s="341"/>
      <c r="B1517" s="494"/>
      <c r="C1517" s="495"/>
      <c r="D1517" s="495"/>
      <c r="E1517" s="496" t="s">
        <v>46</v>
      </c>
      <c r="F1517" s="496"/>
      <c r="G1517" s="68">
        <f t="shared" ref="G1517:W1517" si="679">SUBTOTAL(9,G1518:G1521)</f>
        <v>0</v>
      </c>
      <c r="H1517" s="69">
        <f t="shared" si="679"/>
        <v>0</v>
      </c>
      <c r="I1517" s="66">
        <f t="shared" si="679"/>
        <v>0</v>
      </c>
      <c r="J1517" s="66">
        <f t="shared" si="679"/>
        <v>0</v>
      </c>
      <c r="K1517" s="67">
        <f t="shared" si="679"/>
        <v>0</v>
      </c>
      <c r="L1517" s="36">
        <f t="shared" si="679"/>
        <v>0</v>
      </c>
      <c r="M1517" s="36">
        <f t="shared" si="679"/>
        <v>0</v>
      </c>
      <c r="N1517" s="36">
        <f t="shared" si="679"/>
        <v>0</v>
      </c>
      <c r="O1517" s="36">
        <f t="shared" si="679"/>
        <v>0</v>
      </c>
      <c r="P1517" s="36">
        <f t="shared" si="679"/>
        <v>0</v>
      </c>
      <c r="Q1517" s="36">
        <f t="shared" si="679"/>
        <v>0</v>
      </c>
      <c r="R1517" s="36">
        <f t="shared" si="679"/>
        <v>0</v>
      </c>
      <c r="S1517" s="36">
        <f t="shared" si="679"/>
        <v>0</v>
      </c>
      <c r="T1517" s="36">
        <f t="shared" si="679"/>
        <v>0</v>
      </c>
      <c r="U1517" s="36">
        <f t="shared" si="679"/>
        <v>0</v>
      </c>
      <c r="V1517" s="36">
        <f t="shared" si="679"/>
        <v>0</v>
      </c>
      <c r="W1517" s="35">
        <f t="shared" si="679"/>
        <v>0</v>
      </c>
      <c r="Y1517"/>
      <c r="Z1517"/>
      <c r="AA1517"/>
      <c r="AB1517"/>
      <c r="AC1517"/>
      <c r="AD1517"/>
      <c r="AE1517"/>
      <c r="AF1517"/>
    </row>
    <row r="1518" spans="1:34" s="71" customFormat="1" outlineLevel="1" x14ac:dyDescent="0.4">
      <c r="A1518" s="341"/>
      <c r="B1518" s="494"/>
      <c r="C1518" s="495"/>
      <c r="D1518" s="495"/>
      <c r="E1518" s="496"/>
      <c r="F1518" s="497" t="s">
        <v>47</v>
      </c>
      <c r="G1518" s="174">
        <f>G662</f>
        <v>0</v>
      </c>
      <c r="H1518" s="225">
        <f>G1518*(1-VLOOKUP($F1518,SHT,4,FALSE))+H662*(1-VLOOKUP($F1518,SHT,4,FALSE))</f>
        <v>0</v>
      </c>
      <c r="I1518" s="163">
        <f t="shared" ref="I1518:V1518" si="680">I662*(1-VLOOKUP($F1518,SHT,4,FALSE))</f>
        <v>0</v>
      </c>
      <c r="J1518" s="163">
        <f t="shared" si="680"/>
        <v>0</v>
      </c>
      <c r="K1518" s="181">
        <f t="shared" si="680"/>
        <v>0</v>
      </c>
      <c r="L1518" s="165">
        <f t="shared" si="680"/>
        <v>0</v>
      </c>
      <c r="M1518" s="176">
        <f t="shared" si="680"/>
        <v>0</v>
      </c>
      <c r="N1518" s="166">
        <f t="shared" si="680"/>
        <v>0</v>
      </c>
      <c r="O1518" s="166">
        <f t="shared" si="680"/>
        <v>0</v>
      </c>
      <c r="P1518" s="166">
        <f t="shared" si="680"/>
        <v>0</v>
      </c>
      <c r="Q1518" s="166">
        <f t="shared" si="680"/>
        <v>0</v>
      </c>
      <c r="R1518" s="166">
        <f t="shared" si="680"/>
        <v>0</v>
      </c>
      <c r="S1518" s="166">
        <f t="shared" si="680"/>
        <v>0</v>
      </c>
      <c r="T1518" s="162">
        <f t="shared" si="680"/>
        <v>0</v>
      </c>
      <c r="U1518" s="166">
        <f t="shared" si="680"/>
        <v>0</v>
      </c>
      <c r="V1518" s="167">
        <f t="shared" si="680"/>
        <v>0</v>
      </c>
      <c r="W1518" s="48">
        <f>W662</f>
        <v>0</v>
      </c>
      <c r="Y1518"/>
      <c r="Z1518"/>
      <c r="AA1518"/>
      <c r="AB1518"/>
      <c r="AC1518"/>
      <c r="AD1518"/>
      <c r="AE1518"/>
      <c r="AF1518"/>
    </row>
    <row r="1519" spans="1:34" s="71" customFormat="1" outlineLevel="1" x14ac:dyDescent="0.4">
      <c r="A1519" s="341"/>
      <c r="B1519" s="494"/>
      <c r="C1519" s="495"/>
      <c r="D1519" s="495"/>
      <c r="E1519" s="496"/>
      <c r="F1519" s="497" t="s">
        <v>48</v>
      </c>
      <c r="G1519" s="174">
        <f>G663</f>
        <v>0</v>
      </c>
      <c r="H1519" s="225">
        <f>G1519*(1-VLOOKUP($F1519,SHT,4,FALSE))+H663*(1-VLOOKUP($F1519,SHT,4,FALSE))</f>
        <v>0</v>
      </c>
      <c r="I1519" s="163">
        <f t="shared" ref="I1519:V1519" si="681">I663*(1-VLOOKUP($F1519,SHT,4,FALSE))</f>
        <v>0</v>
      </c>
      <c r="J1519" s="163">
        <f t="shared" si="681"/>
        <v>0</v>
      </c>
      <c r="K1519" s="181">
        <f t="shared" si="681"/>
        <v>0</v>
      </c>
      <c r="L1519" s="165">
        <f t="shared" si="681"/>
        <v>0</v>
      </c>
      <c r="M1519" s="176">
        <f t="shared" si="681"/>
        <v>0</v>
      </c>
      <c r="N1519" s="166">
        <f t="shared" si="681"/>
        <v>0</v>
      </c>
      <c r="O1519" s="166">
        <f t="shared" si="681"/>
        <v>0</v>
      </c>
      <c r="P1519" s="166">
        <f t="shared" si="681"/>
        <v>0</v>
      </c>
      <c r="Q1519" s="166">
        <f t="shared" si="681"/>
        <v>0</v>
      </c>
      <c r="R1519" s="166">
        <f t="shared" si="681"/>
        <v>0</v>
      </c>
      <c r="S1519" s="166">
        <f t="shared" si="681"/>
        <v>0</v>
      </c>
      <c r="T1519" s="162">
        <f t="shared" si="681"/>
        <v>0</v>
      </c>
      <c r="U1519" s="166">
        <f t="shared" si="681"/>
        <v>0</v>
      </c>
      <c r="V1519" s="167">
        <f t="shared" si="681"/>
        <v>0</v>
      </c>
      <c r="W1519" s="48">
        <f>W663</f>
        <v>0</v>
      </c>
      <c r="Y1519"/>
      <c r="Z1519"/>
      <c r="AA1519"/>
      <c r="AB1519"/>
      <c r="AC1519"/>
      <c r="AD1519"/>
      <c r="AE1519"/>
      <c r="AF1519"/>
    </row>
    <row r="1520" spans="1:34" s="71" customFormat="1" outlineLevel="1" x14ac:dyDescent="0.4">
      <c r="A1520" s="341"/>
      <c r="B1520" s="494"/>
      <c r="C1520" s="495"/>
      <c r="D1520" s="495"/>
      <c r="E1520" s="496"/>
      <c r="F1520" s="497" t="s">
        <v>49</v>
      </c>
      <c r="G1520" s="174">
        <f>G664</f>
        <v>0</v>
      </c>
      <c r="H1520" s="225">
        <f>G1520*(1-VLOOKUP($F1520,SHT,4,FALSE))+H664*(1-VLOOKUP($F1520,SHT,4,FALSE))</f>
        <v>0</v>
      </c>
      <c r="I1520" s="163">
        <f t="shared" ref="I1520:V1520" si="682">I664*(1-VLOOKUP($F1520,SHT,4,FALSE))</f>
        <v>0</v>
      </c>
      <c r="J1520" s="163">
        <f t="shared" si="682"/>
        <v>0</v>
      </c>
      <c r="K1520" s="181">
        <f t="shared" si="682"/>
        <v>0</v>
      </c>
      <c r="L1520" s="165">
        <f t="shared" si="682"/>
        <v>0</v>
      </c>
      <c r="M1520" s="176">
        <f t="shared" si="682"/>
        <v>0</v>
      </c>
      <c r="N1520" s="166">
        <f t="shared" si="682"/>
        <v>0</v>
      </c>
      <c r="O1520" s="166">
        <f t="shared" si="682"/>
        <v>0</v>
      </c>
      <c r="P1520" s="166">
        <f t="shared" si="682"/>
        <v>0</v>
      </c>
      <c r="Q1520" s="166">
        <f t="shared" si="682"/>
        <v>0</v>
      </c>
      <c r="R1520" s="166">
        <f t="shared" si="682"/>
        <v>0</v>
      </c>
      <c r="S1520" s="166">
        <f t="shared" si="682"/>
        <v>0</v>
      </c>
      <c r="T1520" s="162">
        <f t="shared" si="682"/>
        <v>0</v>
      </c>
      <c r="U1520" s="166">
        <f t="shared" si="682"/>
        <v>0</v>
      </c>
      <c r="V1520" s="167">
        <f t="shared" si="682"/>
        <v>0</v>
      </c>
      <c r="W1520" s="48">
        <f>W664</f>
        <v>0</v>
      </c>
      <c r="Y1520"/>
      <c r="Z1520"/>
      <c r="AA1520"/>
      <c r="AB1520"/>
      <c r="AC1520"/>
      <c r="AD1520"/>
      <c r="AE1520"/>
      <c r="AF1520"/>
    </row>
    <row r="1521" spans="1:32" s="71" customFormat="1" outlineLevel="1" x14ac:dyDescent="0.4">
      <c r="A1521" s="341"/>
      <c r="B1521" s="494"/>
      <c r="C1521" s="495"/>
      <c r="D1521" s="495"/>
      <c r="E1521" s="496"/>
      <c r="F1521" s="497" t="s">
        <v>50</v>
      </c>
      <c r="G1521" s="174">
        <f>G665</f>
        <v>0</v>
      </c>
      <c r="H1521" s="225">
        <f>G1521*(1-VLOOKUP($F1521,SHT,4,FALSE))+H665*(1-VLOOKUP($F1521,SHT,4,FALSE))</f>
        <v>0</v>
      </c>
      <c r="I1521" s="163">
        <f t="shared" ref="I1521:V1521" si="683">I665*(1-VLOOKUP($F1521,SHT,4,FALSE))</f>
        <v>0</v>
      </c>
      <c r="J1521" s="163">
        <f t="shared" si="683"/>
        <v>0</v>
      </c>
      <c r="K1521" s="181">
        <f t="shared" si="683"/>
        <v>0</v>
      </c>
      <c r="L1521" s="165">
        <f t="shared" si="683"/>
        <v>0</v>
      </c>
      <c r="M1521" s="176">
        <f t="shared" si="683"/>
        <v>0</v>
      </c>
      <c r="N1521" s="166">
        <f t="shared" si="683"/>
        <v>0</v>
      </c>
      <c r="O1521" s="166">
        <f t="shared" si="683"/>
        <v>0</v>
      </c>
      <c r="P1521" s="166">
        <f t="shared" si="683"/>
        <v>0</v>
      </c>
      <c r="Q1521" s="166">
        <f t="shared" si="683"/>
        <v>0</v>
      </c>
      <c r="R1521" s="166">
        <f t="shared" si="683"/>
        <v>0</v>
      </c>
      <c r="S1521" s="166">
        <f t="shared" si="683"/>
        <v>0</v>
      </c>
      <c r="T1521" s="162">
        <f t="shared" si="683"/>
        <v>0</v>
      </c>
      <c r="U1521" s="166">
        <f t="shared" si="683"/>
        <v>0</v>
      </c>
      <c r="V1521" s="167">
        <f t="shared" si="683"/>
        <v>0</v>
      </c>
      <c r="W1521" s="48">
        <f>W665</f>
        <v>0</v>
      </c>
      <c r="Y1521"/>
      <c r="Z1521"/>
      <c r="AA1521"/>
      <c r="AB1521"/>
      <c r="AC1521"/>
      <c r="AD1521"/>
      <c r="AE1521"/>
      <c r="AF1521"/>
    </row>
    <row r="1522" spans="1:32" s="71" customFormat="1" x14ac:dyDescent="0.4">
      <c r="A1522" s="341"/>
      <c r="B1522" s="494"/>
      <c r="C1522" s="495"/>
      <c r="D1522" s="495"/>
      <c r="E1522" s="496" t="s">
        <v>51</v>
      </c>
      <c r="F1522" s="496"/>
      <c r="G1522" s="68">
        <f t="shared" ref="G1522:W1522" si="684">SUBTOTAL(9,G1523:G1526)</f>
        <v>0</v>
      </c>
      <c r="H1522" s="69">
        <f t="shared" si="684"/>
        <v>0</v>
      </c>
      <c r="I1522" s="66">
        <f t="shared" si="684"/>
        <v>0</v>
      </c>
      <c r="J1522" s="66">
        <f t="shared" si="684"/>
        <v>0</v>
      </c>
      <c r="K1522" s="67">
        <f t="shared" si="684"/>
        <v>0</v>
      </c>
      <c r="L1522" s="36">
        <f t="shared" si="684"/>
        <v>0</v>
      </c>
      <c r="M1522" s="36">
        <f t="shared" si="684"/>
        <v>0</v>
      </c>
      <c r="N1522" s="36">
        <f t="shared" si="684"/>
        <v>0</v>
      </c>
      <c r="O1522" s="36">
        <f t="shared" si="684"/>
        <v>0</v>
      </c>
      <c r="P1522" s="36">
        <f t="shared" si="684"/>
        <v>0</v>
      </c>
      <c r="Q1522" s="36">
        <f t="shared" si="684"/>
        <v>0</v>
      </c>
      <c r="R1522" s="36">
        <f t="shared" si="684"/>
        <v>0</v>
      </c>
      <c r="S1522" s="36">
        <f t="shared" si="684"/>
        <v>0</v>
      </c>
      <c r="T1522" s="36">
        <f t="shared" si="684"/>
        <v>0</v>
      </c>
      <c r="U1522" s="36">
        <f t="shared" si="684"/>
        <v>0</v>
      </c>
      <c r="V1522" s="36">
        <f t="shared" si="684"/>
        <v>0</v>
      </c>
      <c r="W1522" s="35">
        <f t="shared" si="684"/>
        <v>0</v>
      </c>
      <c r="Y1522"/>
      <c r="Z1522"/>
      <c r="AA1522"/>
      <c r="AB1522"/>
      <c r="AC1522"/>
      <c r="AD1522"/>
      <c r="AE1522"/>
      <c r="AF1522"/>
    </row>
    <row r="1523" spans="1:32" s="71" customFormat="1" outlineLevel="1" x14ac:dyDescent="0.4">
      <c r="A1523" s="341"/>
      <c r="B1523" s="494"/>
      <c r="C1523" s="495"/>
      <c r="D1523" s="495"/>
      <c r="E1523" s="496"/>
      <c r="F1523" s="497" t="s">
        <v>52</v>
      </c>
      <c r="G1523" s="174">
        <f>G667</f>
        <v>0</v>
      </c>
      <c r="H1523" s="225">
        <f>G1523*(1-VLOOKUP($F1523,SHT,4,FALSE))+H667*(1-VLOOKUP($F1523,SHT,4,FALSE))</f>
        <v>0</v>
      </c>
      <c r="I1523" s="163">
        <f t="shared" ref="I1523:V1523" si="685">I667*(1-VLOOKUP($F1523,SHT,4,FALSE))</f>
        <v>0</v>
      </c>
      <c r="J1523" s="163">
        <f t="shared" si="685"/>
        <v>0</v>
      </c>
      <c r="K1523" s="181">
        <f t="shared" si="685"/>
        <v>0</v>
      </c>
      <c r="L1523" s="165">
        <f t="shared" si="685"/>
        <v>0</v>
      </c>
      <c r="M1523" s="176">
        <f t="shared" si="685"/>
        <v>0</v>
      </c>
      <c r="N1523" s="166">
        <f t="shared" si="685"/>
        <v>0</v>
      </c>
      <c r="O1523" s="166">
        <f t="shared" si="685"/>
        <v>0</v>
      </c>
      <c r="P1523" s="166">
        <f t="shared" si="685"/>
        <v>0</v>
      </c>
      <c r="Q1523" s="166">
        <f t="shared" si="685"/>
        <v>0</v>
      </c>
      <c r="R1523" s="166">
        <f t="shared" si="685"/>
        <v>0</v>
      </c>
      <c r="S1523" s="166">
        <f t="shared" si="685"/>
        <v>0</v>
      </c>
      <c r="T1523" s="162">
        <f t="shared" si="685"/>
        <v>0</v>
      </c>
      <c r="U1523" s="166">
        <f t="shared" si="685"/>
        <v>0</v>
      </c>
      <c r="V1523" s="167">
        <f t="shared" si="685"/>
        <v>0</v>
      </c>
      <c r="W1523" s="48">
        <f>W667</f>
        <v>0</v>
      </c>
      <c r="Y1523"/>
      <c r="Z1523"/>
      <c r="AA1523"/>
      <c r="AB1523"/>
      <c r="AC1523"/>
      <c r="AD1523"/>
      <c r="AE1523"/>
      <c r="AF1523"/>
    </row>
    <row r="1524" spans="1:32" s="71" customFormat="1" outlineLevel="1" x14ac:dyDescent="0.4">
      <c r="A1524" s="341"/>
      <c r="B1524" s="494"/>
      <c r="C1524" s="495"/>
      <c r="D1524" s="495"/>
      <c r="E1524" s="496"/>
      <c r="F1524" s="497" t="s">
        <v>53</v>
      </c>
      <c r="G1524" s="174">
        <f>G668</f>
        <v>0</v>
      </c>
      <c r="H1524" s="225">
        <f>G1524*(1-VLOOKUP($F1524,SHT,4,FALSE))+H668*(1-VLOOKUP($F1524,SHT,4,FALSE))</f>
        <v>0</v>
      </c>
      <c r="I1524" s="163">
        <f t="shared" ref="I1524:V1524" si="686">I668*(1-VLOOKUP($F1524,SHT,4,FALSE))</f>
        <v>0</v>
      </c>
      <c r="J1524" s="163">
        <f t="shared" si="686"/>
        <v>0</v>
      </c>
      <c r="K1524" s="181">
        <f t="shared" si="686"/>
        <v>0</v>
      </c>
      <c r="L1524" s="165">
        <f t="shared" si="686"/>
        <v>0</v>
      </c>
      <c r="M1524" s="176">
        <f t="shared" si="686"/>
        <v>0</v>
      </c>
      <c r="N1524" s="166">
        <f t="shared" si="686"/>
        <v>0</v>
      </c>
      <c r="O1524" s="166">
        <f t="shared" si="686"/>
        <v>0</v>
      </c>
      <c r="P1524" s="166">
        <f t="shared" si="686"/>
        <v>0</v>
      </c>
      <c r="Q1524" s="166">
        <f t="shared" si="686"/>
        <v>0</v>
      </c>
      <c r="R1524" s="166">
        <f t="shared" si="686"/>
        <v>0</v>
      </c>
      <c r="S1524" s="166">
        <f t="shared" si="686"/>
        <v>0</v>
      </c>
      <c r="T1524" s="162">
        <f t="shared" si="686"/>
        <v>0</v>
      </c>
      <c r="U1524" s="166">
        <f t="shared" si="686"/>
        <v>0</v>
      </c>
      <c r="V1524" s="167">
        <f t="shared" si="686"/>
        <v>0</v>
      </c>
      <c r="W1524" s="48">
        <f>W668</f>
        <v>0</v>
      </c>
      <c r="Y1524"/>
      <c r="Z1524"/>
      <c r="AA1524"/>
      <c r="AB1524"/>
      <c r="AC1524"/>
      <c r="AD1524"/>
      <c r="AE1524"/>
      <c r="AF1524"/>
    </row>
    <row r="1525" spans="1:32" s="71" customFormat="1" outlineLevel="1" x14ac:dyDescent="0.4">
      <c r="A1525" s="341"/>
      <c r="B1525" s="494"/>
      <c r="C1525" s="495"/>
      <c r="D1525" s="495"/>
      <c r="E1525" s="496"/>
      <c r="F1525" s="497" t="s">
        <v>54</v>
      </c>
      <c r="G1525" s="174">
        <f>G669</f>
        <v>0</v>
      </c>
      <c r="H1525" s="225">
        <f>G1525*(1-VLOOKUP($F1525,SHT,4,FALSE))+H669*(1-VLOOKUP($F1525,SHT,4,FALSE))</f>
        <v>0</v>
      </c>
      <c r="I1525" s="163">
        <f t="shared" ref="I1525:V1525" si="687">I669*(1-VLOOKUP($F1525,SHT,4,FALSE))</f>
        <v>0</v>
      </c>
      <c r="J1525" s="163">
        <f t="shared" si="687"/>
        <v>0</v>
      </c>
      <c r="K1525" s="181">
        <f t="shared" si="687"/>
        <v>0</v>
      </c>
      <c r="L1525" s="165">
        <f t="shared" si="687"/>
        <v>0</v>
      </c>
      <c r="M1525" s="176">
        <f t="shared" si="687"/>
        <v>0</v>
      </c>
      <c r="N1525" s="166">
        <f t="shared" si="687"/>
        <v>0</v>
      </c>
      <c r="O1525" s="166">
        <f t="shared" si="687"/>
        <v>0</v>
      </c>
      <c r="P1525" s="166">
        <f t="shared" si="687"/>
        <v>0</v>
      </c>
      <c r="Q1525" s="166">
        <f t="shared" si="687"/>
        <v>0</v>
      </c>
      <c r="R1525" s="166">
        <f t="shared" si="687"/>
        <v>0</v>
      </c>
      <c r="S1525" s="166">
        <f t="shared" si="687"/>
        <v>0</v>
      </c>
      <c r="T1525" s="162">
        <f t="shared" si="687"/>
        <v>0</v>
      </c>
      <c r="U1525" s="166">
        <f t="shared" si="687"/>
        <v>0</v>
      </c>
      <c r="V1525" s="167">
        <f t="shared" si="687"/>
        <v>0</v>
      </c>
      <c r="W1525" s="48">
        <f>W669</f>
        <v>0</v>
      </c>
      <c r="Y1525"/>
      <c r="Z1525"/>
      <c r="AA1525"/>
      <c r="AB1525"/>
      <c r="AC1525"/>
      <c r="AD1525"/>
      <c r="AE1525"/>
      <c r="AF1525"/>
    </row>
    <row r="1526" spans="1:32" s="71" customFormat="1" outlineLevel="1" x14ac:dyDescent="0.4">
      <c r="A1526" s="341"/>
      <c r="B1526" s="494"/>
      <c r="C1526" s="495"/>
      <c r="D1526" s="495"/>
      <c r="E1526" s="496"/>
      <c r="F1526" s="497" t="s">
        <v>55</v>
      </c>
      <c r="G1526" s="174">
        <f>G670</f>
        <v>0</v>
      </c>
      <c r="H1526" s="225">
        <f>G1526*(1-VLOOKUP($F1526,SHT,4,FALSE))+H670*(1-VLOOKUP($F1526,SHT,4,FALSE))</f>
        <v>0</v>
      </c>
      <c r="I1526" s="163">
        <f t="shared" ref="I1526:V1526" si="688">I670*(1-VLOOKUP($F1526,SHT,4,FALSE))</f>
        <v>0</v>
      </c>
      <c r="J1526" s="163">
        <f t="shared" si="688"/>
        <v>0</v>
      </c>
      <c r="K1526" s="181">
        <f t="shared" si="688"/>
        <v>0</v>
      </c>
      <c r="L1526" s="165">
        <f t="shared" si="688"/>
        <v>0</v>
      </c>
      <c r="M1526" s="176">
        <f t="shared" si="688"/>
        <v>0</v>
      </c>
      <c r="N1526" s="166">
        <f t="shared" si="688"/>
        <v>0</v>
      </c>
      <c r="O1526" s="166">
        <f t="shared" si="688"/>
        <v>0</v>
      </c>
      <c r="P1526" s="166">
        <f t="shared" si="688"/>
        <v>0</v>
      </c>
      <c r="Q1526" s="166">
        <f t="shared" si="688"/>
        <v>0</v>
      </c>
      <c r="R1526" s="166">
        <f t="shared" si="688"/>
        <v>0</v>
      </c>
      <c r="S1526" s="166">
        <f t="shared" si="688"/>
        <v>0</v>
      </c>
      <c r="T1526" s="162">
        <f t="shared" si="688"/>
        <v>0</v>
      </c>
      <c r="U1526" s="166">
        <f t="shared" si="688"/>
        <v>0</v>
      </c>
      <c r="V1526" s="167">
        <f t="shared" si="688"/>
        <v>0</v>
      </c>
      <c r="W1526" s="48">
        <f>W670</f>
        <v>0</v>
      </c>
      <c r="Y1526"/>
      <c r="Z1526"/>
      <c r="AA1526"/>
      <c r="AB1526"/>
      <c r="AC1526"/>
      <c r="AD1526"/>
      <c r="AE1526"/>
      <c r="AF1526"/>
    </row>
    <row r="1527" spans="1:32" s="71" customFormat="1" x14ac:dyDescent="0.4">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4">
      <c r="A1528" s="341"/>
      <c r="B1528" s="494"/>
      <c r="C1528" s="495"/>
      <c r="D1528" s="495"/>
      <c r="E1528" s="498" t="s">
        <v>57</v>
      </c>
      <c r="F1528" s="496"/>
      <c r="G1528" s="68">
        <f t="shared" ref="G1528:W1528" si="689">SUBTOTAL(9,G1529:G1531)</f>
        <v>0</v>
      </c>
      <c r="H1528" s="69">
        <f t="shared" si="689"/>
        <v>0</v>
      </c>
      <c r="I1528" s="66">
        <f t="shared" si="689"/>
        <v>0</v>
      </c>
      <c r="J1528" s="66">
        <f t="shared" si="689"/>
        <v>0</v>
      </c>
      <c r="K1528" s="67">
        <f t="shared" si="689"/>
        <v>0</v>
      </c>
      <c r="L1528" s="36">
        <f t="shared" si="689"/>
        <v>0</v>
      </c>
      <c r="M1528" s="36">
        <f t="shared" si="689"/>
        <v>0</v>
      </c>
      <c r="N1528" s="36">
        <f t="shared" si="689"/>
        <v>0</v>
      </c>
      <c r="O1528" s="36">
        <f t="shared" si="689"/>
        <v>0</v>
      </c>
      <c r="P1528" s="36">
        <f t="shared" si="689"/>
        <v>0</v>
      </c>
      <c r="Q1528" s="36">
        <f t="shared" si="689"/>
        <v>0</v>
      </c>
      <c r="R1528" s="36">
        <f t="shared" si="689"/>
        <v>0</v>
      </c>
      <c r="S1528" s="36">
        <f t="shared" si="689"/>
        <v>0</v>
      </c>
      <c r="T1528" s="36">
        <f t="shared" si="689"/>
        <v>0</v>
      </c>
      <c r="U1528" s="36">
        <f t="shared" si="689"/>
        <v>0</v>
      </c>
      <c r="V1528" s="36">
        <f t="shared" si="689"/>
        <v>0</v>
      </c>
      <c r="W1528" s="35">
        <f t="shared" si="689"/>
        <v>0</v>
      </c>
      <c r="Y1528"/>
      <c r="Z1528"/>
      <c r="AA1528"/>
      <c r="AB1528"/>
      <c r="AC1528"/>
      <c r="AD1528"/>
      <c r="AE1528"/>
      <c r="AF1528"/>
    </row>
    <row r="1529" spans="1:32" s="71" customFormat="1" outlineLevel="1" x14ac:dyDescent="0.4">
      <c r="A1529" s="341"/>
      <c r="B1529" s="494"/>
      <c r="C1529" s="495"/>
      <c r="D1529" s="495"/>
      <c r="E1529" s="498"/>
      <c r="F1529" s="497" t="s">
        <v>58</v>
      </c>
      <c r="G1529" s="174">
        <f>G673</f>
        <v>0</v>
      </c>
      <c r="H1529" s="225">
        <f>G1529*(1-VLOOKUP($F1529,SHT,4,FALSE))+H673*(1-VLOOKUP($F1529,SHT,4,FALSE))</f>
        <v>0</v>
      </c>
      <c r="I1529" s="163">
        <f t="shared" ref="I1529:V1529" si="690">I673*(1-VLOOKUP($F1529,SHT,4,FALSE))</f>
        <v>0</v>
      </c>
      <c r="J1529" s="163">
        <f t="shared" si="690"/>
        <v>0</v>
      </c>
      <c r="K1529" s="181">
        <f t="shared" si="690"/>
        <v>0</v>
      </c>
      <c r="L1529" s="165">
        <f t="shared" si="690"/>
        <v>0</v>
      </c>
      <c r="M1529" s="176">
        <f t="shared" si="690"/>
        <v>0</v>
      </c>
      <c r="N1529" s="166">
        <f t="shared" si="690"/>
        <v>0</v>
      </c>
      <c r="O1529" s="166">
        <f t="shared" si="690"/>
        <v>0</v>
      </c>
      <c r="P1529" s="166">
        <f t="shared" si="690"/>
        <v>0</v>
      </c>
      <c r="Q1529" s="166">
        <f t="shared" si="690"/>
        <v>0</v>
      </c>
      <c r="R1529" s="166">
        <f t="shared" si="690"/>
        <v>0</v>
      </c>
      <c r="S1529" s="166">
        <f t="shared" si="690"/>
        <v>0</v>
      </c>
      <c r="T1529" s="162">
        <f t="shared" si="690"/>
        <v>0</v>
      </c>
      <c r="U1529" s="166">
        <f t="shared" si="690"/>
        <v>0</v>
      </c>
      <c r="V1529" s="167">
        <f t="shared" si="690"/>
        <v>0</v>
      </c>
      <c r="W1529" s="48">
        <f>W673</f>
        <v>0</v>
      </c>
      <c r="Y1529"/>
      <c r="Z1529"/>
      <c r="AA1529"/>
      <c r="AB1529"/>
      <c r="AC1529"/>
      <c r="AD1529"/>
      <c r="AE1529"/>
      <c r="AF1529"/>
    </row>
    <row r="1530" spans="1:32" s="71" customFormat="1" outlineLevel="1" x14ac:dyDescent="0.4">
      <c r="A1530" s="341"/>
      <c r="B1530" s="494"/>
      <c r="C1530" s="495"/>
      <c r="D1530" s="495"/>
      <c r="E1530" s="496"/>
      <c r="F1530" s="497" t="s">
        <v>59</v>
      </c>
      <c r="G1530" s="174">
        <f>G674</f>
        <v>0</v>
      </c>
      <c r="H1530" s="225">
        <f>G1530*(1-VLOOKUP($F1530,SHT,4,FALSE))+H674*(1-VLOOKUP($F1530,SHT,4,FALSE))</f>
        <v>0</v>
      </c>
      <c r="I1530" s="163">
        <f t="shared" ref="I1530:V1530" si="691">I674*(1-VLOOKUP($F1530,SHT,4,FALSE))</f>
        <v>0</v>
      </c>
      <c r="J1530" s="163">
        <f t="shared" si="691"/>
        <v>0</v>
      </c>
      <c r="K1530" s="181">
        <f t="shared" si="691"/>
        <v>0</v>
      </c>
      <c r="L1530" s="165">
        <f t="shared" si="691"/>
        <v>0</v>
      </c>
      <c r="M1530" s="176">
        <f t="shared" si="691"/>
        <v>0</v>
      </c>
      <c r="N1530" s="166">
        <f t="shared" si="691"/>
        <v>0</v>
      </c>
      <c r="O1530" s="166">
        <f t="shared" si="691"/>
        <v>0</v>
      </c>
      <c r="P1530" s="166">
        <f t="shared" si="691"/>
        <v>0</v>
      </c>
      <c r="Q1530" s="166">
        <f t="shared" si="691"/>
        <v>0</v>
      </c>
      <c r="R1530" s="166">
        <f t="shared" si="691"/>
        <v>0</v>
      </c>
      <c r="S1530" s="166">
        <f t="shared" si="691"/>
        <v>0</v>
      </c>
      <c r="T1530" s="162">
        <f t="shared" si="691"/>
        <v>0</v>
      </c>
      <c r="U1530" s="166">
        <f t="shared" si="691"/>
        <v>0</v>
      </c>
      <c r="V1530" s="167">
        <f t="shared" si="691"/>
        <v>0</v>
      </c>
      <c r="W1530" s="48">
        <f>W674</f>
        <v>0</v>
      </c>
      <c r="Y1530"/>
      <c r="Z1530"/>
      <c r="AA1530"/>
      <c r="AB1530"/>
      <c r="AC1530"/>
      <c r="AD1530"/>
      <c r="AE1530"/>
      <c r="AF1530"/>
    </row>
    <row r="1531" spans="1:32" s="71" customFormat="1" outlineLevel="1" x14ac:dyDescent="0.4">
      <c r="A1531" s="341"/>
      <c r="B1531" s="494"/>
      <c r="C1531" s="495"/>
      <c r="D1531" s="495"/>
      <c r="E1531" s="496"/>
      <c r="F1531" s="497" t="s">
        <v>60</v>
      </c>
      <c r="G1531" s="174">
        <f>G675</f>
        <v>0</v>
      </c>
      <c r="H1531" s="225">
        <f>G1531*(1-VLOOKUP($F1531,SHT,4,FALSE))+H675*(1-VLOOKUP($F1531,SHT,4,FALSE))</f>
        <v>0</v>
      </c>
      <c r="I1531" s="163">
        <f t="shared" ref="I1531:V1531" si="692">I675*(1-VLOOKUP($F1531,SHT,4,FALSE))</f>
        <v>0</v>
      </c>
      <c r="J1531" s="163">
        <f t="shared" si="692"/>
        <v>0</v>
      </c>
      <c r="K1531" s="181">
        <f t="shared" si="692"/>
        <v>0</v>
      </c>
      <c r="L1531" s="165">
        <f t="shared" si="692"/>
        <v>0</v>
      </c>
      <c r="M1531" s="176">
        <f t="shared" si="692"/>
        <v>0</v>
      </c>
      <c r="N1531" s="166">
        <f t="shared" si="692"/>
        <v>0</v>
      </c>
      <c r="O1531" s="166">
        <f t="shared" si="692"/>
        <v>0</v>
      </c>
      <c r="P1531" s="166">
        <f t="shared" si="692"/>
        <v>0</v>
      </c>
      <c r="Q1531" s="166">
        <f t="shared" si="692"/>
        <v>0</v>
      </c>
      <c r="R1531" s="166">
        <f t="shared" si="692"/>
        <v>0</v>
      </c>
      <c r="S1531" s="166">
        <f t="shared" si="692"/>
        <v>0</v>
      </c>
      <c r="T1531" s="162">
        <f t="shared" si="692"/>
        <v>0</v>
      </c>
      <c r="U1531" s="166">
        <f t="shared" si="692"/>
        <v>0</v>
      </c>
      <c r="V1531" s="167">
        <f t="shared" si="692"/>
        <v>0</v>
      </c>
      <c r="W1531" s="48">
        <f>W675</f>
        <v>0</v>
      </c>
      <c r="Y1531"/>
      <c r="Z1531"/>
      <c r="AA1531"/>
      <c r="AB1531"/>
      <c r="AC1531"/>
      <c r="AD1531"/>
      <c r="AE1531"/>
      <c r="AF1531"/>
    </row>
    <row r="1532" spans="1:32" s="71" customFormat="1" x14ac:dyDescent="0.4">
      <c r="A1532" s="341"/>
      <c r="B1532" s="494"/>
      <c r="C1532" s="495"/>
      <c r="D1532" s="495"/>
      <c r="E1532" s="496" t="s">
        <v>61</v>
      </c>
      <c r="F1532" s="496"/>
      <c r="G1532" s="68">
        <f t="shared" ref="G1532:W1532" si="693">SUBTOTAL(9,G1533:G1535)</f>
        <v>0</v>
      </c>
      <c r="H1532" s="69">
        <f t="shared" si="693"/>
        <v>0</v>
      </c>
      <c r="I1532" s="66">
        <f t="shared" si="693"/>
        <v>0</v>
      </c>
      <c r="J1532" s="66">
        <f t="shared" si="693"/>
        <v>0</v>
      </c>
      <c r="K1532" s="67">
        <f t="shared" si="693"/>
        <v>0</v>
      </c>
      <c r="L1532" s="36">
        <f t="shared" si="693"/>
        <v>0</v>
      </c>
      <c r="M1532" s="36">
        <f t="shared" si="693"/>
        <v>0</v>
      </c>
      <c r="N1532" s="36">
        <f t="shared" si="693"/>
        <v>0</v>
      </c>
      <c r="O1532" s="36">
        <f t="shared" si="693"/>
        <v>0</v>
      </c>
      <c r="P1532" s="36">
        <f t="shared" si="693"/>
        <v>0</v>
      </c>
      <c r="Q1532" s="36">
        <f t="shared" si="693"/>
        <v>0</v>
      </c>
      <c r="R1532" s="36">
        <f t="shared" si="693"/>
        <v>0</v>
      </c>
      <c r="S1532" s="36">
        <f t="shared" si="693"/>
        <v>0</v>
      </c>
      <c r="T1532" s="36">
        <f t="shared" si="693"/>
        <v>0</v>
      </c>
      <c r="U1532" s="36">
        <f t="shared" si="693"/>
        <v>0</v>
      </c>
      <c r="V1532" s="36">
        <f t="shared" si="693"/>
        <v>0</v>
      </c>
      <c r="W1532" s="35">
        <f t="shared" si="693"/>
        <v>0</v>
      </c>
      <c r="Y1532"/>
      <c r="Z1532"/>
      <c r="AA1532"/>
      <c r="AB1532"/>
      <c r="AC1532"/>
      <c r="AD1532"/>
      <c r="AE1532"/>
      <c r="AF1532"/>
    </row>
    <row r="1533" spans="1:32" s="71" customFormat="1" outlineLevel="1" x14ac:dyDescent="0.4">
      <c r="A1533" s="341"/>
      <c r="B1533" s="494"/>
      <c r="C1533" s="495"/>
      <c r="D1533" s="495"/>
      <c r="E1533" s="496"/>
      <c r="F1533" s="497" t="s">
        <v>62</v>
      </c>
      <c r="G1533" s="174">
        <f>G677</f>
        <v>0</v>
      </c>
      <c r="H1533" s="225">
        <f>G1533*(1-VLOOKUP($F1533,SHT,4,FALSE))+H677*(1-VLOOKUP($F1533,SHT,4,FALSE))</f>
        <v>0</v>
      </c>
      <c r="I1533" s="163">
        <f t="shared" ref="I1533:V1533" si="694">I677*(1-VLOOKUP($F1533,SHT,4,FALSE))</f>
        <v>0</v>
      </c>
      <c r="J1533" s="163">
        <f t="shared" si="694"/>
        <v>0</v>
      </c>
      <c r="K1533" s="181">
        <f t="shared" si="694"/>
        <v>0</v>
      </c>
      <c r="L1533" s="165">
        <f t="shared" si="694"/>
        <v>0</v>
      </c>
      <c r="M1533" s="176">
        <f t="shared" si="694"/>
        <v>0</v>
      </c>
      <c r="N1533" s="166">
        <f t="shared" si="694"/>
        <v>0</v>
      </c>
      <c r="O1533" s="166">
        <f t="shared" si="694"/>
        <v>0</v>
      </c>
      <c r="P1533" s="166">
        <f t="shared" si="694"/>
        <v>0</v>
      </c>
      <c r="Q1533" s="166">
        <f t="shared" si="694"/>
        <v>0</v>
      </c>
      <c r="R1533" s="166">
        <f t="shared" si="694"/>
        <v>0</v>
      </c>
      <c r="S1533" s="166">
        <f t="shared" si="694"/>
        <v>0</v>
      </c>
      <c r="T1533" s="162">
        <f t="shared" si="694"/>
        <v>0</v>
      </c>
      <c r="U1533" s="166">
        <f t="shared" si="694"/>
        <v>0</v>
      </c>
      <c r="V1533" s="167">
        <f t="shared" si="694"/>
        <v>0</v>
      </c>
      <c r="W1533" s="48">
        <f>W677</f>
        <v>0</v>
      </c>
      <c r="Y1533"/>
      <c r="Z1533"/>
      <c r="AA1533"/>
      <c r="AB1533"/>
      <c r="AC1533"/>
      <c r="AD1533"/>
      <c r="AE1533"/>
      <c r="AF1533"/>
    </row>
    <row r="1534" spans="1:32" s="71" customFormat="1" outlineLevel="1" x14ac:dyDescent="0.4">
      <c r="A1534" s="341"/>
      <c r="B1534" s="494"/>
      <c r="C1534" s="495"/>
      <c r="D1534" s="495"/>
      <c r="E1534" s="496"/>
      <c r="F1534" s="497" t="s">
        <v>63</v>
      </c>
      <c r="G1534" s="174">
        <f>G678</f>
        <v>0</v>
      </c>
      <c r="H1534" s="225">
        <f>G1534*(1-VLOOKUP($F1534,SHT,4,FALSE))+H678*(1-VLOOKUP($F1534,SHT,4,FALSE))</f>
        <v>0</v>
      </c>
      <c r="I1534" s="163">
        <f t="shared" ref="I1534:V1534" si="695">I678*(1-VLOOKUP($F1534,SHT,4,FALSE))</f>
        <v>0</v>
      </c>
      <c r="J1534" s="163">
        <f t="shared" si="695"/>
        <v>0</v>
      </c>
      <c r="K1534" s="181">
        <f t="shared" si="695"/>
        <v>0</v>
      </c>
      <c r="L1534" s="165">
        <f t="shared" si="695"/>
        <v>0</v>
      </c>
      <c r="M1534" s="176">
        <f t="shared" si="695"/>
        <v>0</v>
      </c>
      <c r="N1534" s="166">
        <f t="shared" si="695"/>
        <v>0</v>
      </c>
      <c r="O1534" s="166">
        <f t="shared" si="695"/>
        <v>0</v>
      </c>
      <c r="P1534" s="166">
        <f t="shared" si="695"/>
        <v>0</v>
      </c>
      <c r="Q1534" s="166">
        <f t="shared" si="695"/>
        <v>0</v>
      </c>
      <c r="R1534" s="166">
        <f t="shared" si="695"/>
        <v>0</v>
      </c>
      <c r="S1534" s="166">
        <f t="shared" si="695"/>
        <v>0</v>
      </c>
      <c r="T1534" s="162">
        <f t="shared" si="695"/>
        <v>0</v>
      </c>
      <c r="U1534" s="166">
        <f t="shared" si="695"/>
        <v>0</v>
      </c>
      <c r="V1534" s="167">
        <f t="shared" si="695"/>
        <v>0</v>
      </c>
      <c r="W1534" s="48">
        <f>W678</f>
        <v>0</v>
      </c>
      <c r="Y1534"/>
      <c r="Z1534"/>
      <c r="AA1534"/>
      <c r="AB1534"/>
      <c r="AC1534"/>
      <c r="AD1534"/>
      <c r="AE1534"/>
      <c r="AF1534"/>
    </row>
    <row r="1535" spans="1:32" s="71" customFormat="1" outlineLevel="1" x14ac:dyDescent="0.4">
      <c r="A1535" s="341"/>
      <c r="B1535" s="494"/>
      <c r="C1535" s="495"/>
      <c r="D1535" s="495"/>
      <c r="E1535" s="496"/>
      <c r="F1535" s="497" t="s">
        <v>64</v>
      </c>
      <c r="G1535" s="174">
        <f>G679</f>
        <v>0</v>
      </c>
      <c r="H1535" s="225">
        <f>G1535*(1-VLOOKUP($F1535,SHT,4,FALSE))+H679*(1-VLOOKUP($F1535,SHT,4,FALSE))</f>
        <v>0</v>
      </c>
      <c r="I1535" s="163">
        <f t="shared" ref="I1535:V1535" si="696">I679*(1-VLOOKUP($F1535,SHT,4,FALSE))</f>
        <v>0</v>
      </c>
      <c r="J1535" s="163">
        <f t="shared" si="696"/>
        <v>0</v>
      </c>
      <c r="K1535" s="181">
        <f t="shared" si="696"/>
        <v>0</v>
      </c>
      <c r="L1535" s="165">
        <f t="shared" si="696"/>
        <v>0</v>
      </c>
      <c r="M1535" s="176">
        <f t="shared" si="696"/>
        <v>0</v>
      </c>
      <c r="N1535" s="166">
        <f t="shared" si="696"/>
        <v>0</v>
      </c>
      <c r="O1535" s="166">
        <f t="shared" si="696"/>
        <v>0</v>
      </c>
      <c r="P1535" s="166">
        <f t="shared" si="696"/>
        <v>0</v>
      </c>
      <c r="Q1535" s="166">
        <f t="shared" si="696"/>
        <v>0</v>
      </c>
      <c r="R1535" s="166">
        <f t="shared" si="696"/>
        <v>0</v>
      </c>
      <c r="S1535" s="166">
        <f t="shared" si="696"/>
        <v>0</v>
      </c>
      <c r="T1535" s="162">
        <f t="shared" si="696"/>
        <v>0</v>
      </c>
      <c r="U1535" s="166">
        <f t="shared" si="696"/>
        <v>0</v>
      </c>
      <c r="V1535" s="167">
        <f t="shared" si="696"/>
        <v>0</v>
      </c>
      <c r="W1535" s="48">
        <f>W679</f>
        <v>0</v>
      </c>
      <c r="Y1535"/>
      <c r="Z1535"/>
      <c r="AA1535"/>
      <c r="AB1535"/>
      <c r="AC1535"/>
      <c r="AD1535"/>
      <c r="AE1535"/>
      <c r="AF1535"/>
    </row>
    <row r="1536" spans="1:32" s="71" customFormat="1" x14ac:dyDescent="0.4">
      <c r="A1536" s="341"/>
      <c r="B1536" s="494"/>
      <c r="C1536" s="495"/>
      <c r="D1536" s="495"/>
      <c r="E1536" s="496" t="s">
        <v>65</v>
      </c>
      <c r="F1536" s="496"/>
      <c r="G1536" s="68">
        <f t="shared" ref="G1536:W1536" si="697">SUBTOTAL(9,G1537:G1539)</f>
        <v>0</v>
      </c>
      <c r="H1536" s="69">
        <f t="shared" si="697"/>
        <v>0</v>
      </c>
      <c r="I1536" s="66">
        <f t="shared" si="697"/>
        <v>0</v>
      </c>
      <c r="J1536" s="66">
        <f t="shared" si="697"/>
        <v>0</v>
      </c>
      <c r="K1536" s="67">
        <f t="shared" si="697"/>
        <v>0</v>
      </c>
      <c r="L1536" s="36">
        <f t="shared" si="697"/>
        <v>0</v>
      </c>
      <c r="M1536" s="36">
        <f t="shared" si="697"/>
        <v>0</v>
      </c>
      <c r="N1536" s="36">
        <f t="shared" si="697"/>
        <v>0</v>
      </c>
      <c r="O1536" s="36">
        <f t="shared" si="697"/>
        <v>0</v>
      </c>
      <c r="P1536" s="36">
        <f t="shared" si="697"/>
        <v>0</v>
      </c>
      <c r="Q1536" s="36">
        <f t="shared" si="697"/>
        <v>0</v>
      </c>
      <c r="R1536" s="36">
        <f t="shared" si="697"/>
        <v>0</v>
      </c>
      <c r="S1536" s="36">
        <f t="shared" si="697"/>
        <v>0</v>
      </c>
      <c r="T1536" s="36">
        <f t="shared" si="697"/>
        <v>0</v>
      </c>
      <c r="U1536" s="36">
        <f t="shared" si="697"/>
        <v>0</v>
      </c>
      <c r="V1536" s="36">
        <f t="shared" si="697"/>
        <v>0</v>
      </c>
      <c r="W1536" s="35">
        <f t="shared" si="697"/>
        <v>0</v>
      </c>
      <c r="Y1536"/>
      <c r="Z1536"/>
      <c r="AA1536"/>
      <c r="AB1536"/>
      <c r="AC1536"/>
      <c r="AD1536"/>
      <c r="AE1536"/>
      <c r="AF1536"/>
    </row>
    <row r="1537" spans="1:32" s="71" customFormat="1" outlineLevel="1" x14ac:dyDescent="0.4">
      <c r="A1537" s="341"/>
      <c r="B1537" s="494"/>
      <c r="C1537" s="495"/>
      <c r="D1537" s="495"/>
      <c r="E1537" s="496"/>
      <c r="F1537" s="497" t="s">
        <v>66</v>
      </c>
      <c r="G1537" s="174">
        <f>G681</f>
        <v>0</v>
      </c>
      <c r="H1537" s="225">
        <f>G1537*(1-VLOOKUP($F1537,SHT,4,FALSE))+H681*(1-VLOOKUP($F1537,SHT,4,FALSE))</f>
        <v>0</v>
      </c>
      <c r="I1537" s="163">
        <f t="shared" ref="I1537:V1537" si="698">I681*(1-VLOOKUP($F1537,SHT,4,FALSE))</f>
        <v>0</v>
      </c>
      <c r="J1537" s="163">
        <f t="shared" si="698"/>
        <v>0</v>
      </c>
      <c r="K1537" s="181">
        <f t="shared" si="698"/>
        <v>0</v>
      </c>
      <c r="L1537" s="165">
        <f t="shared" si="698"/>
        <v>0</v>
      </c>
      <c r="M1537" s="176">
        <f t="shared" si="698"/>
        <v>0</v>
      </c>
      <c r="N1537" s="166">
        <f t="shared" si="698"/>
        <v>0</v>
      </c>
      <c r="O1537" s="166">
        <f t="shared" si="698"/>
        <v>0</v>
      </c>
      <c r="P1537" s="166">
        <f t="shared" si="698"/>
        <v>0</v>
      </c>
      <c r="Q1537" s="166">
        <f t="shared" si="698"/>
        <v>0</v>
      </c>
      <c r="R1537" s="166">
        <f t="shared" si="698"/>
        <v>0</v>
      </c>
      <c r="S1537" s="166">
        <f t="shared" si="698"/>
        <v>0</v>
      </c>
      <c r="T1537" s="162">
        <f t="shared" si="698"/>
        <v>0</v>
      </c>
      <c r="U1537" s="166">
        <f t="shared" si="698"/>
        <v>0</v>
      </c>
      <c r="V1537" s="167">
        <f t="shared" si="698"/>
        <v>0</v>
      </c>
      <c r="W1537" s="48">
        <f>W681</f>
        <v>0</v>
      </c>
      <c r="Y1537"/>
      <c r="Z1537"/>
      <c r="AA1537"/>
      <c r="AB1537"/>
      <c r="AC1537"/>
      <c r="AD1537"/>
      <c r="AE1537"/>
      <c r="AF1537"/>
    </row>
    <row r="1538" spans="1:32" s="71" customFormat="1" outlineLevel="1" x14ac:dyDescent="0.4">
      <c r="A1538" s="341"/>
      <c r="B1538" s="494"/>
      <c r="C1538" s="495"/>
      <c r="D1538" s="495"/>
      <c r="E1538" s="496"/>
      <c r="F1538" s="497" t="s">
        <v>67</v>
      </c>
      <c r="G1538" s="174">
        <f>G682</f>
        <v>0</v>
      </c>
      <c r="H1538" s="225">
        <f>G1538*(1-VLOOKUP($F1538,SHT,4,FALSE))+H682*(1-VLOOKUP($F1538,SHT,4,FALSE))</f>
        <v>0</v>
      </c>
      <c r="I1538" s="163">
        <f t="shared" ref="I1538:V1538" si="699">I682*(1-VLOOKUP($F1538,SHT,4,FALSE))</f>
        <v>0</v>
      </c>
      <c r="J1538" s="163">
        <f t="shared" si="699"/>
        <v>0</v>
      </c>
      <c r="K1538" s="181">
        <f t="shared" si="699"/>
        <v>0</v>
      </c>
      <c r="L1538" s="165">
        <f t="shared" si="699"/>
        <v>0</v>
      </c>
      <c r="M1538" s="176">
        <f t="shared" si="699"/>
        <v>0</v>
      </c>
      <c r="N1538" s="166">
        <f t="shared" si="699"/>
        <v>0</v>
      </c>
      <c r="O1538" s="166">
        <f t="shared" si="699"/>
        <v>0</v>
      </c>
      <c r="P1538" s="166">
        <f t="shared" si="699"/>
        <v>0</v>
      </c>
      <c r="Q1538" s="166">
        <f t="shared" si="699"/>
        <v>0</v>
      </c>
      <c r="R1538" s="166">
        <f t="shared" si="699"/>
        <v>0</v>
      </c>
      <c r="S1538" s="166">
        <f t="shared" si="699"/>
        <v>0</v>
      </c>
      <c r="T1538" s="162">
        <f t="shared" si="699"/>
        <v>0</v>
      </c>
      <c r="U1538" s="166">
        <f t="shared" si="699"/>
        <v>0</v>
      </c>
      <c r="V1538" s="167">
        <f t="shared" si="699"/>
        <v>0</v>
      </c>
      <c r="W1538" s="48">
        <f>W682</f>
        <v>0</v>
      </c>
      <c r="Y1538"/>
      <c r="Z1538"/>
      <c r="AA1538"/>
      <c r="AB1538"/>
      <c r="AC1538"/>
      <c r="AD1538"/>
      <c r="AE1538"/>
      <c r="AF1538"/>
    </row>
    <row r="1539" spans="1:32" s="71" customFormat="1" outlineLevel="1" x14ac:dyDescent="0.4">
      <c r="A1539" s="341"/>
      <c r="B1539" s="494"/>
      <c r="C1539" s="495"/>
      <c r="D1539" s="495"/>
      <c r="E1539" s="496"/>
      <c r="F1539" s="497" t="s">
        <v>68</v>
      </c>
      <c r="G1539" s="174">
        <f>G683</f>
        <v>0</v>
      </c>
      <c r="H1539" s="225">
        <f>G1539*(1-VLOOKUP($F1539,SHT,4,FALSE))+H683*(1-VLOOKUP($F1539,SHT,4,FALSE))</f>
        <v>0</v>
      </c>
      <c r="I1539" s="163">
        <f t="shared" ref="I1539:V1539" si="700">I683*(1-VLOOKUP($F1539,SHT,4,FALSE))</f>
        <v>0</v>
      </c>
      <c r="J1539" s="163">
        <f t="shared" si="700"/>
        <v>0</v>
      </c>
      <c r="K1539" s="181">
        <f t="shared" si="700"/>
        <v>0</v>
      </c>
      <c r="L1539" s="165">
        <f t="shared" si="700"/>
        <v>0</v>
      </c>
      <c r="M1539" s="176">
        <f t="shared" si="700"/>
        <v>0</v>
      </c>
      <c r="N1539" s="166">
        <f t="shared" si="700"/>
        <v>0</v>
      </c>
      <c r="O1539" s="166">
        <f t="shared" si="700"/>
        <v>0</v>
      </c>
      <c r="P1539" s="166">
        <f t="shared" si="700"/>
        <v>0</v>
      </c>
      <c r="Q1539" s="166">
        <f t="shared" si="700"/>
        <v>0</v>
      </c>
      <c r="R1539" s="166">
        <f t="shared" si="700"/>
        <v>0</v>
      </c>
      <c r="S1539" s="166">
        <f t="shared" si="700"/>
        <v>0</v>
      </c>
      <c r="T1539" s="162">
        <f t="shared" si="700"/>
        <v>0</v>
      </c>
      <c r="U1539" s="166">
        <f t="shared" si="700"/>
        <v>0</v>
      </c>
      <c r="V1539" s="167">
        <f t="shared" si="700"/>
        <v>0</v>
      </c>
      <c r="W1539" s="48">
        <f>W683</f>
        <v>0</v>
      </c>
      <c r="Y1539"/>
      <c r="Z1539"/>
      <c r="AA1539"/>
      <c r="AB1539"/>
      <c r="AC1539"/>
      <c r="AD1539"/>
      <c r="AE1539"/>
      <c r="AF1539"/>
    </row>
    <row r="1540" spans="1:32" s="71" customFormat="1" x14ac:dyDescent="0.4">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4">
      <c r="A1541" s="341"/>
      <c r="B1541" s="494"/>
      <c r="C1541" s="495"/>
      <c r="D1541" s="495"/>
      <c r="E1541" s="496" t="s">
        <v>70</v>
      </c>
      <c r="F1541" s="496"/>
      <c r="G1541" s="68">
        <f t="shared" ref="G1541:W1541" si="701">SUBTOTAL(9,G1542:G1543)</f>
        <v>0</v>
      </c>
      <c r="H1541" s="69">
        <f t="shared" si="701"/>
        <v>0</v>
      </c>
      <c r="I1541" s="66">
        <f t="shared" si="701"/>
        <v>0</v>
      </c>
      <c r="J1541" s="66">
        <f t="shared" si="701"/>
        <v>0</v>
      </c>
      <c r="K1541" s="67">
        <f t="shared" si="701"/>
        <v>0</v>
      </c>
      <c r="L1541" s="36">
        <f t="shared" si="701"/>
        <v>0</v>
      </c>
      <c r="M1541" s="36">
        <f t="shared" si="701"/>
        <v>0</v>
      </c>
      <c r="N1541" s="36">
        <f t="shared" si="701"/>
        <v>0</v>
      </c>
      <c r="O1541" s="36">
        <f t="shared" si="701"/>
        <v>0</v>
      </c>
      <c r="P1541" s="36">
        <f t="shared" si="701"/>
        <v>0</v>
      </c>
      <c r="Q1541" s="36">
        <f t="shared" si="701"/>
        <v>0</v>
      </c>
      <c r="R1541" s="36">
        <f t="shared" si="701"/>
        <v>0</v>
      </c>
      <c r="S1541" s="36">
        <f t="shared" si="701"/>
        <v>0</v>
      </c>
      <c r="T1541" s="36">
        <f t="shared" si="701"/>
        <v>0</v>
      </c>
      <c r="U1541" s="36">
        <f t="shared" si="701"/>
        <v>0</v>
      </c>
      <c r="V1541" s="39">
        <f t="shared" si="701"/>
        <v>0</v>
      </c>
      <c r="W1541" s="35">
        <f t="shared" si="701"/>
        <v>0</v>
      </c>
      <c r="Y1541"/>
      <c r="Z1541"/>
      <c r="AA1541"/>
      <c r="AB1541"/>
      <c r="AC1541"/>
      <c r="AD1541"/>
      <c r="AE1541"/>
      <c r="AF1541"/>
    </row>
    <row r="1542" spans="1:32" s="71" customFormat="1" outlineLevel="1" x14ac:dyDescent="0.4">
      <c r="A1542" s="341"/>
      <c r="B1542" s="494"/>
      <c r="C1542" s="495"/>
      <c r="D1542" s="495"/>
      <c r="E1542" s="496"/>
      <c r="F1542" s="497" t="s">
        <v>71</v>
      </c>
      <c r="G1542" s="174">
        <f>G686</f>
        <v>0</v>
      </c>
      <c r="H1542" s="225">
        <f>G1542*(1-VLOOKUP($F1542,SHT,4,FALSE))+H686*(1-VLOOKUP($F1542,SHT,4,FALSE))</f>
        <v>0</v>
      </c>
      <c r="I1542" s="163">
        <f t="shared" ref="I1542:V1542" si="702">I686*(1-VLOOKUP($F1542,SHT,4,FALSE))</f>
        <v>0</v>
      </c>
      <c r="J1542" s="163">
        <f t="shared" si="702"/>
        <v>0</v>
      </c>
      <c r="K1542" s="181">
        <f t="shared" si="702"/>
        <v>0</v>
      </c>
      <c r="L1542" s="165">
        <f t="shared" si="702"/>
        <v>0</v>
      </c>
      <c r="M1542" s="176">
        <f t="shared" si="702"/>
        <v>0</v>
      </c>
      <c r="N1542" s="166">
        <f t="shared" si="702"/>
        <v>0</v>
      </c>
      <c r="O1542" s="166">
        <f t="shared" si="702"/>
        <v>0</v>
      </c>
      <c r="P1542" s="166">
        <f t="shared" si="702"/>
        <v>0</v>
      </c>
      <c r="Q1542" s="166">
        <f t="shared" si="702"/>
        <v>0</v>
      </c>
      <c r="R1542" s="166">
        <f t="shared" si="702"/>
        <v>0</v>
      </c>
      <c r="S1542" s="166">
        <f t="shared" si="702"/>
        <v>0</v>
      </c>
      <c r="T1542" s="162">
        <f t="shared" si="702"/>
        <v>0</v>
      </c>
      <c r="U1542" s="166">
        <f t="shared" si="702"/>
        <v>0</v>
      </c>
      <c r="V1542" s="167">
        <f t="shared" si="702"/>
        <v>0</v>
      </c>
      <c r="W1542" s="48">
        <f>W686</f>
        <v>0</v>
      </c>
      <c r="Y1542"/>
      <c r="Z1542"/>
      <c r="AA1542"/>
      <c r="AB1542"/>
      <c r="AC1542"/>
      <c r="AD1542"/>
      <c r="AE1542"/>
      <c r="AF1542"/>
    </row>
    <row r="1543" spans="1:32" s="71" customFormat="1" outlineLevel="1" x14ac:dyDescent="0.4">
      <c r="A1543" s="341"/>
      <c r="B1543" s="494"/>
      <c r="C1543" s="495"/>
      <c r="D1543" s="495"/>
      <c r="E1543" s="496"/>
      <c r="F1543" s="497" t="s">
        <v>72</v>
      </c>
      <c r="G1543" s="174">
        <f>G687</f>
        <v>0</v>
      </c>
      <c r="H1543" s="225">
        <f>G1543*(1-VLOOKUP($F1543,SHT,4,FALSE))+H687*(1-VLOOKUP($F1543,SHT,4,FALSE))</f>
        <v>0</v>
      </c>
      <c r="I1543" s="163">
        <f t="shared" ref="I1543:V1543" si="703">I687*(1-VLOOKUP($F1543,SHT,4,FALSE))</f>
        <v>0</v>
      </c>
      <c r="J1543" s="163">
        <f t="shared" si="703"/>
        <v>0</v>
      </c>
      <c r="K1543" s="181">
        <f t="shared" si="703"/>
        <v>0</v>
      </c>
      <c r="L1543" s="165">
        <f t="shared" si="703"/>
        <v>0</v>
      </c>
      <c r="M1543" s="176">
        <f t="shared" si="703"/>
        <v>0</v>
      </c>
      <c r="N1543" s="166">
        <f t="shared" si="703"/>
        <v>0</v>
      </c>
      <c r="O1543" s="166">
        <f t="shared" si="703"/>
        <v>0</v>
      </c>
      <c r="P1543" s="166">
        <f t="shared" si="703"/>
        <v>0</v>
      </c>
      <c r="Q1543" s="166">
        <f t="shared" si="703"/>
        <v>0</v>
      </c>
      <c r="R1543" s="166">
        <f t="shared" si="703"/>
        <v>0</v>
      </c>
      <c r="S1543" s="166">
        <f t="shared" si="703"/>
        <v>0</v>
      </c>
      <c r="T1543" s="162">
        <f t="shared" si="703"/>
        <v>0</v>
      </c>
      <c r="U1543" s="166">
        <f t="shared" si="703"/>
        <v>0</v>
      </c>
      <c r="V1543" s="167">
        <f t="shared" si="703"/>
        <v>0</v>
      </c>
      <c r="W1543" s="48">
        <f>W687</f>
        <v>0</v>
      </c>
      <c r="Y1543"/>
      <c r="Z1543"/>
      <c r="AA1543"/>
      <c r="AB1543"/>
      <c r="AC1543"/>
      <c r="AD1543"/>
      <c r="AE1543"/>
      <c r="AF1543"/>
    </row>
    <row r="1544" spans="1:32" s="71" customFormat="1" x14ac:dyDescent="0.4">
      <c r="A1544" s="341"/>
      <c r="B1544" s="494"/>
      <c r="C1544" s="495"/>
      <c r="D1544" s="495"/>
      <c r="E1544" s="496" t="s">
        <v>73</v>
      </c>
      <c r="F1544" s="496"/>
      <c r="G1544" s="68">
        <f t="shared" ref="G1544:W1544" si="704">SUBTOTAL(9,G1545:G1547)</f>
        <v>0</v>
      </c>
      <c r="H1544" s="69">
        <f t="shared" si="704"/>
        <v>0</v>
      </c>
      <c r="I1544" s="66">
        <f t="shared" si="704"/>
        <v>0</v>
      </c>
      <c r="J1544" s="66">
        <f t="shared" si="704"/>
        <v>0</v>
      </c>
      <c r="K1544" s="67">
        <f t="shared" si="704"/>
        <v>0</v>
      </c>
      <c r="L1544" s="36">
        <f t="shared" si="704"/>
        <v>0</v>
      </c>
      <c r="M1544" s="36">
        <f t="shared" si="704"/>
        <v>0</v>
      </c>
      <c r="N1544" s="36">
        <f t="shared" si="704"/>
        <v>0</v>
      </c>
      <c r="O1544" s="36">
        <f t="shared" si="704"/>
        <v>0</v>
      </c>
      <c r="P1544" s="36">
        <f t="shared" si="704"/>
        <v>0</v>
      </c>
      <c r="Q1544" s="36">
        <f t="shared" si="704"/>
        <v>0</v>
      </c>
      <c r="R1544" s="36">
        <f t="shared" si="704"/>
        <v>0</v>
      </c>
      <c r="S1544" s="36">
        <f t="shared" si="704"/>
        <v>0</v>
      </c>
      <c r="T1544" s="36">
        <f t="shared" si="704"/>
        <v>0</v>
      </c>
      <c r="U1544" s="36">
        <f t="shared" si="704"/>
        <v>0</v>
      </c>
      <c r="V1544" s="36">
        <f t="shared" si="704"/>
        <v>0</v>
      </c>
      <c r="W1544" s="35">
        <f t="shared" si="704"/>
        <v>0</v>
      </c>
      <c r="Y1544"/>
      <c r="Z1544"/>
      <c r="AA1544"/>
      <c r="AB1544"/>
      <c r="AC1544"/>
      <c r="AD1544"/>
      <c r="AE1544"/>
      <c r="AF1544"/>
    </row>
    <row r="1545" spans="1:32" s="71" customFormat="1" outlineLevel="1" x14ac:dyDescent="0.4">
      <c r="A1545" s="341"/>
      <c r="B1545" s="494"/>
      <c r="C1545" s="495"/>
      <c r="D1545" s="495"/>
      <c r="E1545" s="496"/>
      <c r="F1545" s="497" t="s">
        <v>74</v>
      </c>
      <c r="G1545" s="174">
        <f>G689</f>
        <v>0</v>
      </c>
      <c r="H1545" s="225">
        <f>G1545*(1-VLOOKUP($F1545,SHT,4,FALSE))+H689*(1-VLOOKUP($F1545,SHT,4,FALSE))</f>
        <v>0</v>
      </c>
      <c r="I1545" s="163">
        <f t="shared" ref="I1545:V1545" si="705">I689*(1-VLOOKUP($F1545,SHT,4,FALSE))</f>
        <v>0</v>
      </c>
      <c r="J1545" s="163">
        <f t="shared" si="705"/>
        <v>0</v>
      </c>
      <c r="K1545" s="181">
        <f t="shared" si="705"/>
        <v>0</v>
      </c>
      <c r="L1545" s="165">
        <f t="shared" si="705"/>
        <v>0</v>
      </c>
      <c r="M1545" s="176">
        <f t="shared" si="705"/>
        <v>0</v>
      </c>
      <c r="N1545" s="166">
        <f t="shared" si="705"/>
        <v>0</v>
      </c>
      <c r="O1545" s="166">
        <f t="shared" si="705"/>
        <v>0</v>
      </c>
      <c r="P1545" s="166">
        <f t="shared" si="705"/>
        <v>0</v>
      </c>
      <c r="Q1545" s="166">
        <f t="shared" si="705"/>
        <v>0</v>
      </c>
      <c r="R1545" s="166">
        <f t="shared" si="705"/>
        <v>0</v>
      </c>
      <c r="S1545" s="166">
        <f t="shared" si="705"/>
        <v>0</v>
      </c>
      <c r="T1545" s="162">
        <f t="shared" si="705"/>
        <v>0</v>
      </c>
      <c r="U1545" s="166">
        <f t="shared" si="705"/>
        <v>0</v>
      </c>
      <c r="V1545" s="167">
        <f t="shared" si="705"/>
        <v>0</v>
      </c>
      <c r="W1545" s="48">
        <f>W689</f>
        <v>0</v>
      </c>
      <c r="Y1545"/>
      <c r="Z1545"/>
      <c r="AA1545"/>
      <c r="AB1545"/>
      <c r="AC1545"/>
      <c r="AD1545"/>
      <c r="AE1545"/>
      <c r="AF1545"/>
    </row>
    <row r="1546" spans="1:32" s="71" customFormat="1" outlineLevel="1" x14ac:dyDescent="0.4">
      <c r="A1546" s="341"/>
      <c r="B1546" s="494"/>
      <c r="C1546" s="495"/>
      <c r="D1546" s="495"/>
      <c r="E1546" s="496"/>
      <c r="F1546" s="497" t="s">
        <v>75</v>
      </c>
      <c r="G1546" s="174">
        <f>G690</f>
        <v>0</v>
      </c>
      <c r="H1546" s="225">
        <f>G1546*(1-VLOOKUP($F1546,SHT,4,FALSE))+H690*(1-VLOOKUP($F1546,SHT,4,FALSE))</f>
        <v>0</v>
      </c>
      <c r="I1546" s="163">
        <f t="shared" ref="I1546:V1546" si="706">I690*(1-VLOOKUP($F1546,SHT,4,FALSE))</f>
        <v>0</v>
      </c>
      <c r="J1546" s="163">
        <f t="shared" si="706"/>
        <v>0</v>
      </c>
      <c r="K1546" s="181">
        <f t="shared" si="706"/>
        <v>0</v>
      </c>
      <c r="L1546" s="165">
        <f t="shared" si="706"/>
        <v>0</v>
      </c>
      <c r="M1546" s="176">
        <f t="shared" si="706"/>
        <v>0</v>
      </c>
      <c r="N1546" s="166">
        <f t="shared" si="706"/>
        <v>0</v>
      </c>
      <c r="O1546" s="166">
        <f t="shared" si="706"/>
        <v>0</v>
      </c>
      <c r="P1546" s="166">
        <f t="shared" si="706"/>
        <v>0</v>
      </c>
      <c r="Q1546" s="166">
        <f t="shared" si="706"/>
        <v>0</v>
      </c>
      <c r="R1546" s="166">
        <f t="shared" si="706"/>
        <v>0</v>
      </c>
      <c r="S1546" s="166">
        <f t="shared" si="706"/>
        <v>0</v>
      </c>
      <c r="T1546" s="162">
        <f t="shared" si="706"/>
        <v>0</v>
      </c>
      <c r="U1546" s="166">
        <f t="shared" si="706"/>
        <v>0</v>
      </c>
      <c r="V1546" s="167">
        <f t="shared" si="706"/>
        <v>0</v>
      </c>
      <c r="W1546" s="48">
        <f>W690</f>
        <v>0</v>
      </c>
      <c r="Y1546"/>
      <c r="Z1546"/>
      <c r="AA1546"/>
      <c r="AB1546"/>
      <c r="AC1546"/>
      <c r="AD1546"/>
      <c r="AE1546"/>
      <c r="AF1546"/>
    </row>
    <row r="1547" spans="1:32" s="71" customFormat="1" outlineLevel="1" x14ac:dyDescent="0.4">
      <c r="A1547" s="341"/>
      <c r="B1547" s="494"/>
      <c r="C1547" s="495"/>
      <c r="D1547" s="495"/>
      <c r="E1547" s="496"/>
      <c r="F1547" s="497" t="s">
        <v>76</v>
      </c>
      <c r="G1547" s="174">
        <f>G691</f>
        <v>0</v>
      </c>
      <c r="H1547" s="225">
        <f>G1547*(1-VLOOKUP($F1547,SHT,4,FALSE))+H691*(1-VLOOKUP($F1547,SHT,4,FALSE))</f>
        <v>0</v>
      </c>
      <c r="I1547" s="163">
        <f t="shared" ref="I1547:V1547" si="707">I691*(1-VLOOKUP($F1547,SHT,4,FALSE))</f>
        <v>0</v>
      </c>
      <c r="J1547" s="163">
        <f t="shared" si="707"/>
        <v>0</v>
      </c>
      <c r="K1547" s="181">
        <f t="shared" si="707"/>
        <v>0</v>
      </c>
      <c r="L1547" s="165">
        <f t="shared" si="707"/>
        <v>0</v>
      </c>
      <c r="M1547" s="176">
        <f t="shared" si="707"/>
        <v>0</v>
      </c>
      <c r="N1547" s="166">
        <f t="shared" si="707"/>
        <v>0</v>
      </c>
      <c r="O1547" s="166">
        <f t="shared" si="707"/>
        <v>0</v>
      </c>
      <c r="P1547" s="166">
        <f t="shared" si="707"/>
        <v>0</v>
      </c>
      <c r="Q1547" s="166">
        <f t="shared" si="707"/>
        <v>0</v>
      </c>
      <c r="R1547" s="166">
        <f t="shared" si="707"/>
        <v>0</v>
      </c>
      <c r="S1547" s="166">
        <f t="shared" si="707"/>
        <v>0</v>
      </c>
      <c r="T1547" s="162">
        <f t="shared" si="707"/>
        <v>0</v>
      </c>
      <c r="U1547" s="166">
        <f t="shared" si="707"/>
        <v>0</v>
      </c>
      <c r="V1547" s="167">
        <f t="shared" si="707"/>
        <v>0</v>
      </c>
      <c r="W1547" s="48">
        <f>W691</f>
        <v>0</v>
      </c>
      <c r="Y1547"/>
      <c r="Z1547"/>
      <c r="AA1547"/>
      <c r="AB1547"/>
      <c r="AC1547"/>
      <c r="AD1547"/>
      <c r="AE1547"/>
      <c r="AF1547"/>
    </row>
    <row r="1548" spans="1:32" s="71" customFormat="1" x14ac:dyDescent="0.4">
      <c r="A1548" s="341"/>
      <c r="B1548" s="494"/>
      <c r="C1548" s="495"/>
      <c r="D1548" s="495"/>
      <c r="E1548" s="496" t="s">
        <v>77</v>
      </c>
      <c r="F1548" s="496"/>
      <c r="G1548" s="68">
        <f t="shared" ref="G1548:W1548" si="708">SUBTOTAL(9,G1549:G1550)</f>
        <v>0</v>
      </c>
      <c r="H1548" s="69">
        <f t="shared" si="708"/>
        <v>0</v>
      </c>
      <c r="I1548" s="66">
        <f t="shared" si="708"/>
        <v>0</v>
      </c>
      <c r="J1548" s="66">
        <f t="shared" si="708"/>
        <v>0</v>
      </c>
      <c r="K1548" s="67">
        <f t="shared" si="708"/>
        <v>0</v>
      </c>
      <c r="L1548" s="36">
        <f t="shared" si="708"/>
        <v>0</v>
      </c>
      <c r="M1548" s="36">
        <f t="shared" si="708"/>
        <v>0</v>
      </c>
      <c r="N1548" s="36">
        <f t="shared" si="708"/>
        <v>0</v>
      </c>
      <c r="O1548" s="36">
        <f t="shared" si="708"/>
        <v>0</v>
      </c>
      <c r="P1548" s="36">
        <f t="shared" si="708"/>
        <v>0</v>
      </c>
      <c r="Q1548" s="36">
        <f t="shared" si="708"/>
        <v>0</v>
      </c>
      <c r="R1548" s="36">
        <f t="shared" si="708"/>
        <v>0</v>
      </c>
      <c r="S1548" s="36">
        <f t="shared" si="708"/>
        <v>0</v>
      </c>
      <c r="T1548" s="36">
        <f t="shared" si="708"/>
        <v>0</v>
      </c>
      <c r="U1548" s="36">
        <f t="shared" si="708"/>
        <v>0</v>
      </c>
      <c r="V1548" s="39">
        <f t="shared" si="708"/>
        <v>0</v>
      </c>
      <c r="W1548" s="35">
        <f t="shared" si="708"/>
        <v>0</v>
      </c>
      <c r="Y1548"/>
      <c r="Z1548"/>
      <c r="AA1548"/>
      <c r="AB1548"/>
      <c r="AC1548"/>
      <c r="AD1548"/>
      <c r="AE1548"/>
      <c r="AF1548"/>
    </row>
    <row r="1549" spans="1:32" s="71" customFormat="1" outlineLevel="1" x14ac:dyDescent="0.4">
      <c r="A1549" s="341"/>
      <c r="B1549" s="494"/>
      <c r="C1549" s="495"/>
      <c r="D1549" s="495"/>
      <c r="E1549" s="496"/>
      <c r="F1549" s="497" t="s">
        <v>78</v>
      </c>
      <c r="G1549" s="174">
        <f>G693</f>
        <v>0</v>
      </c>
      <c r="H1549" s="225">
        <f>G1549*(1-VLOOKUP($F1549,SHT,4,FALSE))+H693*(1-VLOOKUP($F1549,SHT,4,FALSE))</f>
        <v>0</v>
      </c>
      <c r="I1549" s="163">
        <f t="shared" ref="I1549:V1549" si="709">I693*(1-VLOOKUP($F1549,SHT,4,FALSE))</f>
        <v>0</v>
      </c>
      <c r="J1549" s="163">
        <f t="shared" si="709"/>
        <v>0</v>
      </c>
      <c r="K1549" s="181">
        <f t="shared" si="709"/>
        <v>0</v>
      </c>
      <c r="L1549" s="165">
        <f t="shared" si="709"/>
        <v>0</v>
      </c>
      <c r="M1549" s="176">
        <f t="shared" si="709"/>
        <v>0</v>
      </c>
      <c r="N1549" s="166">
        <f t="shared" si="709"/>
        <v>0</v>
      </c>
      <c r="O1549" s="166">
        <f t="shared" si="709"/>
        <v>0</v>
      </c>
      <c r="P1549" s="166">
        <f t="shared" si="709"/>
        <v>0</v>
      </c>
      <c r="Q1549" s="166">
        <f t="shared" si="709"/>
        <v>0</v>
      </c>
      <c r="R1549" s="166">
        <f t="shared" si="709"/>
        <v>0</v>
      </c>
      <c r="S1549" s="166">
        <f t="shared" si="709"/>
        <v>0</v>
      </c>
      <c r="T1549" s="162">
        <f t="shared" si="709"/>
        <v>0</v>
      </c>
      <c r="U1549" s="166">
        <f t="shared" si="709"/>
        <v>0</v>
      </c>
      <c r="V1549" s="167">
        <f t="shared" si="709"/>
        <v>0</v>
      </c>
      <c r="W1549" s="48">
        <f>W693</f>
        <v>0</v>
      </c>
      <c r="Y1549"/>
      <c r="Z1549"/>
      <c r="AA1549"/>
      <c r="AB1549"/>
      <c r="AC1549"/>
      <c r="AD1549"/>
      <c r="AE1549"/>
      <c r="AF1549"/>
    </row>
    <row r="1550" spans="1:32" s="71" customFormat="1" outlineLevel="1" x14ac:dyDescent="0.4">
      <c r="A1550" s="341"/>
      <c r="B1550" s="494"/>
      <c r="C1550" s="495"/>
      <c r="D1550" s="495"/>
      <c r="E1550" s="496"/>
      <c r="F1550" s="497" t="s">
        <v>79</v>
      </c>
      <c r="G1550" s="174">
        <f>G694</f>
        <v>0</v>
      </c>
      <c r="H1550" s="225">
        <f>G1550*(1-VLOOKUP($F1550,SHT,4,FALSE))+H694*(1-VLOOKUP($F1550,SHT,4,FALSE))</f>
        <v>0</v>
      </c>
      <c r="I1550" s="163">
        <f t="shared" ref="I1550:V1550" si="710">I694*(1-VLOOKUP($F1550,SHT,4,FALSE))</f>
        <v>0</v>
      </c>
      <c r="J1550" s="163">
        <f t="shared" si="710"/>
        <v>0</v>
      </c>
      <c r="K1550" s="181">
        <f t="shared" si="710"/>
        <v>0</v>
      </c>
      <c r="L1550" s="165">
        <f t="shared" si="710"/>
        <v>0</v>
      </c>
      <c r="M1550" s="176">
        <f t="shared" si="710"/>
        <v>0</v>
      </c>
      <c r="N1550" s="166">
        <f t="shared" si="710"/>
        <v>0</v>
      </c>
      <c r="O1550" s="166">
        <f t="shared" si="710"/>
        <v>0</v>
      </c>
      <c r="P1550" s="166">
        <f t="shared" si="710"/>
        <v>0</v>
      </c>
      <c r="Q1550" s="166">
        <f t="shared" si="710"/>
        <v>0</v>
      </c>
      <c r="R1550" s="166">
        <f t="shared" si="710"/>
        <v>0</v>
      </c>
      <c r="S1550" s="166">
        <f t="shared" si="710"/>
        <v>0</v>
      </c>
      <c r="T1550" s="162">
        <f t="shared" si="710"/>
        <v>0</v>
      </c>
      <c r="U1550" s="166">
        <f t="shared" si="710"/>
        <v>0</v>
      </c>
      <c r="V1550" s="167">
        <f t="shared" si="710"/>
        <v>0</v>
      </c>
      <c r="W1550" s="48">
        <f>W694</f>
        <v>0</v>
      </c>
      <c r="Y1550"/>
      <c r="Z1550"/>
      <c r="AA1550"/>
      <c r="AB1550"/>
      <c r="AC1550"/>
      <c r="AD1550"/>
      <c r="AE1550"/>
      <c r="AF1550"/>
    </row>
    <row r="1551" spans="1:32" s="71" customFormat="1" x14ac:dyDescent="0.4">
      <c r="A1551" s="341"/>
      <c r="B1551" s="494"/>
      <c r="C1551" s="495"/>
      <c r="D1551" s="495"/>
      <c r="E1551" s="496" t="s">
        <v>80</v>
      </c>
      <c r="F1551" s="496"/>
      <c r="G1551" s="68">
        <f t="shared" ref="G1551:W1551" si="711">SUBTOTAL(9,G1552:G1554)</f>
        <v>0</v>
      </c>
      <c r="H1551" s="69">
        <f t="shared" si="711"/>
        <v>0</v>
      </c>
      <c r="I1551" s="66">
        <f t="shared" si="711"/>
        <v>0</v>
      </c>
      <c r="J1551" s="66">
        <f t="shared" si="711"/>
        <v>0</v>
      </c>
      <c r="K1551" s="67">
        <f t="shared" si="711"/>
        <v>0</v>
      </c>
      <c r="L1551" s="36">
        <f t="shared" si="711"/>
        <v>0</v>
      </c>
      <c r="M1551" s="36">
        <f t="shared" si="711"/>
        <v>0</v>
      </c>
      <c r="N1551" s="36">
        <f t="shared" si="711"/>
        <v>0</v>
      </c>
      <c r="O1551" s="36">
        <f t="shared" si="711"/>
        <v>0</v>
      </c>
      <c r="P1551" s="36">
        <f t="shared" si="711"/>
        <v>0</v>
      </c>
      <c r="Q1551" s="36">
        <f t="shared" si="711"/>
        <v>0</v>
      </c>
      <c r="R1551" s="36">
        <f t="shared" si="711"/>
        <v>0</v>
      </c>
      <c r="S1551" s="36">
        <f t="shared" si="711"/>
        <v>0</v>
      </c>
      <c r="T1551" s="36">
        <f t="shared" si="711"/>
        <v>0</v>
      </c>
      <c r="U1551" s="36">
        <f t="shared" si="711"/>
        <v>0</v>
      </c>
      <c r="V1551" s="36">
        <f t="shared" si="711"/>
        <v>0</v>
      </c>
      <c r="W1551" s="35">
        <f t="shared" si="711"/>
        <v>0</v>
      </c>
      <c r="Y1551"/>
      <c r="Z1551"/>
      <c r="AA1551"/>
      <c r="AB1551"/>
      <c r="AC1551"/>
      <c r="AD1551"/>
      <c r="AE1551"/>
      <c r="AF1551"/>
    </row>
    <row r="1552" spans="1:32" s="71" customFormat="1" outlineLevel="1" x14ac:dyDescent="0.4">
      <c r="A1552" s="341"/>
      <c r="B1552" s="494"/>
      <c r="C1552" s="495"/>
      <c r="D1552" s="495"/>
      <c r="E1552" s="496"/>
      <c r="F1552" s="497" t="s">
        <v>81</v>
      </c>
      <c r="G1552" s="174">
        <f>G696</f>
        <v>0</v>
      </c>
      <c r="H1552" s="225">
        <f>G1552*(1-VLOOKUP($F1552,SHT,4,FALSE))+H696*(1-VLOOKUP($F1552,SHT,4,FALSE))</f>
        <v>0</v>
      </c>
      <c r="I1552" s="163">
        <f t="shared" ref="I1552:V1552" si="712">I696*(1-VLOOKUP($F1552,SHT,4,FALSE))</f>
        <v>0</v>
      </c>
      <c r="J1552" s="163">
        <f t="shared" si="712"/>
        <v>0</v>
      </c>
      <c r="K1552" s="181">
        <f t="shared" si="712"/>
        <v>0</v>
      </c>
      <c r="L1552" s="165">
        <f t="shared" si="712"/>
        <v>0</v>
      </c>
      <c r="M1552" s="176">
        <f t="shared" si="712"/>
        <v>0</v>
      </c>
      <c r="N1552" s="166">
        <f t="shared" si="712"/>
        <v>0</v>
      </c>
      <c r="O1552" s="166">
        <f t="shared" si="712"/>
        <v>0</v>
      </c>
      <c r="P1552" s="166">
        <f t="shared" si="712"/>
        <v>0</v>
      </c>
      <c r="Q1552" s="166">
        <f t="shared" si="712"/>
        <v>0</v>
      </c>
      <c r="R1552" s="166">
        <f t="shared" si="712"/>
        <v>0</v>
      </c>
      <c r="S1552" s="166">
        <f t="shared" si="712"/>
        <v>0</v>
      </c>
      <c r="T1552" s="162">
        <f t="shared" si="712"/>
        <v>0</v>
      </c>
      <c r="U1552" s="166">
        <f t="shared" si="712"/>
        <v>0</v>
      </c>
      <c r="V1552" s="167">
        <f t="shared" si="712"/>
        <v>0</v>
      </c>
      <c r="W1552" s="48">
        <f>W696</f>
        <v>0</v>
      </c>
      <c r="Y1552"/>
      <c r="Z1552"/>
      <c r="AA1552"/>
      <c r="AB1552"/>
      <c r="AC1552"/>
      <c r="AD1552"/>
      <c r="AE1552"/>
      <c r="AF1552"/>
    </row>
    <row r="1553" spans="1:32" s="71" customFormat="1" outlineLevel="1" x14ac:dyDescent="0.4">
      <c r="A1553" s="341"/>
      <c r="B1553" s="494"/>
      <c r="C1553" s="495"/>
      <c r="D1553" s="495"/>
      <c r="E1553" s="496"/>
      <c r="F1553" s="497" t="s">
        <v>82</v>
      </c>
      <c r="G1553" s="174">
        <f>G697</f>
        <v>0</v>
      </c>
      <c r="H1553" s="225">
        <f>G1553*(1-VLOOKUP($F1553,SHT,4,FALSE))+H697*(1-VLOOKUP($F1553,SHT,4,FALSE))</f>
        <v>0</v>
      </c>
      <c r="I1553" s="163">
        <f t="shared" ref="I1553:V1553" si="713">I697*(1-VLOOKUP($F1553,SHT,4,FALSE))</f>
        <v>0</v>
      </c>
      <c r="J1553" s="163">
        <f t="shared" si="713"/>
        <v>0</v>
      </c>
      <c r="K1553" s="181">
        <f t="shared" si="713"/>
        <v>0</v>
      </c>
      <c r="L1553" s="165">
        <f t="shared" si="713"/>
        <v>0</v>
      </c>
      <c r="M1553" s="176">
        <f t="shared" si="713"/>
        <v>0</v>
      </c>
      <c r="N1553" s="166">
        <f t="shared" si="713"/>
        <v>0</v>
      </c>
      <c r="O1553" s="166">
        <f t="shared" si="713"/>
        <v>0</v>
      </c>
      <c r="P1553" s="166">
        <f t="shared" si="713"/>
        <v>0</v>
      </c>
      <c r="Q1553" s="166">
        <f t="shared" si="713"/>
        <v>0</v>
      </c>
      <c r="R1553" s="166">
        <f t="shared" si="713"/>
        <v>0</v>
      </c>
      <c r="S1553" s="166">
        <f t="shared" si="713"/>
        <v>0</v>
      </c>
      <c r="T1553" s="162">
        <f t="shared" si="713"/>
        <v>0</v>
      </c>
      <c r="U1553" s="166">
        <f t="shared" si="713"/>
        <v>0</v>
      </c>
      <c r="V1553" s="167">
        <f t="shared" si="713"/>
        <v>0</v>
      </c>
      <c r="W1553" s="48">
        <f>W697</f>
        <v>0</v>
      </c>
      <c r="Y1553"/>
      <c r="Z1553"/>
      <c r="AA1553"/>
      <c r="AB1553"/>
      <c r="AC1553"/>
      <c r="AD1553"/>
      <c r="AE1553"/>
      <c r="AF1553"/>
    </row>
    <row r="1554" spans="1:32" s="71" customFormat="1" outlineLevel="1" x14ac:dyDescent="0.4">
      <c r="A1554" s="341"/>
      <c r="B1554" s="494"/>
      <c r="C1554" s="495"/>
      <c r="D1554" s="495"/>
      <c r="E1554" s="496"/>
      <c r="F1554" s="497" t="s">
        <v>83</v>
      </c>
      <c r="G1554" s="174">
        <f>G698</f>
        <v>0</v>
      </c>
      <c r="H1554" s="225">
        <f>G1554*(1-VLOOKUP($F1554,SHT,4,FALSE))+H698*(1-VLOOKUP($F1554,SHT,4,FALSE))</f>
        <v>0</v>
      </c>
      <c r="I1554" s="163">
        <f t="shared" ref="I1554:V1554" si="714">I698*(1-VLOOKUP($F1554,SHT,4,FALSE))</f>
        <v>0</v>
      </c>
      <c r="J1554" s="163">
        <f t="shared" si="714"/>
        <v>0</v>
      </c>
      <c r="K1554" s="181">
        <f t="shared" si="714"/>
        <v>0</v>
      </c>
      <c r="L1554" s="165">
        <f t="shared" si="714"/>
        <v>0</v>
      </c>
      <c r="M1554" s="176">
        <f t="shared" si="714"/>
        <v>0</v>
      </c>
      <c r="N1554" s="166">
        <f t="shared" si="714"/>
        <v>0</v>
      </c>
      <c r="O1554" s="166">
        <f t="shared" si="714"/>
        <v>0</v>
      </c>
      <c r="P1554" s="166">
        <f t="shared" si="714"/>
        <v>0</v>
      </c>
      <c r="Q1554" s="166">
        <f t="shared" si="714"/>
        <v>0</v>
      </c>
      <c r="R1554" s="166">
        <f t="shared" si="714"/>
        <v>0</v>
      </c>
      <c r="S1554" s="166">
        <f t="shared" si="714"/>
        <v>0</v>
      </c>
      <c r="T1554" s="162">
        <f t="shared" si="714"/>
        <v>0</v>
      </c>
      <c r="U1554" s="166">
        <f t="shared" si="714"/>
        <v>0</v>
      </c>
      <c r="V1554" s="167">
        <f t="shared" si="714"/>
        <v>0</v>
      </c>
      <c r="W1554" s="48">
        <f>W698</f>
        <v>0</v>
      </c>
      <c r="Y1554"/>
      <c r="Z1554"/>
      <c r="AA1554"/>
      <c r="AB1554"/>
      <c r="AC1554"/>
      <c r="AD1554"/>
      <c r="AE1554"/>
      <c r="AF1554"/>
    </row>
    <row r="1555" spans="1:32" s="71" customFormat="1" x14ac:dyDescent="0.4">
      <c r="A1555" s="341"/>
      <c r="B1555" s="494"/>
      <c r="C1555" s="495"/>
      <c r="D1555" s="495"/>
      <c r="E1555" s="496" t="s">
        <v>84</v>
      </c>
      <c r="F1555" s="496"/>
      <c r="G1555" s="68">
        <f t="shared" ref="G1555:W1555" si="715">SUBTOTAL(9,G1556:G1557)</f>
        <v>0</v>
      </c>
      <c r="H1555" s="69">
        <f t="shared" si="715"/>
        <v>0</v>
      </c>
      <c r="I1555" s="66">
        <f t="shared" si="715"/>
        <v>0</v>
      </c>
      <c r="J1555" s="66">
        <f t="shared" si="715"/>
        <v>0</v>
      </c>
      <c r="K1555" s="67">
        <f t="shared" si="715"/>
        <v>0</v>
      </c>
      <c r="L1555" s="36">
        <f t="shared" si="715"/>
        <v>0</v>
      </c>
      <c r="M1555" s="36">
        <f t="shared" si="715"/>
        <v>0</v>
      </c>
      <c r="N1555" s="36">
        <f t="shared" si="715"/>
        <v>0</v>
      </c>
      <c r="O1555" s="36">
        <f t="shared" si="715"/>
        <v>0</v>
      </c>
      <c r="P1555" s="36">
        <f t="shared" si="715"/>
        <v>0</v>
      </c>
      <c r="Q1555" s="36">
        <f t="shared" si="715"/>
        <v>0</v>
      </c>
      <c r="R1555" s="36">
        <f t="shared" si="715"/>
        <v>0</v>
      </c>
      <c r="S1555" s="36">
        <f t="shared" si="715"/>
        <v>0</v>
      </c>
      <c r="T1555" s="36">
        <f t="shared" si="715"/>
        <v>0</v>
      </c>
      <c r="U1555" s="36">
        <f t="shared" si="715"/>
        <v>0</v>
      </c>
      <c r="V1555" s="39">
        <f t="shared" si="715"/>
        <v>0</v>
      </c>
      <c r="W1555" s="35">
        <f t="shared" si="715"/>
        <v>0</v>
      </c>
      <c r="Y1555"/>
      <c r="Z1555"/>
      <c r="AA1555"/>
      <c r="AB1555"/>
      <c r="AC1555"/>
      <c r="AD1555"/>
      <c r="AE1555"/>
      <c r="AF1555"/>
    </row>
    <row r="1556" spans="1:32" s="71" customFormat="1" outlineLevel="1" x14ac:dyDescent="0.4">
      <c r="A1556" s="341"/>
      <c r="B1556" s="494"/>
      <c r="C1556" s="495"/>
      <c r="D1556" s="495"/>
      <c r="E1556" s="496"/>
      <c r="F1556" s="497" t="s">
        <v>85</v>
      </c>
      <c r="G1556" s="174">
        <f>G700</f>
        <v>0</v>
      </c>
      <c r="H1556" s="225">
        <f>G1556*(1-VLOOKUP($F1556,SHT,4,FALSE))+H700*(1-VLOOKUP($F1556,SHT,4,FALSE))</f>
        <v>0</v>
      </c>
      <c r="I1556" s="163">
        <f t="shared" ref="I1556:V1556" si="716">I700*(1-VLOOKUP($F1556,SHT,4,FALSE))</f>
        <v>0</v>
      </c>
      <c r="J1556" s="163">
        <f t="shared" si="716"/>
        <v>0</v>
      </c>
      <c r="K1556" s="181">
        <f t="shared" si="716"/>
        <v>0</v>
      </c>
      <c r="L1556" s="165">
        <f t="shared" si="716"/>
        <v>0</v>
      </c>
      <c r="M1556" s="176">
        <f t="shared" si="716"/>
        <v>0</v>
      </c>
      <c r="N1556" s="166">
        <f t="shared" si="716"/>
        <v>0</v>
      </c>
      <c r="O1556" s="166">
        <f t="shared" si="716"/>
        <v>0</v>
      </c>
      <c r="P1556" s="166">
        <f t="shared" si="716"/>
        <v>0</v>
      </c>
      <c r="Q1556" s="166">
        <f t="shared" si="716"/>
        <v>0</v>
      </c>
      <c r="R1556" s="166">
        <f t="shared" si="716"/>
        <v>0</v>
      </c>
      <c r="S1556" s="166">
        <f t="shared" si="716"/>
        <v>0</v>
      </c>
      <c r="T1556" s="162">
        <f t="shared" si="716"/>
        <v>0</v>
      </c>
      <c r="U1556" s="166">
        <f t="shared" si="716"/>
        <v>0</v>
      </c>
      <c r="V1556" s="167">
        <f t="shared" si="716"/>
        <v>0</v>
      </c>
      <c r="W1556" s="48">
        <f>W700</f>
        <v>0</v>
      </c>
      <c r="Y1556"/>
      <c r="Z1556"/>
      <c r="AA1556"/>
      <c r="AB1556"/>
      <c r="AC1556"/>
      <c r="AD1556"/>
      <c r="AE1556"/>
      <c r="AF1556"/>
    </row>
    <row r="1557" spans="1:32" s="71" customFormat="1" outlineLevel="1" x14ac:dyDescent="0.4">
      <c r="A1557" s="341"/>
      <c r="B1557" s="494"/>
      <c r="C1557" s="495"/>
      <c r="D1557" s="495"/>
      <c r="E1557" s="496"/>
      <c r="F1557" s="497" t="s">
        <v>86</v>
      </c>
      <c r="G1557" s="174">
        <f>G701</f>
        <v>0</v>
      </c>
      <c r="H1557" s="225">
        <f>G1557*(1-VLOOKUP($F1557,SHT,4,FALSE))+H701*(1-VLOOKUP($F1557,SHT,4,FALSE))</f>
        <v>0</v>
      </c>
      <c r="I1557" s="163">
        <f t="shared" ref="I1557:V1557" si="717">I701*(1-VLOOKUP($F1557,SHT,4,FALSE))</f>
        <v>0</v>
      </c>
      <c r="J1557" s="163">
        <f t="shared" si="717"/>
        <v>0</v>
      </c>
      <c r="K1557" s="181">
        <f t="shared" si="717"/>
        <v>0</v>
      </c>
      <c r="L1557" s="165">
        <f t="shared" si="717"/>
        <v>0</v>
      </c>
      <c r="M1557" s="176">
        <f t="shared" si="717"/>
        <v>0</v>
      </c>
      <c r="N1557" s="166">
        <f t="shared" si="717"/>
        <v>0</v>
      </c>
      <c r="O1557" s="166">
        <f t="shared" si="717"/>
        <v>0</v>
      </c>
      <c r="P1557" s="166">
        <f t="shared" si="717"/>
        <v>0</v>
      </c>
      <c r="Q1557" s="166">
        <f t="shared" si="717"/>
        <v>0</v>
      </c>
      <c r="R1557" s="166">
        <f t="shared" si="717"/>
        <v>0</v>
      </c>
      <c r="S1557" s="166">
        <f t="shared" si="717"/>
        <v>0</v>
      </c>
      <c r="T1557" s="162">
        <f t="shared" si="717"/>
        <v>0</v>
      </c>
      <c r="U1557" s="166">
        <f t="shared" si="717"/>
        <v>0</v>
      </c>
      <c r="V1557" s="167">
        <f t="shared" si="717"/>
        <v>0</v>
      </c>
      <c r="W1557" s="48">
        <f>W701</f>
        <v>0</v>
      </c>
      <c r="Y1557"/>
      <c r="Z1557"/>
      <c r="AA1557"/>
      <c r="AB1557"/>
      <c r="AC1557"/>
      <c r="AD1557"/>
      <c r="AE1557"/>
      <c r="AF1557"/>
    </row>
    <row r="1558" spans="1:32" s="71" customFormat="1" x14ac:dyDescent="0.4">
      <c r="A1558" s="341"/>
      <c r="B1558" s="494"/>
      <c r="C1558" s="495"/>
      <c r="D1558" s="495"/>
      <c r="E1558" s="496" t="s">
        <v>87</v>
      </c>
      <c r="F1558" s="496"/>
      <c r="G1558" s="68">
        <f t="shared" ref="G1558:W1558" si="718">SUBTOTAL(9,G1559:G1561)</f>
        <v>0</v>
      </c>
      <c r="H1558" s="69">
        <f t="shared" si="718"/>
        <v>0</v>
      </c>
      <c r="I1558" s="66">
        <f t="shared" si="718"/>
        <v>0</v>
      </c>
      <c r="J1558" s="66">
        <f t="shared" si="718"/>
        <v>0</v>
      </c>
      <c r="K1558" s="67">
        <f t="shared" si="718"/>
        <v>0</v>
      </c>
      <c r="L1558" s="36">
        <f t="shared" si="718"/>
        <v>0</v>
      </c>
      <c r="M1558" s="36">
        <f t="shared" si="718"/>
        <v>0</v>
      </c>
      <c r="N1558" s="36">
        <f t="shared" si="718"/>
        <v>0</v>
      </c>
      <c r="O1558" s="36">
        <f t="shared" si="718"/>
        <v>0</v>
      </c>
      <c r="P1558" s="36">
        <f t="shared" si="718"/>
        <v>0</v>
      </c>
      <c r="Q1558" s="36">
        <f t="shared" si="718"/>
        <v>0</v>
      </c>
      <c r="R1558" s="36">
        <f t="shared" si="718"/>
        <v>0</v>
      </c>
      <c r="S1558" s="36">
        <f t="shared" si="718"/>
        <v>0</v>
      </c>
      <c r="T1558" s="36">
        <f t="shared" si="718"/>
        <v>0</v>
      </c>
      <c r="U1558" s="36">
        <f t="shared" si="718"/>
        <v>0</v>
      </c>
      <c r="V1558" s="36">
        <f t="shared" si="718"/>
        <v>0</v>
      </c>
      <c r="W1558" s="35">
        <f t="shared" si="718"/>
        <v>0</v>
      </c>
      <c r="Y1558"/>
      <c r="Z1558"/>
      <c r="AA1558"/>
      <c r="AB1558"/>
      <c r="AC1558"/>
      <c r="AD1558"/>
      <c r="AE1558"/>
      <c r="AF1558"/>
    </row>
    <row r="1559" spans="1:32" s="71" customFormat="1" outlineLevel="1" x14ac:dyDescent="0.4">
      <c r="A1559" s="341"/>
      <c r="B1559" s="494"/>
      <c r="C1559" s="495"/>
      <c r="D1559" s="495"/>
      <c r="E1559" s="496"/>
      <c r="F1559" s="497" t="s">
        <v>88</v>
      </c>
      <c r="G1559" s="174">
        <f>G703</f>
        <v>0</v>
      </c>
      <c r="H1559" s="225">
        <f>G1559*(1-VLOOKUP($F1559,SHT,4,FALSE))+H703*(1-VLOOKUP($F1559,SHT,4,FALSE))</f>
        <v>0</v>
      </c>
      <c r="I1559" s="163">
        <f t="shared" ref="I1559:V1559" si="719">I703*(1-VLOOKUP($F1559,SHT,4,FALSE))</f>
        <v>0</v>
      </c>
      <c r="J1559" s="163">
        <f t="shared" si="719"/>
        <v>0</v>
      </c>
      <c r="K1559" s="181">
        <f t="shared" si="719"/>
        <v>0</v>
      </c>
      <c r="L1559" s="165">
        <f t="shared" si="719"/>
        <v>0</v>
      </c>
      <c r="M1559" s="176">
        <f t="shared" si="719"/>
        <v>0</v>
      </c>
      <c r="N1559" s="166">
        <f t="shared" si="719"/>
        <v>0</v>
      </c>
      <c r="O1559" s="166">
        <f t="shared" si="719"/>
        <v>0</v>
      </c>
      <c r="P1559" s="166">
        <f t="shared" si="719"/>
        <v>0</v>
      </c>
      <c r="Q1559" s="166">
        <f t="shared" si="719"/>
        <v>0</v>
      </c>
      <c r="R1559" s="166">
        <f t="shared" si="719"/>
        <v>0</v>
      </c>
      <c r="S1559" s="166">
        <f t="shared" si="719"/>
        <v>0</v>
      </c>
      <c r="T1559" s="162">
        <f t="shared" si="719"/>
        <v>0</v>
      </c>
      <c r="U1559" s="166">
        <f t="shared" si="719"/>
        <v>0</v>
      </c>
      <c r="V1559" s="167">
        <f t="shared" si="719"/>
        <v>0</v>
      </c>
      <c r="W1559" s="48">
        <f>W703</f>
        <v>0</v>
      </c>
      <c r="Y1559"/>
      <c r="Z1559"/>
      <c r="AA1559"/>
      <c r="AB1559"/>
      <c r="AC1559"/>
      <c r="AD1559"/>
      <c r="AE1559"/>
      <c r="AF1559"/>
    </row>
    <row r="1560" spans="1:32" s="71" customFormat="1" outlineLevel="1" x14ac:dyDescent="0.4">
      <c r="A1560" s="341"/>
      <c r="B1560" s="494"/>
      <c r="C1560" s="495"/>
      <c r="D1560" s="495"/>
      <c r="E1560" s="496"/>
      <c r="F1560" s="497" t="s">
        <v>89</v>
      </c>
      <c r="G1560" s="174">
        <f>G704</f>
        <v>0</v>
      </c>
      <c r="H1560" s="225">
        <f>G1560*(1-VLOOKUP($F1560,SHT,4,FALSE))+H704*(1-VLOOKUP($F1560,SHT,4,FALSE))</f>
        <v>0</v>
      </c>
      <c r="I1560" s="163">
        <f t="shared" ref="I1560:V1560" si="720">I704*(1-VLOOKUP($F1560,SHT,4,FALSE))</f>
        <v>0</v>
      </c>
      <c r="J1560" s="163">
        <f t="shared" si="720"/>
        <v>0</v>
      </c>
      <c r="K1560" s="181">
        <f t="shared" si="720"/>
        <v>0</v>
      </c>
      <c r="L1560" s="165">
        <f t="shared" si="720"/>
        <v>0</v>
      </c>
      <c r="M1560" s="176">
        <f t="shared" si="720"/>
        <v>0</v>
      </c>
      <c r="N1560" s="166">
        <f t="shared" si="720"/>
        <v>0</v>
      </c>
      <c r="O1560" s="166">
        <f t="shared" si="720"/>
        <v>0</v>
      </c>
      <c r="P1560" s="166">
        <f t="shared" si="720"/>
        <v>0</v>
      </c>
      <c r="Q1560" s="166">
        <f t="shared" si="720"/>
        <v>0</v>
      </c>
      <c r="R1560" s="166">
        <f t="shared" si="720"/>
        <v>0</v>
      </c>
      <c r="S1560" s="166">
        <f t="shared" si="720"/>
        <v>0</v>
      </c>
      <c r="T1560" s="162">
        <f t="shared" si="720"/>
        <v>0</v>
      </c>
      <c r="U1560" s="166">
        <f t="shared" si="720"/>
        <v>0</v>
      </c>
      <c r="V1560" s="167">
        <f t="shared" si="720"/>
        <v>0</v>
      </c>
      <c r="W1560" s="48">
        <f>W704</f>
        <v>0</v>
      </c>
      <c r="Y1560"/>
      <c r="Z1560"/>
      <c r="AA1560"/>
      <c r="AB1560"/>
      <c r="AC1560"/>
      <c r="AD1560"/>
      <c r="AE1560"/>
      <c r="AF1560"/>
    </row>
    <row r="1561" spans="1:32" s="71" customFormat="1" outlineLevel="1" x14ac:dyDescent="0.4">
      <c r="A1561" s="341"/>
      <c r="B1561" s="494"/>
      <c r="C1561" s="495"/>
      <c r="D1561" s="495"/>
      <c r="E1561" s="496"/>
      <c r="F1561" s="497" t="s">
        <v>90</v>
      </c>
      <c r="G1561" s="174">
        <f>G705</f>
        <v>0</v>
      </c>
      <c r="H1561" s="225">
        <f>G1561*(1-VLOOKUP($F1561,SHT,4,FALSE))+H705*(1-VLOOKUP($F1561,SHT,4,FALSE))</f>
        <v>0</v>
      </c>
      <c r="I1561" s="163">
        <f t="shared" ref="I1561:V1561" si="721">I705*(1-VLOOKUP($F1561,SHT,4,FALSE))</f>
        <v>0</v>
      </c>
      <c r="J1561" s="163">
        <f t="shared" si="721"/>
        <v>0</v>
      </c>
      <c r="K1561" s="181">
        <f t="shared" si="721"/>
        <v>0</v>
      </c>
      <c r="L1561" s="165">
        <f t="shared" si="721"/>
        <v>0</v>
      </c>
      <c r="M1561" s="176">
        <f t="shared" si="721"/>
        <v>0</v>
      </c>
      <c r="N1561" s="166">
        <f t="shared" si="721"/>
        <v>0</v>
      </c>
      <c r="O1561" s="166">
        <f t="shared" si="721"/>
        <v>0</v>
      </c>
      <c r="P1561" s="166">
        <f t="shared" si="721"/>
        <v>0</v>
      </c>
      <c r="Q1561" s="166">
        <f t="shared" si="721"/>
        <v>0</v>
      </c>
      <c r="R1561" s="166">
        <f t="shared" si="721"/>
        <v>0</v>
      </c>
      <c r="S1561" s="166">
        <f t="shared" si="721"/>
        <v>0</v>
      </c>
      <c r="T1561" s="162">
        <f t="shared" si="721"/>
        <v>0</v>
      </c>
      <c r="U1561" s="166">
        <f t="shared" si="721"/>
        <v>0</v>
      </c>
      <c r="V1561" s="167">
        <f t="shared" si="721"/>
        <v>0</v>
      </c>
      <c r="W1561" s="48">
        <f>W705</f>
        <v>0</v>
      </c>
      <c r="Y1561"/>
      <c r="Z1561"/>
      <c r="AA1561"/>
      <c r="AB1561"/>
      <c r="AC1561"/>
      <c r="AD1561"/>
      <c r="AE1561"/>
      <c r="AF1561"/>
    </row>
    <row r="1562" spans="1:32" s="71" customFormat="1" x14ac:dyDescent="0.4">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4">
      <c r="A1563" s="341"/>
      <c r="B1563" s="494"/>
      <c r="C1563" s="495"/>
      <c r="D1563" s="495"/>
      <c r="E1563" s="496" t="s">
        <v>92</v>
      </c>
      <c r="F1563" s="496"/>
      <c r="G1563" s="68">
        <f t="shared" ref="G1563:W1563" si="722">SUBTOTAL(9,G1564:G1565)</f>
        <v>0</v>
      </c>
      <c r="H1563" s="69">
        <f t="shared" si="722"/>
        <v>0</v>
      </c>
      <c r="I1563" s="66">
        <f t="shared" si="722"/>
        <v>0</v>
      </c>
      <c r="J1563" s="66">
        <f t="shared" si="722"/>
        <v>0</v>
      </c>
      <c r="K1563" s="67">
        <f t="shared" si="722"/>
        <v>0</v>
      </c>
      <c r="L1563" s="36">
        <f t="shared" si="722"/>
        <v>0</v>
      </c>
      <c r="M1563" s="36">
        <f t="shared" si="722"/>
        <v>0</v>
      </c>
      <c r="N1563" s="36">
        <f t="shared" si="722"/>
        <v>0</v>
      </c>
      <c r="O1563" s="36">
        <f t="shared" si="722"/>
        <v>0</v>
      </c>
      <c r="P1563" s="36">
        <f t="shared" si="722"/>
        <v>0</v>
      </c>
      <c r="Q1563" s="36">
        <f t="shared" si="722"/>
        <v>0</v>
      </c>
      <c r="R1563" s="36">
        <f t="shared" si="722"/>
        <v>0</v>
      </c>
      <c r="S1563" s="36">
        <f t="shared" si="722"/>
        <v>0</v>
      </c>
      <c r="T1563" s="36">
        <f t="shared" si="722"/>
        <v>0</v>
      </c>
      <c r="U1563" s="36">
        <f t="shared" si="722"/>
        <v>0</v>
      </c>
      <c r="V1563" s="39">
        <f t="shared" si="722"/>
        <v>0</v>
      </c>
      <c r="W1563" s="35">
        <f t="shared" si="722"/>
        <v>0</v>
      </c>
      <c r="Y1563"/>
      <c r="Z1563"/>
      <c r="AA1563"/>
      <c r="AB1563"/>
      <c r="AC1563"/>
      <c r="AD1563"/>
      <c r="AE1563"/>
      <c r="AF1563"/>
    </row>
    <row r="1564" spans="1:32" s="71" customFormat="1" outlineLevel="1" x14ac:dyDescent="0.4">
      <c r="A1564" s="341"/>
      <c r="B1564" s="494"/>
      <c r="C1564" s="495"/>
      <c r="D1564" s="495"/>
      <c r="E1564" s="496"/>
      <c r="F1564" s="497" t="s">
        <v>93</v>
      </c>
      <c r="G1564" s="174">
        <f>G708</f>
        <v>0</v>
      </c>
      <c r="H1564" s="225">
        <f>G1564*(1-VLOOKUP($F1564,SHT,4,FALSE))+H708*(1-VLOOKUP($F1564,SHT,4,FALSE))</f>
        <v>0</v>
      </c>
      <c r="I1564" s="163">
        <f t="shared" ref="I1564:V1564" si="723">I708*(1-VLOOKUP($F1564,SHT,4,FALSE))</f>
        <v>0</v>
      </c>
      <c r="J1564" s="163">
        <f t="shared" si="723"/>
        <v>0</v>
      </c>
      <c r="K1564" s="181">
        <f t="shared" si="723"/>
        <v>0</v>
      </c>
      <c r="L1564" s="165">
        <f t="shared" si="723"/>
        <v>0</v>
      </c>
      <c r="M1564" s="176">
        <f t="shared" si="723"/>
        <v>0</v>
      </c>
      <c r="N1564" s="166">
        <f t="shared" si="723"/>
        <v>0</v>
      </c>
      <c r="O1564" s="166">
        <f t="shared" si="723"/>
        <v>0</v>
      </c>
      <c r="P1564" s="166">
        <f t="shared" si="723"/>
        <v>0</v>
      </c>
      <c r="Q1564" s="166">
        <f t="shared" si="723"/>
        <v>0</v>
      </c>
      <c r="R1564" s="166">
        <f t="shared" si="723"/>
        <v>0</v>
      </c>
      <c r="S1564" s="166">
        <f t="shared" si="723"/>
        <v>0</v>
      </c>
      <c r="T1564" s="162">
        <f t="shared" si="723"/>
        <v>0</v>
      </c>
      <c r="U1564" s="166">
        <f t="shared" si="723"/>
        <v>0</v>
      </c>
      <c r="V1564" s="167">
        <f t="shared" si="723"/>
        <v>0</v>
      </c>
      <c r="W1564" s="48">
        <f>W708</f>
        <v>0</v>
      </c>
      <c r="Y1564"/>
      <c r="Z1564"/>
      <c r="AA1564"/>
      <c r="AB1564"/>
      <c r="AC1564"/>
      <c r="AD1564"/>
      <c r="AE1564"/>
      <c r="AF1564"/>
    </row>
    <row r="1565" spans="1:32" s="71" customFormat="1" outlineLevel="1" x14ac:dyDescent="0.4">
      <c r="A1565" s="341"/>
      <c r="B1565" s="494"/>
      <c r="C1565" s="495"/>
      <c r="D1565" s="495"/>
      <c r="E1565" s="496"/>
      <c r="F1565" s="497" t="s">
        <v>94</v>
      </c>
      <c r="G1565" s="174">
        <f>G709</f>
        <v>0</v>
      </c>
      <c r="H1565" s="225">
        <f>G1565*(1-VLOOKUP($F1565,SHT,4,FALSE))+H709*(1-VLOOKUP($F1565,SHT,4,FALSE))</f>
        <v>0</v>
      </c>
      <c r="I1565" s="163">
        <f t="shared" ref="I1565:V1565" si="724">I709*(1-VLOOKUP($F1565,SHT,4,FALSE))</f>
        <v>0</v>
      </c>
      <c r="J1565" s="163">
        <f t="shared" si="724"/>
        <v>0</v>
      </c>
      <c r="K1565" s="181">
        <f t="shared" si="724"/>
        <v>0</v>
      </c>
      <c r="L1565" s="165">
        <f t="shared" si="724"/>
        <v>0</v>
      </c>
      <c r="M1565" s="176">
        <f t="shared" si="724"/>
        <v>0</v>
      </c>
      <c r="N1565" s="166">
        <f t="shared" si="724"/>
        <v>0</v>
      </c>
      <c r="O1565" s="166">
        <f t="shared" si="724"/>
        <v>0</v>
      </c>
      <c r="P1565" s="166">
        <f t="shared" si="724"/>
        <v>0</v>
      </c>
      <c r="Q1565" s="166">
        <f t="shared" si="724"/>
        <v>0</v>
      </c>
      <c r="R1565" s="166">
        <f t="shared" si="724"/>
        <v>0</v>
      </c>
      <c r="S1565" s="166">
        <f t="shared" si="724"/>
        <v>0</v>
      </c>
      <c r="T1565" s="162">
        <f t="shared" si="724"/>
        <v>0</v>
      </c>
      <c r="U1565" s="166">
        <f t="shared" si="724"/>
        <v>0</v>
      </c>
      <c r="V1565" s="167">
        <f t="shared" si="724"/>
        <v>0</v>
      </c>
      <c r="W1565" s="48">
        <f>W709</f>
        <v>0</v>
      </c>
      <c r="Y1565"/>
      <c r="Z1565"/>
      <c r="AA1565"/>
      <c r="AB1565"/>
      <c r="AC1565"/>
      <c r="AD1565"/>
      <c r="AE1565"/>
      <c r="AF1565"/>
    </row>
    <row r="1566" spans="1:32" s="71" customFormat="1" x14ac:dyDescent="0.4">
      <c r="A1566" s="341"/>
      <c r="B1566" s="494"/>
      <c r="C1566" s="495"/>
      <c r="D1566" s="495"/>
      <c r="E1566" s="496" t="s">
        <v>95</v>
      </c>
      <c r="F1566" s="496"/>
      <c r="G1566" s="68">
        <f t="shared" ref="G1566:W1566" si="725">SUBTOTAL(9,G1567:G1568)</f>
        <v>0</v>
      </c>
      <c r="H1566" s="69">
        <f t="shared" si="725"/>
        <v>0</v>
      </c>
      <c r="I1566" s="66">
        <f t="shared" si="725"/>
        <v>0</v>
      </c>
      <c r="J1566" s="66">
        <f t="shared" si="725"/>
        <v>0</v>
      </c>
      <c r="K1566" s="67">
        <f t="shared" si="725"/>
        <v>0</v>
      </c>
      <c r="L1566" s="36">
        <f t="shared" si="725"/>
        <v>0</v>
      </c>
      <c r="M1566" s="36">
        <f t="shared" si="725"/>
        <v>0</v>
      </c>
      <c r="N1566" s="36">
        <f t="shared" si="725"/>
        <v>0</v>
      </c>
      <c r="O1566" s="36">
        <f t="shared" si="725"/>
        <v>0</v>
      </c>
      <c r="P1566" s="36">
        <f t="shared" si="725"/>
        <v>0</v>
      </c>
      <c r="Q1566" s="36">
        <f t="shared" si="725"/>
        <v>0</v>
      </c>
      <c r="R1566" s="36">
        <f t="shared" si="725"/>
        <v>0</v>
      </c>
      <c r="S1566" s="36">
        <f t="shared" si="725"/>
        <v>0</v>
      </c>
      <c r="T1566" s="36">
        <f t="shared" si="725"/>
        <v>0</v>
      </c>
      <c r="U1566" s="36">
        <f t="shared" si="725"/>
        <v>0</v>
      </c>
      <c r="V1566" s="39">
        <f t="shared" si="725"/>
        <v>0</v>
      </c>
      <c r="W1566" s="35">
        <f t="shared" si="725"/>
        <v>0</v>
      </c>
      <c r="Y1566"/>
      <c r="Z1566"/>
      <c r="AA1566"/>
      <c r="AB1566"/>
      <c r="AC1566"/>
      <c r="AD1566"/>
      <c r="AE1566"/>
      <c r="AF1566"/>
    </row>
    <row r="1567" spans="1:32" s="71" customFormat="1" outlineLevel="1" x14ac:dyDescent="0.4">
      <c r="A1567" s="341"/>
      <c r="B1567" s="494"/>
      <c r="C1567" s="495"/>
      <c r="D1567" s="495"/>
      <c r="E1567" s="496"/>
      <c r="F1567" s="497" t="s">
        <v>96</v>
      </c>
      <c r="G1567" s="174">
        <f>G711</f>
        <v>0</v>
      </c>
      <c r="H1567" s="225">
        <f>G1567*(1-VLOOKUP($F1567,SHT,4,FALSE))+H711*(1-VLOOKUP($F1567,SHT,4,FALSE))</f>
        <v>0</v>
      </c>
      <c r="I1567" s="163">
        <f t="shared" ref="I1567:V1567" si="726">I711*(1-VLOOKUP($F1567,SHT,4,FALSE))</f>
        <v>0</v>
      </c>
      <c r="J1567" s="163">
        <f t="shared" si="726"/>
        <v>0</v>
      </c>
      <c r="K1567" s="181">
        <f t="shared" si="726"/>
        <v>0</v>
      </c>
      <c r="L1567" s="165">
        <f t="shared" si="726"/>
        <v>0</v>
      </c>
      <c r="M1567" s="176">
        <f t="shared" si="726"/>
        <v>0</v>
      </c>
      <c r="N1567" s="166">
        <f t="shared" si="726"/>
        <v>0</v>
      </c>
      <c r="O1567" s="166">
        <f t="shared" si="726"/>
        <v>0</v>
      </c>
      <c r="P1567" s="166">
        <f t="shared" si="726"/>
        <v>0</v>
      </c>
      <c r="Q1567" s="166">
        <f t="shared" si="726"/>
        <v>0</v>
      </c>
      <c r="R1567" s="166">
        <f t="shared" si="726"/>
        <v>0</v>
      </c>
      <c r="S1567" s="166">
        <f t="shared" si="726"/>
        <v>0</v>
      </c>
      <c r="T1567" s="162">
        <f t="shared" si="726"/>
        <v>0</v>
      </c>
      <c r="U1567" s="166">
        <f t="shared" si="726"/>
        <v>0</v>
      </c>
      <c r="V1567" s="167">
        <f t="shared" si="726"/>
        <v>0</v>
      </c>
      <c r="W1567" s="48">
        <f>W711</f>
        <v>0</v>
      </c>
      <c r="Y1567"/>
      <c r="Z1567"/>
      <c r="AA1567"/>
      <c r="AB1567"/>
      <c r="AC1567"/>
      <c r="AD1567"/>
      <c r="AE1567"/>
      <c r="AF1567"/>
    </row>
    <row r="1568" spans="1:32" s="71" customFormat="1" outlineLevel="1" x14ac:dyDescent="0.4">
      <c r="A1568" s="341"/>
      <c r="B1568" s="494"/>
      <c r="C1568" s="495"/>
      <c r="D1568" s="495"/>
      <c r="E1568" s="496"/>
      <c r="F1568" s="497" t="s">
        <v>97</v>
      </c>
      <c r="G1568" s="174">
        <f>G712</f>
        <v>0</v>
      </c>
      <c r="H1568" s="225">
        <f>G1568*(1-VLOOKUP($F1568,SHT,4,FALSE))+H712*(1-VLOOKUP($F1568,SHT,4,FALSE))</f>
        <v>0</v>
      </c>
      <c r="I1568" s="163">
        <f t="shared" ref="I1568:V1568" si="727">I712*(1-VLOOKUP($F1568,SHT,4,FALSE))</f>
        <v>0</v>
      </c>
      <c r="J1568" s="163">
        <f t="shared" si="727"/>
        <v>0</v>
      </c>
      <c r="K1568" s="181">
        <f t="shared" si="727"/>
        <v>0</v>
      </c>
      <c r="L1568" s="165">
        <f t="shared" si="727"/>
        <v>0</v>
      </c>
      <c r="M1568" s="176">
        <f t="shared" si="727"/>
        <v>0</v>
      </c>
      <c r="N1568" s="166">
        <f t="shared" si="727"/>
        <v>0</v>
      </c>
      <c r="O1568" s="166">
        <f t="shared" si="727"/>
        <v>0</v>
      </c>
      <c r="P1568" s="166">
        <f t="shared" si="727"/>
        <v>0</v>
      </c>
      <c r="Q1568" s="166">
        <f t="shared" si="727"/>
        <v>0</v>
      </c>
      <c r="R1568" s="166">
        <f t="shared" si="727"/>
        <v>0</v>
      </c>
      <c r="S1568" s="166">
        <f t="shared" si="727"/>
        <v>0</v>
      </c>
      <c r="T1568" s="162">
        <f t="shared" si="727"/>
        <v>0</v>
      </c>
      <c r="U1568" s="166">
        <f t="shared" si="727"/>
        <v>0</v>
      </c>
      <c r="V1568" s="167">
        <f t="shared" si="727"/>
        <v>0</v>
      </c>
      <c r="W1568" s="48">
        <f>W712</f>
        <v>0</v>
      </c>
      <c r="Y1568"/>
      <c r="Z1568"/>
      <c r="AA1568"/>
      <c r="AB1568"/>
      <c r="AC1568"/>
      <c r="AD1568"/>
      <c r="AE1568"/>
      <c r="AF1568"/>
    </row>
    <row r="1569" spans="1:32" s="71" customFormat="1" x14ac:dyDescent="0.4">
      <c r="A1569" s="341"/>
      <c r="B1569" s="494"/>
      <c r="C1569" s="495"/>
      <c r="D1569" s="495"/>
      <c r="E1569" s="496" t="s">
        <v>98</v>
      </c>
      <c r="F1569" s="496"/>
      <c r="G1569" s="68">
        <f t="shared" ref="G1569:W1569" si="728">SUBTOTAL(9,G1570:G1571)</f>
        <v>0</v>
      </c>
      <c r="H1569" s="69">
        <f t="shared" si="728"/>
        <v>0</v>
      </c>
      <c r="I1569" s="66">
        <f t="shared" si="728"/>
        <v>0</v>
      </c>
      <c r="J1569" s="66">
        <f t="shared" si="728"/>
        <v>0</v>
      </c>
      <c r="K1569" s="67">
        <f t="shared" si="728"/>
        <v>0</v>
      </c>
      <c r="L1569" s="36">
        <f t="shared" si="728"/>
        <v>0</v>
      </c>
      <c r="M1569" s="36">
        <f t="shared" si="728"/>
        <v>0</v>
      </c>
      <c r="N1569" s="36">
        <f t="shared" si="728"/>
        <v>0</v>
      </c>
      <c r="O1569" s="36">
        <f t="shared" si="728"/>
        <v>0</v>
      </c>
      <c r="P1569" s="36">
        <f t="shared" si="728"/>
        <v>0</v>
      </c>
      <c r="Q1569" s="36">
        <f t="shared" si="728"/>
        <v>0</v>
      </c>
      <c r="R1569" s="36">
        <f t="shared" si="728"/>
        <v>0</v>
      </c>
      <c r="S1569" s="36">
        <f t="shared" si="728"/>
        <v>0</v>
      </c>
      <c r="T1569" s="36">
        <f t="shared" si="728"/>
        <v>0</v>
      </c>
      <c r="U1569" s="36">
        <f t="shared" si="728"/>
        <v>0</v>
      </c>
      <c r="V1569" s="39">
        <f t="shared" si="728"/>
        <v>0</v>
      </c>
      <c r="W1569" s="35">
        <f t="shared" si="728"/>
        <v>0</v>
      </c>
      <c r="Y1569"/>
      <c r="Z1569"/>
      <c r="AA1569"/>
      <c r="AB1569"/>
      <c r="AC1569"/>
      <c r="AD1569"/>
      <c r="AE1569"/>
      <c r="AF1569"/>
    </row>
    <row r="1570" spans="1:32" s="71" customFormat="1" outlineLevel="1" x14ac:dyDescent="0.4">
      <c r="A1570" s="341"/>
      <c r="B1570" s="494"/>
      <c r="C1570" s="495"/>
      <c r="D1570" s="495"/>
      <c r="E1570" s="496"/>
      <c r="F1570" s="497" t="s">
        <v>99</v>
      </c>
      <c r="G1570" s="174">
        <f>G714</f>
        <v>0</v>
      </c>
      <c r="H1570" s="225">
        <f>G1570*(1-VLOOKUP($F1570,SHT,4,FALSE))+H714*(1-VLOOKUP($F1570,SHT,4,FALSE))</f>
        <v>0</v>
      </c>
      <c r="I1570" s="163">
        <f t="shared" ref="I1570:V1570" si="729">I714*(1-VLOOKUP($F1570,SHT,4,FALSE))</f>
        <v>0</v>
      </c>
      <c r="J1570" s="163">
        <f t="shared" si="729"/>
        <v>0</v>
      </c>
      <c r="K1570" s="181">
        <f t="shared" si="729"/>
        <v>0</v>
      </c>
      <c r="L1570" s="165">
        <f t="shared" si="729"/>
        <v>0</v>
      </c>
      <c r="M1570" s="176">
        <f t="shared" si="729"/>
        <v>0</v>
      </c>
      <c r="N1570" s="166">
        <f t="shared" si="729"/>
        <v>0</v>
      </c>
      <c r="O1570" s="166">
        <f t="shared" si="729"/>
        <v>0</v>
      </c>
      <c r="P1570" s="166">
        <f t="shared" si="729"/>
        <v>0</v>
      </c>
      <c r="Q1570" s="166">
        <f t="shared" si="729"/>
        <v>0</v>
      </c>
      <c r="R1570" s="166">
        <f t="shared" si="729"/>
        <v>0</v>
      </c>
      <c r="S1570" s="166">
        <f t="shared" si="729"/>
        <v>0</v>
      </c>
      <c r="T1570" s="162">
        <f t="shared" si="729"/>
        <v>0</v>
      </c>
      <c r="U1570" s="166">
        <f t="shared" si="729"/>
        <v>0</v>
      </c>
      <c r="V1570" s="167">
        <f t="shared" si="729"/>
        <v>0</v>
      </c>
      <c r="W1570" s="48">
        <f>W714</f>
        <v>0</v>
      </c>
      <c r="Y1570"/>
      <c r="Z1570"/>
      <c r="AA1570"/>
      <c r="AB1570"/>
      <c r="AC1570"/>
      <c r="AD1570"/>
      <c r="AE1570"/>
      <c r="AF1570"/>
    </row>
    <row r="1571" spans="1:32" s="71" customFormat="1" outlineLevel="1" x14ac:dyDescent="0.4">
      <c r="A1571" s="341"/>
      <c r="B1571" s="494"/>
      <c r="C1571" s="495"/>
      <c r="D1571" s="495"/>
      <c r="E1571" s="496"/>
      <c r="F1571" s="497" t="s">
        <v>100</v>
      </c>
      <c r="G1571" s="174">
        <f>G715</f>
        <v>0</v>
      </c>
      <c r="H1571" s="225">
        <f>G1571*(1-VLOOKUP($F1571,SHT,4,FALSE))+H715*(1-VLOOKUP($F1571,SHT,4,FALSE))</f>
        <v>0</v>
      </c>
      <c r="I1571" s="163">
        <f t="shared" ref="I1571:V1571" si="730">I715*(1-VLOOKUP($F1571,SHT,4,FALSE))</f>
        <v>0</v>
      </c>
      <c r="J1571" s="163">
        <f t="shared" si="730"/>
        <v>0</v>
      </c>
      <c r="K1571" s="181">
        <f t="shared" si="730"/>
        <v>0</v>
      </c>
      <c r="L1571" s="165">
        <f t="shared" si="730"/>
        <v>0</v>
      </c>
      <c r="M1571" s="176">
        <f t="shared" si="730"/>
        <v>0</v>
      </c>
      <c r="N1571" s="166">
        <f t="shared" si="730"/>
        <v>0</v>
      </c>
      <c r="O1571" s="166">
        <f t="shared" si="730"/>
        <v>0</v>
      </c>
      <c r="P1571" s="166">
        <f t="shared" si="730"/>
        <v>0</v>
      </c>
      <c r="Q1571" s="166">
        <f t="shared" si="730"/>
        <v>0</v>
      </c>
      <c r="R1571" s="166">
        <f t="shared" si="730"/>
        <v>0</v>
      </c>
      <c r="S1571" s="166">
        <f t="shared" si="730"/>
        <v>0</v>
      </c>
      <c r="T1571" s="162">
        <f t="shared" si="730"/>
        <v>0</v>
      </c>
      <c r="U1571" s="166">
        <f t="shared" si="730"/>
        <v>0</v>
      </c>
      <c r="V1571" s="167">
        <f t="shared" si="730"/>
        <v>0</v>
      </c>
      <c r="W1571" s="48">
        <f>W715</f>
        <v>0</v>
      </c>
      <c r="Y1571"/>
      <c r="Z1571"/>
      <c r="AA1571"/>
      <c r="AB1571"/>
      <c r="AC1571"/>
      <c r="AD1571"/>
      <c r="AE1571"/>
      <c r="AF1571"/>
    </row>
    <row r="1572" spans="1:32" s="71" customFormat="1" x14ac:dyDescent="0.4">
      <c r="A1572" s="341"/>
      <c r="B1572" s="494"/>
      <c r="C1572" s="495"/>
      <c r="D1572" s="495"/>
      <c r="E1572" s="496" t="s">
        <v>101</v>
      </c>
      <c r="F1572" s="496"/>
      <c r="G1572" s="68">
        <f t="shared" ref="G1572:W1572" si="731">SUBTOTAL(9,G1573:G1574)</f>
        <v>0</v>
      </c>
      <c r="H1572" s="69">
        <f t="shared" si="731"/>
        <v>0</v>
      </c>
      <c r="I1572" s="66">
        <f t="shared" si="731"/>
        <v>0</v>
      </c>
      <c r="J1572" s="66">
        <f t="shared" si="731"/>
        <v>0</v>
      </c>
      <c r="K1572" s="67">
        <f t="shared" si="731"/>
        <v>0</v>
      </c>
      <c r="L1572" s="36">
        <f t="shared" si="731"/>
        <v>0</v>
      </c>
      <c r="M1572" s="36">
        <f t="shared" si="731"/>
        <v>0</v>
      </c>
      <c r="N1572" s="36">
        <f t="shared" si="731"/>
        <v>0</v>
      </c>
      <c r="O1572" s="36">
        <f t="shared" si="731"/>
        <v>0</v>
      </c>
      <c r="P1572" s="36">
        <f t="shared" si="731"/>
        <v>0</v>
      </c>
      <c r="Q1572" s="36">
        <f t="shared" si="731"/>
        <v>0</v>
      </c>
      <c r="R1572" s="36">
        <f t="shared" si="731"/>
        <v>0</v>
      </c>
      <c r="S1572" s="36">
        <f t="shared" si="731"/>
        <v>0</v>
      </c>
      <c r="T1572" s="36">
        <f t="shared" si="731"/>
        <v>0</v>
      </c>
      <c r="U1572" s="36">
        <f t="shared" si="731"/>
        <v>0</v>
      </c>
      <c r="V1572" s="39">
        <f t="shared" si="731"/>
        <v>0</v>
      </c>
      <c r="W1572" s="35">
        <f t="shared" si="731"/>
        <v>0</v>
      </c>
      <c r="Y1572"/>
      <c r="Z1572"/>
      <c r="AA1572"/>
      <c r="AB1572"/>
      <c r="AC1572"/>
      <c r="AD1572"/>
      <c r="AE1572"/>
      <c r="AF1572"/>
    </row>
    <row r="1573" spans="1:32" s="71" customFormat="1" outlineLevel="1" x14ac:dyDescent="0.4">
      <c r="A1573" s="341"/>
      <c r="B1573" s="494"/>
      <c r="C1573" s="495"/>
      <c r="D1573" s="495"/>
      <c r="E1573" s="496"/>
      <c r="F1573" s="497" t="s">
        <v>102</v>
      </c>
      <c r="G1573" s="174">
        <f>G717</f>
        <v>0</v>
      </c>
      <c r="H1573" s="225">
        <f>G1573*(1-VLOOKUP($F1573,SHT,4,FALSE))+H717*(1-VLOOKUP($F1573,SHT,4,FALSE))</f>
        <v>0</v>
      </c>
      <c r="I1573" s="163">
        <f t="shared" ref="I1573:V1573" si="732">I717*(1-VLOOKUP($F1573,SHT,4,FALSE))</f>
        <v>0</v>
      </c>
      <c r="J1573" s="163">
        <f t="shared" si="732"/>
        <v>0</v>
      </c>
      <c r="K1573" s="181">
        <f t="shared" si="732"/>
        <v>0</v>
      </c>
      <c r="L1573" s="165">
        <f t="shared" si="732"/>
        <v>0</v>
      </c>
      <c r="M1573" s="176">
        <f t="shared" si="732"/>
        <v>0</v>
      </c>
      <c r="N1573" s="166">
        <f t="shared" si="732"/>
        <v>0</v>
      </c>
      <c r="O1573" s="166">
        <f t="shared" si="732"/>
        <v>0</v>
      </c>
      <c r="P1573" s="166">
        <f t="shared" si="732"/>
        <v>0</v>
      </c>
      <c r="Q1573" s="166">
        <f t="shared" si="732"/>
        <v>0</v>
      </c>
      <c r="R1573" s="166">
        <f t="shared" si="732"/>
        <v>0</v>
      </c>
      <c r="S1573" s="166">
        <f t="shared" si="732"/>
        <v>0</v>
      </c>
      <c r="T1573" s="162">
        <f t="shared" si="732"/>
        <v>0</v>
      </c>
      <c r="U1573" s="166">
        <f t="shared" si="732"/>
        <v>0</v>
      </c>
      <c r="V1573" s="167">
        <f t="shared" si="732"/>
        <v>0</v>
      </c>
      <c r="W1573" s="48">
        <f>W717</f>
        <v>0</v>
      </c>
      <c r="Y1573"/>
      <c r="Z1573"/>
      <c r="AA1573"/>
      <c r="AB1573"/>
      <c r="AC1573"/>
      <c r="AD1573"/>
      <c r="AE1573"/>
      <c r="AF1573"/>
    </row>
    <row r="1574" spans="1:32" s="71" customFormat="1" outlineLevel="1" x14ac:dyDescent="0.4">
      <c r="A1574" s="341"/>
      <c r="B1574" s="494"/>
      <c r="C1574" s="495"/>
      <c r="D1574" s="495"/>
      <c r="E1574" s="496"/>
      <c r="F1574" s="497" t="s">
        <v>103</v>
      </c>
      <c r="G1574" s="174">
        <f>G718</f>
        <v>0</v>
      </c>
      <c r="H1574" s="225">
        <f>G1574*(1-VLOOKUP($F1574,SHT,4,FALSE))+H718*(1-VLOOKUP($F1574,SHT,4,FALSE))</f>
        <v>0</v>
      </c>
      <c r="I1574" s="163">
        <f t="shared" ref="I1574:V1574" si="733">I718*(1-VLOOKUP($F1574,SHT,4,FALSE))</f>
        <v>0</v>
      </c>
      <c r="J1574" s="163">
        <f t="shared" si="733"/>
        <v>0</v>
      </c>
      <c r="K1574" s="181">
        <f t="shared" si="733"/>
        <v>0</v>
      </c>
      <c r="L1574" s="165">
        <f t="shared" si="733"/>
        <v>0</v>
      </c>
      <c r="M1574" s="176">
        <f t="shared" si="733"/>
        <v>0</v>
      </c>
      <c r="N1574" s="166">
        <f t="shared" si="733"/>
        <v>0</v>
      </c>
      <c r="O1574" s="166">
        <f t="shared" si="733"/>
        <v>0</v>
      </c>
      <c r="P1574" s="166">
        <f t="shared" si="733"/>
        <v>0</v>
      </c>
      <c r="Q1574" s="166">
        <f t="shared" si="733"/>
        <v>0</v>
      </c>
      <c r="R1574" s="166">
        <f t="shared" si="733"/>
        <v>0</v>
      </c>
      <c r="S1574" s="166">
        <f t="shared" si="733"/>
        <v>0</v>
      </c>
      <c r="T1574" s="162">
        <f t="shared" si="733"/>
        <v>0</v>
      </c>
      <c r="U1574" s="166">
        <f t="shared" si="733"/>
        <v>0</v>
      </c>
      <c r="V1574" s="167">
        <f t="shared" si="733"/>
        <v>0</v>
      </c>
      <c r="W1574" s="48">
        <f>W718</f>
        <v>0</v>
      </c>
      <c r="Y1574"/>
      <c r="Z1574"/>
      <c r="AA1574"/>
      <c r="AB1574"/>
      <c r="AC1574"/>
      <c r="AD1574"/>
      <c r="AE1574"/>
      <c r="AF1574"/>
    </row>
    <row r="1575" spans="1:32" s="71" customFormat="1" x14ac:dyDescent="0.4">
      <c r="A1575" s="341"/>
      <c r="B1575" s="494"/>
      <c r="C1575" s="495"/>
      <c r="D1575" s="495"/>
      <c r="E1575" s="496" t="s">
        <v>104</v>
      </c>
      <c r="F1575" s="496"/>
      <c r="G1575" s="68">
        <f t="shared" ref="G1575:W1575" si="734">SUBTOTAL(9,G1576:G1577)</f>
        <v>0</v>
      </c>
      <c r="H1575" s="69">
        <f t="shared" si="734"/>
        <v>0</v>
      </c>
      <c r="I1575" s="66">
        <f t="shared" si="734"/>
        <v>0</v>
      </c>
      <c r="J1575" s="66">
        <f t="shared" si="734"/>
        <v>0</v>
      </c>
      <c r="K1575" s="67">
        <f t="shared" si="734"/>
        <v>0</v>
      </c>
      <c r="L1575" s="36">
        <f t="shared" si="734"/>
        <v>0</v>
      </c>
      <c r="M1575" s="36">
        <f t="shared" si="734"/>
        <v>0</v>
      </c>
      <c r="N1575" s="36">
        <f t="shared" si="734"/>
        <v>0</v>
      </c>
      <c r="O1575" s="36">
        <f t="shared" si="734"/>
        <v>0</v>
      </c>
      <c r="P1575" s="36">
        <f t="shared" si="734"/>
        <v>0</v>
      </c>
      <c r="Q1575" s="36">
        <f t="shared" si="734"/>
        <v>0</v>
      </c>
      <c r="R1575" s="36">
        <f t="shared" si="734"/>
        <v>0</v>
      </c>
      <c r="S1575" s="36">
        <f t="shared" si="734"/>
        <v>0</v>
      </c>
      <c r="T1575" s="36">
        <f t="shared" si="734"/>
        <v>0</v>
      </c>
      <c r="U1575" s="36">
        <f t="shared" si="734"/>
        <v>0</v>
      </c>
      <c r="V1575" s="39">
        <f t="shared" si="734"/>
        <v>0</v>
      </c>
      <c r="W1575" s="35">
        <f t="shared" si="734"/>
        <v>0</v>
      </c>
      <c r="Y1575"/>
      <c r="Z1575"/>
      <c r="AA1575"/>
      <c r="AB1575"/>
      <c r="AC1575"/>
      <c r="AD1575"/>
      <c r="AE1575"/>
      <c r="AF1575"/>
    </row>
    <row r="1576" spans="1:32" s="71" customFormat="1" outlineLevel="1" x14ac:dyDescent="0.4">
      <c r="A1576" s="341"/>
      <c r="B1576" s="494"/>
      <c r="C1576" s="495"/>
      <c r="D1576" s="495"/>
      <c r="E1576" s="496"/>
      <c r="F1576" s="497" t="s">
        <v>105</v>
      </c>
      <c r="G1576" s="174">
        <f>G720</f>
        <v>0</v>
      </c>
      <c r="H1576" s="225">
        <f>G1576*(1-VLOOKUP($F1576,SHT,4,FALSE))+H720*(1-VLOOKUP($F1576,SHT,4,FALSE))</f>
        <v>0</v>
      </c>
      <c r="I1576" s="163">
        <f t="shared" ref="I1576:V1576" si="735">I720*(1-VLOOKUP($F1576,SHT,4,FALSE))</f>
        <v>0</v>
      </c>
      <c r="J1576" s="163">
        <f t="shared" si="735"/>
        <v>0</v>
      </c>
      <c r="K1576" s="181">
        <f t="shared" si="735"/>
        <v>0</v>
      </c>
      <c r="L1576" s="165">
        <f t="shared" si="735"/>
        <v>0</v>
      </c>
      <c r="M1576" s="176">
        <f t="shared" si="735"/>
        <v>0</v>
      </c>
      <c r="N1576" s="166">
        <f t="shared" si="735"/>
        <v>0</v>
      </c>
      <c r="O1576" s="166">
        <f t="shared" si="735"/>
        <v>0</v>
      </c>
      <c r="P1576" s="166">
        <f t="shared" si="735"/>
        <v>0</v>
      </c>
      <c r="Q1576" s="166">
        <f t="shared" si="735"/>
        <v>0</v>
      </c>
      <c r="R1576" s="166">
        <f t="shared" si="735"/>
        <v>0</v>
      </c>
      <c r="S1576" s="166">
        <f t="shared" si="735"/>
        <v>0</v>
      </c>
      <c r="T1576" s="162">
        <f t="shared" si="735"/>
        <v>0</v>
      </c>
      <c r="U1576" s="166">
        <f t="shared" si="735"/>
        <v>0</v>
      </c>
      <c r="V1576" s="167">
        <f t="shared" si="735"/>
        <v>0</v>
      </c>
      <c r="W1576" s="48">
        <f>W720</f>
        <v>0</v>
      </c>
      <c r="Y1576"/>
      <c r="Z1576"/>
      <c r="AA1576"/>
      <c r="AB1576"/>
      <c r="AC1576"/>
      <c r="AD1576"/>
      <c r="AE1576"/>
      <c r="AF1576"/>
    </row>
    <row r="1577" spans="1:32" s="71" customFormat="1" outlineLevel="1" x14ac:dyDescent="0.4">
      <c r="A1577" s="341"/>
      <c r="B1577" s="494"/>
      <c r="C1577" s="495"/>
      <c r="D1577" s="495"/>
      <c r="E1577" s="496"/>
      <c r="F1577" s="497" t="s">
        <v>106</v>
      </c>
      <c r="G1577" s="174">
        <f>G721</f>
        <v>0</v>
      </c>
      <c r="H1577" s="225">
        <f>G1577*(1-VLOOKUP($F1577,SHT,4,FALSE))+H721*(1-VLOOKUP($F1577,SHT,4,FALSE))</f>
        <v>0</v>
      </c>
      <c r="I1577" s="163">
        <f t="shared" ref="I1577:V1577" si="736">I721*(1-VLOOKUP($F1577,SHT,4,FALSE))</f>
        <v>0</v>
      </c>
      <c r="J1577" s="163">
        <f t="shared" si="736"/>
        <v>0</v>
      </c>
      <c r="K1577" s="181">
        <f t="shared" si="736"/>
        <v>0</v>
      </c>
      <c r="L1577" s="165">
        <f t="shared" si="736"/>
        <v>0</v>
      </c>
      <c r="M1577" s="176">
        <f t="shared" si="736"/>
        <v>0</v>
      </c>
      <c r="N1577" s="166">
        <f t="shared" si="736"/>
        <v>0</v>
      </c>
      <c r="O1577" s="166">
        <f t="shared" si="736"/>
        <v>0</v>
      </c>
      <c r="P1577" s="166">
        <f t="shared" si="736"/>
        <v>0</v>
      </c>
      <c r="Q1577" s="166">
        <f t="shared" si="736"/>
        <v>0</v>
      </c>
      <c r="R1577" s="166">
        <f t="shared" si="736"/>
        <v>0</v>
      </c>
      <c r="S1577" s="166">
        <f t="shared" si="736"/>
        <v>0</v>
      </c>
      <c r="T1577" s="162">
        <f t="shared" si="736"/>
        <v>0</v>
      </c>
      <c r="U1577" s="166">
        <f t="shared" si="736"/>
        <v>0</v>
      </c>
      <c r="V1577" s="167">
        <f t="shared" si="736"/>
        <v>0</v>
      </c>
      <c r="W1577" s="48">
        <f>W721</f>
        <v>0</v>
      </c>
      <c r="Y1577"/>
      <c r="Z1577"/>
      <c r="AA1577"/>
      <c r="AB1577"/>
      <c r="AC1577"/>
      <c r="AD1577"/>
      <c r="AE1577"/>
      <c r="AF1577"/>
    </row>
    <row r="1578" spans="1:32" s="71" customFormat="1" x14ac:dyDescent="0.4">
      <c r="A1578" s="341"/>
      <c r="B1578" s="494"/>
      <c r="C1578" s="495"/>
      <c r="D1578" s="495"/>
      <c r="E1578" s="496" t="s">
        <v>107</v>
      </c>
      <c r="F1578" s="496"/>
      <c r="G1578" s="68">
        <f t="shared" ref="G1578:W1578" si="737">SUBTOTAL(9,G1579:G1580)</f>
        <v>0</v>
      </c>
      <c r="H1578" s="69">
        <f t="shared" si="737"/>
        <v>0</v>
      </c>
      <c r="I1578" s="66">
        <f t="shared" si="737"/>
        <v>0</v>
      </c>
      <c r="J1578" s="66">
        <f t="shared" si="737"/>
        <v>0</v>
      </c>
      <c r="K1578" s="67">
        <f t="shared" si="737"/>
        <v>0</v>
      </c>
      <c r="L1578" s="36">
        <f t="shared" si="737"/>
        <v>0</v>
      </c>
      <c r="M1578" s="36">
        <f t="shared" si="737"/>
        <v>0</v>
      </c>
      <c r="N1578" s="36">
        <f t="shared" si="737"/>
        <v>0</v>
      </c>
      <c r="O1578" s="36">
        <f t="shared" si="737"/>
        <v>0</v>
      </c>
      <c r="P1578" s="36">
        <f t="shared" si="737"/>
        <v>0</v>
      </c>
      <c r="Q1578" s="36">
        <f t="shared" si="737"/>
        <v>0</v>
      </c>
      <c r="R1578" s="36">
        <f t="shared" si="737"/>
        <v>0</v>
      </c>
      <c r="S1578" s="36">
        <f t="shared" si="737"/>
        <v>0</v>
      </c>
      <c r="T1578" s="36">
        <f t="shared" si="737"/>
        <v>0</v>
      </c>
      <c r="U1578" s="36">
        <f t="shared" si="737"/>
        <v>0</v>
      </c>
      <c r="V1578" s="39">
        <f t="shared" si="737"/>
        <v>0</v>
      </c>
      <c r="W1578" s="35">
        <f t="shared" si="737"/>
        <v>0</v>
      </c>
      <c r="Y1578"/>
      <c r="Z1578"/>
      <c r="AA1578"/>
      <c r="AB1578"/>
      <c r="AC1578"/>
      <c r="AD1578"/>
      <c r="AE1578"/>
      <c r="AF1578"/>
    </row>
    <row r="1579" spans="1:32" s="71" customFormat="1" outlineLevel="1" x14ac:dyDescent="0.4">
      <c r="A1579" s="341"/>
      <c r="B1579" s="494"/>
      <c r="C1579" s="495"/>
      <c r="D1579" s="495"/>
      <c r="E1579" s="496"/>
      <c r="F1579" s="497" t="s">
        <v>108</v>
      </c>
      <c r="G1579" s="174">
        <f>G723</f>
        <v>0</v>
      </c>
      <c r="H1579" s="225">
        <f>G1579*(1-VLOOKUP($F1579,SHT,4,FALSE))+H723*(1-VLOOKUP($F1579,SHT,4,FALSE))</f>
        <v>0</v>
      </c>
      <c r="I1579" s="163">
        <f t="shared" ref="I1579:V1579" si="738">I723*(1-VLOOKUP($F1579,SHT,4,FALSE))</f>
        <v>0</v>
      </c>
      <c r="J1579" s="163">
        <f t="shared" si="738"/>
        <v>0</v>
      </c>
      <c r="K1579" s="181">
        <f t="shared" si="738"/>
        <v>0</v>
      </c>
      <c r="L1579" s="165">
        <f t="shared" si="738"/>
        <v>0</v>
      </c>
      <c r="M1579" s="176">
        <f t="shared" si="738"/>
        <v>0</v>
      </c>
      <c r="N1579" s="166">
        <f t="shared" si="738"/>
        <v>0</v>
      </c>
      <c r="O1579" s="166">
        <f t="shared" si="738"/>
        <v>0</v>
      </c>
      <c r="P1579" s="166">
        <f t="shared" si="738"/>
        <v>0</v>
      </c>
      <c r="Q1579" s="166">
        <f t="shared" si="738"/>
        <v>0</v>
      </c>
      <c r="R1579" s="166">
        <f t="shared" si="738"/>
        <v>0</v>
      </c>
      <c r="S1579" s="166">
        <f t="shared" si="738"/>
        <v>0</v>
      </c>
      <c r="T1579" s="162">
        <f t="shared" si="738"/>
        <v>0</v>
      </c>
      <c r="U1579" s="166">
        <f t="shared" si="738"/>
        <v>0</v>
      </c>
      <c r="V1579" s="167">
        <f t="shared" si="738"/>
        <v>0</v>
      </c>
      <c r="W1579" s="48">
        <f>W723</f>
        <v>0</v>
      </c>
      <c r="Y1579"/>
      <c r="Z1579"/>
      <c r="AA1579"/>
      <c r="AB1579"/>
      <c r="AC1579"/>
      <c r="AD1579"/>
      <c r="AE1579"/>
      <c r="AF1579"/>
    </row>
    <row r="1580" spans="1:32" s="71" customFormat="1" outlineLevel="1" x14ac:dyDescent="0.4">
      <c r="A1580" s="341"/>
      <c r="B1580" s="494"/>
      <c r="C1580" s="495"/>
      <c r="D1580" s="495"/>
      <c r="E1580" s="496"/>
      <c r="F1580" s="497" t="s">
        <v>109</v>
      </c>
      <c r="G1580" s="174">
        <f>G724</f>
        <v>0</v>
      </c>
      <c r="H1580" s="225">
        <f>G1580*(1-VLOOKUP($F1580,SHT,4,FALSE))+H724*(1-VLOOKUP($F1580,SHT,4,FALSE))</f>
        <v>0</v>
      </c>
      <c r="I1580" s="163">
        <f t="shared" ref="I1580:V1580" si="739">I724*(1-VLOOKUP($F1580,SHT,4,FALSE))</f>
        <v>0</v>
      </c>
      <c r="J1580" s="163">
        <f t="shared" si="739"/>
        <v>0</v>
      </c>
      <c r="K1580" s="181">
        <f t="shared" si="739"/>
        <v>0</v>
      </c>
      <c r="L1580" s="165">
        <f t="shared" si="739"/>
        <v>0</v>
      </c>
      <c r="M1580" s="176">
        <f t="shared" si="739"/>
        <v>0</v>
      </c>
      <c r="N1580" s="166">
        <f t="shared" si="739"/>
        <v>0</v>
      </c>
      <c r="O1580" s="166">
        <f t="shared" si="739"/>
        <v>0</v>
      </c>
      <c r="P1580" s="166">
        <f t="shared" si="739"/>
        <v>0</v>
      </c>
      <c r="Q1580" s="166">
        <f t="shared" si="739"/>
        <v>0</v>
      </c>
      <c r="R1580" s="166">
        <f t="shared" si="739"/>
        <v>0</v>
      </c>
      <c r="S1580" s="166">
        <f t="shared" si="739"/>
        <v>0</v>
      </c>
      <c r="T1580" s="162">
        <f t="shared" si="739"/>
        <v>0</v>
      </c>
      <c r="U1580" s="166">
        <f t="shared" si="739"/>
        <v>0</v>
      </c>
      <c r="V1580" s="167">
        <f t="shared" si="739"/>
        <v>0</v>
      </c>
      <c r="W1580" s="48">
        <f>W724</f>
        <v>0</v>
      </c>
      <c r="Y1580"/>
      <c r="Z1580"/>
      <c r="AA1580"/>
      <c r="AB1580"/>
      <c r="AC1580"/>
      <c r="AD1580"/>
      <c r="AE1580"/>
      <c r="AF1580"/>
    </row>
    <row r="1581" spans="1:32" s="71" customFormat="1" x14ac:dyDescent="0.4">
      <c r="A1581" s="341"/>
      <c r="B1581" s="494"/>
      <c r="C1581" s="495"/>
      <c r="D1581" s="495" t="s">
        <v>110</v>
      </c>
      <c r="E1581" s="496"/>
      <c r="F1581" s="496"/>
      <c r="G1581" s="68">
        <f t="shared" ref="G1581:W1581" si="740">SUBTOTAL(9,G1582:G1584)</f>
        <v>0</v>
      </c>
      <c r="H1581" s="69"/>
      <c r="I1581" s="66"/>
      <c r="J1581" s="66"/>
      <c r="K1581" s="67">
        <f t="shared" si="740"/>
        <v>0</v>
      </c>
      <c r="L1581" s="53">
        <f t="shared" si="740"/>
        <v>0</v>
      </c>
      <c r="M1581" s="36">
        <f t="shared" si="740"/>
        <v>0</v>
      </c>
      <c r="N1581" s="36">
        <f t="shared" si="740"/>
        <v>0</v>
      </c>
      <c r="O1581" s="36">
        <f t="shared" si="740"/>
        <v>0</v>
      </c>
      <c r="P1581" s="36">
        <f t="shared" si="740"/>
        <v>0</v>
      </c>
      <c r="Q1581" s="36">
        <f t="shared" si="740"/>
        <v>0</v>
      </c>
      <c r="R1581" s="36">
        <f t="shared" si="740"/>
        <v>0</v>
      </c>
      <c r="S1581" s="36">
        <f t="shared" si="740"/>
        <v>0</v>
      </c>
      <c r="T1581" s="36">
        <f t="shared" si="740"/>
        <v>0</v>
      </c>
      <c r="U1581" s="36">
        <f t="shared" si="740"/>
        <v>0</v>
      </c>
      <c r="V1581" s="39">
        <f t="shared" si="740"/>
        <v>0</v>
      </c>
      <c r="W1581" s="35">
        <f t="shared" si="740"/>
        <v>0</v>
      </c>
      <c r="Y1581"/>
      <c r="Z1581"/>
      <c r="AA1581"/>
      <c r="AB1581"/>
      <c r="AC1581"/>
      <c r="AD1581"/>
      <c r="AE1581"/>
      <c r="AF1581"/>
    </row>
    <row r="1582" spans="1:32" s="71" customFormat="1" outlineLevel="1" x14ac:dyDescent="0.4">
      <c r="A1582" s="341"/>
      <c r="B1582" s="494"/>
      <c r="C1582" s="495"/>
      <c r="D1582" s="495"/>
      <c r="E1582" s="496"/>
      <c r="F1582" s="497" t="s">
        <v>111</v>
      </c>
      <c r="G1582" s="174">
        <f>G726</f>
        <v>0</v>
      </c>
      <c r="H1582" s="66"/>
      <c r="I1582" s="66"/>
      <c r="J1582" s="66"/>
      <c r="K1582" s="181">
        <f>($G1582+SUM($H726:K726))*VLOOKUP($F1582,EIT,2,FALSE)</f>
        <v>0</v>
      </c>
      <c r="L1582" s="165">
        <f t="shared" ref="L1582:V1582" si="741">L726*VLOOKUP($F1582,EIT,2,FALSE)</f>
        <v>0</v>
      </c>
      <c r="M1582" s="176">
        <f t="shared" si="741"/>
        <v>0</v>
      </c>
      <c r="N1582" s="166">
        <f t="shared" si="741"/>
        <v>0</v>
      </c>
      <c r="O1582" s="162">
        <f t="shared" si="741"/>
        <v>0</v>
      </c>
      <c r="P1582" s="166">
        <f t="shared" si="741"/>
        <v>0</v>
      </c>
      <c r="Q1582" s="176">
        <f t="shared" si="741"/>
        <v>0</v>
      </c>
      <c r="R1582" s="166">
        <f t="shared" si="741"/>
        <v>0</v>
      </c>
      <c r="S1582" s="166">
        <f t="shared" si="741"/>
        <v>0</v>
      </c>
      <c r="T1582" s="162">
        <f t="shared" si="741"/>
        <v>0</v>
      </c>
      <c r="U1582" s="166">
        <f t="shared" si="741"/>
        <v>0</v>
      </c>
      <c r="V1582" s="167">
        <f t="shared" si="741"/>
        <v>0</v>
      </c>
      <c r="W1582" s="48">
        <f>W726</f>
        <v>0</v>
      </c>
      <c r="Y1582"/>
      <c r="Z1582"/>
      <c r="AA1582"/>
      <c r="AB1582"/>
      <c r="AC1582"/>
      <c r="AD1582"/>
      <c r="AE1582"/>
      <c r="AF1582"/>
    </row>
    <row r="1583" spans="1:32" s="71" customFormat="1" outlineLevel="1" x14ac:dyDescent="0.4">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742">O727*(VLOOKUP($F1583,EIT,3,FALSE)+VLOOKUP($F1583,EIT,4,FALSE)+VLOOKUP($F1583,EIT,5,FALSE))</f>
        <v>0</v>
      </c>
      <c r="P1583" s="166">
        <f t="shared" si="742"/>
        <v>0</v>
      </c>
      <c r="Q1583" s="166">
        <f t="shared" si="742"/>
        <v>0</v>
      </c>
      <c r="R1583" s="166">
        <f t="shared" si="742"/>
        <v>0</v>
      </c>
      <c r="S1583" s="166">
        <f t="shared" si="742"/>
        <v>0</v>
      </c>
      <c r="T1583" s="166">
        <f t="shared" si="742"/>
        <v>0</v>
      </c>
      <c r="U1583" s="166">
        <f t="shared" si="742"/>
        <v>0</v>
      </c>
      <c r="V1583" s="167">
        <f t="shared" si="742"/>
        <v>0</v>
      </c>
      <c r="W1583" s="48">
        <f>W727</f>
        <v>0</v>
      </c>
      <c r="Y1583"/>
      <c r="Z1583"/>
      <c r="AA1583"/>
      <c r="AB1583"/>
      <c r="AC1583"/>
      <c r="AD1583"/>
      <c r="AE1583"/>
      <c r="AF1583"/>
    </row>
    <row r="1584" spans="1:32" s="71" customFormat="1" outlineLevel="1" x14ac:dyDescent="0.4">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4">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4">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4">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4">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4">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4">
      <c r="A1590" s="341"/>
      <c r="B1590" s="494"/>
      <c r="C1590" s="495"/>
      <c r="D1590" s="495"/>
      <c r="E1590" s="496" t="s">
        <v>41</v>
      </c>
      <c r="F1590" s="496"/>
      <c r="G1590" s="68">
        <f t="shared" ref="G1590:W1590" si="743">SUBTOTAL(9,G1591:G1594)</f>
        <v>0</v>
      </c>
      <c r="H1590" s="69">
        <f t="shared" si="743"/>
        <v>0</v>
      </c>
      <c r="I1590" s="66">
        <f t="shared" si="743"/>
        <v>0</v>
      </c>
      <c r="J1590" s="66">
        <f t="shared" si="743"/>
        <v>0</v>
      </c>
      <c r="K1590" s="67">
        <f t="shared" si="743"/>
        <v>0</v>
      </c>
      <c r="L1590" s="36">
        <f t="shared" si="743"/>
        <v>0</v>
      </c>
      <c r="M1590" s="36">
        <f t="shared" si="743"/>
        <v>0</v>
      </c>
      <c r="N1590" s="36">
        <f t="shared" si="743"/>
        <v>0</v>
      </c>
      <c r="O1590" s="36">
        <f t="shared" si="743"/>
        <v>0</v>
      </c>
      <c r="P1590" s="36">
        <f t="shared" si="743"/>
        <v>0</v>
      </c>
      <c r="Q1590" s="36">
        <f t="shared" si="743"/>
        <v>0</v>
      </c>
      <c r="R1590" s="36">
        <f t="shared" si="743"/>
        <v>0</v>
      </c>
      <c r="S1590" s="36">
        <f t="shared" si="743"/>
        <v>0</v>
      </c>
      <c r="T1590" s="36">
        <f t="shared" si="743"/>
        <v>0</v>
      </c>
      <c r="U1590" s="36">
        <f t="shared" si="743"/>
        <v>0</v>
      </c>
      <c r="V1590" s="36">
        <f t="shared" si="743"/>
        <v>0</v>
      </c>
      <c r="W1590" s="35">
        <f t="shared" si="743"/>
        <v>0</v>
      </c>
      <c r="Y1590"/>
      <c r="Z1590"/>
      <c r="AA1590"/>
      <c r="AB1590"/>
      <c r="AC1590"/>
      <c r="AD1590"/>
      <c r="AE1590"/>
      <c r="AF1590"/>
    </row>
    <row r="1591" spans="1:34" s="71" customFormat="1" outlineLevel="1" x14ac:dyDescent="0.4">
      <c r="A1591" s="341"/>
      <c r="B1591" s="494"/>
      <c r="C1591" s="495"/>
      <c r="D1591" s="495"/>
      <c r="E1591" s="496"/>
      <c r="F1591" s="497" t="s">
        <v>42</v>
      </c>
      <c r="G1591" s="174">
        <f>G735</f>
        <v>0</v>
      </c>
      <c r="H1591" s="225">
        <f>G1591*(1-VLOOKUP($F1591,SHT,4,FALSE))+H735*(1-VLOOKUP($F1591,SHT,4,FALSE))</f>
        <v>0</v>
      </c>
      <c r="I1591" s="163">
        <f t="shared" ref="I1591:V1591" si="744">I735*(1-VLOOKUP($F1591,SHT,4,FALSE))</f>
        <v>0</v>
      </c>
      <c r="J1591" s="163">
        <f t="shared" si="744"/>
        <v>0</v>
      </c>
      <c r="K1591" s="181">
        <f t="shared" si="744"/>
        <v>0</v>
      </c>
      <c r="L1591" s="165">
        <f t="shared" si="744"/>
        <v>0</v>
      </c>
      <c r="M1591" s="176">
        <f t="shared" si="744"/>
        <v>0</v>
      </c>
      <c r="N1591" s="166">
        <f t="shared" si="744"/>
        <v>0</v>
      </c>
      <c r="O1591" s="166">
        <f t="shared" si="744"/>
        <v>0</v>
      </c>
      <c r="P1591" s="166">
        <f t="shared" si="744"/>
        <v>0</v>
      </c>
      <c r="Q1591" s="166">
        <f t="shared" si="744"/>
        <v>0</v>
      </c>
      <c r="R1591" s="166">
        <f t="shared" si="744"/>
        <v>0</v>
      </c>
      <c r="S1591" s="166">
        <f t="shared" si="744"/>
        <v>0</v>
      </c>
      <c r="T1591" s="162">
        <f t="shared" si="744"/>
        <v>0</v>
      </c>
      <c r="U1591" s="166">
        <f t="shared" si="744"/>
        <v>0</v>
      </c>
      <c r="V1591" s="167">
        <f t="shared" si="744"/>
        <v>0</v>
      </c>
      <c r="W1591" s="48">
        <f>W735</f>
        <v>0</v>
      </c>
      <c r="Y1591"/>
      <c r="Z1591"/>
      <c r="AA1591"/>
      <c r="AB1591"/>
      <c r="AC1591"/>
      <c r="AD1591"/>
      <c r="AE1591"/>
      <c r="AF1591"/>
    </row>
    <row r="1592" spans="1:34" s="71" customFormat="1" outlineLevel="1" x14ac:dyDescent="0.4">
      <c r="A1592" s="341"/>
      <c r="B1592" s="494"/>
      <c r="C1592" s="495"/>
      <c r="D1592" s="495"/>
      <c r="E1592" s="496"/>
      <c r="F1592" s="497" t="s">
        <v>43</v>
      </c>
      <c r="G1592" s="174">
        <f>G736</f>
        <v>0</v>
      </c>
      <c r="H1592" s="225">
        <f>G1592*(1-VLOOKUP($F1592,SHT,4,FALSE))+H736*(1-VLOOKUP($F1592,SHT,4,FALSE))</f>
        <v>0</v>
      </c>
      <c r="I1592" s="163">
        <f t="shared" ref="I1592:V1592" si="745">I736*(1-VLOOKUP($F1592,SHT,4,FALSE))</f>
        <v>0</v>
      </c>
      <c r="J1592" s="163">
        <f t="shared" si="745"/>
        <v>0</v>
      </c>
      <c r="K1592" s="181">
        <f t="shared" si="745"/>
        <v>0</v>
      </c>
      <c r="L1592" s="165">
        <f t="shared" si="745"/>
        <v>0</v>
      </c>
      <c r="M1592" s="176">
        <f t="shared" si="745"/>
        <v>0</v>
      </c>
      <c r="N1592" s="166">
        <f t="shared" si="745"/>
        <v>0</v>
      </c>
      <c r="O1592" s="166">
        <f t="shared" si="745"/>
        <v>0</v>
      </c>
      <c r="P1592" s="166">
        <f t="shared" si="745"/>
        <v>0</v>
      </c>
      <c r="Q1592" s="166">
        <f t="shared" si="745"/>
        <v>0</v>
      </c>
      <c r="R1592" s="166">
        <f t="shared" si="745"/>
        <v>0</v>
      </c>
      <c r="S1592" s="166">
        <f t="shared" si="745"/>
        <v>0</v>
      </c>
      <c r="T1592" s="162">
        <f t="shared" si="745"/>
        <v>0</v>
      </c>
      <c r="U1592" s="166">
        <f t="shared" si="745"/>
        <v>0</v>
      </c>
      <c r="V1592" s="167">
        <f t="shared" si="745"/>
        <v>0</v>
      </c>
      <c r="W1592" s="48">
        <f>W736</f>
        <v>0</v>
      </c>
      <c r="Y1592"/>
      <c r="Z1592"/>
      <c r="AA1592"/>
      <c r="AB1592"/>
      <c r="AC1592"/>
      <c r="AD1592"/>
      <c r="AE1592"/>
      <c r="AF1592"/>
    </row>
    <row r="1593" spans="1:34" s="71" customFormat="1" outlineLevel="1" x14ac:dyDescent="0.4">
      <c r="A1593" s="341"/>
      <c r="B1593" s="494"/>
      <c r="C1593" s="495"/>
      <c r="D1593" s="495"/>
      <c r="E1593" s="496"/>
      <c r="F1593" s="497" t="s">
        <v>44</v>
      </c>
      <c r="G1593" s="174">
        <f>G737</f>
        <v>0</v>
      </c>
      <c r="H1593" s="225">
        <f>G1593*(1-VLOOKUP($F1593,SHT,4,FALSE))+H737*(1-VLOOKUP($F1593,SHT,4,FALSE))</f>
        <v>0</v>
      </c>
      <c r="I1593" s="163">
        <f t="shared" ref="I1593:V1593" si="746">I737*(1-VLOOKUP($F1593,SHT,4,FALSE))</f>
        <v>0</v>
      </c>
      <c r="J1593" s="163">
        <f t="shared" si="746"/>
        <v>0</v>
      </c>
      <c r="K1593" s="181">
        <f t="shared" si="746"/>
        <v>0</v>
      </c>
      <c r="L1593" s="165">
        <f t="shared" si="746"/>
        <v>0</v>
      </c>
      <c r="M1593" s="176">
        <f t="shared" si="746"/>
        <v>0</v>
      </c>
      <c r="N1593" s="166">
        <f t="shared" si="746"/>
        <v>0</v>
      </c>
      <c r="O1593" s="166">
        <f t="shared" si="746"/>
        <v>0</v>
      </c>
      <c r="P1593" s="166">
        <f t="shared" si="746"/>
        <v>0</v>
      </c>
      <c r="Q1593" s="166">
        <f t="shared" si="746"/>
        <v>0</v>
      </c>
      <c r="R1593" s="166">
        <f t="shared" si="746"/>
        <v>0</v>
      </c>
      <c r="S1593" s="166">
        <f t="shared" si="746"/>
        <v>0</v>
      </c>
      <c r="T1593" s="162">
        <f t="shared" si="746"/>
        <v>0</v>
      </c>
      <c r="U1593" s="166">
        <f t="shared" si="746"/>
        <v>0</v>
      </c>
      <c r="V1593" s="167">
        <f t="shared" si="746"/>
        <v>0</v>
      </c>
      <c r="W1593" s="48">
        <f>W737</f>
        <v>0</v>
      </c>
      <c r="Y1593"/>
      <c r="Z1593"/>
      <c r="AA1593"/>
      <c r="AB1593"/>
      <c r="AC1593"/>
      <c r="AD1593"/>
      <c r="AE1593"/>
      <c r="AF1593"/>
    </row>
    <row r="1594" spans="1:34" s="71" customFormat="1" outlineLevel="1" x14ac:dyDescent="0.4">
      <c r="A1594" s="341"/>
      <c r="B1594" s="494"/>
      <c r="C1594" s="495"/>
      <c r="D1594" s="495"/>
      <c r="E1594" s="496"/>
      <c r="F1594" s="497" t="s">
        <v>45</v>
      </c>
      <c r="G1594" s="174">
        <f>G738</f>
        <v>0</v>
      </c>
      <c r="H1594" s="225">
        <f>G1594*(1-VLOOKUP($F1594,SHT,4,FALSE))+H738*(1-VLOOKUP($F1594,SHT,4,FALSE))</f>
        <v>0</v>
      </c>
      <c r="I1594" s="163">
        <f t="shared" ref="I1594:V1594" si="747">I738*(1-VLOOKUP($F1594,SHT,4,FALSE))</f>
        <v>0</v>
      </c>
      <c r="J1594" s="163">
        <f t="shared" si="747"/>
        <v>0</v>
      </c>
      <c r="K1594" s="181">
        <f t="shared" si="747"/>
        <v>0</v>
      </c>
      <c r="L1594" s="165">
        <f t="shared" si="747"/>
        <v>0</v>
      </c>
      <c r="M1594" s="176">
        <f t="shared" si="747"/>
        <v>0</v>
      </c>
      <c r="N1594" s="166">
        <f t="shared" si="747"/>
        <v>0</v>
      </c>
      <c r="O1594" s="166">
        <f t="shared" si="747"/>
        <v>0</v>
      </c>
      <c r="P1594" s="166">
        <f t="shared" si="747"/>
        <v>0</v>
      </c>
      <c r="Q1594" s="166">
        <f t="shared" si="747"/>
        <v>0</v>
      </c>
      <c r="R1594" s="166">
        <f t="shared" si="747"/>
        <v>0</v>
      </c>
      <c r="S1594" s="166">
        <f t="shared" si="747"/>
        <v>0</v>
      </c>
      <c r="T1594" s="162">
        <f t="shared" si="747"/>
        <v>0</v>
      </c>
      <c r="U1594" s="166">
        <f t="shared" si="747"/>
        <v>0</v>
      </c>
      <c r="V1594" s="167">
        <f t="shared" si="747"/>
        <v>0</v>
      </c>
      <c r="W1594" s="48">
        <f>W738</f>
        <v>0</v>
      </c>
      <c r="Y1594"/>
      <c r="Z1594"/>
      <c r="AA1594"/>
      <c r="AB1594"/>
      <c r="AC1594"/>
      <c r="AD1594"/>
      <c r="AE1594"/>
      <c r="AF1594"/>
    </row>
    <row r="1595" spans="1:34" s="71" customFormat="1" x14ac:dyDescent="0.4">
      <c r="A1595" s="341"/>
      <c r="B1595" s="494"/>
      <c r="C1595" s="495"/>
      <c r="D1595" s="495"/>
      <c r="E1595" s="496" t="s">
        <v>46</v>
      </c>
      <c r="F1595" s="496"/>
      <c r="G1595" s="68">
        <f t="shared" ref="G1595:W1595" si="748">SUBTOTAL(9,G1596:G1599)</f>
        <v>0</v>
      </c>
      <c r="H1595" s="69">
        <f t="shared" si="748"/>
        <v>0</v>
      </c>
      <c r="I1595" s="66">
        <f t="shared" si="748"/>
        <v>0</v>
      </c>
      <c r="J1595" s="66">
        <f t="shared" si="748"/>
        <v>0</v>
      </c>
      <c r="K1595" s="67">
        <f t="shared" si="748"/>
        <v>0</v>
      </c>
      <c r="L1595" s="36">
        <f t="shared" si="748"/>
        <v>0</v>
      </c>
      <c r="M1595" s="36">
        <f t="shared" si="748"/>
        <v>0</v>
      </c>
      <c r="N1595" s="36">
        <f t="shared" si="748"/>
        <v>0</v>
      </c>
      <c r="O1595" s="36">
        <f t="shared" si="748"/>
        <v>0</v>
      </c>
      <c r="P1595" s="36">
        <f t="shared" si="748"/>
        <v>0</v>
      </c>
      <c r="Q1595" s="36">
        <f t="shared" si="748"/>
        <v>0</v>
      </c>
      <c r="R1595" s="36">
        <f t="shared" si="748"/>
        <v>0</v>
      </c>
      <c r="S1595" s="36">
        <f t="shared" si="748"/>
        <v>0</v>
      </c>
      <c r="T1595" s="36">
        <f t="shared" si="748"/>
        <v>0</v>
      </c>
      <c r="U1595" s="36">
        <f t="shared" si="748"/>
        <v>0</v>
      </c>
      <c r="V1595" s="36">
        <f t="shared" si="748"/>
        <v>0</v>
      </c>
      <c r="W1595" s="35">
        <f t="shared" si="748"/>
        <v>0</v>
      </c>
      <c r="Y1595"/>
      <c r="Z1595"/>
      <c r="AA1595"/>
      <c r="AB1595"/>
      <c r="AC1595"/>
      <c r="AD1595"/>
      <c r="AE1595"/>
      <c r="AF1595"/>
    </row>
    <row r="1596" spans="1:34" s="71" customFormat="1" outlineLevel="1" x14ac:dyDescent="0.4">
      <c r="A1596" s="341"/>
      <c r="B1596" s="494"/>
      <c r="C1596" s="495"/>
      <c r="D1596" s="495"/>
      <c r="E1596" s="496"/>
      <c r="F1596" s="497" t="s">
        <v>47</v>
      </c>
      <c r="G1596" s="174">
        <f>G740</f>
        <v>0</v>
      </c>
      <c r="H1596" s="225">
        <f>G1596*(1-VLOOKUP($F1596,SHT,4,FALSE))+H740*(1-VLOOKUP($F1596,SHT,4,FALSE))</f>
        <v>0</v>
      </c>
      <c r="I1596" s="163">
        <f t="shared" ref="I1596:V1596" si="749">I740*(1-VLOOKUP($F1596,SHT,4,FALSE))</f>
        <v>0</v>
      </c>
      <c r="J1596" s="163">
        <f t="shared" si="749"/>
        <v>0</v>
      </c>
      <c r="K1596" s="181">
        <f t="shared" si="749"/>
        <v>0</v>
      </c>
      <c r="L1596" s="165">
        <f t="shared" si="749"/>
        <v>0</v>
      </c>
      <c r="M1596" s="176">
        <f t="shared" si="749"/>
        <v>0</v>
      </c>
      <c r="N1596" s="166">
        <f t="shared" si="749"/>
        <v>0</v>
      </c>
      <c r="O1596" s="166">
        <f t="shared" si="749"/>
        <v>0</v>
      </c>
      <c r="P1596" s="166">
        <f t="shared" si="749"/>
        <v>0</v>
      </c>
      <c r="Q1596" s="166">
        <f t="shared" si="749"/>
        <v>0</v>
      </c>
      <c r="R1596" s="166">
        <f t="shared" si="749"/>
        <v>0</v>
      </c>
      <c r="S1596" s="166">
        <f t="shared" si="749"/>
        <v>0</v>
      </c>
      <c r="T1596" s="162">
        <f t="shared" si="749"/>
        <v>0</v>
      </c>
      <c r="U1596" s="166">
        <f t="shared" si="749"/>
        <v>0</v>
      </c>
      <c r="V1596" s="167">
        <f t="shared" si="749"/>
        <v>0</v>
      </c>
      <c r="W1596" s="48">
        <f>W740</f>
        <v>0</v>
      </c>
      <c r="Y1596"/>
      <c r="Z1596"/>
      <c r="AA1596"/>
      <c r="AB1596"/>
      <c r="AC1596"/>
      <c r="AD1596"/>
      <c r="AE1596"/>
      <c r="AF1596"/>
    </row>
    <row r="1597" spans="1:34" s="71" customFormat="1" outlineLevel="1" x14ac:dyDescent="0.4">
      <c r="A1597" s="341"/>
      <c r="B1597" s="494"/>
      <c r="C1597" s="495"/>
      <c r="D1597" s="495"/>
      <c r="E1597" s="496"/>
      <c r="F1597" s="497" t="s">
        <v>48</v>
      </c>
      <c r="G1597" s="174">
        <f>G741</f>
        <v>0</v>
      </c>
      <c r="H1597" s="225">
        <f>G1597*(1-VLOOKUP($F1597,SHT,4,FALSE))+H741*(1-VLOOKUP($F1597,SHT,4,FALSE))</f>
        <v>0</v>
      </c>
      <c r="I1597" s="163">
        <f t="shared" ref="I1597:V1597" si="750">I741*(1-VLOOKUP($F1597,SHT,4,FALSE))</f>
        <v>0</v>
      </c>
      <c r="J1597" s="163">
        <f t="shared" si="750"/>
        <v>0</v>
      </c>
      <c r="K1597" s="181">
        <f t="shared" si="750"/>
        <v>0</v>
      </c>
      <c r="L1597" s="165">
        <f t="shared" si="750"/>
        <v>0</v>
      </c>
      <c r="M1597" s="176">
        <f t="shared" si="750"/>
        <v>0</v>
      </c>
      <c r="N1597" s="166">
        <f t="shared" si="750"/>
        <v>0</v>
      </c>
      <c r="O1597" s="166">
        <f t="shared" si="750"/>
        <v>0</v>
      </c>
      <c r="P1597" s="166">
        <f t="shared" si="750"/>
        <v>0</v>
      </c>
      <c r="Q1597" s="166">
        <f t="shared" si="750"/>
        <v>0</v>
      </c>
      <c r="R1597" s="166">
        <f t="shared" si="750"/>
        <v>0</v>
      </c>
      <c r="S1597" s="166">
        <f t="shared" si="750"/>
        <v>0</v>
      </c>
      <c r="T1597" s="162">
        <f t="shared" si="750"/>
        <v>0</v>
      </c>
      <c r="U1597" s="166">
        <f t="shared" si="750"/>
        <v>0</v>
      </c>
      <c r="V1597" s="167">
        <f t="shared" si="750"/>
        <v>0</v>
      </c>
      <c r="W1597" s="48">
        <f>W741</f>
        <v>0</v>
      </c>
      <c r="Y1597"/>
      <c r="Z1597"/>
      <c r="AA1597"/>
      <c r="AB1597"/>
      <c r="AC1597"/>
      <c r="AD1597"/>
      <c r="AE1597"/>
      <c r="AF1597"/>
    </row>
    <row r="1598" spans="1:34" s="71" customFormat="1" outlineLevel="1" x14ac:dyDescent="0.4">
      <c r="A1598" s="341"/>
      <c r="B1598" s="494"/>
      <c r="C1598" s="495"/>
      <c r="D1598" s="495"/>
      <c r="E1598" s="496"/>
      <c r="F1598" s="497" t="s">
        <v>49</v>
      </c>
      <c r="G1598" s="174">
        <f>G742</f>
        <v>0</v>
      </c>
      <c r="H1598" s="225">
        <f>G1598*(1-VLOOKUP($F1598,SHT,4,FALSE))+H742*(1-VLOOKUP($F1598,SHT,4,FALSE))</f>
        <v>0</v>
      </c>
      <c r="I1598" s="163">
        <f t="shared" ref="I1598:V1598" si="751">I742*(1-VLOOKUP($F1598,SHT,4,FALSE))</f>
        <v>0</v>
      </c>
      <c r="J1598" s="163">
        <f t="shared" si="751"/>
        <v>0</v>
      </c>
      <c r="K1598" s="181">
        <f t="shared" si="751"/>
        <v>0</v>
      </c>
      <c r="L1598" s="165">
        <f t="shared" si="751"/>
        <v>0</v>
      </c>
      <c r="M1598" s="176">
        <f t="shared" si="751"/>
        <v>0</v>
      </c>
      <c r="N1598" s="166">
        <f t="shared" si="751"/>
        <v>0</v>
      </c>
      <c r="O1598" s="166">
        <f t="shared" si="751"/>
        <v>0</v>
      </c>
      <c r="P1598" s="166">
        <f t="shared" si="751"/>
        <v>0</v>
      </c>
      <c r="Q1598" s="166">
        <f t="shared" si="751"/>
        <v>0</v>
      </c>
      <c r="R1598" s="166">
        <f t="shared" si="751"/>
        <v>0</v>
      </c>
      <c r="S1598" s="166">
        <f t="shared" si="751"/>
        <v>0</v>
      </c>
      <c r="T1598" s="162">
        <f t="shared" si="751"/>
        <v>0</v>
      </c>
      <c r="U1598" s="166">
        <f t="shared" si="751"/>
        <v>0</v>
      </c>
      <c r="V1598" s="167">
        <f t="shared" si="751"/>
        <v>0</v>
      </c>
      <c r="W1598" s="48">
        <f>W742</f>
        <v>0</v>
      </c>
      <c r="Y1598"/>
      <c r="Z1598"/>
      <c r="AA1598"/>
      <c r="AB1598"/>
      <c r="AC1598"/>
      <c r="AD1598"/>
      <c r="AE1598"/>
      <c r="AF1598"/>
    </row>
    <row r="1599" spans="1:34" s="71" customFormat="1" outlineLevel="1" x14ac:dyDescent="0.4">
      <c r="A1599" s="341"/>
      <c r="B1599" s="494"/>
      <c r="C1599" s="495"/>
      <c r="D1599" s="495"/>
      <c r="E1599" s="496"/>
      <c r="F1599" s="497" t="s">
        <v>50</v>
      </c>
      <c r="G1599" s="174">
        <f>G743</f>
        <v>0</v>
      </c>
      <c r="H1599" s="225">
        <f>G1599*(1-VLOOKUP($F1599,SHT,4,FALSE))+H743*(1-VLOOKUP($F1599,SHT,4,FALSE))</f>
        <v>0</v>
      </c>
      <c r="I1599" s="163">
        <f t="shared" ref="I1599:V1599" si="752">I743*(1-VLOOKUP($F1599,SHT,4,FALSE))</f>
        <v>0</v>
      </c>
      <c r="J1599" s="163">
        <f t="shared" si="752"/>
        <v>0</v>
      </c>
      <c r="K1599" s="181">
        <f t="shared" si="752"/>
        <v>0</v>
      </c>
      <c r="L1599" s="165">
        <f t="shared" si="752"/>
        <v>0</v>
      </c>
      <c r="M1599" s="176">
        <f t="shared" si="752"/>
        <v>0</v>
      </c>
      <c r="N1599" s="166">
        <f t="shared" si="752"/>
        <v>0</v>
      </c>
      <c r="O1599" s="166">
        <f t="shared" si="752"/>
        <v>0</v>
      </c>
      <c r="P1599" s="166">
        <f t="shared" si="752"/>
        <v>0</v>
      </c>
      <c r="Q1599" s="166">
        <f t="shared" si="752"/>
        <v>0</v>
      </c>
      <c r="R1599" s="166">
        <f t="shared" si="752"/>
        <v>0</v>
      </c>
      <c r="S1599" s="166">
        <f t="shared" si="752"/>
        <v>0</v>
      </c>
      <c r="T1599" s="162">
        <f t="shared" si="752"/>
        <v>0</v>
      </c>
      <c r="U1599" s="166">
        <f t="shared" si="752"/>
        <v>0</v>
      </c>
      <c r="V1599" s="167">
        <f t="shared" si="752"/>
        <v>0</v>
      </c>
      <c r="W1599" s="48">
        <f>W743</f>
        <v>0</v>
      </c>
      <c r="Y1599"/>
      <c r="Z1599"/>
      <c r="AA1599"/>
      <c r="AB1599"/>
      <c r="AC1599"/>
      <c r="AD1599"/>
      <c r="AE1599"/>
      <c r="AF1599"/>
    </row>
    <row r="1600" spans="1:34" s="71" customFormat="1" x14ac:dyDescent="0.4">
      <c r="A1600" s="341"/>
      <c r="B1600" s="494"/>
      <c r="C1600" s="495"/>
      <c r="D1600" s="495"/>
      <c r="E1600" s="496" t="s">
        <v>51</v>
      </c>
      <c r="F1600" s="496"/>
      <c r="G1600" s="68">
        <f t="shared" ref="G1600:W1600" si="753">SUBTOTAL(9,G1601:G1604)</f>
        <v>0</v>
      </c>
      <c r="H1600" s="69">
        <f t="shared" si="753"/>
        <v>0</v>
      </c>
      <c r="I1600" s="66">
        <f t="shared" si="753"/>
        <v>0</v>
      </c>
      <c r="J1600" s="66">
        <f t="shared" si="753"/>
        <v>0</v>
      </c>
      <c r="K1600" s="67">
        <f t="shared" si="753"/>
        <v>0</v>
      </c>
      <c r="L1600" s="36">
        <f t="shared" si="753"/>
        <v>0</v>
      </c>
      <c r="M1600" s="36">
        <f t="shared" si="753"/>
        <v>0</v>
      </c>
      <c r="N1600" s="36">
        <f t="shared" si="753"/>
        <v>0</v>
      </c>
      <c r="O1600" s="36">
        <f t="shared" si="753"/>
        <v>0</v>
      </c>
      <c r="P1600" s="36">
        <f t="shared" si="753"/>
        <v>0</v>
      </c>
      <c r="Q1600" s="36">
        <f t="shared" si="753"/>
        <v>0</v>
      </c>
      <c r="R1600" s="36">
        <f t="shared" si="753"/>
        <v>0</v>
      </c>
      <c r="S1600" s="36">
        <f t="shared" si="753"/>
        <v>0</v>
      </c>
      <c r="T1600" s="36">
        <f t="shared" si="753"/>
        <v>0</v>
      </c>
      <c r="U1600" s="36">
        <f t="shared" si="753"/>
        <v>0</v>
      </c>
      <c r="V1600" s="36">
        <f t="shared" si="753"/>
        <v>0</v>
      </c>
      <c r="W1600" s="35">
        <f t="shared" si="753"/>
        <v>0</v>
      </c>
      <c r="Y1600"/>
      <c r="Z1600"/>
      <c r="AA1600"/>
      <c r="AB1600"/>
      <c r="AC1600"/>
      <c r="AD1600"/>
      <c r="AE1600"/>
      <c r="AF1600"/>
    </row>
    <row r="1601" spans="1:32" s="71" customFormat="1" outlineLevel="1" x14ac:dyDescent="0.4">
      <c r="A1601" s="341"/>
      <c r="B1601" s="494"/>
      <c r="C1601" s="495"/>
      <c r="D1601" s="495"/>
      <c r="E1601" s="496"/>
      <c r="F1601" s="497" t="s">
        <v>52</v>
      </c>
      <c r="G1601" s="174">
        <f>G745</f>
        <v>0</v>
      </c>
      <c r="H1601" s="225">
        <f>G1601*(1-VLOOKUP($F1601,SHT,4,FALSE))+H745*(1-VLOOKUP($F1601,SHT,4,FALSE))</f>
        <v>0</v>
      </c>
      <c r="I1601" s="163">
        <f t="shared" ref="I1601:V1601" si="754">I745*(1-VLOOKUP($F1601,SHT,4,FALSE))</f>
        <v>0</v>
      </c>
      <c r="J1601" s="163">
        <f t="shared" si="754"/>
        <v>0</v>
      </c>
      <c r="K1601" s="181">
        <f t="shared" si="754"/>
        <v>0</v>
      </c>
      <c r="L1601" s="165">
        <f t="shared" si="754"/>
        <v>0</v>
      </c>
      <c r="M1601" s="176">
        <f t="shared" si="754"/>
        <v>0</v>
      </c>
      <c r="N1601" s="166">
        <f t="shared" si="754"/>
        <v>0</v>
      </c>
      <c r="O1601" s="166">
        <f t="shared" si="754"/>
        <v>0</v>
      </c>
      <c r="P1601" s="166">
        <f t="shared" si="754"/>
        <v>0</v>
      </c>
      <c r="Q1601" s="166">
        <f t="shared" si="754"/>
        <v>0</v>
      </c>
      <c r="R1601" s="166">
        <f t="shared" si="754"/>
        <v>0</v>
      </c>
      <c r="S1601" s="166">
        <f t="shared" si="754"/>
        <v>0</v>
      </c>
      <c r="T1601" s="162">
        <f t="shared" si="754"/>
        <v>0</v>
      </c>
      <c r="U1601" s="166">
        <f t="shared" si="754"/>
        <v>0</v>
      </c>
      <c r="V1601" s="167">
        <f t="shared" si="754"/>
        <v>0</v>
      </c>
      <c r="W1601" s="48">
        <f>W745</f>
        <v>0</v>
      </c>
      <c r="Y1601"/>
      <c r="Z1601"/>
      <c r="AA1601"/>
      <c r="AB1601"/>
      <c r="AC1601"/>
      <c r="AD1601"/>
      <c r="AE1601"/>
      <c r="AF1601"/>
    </row>
    <row r="1602" spans="1:32" s="71" customFormat="1" outlineLevel="1" x14ac:dyDescent="0.4">
      <c r="A1602" s="341"/>
      <c r="B1602" s="494"/>
      <c r="C1602" s="495"/>
      <c r="D1602" s="495"/>
      <c r="E1602" s="496"/>
      <c r="F1602" s="497" t="s">
        <v>53</v>
      </c>
      <c r="G1602" s="174">
        <f>G746</f>
        <v>0</v>
      </c>
      <c r="H1602" s="225">
        <f>G1602*(1-VLOOKUP($F1602,SHT,4,FALSE))+H746*(1-VLOOKUP($F1602,SHT,4,FALSE))</f>
        <v>0</v>
      </c>
      <c r="I1602" s="163">
        <f t="shared" ref="I1602:V1602" si="755">I746*(1-VLOOKUP($F1602,SHT,4,FALSE))</f>
        <v>0</v>
      </c>
      <c r="J1602" s="163">
        <f t="shared" si="755"/>
        <v>0</v>
      </c>
      <c r="K1602" s="181">
        <f t="shared" si="755"/>
        <v>0</v>
      </c>
      <c r="L1602" s="165">
        <f t="shared" si="755"/>
        <v>0</v>
      </c>
      <c r="M1602" s="176">
        <f t="shared" si="755"/>
        <v>0</v>
      </c>
      <c r="N1602" s="166">
        <f t="shared" si="755"/>
        <v>0</v>
      </c>
      <c r="O1602" s="166">
        <f t="shared" si="755"/>
        <v>0</v>
      </c>
      <c r="P1602" s="166">
        <f t="shared" si="755"/>
        <v>0</v>
      </c>
      <c r="Q1602" s="166">
        <f t="shared" si="755"/>
        <v>0</v>
      </c>
      <c r="R1602" s="166">
        <f t="shared" si="755"/>
        <v>0</v>
      </c>
      <c r="S1602" s="166">
        <f t="shared" si="755"/>
        <v>0</v>
      </c>
      <c r="T1602" s="162">
        <f t="shared" si="755"/>
        <v>0</v>
      </c>
      <c r="U1602" s="166">
        <f t="shared" si="755"/>
        <v>0</v>
      </c>
      <c r="V1602" s="167">
        <f t="shared" si="755"/>
        <v>0</v>
      </c>
      <c r="W1602" s="48">
        <f>W746</f>
        <v>0</v>
      </c>
      <c r="Y1602"/>
      <c r="Z1602"/>
      <c r="AA1602"/>
      <c r="AB1602"/>
      <c r="AC1602"/>
      <c r="AD1602"/>
      <c r="AE1602"/>
      <c r="AF1602"/>
    </row>
    <row r="1603" spans="1:32" s="71" customFormat="1" outlineLevel="1" x14ac:dyDescent="0.4">
      <c r="A1603" s="341"/>
      <c r="B1603" s="494"/>
      <c r="C1603" s="495"/>
      <c r="D1603" s="495"/>
      <c r="E1603" s="496"/>
      <c r="F1603" s="497" t="s">
        <v>54</v>
      </c>
      <c r="G1603" s="174">
        <f>G747</f>
        <v>0</v>
      </c>
      <c r="H1603" s="225">
        <f>G1603*(1-VLOOKUP($F1603,SHT,4,FALSE))+H747*(1-VLOOKUP($F1603,SHT,4,FALSE))</f>
        <v>0</v>
      </c>
      <c r="I1603" s="163">
        <f t="shared" ref="I1603:V1603" si="756">I747*(1-VLOOKUP($F1603,SHT,4,FALSE))</f>
        <v>0</v>
      </c>
      <c r="J1603" s="163">
        <f t="shared" si="756"/>
        <v>0</v>
      </c>
      <c r="K1603" s="181">
        <f t="shared" si="756"/>
        <v>0</v>
      </c>
      <c r="L1603" s="165">
        <f t="shared" si="756"/>
        <v>0</v>
      </c>
      <c r="M1603" s="176">
        <f t="shared" si="756"/>
        <v>0</v>
      </c>
      <c r="N1603" s="166">
        <f t="shared" si="756"/>
        <v>0</v>
      </c>
      <c r="O1603" s="166">
        <f t="shared" si="756"/>
        <v>0</v>
      </c>
      <c r="P1603" s="166">
        <f t="shared" si="756"/>
        <v>0</v>
      </c>
      <c r="Q1603" s="166">
        <f t="shared" si="756"/>
        <v>0</v>
      </c>
      <c r="R1603" s="166">
        <f t="shared" si="756"/>
        <v>0</v>
      </c>
      <c r="S1603" s="166">
        <f t="shared" si="756"/>
        <v>0</v>
      </c>
      <c r="T1603" s="162">
        <f t="shared" si="756"/>
        <v>0</v>
      </c>
      <c r="U1603" s="166">
        <f t="shared" si="756"/>
        <v>0</v>
      </c>
      <c r="V1603" s="167">
        <f t="shared" si="756"/>
        <v>0</v>
      </c>
      <c r="W1603" s="48">
        <f>W747</f>
        <v>0</v>
      </c>
      <c r="Y1603"/>
      <c r="Z1603"/>
      <c r="AA1603"/>
      <c r="AB1603"/>
      <c r="AC1603"/>
      <c r="AD1603"/>
      <c r="AE1603"/>
      <c r="AF1603"/>
    </row>
    <row r="1604" spans="1:32" s="71" customFormat="1" outlineLevel="1" x14ac:dyDescent="0.4">
      <c r="A1604" s="341"/>
      <c r="B1604" s="494"/>
      <c r="C1604" s="495"/>
      <c r="D1604" s="495"/>
      <c r="E1604" s="496"/>
      <c r="F1604" s="497" t="s">
        <v>55</v>
      </c>
      <c r="G1604" s="174">
        <f>G748</f>
        <v>0</v>
      </c>
      <c r="H1604" s="225">
        <f>G1604*(1-VLOOKUP($F1604,SHT,4,FALSE))+H748*(1-VLOOKUP($F1604,SHT,4,FALSE))</f>
        <v>0</v>
      </c>
      <c r="I1604" s="163">
        <f t="shared" ref="I1604:V1604" si="757">I748*(1-VLOOKUP($F1604,SHT,4,FALSE))</f>
        <v>0</v>
      </c>
      <c r="J1604" s="163">
        <f t="shared" si="757"/>
        <v>0</v>
      </c>
      <c r="K1604" s="181">
        <f t="shared" si="757"/>
        <v>0</v>
      </c>
      <c r="L1604" s="165">
        <f t="shared" si="757"/>
        <v>0</v>
      </c>
      <c r="M1604" s="176">
        <f t="shared" si="757"/>
        <v>0</v>
      </c>
      <c r="N1604" s="166">
        <f t="shared" si="757"/>
        <v>0</v>
      </c>
      <c r="O1604" s="166">
        <f t="shared" si="757"/>
        <v>0</v>
      </c>
      <c r="P1604" s="166">
        <f t="shared" si="757"/>
        <v>0</v>
      </c>
      <c r="Q1604" s="166">
        <f t="shared" si="757"/>
        <v>0</v>
      </c>
      <c r="R1604" s="166">
        <f t="shared" si="757"/>
        <v>0</v>
      </c>
      <c r="S1604" s="166">
        <f t="shared" si="757"/>
        <v>0</v>
      </c>
      <c r="T1604" s="162">
        <f t="shared" si="757"/>
        <v>0</v>
      </c>
      <c r="U1604" s="166">
        <f t="shared" si="757"/>
        <v>0</v>
      </c>
      <c r="V1604" s="167">
        <f t="shared" si="757"/>
        <v>0</v>
      </c>
      <c r="W1604" s="48">
        <f>W748</f>
        <v>0</v>
      </c>
      <c r="Y1604"/>
      <c r="Z1604"/>
      <c r="AA1604"/>
      <c r="AB1604"/>
      <c r="AC1604"/>
      <c r="AD1604"/>
      <c r="AE1604"/>
      <c r="AF1604"/>
    </row>
    <row r="1605" spans="1:32" s="71" customFormat="1" x14ac:dyDescent="0.4">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4">
      <c r="A1606" s="341"/>
      <c r="B1606" s="494"/>
      <c r="C1606" s="495"/>
      <c r="D1606" s="495"/>
      <c r="E1606" s="498" t="s">
        <v>57</v>
      </c>
      <c r="F1606" s="496"/>
      <c r="G1606" s="68">
        <f t="shared" ref="G1606:W1606" si="758">SUBTOTAL(9,G1607:G1609)</f>
        <v>0</v>
      </c>
      <c r="H1606" s="69">
        <f t="shared" si="758"/>
        <v>0</v>
      </c>
      <c r="I1606" s="66">
        <f t="shared" si="758"/>
        <v>0</v>
      </c>
      <c r="J1606" s="66">
        <f t="shared" si="758"/>
        <v>0</v>
      </c>
      <c r="K1606" s="67">
        <f t="shared" si="758"/>
        <v>0</v>
      </c>
      <c r="L1606" s="36">
        <f t="shared" si="758"/>
        <v>0</v>
      </c>
      <c r="M1606" s="36">
        <f t="shared" si="758"/>
        <v>0</v>
      </c>
      <c r="N1606" s="36">
        <f t="shared" si="758"/>
        <v>0</v>
      </c>
      <c r="O1606" s="36">
        <f t="shared" si="758"/>
        <v>0</v>
      </c>
      <c r="P1606" s="36">
        <f t="shared" si="758"/>
        <v>0</v>
      </c>
      <c r="Q1606" s="36">
        <f t="shared" si="758"/>
        <v>0</v>
      </c>
      <c r="R1606" s="36">
        <f t="shared" si="758"/>
        <v>0</v>
      </c>
      <c r="S1606" s="36">
        <f t="shared" si="758"/>
        <v>0</v>
      </c>
      <c r="T1606" s="36">
        <f t="shared" si="758"/>
        <v>0</v>
      </c>
      <c r="U1606" s="36">
        <f t="shared" si="758"/>
        <v>0</v>
      </c>
      <c r="V1606" s="36">
        <f t="shared" si="758"/>
        <v>0</v>
      </c>
      <c r="W1606" s="35">
        <f t="shared" si="758"/>
        <v>0</v>
      </c>
      <c r="Y1606"/>
      <c r="Z1606"/>
      <c r="AA1606"/>
      <c r="AB1606"/>
      <c r="AC1606"/>
      <c r="AD1606"/>
      <c r="AE1606"/>
      <c r="AF1606"/>
    </row>
    <row r="1607" spans="1:32" s="71" customFormat="1" outlineLevel="1" x14ac:dyDescent="0.4">
      <c r="A1607" s="341"/>
      <c r="B1607" s="494"/>
      <c r="C1607" s="495"/>
      <c r="D1607" s="495"/>
      <c r="E1607" s="498"/>
      <c r="F1607" s="497" t="s">
        <v>58</v>
      </c>
      <c r="G1607" s="174">
        <f>G751</f>
        <v>0</v>
      </c>
      <c r="H1607" s="225">
        <f>G1607*(1-VLOOKUP($F1607,SHT,4,FALSE))+H751*(1-VLOOKUP($F1607,SHT,4,FALSE))</f>
        <v>0</v>
      </c>
      <c r="I1607" s="163">
        <f t="shared" ref="I1607:V1607" si="759">I751*(1-VLOOKUP($F1607,SHT,4,FALSE))</f>
        <v>0</v>
      </c>
      <c r="J1607" s="163">
        <f t="shared" si="759"/>
        <v>0</v>
      </c>
      <c r="K1607" s="181">
        <f t="shared" si="759"/>
        <v>0</v>
      </c>
      <c r="L1607" s="165">
        <f t="shared" si="759"/>
        <v>0</v>
      </c>
      <c r="M1607" s="176">
        <f t="shared" si="759"/>
        <v>0</v>
      </c>
      <c r="N1607" s="166">
        <f t="shared" si="759"/>
        <v>0</v>
      </c>
      <c r="O1607" s="166">
        <f t="shared" si="759"/>
        <v>0</v>
      </c>
      <c r="P1607" s="166">
        <f t="shared" si="759"/>
        <v>0</v>
      </c>
      <c r="Q1607" s="166">
        <f t="shared" si="759"/>
        <v>0</v>
      </c>
      <c r="R1607" s="166">
        <f t="shared" si="759"/>
        <v>0</v>
      </c>
      <c r="S1607" s="166">
        <f t="shared" si="759"/>
        <v>0</v>
      </c>
      <c r="T1607" s="162">
        <f t="shared" si="759"/>
        <v>0</v>
      </c>
      <c r="U1607" s="166">
        <f t="shared" si="759"/>
        <v>0</v>
      </c>
      <c r="V1607" s="167">
        <f t="shared" si="759"/>
        <v>0</v>
      </c>
      <c r="W1607" s="48">
        <f>W751</f>
        <v>0</v>
      </c>
      <c r="Y1607"/>
      <c r="Z1607"/>
      <c r="AA1607"/>
      <c r="AB1607"/>
      <c r="AC1607"/>
      <c r="AD1607"/>
      <c r="AE1607"/>
      <c r="AF1607"/>
    </row>
    <row r="1608" spans="1:32" s="71" customFormat="1" outlineLevel="1" x14ac:dyDescent="0.4">
      <c r="A1608" s="341"/>
      <c r="B1608" s="494"/>
      <c r="C1608" s="495"/>
      <c r="D1608" s="495"/>
      <c r="E1608" s="496"/>
      <c r="F1608" s="497" t="s">
        <v>59</v>
      </c>
      <c r="G1608" s="174">
        <f>G752</f>
        <v>0</v>
      </c>
      <c r="H1608" s="225">
        <f>G1608*(1-VLOOKUP($F1608,SHT,4,FALSE))+H752*(1-VLOOKUP($F1608,SHT,4,FALSE))</f>
        <v>0</v>
      </c>
      <c r="I1608" s="163">
        <f t="shared" ref="I1608:V1608" si="760">I752*(1-VLOOKUP($F1608,SHT,4,FALSE))</f>
        <v>0</v>
      </c>
      <c r="J1608" s="163">
        <f t="shared" si="760"/>
        <v>0</v>
      </c>
      <c r="K1608" s="181">
        <f t="shared" si="760"/>
        <v>0</v>
      </c>
      <c r="L1608" s="165">
        <f t="shared" si="760"/>
        <v>0</v>
      </c>
      <c r="M1608" s="176">
        <f t="shared" si="760"/>
        <v>0</v>
      </c>
      <c r="N1608" s="166">
        <f t="shared" si="760"/>
        <v>0</v>
      </c>
      <c r="O1608" s="166">
        <f t="shared" si="760"/>
        <v>0</v>
      </c>
      <c r="P1608" s="166">
        <f t="shared" si="760"/>
        <v>0</v>
      </c>
      <c r="Q1608" s="166">
        <f t="shared" si="760"/>
        <v>0</v>
      </c>
      <c r="R1608" s="166">
        <f t="shared" si="760"/>
        <v>0</v>
      </c>
      <c r="S1608" s="166">
        <f t="shared" si="760"/>
        <v>0</v>
      </c>
      <c r="T1608" s="162">
        <f t="shared" si="760"/>
        <v>0</v>
      </c>
      <c r="U1608" s="166">
        <f t="shared" si="760"/>
        <v>0</v>
      </c>
      <c r="V1608" s="167">
        <f t="shared" si="760"/>
        <v>0</v>
      </c>
      <c r="W1608" s="48">
        <f>W752</f>
        <v>0</v>
      </c>
      <c r="Y1608"/>
      <c r="Z1608"/>
      <c r="AA1608"/>
      <c r="AB1608"/>
      <c r="AC1608"/>
      <c r="AD1608"/>
      <c r="AE1608"/>
      <c r="AF1608"/>
    </row>
    <row r="1609" spans="1:32" s="71" customFormat="1" outlineLevel="1" x14ac:dyDescent="0.4">
      <c r="A1609" s="341"/>
      <c r="B1609" s="494"/>
      <c r="C1609" s="495"/>
      <c r="D1609" s="495"/>
      <c r="E1609" s="496"/>
      <c r="F1609" s="497" t="s">
        <v>60</v>
      </c>
      <c r="G1609" s="174">
        <f>G753</f>
        <v>0</v>
      </c>
      <c r="H1609" s="225">
        <f>G1609*(1-VLOOKUP($F1609,SHT,4,FALSE))+H753*(1-VLOOKUP($F1609,SHT,4,FALSE))</f>
        <v>0</v>
      </c>
      <c r="I1609" s="163">
        <f t="shared" ref="I1609:V1609" si="761">I753*(1-VLOOKUP($F1609,SHT,4,FALSE))</f>
        <v>0</v>
      </c>
      <c r="J1609" s="163">
        <f t="shared" si="761"/>
        <v>0</v>
      </c>
      <c r="K1609" s="181">
        <f t="shared" si="761"/>
        <v>0</v>
      </c>
      <c r="L1609" s="165">
        <f t="shared" si="761"/>
        <v>0</v>
      </c>
      <c r="M1609" s="176">
        <f t="shared" si="761"/>
        <v>0</v>
      </c>
      <c r="N1609" s="166">
        <f t="shared" si="761"/>
        <v>0</v>
      </c>
      <c r="O1609" s="166">
        <f t="shared" si="761"/>
        <v>0</v>
      </c>
      <c r="P1609" s="166">
        <f t="shared" si="761"/>
        <v>0</v>
      </c>
      <c r="Q1609" s="166">
        <f t="shared" si="761"/>
        <v>0</v>
      </c>
      <c r="R1609" s="166">
        <f t="shared" si="761"/>
        <v>0</v>
      </c>
      <c r="S1609" s="166">
        <f t="shared" si="761"/>
        <v>0</v>
      </c>
      <c r="T1609" s="162">
        <f t="shared" si="761"/>
        <v>0</v>
      </c>
      <c r="U1609" s="166">
        <f t="shared" si="761"/>
        <v>0</v>
      </c>
      <c r="V1609" s="167">
        <f t="shared" si="761"/>
        <v>0</v>
      </c>
      <c r="W1609" s="48">
        <f>W753</f>
        <v>0</v>
      </c>
      <c r="Y1609"/>
      <c r="Z1609"/>
      <c r="AA1609"/>
      <c r="AB1609"/>
      <c r="AC1609"/>
      <c r="AD1609"/>
      <c r="AE1609"/>
      <c r="AF1609"/>
    </row>
    <row r="1610" spans="1:32" s="71" customFormat="1" x14ac:dyDescent="0.4">
      <c r="A1610" s="341"/>
      <c r="B1610" s="494"/>
      <c r="C1610" s="495"/>
      <c r="D1610" s="495"/>
      <c r="E1610" s="496" t="s">
        <v>61</v>
      </c>
      <c r="F1610" s="496"/>
      <c r="G1610" s="68">
        <f t="shared" ref="G1610:W1610" si="762">SUBTOTAL(9,G1611:G1613)</f>
        <v>0</v>
      </c>
      <c r="H1610" s="69">
        <f t="shared" si="762"/>
        <v>0</v>
      </c>
      <c r="I1610" s="66">
        <f t="shared" si="762"/>
        <v>0</v>
      </c>
      <c r="J1610" s="66">
        <f t="shared" si="762"/>
        <v>0</v>
      </c>
      <c r="K1610" s="67">
        <f t="shared" si="762"/>
        <v>0</v>
      </c>
      <c r="L1610" s="36">
        <f t="shared" si="762"/>
        <v>0</v>
      </c>
      <c r="M1610" s="36">
        <f t="shared" si="762"/>
        <v>0</v>
      </c>
      <c r="N1610" s="36">
        <f t="shared" si="762"/>
        <v>0</v>
      </c>
      <c r="O1610" s="36">
        <f t="shared" si="762"/>
        <v>0</v>
      </c>
      <c r="P1610" s="36">
        <f t="shared" si="762"/>
        <v>0</v>
      </c>
      <c r="Q1610" s="36">
        <f t="shared" si="762"/>
        <v>0</v>
      </c>
      <c r="R1610" s="36">
        <f t="shared" si="762"/>
        <v>0</v>
      </c>
      <c r="S1610" s="36">
        <f t="shared" si="762"/>
        <v>0</v>
      </c>
      <c r="T1610" s="36">
        <f t="shared" si="762"/>
        <v>0</v>
      </c>
      <c r="U1610" s="36">
        <f t="shared" si="762"/>
        <v>0</v>
      </c>
      <c r="V1610" s="36">
        <f t="shared" si="762"/>
        <v>0</v>
      </c>
      <c r="W1610" s="35">
        <f t="shared" si="762"/>
        <v>0</v>
      </c>
      <c r="Y1610"/>
      <c r="Z1610"/>
      <c r="AA1610"/>
      <c r="AB1610"/>
      <c r="AC1610"/>
      <c r="AD1610"/>
      <c r="AE1610"/>
      <c r="AF1610"/>
    </row>
    <row r="1611" spans="1:32" s="71" customFormat="1" outlineLevel="1" x14ac:dyDescent="0.4">
      <c r="A1611" s="341"/>
      <c r="B1611" s="494"/>
      <c r="C1611" s="495"/>
      <c r="D1611" s="495"/>
      <c r="E1611" s="496"/>
      <c r="F1611" s="497" t="s">
        <v>62</v>
      </c>
      <c r="G1611" s="174">
        <f>G755</f>
        <v>0</v>
      </c>
      <c r="H1611" s="225">
        <f>G1611*(1-VLOOKUP($F1611,SHT,4,FALSE))+H755*(1-VLOOKUP($F1611,SHT,4,FALSE))</f>
        <v>0</v>
      </c>
      <c r="I1611" s="163">
        <f t="shared" ref="I1611:V1611" si="763">I755*(1-VLOOKUP($F1611,SHT,4,FALSE))</f>
        <v>0</v>
      </c>
      <c r="J1611" s="163">
        <f t="shared" si="763"/>
        <v>0</v>
      </c>
      <c r="K1611" s="181">
        <f t="shared" si="763"/>
        <v>0</v>
      </c>
      <c r="L1611" s="165">
        <f t="shared" si="763"/>
        <v>0</v>
      </c>
      <c r="M1611" s="176">
        <f t="shared" si="763"/>
        <v>0</v>
      </c>
      <c r="N1611" s="166">
        <f t="shared" si="763"/>
        <v>0</v>
      </c>
      <c r="O1611" s="166">
        <f t="shared" si="763"/>
        <v>0</v>
      </c>
      <c r="P1611" s="166">
        <f t="shared" si="763"/>
        <v>0</v>
      </c>
      <c r="Q1611" s="166">
        <f t="shared" si="763"/>
        <v>0</v>
      </c>
      <c r="R1611" s="166">
        <f t="shared" si="763"/>
        <v>0</v>
      </c>
      <c r="S1611" s="166">
        <f t="shared" si="763"/>
        <v>0</v>
      </c>
      <c r="T1611" s="162">
        <f t="shared" si="763"/>
        <v>0</v>
      </c>
      <c r="U1611" s="166">
        <f t="shared" si="763"/>
        <v>0</v>
      </c>
      <c r="V1611" s="167">
        <f t="shared" si="763"/>
        <v>0</v>
      </c>
      <c r="W1611" s="48">
        <f>W755</f>
        <v>0</v>
      </c>
      <c r="Y1611"/>
      <c r="Z1611"/>
      <c r="AA1611"/>
      <c r="AB1611"/>
      <c r="AC1611"/>
      <c r="AD1611"/>
      <c r="AE1611"/>
      <c r="AF1611"/>
    </row>
    <row r="1612" spans="1:32" s="71" customFormat="1" outlineLevel="1" x14ac:dyDescent="0.4">
      <c r="A1612" s="341"/>
      <c r="B1612" s="494"/>
      <c r="C1612" s="495"/>
      <c r="D1612" s="495"/>
      <c r="E1612" s="496"/>
      <c r="F1612" s="497" t="s">
        <v>63</v>
      </c>
      <c r="G1612" s="174">
        <f>G756</f>
        <v>0</v>
      </c>
      <c r="H1612" s="225">
        <f>G1612*(1-VLOOKUP($F1612,SHT,4,FALSE))+H756*(1-VLOOKUP($F1612,SHT,4,FALSE))</f>
        <v>0</v>
      </c>
      <c r="I1612" s="163">
        <f t="shared" ref="I1612:V1612" si="764">I756*(1-VLOOKUP($F1612,SHT,4,FALSE))</f>
        <v>0</v>
      </c>
      <c r="J1612" s="163">
        <f t="shared" si="764"/>
        <v>0</v>
      </c>
      <c r="K1612" s="181">
        <f t="shared" si="764"/>
        <v>0</v>
      </c>
      <c r="L1612" s="165">
        <f t="shared" si="764"/>
        <v>0</v>
      </c>
      <c r="M1612" s="176">
        <f t="shared" si="764"/>
        <v>0</v>
      </c>
      <c r="N1612" s="166">
        <f t="shared" si="764"/>
        <v>0</v>
      </c>
      <c r="O1612" s="166">
        <f t="shared" si="764"/>
        <v>0</v>
      </c>
      <c r="P1612" s="166">
        <f t="shared" si="764"/>
        <v>0</v>
      </c>
      <c r="Q1612" s="166">
        <f t="shared" si="764"/>
        <v>0</v>
      </c>
      <c r="R1612" s="166">
        <f t="shared" si="764"/>
        <v>0</v>
      </c>
      <c r="S1612" s="166">
        <f t="shared" si="764"/>
        <v>0</v>
      </c>
      <c r="T1612" s="162">
        <f t="shared" si="764"/>
        <v>0</v>
      </c>
      <c r="U1612" s="166">
        <f t="shared" si="764"/>
        <v>0</v>
      </c>
      <c r="V1612" s="167">
        <f t="shared" si="764"/>
        <v>0</v>
      </c>
      <c r="W1612" s="48">
        <f>W756</f>
        <v>0</v>
      </c>
      <c r="Y1612"/>
      <c r="Z1612"/>
      <c r="AA1612"/>
      <c r="AB1612"/>
      <c r="AC1612"/>
      <c r="AD1612"/>
      <c r="AE1612"/>
      <c r="AF1612"/>
    </row>
    <row r="1613" spans="1:32" s="71" customFormat="1" outlineLevel="1" x14ac:dyDescent="0.4">
      <c r="A1613" s="341"/>
      <c r="B1613" s="494"/>
      <c r="C1613" s="495"/>
      <c r="D1613" s="495"/>
      <c r="E1613" s="496"/>
      <c r="F1613" s="497" t="s">
        <v>64</v>
      </c>
      <c r="G1613" s="174">
        <f>G757</f>
        <v>0</v>
      </c>
      <c r="H1613" s="225">
        <f>G1613*(1-VLOOKUP($F1613,SHT,4,FALSE))+H757*(1-VLOOKUP($F1613,SHT,4,FALSE))</f>
        <v>0</v>
      </c>
      <c r="I1613" s="163">
        <f t="shared" ref="I1613:V1613" si="765">I757*(1-VLOOKUP($F1613,SHT,4,FALSE))</f>
        <v>0</v>
      </c>
      <c r="J1613" s="163">
        <f t="shared" si="765"/>
        <v>0</v>
      </c>
      <c r="K1613" s="181">
        <f t="shared" si="765"/>
        <v>0</v>
      </c>
      <c r="L1613" s="165">
        <f t="shared" si="765"/>
        <v>0</v>
      </c>
      <c r="M1613" s="176">
        <f t="shared" si="765"/>
        <v>0</v>
      </c>
      <c r="N1613" s="166">
        <f t="shared" si="765"/>
        <v>0</v>
      </c>
      <c r="O1613" s="166">
        <f t="shared" si="765"/>
        <v>0</v>
      </c>
      <c r="P1613" s="166">
        <f t="shared" si="765"/>
        <v>0</v>
      </c>
      <c r="Q1613" s="166">
        <f t="shared" si="765"/>
        <v>0</v>
      </c>
      <c r="R1613" s="166">
        <f t="shared" si="765"/>
        <v>0</v>
      </c>
      <c r="S1613" s="166">
        <f t="shared" si="765"/>
        <v>0</v>
      </c>
      <c r="T1613" s="162">
        <f t="shared" si="765"/>
        <v>0</v>
      </c>
      <c r="U1613" s="166">
        <f t="shared" si="765"/>
        <v>0</v>
      </c>
      <c r="V1613" s="167">
        <f t="shared" si="765"/>
        <v>0</v>
      </c>
      <c r="W1613" s="48">
        <f>W757</f>
        <v>0</v>
      </c>
      <c r="Y1613"/>
      <c r="Z1613"/>
      <c r="AA1613"/>
      <c r="AB1613"/>
      <c r="AC1613"/>
      <c r="AD1613"/>
      <c r="AE1613"/>
      <c r="AF1613"/>
    </row>
    <row r="1614" spans="1:32" s="71" customFormat="1" x14ac:dyDescent="0.4">
      <c r="A1614" s="341"/>
      <c r="B1614" s="494"/>
      <c r="C1614" s="495"/>
      <c r="D1614" s="495"/>
      <c r="E1614" s="496" t="s">
        <v>65</v>
      </c>
      <c r="F1614" s="496"/>
      <c r="G1614" s="68">
        <f t="shared" ref="G1614:W1614" si="766">SUBTOTAL(9,G1615:G1617)</f>
        <v>0</v>
      </c>
      <c r="H1614" s="69">
        <f t="shared" si="766"/>
        <v>0</v>
      </c>
      <c r="I1614" s="66">
        <f t="shared" si="766"/>
        <v>0</v>
      </c>
      <c r="J1614" s="66">
        <f t="shared" si="766"/>
        <v>0</v>
      </c>
      <c r="K1614" s="67">
        <f t="shared" si="766"/>
        <v>0</v>
      </c>
      <c r="L1614" s="36">
        <f t="shared" si="766"/>
        <v>0</v>
      </c>
      <c r="M1614" s="36">
        <f t="shared" si="766"/>
        <v>0</v>
      </c>
      <c r="N1614" s="36">
        <f t="shared" si="766"/>
        <v>0</v>
      </c>
      <c r="O1614" s="36">
        <f t="shared" si="766"/>
        <v>0</v>
      </c>
      <c r="P1614" s="36">
        <f t="shared" si="766"/>
        <v>0</v>
      </c>
      <c r="Q1614" s="36">
        <f t="shared" si="766"/>
        <v>0</v>
      </c>
      <c r="R1614" s="36">
        <f t="shared" si="766"/>
        <v>0</v>
      </c>
      <c r="S1614" s="36">
        <f t="shared" si="766"/>
        <v>0</v>
      </c>
      <c r="T1614" s="36">
        <f t="shared" si="766"/>
        <v>0</v>
      </c>
      <c r="U1614" s="36">
        <f t="shared" si="766"/>
        <v>0</v>
      </c>
      <c r="V1614" s="36">
        <f t="shared" si="766"/>
        <v>0</v>
      </c>
      <c r="W1614" s="35">
        <f t="shared" si="766"/>
        <v>0</v>
      </c>
      <c r="Y1614"/>
      <c r="Z1614"/>
      <c r="AA1614"/>
      <c r="AB1614"/>
      <c r="AC1614"/>
      <c r="AD1614"/>
      <c r="AE1614"/>
      <c r="AF1614"/>
    </row>
    <row r="1615" spans="1:32" s="71" customFormat="1" outlineLevel="1" x14ac:dyDescent="0.4">
      <c r="A1615" s="341"/>
      <c r="B1615" s="494"/>
      <c r="C1615" s="495"/>
      <c r="D1615" s="495"/>
      <c r="E1615" s="496"/>
      <c r="F1615" s="497" t="s">
        <v>66</v>
      </c>
      <c r="G1615" s="174">
        <f>G759</f>
        <v>0</v>
      </c>
      <c r="H1615" s="225">
        <f>G1615*(1-VLOOKUP($F1615,SHT,4,FALSE))+H759*(1-VLOOKUP($F1615,SHT,4,FALSE))</f>
        <v>0</v>
      </c>
      <c r="I1615" s="163">
        <f t="shared" ref="I1615:V1615" si="767">I759*(1-VLOOKUP($F1615,SHT,4,FALSE))</f>
        <v>0</v>
      </c>
      <c r="J1615" s="163">
        <f t="shared" si="767"/>
        <v>0</v>
      </c>
      <c r="K1615" s="181">
        <f t="shared" si="767"/>
        <v>0</v>
      </c>
      <c r="L1615" s="165">
        <f t="shared" si="767"/>
        <v>0</v>
      </c>
      <c r="M1615" s="176">
        <f t="shared" si="767"/>
        <v>0</v>
      </c>
      <c r="N1615" s="166">
        <f t="shared" si="767"/>
        <v>0</v>
      </c>
      <c r="O1615" s="166">
        <f t="shared" si="767"/>
        <v>0</v>
      </c>
      <c r="P1615" s="166">
        <f t="shared" si="767"/>
        <v>0</v>
      </c>
      <c r="Q1615" s="166">
        <f t="shared" si="767"/>
        <v>0</v>
      </c>
      <c r="R1615" s="166">
        <f t="shared" si="767"/>
        <v>0</v>
      </c>
      <c r="S1615" s="166">
        <f t="shared" si="767"/>
        <v>0</v>
      </c>
      <c r="T1615" s="162">
        <f t="shared" si="767"/>
        <v>0</v>
      </c>
      <c r="U1615" s="166">
        <f t="shared" si="767"/>
        <v>0</v>
      </c>
      <c r="V1615" s="167">
        <f t="shared" si="767"/>
        <v>0</v>
      </c>
      <c r="W1615" s="48">
        <f>W759</f>
        <v>0</v>
      </c>
      <c r="Y1615"/>
      <c r="Z1615"/>
      <c r="AA1615"/>
      <c r="AB1615"/>
      <c r="AC1615"/>
      <c r="AD1615"/>
      <c r="AE1615"/>
      <c r="AF1615"/>
    </row>
    <row r="1616" spans="1:32" s="71" customFormat="1" outlineLevel="1" x14ac:dyDescent="0.4">
      <c r="A1616" s="341"/>
      <c r="B1616" s="494"/>
      <c r="C1616" s="495"/>
      <c r="D1616" s="495"/>
      <c r="E1616" s="496"/>
      <c r="F1616" s="497" t="s">
        <v>67</v>
      </c>
      <c r="G1616" s="174">
        <f>G760</f>
        <v>0</v>
      </c>
      <c r="H1616" s="225">
        <f>G1616*(1-VLOOKUP($F1616,SHT,4,FALSE))+H760*(1-VLOOKUP($F1616,SHT,4,FALSE))</f>
        <v>0</v>
      </c>
      <c r="I1616" s="163">
        <f t="shared" ref="I1616:V1616" si="768">I760*(1-VLOOKUP($F1616,SHT,4,FALSE))</f>
        <v>0</v>
      </c>
      <c r="J1616" s="163">
        <f t="shared" si="768"/>
        <v>0</v>
      </c>
      <c r="K1616" s="181">
        <f t="shared" si="768"/>
        <v>0</v>
      </c>
      <c r="L1616" s="165">
        <f t="shared" si="768"/>
        <v>0</v>
      </c>
      <c r="M1616" s="176">
        <f t="shared" si="768"/>
        <v>0</v>
      </c>
      <c r="N1616" s="166">
        <f t="shared" si="768"/>
        <v>0</v>
      </c>
      <c r="O1616" s="166">
        <f t="shared" si="768"/>
        <v>0</v>
      </c>
      <c r="P1616" s="166">
        <f t="shared" si="768"/>
        <v>0</v>
      </c>
      <c r="Q1616" s="166">
        <f t="shared" si="768"/>
        <v>0</v>
      </c>
      <c r="R1616" s="166">
        <f t="shared" si="768"/>
        <v>0</v>
      </c>
      <c r="S1616" s="166">
        <f t="shared" si="768"/>
        <v>0</v>
      </c>
      <c r="T1616" s="162">
        <f t="shared" si="768"/>
        <v>0</v>
      </c>
      <c r="U1616" s="166">
        <f t="shared" si="768"/>
        <v>0</v>
      </c>
      <c r="V1616" s="167">
        <f t="shared" si="768"/>
        <v>0</v>
      </c>
      <c r="W1616" s="48">
        <f>W760</f>
        <v>0</v>
      </c>
      <c r="Y1616"/>
      <c r="Z1616"/>
      <c r="AA1616"/>
      <c r="AB1616"/>
      <c r="AC1616"/>
      <c r="AD1616"/>
      <c r="AE1616"/>
      <c r="AF1616"/>
    </row>
    <row r="1617" spans="1:32" s="71" customFormat="1" outlineLevel="1" x14ac:dyDescent="0.4">
      <c r="A1617" s="341"/>
      <c r="B1617" s="494"/>
      <c r="C1617" s="495"/>
      <c r="D1617" s="495"/>
      <c r="E1617" s="496"/>
      <c r="F1617" s="497" t="s">
        <v>68</v>
      </c>
      <c r="G1617" s="174">
        <f>G761</f>
        <v>0</v>
      </c>
      <c r="H1617" s="225">
        <f>G1617*(1-VLOOKUP($F1617,SHT,4,FALSE))+H761*(1-VLOOKUP($F1617,SHT,4,FALSE))</f>
        <v>0</v>
      </c>
      <c r="I1617" s="163">
        <f t="shared" ref="I1617:V1617" si="769">I761*(1-VLOOKUP($F1617,SHT,4,FALSE))</f>
        <v>0</v>
      </c>
      <c r="J1617" s="163">
        <f t="shared" si="769"/>
        <v>0</v>
      </c>
      <c r="K1617" s="181">
        <f t="shared" si="769"/>
        <v>0</v>
      </c>
      <c r="L1617" s="165">
        <f t="shared" si="769"/>
        <v>0</v>
      </c>
      <c r="M1617" s="176">
        <f t="shared" si="769"/>
        <v>0</v>
      </c>
      <c r="N1617" s="166">
        <f t="shared" si="769"/>
        <v>0</v>
      </c>
      <c r="O1617" s="166">
        <f t="shared" si="769"/>
        <v>0</v>
      </c>
      <c r="P1617" s="166">
        <f t="shared" si="769"/>
        <v>0</v>
      </c>
      <c r="Q1617" s="166">
        <f t="shared" si="769"/>
        <v>0</v>
      </c>
      <c r="R1617" s="166">
        <f t="shared" si="769"/>
        <v>0</v>
      </c>
      <c r="S1617" s="166">
        <f t="shared" si="769"/>
        <v>0</v>
      </c>
      <c r="T1617" s="162">
        <f t="shared" si="769"/>
        <v>0</v>
      </c>
      <c r="U1617" s="166">
        <f t="shared" si="769"/>
        <v>0</v>
      </c>
      <c r="V1617" s="167">
        <f t="shared" si="769"/>
        <v>0</v>
      </c>
      <c r="W1617" s="48">
        <f>W761</f>
        <v>0</v>
      </c>
      <c r="Y1617"/>
      <c r="Z1617"/>
      <c r="AA1617"/>
      <c r="AB1617"/>
      <c r="AC1617"/>
      <c r="AD1617"/>
      <c r="AE1617"/>
      <c r="AF1617"/>
    </row>
    <row r="1618" spans="1:32" s="71" customFormat="1" x14ac:dyDescent="0.4">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4">
      <c r="A1619" s="341"/>
      <c r="B1619" s="494"/>
      <c r="C1619" s="495"/>
      <c r="D1619" s="495"/>
      <c r="E1619" s="496" t="s">
        <v>70</v>
      </c>
      <c r="F1619" s="496"/>
      <c r="G1619" s="68">
        <f t="shared" ref="G1619:W1619" si="770">SUBTOTAL(9,G1620:G1621)</f>
        <v>0</v>
      </c>
      <c r="H1619" s="69">
        <f t="shared" si="770"/>
        <v>0</v>
      </c>
      <c r="I1619" s="66">
        <f t="shared" si="770"/>
        <v>0</v>
      </c>
      <c r="J1619" s="66">
        <f t="shared" si="770"/>
        <v>0</v>
      </c>
      <c r="K1619" s="67">
        <f t="shared" si="770"/>
        <v>0</v>
      </c>
      <c r="L1619" s="36">
        <f t="shared" si="770"/>
        <v>0</v>
      </c>
      <c r="M1619" s="36">
        <f t="shared" si="770"/>
        <v>0</v>
      </c>
      <c r="N1619" s="36">
        <f t="shared" si="770"/>
        <v>0</v>
      </c>
      <c r="O1619" s="36">
        <f t="shared" si="770"/>
        <v>0</v>
      </c>
      <c r="P1619" s="36">
        <f t="shared" si="770"/>
        <v>0</v>
      </c>
      <c r="Q1619" s="36">
        <f t="shared" si="770"/>
        <v>0</v>
      </c>
      <c r="R1619" s="36">
        <f t="shared" si="770"/>
        <v>0</v>
      </c>
      <c r="S1619" s="36">
        <f t="shared" si="770"/>
        <v>0</v>
      </c>
      <c r="T1619" s="36">
        <f t="shared" si="770"/>
        <v>0</v>
      </c>
      <c r="U1619" s="36">
        <f t="shared" si="770"/>
        <v>0</v>
      </c>
      <c r="V1619" s="39">
        <f t="shared" si="770"/>
        <v>0</v>
      </c>
      <c r="W1619" s="35">
        <f t="shared" si="770"/>
        <v>0</v>
      </c>
      <c r="Y1619"/>
      <c r="Z1619"/>
      <c r="AA1619"/>
      <c r="AB1619"/>
      <c r="AC1619"/>
      <c r="AD1619"/>
      <c r="AE1619"/>
      <c r="AF1619"/>
    </row>
    <row r="1620" spans="1:32" s="71" customFormat="1" outlineLevel="1" x14ac:dyDescent="0.4">
      <c r="A1620" s="341"/>
      <c r="B1620" s="494"/>
      <c r="C1620" s="495"/>
      <c r="D1620" s="495"/>
      <c r="E1620" s="496"/>
      <c r="F1620" s="497" t="s">
        <v>71</v>
      </c>
      <c r="G1620" s="174">
        <f>G764</f>
        <v>0</v>
      </c>
      <c r="H1620" s="225">
        <f>G1620*(1-VLOOKUP($F1620,SHT,4,FALSE))+H764*(1-VLOOKUP($F1620,SHT,4,FALSE))</f>
        <v>0</v>
      </c>
      <c r="I1620" s="163">
        <f t="shared" ref="I1620:V1620" si="771">I764*(1-VLOOKUP($F1620,SHT,4,FALSE))</f>
        <v>0</v>
      </c>
      <c r="J1620" s="163">
        <f t="shared" si="771"/>
        <v>0</v>
      </c>
      <c r="K1620" s="181">
        <f t="shared" si="771"/>
        <v>0</v>
      </c>
      <c r="L1620" s="165">
        <f t="shared" si="771"/>
        <v>0</v>
      </c>
      <c r="M1620" s="176">
        <f t="shared" si="771"/>
        <v>0</v>
      </c>
      <c r="N1620" s="166">
        <f t="shared" si="771"/>
        <v>0</v>
      </c>
      <c r="O1620" s="166">
        <f t="shared" si="771"/>
        <v>0</v>
      </c>
      <c r="P1620" s="166">
        <f t="shared" si="771"/>
        <v>0</v>
      </c>
      <c r="Q1620" s="166">
        <f t="shared" si="771"/>
        <v>0</v>
      </c>
      <c r="R1620" s="166">
        <f t="shared" si="771"/>
        <v>0</v>
      </c>
      <c r="S1620" s="166">
        <f t="shared" si="771"/>
        <v>0</v>
      </c>
      <c r="T1620" s="162">
        <f t="shared" si="771"/>
        <v>0</v>
      </c>
      <c r="U1620" s="166">
        <f t="shared" si="771"/>
        <v>0</v>
      </c>
      <c r="V1620" s="167">
        <f t="shared" si="771"/>
        <v>0</v>
      </c>
      <c r="W1620" s="48">
        <f>W764</f>
        <v>0</v>
      </c>
      <c r="Y1620"/>
      <c r="Z1620"/>
      <c r="AA1620"/>
      <c r="AB1620"/>
      <c r="AC1620"/>
      <c r="AD1620"/>
      <c r="AE1620"/>
      <c r="AF1620"/>
    </row>
    <row r="1621" spans="1:32" s="71" customFormat="1" outlineLevel="1" x14ac:dyDescent="0.4">
      <c r="A1621" s="341"/>
      <c r="B1621" s="494"/>
      <c r="C1621" s="495"/>
      <c r="D1621" s="495"/>
      <c r="E1621" s="496"/>
      <c r="F1621" s="497" t="s">
        <v>72</v>
      </c>
      <c r="G1621" s="174">
        <f>G765</f>
        <v>0</v>
      </c>
      <c r="H1621" s="225">
        <f>G1621*(1-VLOOKUP($F1621,SHT,4,FALSE))+H765*(1-VLOOKUP($F1621,SHT,4,FALSE))</f>
        <v>0</v>
      </c>
      <c r="I1621" s="163">
        <f t="shared" ref="I1621:V1621" si="772">I765*(1-VLOOKUP($F1621,SHT,4,FALSE))</f>
        <v>0</v>
      </c>
      <c r="J1621" s="163">
        <f t="shared" si="772"/>
        <v>0</v>
      </c>
      <c r="K1621" s="181">
        <f t="shared" si="772"/>
        <v>0</v>
      </c>
      <c r="L1621" s="165">
        <f t="shared" si="772"/>
        <v>0</v>
      </c>
      <c r="M1621" s="176">
        <f t="shared" si="772"/>
        <v>0</v>
      </c>
      <c r="N1621" s="166">
        <f t="shared" si="772"/>
        <v>0</v>
      </c>
      <c r="O1621" s="166">
        <f t="shared" si="772"/>
        <v>0</v>
      </c>
      <c r="P1621" s="166">
        <f t="shared" si="772"/>
        <v>0</v>
      </c>
      <c r="Q1621" s="166">
        <f t="shared" si="772"/>
        <v>0</v>
      </c>
      <c r="R1621" s="166">
        <f t="shared" si="772"/>
        <v>0</v>
      </c>
      <c r="S1621" s="166">
        <f t="shared" si="772"/>
        <v>0</v>
      </c>
      <c r="T1621" s="162">
        <f t="shared" si="772"/>
        <v>0</v>
      </c>
      <c r="U1621" s="166">
        <f t="shared" si="772"/>
        <v>0</v>
      </c>
      <c r="V1621" s="167">
        <f t="shared" si="772"/>
        <v>0</v>
      </c>
      <c r="W1621" s="48">
        <f>W765</f>
        <v>0</v>
      </c>
      <c r="Y1621"/>
      <c r="Z1621"/>
      <c r="AA1621"/>
      <c r="AB1621"/>
      <c r="AC1621"/>
      <c r="AD1621"/>
      <c r="AE1621"/>
      <c r="AF1621"/>
    </row>
    <row r="1622" spans="1:32" s="71" customFormat="1" x14ac:dyDescent="0.4">
      <c r="A1622" s="341"/>
      <c r="B1622" s="494"/>
      <c r="C1622" s="495"/>
      <c r="D1622" s="495"/>
      <c r="E1622" s="496" t="s">
        <v>73</v>
      </c>
      <c r="F1622" s="496"/>
      <c r="G1622" s="68">
        <f t="shared" ref="G1622:W1622" si="773">SUBTOTAL(9,G1623:G1625)</f>
        <v>0</v>
      </c>
      <c r="H1622" s="69">
        <f t="shared" si="773"/>
        <v>0</v>
      </c>
      <c r="I1622" s="66">
        <f t="shared" si="773"/>
        <v>0</v>
      </c>
      <c r="J1622" s="66">
        <f t="shared" si="773"/>
        <v>0</v>
      </c>
      <c r="K1622" s="67">
        <f t="shared" si="773"/>
        <v>0</v>
      </c>
      <c r="L1622" s="36">
        <f t="shared" si="773"/>
        <v>0</v>
      </c>
      <c r="M1622" s="36">
        <f t="shared" si="773"/>
        <v>0</v>
      </c>
      <c r="N1622" s="36">
        <f t="shared" si="773"/>
        <v>0</v>
      </c>
      <c r="O1622" s="36">
        <f t="shared" si="773"/>
        <v>0</v>
      </c>
      <c r="P1622" s="36">
        <f t="shared" si="773"/>
        <v>0</v>
      </c>
      <c r="Q1622" s="36">
        <f t="shared" si="773"/>
        <v>0</v>
      </c>
      <c r="R1622" s="36">
        <f t="shared" si="773"/>
        <v>0</v>
      </c>
      <c r="S1622" s="36">
        <f t="shared" si="773"/>
        <v>0</v>
      </c>
      <c r="T1622" s="36">
        <f t="shared" si="773"/>
        <v>0</v>
      </c>
      <c r="U1622" s="36">
        <f t="shared" si="773"/>
        <v>0</v>
      </c>
      <c r="V1622" s="36">
        <f t="shared" si="773"/>
        <v>0</v>
      </c>
      <c r="W1622" s="35">
        <f t="shared" si="773"/>
        <v>0</v>
      </c>
      <c r="Y1622"/>
      <c r="Z1622"/>
      <c r="AA1622"/>
      <c r="AB1622"/>
      <c r="AC1622"/>
      <c r="AD1622"/>
      <c r="AE1622"/>
      <c r="AF1622"/>
    </row>
    <row r="1623" spans="1:32" s="71" customFormat="1" outlineLevel="1" x14ac:dyDescent="0.4">
      <c r="A1623" s="341"/>
      <c r="B1623" s="494"/>
      <c r="C1623" s="495"/>
      <c r="D1623" s="495"/>
      <c r="E1623" s="496"/>
      <c r="F1623" s="497" t="s">
        <v>74</v>
      </c>
      <c r="G1623" s="174">
        <f>G767</f>
        <v>0</v>
      </c>
      <c r="H1623" s="225">
        <f>G1623*(1-VLOOKUP($F1623,SHT,4,FALSE))+H767*(1-VLOOKUP($F1623,SHT,4,FALSE))</f>
        <v>0</v>
      </c>
      <c r="I1623" s="163">
        <f t="shared" ref="I1623:V1623" si="774">I767*(1-VLOOKUP($F1623,SHT,4,FALSE))</f>
        <v>0</v>
      </c>
      <c r="J1623" s="163">
        <f t="shared" si="774"/>
        <v>0</v>
      </c>
      <c r="K1623" s="181">
        <f t="shared" si="774"/>
        <v>0</v>
      </c>
      <c r="L1623" s="165">
        <f t="shared" si="774"/>
        <v>0</v>
      </c>
      <c r="M1623" s="176">
        <f t="shared" si="774"/>
        <v>0</v>
      </c>
      <c r="N1623" s="166">
        <f t="shared" si="774"/>
        <v>0</v>
      </c>
      <c r="O1623" s="166">
        <f t="shared" si="774"/>
        <v>0</v>
      </c>
      <c r="P1623" s="166">
        <f t="shared" si="774"/>
        <v>0</v>
      </c>
      <c r="Q1623" s="166">
        <f t="shared" si="774"/>
        <v>0</v>
      </c>
      <c r="R1623" s="166">
        <f t="shared" si="774"/>
        <v>0</v>
      </c>
      <c r="S1623" s="166">
        <f t="shared" si="774"/>
        <v>0</v>
      </c>
      <c r="T1623" s="162">
        <f t="shared" si="774"/>
        <v>0</v>
      </c>
      <c r="U1623" s="166">
        <f t="shared" si="774"/>
        <v>0</v>
      </c>
      <c r="V1623" s="167">
        <f t="shared" si="774"/>
        <v>0</v>
      </c>
      <c r="W1623" s="48">
        <f>W767</f>
        <v>0</v>
      </c>
      <c r="Y1623"/>
      <c r="Z1623"/>
      <c r="AA1623"/>
      <c r="AB1623"/>
      <c r="AC1623"/>
      <c r="AD1623"/>
      <c r="AE1623"/>
      <c r="AF1623"/>
    </row>
    <row r="1624" spans="1:32" s="71" customFormat="1" outlineLevel="1" x14ac:dyDescent="0.4">
      <c r="A1624" s="341"/>
      <c r="B1624" s="494"/>
      <c r="C1624" s="495"/>
      <c r="D1624" s="495"/>
      <c r="E1624" s="496"/>
      <c r="F1624" s="497" t="s">
        <v>75</v>
      </c>
      <c r="G1624" s="174">
        <f>G768</f>
        <v>0</v>
      </c>
      <c r="H1624" s="225">
        <f>G1624*(1-VLOOKUP($F1624,SHT,4,FALSE))+H768*(1-VLOOKUP($F1624,SHT,4,FALSE))</f>
        <v>0</v>
      </c>
      <c r="I1624" s="163">
        <f t="shared" ref="I1624:V1624" si="775">I768*(1-VLOOKUP($F1624,SHT,4,FALSE))</f>
        <v>0</v>
      </c>
      <c r="J1624" s="163">
        <f t="shared" si="775"/>
        <v>0</v>
      </c>
      <c r="K1624" s="181">
        <f t="shared" si="775"/>
        <v>0</v>
      </c>
      <c r="L1624" s="165">
        <f t="shared" si="775"/>
        <v>0</v>
      </c>
      <c r="M1624" s="176">
        <f t="shared" si="775"/>
        <v>0</v>
      </c>
      <c r="N1624" s="166">
        <f t="shared" si="775"/>
        <v>0</v>
      </c>
      <c r="O1624" s="166">
        <f t="shared" si="775"/>
        <v>0</v>
      </c>
      <c r="P1624" s="166">
        <f t="shared" si="775"/>
        <v>0</v>
      </c>
      <c r="Q1624" s="166">
        <f t="shared" si="775"/>
        <v>0</v>
      </c>
      <c r="R1624" s="166">
        <f t="shared" si="775"/>
        <v>0</v>
      </c>
      <c r="S1624" s="166">
        <f t="shared" si="775"/>
        <v>0</v>
      </c>
      <c r="T1624" s="162">
        <f t="shared" si="775"/>
        <v>0</v>
      </c>
      <c r="U1624" s="166">
        <f t="shared" si="775"/>
        <v>0</v>
      </c>
      <c r="V1624" s="167">
        <f t="shared" si="775"/>
        <v>0</v>
      </c>
      <c r="W1624" s="48">
        <f>W768</f>
        <v>0</v>
      </c>
      <c r="Y1624"/>
      <c r="Z1624"/>
      <c r="AA1624"/>
      <c r="AB1624"/>
      <c r="AC1624"/>
      <c r="AD1624"/>
      <c r="AE1624"/>
      <c r="AF1624"/>
    </row>
    <row r="1625" spans="1:32" s="71" customFormat="1" outlineLevel="1" x14ac:dyDescent="0.4">
      <c r="A1625" s="341"/>
      <c r="B1625" s="494"/>
      <c r="C1625" s="495"/>
      <c r="D1625" s="495"/>
      <c r="E1625" s="496"/>
      <c r="F1625" s="497" t="s">
        <v>76</v>
      </c>
      <c r="G1625" s="174">
        <f>G769</f>
        <v>0</v>
      </c>
      <c r="H1625" s="225">
        <f>G1625*(1-VLOOKUP($F1625,SHT,4,FALSE))+H769*(1-VLOOKUP($F1625,SHT,4,FALSE))</f>
        <v>0</v>
      </c>
      <c r="I1625" s="163">
        <f t="shared" ref="I1625:V1625" si="776">I769*(1-VLOOKUP($F1625,SHT,4,FALSE))</f>
        <v>0</v>
      </c>
      <c r="J1625" s="163">
        <f t="shared" si="776"/>
        <v>0</v>
      </c>
      <c r="K1625" s="181">
        <f t="shared" si="776"/>
        <v>0</v>
      </c>
      <c r="L1625" s="165">
        <f t="shared" si="776"/>
        <v>0</v>
      </c>
      <c r="M1625" s="176">
        <f t="shared" si="776"/>
        <v>0</v>
      </c>
      <c r="N1625" s="166">
        <f t="shared" si="776"/>
        <v>0</v>
      </c>
      <c r="O1625" s="166">
        <f t="shared" si="776"/>
        <v>0</v>
      </c>
      <c r="P1625" s="166">
        <f t="shared" si="776"/>
        <v>0</v>
      </c>
      <c r="Q1625" s="166">
        <f t="shared" si="776"/>
        <v>0</v>
      </c>
      <c r="R1625" s="166">
        <f t="shared" si="776"/>
        <v>0</v>
      </c>
      <c r="S1625" s="166">
        <f t="shared" si="776"/>
        <v>0</v>
      </c>
      <c r="T1625" s="162">
        <f t="shared" si="776"/>
        <v>0</v>
      </c>
      <c r="U1625" s="166">
        <f t="shared" si="776"/>
        <v>0</v>
      </c>
      <c r="V1625" s="167">
        <f t="shared" si="776"/>
        <v>0</v>
      </c>
      <c r="W1625" s="48">
        <f>W769</f>
        <v>0</v>
      </c>
      <c r="Y1625"/>
      <c r="Z1625"/>
      <c r="AA1625"/>
      <c r="AB1625"/>
      <c r="AC1625"/>
      <c r="AD1625"/>
      <c r="AE1625"/>
      <c r="AF1625"/>
    </row>
    <row r="1626" spans="1:32" s="71" customFormat="1" x14ac:dyDescent="0.4">
      <c r="A1626" s="341"/>
      <c r="B1626" s="494"/>
      <c r="C1626" s="495"/>
      <c r="D1626" s="495"/>
      <c r="E1626" s="496" t="s">
        <v>77</v>
      </c>
      <c r="F1626" s="496"/>
      <c r="G1626" s="68">
        <f t="shared" ref="G1626:W1626" si="777">SUBTOTAL(9,G1627:G1628)</f>
        <v>0</v>
      </c>
      <c r="H1626" s="69">
        <f t="shared" si="777"/>
        <v>0</v>
      </c>
      <c r="I1626" s="66">
        <f t="shared" si="777"/>
        <v>0</v>
      </c>
      <c r="J1626" s="66">
        <f t="shared" si="777"/>
        <v>0</v>
      </c>
      <c r="K1626" s="67">
        <f t="shared" si="777"/>
        <v>0</v>
      </c>
      <c r="L1626" s="36">
        <f t="shared" si="777"/>
        <v>0</v>
      </c>
      <c r="M1626" s="36">
        <f t="shared" si="777"/>
        <v>0</v>
      </c>
      <c r="N1626" s="36">
        <f t="shared" si="777"/>
        <v>0</v>
      </c>
      <c r="O1626" s="36">
        <f t="shared" si="777"/>
        <v>0</v>
      </c>
      <c r="P1626" s="36">
        <f t="shared" si="777"/>
        <v>0</v>
      </c>
      <c r="Q1626" s="36">
        <f t="shared" si="777"/>
        <v>0</v>
      </c>
      <c r="R1626" s="36">
        <f t="shared" si="777"/>
        <v>0</v>
      </c>
      <c r="S1626" s="36">
        <f t="shared" si="777"/>
        <v>0</v>
      </c>
      <c r="T1626" s="36">
        <f t="shared" si="777"/>
        <v>0</v>
      </c>
      <c r="U1626" s="36">
        <f t="shared" si="777"/>
        <v>0</v>
      </c>
      <c r="V1626" s="39">
        <f t="shared" si="777"/>
        <v>0</v>
      </c>
      <c r="W1626" s="35">
        <f t="shared" si="777"/>
        <v>0</v>
      </c>
      <c r="Y1626"/>
      <c r="Z1626"/>
      <c r="AA1626"/>
      <c r="AB1626"/>
      <c r="AC1626"/>
      <c r="AD1626"/>
      <c r="AE1626"/>
      <c r="AF1626"/>
    </row>
    <row r="1627" spans="1:32" s="71" customFormat="1" outlineLevel="1" x14ac:dyDescent="0.4">
      <c r="A1627" s="341"/>
      <c r="B1627" s="494"/>
      <c r="C1627" s="495"/>
      <c r="D1627" s="495"/>
      <c r="E1627" s="496"/>
      <c r="F1627" s="497" t="s">
        <v>78</v>
      </c>
      <c r="G1627" s="174">
        <f>G771</f>
        <v>0</v>
      </c>
      <c r="H1627" s="225">
        <f>G1627*(1-VLOOKUP($F1627,SHT,4,FALSE))+H771*(1-VLOOKUP($F1627,SHT,4,FALSE))</f>
        <v>0</v>
      </c>
      <c r="I1627" s="163">
        <f t="shared" ref="I1627:V1627" si="778">I771*(1-VLOOKUP($F1627,SHT,4,FALSE))</f>
        <v>0</v>
      </c>
      <c r="J1627" s="163">
        <f t="shared" si="778"/>
        <v>0</v>
      </c>
      <c r="K1627" s="181">
        <f t="shared" si="778"/>
        <v>0</v>
      </c>
      <c r="L1627" s="165">
        <f t="shared" si="778"/>
        <v>0</v>
      </c>
      <c r="M1627" s="176">
        <f t="shared" si="778"/>
        <v>0</v>
      </c>
      <c r="N1627" s="166">
        <f t="shared" si="778"/>
        <v>0</v>
      </c>
      <c r="O1627" s="166">
        <f t="shared" si="778"/>
        <v>0</v>
      </c>
      <c r="P1627" s="166">
        <f t="shared" si="778"/>
        <v>0</v>
      </c>
      <c r="Q1627" s="166">
        <f t="shared" si="778"/>
        <v>0</v>
      </c>
      <c r="R1627" s="166">
        <f t="shared" si="778"/>
        <v>0</v>
      </c>
      <c r="S1627" s="166">
        <f t="shared" si="778"/>
        <v>0</v>
      </c>
      <c r="T1627" s="162">
        <f t="shared" si="778"/>
        <v>0</v>
      </c>
      <c r="U1627" s="166">
        <f t="shared" si="778"/>
        <v>0</v>
      </c>
      <c r="V1627" s="167">
        <f t="shared" si="778"/>
        <v>0</v>
      </c>
      <c r="W1627" s="48">
        <f>W771</f>
        <v>0</v>
      </c>
      <c r="Y1627"/>
      <c r="Z1627"/>
      <c r="AA1627"/>
      <c r="AB1627"/>
      <c r="AC1627"/>
      <c r="AD1627"/>
      <c r="AE1627"/>
      <c r="AF1627"/>
    </row>
    <row r="1628" spans="1:32" s="71" customFormat="1" outlineLevel="1" x14ac:dyDescent="0.4">
      <c r="A1628" s="341"/>
      <c r="B1628" s="494"/>
      <c r="C1628" s="495"/>
      <c r="D1628" s="495"/>
      <c r="E1628" s="496"/>
      <c r="F1628" s="497" t="s">
        <v>79</v>
      </c>
      <c r="G1628" s="174">
        <f>G772</f>
        <v>0</v>
      </c>
      <c r="H1628" s="225">
        <f>G1628*(1-VLOOKUP($F1628,SHT,4,FALSE))+H772*(1-VLOOKUP($F1628,SHT,4,FALSE))</f>
        <v>0</v>
      </c>
      <c r="I1628" s="163">
        <f t="shared" ref="I1628:V1628" si="779">I772*(1-VLOOKUP($F1628,SHT,4,FALSE))</f>
        <v>0</v>
      </c>
      <c r="J1628" s="163">
        <f t="shared" si="779"/>
        <v>0</v>
      </c>
      <c r="K1628" s="181">
        <f t="shared" si="779"/>
        <v>0</v>
      </c>
      <c r="L1628" s="165">
        <f t="shared" si="779"/>
        <v>0</v>
      </c>
      <c r="M1628" s="176">
        <f t="shared" si="779"/>
        <v>0</v>
      </c>
      <c r="N1628" s="166">
        <f t="shared" si="779"/>
        <v>0</v>
      </c>
      <c r="O1628" s="166">
        <f t="shared" si="779"/>
        <v>0</v>
      </c>
      <c r="P1628" s="166">
        <f t="shared" si="779"/>
        <v>0</v>
      </c>
      <c r="Q1628" s="166">
        <f t="shared" si="779"/>
        <v>0</v>
      </c>
      <c r="R1628" s="166">
        <f t="shared" si="779"/>
        <v>0</v>
      </c>
      <c r="S1628" s="166">
        <f t="shared" si="779"/>
        <v>0</v>
      </c>
      <c r="T1628" s="162">
        <f t="shared" si="779"/>
        <v>0</v>
      </c>
      <c r="U1628" s="166">
        <f t="shared" si="779"/>
        <v>0</v>
      </c>
      <c r="V1628" s="167">
        <f t="shared" si="779"/>
        <v>0</v>
      </c>
      <c r="W1628" s="48">
        <f>W772</f>
        <v>0</v>
      </c>
      <c r="Y1628"/>
      <c r="Z1628"/>
      <c r="AA1628"/>
      <c r="AB1628"/>
      <c r="AC1628"/>
      <c r="AD1628"/>
      <c r="AE1628"/>
      <c r="AF1628"/>
    </row>
    <row r="1629" spans="1:32" s="71" customFormat="1" x14ac:dyDescent="0.4">
      <c r="A1629" s="341"/>
      <c r="B1629" s="494"/>
      <c r="C1629" s="495"/>
      <c r="D1629" s="495"/>
      <c r="E1629" s="496" t="s">
        <v>80</v>
      </c>
      <c r="F1629" s="496"/>
      <c r="G1629" s="68">
        <f t="shared" ref="G1629:W1629" si="780">SUBTOTAL(9,G1630:G1632)</f>
        <v>0</v>
      </c>
      <c r="H1629" s="69">
        <f t="shared" si="780"/>
        <v>0</v>
      </c>
      <c r="I1629" s="66">
        <f t="shared" si="780"/>
        <v>0</v>
      </c>
      <c r="J1629" s="66">
        <f t="shared" si="780"/>
        <v>0</v>
      </c>
      <c r="K1629" s="67">
        <f t="shared" si="780"/>
        <v>0</v>
      </c>
      <c r="L1629" s="36">
        <f t="shared" si="780"/>
        <v>0</v>
      </c>
      <c r="M1629" s="36">
        <f t="shared" si="780"/>
        <v>0</v>
      </c>
      <c r="N1629" s="36">
        <f t="shared" si="780"/>
        <v>0</v>
      </c>
      <c r="O1629" s="36">
        <f t="shared" si="780"/>
        <v>0</v>
      </c>
      <c r="P1629" s="36">
        <f t="shared" si="780"/>
        <v>0</v>
      </c>
      <c r="Q1629" s="36">
        <f t="shared" si="780"/>
        <v>0</v>
      </c>
      <c r="R1629" s="36">
        <f t="shared" si="780"/>
        <v>0</v>
      </c>
      <c r="S1629" s="36">
        <f t="shared" si="780"/>
        <v>0</v>
      </c>
      <c r="T1629" s="36">
        <f t="shared" si="780"/>
        <v>0</v>
      </c>
      <c r="U1629" s="36">
        <f t="shared" si="780"/>
        <v>0</v>
      </c>
      <c r="V1629" s="36">
        <f t="shared" si="780"/>
        <v>0</v>
      </c>
      <c r="W1629" s="35">
        <f t="shared" si="780"/>
        <v>0</v>
      </c>
      <c r="Y1629"/>
      <c r="Z1629"/>
      <c r="AA1629"/>
      <c r="AB1629"/>
      <c r="AC1629"/>
      <c r="AD1629"/>
      <c r="AE1629"/>
      <c r="AF1629"/>
    </row>
    <row r="1630" spans="1:32" s="71" customFormat="1" outlineLevel="1" x14ac:dyDescent="0.4">
      <c r="A1630" s="341"/>
      <c r="B1630" s="494"/>
      <c r="C1630" s="495"/>
      <c r="D1630" s="495"/>
      <c r="E1630" s="496"/>
      <c r="F1630" s="497" t="s">
        <v>81</v>
      </c>
      <c r="G1630" s="174">
        <f>G774</f>
        <v>0</v>
      </c>
      <c r="H1630" s="225">
        <f>G1630*(1-VLOOKUP($F1630,SHT,4,FALSE))+H774*(1-VLOOKUP($F1630,SHT,4,FALSE))</f>
        <v>0</v>
      </c>
      <c r="I1630" s="163">
        <f t="shared" ref="I1630:V1630" si="781">I774*(1-VLOOKUP($F1630,SHT,4,FALSE))</f>
        <v>0</v>
      </c>
      <c r="J1630" s="163">
        <f t="shared" si="781"/>
        <v>0</v>
      </c>
      <c r="K1630" s="181">
        <f t="shared" si="781"/>
        <v>0</v>
      </c>
      <c r="L1630" s="165">
        <f t="shared" si="781"/>
        <v>0</v>
      </c>
      <c r="M1630" s="176">
        <f t="shared" si="781"/>
        <v>0</v>
      </c>
      <c r="N1630" s="166">
        <f t="shared" si="781"/>
        <v>0</v>
      </c>
      <c r="O1630" s="166">
        <f t="shared" si="781"/>
        <v>0</v>
      </c>
      <c r="P1630" s="166">
        <f t="shared" si="781"/>
        <v>0</v>
      </c>
      <c r="Q1630" s="166">
        <f t="shared" si="781"/>
        <v>0</v>
      </c>
      <c r="R1630" s="166">
        <f t="shared" si="781"/>
        <v>0</v>
      </c>
      <c r="S1630" s="166">
        <f t="shared" si="781"/>
        <v>0</v>
      </c>
      <c r="T1630" s="162">
        <f t="shared" si="781"/>
        <v>0</v>
      </c>
      <c r="U1630" s="166">
        <f t="shared" si="781"/>
        <v>0</v>
      </c>
      <c r="V1630" s="167">
        <f t="shared" si="781"/>
        <v>0</v>
      </c>
      <c r="W1630" s="48">
        <f>W774</f>
        <v>0</v>
      </c>
      <c r="Y1630"/>
      <c r="Z1630"/>
      <c r="AA1630"/>
      <c r="AB1630"/>
      <c r="AC1630"/>
      <c r="AD1630"/>
      <c r="AE1630"/>
      <c r="AF1630"/>
    </row>
    <row r="1631" spans="1:32" s="71" customFormat="1" outlineLevel="1" x14ac:dyDescent="0.4">
      <c r="A1631" s="341"/>
      <c r="B1631" s="494"/>
      <c r="C1631" s="495"/>
      <c r="D1631" s="495"/>
      <c r="E1631" s="496"/>
      <c r="F1631" s="497" t="s">
        <v>82</v>
      </c>
      <c r="G1631" s="174">
        <f>G775</f>
        <v>0</v>
      </c>
      <c r="H1631" s="225">
        <f>G1631*(1-VLOOKUP($F1631,SHT,4,FALSE))+H775*(1-VLOOKUP($F1631,SHT,4,FALSE))</f>
        <v>0</v>
      </c>
      <c r="I1631" s="163">
        <f t="shared" ref="I1631:V1631" si="782">I775*(1-VLOOKUP($F1631,SHT,4,FALSE))</f>
        <v>0</v>
      </c>
      <c r="J1631" s="163">
        <f t="shared" si="782"/>
        <v>0</v>
      </c>
      <c r="K1631" s="181">
        <f t="shared" si="782"/>
        <v>0</v>
      </c>
      <c r="L1631" s="165">
        <f t="shared" si="782"/>
        <v>0</v>
      </c>
      <c r="M1631" s="176">
        <f t="shared" si="782"/>
        <v>0</v>
      </c>
      <c r="N1631" s="166">
        <f t="shared" si="782"/>
        <v>0</v>
      </c>
      <c r="O1631" s="166">
        <f t="shared" si="782"/>
        <v>0</v>
      </c>
      <c r="P1631" s="166">
        <f t="shared" si="782"/>
        <v>0</v>
      </c>
      <c r="Q1631" s="166">
        <f t="shared" si="782"/>
        <v>0</v>
      </c>
      <c r="R1631" s="166">
        <f t="shared" si="782"/>
        <v>0</v>
      </c>
      <c r="S1631" s="166">
        <f t="shared" si="782"/>
        <v>0</v>
      </c>
      <c r="T1631" s="162">
        <f t="shared" si="782"/>
        <v>0</v>
      </c>
      <c r="U1631" s="166">
        <f t="shared" si="782"/>
        <v>0</v>
      </c>
      <c r="V1631" s="167">
        <f t="shared" si="782"/>
        <v>0</v>
      </c>
      <c r="W1631" s="48">
        <f>W775</f>
        <v>0</v>
      </c>
      <c r="Y1631"/>
      <c r="Z1631"/>
      <c r="AA1631"/>
      <c r="AB1631"/>
      <c r="AC1631"/>
      <c r="AD1631"/>
      <c r="AE1631"/>
      <c r="AF1631"/>
    </row>
    <row r="1632" spans="1:32" s="71" customFormat="1" outlineLevel="1" x14ac:dyDescent="0.4">
      <c r="A1632" s="341"/>
      <c r="B1632" s="494"/>
      <c r="C1632" s="495"/>
      <c r="D1632" s="495"/>
      <c r="E1632" s="496"/>
      <c r="F1632" s="497" t="s">
        <v>83</v>
      </c>
      <c r="G1632" s="174">
        <f>G776</f>
        <v>0</v>
      </c>
      <c r="H1632" s="225">
        <f>G1632*(1-VLOOKUP($F1632,SHT,4,FALSE))+H776*(1-VLOOKUP($F1632,SHT,4,FALSE))</f>
        <v>0</v>
      </c>
      <c r="I1632" s="163">
        <f t="shared" ref="I1632:V1632" si="783">I776*(1-VLOOKUP($F1632,SHT,4,FALSE))</f>
        <v>0</v>
      </c>
      <c r="J1632" s="163">
        <f t="shared" si="783"/>
        <v>0</v>
      </c>
      <c r="K1632" s="181">
        <f t="shared" si="783"/>
        <v>0</v>
      </c>
      <c r="L1632" s="165">
        <f t="shared" si="783"/>
        <v>0</v>
      </c>
      <c r="M1632" s="176">
        <f t="shared" si="783"/>
        <v>0</v>
      </c>
      <c r="N1632" s="166">
        <f t="shared" si="783"/>
        <v>0</v>
      </c>
      <c r="O1632" s="166">
        <f t="shared" si="783"/>
        <v>0</v>
      </c>
      <c r="P1632" s="166">
        <f t="shared" si="783"/>
        <v>0</v>
      </c>
      <c r="Q1632" s="166">
        <f t="shared" si="783"/>
        <v>0</v>
      </c>
      <c r="R1632" s="166">
        <f t="shared" si="783"/>
        <v>0</v>
      </c>
      <c r="S1632" s="166">
        <f t="shared" si="783"/>
        <v>0</v>
      </c>
      <c r="T1632" s="162">
        <f t="shared" si="783"/>
        <v>0</v>
      </c>
      <c r="U1632" s="166">
        <f t="shared" si="783"/>
        <v>0</v>
      </c>
      <c r="V1632" s="167">
        <f t="shared" si="783"/>
        <v>0</v>
      </c>
      <c r="W1632" s="48">
        <f>W776</f>
        <v>0</v>
      </c>
      <c r="Y1632"/>
      <c r="Z1632"/>
      <c r="AA1632"/>
      <c r="AB1632"/>
      <c r="AC1632"/>
      <c r="AD1632"/>
      <c r="AE1632"/>
      <c r="AF1632"/>
    </row>
    <row r="1633" spans="1:32" s="71" customFormat="1" x14ac:dyDescent="0.4">
      <c r="A1633" s="341"/>
      <c r="B1633" s="494"/>
      <c r="C1633" s="495"/>
      <c r="D1633" s="495"/>
      <c r="E1633" s="496" t="s">
        <v>84</v>
      </c>
      <c r="F1633" s="496"/>
      <c r="G1633" s="68">
        <f t="shared" ref="G1633:W1633" si="784">SUBTOTAL(9,G1634:G1635)</f>
        <v>0</v>
      </c>
      <c r="H1633" s="69">
        <f t="shared" si="784"/>
        <v>0</v>
      </c>
      <c r="I1633" s="66">
        <f t="shared" si="784"/>
        <v>0</v>
      </c>
      <c r="J1633" s="66">
        <f t="shared" si="784"/>
        <v>0</v>
      </c>
      <c r="K1633" s="67">
        <f t="shared" si="784"/>
        <v>0</v>
      </c>
      <c r="L1633" s="36">
        <f t="shared" si="784"/>
        <v>0</v>
      </c>
      <c r="M1633" s="36">
        <f t="shared" si="784"/>
        <v>0</v>
      </c>
      <c r="N1633" s="36">
        <f t="shared" si="784"/>
        <v>0</v>
      </c>
      <c r="O1633" s="36">
        <f t="shared" si="784"/>
        <v>0</v>
      </c>
      <c r="P1633" s="36">
        <f t="shared" si="784"/>
        <v>0</v>
      </c>
      <c r="Q1633" s="36">
        <f t="shared" si="784"/>
        <v>0</v>
      </c>
      <c r="R1633" s="36">
        <f t="shared" si="784"/>
        <v>0</v>
      </c>
      <c r="S1633" s="36">
        <f t="shared" si="784"/>
        <v>0</v>
      </c>
      <c r="T1633" s="36">
        <f t="shared" si="784"/>
        <v>0</v>
      </c>
      <c r="U1633" s="36">
        <f t="shared" si="784"/>
        <v>0</v>
      </c>
      <c r="V1633" s="39">
        <f t="shared" si="784"/>
        <v>0</v>
      </c>
      <c r="W1633" s="35">
        <f t="shared" si="784"/>
        <v>0</v>
      </c>
      <c r="Y1633"/>
      <c r="Z1633"/>
      <c r="AA1633"/>
      <c r="AB1633"/>
      <c r="AC1633"/>
      <c r="AD1633"/>
      <c r="AE1633"/>
      <c r="AF1633"/>
    </row>
    <row r="1634" spans="1:32" s="71" customFormat="1" outlineLevel="1" x14ac:dyDescent="0.4">
      <c r="A1634" s="341"/>
      <c r="B1634" s="494"/>
      <c r="C1634" s="495"/>
      <c r="D1634" s="495"/>
      <c r="E1634" s="496"/>
      <c r="F1634" s="497" t="s">
        <v>85</v>
      </c>
      <c r="G1634" s="174">
        <f>G778</f>
        <v>0</v>
      </c>
      <c r="H1634" s="225">
        <f>G1634*(1-VLOOKUP($F1634,SHT,4,FALSE))+H778*(1-VLOOKUP($F1634,SHT,4,FALSE))</f>
        <v>0</v>
      </c>
      <c r="I1634" s="163">
        <f t="shared" ref="I1634:V1634" si="785">I778*(1-VLOOKUP($F1634,SHT,4,FALSE))</f>
        <v>0</v>
      </c>
      <c r="J1634" s="163">
        <f t="shared" si="785"/>
        <v>0</v>
      </c>
      <c r="K1634" s="181">
        <f t="shared" si="785"/>
        <v>0</v>
      </c>
      <c r="L1634" s="165">
        <f t="shared" si="785"/>
        <v>0</v>
      </c>
      <c r="M1634" s="176">
        <f t="shared" si="785"/>
        <v>0</v>
      </c>
      <c r="N1634" s="166">
        <f t="shared" si="785"/>
        <v>0</v>
      </c>
      <c r="O1634" s="166">
        <f t="shared" si="785"/>
        <v>0</v>
      </c>
      <c r="P1634" s="166">
        <f t="shared" si="785"/>
        <v>0</v>
      </c>
      <c r="Q1634" s="166">
        <f t="shared" si="785"/>
        <v>0</v>
      </c>
      <c r="R1634" s="166">
        <f t="shared" si="785"/>
        <v>0</v>
      </c>
      <c r="S1634" s="166">
        <f t="shared" si="785"/>
        <v>0</v>
      </c>
      <c r="T1634" s="162">
        <f t="shared" si="785"/>
        <v>0</v>
      </c>
      <c r="U1634" s="166">
        <f t="shared" si="785"/>
        <v>0</v>
      </c>
      <c r="V1634" s="167">
        <f t="shared" si="785"/>
        <v>0</v>
      </c>
      <c r="W1634" s="48">
        <f>W778</f>
        <v>0</v>
      </c>
      <c r="Y1634"/>
      <c r="Z1634"/>
      <c r="AA1634"/>
      <c r="AB1634"/>
      <c r="AC1634"/>
      <c r="AD1634"/>
      <c r="AE1634"/>
      <c r="AF1634"/>
    </row>
    <row r="1635" spans="1:32" s="71" customFormat="1" outlineLevel="1" x14ac:dyDescent="0.4">
      <c r="A1635" s="341"/>
      <c r="B1635" s="494"/>
      <c r="C1635" s="495"/>
      <c r="D1635" s="495"/>
      <c r="E1635" s="496"/>
      <c r="F1635" s="497" t="s">
        <v>86</v>
      </c>
      <c r="G1635" s="174">
        <f>G779</f>
        <v>0</v>
      </c>
      <c r="H1635" s="225">
        <f>G1635*(1-VLOOKUP($F1635,SHT,4,FALSE))+H779*(1-VLOOKUP($F1635,SHT,4,FALSE))</f>
        <v>0</v>
      </c>
      <c r="I1635" s="163">
        <f t="shared" ref="I1635:V1635" si="786">I779*(1-VLOOKUP($F1635,SHT,4,FALSE))</f>
        <v>0</v>
      </c>
      <c r="J1635" s="163">
        <f t="shared" si="786"/>
        <v>0</v>
      </c>
      <c r="K1635" s="181">
        <f t="shared" si="786"/>
        <v>0</v>
      </c>
      <c r="L1635" s="165">
        <f t="shared" si="786"/>
        <v>0</v>
      </c>
      <c r="M1635" s="176">
        <f t="shared" si="786"/>
        <v>0</v>
      </c>
      <c r="N1635" s="166">
        <f t="shared" si="786"/>
        <v>0</v>
      </c>
      <c r="O1635" s="166">
        <f t="shared" si="786"/>
        <v>0</v>
      </c>
      <c r="P1635" s="166">
        <f t="shared" si="786"/>
        <v>0</v>
      </c>
      <c r="Q1635" s="166">
        <f t="shared" si="786"/>
        <v>0</v>
      </c>
      <c r="R1635" s="166">
        <f t="shared" si="786"/>
        <v>0</v>
      </c>
      <c r="S1635" s="166">
        <f t="shared" si="786"/>
        <v>0</v>
      </c>
      <c r="T1635" s="162">
        <f t="shared" si="786"/>
        <v>0</v>
      </c>
      <c r="U1635" s="166">
        <f t="shared" si="786"/>
        <v>0</v>
      </c>
      <c r="V1635" s="167">
        <f t="shared" si="786"/>
        <v>0</v>
      </c>
      <c r="W1635" s="48">
        <f>W779</f>
        <v>0</v>
      </c>
      <c r="Y1635"/>
      <c r="Z1635"/>
      <c r="AA1635"/>
      <c r="AB1635"/>
      <c r="AC1635"/>
      <c r="AD1635"/>
      <c r="AE1635"/>
      <c r="AF1635"/>
    </row>
    <row r="1636" spans="1:32" s="71" customFormat="1" x14ac:dyDescent="0.4">
      <c r="A1636" s="341"/>
      <c r="B1636" s="494"/>
      <c r="C1636" s="495"/>
      <c r="D1636" s="495"/>
      <c r="E1636" s="496" t="s">
        <v>87</v>
      </c>
      <c r="F1636" s="496"/>
      <c r="G1636" s="68">
        <f t="shared" ref="G1636:W1636" si="787">SUBTOTAL(9,G1637:G1639)</f>
        <v>0</v>
      </c>
      <c r="H1636" s="69">
        <f t="shared" si="787"/>
        <v>0</v>
      </c>
      <c r="I1636" s="66">
        <f t="shared" si="787"/>
        <v>0</v>
      </c>
      <c r="J1636" s="66">
        <f t="shared" si="787"/>
        <v>0</v>
      </c>
      <c r="K1636" s="67">
        <f t="shared" si="787"/>
        <v>0</v>
      </c>
      <c r="L1636" s="53">
        <f t="shared" si="787"/>
        <v>0</v>
      </c>
      <c r="M1636" s="36">
        <f t="shared" si="787"/>
        <v>0</v>
      </c>
      <c r="N1636" s="36">
        <f t="shared" si="787"/>
        <v>0</v>
      </c>
      <c r="O1636" s="36">
        <f t="shared" si="787"/>
        <v>0</v>
      </c>
      <c r="P1636" s="36">
        <f t="shared" si="787"/>
        <v>0</v>
      </c>
      <c r="Q1636" s="36">
        <f t="shared" si="787"/>
        <v>0</v>
      </c>
      <c r="R1636" s="36">
        <f t="shared" si="787"/>
        <v>0</v>
      </c>
      <c r="S1636" s="36">
        <f t="shared" si="787"/>
        <v>0</v>
      </c>
      <c r="T1636" s="36">
        <f t="shared" si="787"/>
        <v>0</v>
      </c>
      <c r="U1636" s="36">
        <f t="shared" si="787"/>
        <v>0</v>
      </c>
      <c r="V1636" s="39">
        <f t="shared" si="787"/>
        <v>0</v>
      </c>
      <c r="W1636" s="35">
        <f t="shared" si="787"/>
        <v>0</v>
      </c>
      <c r="Y1636"/>
      <c r="Z1636"/>
      <c r="AA1636"/>
      <c r="AB1636"/>
      <c r="AC1636"/>
      <c r="AD1636"/>
      <c r="AE1636"/>
      <c r="AF1636"/>
    </row>
    <row r="1637" spans="1:32" s="71" customFormat="1" outlineLevel="1" x14ac:dyDescent="0.4">
      <c r="A1637" s="341"/>
      <c r="B1637" s="494"/>
      <c r="C1637" s="495"/>
      <c r="D1637" s="495"/>
      <c r="E1637" s="496"/>
      <c r="F1637" s="497" t="s">
        <v>88</v>
      </c>
      <c r="G1637" s="174">
        <f>G781</f>
        <v>0</v>
      </c>
      <c r="H1637" s="225">
        <f>G1637*(1-VLOOKUP($F1637,SHT,4,FALSE))+H781*(1-VLOOKUP($F1637,SHT,4,FALSE))</f>
        <v>0</v>
      </c>
      <c r="I1637" s="163">
        <f t="shared" ref="I1637:V1637" si="788">I781*(1-VLOOKUP($F1637,SHT,4,FALSE))</f>
        <v>0</v>
      </c>
      <c r="J1637" s="163">
        <f t="shared" si="788"/>
        <v>0</v>
      </c>
      <c r="K1637" s="181">
        <f t="shared" si="788"/>
        <v>0</v>
      </c>
      <c r="L1637" s="180">
        <f t="shared" si="788"/>
        <v>0</v>
      </c>
      <c r="M1637" s="166">
        <f t="shared" si="788"/>
        <v>0</v>
      </c>
      <c r="N1637" s="166">
        <f t="shared" si="788"/>
        <v>0</v>
      </c>
      <c r="O1637" s="166">
        <f t="shared" si="788"/>
        <v>0</v>
      </c>
      <c r="P1637" s="166">
        <f t="shared" si="788"/>
        <v>0</v>
      </c>
      <c r="Q1637" s="166">
        <f t="shared" si="788"/>
        <v>0</v>
      </c>
      <c r="R1637" s="166">
        <f t="shared" si="788"/>
        <v>0</v>
      </c>
      <c r="S1637" s="166">
        <f t="shared" si="788"/>
        <v>0</v>
      </c>
      <c r="T1637" s="166">
        <f t="shared" si="788"/>
        <v>0</v>
      </c>
      <c r="U1637" s="166">
        <f t="shared" si="788"/>
        <v>0</v>
      </c>
      <c r="V1637" s="167">
        <f t="shared" si="788"/>
        <v>0</v>
      </c>
      <c r="W1637" s="48">
        <f>W781</f>
        <v>0</v>
      </c>
      <c r="Y1637"/>
      <c r="Z1637"/>
      <c r="AA1637"/>
      <c r="AB1637"/>
      <c r="AC1637"/>
      <c r="AD1637"/>
      <c r="AE1637"/>
      <c r="AF1637"/>
    </row>
    <row r="1638" spans="1:32" s="71" customFormat="1" outlineLevel="1" x14ac:dyDescent="0.4">
      <c r="A1638" s="341"/>
      <c r="B1638" s="494"/>
      <c r="C1638" s="495"/>
      <c r="D1638" s="495"/>
      <c r="E1638" s="496"/>
      <c r="F1638" s="497" t="s">
        <v>89</v>
      </c>
      <c r="G1638" s="174">
        <f>G782</f>
        <v>0</v>
      </c>
      <c r="H1638" s="225">
        <f>G1638*(1-VLOOKUP($F1638,SHT,4,FALSE))+H782*(1-VLOOKUP($F1638,SHT,4,FALSE))</f>
        <v>0</v>
      </c>
      <c r="I1638" s="163">
        <f t="shared" ref="I1638:V1638" si="789">I782*(1-VLOOKUP($F1638,SHT,4,FALSE))</f>
        <v>0</v>
      </c>
      <c r="J1638" s="163">
        <f t="shared" si="789"/>
        <v>0</v>
      </c>
      <c r="K1638" s="181">
        <f t="shared" si="789"/>
        <v>0</v>
      </c>
      <c r="L1638" s="180">
        <f t="shared" si="789"/>
        <v>0</v>
      </c>
      <c r="M1638" s="166">
        <f t="shared" si="789"/>
        <v>0</v>
      </c>
      <c r="N1638" s="166">
        <f t="shared" si="789"/>
        <v>0</v>
      </c>
      <c r="O1638" s="166">
        <f t="shared" si="789"/>
        <v>0</v>
      </c>
      <c r="P1638" s="166">
        <f t="shared" si="789"/>
        <v>0</v>
      </c>
      <c r="Q1638" s="166">
        <f t="shared" si="789"/>
        <v>0</v>
      </c>
      <c r="R1638" s="166">
        <f t="shared" si="789"/>
        <v>0</v>
      </c>
      <c r="S1638" s="166">
        <f t="shared" si="789"/>
        <v>0</v>
      </c>
      <c r="T1638" s="166">
        <f t="shared" si="789"/>
        <v>0</v>
      </c>
      <c r="U1638" s="166">
        <f t="shared" si="789"/>
        <v>0</v>
      </c>
      <c r="V1638" s="167">
        <f t="shared" si="789"/>
        <v>0</v>
      </c>
      <c r="W1638" s="48">
        <f>W782</f>
        <v>0</v>
      </c>
      <c r="Y1638"/>
      <c r="Z1638"/>
      <c r="AA1638"/>
      <c r="AB1638"/>
      <c r="AC1638"/>
      <c r="AD1638"/>
      <c r="AE1638"/>
      <c r="AF1638"/>
    </row>
    <row r="1639" spans="1:32" s="71" customFormat="1" outlineLevel="1" x14ac:dyDescent="0.4">
      <c r="A1639" s="341"/>
      <c r="B1639" s="494"/>
      <c r="C1639" s="495"/>
      <c r="D1639" s="495"/>
      <c r="E1639" s="496"/>
      <c r="F1639" s="497" t="s">
        <v>90</v>
      </c>
      <c r="G1639" s="174">
        <f>G783</f>
        <v>0</v>
      </c>
      <c r="H1639" s="225">
        <f>G1639*(1-VLOOKUP($F1639,SHT,4,FALSE))+H783*(1-VLOOKUP($F1639,SHT,4,FALSE))</f>
        <v>0</v>
      </c>
      <c r="I1639" s="163">
        <f t="shared" ref="I1639:V1639" si="790">I783*(1-VLOOKUP($F1639,SHT,4,FALSE))</f>
        <v>0</v>
      </c>
      <c r="J1639" s="163">
        <f t="shared" si="790"/>
        <v>0</v>
      </c>
      <c r="K1639" s="181">
        <f t="shared" si="790"/>
        <v>0</v>
      </c>
      <c r="L1639" s="180">
        <f t="shared" si="790"/>
        <v>0</v>
      </c>
      <c r="M1639" s="166">
        <f t="shared" si="790"/>
        <v>0</v>
      </c>
      <c r="N1639" s="166">
        <f t="shared" si="790"/>
        <v>0</v>
      </c>
      <c r="O1639" s="166">
        <f t="shared" si="790"/>
        <v>0</v>
      </c>
      <c r="P1639" s="166">
        <f t="shared" si="790"/>
        <v>0</v>
      </c>
      <c r="Q1639" s="166">
        <f t="shared" si="790"/>
        <v>0</v>
      </c>
      <c r="R1639" s="166">
        <f t="shared" si="790"/>
        <v>0</v>
      </c>
      <c r="S1639" s="166">
        <f t="shared" si="790"/>
        <v>0</v>
      </c>
      <c r="T1639" s="166">
        <f t="shared" si="790"/>
        <v>0</v>
      </c>
      <c r="U1639" s="166">
        <f t="shared" si="790"/>
        <v>0</v>
      </c>
      <c r="V1639" s="167">
        <f t="shared" si="790"/>
        <v>0</v>
      </c>
      <c r="W1639" s="48">
        <f>W783</f>
        <v>0</v>
      </c>
      <c r="Y1639"/>
      <c r="Z1639"/>
      <c r="AA1639"/>
      <c r="AB1639"/>
      <c r="AC1639"/>
      <c r="AD1639"/>
      <c r="AE1639"/>
      <c r="AF1639"/>
    </row>
    <row r="1640" spans="1:32" s="71" customFormat="1" x14ac:dyDescent="0.4">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4">
      <c r="A1641" s="341"/>
      <c r="B1641" s="494"/>
      <c r="C1641" s="495"/>
      <c r="D1641" s="495"/>
      <c r="E1641" s="496" t="s">
        <v>92</v>
      </c>
      <c r="F1641" s="496"/>
      <c r="G1641" s="68">
        <f t="shared" ref="G1641:W1641" si="791">SUBTOTAL(9,G1642:G1643)</f>
        <v>0</v>
      </c>
      <c r="H1641" s="69">
        <f t="shared" si="791"/>
        <v>0</v>
      </c>
      <c r="I1641" s="66">
        <f t="shared" si="791"/>
        <v>0</v>
      </c>
      <c r="J1641" s="66">
        <f t="shared" si="791"/>
        <v>0</v>
      </c>
      <c r="K1641" s="67">
        <f t="shared" si="791"/>
        <v>0</v>
      </c>
      <c r="L1641" s="36">
        <f t="shared" si="791"/>
        <v>0</v>
      </c>
      <c r="M1641" s="36">
        <f t="shared" si="791"/>
        <v>0</v>
      </c>
      <c r="N1641" s="36">
        <f t="shared" si="791"/>
        <v>0</v>
      </c>
      <c r="O1641" s="36">
        <f t="shared" si="791"/>
        <v>0</v>
      </c>
      <c r="P1641" s="36">
        <f t="shared" si="791"/>
        <v>0</v>
      </c>
      <c r="Q1641" s="36">
        <f t="shared" si="791"/>
        <v>0</v>
      </c>
      <c r="R1641" s="36">
        <f t="shared" si="791"/>
        <v>0</v>
      </c>
      <c r="S1641" s="36">
        <f t="shared" si="791"/>
        <v>0</v>
      </c>
      <c r="T1641" s="36">
        <f t="shared" si="791"/>
        <v>0</v>
      </c>
      <c r="U1641" s="36">
        <f t="shared" si="791"/>
        <v>0</v>
      </c>
      <c r="V1641" s="39">
        <f t="shared" si="791"/>
        <v>0</v>
      </c>
      <c r="W1641" s="35">
        <f t="shared" si="791"/>
        <v>0</v>
      </c>
      <c r="Y1641"/>
      <c r="Z1641"/>
      <c r="AA1641"/>
      <c r="AB1641"/>
      <c r="AC1641"/>
      <c r="AD1641"/>
      <c r="AE1641"/>
      <c r="AF1641"/>
    </row>
    <row r="1642" spans="1:32" s="71" customFormat="1" outlineLevel="1" x14ac:dyDescent="0.4">
      <c r="A1642" s="341"/>
      <c r="B1642" s="494"/>
      <c r="C1642" s="495"/>
      <c r="D1642" s="495"/>
      <c r="E1642" s="496"/>
      <c r="F1642" s="497" t="s">
        <v>93</v>
      </c>
      <c r="G1642" s="174">
        <f>G786</f>
        <v>0</v>
      </c>
      <c r="H1642" s="225">
        <f>G1642*(1-VLOOKUP($F1642,SHT,4,FALSE))+H786*(1-VLOOKUP($F1642,SHT,4,FALSE))</f>
        <v>0</v>
      </c>
      <c r="I1642" s="163">
        <f t="shared" ref="I1642:V1642" si="792">I786*(1-VLOOKUP($F1642,SHT,4,FALSE))</f>
        <v>0</v>
      </c>
      <c r="J1642" s="163">
        <f t="shared" si="792"/>
        <v>0</v>
      </c>
      <c r="K1642" s="181">
        <f t="shared" si="792"/>
        <v>0</v>
      </c>
      <c r="L1642" s="165">
        <f t="shared" si="792"/>
        <v>0</v>
      </c>
      <c r="M1642" s="176">
        <f t="shared" si="792"/>
        <v>0</v>
      </c>
      <c r="N1642" s="166">
        <f t="shared" si="792"/>
        <v>0</v>
      </c>
      <c r="O1642" s="166">
        <f t="shared" si="792"/>
        <v>0</v>
      </c>
      <c r="P1642" s="166">
        <f t="shared" si="792"/>
        <v>0</v>
      </c>
      <c r="Q1642" s="166">
        <f t="shared" si="792"/>
        <v>0</v>
      </c>
      <c r="R1642" s="166">
        <f t="shared" si="792"/>
        <v>0</v>
      </c>
      <c r="S1642" s="166">
        <f t="shared" si="792"/>
        <v>0</v>
      </c>
      <c r="T1642" s="162">
        <f t="shared" si="792"/>
        <v>0</v>
      </c>
      <c r="U1642" s="166">
        <f t="shared" si="792"/>
        <v>0</v>
      </c>
      <c r="V1642" s="167">
        <f t="shared" si="792"/>
        <v>0</v>
      </c>
      <c r="W1642" s="48">
        <f>W786</f>
        <v>0</v>
      </c>
      <c r="Y1642"/>
      <c r="Z1642"/>
      <c r="AA1642"/>
      <c r="AB1642"/>
      <c r="AC1642"/>
      <c r="AD1642"/>
      <c r="AE1642"/>
      <c r="AF1642"/>
    </row>
    <row r="1643" spans="1:32" s="71" customFormat="1" outlineLevel="1" x14ac:dyDescent="0.4">
      <c r="A1643" s="341"/>
      <c r="B1643" s="494"/>
      <c r="C1643" s="495"/>
      <c r="D1643" s="495"/>
      <c r="E1643" s="496"/>
      <c r="F1643" s="497" t="s">
        <v>94</v>
      </c>
      <c r="G1643" s="174">
        <f>G787</f>
        <v>0</v>
      </c>
      <c r="H1643" s="225">
        <f>G1643*(1-VLOOKUP($F1643,SHT,4,FALSE))+H787*(1-VLOOKUP($F1643,SHT,4,FALSE))</f>
        <v>0</v>
      </c>
      <c r="I1643" s="163">
        <f t="shared" ref="I1643:V1643" si="793">I787*(1-VLOOKUP($F1643,SHT,4,FALSE))</f>
        <v>0</v>
      </c>
      <c r="J1643" s="163">
        <f t="shared" si="793"/>
        <v>0</v>
      </c>
      <c r="K1643" s="181">
        <f t="shared" si="793"/>
        <v>0</v>
      </c>
      <c r="L1643" s="165">
        <f t="shared" si="793"/>
        <v>0</v>
      </c>
      <c r="M1643" s="176">
        <f t="shared" si="793"/>
        <v>0</v>
      </c>
      <c r="N1643" s="166">
        <f t="shared" si="793"/>
        <v>0</v>
      </c>
      <c r="O1643" s="166">
        <f t="shared" si="793"/>
        <v>0</v>
      </c>
      <c r="P1643" s="166">
        <f t="shared" si="793"/>
        <v>0</v>
      </c>
      <c r="Q1643" s="166">
        <f t="shared" si="793"/>
        <v>0</v>
      </c>
      <c r="R1643" s="166">
        <f t="shared" si="793"/>
        <v>0</v>
      </c>
      <c r="S1643" s="166">
        <f t="shared" si="793"/>
        <v>0</v>
      </c>
      <c r="T1643" s="162">
        <f t="shared" si="793"/>
        <v>0</v>
      </c>
      <c r="U1643" s="166">
        <f t="shared" si="793"/>
        <v>0</v>
      </c>
      <c r="V1643" s="167">
        <f t="shared" si="793"/>
        <v>0</v>
      </c>
      <c r="W1643" s="48">
        <f>W787</f>
        <v>0</v>
      </c>
      <c r="Y1643"/>
      <c r="Z1643"/>
      <c r="AA1643"/>
      <c r="AB1643"/>
      <c r="AC1643"/>
      <c r="AD1643"/>
      <c r="AE1643"/>
      <c r="AF1643"/>
    </row>
    <row r="1644" spans="1:32" s="71" customFormat="1" x14ac:dyDescent="0.4">
      <c r="A1644" s="341"/>
      <c r="B1644" s="494"/>
      <c r="C1644" s="495"/>
      <c r="D1644" s="495"/>
      <c r="E1644" s="496" t="s">
        <v>95</v>
      </c>
      <c r="F1644" s="496"/>
      <c r="G1644" s="68">
        <f t="shared" ref="G1644:W1644" si="794">SUBTOTAL(9,G1645:G1646)</f>
        <v>0</v>
      </c>
      <c r="H1644" s="69">
        <f t="shared" si="794"/>
        <v>0</v>
      </c>
      <c r="I1644" s="66">
        <f t="shared" si="794"/>
        <v>0</v>
      </c>
      <c r="J1644" s="66">
        <f t="shared" si="794"/>
        <v>0</v>
      </c>
      <c r="K1644" s="67">
        <f t="shared" si="794"/>
        <v>0</v>
      </c>
      <c r="L1644" s="36">
        <f t="shared" si="794"/>
        <v>0</v>
      </c>
      <c r="M1644" s="36">
        <f t="shared" si="794"/>
        <v>0</v>
      </c>
      <c r="N1644" s="36">
        <f t="shared" si="794"/>
        <v>0</v>
      </c>
      <c r="O1644" s="36">
        <f t="shared" si="794"/>
        <v>0</v>
      </c>
      <c r="P1644" s="36">
        <f t="shared" si="794"/>
        <v>0</v>
      </c>
      <c r="Q1644" s="36">
        <f t="shared" si="794"/>
        <v>0</v>
      </c>
      <c r="R1644" s="36">
        <f t="shared" si="794"/>
        <v>0</v>
      </c>
      <c r="S1644" s="36">
        <f t="shared" si="794"/>
        <v>0</v>
      </c>
      <c r="T1644" s="36">
        <f t="shared" si="794"/>
        <v>0</v>
      </c>
      <c r="U1644" s="36">
        <f t="shared" si="794"/>
        <v>0</v>
      </c>
      <c r="V1644" s="39">
        <f t="shared" si="794"/>
        <v>0</v>
      </c>
      <c r="W1644" s="35">
        <f t="shared" si="794"/>
        <v>0</v>
      </c>
      <c r="Y1644"/>
      <c r="Z1644"/>
      <c r="AA1644"/>
      <c r="AB1644"/>
      <c r="AC1644"/>
      <c r="AD1644"/>
      <c r="AE1644"/>
      <c r="AF1644"/>
    </row>
    <row r="1645" spans="1:32" s="71" customFormat="1" outlineLevel="1" x14ac:dyDescent="0.4">
      <c r="A1645" s="341"/>
      <c r="B1645" s="494"/>
      <c r="C1645" s="495"/>
      <c r="D1645" s="495"/>
      <c r="E1645" s="496"/>
      <c r="F1645" s="497" t="s">
        <v>96</v>
      </c>
      <c r="G1645" s="174">
        <f>G789</f>
        <v>0</v>
      </c>
      <c r="H1645" s="225">
        <f>G1645*(1-VLOOKUP($F1645,SHT,4,FALSE))+H789*(1-VLOOKUP($F1645,SHT,4,FALSE))</f>
        <v>0</v>
      </c>
      <c r="I1645" s="163">
        <f t="shared" ref="I1645:V1645" si="795">I789*(1-VLOOKUP($F1645,SHT,4,FALSE))</f>
        <v>0</v>
      </c>
      <c r="J1645" s="163">
        <f t="shared" si="795"/>
        <v>0</v>
      </c>
      <c r="K1645" s="181">
        <f t="shared" si="795"/>
        <v>0</v>
      </c>
      <c r="L1645" s="165">
        <f t="shared" si="795"/>
        <v>0</v>
      </c>
      <c r="M1645" s="176">
        <f t="shared" si="795"/>
        <v>0</v>
      </c>
      <c r="N1645" s="166">
        <f t="shared" si="795"/>
        <v>0</v>
      </c>
      <c r="O1645" s="166">
        <f t="shared" si="795"/>
        <v>0</v>
      </c>
      <c r="P1645" s="166">
        <f t="shared" si="795"/>
        <v>0</v>
      </c>
      <c r="Q1645" s="166">
        <f t="shared" si="795"/>
        <v>0</v>
      </c>
      <c r="R1645" s="166">
        <f t="shared" si="795"/>
        <v>0</v>
      </c>
      <c r="S1645" s="166">
        <f t="shared" si="795"/>
        <v>0</v>
      </c>
      <c r="T1645" s="162">
        <f t="shared" si="795"/>
        <v>0</v>
      </c>
      <c r="U1645" s="166">
        <f t="shared" si="795"/>
        <v>0</v>
      </c>
      <c r="V1645" s="167">
        <f t="shared" si="795"/>
        <v>0</v>
      </c>
      <c r="W1645" s="48">
        <f>W789</f>
        <v>0</v>
      </c>
      <c r="Y1645"/>
      <c r="Z1645"/>
      <c r="AA1645"/>
      <c r="AB1645"/>
      <c r="AC1645"/>
      <c r="AD1645"/>
      <c r="AE1645"/>
      <c r="AF1645"/>
    </row>
    <row r="1646" spans="1:32" s="71" customFormat="1" outlineLevel="1" x14ac:dyDescent="0.4">
      <c r="A1646" s="341"/>
      <c r="B1646" s="494"/>
      <c r="C1646" s="495"/>
      <c r="D1646" s="495"/>
      <c r="E1646" s="496"/>
      <c r="F1646" s="497" t="s">
        <v>97</v>
      </c>
      <c r="G1646" s="174">
        <f>G790</f>
        <v>0</v>
      </c>
      <c r="H1646" s="225">
        <f>G1646*(1-VLOOKUP($F1646,SHT,4,FALSE))+H790*(1-VLOOKUP($F1646,SHT,4,FALSE))</f>
        <v>0</v>
      </c>
      <c r="I1646" s="163">
        <f t="shared" ref="I1646:V1646" si="796">I790*(1-VLOOKUP($F1646,SHT,4,FALSE))</f>
        <v>0</v>
      </c>
      <c r="J1646" s="163">
        <f t="shared" si="796"/>
        <v>0</v>
      </c>
      <c r="K1646" s="181">
        <f t="shared" si="796"/>
        <v>0</v>
      </c>
      <c r="L1646" s="165">
        <f t="shared" si="796"/>
        <v>0</v>
      </c>
      <c r="M1646" s="176">
        <f t="shared" si="796"/>
        <v>0</v>
      </c>
      <c r="N1646" s="166">
        <f t="shared" si="796"/>
        <v>0</v>
      </c>
      <c r="O1646" s="166">
        <f t="shared" si="796"/>
        <v>0</v>
      </c>
      <c r="P1646" s="166">
        <f t="shared" si="796"/>
        <v>0</v>
      </c>
      <c r="Q1646" s="166">
        <f t="shared" si="796"/>
        <v>0</v>
      </c>
      <c r="R1646" s="166">
        <f t="shared" si="796"/>
        <v>0</v>
      </c>
      <c r="S1646" s="166">
        <f t="shared" si="796"/>
        <v>0</v>
      </c>
      <c r="T1646" s="162">
        <f t="shared" si="796"/>
        <v>0</v>
      </c>
      <c r="U1646" s="166">
        <f t="shared" si="796"/>
        <v>0</v>
      </c>
      <c r="V1646" s="167">
        <f t="shared" si="796"/>
        <v>0</v>
      </c>
      <c r="W1646" s="48">
        <f>W790</f>
        <v>0</v>
      </c>
      <c r="Y1646"/>
      <c r="Z1646"/>
      <c r="AA1646"/>
      <c r="AB1646"/>
      <c r="AC1646"/>
      <c r="AD1646"/>
      <c r="AE1646"/>
      <c r="AF1646"/>
    </row>
    <row r="1647" spans="1:32" s="71" customFormat="1" x14ac:dyDescent="0.4">
      <c r="A1647" s="341"/>
      <c r="B1647" s="494"/>
      <c r="C1647" s="495"/>
      <c r="D1647" s="495"/>
      <c r="E1647" s="496" t="s">
        <v>98</v>
      </c>
      <c r="F1647" s="496"/>
      <c r="G1647" s="68">
        <f t="shared" ref="G1647:W1647" si="797">SUBTOTAL(9,G1648:G1649)</f>
        <v>0</v>
      </c>
      <c r="H1647" s="69">
        <f t="shared" si="797"/>
        <v>0</v>
      </c>
      <c r="I1647" s="66">
        <f t="shared" si="797"/>
        <v>0</v>
      </c>
      <c r="J1647" s="66">
        <f t="shared" si="797"/>
        <v>0</v>
      </c>
      <c r="K1647" s="67">
        <f t="shared" si="797"/>
        <v>0</v>
      </c>
      <c r="L1647" s="36">
        <f t="shared" si="797"/>
        <v>0</v>
      </c>
      <c r="M1647" s="36">
        <f t="shared" si="797"/>
        <v>0</v>
      </c>
      <c r="N1647" s="36">
        <f t="shared" si="797"/>
        <v>0</v>
      </c>
      <c r="O1647" s="36">
        <f t="shared" si="797"/>
        <v>0</v>
      </c>
      <c r="P1647" s="36">
        <f t="shared" si="797"/>
        <v>0</v>
      </c>
      <c r="Q1647" s="36">
        <f t="shared" si="797"/>
        <v>0</v>
      </c>
      <c r="R1647" s="36">
        <f t="shared" si="797"/>
        <v>0</v>
      </c>
      <c r="S1647" s="36">
        <f t="shared" si="797"/>
        <v>0</v>
      </c>
      <c r="T1647" s="36">
        <f t="shared" si="797"/>
        <v>0</v>
      </c>
      <c r="U1647" s="36">
        <f t="shared" si="797"/>
        <v>0</v>
      </c>
      <c r="V1647" s="39">
        <f t="shared" si="797"/>
        <v>0</v>
      </c>
      <c r="W1647" s="35">
        <f t="shared" si="797"/>
        <v>0</v>
      </c>
      <c r="Y1647"/>
      <c r="Z1647"/>
      <c r="AA1647"/>
      <c r="AB1647"/>
      <c r="AC1647"/>
      <c r="AD1647"/>
      <c r="AE1647"/>
      <c r="AF1647"/>
    </row>
    <row r="1648" spans="1:32" s="71" customFormat="1" outlineLevel="1" x14ac:dyDescent="0.4">
      <c r="A1648" s="341"/>
      <c r="B1648" s="494"/>
      <c r="C1648" s="495"/>
      <c r="D1648" s="495"/>
      <c r="E1648" s="496"/>
      <c r="F1648" s="497" t="s">
        <v>99</v>
      </c>
      <c r="G1648" s="174">
        <f>G792</f>
        <v>0</v>
      </c>
      <c r="H1648" s="225">
        <f>G1648*(1-VLOOKUP($F1648,SHT,4,FALSE))+H792*(1-VLOOKUP($F1648,SHT,4,FALSE))</f>
        <v>0</v>
      </c>
      <c r="I1648" s="163">
        <f t="shared" ref="I1648:V1648" si="798">I792*(1-VLOOKUP($F1648,SHT,4,FALSE))</f>
        <v>0</v>
      </c>
      <c r="J1648" s="163">
        <f t="shared" si="798"/>
        <v>0</v>
      </c>
      <c r="K1648" s="181">
        <f t="shared" si="798"/>
        <v>0</v>
      </c>
      <c r="L1648" s="165">
        <f t="shared" si="798"/>
        <v>0</v>
      </c>
      <c r="M1648" s="176">
        <f t="shared" si="798"/>
        <v>0</v>
      </c>
      <c r="N1648" s="166">
        <f t="shared" si="798"/>
        <v>0</v>
      </c>
      <c r="O1648" s="166">
        <f t="shared" si="798"/>
        <v>0</v>
      </c>
      <c r="P1648" s="166">
        <f t="shared" si="798"/>
        <v>0</v>
      </c>
      <c r="Q1648" s="166">
        <f t="shared" si="798"/>
        <v>0</v>
      </c>
      <c r="R1648" s="166">
        <f t="shared" si="798"/>
        <v>0</v>
      </c>
      <c r="S1648" s="166">
        <f t="shared" si="798"/>
        <v>0</v>
      </c>
      <c r="T1648" s="162">
        <f t="shared" si="798"/>
        <v>0</v>
      </c>
      <c r="U1648" s="166">
        <f t="shared" si="798"/>
        <v>0</v>
      </c>
      <c r="V1648" s="167">
        <f t="shared" si="798"/>
        <v>0</v>
      </c>
      <c r="W1648" s="48">
        <f>W792</f>
        <v>0</v>
      </c>
      <c r="Y1648"/>
      <c r="Z1648"/>
      <c r="AA1648"/>
      <c r="AB1648"/>
      <c r="AC1648"/>
      <c r="AD1648"/>
      <c r="AE1648"/>
      <c r="AF1648"/>
    </row>
    <row r="1649" spans="1:32" s="71" customFormat="1" outlineLevel="1" x14ac:dyDescent="0.4">
      <c r="A1649" s="341"/>
      <c r="B1649" s="494"/>
      <c r="C1649" s="495"/>
      <c r="D1649" s="495"/>
      <c r="E1649" s="496"/>
      <c r="F1649" s="497" t="s">
        <v>100</v>
      </c>
      <c r="G1649" s="174">
        <f>G793</f>
        <v>0</v>
      </c>
      <c r="H1649" s="225">
        <f>G1649*(1-VLOOKUP($F1649,SHT,4,FALSE))+H793*(1-VLOOKUP($F1649,SHT,4,FALSE))</f>
        <v>0</v>
      </c>
      <c r="I1649" s="163">
        <f t="shared" ref="I1649:V1649" si="799">I793*(1-VLOOKUP($F1649,SHT,4,FALSE))</f>
        <v>0</v>
      </c>
      <c r="J1649" s="163">
        <f t="shared" si="799"/>
        <v>0</v>
      </c>
      <c r="K1649" s="181">
        <f t="shared" si="799"/>
        <v>0</v>
      </c>
      <c r="L1649" s="165">
        <f t="shared" si="799"/>
        <v>0</v>
      </c>
      <c r="M1649" s="176">
        <f t="shared" si="799"/>
        <v>0</v>
      </c>
      <c r="N1649" s="166">
        <f t="shared" si="799"/>
        <v>0</v>
      </c>
      <c r="O1649" s="166">
        <f t="shared" si="799"/>
        <v>0</v>
      </c>
      <c r="P1649" s="166">
        <f t="shared" si="799"/>
        <v>0</v>
      </c>
      <c r="Q1649" s="166">
        <f t="shared" si="799"/>
        <v>0</v>
      </c>
      <c r="R1649" s="166">
        <f t="shared" si="799"/>
        <v>0</v>
      </c>
      <c r="S1649" s="166">
        <f t="shared" si="799"/>
        <v>0</v>
      </c>
      <c r="T1649" s="162">
        <f t="shared" si="799"/>
        <v>0</v>
      </c>
      <c r="U1649" s="166">
        <f t="shared" si="799"/>
        <v>0</v>
      </c>
      <c r="V1649" s="167">
        <f t="shared" si="799"/>
        <v>0</v>
      </c>
      <c r="W1649" s="48">
        <f>W793</f>
        <v>0</v>
      </c>
      <c r="Y1649"/>
      <c r="Z1649"/>
      <c r="AA1649"/>
      <c r="AB1649"/>
      <c r="AC1649"/>
      <c r="AD1649"/>
      <c r="AE1649"/>
      <c r="AF1649"/>
    </row>
    <row r="1650" spans="1:32" s="71" customFormat="1" x14ac:dyDescent="0.4">
      <c r="A1650" s="341"/>
      <c r="B1650" s="494"/>
      <c r="C1650" s="495"/>
      <c r="D1650" s="495"/>
      <c r="E1650" s="496" t="s">
        <v>101</v>
      </c>
      <c r="F1650" s="496"/>
      <c r="G1650" s="68">
        <f t="shared" ref="G1650:W1650" si="800">SUBTOTAL(9,G1651:G1652)</f>
        <v>0</v>
      </c>
      <c r="H1650" s="69">
        <f t="shared" si="800"/>
        <v>0</v>
      </c>
      <c r="I1650" s="66">
        <f t="shared" si="800"/>
        <v>0</v>
      </c>
      <c r="J1650" s="66">
        <f t="shared" si="800"/>
        <v>0</v>
      </c>
      <c r="K1650" s="67">
        <f t="shared" si="800"/>
        <v>0</v>
      </c>
      <c r="L1650" s="36">
        <f t="shared" si="800"/>
        <v>0</v>
      </c>
      <c r="M1650" s="36">
        <f t="shared" si="800"/>
        <v>0</v>
      </c>
      <c r="N1650" s="36">
        <f t="shared" si="800"/>
        <v>0</v>
      </c>
      <c r="O1650" s="36">
        <f t="shared" si="800"/>
        <v>0</v>
      </c>
      <c r="P1650" s="36">
        <f t="shared" si="800"/>
        <v>0</v>
      </c>
      <c r="Q1650" s="36">
        <f t="shared" si="800"/>
        <v>0</v>
      </c>
      <c r="R1650" s="36">
        <f t="shared" si="800"/>
        <v>0</v>
      </c>
      <c r="S1650" s="36">
        <f t="shared" si="800"/>
        <v>0</v>
      </c>
      <c r="T1650" s="36">
        <f t="shared" si="800"/>
        <v>0</v>
      </c>
      <c r="U1650" s="36">
        <f t="shared" si="800"/>
        <v>0</v>
      </c>
      <c r="V1650" s="39">
        <f t="shared" si="800"/>
        <v>0</v>
      </c>
      <c r="W1650" s="35">
        <f t="shared" si="800"/>
        <v>0</v>
      </c>
      <c r="Y1650"/>
      <c r="Z1650"/>
      <c r="AA1650"/>
      <c r="AB1650"/>
      <c r="AC1650"/>
      <c r="AD1650"/>
      <c r="AE1650"/>
      <c r="AF1650"/>
    </row>
    <row r="1651" spans="1:32" s="71" customFormat="1" outlineLevel="1" x14ac:dyDescent="0.4">
      <c r="A1651" s="341"/>
      <c r="B1651" s="494"/>
      <c r="C1651" s="495"/>
      <c r="D1651" s="495"/>
      <c r="E1651" s="496"/>
      <c r="F1651" s="497" t="s">
        <v>102</v>
      </c>
      <c r="G1651" s="174">
        <f>G795</f>
        <v>0</v>
      </c>
      <c r="H1651" s="225">
        <f>G1651*(1-VLOOKUP($F1651,SHT,4,FALSE))+H795*(1-VLOOKUP($F1651,SHT,4,FALSE))</f>
        <v>0</v>
      </c>
      <c r="I1651" s="163">
        <f t="shared" ref="I1651:V1651" si="801">I795*(1-VLOOKUP($F1651,SHT,4,FALSE))</f>
        <v>0</v>
      </c>
      <c r="J1651" s="163">
        <f t="shared" si="801"/>
        <v>0</v>
      </c>
      <c r="K1651" s="181">
        <f t="shared" si="801"/>
        <v>0</v>
      </c>
      <c r="L1651" s="165">
        <f t="shared" si="801"/>
        <v>0</v>
      </c>
      <c r="M1651" s="176">
        <f t="shared" si="801"/>
        <v>0</v>
      </c>
      <c r="N1651" s="166">
        <f t="shared" si="801"/>
        <v>0</v>
      </c>
      <c r="O1651" s="166">
        <f t="shared" si="801"/>
        <v>0</v>
      </c>
      <c r="P1651" s="166">
        <f t="shared" si="801"/>
        <v>0</v>
      </c>
      <c r="Q1651" s="166">
        <f t="shared" si="801"/>
        <v>0</v>
      </c>
      <c r="R1651" s="166">
        <f t="shared" si="801"/>
        <v>0</v>
      </c>
      <c r="S1651" s="166">
        <f t="shared" si="801"/>
        <v>0</v>
      </c>
      <c r="T1651" s="162">
        <f t="shared" si="801"/>
        <v>0</v>
      </c>
      <c r="U1651" s="166">
        <f t="shared" si="801"/>
        <v>0</v>
      </c>
      <c r="V1651" s="167">
        <f t="shared" si="801"/>
        <v>0</v>
      </c>
      <c r="W1651" s="48">
        <f>W795</f>
        <v>0</v>
      </c>
      <c r="Y1651"/>
      <c r="Z1651"/>
      <c r="AA1651"/>
      <c r="AB1651"/>
      <c r="AC1651"/>
      <c r="AD1651"/>
      <c r="AE1651"/>
      <c r="AF1651"/>
    </row>
    <row r="1652" spans="1:32" s="71" customFormat="1" outlineLevel="1" x14ac:dyDescent="0.4">
      <c r="A1652" s="341"/>
      <c r="B1652" s="494"/>
      <c r="C1652" s="495"/>
      <c r="D1652" s="495"/>
      <c r="E1652" s="496"/>
      <c r="F1652" s="497" t="s">
        <v>103</v>
      </c>
      <c r="G1652" s="174">
        <f>G796</f>
        <v>0</v>
      </c>
      <c r="H1652" s="225">
        <f>G1652*(1-VLOOKUP($F1652,SHT,4,FALSE))+H796*(1-VLOOKUP($F1652,SHT,4,FALSE))</f>
        <v>0</v>
      </c>
      <c r="I1652" s="163">
        <f t="shared" ref="I1652:V1652" si="802">I796*(1-VLOOKUP($F1652,SHT,4,FALSE))</f>
        <v>0</v>
      </c>
      <c r="J1652" s="163">
        <f t="shared" si="802"/>
        <v>0</v>
      </c>
      <c r="K1652" s="181">
        <f t="shared" si="802"/>
        <v>0</v>
      </c>
      <c r="L1652" s="165">
        <f t="shared" si="802"/>
        <v>0</v>
      </c>
      <c r="M1652" s="176">
        <f t="shared" si="802"/>
        <v>0</v>
      </c>
      <c r="N1652" s="166">
        <f t="shared" si="802"/>
        <v>0</v>
      </c>
      <c r="O1652" s="166">
        <f t="shared" si="802"/>
        <v>0</v>
      </c>
      <c r="P1652" s="166">
        <f t="shared" si="802"/>
        <v>0</v>
      </c>
      <c r="Q1652" s="166">
        <f t="shared" si="802"/>
        <v>0</v>
      </c>
      <c r="R1652" s="166">
        <f t="shared" si="802"/>
        <v>0</v>
      </c>
      <c r="S1652" s="166">
        <f t="shared" si="802"/>
        <v>0</v>
      </c>
      <c r="T1652" s="162">
        <f t="shared" si="802"/>
        <v>0</v>
      </c>
      <c r="U1652" s="166">
        <f t="shared" si="802"/>
        <v>0</v>
      </c>
      <c r="V1652" s="167">
        <f t="shared" si="802"/>
        <v>0</v>
      </c>
      <c r="W1652" s="48">
        <f>W796</f>
        <v>0</v>
      </c>
      <c r="Y1652"/>
      <c r="Z1652"/>
      <c r="AA1652"/>
      <c r="AB1652"/>
      <c r="AC1652"/>
      <c r="AD1652"/>
      <c r="AE1652"/>
      <c r="AF1652"/>
    </row>
    <row r="1653" spans="1:32" s="71" customFormat="1" x14ac:dyDescent="0.4">
      <c r="A1653" s="341"/>
      <c r="B1653" s="494"/>
      <c r="C1653" s="495"/>
      <c r="D1653" s="495"/>
      <c r="E1653" s="496" t="s">
        <v>104</v>
      </c>
      <c r="F1653" s="496"/>
      <c r="G1653" s="68">
        <f t="shared" ref="G1653:W1653" si="803">SUBTOTAL(9,G1654:G1655)</f>
        <v>0</v>
      </c>
      <c r="H1653" s="69">
        <f t="shared" si="803"/>
        <v>0</v>
      </c>
      <c r="I1653" s="66">
        <f t="shared" si="803"/>
        <v>0</v>
      </c>
      <c r="J1653" s="66">
        <f t="shared" si="803"/>
        <v>0</v>
      </c>
      <c r="K1653" s="67">
        <f t="shared" si="803"/>
        <v>0</v>
      </c>
      <c r="L1653" s="36">
        <f t="shared" si="803"/>
        <v>0</v>
      </c>
      <c r="M1653" s="36">
        <f t="shared" si="803"/>
        <v>0</v>
      </c>
      <c r="N1653" s="36">
        <f t="shared" si="803"/>
        <v>0</v>
      </c>
      <c r="O1653" s="36">
        <f t="shared" si="803"/>
        <v>0</v>
      </c>
      <c r="P1653" s="36">
        <f t="shared" si="803"/>
        <v>0</v>
      </c>
      <c r="Q1653" s="36">
        <f t="shared" si="803"/>
        <v>0</v>
      </c>
      <c r="R1653" s="36">
        <f t="shared" si="803"/>
        <v>0</v>
      </c>
      <c r="S1653" s="36">
        <f t="shared" si="803"/>
        <v>0</v>
      </c>
      <c r="T1653" s="36">
        <f t="shared" si="803"/>
        <v>0</v>
      </c>
      <c r="U1653" s="36">
        <f t="shared" si="803"/>
        <v>0</v>
      </c>
      <c r="V1653" s="39">
        <f t="shared" si="803"/>
        <v>0</v>
      </c>
      <c r="W1653" s="35">
        <f t="shared" si="803"/>
        <v>0</v>
      </c>
      <c r="Y1653"/>
      <c r="Z1653"/>
      <c r="AA1653"/>
      <c r="AB1653"/>
      <c r="AC1653"/>
      <c r="AD1653"/>
      <c r="AE1653"/>
      <c r="AF1653"/>
    </row>
    <row r="1654" spans="1:32" s="71" customFormat="1" outlineLevel="1" x14ac:dyDescent="0.4">
      <c r="A1654" s="341"/>
      <c r="B1654" s="494"/>
      <c r="C1654" s="495"/>
      <c r="D1654" s="495"/>
      <c r="E1654" s="496"/>
      <c r="F1654" s="497" t="s">
        <v>105</v>
      </c>
      <c r="G1654" s="174">
        <f>G798</f>
        <v>0</v>
      </c>
      <c r="H1654" s="225">
        <f>G1654*(1-VLOOKUP($F1654,SHT,4,FALSE))+H798*(1-VLOOKUP($F1654,SHT,4,FALSE))</f>
        <v>0</v>
      </c>
      <c r="I1654" s="163">
        <f t="shared" ref="I1654:V1654" si="804">I798*(1-VLOOKUP($F1654,SHT,4,FALSE))</f>
        <v>0</v>
      </c>
      <c r="J1654" s="163">
        <f t="shared" si="804"/>
        <v>0</v>
      </c>
      <c r="K1654" s="181">
        <f t="shared" si="804"/>
        <v>0</v>
      </c>
      <c r="L1654" s="165">
        <f t="shared" si="804"/>
        <v>0</v>
      </c>
      <c r="M1654" s="176">
        <f t="shared" si="804"/>
        <v>0</v>
      </c>
      <c r="N1654" s="166">
        <f t="shared" si="804"/>
        <v>0</v>
      </c>
      <c r="O1654" s="166">
        <f t="shared" si="804"/>
        <v>0</v>
      </c>
      <c r="P1654" s="166">
        <f t="shared" si="804"/>
        <v>0</v>
      </c>
      <c r="Q1654" s="166">
        <f t="shared" si="804"/>
        <v>0</v>
      </c>
      <c r="R1654" s="166">
        <f t="shared" si="804"/>
        <v>0</v>
      </c>
      <c r="S1654" s="166">
        <f t="shared" si="804"/>
        <v>0</v>
      </c>
      <c r="T1654" s="162">
        <f t="shared" si="804"/>
        <v>0</v>
      </c>
      <c r="U1654" s="166">
        <f t="shared" si="804"/>
        <v>0</v>
      </c>
      <c r="V1654" s="167">
        <f t="shared" si="804"/>
        <v>0</v>
      </c>
      <c r="W1654" s="48">
        <f>W798</f>
        <v>0</v>
      </c>
      <c r="Y1654"/>
      <c r="Z1654"/>
      <c r="AA1654"/>
      <c r="AB1654"/>
      <c r="AC1654"/>
      <c r="AD1654"/>
      <c r="AE1654"/>
      <c r="AF1654"/>
    </row>
    <row r="1655" spans="1:32" s="71" customFormat="1" outlineLevel="1" x14ac:dyDescent="0.4">
      <c r="A1655" s="341"/>
      <c r="B1655" s="494"/>
      <c r="C1655" s="495"/>
      <c r="D1655" s="495"/>
      <c r="E1655" s="496"/>
      <c r="F1655" s="497" t="s">
        <v>106</v>
      </c>
      <c r="G1655" s="174">
        <f>G799</f>
        <v>0</v>
      </c>
      <c r="H1655" s="225">
        <f>G1655*(1-VLOOKUP($F1655,SHT,4,FALSE))+H799*(1-VLOOKUP($F1655,SHT,4,FALSE))</f>
        <v>0</v>
      </c>
      <c r="I1655" s="163">
        <f t="shared" ref="I1655:V1655" si="805">I799*(1-VLOOKUP($F1655,SHT,4,FALSE))</f>
        <v>0</v>
      </c>
      <c r="J1655" s="163">
        <f t="shared" si="805"/>
        <v>0</v>
      </c>
      <c r="K1655" s="181">
        <f t="shared" si="805"/>
        <v>0</v>
      </c>
      <c r="L1655" s="165">
        <f t="shared" si="805"/>
        <v>0</v>
      </c>
      <c r="M1655" s="176">
        <f t="shared" si="805"/>
        <v>0</v>
      </c>
      <c r="N1655" s="166">
        <f t="shared" si="805"/>
        <v>0</v>
      </c>
      <c r="O1655" s="166">
        <f t="shared" si="805"/>
        <v>0</v>
      </c>
      <c r="P1655" s="166">
        <f t="shared" si="805"/>
        <v>0</v>
      </c>
      <c r="Q1655" s="166">
        <f t="shared" si="805"/>
        <v>0</v>
      </c>
      <c r="R1655" s="166">
        <f t="shared" si="805"/>
        <v>0</v>
      </c>
      <c r="S1655" s="166">
        <f t="shared" si="805"/>
        <v>0</v>
      </c>
      <c r="T1655" s="162">
        <f t="shared" si="805"/>
        <v>0</v>
      </c>
      <c r="U1655" s="166">
        <f t="shared" si="805"/>
        <v>0</v>
      </c>
      <c r="V1655" s="167">
        <f t="shared" si="805"/>
        <v>0</v>
      </c>
      <c r="W1655" s="48">
        <f>W799</f>
        <v>0</v>
      </c>
      <c r="Y1655"/>
      <c r="Z1655"/>
      <c r="AA1655"/>
      <c r="AB1655"/>
      <c r="AC1655"/>
      <c r="AD1655"/>
      <c r="AE1655"/>
      <c r="AF1655"/>
    </row>
    <row r="1656" spans="1:32" s="71" customFormat="1" x14ac:dyDescent="0.4">
      <c r="A1656" s="341"/>
      <c r="B1656" s="494"/>
      <c r="C1656" s="495"/>
      <c r="D1656" s="495"/>
      <c r="E1656" s="496" t="s">
        <v>107</v>
      </c>
      <c r="F1656" s="496"/>
      <c r="G1656" s="68">
        <f t="shared" ref="G1656:W1656" si="806">SUBTOTAL(9,G1657:G1658)</f>
        <v>0</v>
      </c>
      <c r="H1656" s="69">
        <f t="shared" si="806"/>
        <v>0</v>
      </c>
      <c r="I1656" s="66">
        <f t="shared" si="806"/>
        <v>0</v>
      </c>
      <c r="J1656" s="66">
        <f t="shared" si="806"/>
        <v>0</v>
      </c>
      <c r="K1656" s="67">
        <f t="shared" si="806"/>
        <v>0</v>
      </c>
      <c r="L1656" s="36">
        <f t="shared" si="806"/>
        <v>0</v>
      </c>
      <c r="M1656" s="36">
        <f t="shared" si="806"/>
        <v>0</v>
      </c>
      <c r="N1656" s="36">
        <f t="shared" si="806"/>
        <v>0</v>
      </c>
      <c r="O1656" s="36">
        <f t="shared" si="806"/>
        <v>0</v>
      </c>
      <c r="P1656" s="36">
        <f t="shared" si="806"/>
        <v>0</v>
      </c>
      <c r="Q1656" s="36">
        <f t="shared" si="806"/>
        <v>0</v>
      </c>
      <c r="R1656" s="36">
        <f t="shared" si="806"/>
        <v>0</v>
      </c>
      <c r="S1656" s="36">
        <f t="shared" si="806"/>
        <v>0</v>
      </c>
      <c r="T1656" s="36">
        <f t="shared" si="806"/>
        <v>0</v>
      </c>
      <c r="U1656" s="36">
        <f t="shared" si="806"/>
        <v>0</v>
      </c>
      <c r="V1656" s="39">
        <f t="shared" si="806"/>
        <v>0</v>
      </c>
      <c r="W1656" s="35">
        <f t="shared" si="806"/>
        <v>0</v>
      </c>
      <c r="Y1656"/>
      <c r="Z1656"/>
      <c r="AA1656"/>
      <c r="AB1656"/>
      <c r="AC1656"/>
      <c r="AD1656"/>
      <c r="AE1656"/>
      <c r="AF1656"/>
    </row>
    <row r="1657" spans="1:32" s="71" customFormat="1" outlineLevel="1" x14ac:dyDescent="0.4">
      <c r="A1657" s="341"/>
      <c r="B1657" s="494"/>
      <c r="C1657" s="495"/>
      <c r="D1657" s="495"/>
      <c r="E1657" s="496"/>
      <c r="F1657" s="497" t="s">
        <v>108</v>
      </c>
      <c r="G1657" s="174">
        <f>G801</f>
        <v>0</v>
      </c>
      <c r="H1657" s="225">
        <f>G1657*(1-VLOOKUP($F1657,SHT,4,FALSE))+H801*(1-VLOOKUP($F1657,SHT,4,FALSE))</f>
        <v>0</v>
      </c>
      <c r="I1657" s="163">
        <f t="shared" ref="I1657:V1657" si="807">I801*(1-VLOOKUP($F1657,SHT,4,FALSE))</f>
        <v>0</v>
      </c>
      <c r="J1657" s="163">
        <f t="shared" si="807"/>
        <v>0</v>
      </c>
      <c r="K1657" s="181">
        <f t="shared" si="807"/>
        <v>0</v>
      </c>
      <c r="L1657" s="165">
        <f t="shared" si="807"/>
        <v>0</v>
      </c>
      <c r="M1657" s="176">
        <f t="shared" si="807"/>
        <v>0</v>
      </c>
      <c r="N1657" s="166">
        <f t="shared" si="807"/>
        <v>0</v>
      </c>
      <c r="O1657" s="166">
        <f t="shared" si="807"/>
        <v>0</v>
      </c>
      <c r="P1657" s="166">
        <f t="shared" si="807"/>
        <v>0</v>
      </c>
      <c r="Q1657" s="166">
        <f t="shared" si="807"/>
        <v>0</v>
      </c>
      <c r="R1657" s="166">
        <f t="shared" si="807"/>
        <v>0</v>
      </c>
      <c r="S1657" s="166">
        <f t="shared" si="807"/>
        <v>0</v>
      </c>
      <c r="T1657" s="162">
        <f t="shared" si="807"/>
        <v>0</v>
      </c>
      <c r="U1657" s="166">
        <f t="shared" si="807"/>
        <v>0</v>
      </c>
      <c r="V1657" s="167">
        <f t="shared" si="807"/>
        <v>0</v>
      </c>
      <c r="W1657" s="48">
        <f>W801</f>
        <v>0</v>
      </c>
      <c r="Y1657"/>
      <c r="Z1657"/>
      <c r="AA1657"/>
      <c r="AB1657"/>
      <c r="AC1657"/>
      <c r="AD1657"/>
      <c r="AE1657"/>
      <c r="AF1657"/>
    </row>
    <row r="1658" spans="1:32" s="71" customFormat="1" outlineLevel="1" x14ac:dyDescent="0.4">
      <c r="A1658" s="341"/>
      <c r="B1658" s="494"/>
      <c r="C1658" s="495"/>
      <c r="D1658" s="495"/>
      <c r="E1658" s="496"/>
      <c r="F1658" s="497" t="s">
        <v>109</v>
      </c>
      <c r="G1658" s="174">
        <f>G802</f>
        <v>0</v>
      </c>
      <c r="H1658" s="225">
        <f>G1658*(1-VLOOKUP($F1658,SHT,4,FALSE))+H802*(1-VLOOKUP($F1658,SHT,4,FALSE))</f>
        <v>0</v>
      </c>
      <c r="I1658" s="163">
        <f t="shared" ref="I1658:V1658" si="808">I802*(1-VLOOKUP($F1658,SHT,4,FALSE))</f>
        <v>0</v>
      </c>
      <c r="J1658" s="163">
        <f t="shared" si="808"/>
        <v>0</v>
      </c>
      <c r="K1658" s="181">
        <f t="shared" si="808"/>
        <v>0</v>
      </c>
      <c r="L1658" s="165">
        <f t="shared" si="808"/>
        <v>0</v>
      </c>
      <c r="M1658" s="176">
        <f t="shared" si="808"/>
        <v>0</v>
      </c>
      <c r="N1658" s="166">
        <f t="shared" si="808"/>
        <v>0</v>
      </c>
      <c r="O1658" s="166">
        <f t="shared" si="808"/>
        <v>0</v>
      </c>
      <c r="P1658" s="166">
        <f t="shared" si="808"/>
        <v>0</v>
      </c>
      <c r="Q1658" s="166">
        <f t="shared" si="808"/>
        <v>0</v>
      </c>
      <c r="R1658" s="166">
        <f t="shared" si="808"/>
        <v>0</v>
      </c>
      <c r="S1658" s="166">
        <f t="shared" si="808"/>
        <v>0</v>
      </c>
      <c r="T1658" s="162">
        <f t="shared" si="808"/>
        <v>0</v>
      </c>
      <c r="U1658" s="166">
        <f t="shared" si="808"/>
        <v>0</v>
      </c>
      <c r="V1658" s="167">
        <f t="shared" si="808"/>
        <v>0</v>
      </c>
      <c r="W1658" s="48">
        <f>W802</f>
        <v>0</v>
      </c>
      <c r="Y1658"/>
      <c r="Z1658"/>
      <c r="AA1658"/>
      <c r="AB1658"/>
      <c r="AC1658"/>
      <c r="AD1658"/>
      <c r="AE1658"/>
      <c r="AF1658"/>
    </row>
    <row r="1659" spans="1:32" s="71" customFormat="1" x14ac:dyDescent="0.4">
      <c r="A1659" s="341"/>
      <c r="B1659" s="494"/>
      <c r="C1659" s="495"/>
      <c r="D1659" s="495" t="s">
        <v>110</v>
      </c>
      <c r="E1659" s="496"/>
      <c r="F1659" s="496"/>
      <c r="G1659" s="68">
        <f>SUBTOTAL(9,G1660:G1662)</f>
        <v>0</v>
      </c>
      <c r="H1659" s="69"/>
      <c r="I1659" s="66"/>
      <c r="J1659" s="66"/>
      <c r="K1659" s="67">
        <f t="shared" ref="K1659:W1659" si="809">SUBTOTAL(9,K1660:K1662)</f>
        <v>0</v>
      </c>
      <c r="L1659" s="36">
        <f t="shared" si="809"/>
        <v>0</v>
      </c>
      <c r="M1659" s="36">
        <f t="shared" si="809"/>
        <v>0</v>
      </c>
      <c r="N1659" s="36">
        <f t="shared" si="809"/>
        <v>0</v>
      </c>
      <c r="O1659" s="36">
        <f t="shared" si="809"/>
        <v>0</v>
      </c>
      <c r="P1659" s="36">
        <f t="shared" si="809"/>
        <v>0</v>
      </c>
      <c r="Q1659" s="36">
        <f t="shared" si="809"/>
        <v>0</v>
      </c>
      <c r="R1659" s="36">
        <f t="shared" si="809"/>
        <v>0</v>
      </c>
      <c r="S1659" s="36">
        <f t="shared" si="809"/>
        <v>0</v>
      </c>
      <c r="T1659" s="36">
        <f t="shared" si="809"/>
        <v>0</v>
      </c>
      <c r="U1659" s="36">
        <f t="shared" si="809"/>
        <v>0</v>
      </c>
      <c r="V1659" s="36">
        <f t="shared" si="809"/>
        <v>0</v>
      </c>
      <c r="W1659" s="35">
        <f t="shared" si="809"/>
        <v>0</v>
      </c>
      <c r="Y1659"/>
      <c r="Z1659"/>
      <c r="AA1659"/>
      <c r="AB1659"/>
      <c r="AC1659"/>
      <c r="AD1659"/>
      <c r="AE1659"/>
      <c r="AF1659"/>
    </row>
    <row r="1660" spans="1:32" s="71" customFormat="1" outlineLevel="1" x14ac:dyDescent="0.4">
      <c r="A1660" s="341"/>
      <c r="B1660" s="494"/>
      <c r="C1660" s="495"/>
      <c r="D1660" s="495"/>
      <c r="E1660" s="496"/>
      <c r="F1660" s="497" t="s">
        <v>111</v>
      </c>
      <c r="G1660" s="174">
        <f>G804</f>
        <v>0</v>
      </c>
      <c r="H1660" s="69"/>
      <c r="I1660" s="66"/>
      <c r="J1660" s="66"/>
      <c r="K1660" s="181">
        <f>($G1660+SUM($H804:K804))*VLOOKUP($F1660,EIT,2,FALSE)</f>
        <v>0</v>
      </c>
      <c r="L1660" s="165">
        <f t="shared" ref="L1660:V1660" si="810">L804*VLOOKUP($F1660,EIT,2,FALSE)</f>
        <v>0</v>
      </c>
      <c r="M1660" s="176">
        <f t="shared" si="810"/>
        <v>0</v>
      </c>
      <c r="N1660" s="166">
        <f t="shared" si="810"/>
        <v>0</v>
      </c>
      <c r="O1660" s="166">
        <f t="shared" si="810"/>
        <v>0</v>
      </c>
      <c r="P1660" s="166">
        <f t="shared" si="810"/>
        <v>0</v>
      </c>
      <c r="Q1660" s="166">
        <f t="shared" si="810"/>
        <v>0</v>
      </c>
      <c r="R1660" s="166">
        <f t="shared" si="810"/>
        <v>0</v>
      </c>
      <c r="S1660" s="166">
        <f t="shared" si="810"/>
        <v>0</v>
      </c>
      <c r="T1660" s="166">
        <f t="shared" si="810"/>
        <v>0</v>
      </c>
      <c r="U1660" s="166">
        <f t="shared" si="810"/>
        <v>0</v>
      </c>
      <c r="V1660" s="167">
        <f t="shared" si="810"/>
        <v>0</v>
      </c>
      <c r="W1660" s="48">
        <f>W804</f>
        <v>0</v>
      </c>
      <c r="Y1660"/>
      <c r="Z1660"/>
      <c r="AA1660"/>
      <c r="AB1660"/>
      <c r="AC1660"/>
      <c r="AD1660"/>
      <c r="AE1660"/>
      <c r="AF1660"/>
    </row>
    <row r="1661" spans="1:32" s="71" customFormat="1" outlineLevel="1" x14ac:dyDescent="0.4">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811">O805*(VLOOKUP($F1661,EIT,3,FALSE)+VLOOKUP($F1661,EIT,4,FALSE)+VLOOKUP($F1661,EIT,5,FALSE))</f>
        <v>0</v>
      </c>
      <c r="P1661" s="166">
        <f t="shared" si="811"/>
        <v>0</v>
      </c>
      <c r="Q1661" s="166">
        <f t="shared" si="811"/>
        <v>0</v>
      </c>
      <c r="R1661" s="166">
        <f t="shared" si="811"/>
        <v>0</v>
      </c>
      <c r="S1661" s="166">
        <f t="shared" si="811"/>
        <v>0</v>
      </c>
      <c r="T1661" s="166">
        <f t="shared" si="811"/>
        <v>0</v>
      </c>
      <c r="U1661" s="166">
        <f t="shared" si="811"/>
        <v>0</v>
      </c>
      <c r="V1661" s="167">
        <f t="shared" si="811"/>
        <v>0</v>
      </c>
      <c r="W1661" s="48">
        <f>W805</f>
        <v>0</v>
      </c>
      <c r="Y1661"/>
      <c r="Z1661"/>
      <c r="AA1661"/>
      <c r="AB1661"/>
      <c r="AC1661"/>
      <c r="AD1661"/>
      <c r="AE1661"/>
      <c r="AF1661"/>
    </row>
    <row r="1662" spans="1:32" s="71" customFormat="1" outlineLevel="1" x14ac:dyDescent="0.4">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4">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4">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4">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4">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4">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4">
      <c r="A1668" s="341"/>
      <c r="B1668" s="32"/>
      <c r="C1668" s="31"/>
      <c r="D1668" s="30"/>
      <c r="E1668" s="65"/>
      <c r="F1668" s="451" t="s">
        <v>169</v>
      </c>
      <c r="G1668" s="453">
        <f t="shared" ref="G1668" si="812">G812</f>
        <v>0</v>
      </c>
      <c r="H1668" s="454">
        <f>G1668*(1-VLOOKUP($F1668,SHT,3,FALSE))+H812*(1-VLOOKUP($F1668,SHT,3,FALSE))</f>
        <v>0</v>
      </c>
      <c r="I1668" s="455">
        <f t="shared" ref="I1668:V1668" si="813">I812*(1-VLOOKUP($F1668,SHT,3,FALSE))</f>
        <v>0</v>
      </c>
      <c r="J1668" s="455">
        <f t="shared" si="813"/>
        <v>0</v>
      </c>
      <c r="K1668" s="456">
        <f t="shared" si="813"/>
        <v>0</v>
      </c>
      <c r="L1668" s="457">
        <f t="shared" si="813"/>
        <v>0</v>
      </c>
      <c r="M1668" s="458">
        <f t="shared" si="813"/>
        <v>0</v>
      </c>
      <c r="N1668" s="455">
        <f t="shared" si="813"/>
        <v>0</v>
      </c>
      <c r="O1668" s="455">
        <f t="shared" si="813"/>
        <v>0</v>
      </c>
      <c r="P1668" s="455">
        <f t="shared" si="813"/>
        <v>0</v>
      </c>
      <c r="Q1668" s="455">
        <f t="shared" si="813"/>
        <v>0</v>
      </c>
      <c r="R1668" s="455">
        <f t="shared" si="813"/>
        <v>0</v>
      </c>
      <c r="S1668" s="455">
        <f t="shared" si="813"/>
        <v>0</v>
      </c>
      <c r="T1668" s="455">
        <f t="shared" si="813"/>
        <v>0</v>
      </c>
      <c r="U1668" s="455">
        <f t="shared" si="813"/>
        <v>0</v>
      </c>
      <c r="V1668" s="459">
        <f t="shared" si="813"/>
        <v>0</v>
      </c>
      <c r="W1668" s="453">
        <f t="shared" ref="W1668:W1670" si="814">W812</f>
        <v>0</v>
      </c>
      <c r="Y1668"/>
      <c r="Z1668"/>
      <c r="AA1668"/>
      <c r="AB1668"/>
      <c r="AC1668"/>
      <c r="AD1668"/>
      <c r="AE1668"/>
      <c r="AF1668"/>
    </row>
    <row r="1669" spans="1:34" s="71" customFormat="1" outlineLevel="1" x14ac:dyDescent="0.4">
      <c r="A1669" s="341"/>
      <c r="B1669" s="32"/>
      <c r="C1669" s="31"/>
      <c r="D1669" s="30"/>
      <c r="E1669" s="65"/>
      <c r="F1669" s="451" t="s">
        <v>170</v>
      </c>
      <c r="G1669" s="453">
        <f t="shared" ref="G1669" si="815">G813</f>
        <v>0</v>
      </c>
      <c r="H1669" s="454">
        <f>G1669*(1-VLOOKUP($F1669,SHT,3,FALSE))+H813*(1-VLOOKUP($F1669,SHT,3,FALSE))</f>
        <v>0</v>
      </c>
      <c r="I1669" s="455">
        <f t="shared" ref="I1669:V1669" si="816">I813*(1-VLOOKUP($F1669,SHT,3,FALSE))</f>
        <v>0</v>
      </c>
      <c r="J1669" s="455">
        <f t="shared" si="816"/>
        <v>0</v>
      </c>
      <c r="K1669" s="456">
        <f t="shared" si="816"/>
        <v>0</v>
      </c>
      <c r="L1669" s="457">
        <f t="shared" si="816"/>
        <v>0</v>
      </c>
      <c r="M1669" s="458">
        <f t="shared" si="816"/>
        <v>0</v>
      </c>
      <c r="N1669" s="455">
        <f t="shared" si="816"/>
        <v>0</v>
      </c>
      <c r="O1669" s="455">
        <f t="shared" si="816"/>
        <v>0</v>
      </c>
      <c r="P1669" s="455">
        <f t="shared" si="816"/>
        <v>0</v>
      </c>
      <c r="Q1669" s="455">
        <f t="shared" si="816"/>
        <v>0</v>
      </c>
      <c r="R1669" s="455">
        <f t="shared" si="816"/>
        <v>0</v>
      </c>
      <c r="S1669" s="455">
        <f t="shared" si="816"/>
        <v>0</v>
      </c>
      <c r="T1669" s="455">
        <f t="shared" si="816"/>
        <v>0</v>
      </c>
      <c r="U1669" s="455">
        <f t="shared" si="816"/>
        <v>0</v>
      </c>
      <c r="V1669" s="459">
        <f t="shared" si="816"/>
        <v>0</v>
      </c>
      <c r="W1669" s="453">
        <f t="shared" si="814"/>
        <v>0</v>
      </c>
      <c r="Y1669"/>
      <c r="Z1669"/>
      <c r="AA1669"/>
      <c r="AB1669"/>
      <c r="AC1669"/>
      <c r="AD1669"/>
      <c r="AE1669"/>
      <c r="AF1669"/>
    </row>
    <row r="1670" spans="1:34" s="71" customFormat="1" outlineLevel="1" x14ac:dyDescent="0.4">
      <c r="A1670" s="341"/>
      <c r="B1670" s="32"/>
      <c r="C1670" s="31"/>
      <c r="D1670" s="30"/>
      <c r="E1670" s="65"/>
      <c r="F1670" s="451" t="s">
        <v>171</v>
      </c>
      <c r="G1670" s="453">
        <f t="shared" ref="G1670" si="817">G814</f>
        <v>0</v>
      </c>
      <c r="H1670" s="454">
        <f>G1670*(1-VLOOKUP($F1670,SHT,3,FALSE))+H814*(1-VLOOKUP($F1670,SHT,3,FALSE))</f>
        <v>0</v>
      </c>
      <c r="I1670" s="455">
        <f t="shared" ref="I1670:V1670" si="818">I814*(1-VLOOKUP($F1670,SHT,3,FALSE))</f>
        <v>0</v>
      </c>
      <c r="J1670" s="455">
        <f t="shared" si="818"/>
        <v>0</v>
      </c>
      <c r="K1670" s="456">
        <f t="shared" si="818"/>
        <v>0</v>
      </c>
      <c r="L1670" s="457">
        <f t="shared" si="818"/>
        <v>0</v>
      </c>
      <c r="M1670" s="458">
        <f t="shared" si="818"/>
        <v>0</v>
      </c>
      <c r="N1670" s="455">
        <f t="shared" si="818"/>
        <v>0</v>
      </c>
      <c r="O1670" s="455">
        <f t="shared" si="818"/>
        <v>0</v>
      </c>
      <c r="P1670" s="455">
        <f t="shared" si="818"/>
        <v>0</v>
      </c>
      <c r="Q1670" s="455">
        <f t="shared" si="818"/>
        <v>0</v>
      </c>
      <c r="R1670" s="455">
        <f t="shared" si="818"/>
        <v>0</v>
      </c>
      <c r="S1670" s="455">
        <f t="shared" si="818"/>
        <v>0</v>
      </c>
      <c r="T1670" s="455">
        <f t="shared" si="818"/>
        <v>0</v>
      </c>
      <c r="U1670" s="455">
        <f t="shared" si="818"/>
        <v>0</v>
      </c>
      <c r="V1670" s="459">
        <f t="shared" si="818"/>
        <v>0</v>
      </c>
      <c r="W1670" s="453">
        <f t="shared" si="814"/>
        <v>0</v>
      </c>
      <c r="Y1670"/>
      <c r="Z1670"/>
      <c r="AA1670"/>
      <c r="AB1670"/>
      <c r="AC1670"/>
      <c r="AD1670"/>
      <c r="AE1670"/>
      <c r="AF1670"/>
    </row>
    <row r="1671" spans="1:34" s="71" customFormat="1" x14ac:dyDescent="0.4">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5.3" thickBot="1" x14ac:dyDescent="0.55000000000000004">
      <c r="A1672" s="338"/>
      <c r="B1672" s="503" t="s">
        <v>200</v>
      </c>
      <c r="C1672" s="76"/>
      <c r="D1672" s="76"/>
      <c r="E1672" s="76"/>
      <c r="F1672" s="76"/>
      <c r="G1672" s="188">
        <f>SUBTOTAL(9,G1432:G1671)</f>
        <v>0</v>
      </c>
      <c r="H1672" s="189">
        <f t="shared" ref="H1672:W1672" si="819">SUBTOTAL(9,H1432:H1671)</f>
        <v>0</v>
      </c>
      <c r="I1672" s="190">
        <f t="shared" si="819"/>
        <v>0</v>
      </c>
      <c r="J1672" s="190">
        <f t="shared" si="819"/>
        <v>0</v>
      </c>
      <c r="K1672" s="486">
        <f t="shared" si="819"/>
        <v>0</v>
      </c>
      <c r="L1672" s="192">
        <f t="shared" si="819"/>
        <v>0</v>
      </c>
      <c r="M1672" s="193">
        <f t="shared" si="819"/>
        <v>0</v>
      </c>
      <c r="N1672" s="193">
        <f t="shared" si="819"/>
        <v>0</v>
      </c>
      <c r="O1672" s="193">
        <f t="shared" si="819"/>
        <v>0</v>
      </c>
      <c r="P1672" s="193">
        <f t="shared" si="819"/>
        <v>0</v>
      </c>
      <c r="Q1672" s="193">
        <f t="shared" si="819"/>
        <v>0</v>
      </c>
      <c r="R1672" s="193">
        <f t="shared" si="819"/>
        <v>0</v>
      </c>
      <c r="S1672" s="193">
        <f t="shared" si="819"/>
        <v>0</v>
      </c>
      <c r="T1672" s="193">
        <f t="shared" si="819"/>
        <v>0</v>
      </c>
      <c r="U1672" s="193">
        <f t="shared" si="819"/>
        <v>0</v>
      </c>
      <c r="V1672" s="194">
        <f t="shared" si="819"/>
        <v>0</v>
      </c>
      <c r="W1672" s="188">
        <f t="shared" si="819"/>
        <v>0</v>
      </c>
      <c r="Y1672"/>
      <c r="Z1672"/>
      <c r="AA1672"/>
      <c r="AB1672"/>
      <c r="AC1672"/>
      <c r="AD1672"/>
      <c r="AE1672"/>
      <c r="AF1672"/>
    </row>
    <row r="1673" spans="1:34" ht="12.6" thickBot="1" x14ac:dyDescent="0.4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 x14ac:dyDescent="0.5">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5">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5">
      <c r="A1676" s="337"/>
      <c r="B1676" s="614"/>
      <c r="C1676" s="236"/>
      <c r="D1676" s="236"/>
      <c r="E1676" s="236"/>
      <c r="F1676" s="617" t="s">
        <v>356</v>
      </c>
      <c r="G1676" s="174">
        <f t="shared" ref="G1676:V1676" si="820">G820</f>
        <v>0</v>
      </c>
      <c r="H1676" s="175">
        <f t="shared" si="820"/>
        <v>0</v>
      </c>
      <c r="I1676" s="163">
        <f t="shared" si="820"/>
        <v>0</v>
      </c>
      <c r="J1676" s="163">
        <f t="shared" si="820"/>
        <v>0</v>
      </c>
      <c r="K1676" s="181">
        <f t="shared" si="820"/>
        <v>0</v>
      </c>
      <c r="L1676" s="162">
        <f t="shared" si="820"/>
        <v>0</v>
      </c>
      <c r="M1676" s="176">
        <f t="shared" si="820"/>
        <v>0</v>
      </c>
      <c r="N1676" s="166">
        <f t="shared" si="820"/>
        <v>0</v>
      </c>
      <c r="O1676" s="166">
        <f t="shared" si="820"/>
        <v>0</v>
      </c>
      <c r="P1676" s="166">
        <f t="shared" si="820"/>
        <v>0</v>
      </c>
      <c r="Q1676" s="166">
        <f t="shared" si="820"/>
        <v>0</v>
      </c>
      <c r="R1676" s="166">
        <f t="shared" si="820"/>
        <v>0</v>
      </c>
      <c r="S1676" s="166">
        <f t="shared" si="820"/>
        <v>0</v>
      </c>
      <c r="T1676" s="166">
        <f t="shared" si="820"/>
        <v>0</v>
      </c>
      <c r="U1676" s="166">
        <f t="shared" si="820"/>
        <v>0</v>
      </c>
      <c r="V1676" s="179">
        <f t="shared" si="820"/>
        <v>0</v>
      </c>
      <c r="W1676" s="48">
        <f>G1676-SUM(H1676:V1676)</f>
        <v>0</v>
      </c>
      <c r="X1676" s="71"/>
      <c r="Y1676"/>
      <c r="Z1676"/>
      <c r="AA1676"/>
      <c r="AB1676"/>
      <c r="AC1676"/>
      <c r="AD1676"/>
      <c r="AE1676"/>
      <c r="AF1676"/>
    </row>
    <row r="1677" spans="1:34" s="116" customFormat="1" ht="12.75" customHeight="1" x14ac:dyDescent="0.5">
      <c r="A1677" s="337"/>
      <c r="B1677" s="614"/>
      <c r="C1677" s="236"/>
      <c r="D1677" s="236"/>
      <c r="E1677" s="236"/>
      <c r="F1677" s="617" t="s">
        <v>357</v>
      </c>
      <c r="G1677" s="174">
        <f t="shared" ref="G1677:V1677" si="821">G821</f>
        <v>0</v>
      </c>
      <c r="H1677" s="175">
        <f t="shared" si="821"/>
        <v>0</v>
      </c>
      <c r="I1677" s="163">
        <f t="shared" si="821"/>
        <v>0</v>
      </c>
      <c r="J1677" s="163">
        <f t="shared" si="821"/>
        <v>0</v>
      </c>
      <c r="K1677" s="181">
        <f t="shared" si="821"/>
        <v>0</v>
      </c>
      <c r="L1677" s="162">
        <f t="shared" si="821"/>
        <v>0</v>
      </c>
      <c r="M1677" s="176">
        <f t="shared" si="821"/>
        <v>0</v>
      </c>
      <c r="N1677" s="166">
        <f t="shared" si="821"/>
        <v>0</v>
      </c>
      <c r="O1677" s="166">
        <f t="shared" si="821"/>
        <v>0</v>
      </c>
      <c r="P1677" s="166">
        <f t="shared" si="821"/>
        <v>0</v>
      </c>
      <c r="Q1677" s="166">
        <f t="shared" si="821"/>
        <v>0</v>
      </c>
      <c r="R1677" s="166">
        <f t="shared" si="821"/>
        <v>0</v>
      </c>
      <c r="S1677" s="166">
        <f t="shared" si="821"/>
        <v>0</v>
      </c>
      <c r="T1677" s="166">
        <f t="shared" si="821"/>
        <v>0</v>
      </c>
      <c r="U1677" s="166">
        <f t="shared" si="821"/>
        <v>0</v>
      </c>
      <c r="V1677" s="179">
        <f t="shared" si="821"/>
        <v>0</v>
      </c>
      <c r="W1677" s="48">
        <f>G1677-SUM(H1677:V1677)</f>
        <v>0</v>
      </c>
      <c r="X1677" s="71"/>
      <c r="Y1677"/>
      <c r="Z1677"/>
      <c r="AA1677"/>
      <c r="AB1677"/>
      <c r="AC1677"/>
      <c r="AD1677"/>
      <c r="AE1677"/>
      <c r="AF1677"/>
    </row>
    <row r="1678" spans="1:34" s="116" customFormat="1" ht="12.75" customHeight="1" x14ac:dyDescent="0.5">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5">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5">
      <c r="A1680" s="337"/>
      <c r="B1680" s="614"/>
      <c r="C1680" s="532"/>
      <c r="D1680" s="495" t="s">
        <v>118</v>
      </c>
      <c r="E1680" s="498"/>
      <c r="F1680" s="622"/>
      <c r="G1680" s="66">
        <f t="shared" ref="G1680:W1680" si="822">SUBTOTAL(9,G1681:G1684)</f>
        <v>0</v>
      </c>
      <c r="H1680" s="53">
        <f t="shared" si="822"/>
        <v>0</v>
      </c>
      <c r="I1680" s="36">
        <f t="shared" si="822"/>
        <v>0</v>
      </c>
      <c r="J1680" s="36">
        <f t="shared" si="822"/>
        <v>0</v>
      </c>
      <c r="K1680" s="39">
        <f t="shared" si="822"/>
        <v>0</v>
      </c>
      <c r="L1680" s="53">
        <f t="shared" si="822"/>
        <v>0</v>
      </c>
      <c r="M1680" s="38">
        <f t="shared" si="822"/>
        <v>0</v>
      </c>
      <c r="N1680" s="36">
        <f t="shared" si="822"/>
        <v>0</v>
      </c>
      <c r="O1680" s="36">
        <f t="shared" si="822"/>
        <v>0</v>
      </c>
      <c r="P1680" s="36">
        <f t="shared" si="822"/>
        <v>0</v>
      </c>
      <c r="Q1680" s="36">
        <f t="shared" si="822"/>
        <v>0</v>
      </c>
      <c r="R1680" s="36">
        <f t="shared" si="822"/>
        <v>0</v>
      </c>
      <c r="S1680" s="36">
        <f t="shared" si="822"/>
        <v>0</v>
      </c>
      <c r="T1680" s="36">
        <f t="shared" si="822"/>
        <v>0</v>
      </c>
      <c r="U1680" s="36">
        <f t="shared" si="822"/>
        <v>0</v>
      </c>
      <c r="V1680" s="36">
        <f t="shared" si="822"/>
        <v>0</v>
      </c>
      <c r="W1680" s="35">
        <f t="shared" si="822"/>
        <v>0</v>
      </c>
      <c r="Y1680"/>
      <c r="Z1680"/>
      <c r="AA1680"/>
      <c r="AB1680"/>
      <c r="AC1680"/>
      <c r="AD1680"/>
      <c r="AE1680"/>
      <c r="AF1680"/>
    </row>
    <row r="1681" spans="1:32" s="116" customFormat="1" ht="12.75" customHeight="1" x14ac:dyDescent="0.5">
      <c r="A1681" s="337"/>
      <c r="B1681" s="614"/>
      <c r="C1681" s="532"/>
      <c r="D1681" s="495"/>
      <c r="E1681" s="496"/>
      <c r="F1681" s="617" t="s">
        <v>360</v>
      </c>
      <c r="G1681" s="174">
        <f t="shared" ref="G1681:V1681" si="823">G825</f>
        <v>0</v>
      </c>
      <c r="H1681" s="175">
        <f t="shared" si="823"/>
        <v>0</v>
      </c>
      <c r="I1681" s="163">
        <f t="shared" si="823"/>
        <v>0</v>
      </c>
      <c r="J1681" s="163">
        <f t="shared" si="823"/>
        <v>0</v>
      </c>
      <c r="K1681" s="181">
        <f t="shared" si="823"/>
        <v>0</v>
      </c>
      <c r="L1681" s="162">
        <f t="shared" si="823"/>
        <v>0</v>
      </c>
      <c r="M1681" s="176">
        <f t="shared" si="823"/>
        <v>0</v>
      </c>
      <c r="N1681" s="166">
        <f t="shared" si="823"/>
        <v>0</v>
      </c>
      <c r="O1681" s="166">
        <f t="shared" si="823"/>
        <v>0</v>
      </c>
      <c r="P1681" s="166">
        <f t="shared" si="823"/>
        <v>0</v>
      </c>
      <c r="Q1681" s="166">
        <f t="shared" si="823"/>
        <v>0</v>
      </c>
      <c r="R1681" s="166">
        <f t="shared" si="823"/>
        <v>0</v>
      </c>
      <c r="S1681" s="166">
        <f t="shared" si="823"/>
        <v>0</v>
      </c>
      <c r="T1681" s="166">
        <f t="shared" si="823"/>
        <v>0</v>
      </c>
      <c r="U1681" s="166">
        <f t="shared" si="823"/>
        <v>0</v>
      </c>
      <c r="V1681" s="179">
        <f t="shared" si="823"/>
        <v>0</v>
      </c>
      <c r="W1681" s="48">
        <f t="shared" ref="W1681:W1684" si="824">G1681-SUM(H1681:V1681)</f>
        <v>0</v>
      </c>
      <c r="X1681" s="71"/>
      <c r="Y1681"/>
      <c r="Z1681"/>
      <c r="AA1681"/>
      <c r="AB1681"/>
      <c r="AC1681"/>
      <c r="AD1681"/>
      <c r="AE1681"/>
      <c r="AF1681"/>
    </row>
    <row r="1682" spans="1:32" s="116" customFormat="1" ht="12.75" customHeight="1" x14ac:dyDescent="0.5">
      <c r="A1682" s="337"/>
      <c r="B1682" s="614"/>
      <c r="C1682" s="532"/>
      <c r="D1682" s="495"/>
      <c r="E1682" s="496"/>
      <c r="F1682" s="617" t="s">
        <v>361</v>
      </c>
      <c r="G1682" s="174">
        <f t="shared" ref="G1682:V1682" si="825">G826</f>
        <v>0</v>
      </c>
      <c r="H1682" s="175">
        <f t="shared" si="825"/>
        <v>0</v>
      </c>
      <c r="I1682" s="163">
        <f t="shared" si="825"/>
        <v>0</v>
      </c>
      <c r="J1682" s="163">
        <f t="shared" si="825"/>
        <v>0</v>
      </c>
      <c r="K1682" s="181">
        <f t="shared" si="825"/>
        <v>0</v>
      </c>
      <c r="L1682" s="162">
        <f t="shared" si="825"/>
        <v>0</v>
      </c>
      <c r="M1682" s="176">
        <f t="shared" si="825"/>
        <v>0</v>
      </c>
      <c r="N1682" s="166">
        <f t="shared" si="825"/>
        <v>0</v>
      </c>
      <c r="O1682" s="166">
        <f t="shared" si="825"/>
        <v>0</v>
      </c>
      <c r="P1682" s="166">
        <f t="shared" si="825"/>
        <v>0</v>
      </c>
      <c r="Q1682" s="166">
        <f t="shared" si="825"/>
        <v>0</v>
      </c>
      <c r="R1682" s="166">
        <f t="shared" si="825"/>
        <v>0</v>
      </c>
      <c r="S1682" s="166">
        <f t="shared" si="825"/>
        <v>0</v>
      </c>
      <c r="T1682" s="166">
        <f t="shared" si="825"/>
        <v>0</v>
      </c>
      <c r="U1682" s="166">
        <f t="shared" si="825"/>
        <v>0</v>
      </c>
      <c r="V1682" s="179">
        <f t="shared" si="825"/>
        <v>0</v>
      </c>
      <c r="W1682" s="48">
        <f t="shared" si="824"/>
        <v>0</v>
      </c>
      <c r="X1682" s="71"/>
      <c r="Y1682"/>
      <c r="Z1682"/>
      <c r="AA1682"/>
      <c r="AB1682"/>
      <c r="AC1682"/>
      <c r="AD1682"/>
      <c r="AE1682"/>
      <c r="AF1682"/>
    </row>
    <row r="1683" spans="1:32" s="116" customFormat="1" ht="12.75" customHeight="1" x14ac:dyDescent="0.5">
      <c r="A1683" s="337"/>
      <c r="B1683" s="614"/>
      <c r="C1683" s="532"/>
      <c r="D1683" s="495"/>
      <c r="E1683" s="496"/>
      <c r="F1683" s="617" t="s">
        <v>362</v>
      </c>
      <c r="G1683" s="174">
        <f t="shared" ref="G1683:V1683" si="826">G827</f>
        <v>0</v>
      </c>
      <c r="H1683" s="175">
        <f t="shared" si="826"/>
        <v>0</v>
      </c>
      <c r="I1683" s="163">
        <f t="shared" si="826"/>
        <v>0</v>
      </c>
      <c r="J1683" s="163">
        <f t="shared" si="826"/>
        <v>0</v>
      </c>
      <c r="K1683" s="181">
        <f t="shared" si="826"/>
        <v>0</v>
      </c>
      <c r="L1683" s="162">
        <f t="shared" si="826"/>
        <v>0</v>
      </c>
      <c r="M1683" s="176">
        <f t="shared" si="826"/>
        <v>0</v>
      </c>
      <c r="N1683" s="166">
        <f t="shared" si="826"/>
        <v>0</v>
      </c>
      <c r="O1683" s="166">
        <f t="shared" si="826"/>
        <v>0</v>
      </c>
      <c r="P1683" s="166">
        <f t="shared" si="826"/>
        <v>0</v>
      </c>
      <c r="Q1683" s="166">
        <f t="shared" si="826"/>
        <v>0</v>
      </c>
      <c r="R1683" s="166">
        <f t="shared" si="826"/>
        <v>0</v>
      </c>
      <c r="S1683" s="166">
        <f t="shared" si="826"/>
        <v>0</v>
      </c>
      <c r="T1683" s="166">
        <f t="shared" si="826"/>
        <v>0</v>
      </c>
      <c r="U1683" s="166">
        <f t="shared" si="826"/>
        <v>0</v>
      </c>
      <c r="V1683" s="179">
        <f t="shared" si="826"/>
        <v>0</v>
      </c>
      <c r="W1683" s="48">
        <f t="shared" si="824"/>
        <v>0</v>
      </c>
      <c r="X1683" s="71"/>
      <c r="Y1683"/>
      <c r="Z1683"/>
      <c r="AA1683"/>
      <c r="AB1683"/>
      <c r="AC1683"/>
      <c r="AD1683"/>
      <c r="AE1683"/>
      <c r="AF1683"/>
    </row>
    <row r="1684" spans="1:32" s="116" customFormat="1" ht="12.75" customHeight="1" x14ac:dyDescent="0.5">
      <c r="A1684" s="337"/>
      <c r="B1684" s="614"/>
      <c r="C1684" s="532"/>
      <c r="D1684" s="495"/>
      <c r="E1684" s="496"/>
      <c r="F1684" s="617" t="s">
        <v>363</v>
      </c>
      <c r="G1684" s="174">
        <f t="shared" ref="G1684:V1684" si="827">G828</f>
        <v>0</v>
      </c>
      <c r="H1684" s="175">
        <f t="shared" si="827"/>
        <v>0</v>
      </c>
      <c r="I1684" s="163">
        <f t="shared" si="827"/>
        <v>0</v>
      </c>
      <c r="J1684" s="163">
        <f t="shared" si="827"/>
        <v>0</v>
      </c>
      <c r="K1684" s="181">
        <f t="shared" si="827"/>
        <v>0</v>
      </c>
      <c r="L1684" s="162">
        <f t="shared" si="827"/>
        <v>0</v>
      </c>
      <c r="M1684" s="176">
        <f t="shared" si="827"/>
        <v>0</v>
      </c>
      <c r="N1684" s="166">
        <f t="shared" si="827"/>
        <v>0</v>
      </c>
      <c r="O1684" s="166">
        <f t="shared" si="827"/>
        <v>0</v>
      </c>
      <c r="P1684" s="166">
        <f t="shared" si="827"/>
        <v>0</v>
      </c>
      <c r="Q1684" s="166">
        <f t="shared" si="827"/>
        <v>0</v>
      </c>
      <c r="R1684" s="166">
        <f t="shared" si="827"/>
        <v>0</v>
      </c>
      <c r="S1684" s="166">
        <f t="shared" si="827"/>
        <v>0</v>
      </c>
      <c r="T1684" s="166">
        <f t="shared" si="827"/>
        <v>0</v>
      </c>
      <c r="U1684" s="166">
        <f t="shared" si="827"/>
        <v>0</v>
      </c>
      <c r="V1684" s="179">
        <f t="shared" si="827"/>
        <v>0</v>
      </c>
      <c r="W1684" s="48">
        <f t="shared" si="824"/>
        <v>0</v>
      </c>
      <c r="X1684" s="71"/>
      <c r="Y1684"/>
      <c r="Z1684"/>
      <c r="AA1684"/>
      <c r="AB1684"/>
      <c r="AC1684"/>
      <c r="AD1684"/>
      <c r="AE1684"/>
      <c r="AF1684"/>
    </row>
    <row r="1685" spans="1:32" s="116" customFormat="1" ht="12.75" customHeight="1" x14ac:dyDescent="0.5">
      <c r="A1685" s="337"/>
      <c r="B1685" s="614"/>
      <c r="C1685" s="532"/>
      <c r="D1685" s="495" t="s">
        <v>129</v>
      </c>
      <c r="E1685" s="498"/>
      <c r="F1685" s="622"/>
      <c r="G1685" s="69">
        <f t="shared" ref="G1685:W1685" si="828">SUBTOTAL(9,G1686:G1689)</f>
        <v>0</v>
      </c>
      <c r="H1685" s="53">
        <f t="shared" si="828"/>
        <v>0</v>
      </c>
      <c r="I1685" s="36">
        <f t="shared" si="828"/>
        <v>0</v>
      </c>
      <c r="J1685" s="36">
        <f t="shared" si="828"/>
        <v>0</v>
      </c>
      <c r="K1685" s="39">
        <f t="shared" si="828"/>
        <v>0</v>
      </c>
      <c r="L1685" s="53">
        <f t="shared" si="828"/>
        <v>0</v>
      </c>
      <c r="M1685" s="38">
        <f t="shared" si="828"/>
        <v>0</v>
      </c>
      <c r="N1685" s="36">
        <f t="shared" si="828"/>
        <v>0</v>
      </c>
      <c r="O1685" s="36">
        <f t="shared" si="828"/>
        <v>0</v>
      </c>
      <c r="P1685" s="36">
        <f t="shared" si="828"/>
        <v>0</v>
      </c>
      <c r="Q1685" s="36">
        <f t="shared" si="828"/>
        <v>0</v>
      </c>
      <c r="R1685" s="36">
        <f t="shared" si="828"/>
        <v>0</v>
      </c>
      <c r="S1685" s="36">
        <f t="shared" si="828"/>
        <v>0</v>
      </c>
      <c r="T1685" s="36">
        <f t="shared" si="828"/>
        <v>0</v>
      </c>
      <c r="U1685" s="36">
        <f t="shared" si="828"/>
        <v>0</v>
      </c>
      <c r="V1685" s="36">
        <f t="shared" si="828"/>
        <v>0</v>
      </c>
      <c r="W1685" s="35">
        <f t="shared" si="828"/>
        <v>0</v>
      </c>
      <c r="Y1685"/>
      <c r="Z1685"/>
      <c r="AA1685"/>
      <c r="AB1685"/>
      <c r="AC1685"/>
      <c r="AD1685"/>
      <c r="AE1685"/>
      <c r="AF1685"/>
    </row>
    <row r="1686" spans="1:32" s="116" customFormat="1" ht="12.75" customHeight="1" x14ac:dyDescent="0.5">
      <c r="A1686" s="337"/>
      <c r="B1686" s="614"/>
      <c r="C1686" s="532"/>
      <c r="D1686" s="495"/>
      <c r="E1686" s="498"/>
      <c r="F1686" s="617" t="s">
        <v>360</v>
      </c>
      <c r="G1686" s="174">
        <f t="shared" ref="G1686:V1686" si="829">G830</f>
        <v>0</v>
      </c>
      <c r="H1686" s="175">
        <f t="shared" si="829"/>
        <v>0</v>
      </c>
      <c r="I1686" s="163">
        <f t="shared" si="829"/>
        <v>0</v>
      </c>
      <c r="J1686" s="163">
        <f t="shared" si="829"/>
        <v>0</v>
      </c>
      <c r="K1686" s="181">
        <f t="shared" si="829"/>
        <v>0</v>
      </c>
      <c r="L1686" s="162">
        <f t="shared" si="829"/>
        <v>0</v>
      </c>
      <c r="M1686" s="176">
        <f t="shared" si="829"/>
        <v>0</v>
      </c>
      <c r="N1686" s="166">
        <f t="shared" si="829"/>
        <v>0</v>
      </c>
      <c r="O1686" s="166">
        <f t="shared" si="829"/>
        <v>0</v>
      </c>
      <c r="P1686" s="166">
        <f t="shared" si="829"/>
        <v>0</v>
      </c>
      <c r="Q1686" s="166">
        <f t="shared" si="829"/>
        <v>0</v>
      </c>
      <c r="R1686" s="166">
        <f t="shared" si="829"/>
        <v>0</v>
      </c>
      <c r="S1686" s="166">
        <f t="shared" si="829"/>
        <v>0</v>
      </c>
      <c r="T1686" s="166">
        <f t="shared" si="829"/>
        <v>0</v>
      </c>
      <c r="U1686" s="166">
        <f t="shared" si="829"/>
        <v>0</v>
      </c>
      <c r="V1686" s="179">
        <f t="shared" si="829"/>
        <v>0</v>
      </c>
      <c r="W1686" s="48">
        <f t="shared" ref="W1686:W1689" si="830">G1686-SUM(H1686:V1686)</f>
        <v>0</v>
      </c>
      <c r="X1686" s="71"/>
      <c r="Y1686"/>
      <c r="Z1686"/>
      <c r="AA1686"/>
      <c r="AB1686"/>
      <c r="AC1686"/>
      <c r="AD1686"/>
      <c r="AE1686"/>
      <c r="AF1686"/>
    </row>
    <row r="1687" spans="1:32" s="116" customFormat="1" ht="12.75" customHeight="1" x14ac:dyDescent="0.5">
      <c r="A1687" s="337"/>
      <c r="B1687" s="614"/>
      <c r="C1687" s="532"/>
      <c r="D1687" s="495"/>
      <c r="E1687" s="498"/>
      <c r="F1687" s="617" t="s">
        <v>361</v>
      </c>
      <c r="G1687" s="174">
        <f t="shared" ref="G1687:V1687" si="831">G831</f>
        <v>0</v>
      </c>
      <c r="H1687" s="175">
        <f t="shared" si="831"/>
        <v>0</v>
      </c>
      <c r="I1687" s="163">
        <f t="shared" si="831"/>
        <v>0</v>
      </c>
      <c r="J1687" s="163">
        <f t="shared" si="831"/>
        <v>0</v>
      </c>
      <c r="K1687" s="181">
        <f t="shared" si="831"/>
        <v>0</v>
      </c>
      <c r="L1687" s="162">
        <f t="shared" si="831"/>
        <v>0</v>
      </c>
      <c r="M1687" s="176">
        <f t="shared" si="831"/>
        <v>0</v>
      </c>
      <c r="N1687" s="166">
        <f t="shared" si="831"/>
        <v>0</v>
      </c>
      <c r="O1687" s="166">
        <f t="shared" si="831"/>
        <v>0</v>
      </c>
      <c r="P1687" s="166">
        <f t="shared" si="831"/>
        <v>0</v>
      </c>
      <c r="Q1687" s="166">
        <f t="shared" si="831"/>
        <v>0</v>
      </c>
      <c r="R1687" s="166">
        <f t="shared" si="831"/>
        <v>0</v>
      </c>
      <c r="S1687" s="166">
        <f t="shared" si="831"/>
        <v>0</v>
      </c>
      <c r="T1687" s="166">
        <f t="shared" si="831"/>
        <v>0</v>
      </c>
      <c r="U1687" s="166">
        <f t="shared" si="831"/>
        <v>0</v>
      </c>
      <c r="V1687" s="179">
        <f t="shared" si="831"/>
        <v>0</v>
      </c>
      <c r="W1687" s="48">
        <f t="shared" si="830"/>
        <v>0</v>
      </c>
      <c r="X1687" s="71"/>
      <c r="Y1687"/>
      <c r="Z1687"/>
      <c r="AA1687"/>
      <c r="AB1687"/>
      <c r="AC1687"/>
      <c r="AD1687"/>
      <c r="AE1687"/>
      <c r="AF1687"/>
    </row>
    <row r="1688" spans="1:32" s="116" customFormat="1" ht="12.75" customHeight="1" x14ac:dyDescent="0.5">
      <c r="A1688" s="337"/>
      <c r="B1688" s="614"/>
      <c r="C1688" s="532"/>
      <c r="D1688" s="495"/>
      <c r="E1688" s="498"/>
      <c r="F1688" s="617" t="s">
        <v>362</v>
      </c>
      <c r="G1688" s="174">
        <f t="shared" ref="G1688:V1688" si="832">G832</f>
        <v>0</v>
      </c>
      <c r="H1688" s="175">
        <f t="shared" si="832"/>
        <v>0</v>
      </c>
      <c r="I1688" s="163">
        <f t="shared" si="832"/>
        <v>0</v>
      </c>
      <c r="J1688" s="163">
        <f t="shared" si="832"/>
        <v>0</v>
      </c>
      <c r="K1688" s="181">
        <f t="shared" si="832"/>
        <v>0</v>
      </c>
      <c r="L1688" s="162">
        <f t="shared" si="832"/>
        <v>0</v>
      </c>
      <c r="M1688" s="176">
        <f t="shared" si="832"/>
        <v>0</v>
      </c>
      <c r="N1688" s="166">
        <f t="shared" si="832"/>
        <v>0</v>
      </c>
      <c r="O1688" s="166">
        <f t="shared" si="832"/>
        <v>0</v>
      </c>
      <c r="P1688" s="166">
        <f t="shared" si="832"/>
        <v>0</v>
      </c>
      <c r="Q1688" s="166">
        <f t="shared" si="832"/>
        <v>0</v>
      </c>
      <c r="R1688" s="166">
        <f t="shared" si="832"/>
        <v>0</v>
      </c>
      <c r="S1688" s="166">
        <f t="shared" si="832"/>
        <v>0</v>
      </c>
      <c r="T1688" s="166">
        <f t="shared" si="832"/>
        <v>0</v>
      </c>
      <c r="U1688" s="166">
        <f t="shared" si="832"/>
        <v>0</v>
      </c>
      <c r="V1688" s="179">
        <f t="shared" si="832"/>
        <v>0</v>
      </c>
      <c r="W1688" s="48">
        <f t="shared" si="830"/>
        <v>0</v>
      </c>
      <c r="X1688" s="71"/>
      <c r="Y1688"/>
      <c r="Z1688"/>
      <c r="AA1688"/>
      <c r="AB1688"/>
      <c r="AC1688"/>
      <c r="AD1688"/>
      <c r="AE1688"/>
      <c r="AF1688"/>
    </row>
    <row r="1689" spans="1:32" s="116" customFormat="1" ht="12.75" customHeight="1" x14ac:dyDescent="0.5">
      <c r="A1689" s="337"/>
      <c r="B1689" s="614"/>
      <c r="C1689" s="532"/>
      <c r="D1689" s="495"/>
      <c r="E1689" s="498"/>
      <c r="F1689" s="617" t="s">
        <v>364</v>
      </c>
      <c r="G1689" s="174">
        <f t="shared" ref="G1689:V1689" si="833">G833</f>
        <v>0</v>
      </c>
      <c r="H1689" s="175">
        <f t="shared" si="833"/>
        <v>0</v>
      </c>
      <c r="I1689" s="163">
        <f t="shared" si="833"/>
        <v>0</v>
      </c>
      <c r="J1689" s="163">
        <f t="shared" si="833"/>
        <v>0</v>
      </c>
      <c r="K1689" s="181">
        <f t="shared" si="833"/>
        <v>0</v>
      </c>
      <c r="L1689" s="162">
        <f t="shared" si="833"/>
        <v>0</v>
      </c>
      <c r="M1689" s="176">
        <f t="shared" si="833"/>
        <v>0</v>
      </c>
      <c r="N1689" s="166">
        <f t="shared" si="833"/>
        <v>0</v>
      </c>
      <c r="O1689" s="166">
        <f t="shared" si="833"/>
        <v>0</v>
      </c>
      <c r="P1689" s="166">
        <f t="shared" si="833"/>
        <v>0</v>
      </c>
      <c r="Q1689" s="166">
        <f t="shared" si="833"/>
        <v>0</v>
      </c>
      <c r="R1689" s="166">
        <f t="shared" si="833"/>
        <v>0</v>
      </c>
      <c r="S1689" s="166">
        <f t="shared" si="833"/>
        <v>0</v>
      </c>
      <c r="T1689" s="166">
        <f t="shared" si="833"/>
        <v>0</v>
      </c>
      <c r="U1689" s="166">
        <f t="shared" si="833"/>
        <v>0</v>
      </c>
      <c r="V1689" s="179">
        <f t="shared" si="833"/>
        <v>0</v>
      </c>
      <c r="W1689" s="48">
        <f t="shared" si="830"/>
        <v>0</v>
      </c>
      <c r="X1689" s="71"/>
      <c r="Y1689"/>
      <c r="Z1689"/>
      <c r="AA1689"/>
      <c r="AB1689"/>
      <c r="AC1689"/>
      <c r="AD1689"/>
      <c r="AE1689"/>
      <c r="AF1689"/>
    </row>
    <row r="1690" spans="1:32" s="116" customFormat="1" ht="12.75" customHeight="1" x14ac:dyDescent="0.5">
      <c r="A1690" s="337"/>
      <c r="B1690" s="614"/>
      <c r="C1690" s="532"/>
      <c r="D1690" s="495" t="s">
        <v>365</v>
      </c>
      <c r="E1690" s="498"/>
      <c r="F1690" s="622"/>
      <c r="G1690" s="69">
        <f t="shared" ref="G1690:W1690" si="834">SUBTOTAL(9,G1691:G1692)</f>
        <v>0</v>
      </c>
      <c r="H1690" s="53">
        <f t="shared" si="834"/>
        <v>0</v>
      </c>
      <c r="I1690" s="36">
        <f t="shared" si="834"/>
        <v>0</v>
      </c>
      <c r="J1690" s="36">
        <f t="shared" si="834"/>
        <v>0</v>
      </c>
      <c r="K1690" s="39">
        <f t="shared" si="834"/>
        <v>0</v>
      </c>
      <c r="L1690" s="53">
        <f t="shared" si="834"/>
        <v>0</v>
      </c>
      <c r="M1690" s="38">
        <f t="shared" si="834"/>
        <v>0</v>
      </c>
      <c r="N1690" s="36">
        <f t="shared" si="834"/>
        <v>0</v>
      </c>
      <c r="O1690" s="36">
        <f t="shared" si="834"/>
        <v>0</v>
      </c>
      <c r="P1690" s="36">
        <f t="shared" si="834"/>
        <v>0</v>
      </c>
      <c r="Q1690" s="36">
        <f t="shared" si="834"/>
        <v>0</v>
      </c>
      <c r="R1690" s="36">
        <f t="shared" si="834"/>
        <v>0</v>
      </c>
      <c r="S1690" s="36">
        <f t="shared" si="834"/>
        <v>0</v>
      </c>
      <c r="T1690" s="36">
        <f t="shared" si="834"/>
        <v>0</v>
      </c>
      <c r="U1690" s="36">
        <f t="shared" si="834"/>
        <v>0</v>
      </c>
      <c r="V1690" s="36">
        <f t="shared" si="834"/>
        <v>0</v>
      </c>
      <c r="W1690" s="35">
        <f t="shared" si="834"/>
        <v>0</v>
      </c>
      <c r="Y1690"/>
      <c r="Z1690"/>
      <c r="AA1690"/>
      <c r="AB1690"/>
      <c r="AC1690"/>
      <c r="AD1690"/>
      <c r="AE1690"/>
      <c r="AF1690"/>
    </row>
    <row r="1691" spans="1:32" s="116" customFormat="1" ht="12.75" customHeight="1" x14ac:dyDescent="0.5">
      <c r="A1691" s="337"/>
      <c r="B1691" s="614"/>
      <c r="C1691" s="532"/>
      <c r="D1691" s="495"/>
      <c r="E1691" s="498"/>
      <c r="F1691" s="617" t="s">
        <v>366</v>
      </c>
      <c r="G1691" s="174">
        <f t="shared" ref="G1691:V1691" si="835">G835</f>
        <v>0</v>
      </c>
      <c r="H1691" s="175">
        <f t="shared" si="835"/>
        <v>0</v>
      </c>
      <c r="I1691" s="163">
        <f t="shared" si="835"/>
        <v>0</v>
      </c>
      <c r="J1691" s="163">
        <f t="shared" si="835"/>
        <v>0</v>
      </c>
      <c r="K1691" s="181">
        <f t="shared" si="835"/>
        <v>0</v>
      </c>
      <c r="L1691" s="162">
        <f t="shared" si="835"/>
        <v>0</v>
      </c>
      <c r="M1691" s="176">
        <f t="shared" si="835"/>
        <v>0</v>
      </c>
      <c r="N1691" s="166">
        <f t="shared" si="835"/>
        <v>0</v>
      </c>
      <c r="O1691" s="166">
        <f t="shared" si="835"/>
        <v>0</v>
      </c>
      <c r="P1691" s="166">
        <f t="shared" si="835"/>
        <v>0</v>
      </c>
      <c r="Q1691" s="166">
        <f t="shared" si="835"/>
        <v>0</v>
      </c>
      <c r="R1691" s="166">
        <f t="shared" si="835"/>
        <v>0</v>
      </c>
      <c r="S1691" s="166">
        <f t="shared" si="835"/>
        <v>0</v>
      </c>
      <c r="T1691" s="166">
        <f t="shared" si="835"/>
        <v>0</v>
      </c>
      <c r="U1691" s="166">
        <f t="shared" si="835"/>
        <v>0</v>
      </c>
      <c r="V1691" s="179">
        <f t="shared" si="835"/>
        <v>0</v>
      </c>
      <c r="W1691" s="48">
        <f t="shared" ref="W1691:W1692" si="836">G1691-SUM(H1691:V1691)</f>
        <v>0</v>
      </c>
      <c r="X1691" s="71"/>
      <c r="Y1691"/>
      <c r="Z1691"/>
      <c r="AA1691"/>
      <c r="AB1691"/>
      <c r="AC1691"/>
      <c r="AD1691"/>
      <c r="AE1691"/>
      <c r="AF1691"/>
    </row>
    <row r="1692" spans="1:32" s="116" customFormat="1" ht="12.75" customHeight="1" x14ac:dyDescent="0.5">
      <c r="A1692" s="337"/>
      <c r="B1692" s="614"/>
      <c r="C1692" s="532"/>
      <c r="D1692" s="495"/>
      <c r="E1692" s="498"/>
      <c r="F1692" s="617" t="s">
        <v>367</v>
      </c>
      <c r="G1692" s="174">
        <f t="shared" ref="G1692:V1692" si="837">G836</f>
        <v>0</v>
      </c>
      <c r="H1692" s="175">
        <f t="shared" si="837"/>
        <v>0</v>
      </c>
      <c r="I1692" s="163">
        <f t="shared" si="837"/>
        <v>0</v>
      </c>
      <c r="J1692" s="163">
        <f t="shared" si="837"/>
        <v>0</v>
      </c>
      <c r="K1692" s="181">
        <f t="shared" si="837"/>
        <v>0</v>
      </c>
      <c r="L1692" s="162">
        <f t="shared" si="837"/>
        <v>0</v>
      </c>
      <c r="M1692" s="176">
        <f t="shared" si="837"/>
        <v>0</v>
      </c>
      <c r="N1692" s="166">
        <f t="shared" si="837"/>
        <v>0</v>
      </c>
      <c r="O1692" s="166">
        <f t="shared" si="837"/>
        <v>0</v>
      </c>
      <c r="P1692" s="166">
        <f t="shared" si="837"/>
        <v>0</v>
      </c>
      <c r="Q1692" s="166">
        <f t="shared" si="837"/>
        <v>0</v>
      </c>
      <c r="R1692" s="166">
        <f t="shared" si="837"/>
        <v>0</v>
      </c>
      <c r="S1692" s="166">
        <f t="shared" si="837"/>
        <v>0</v>
      </c>
      <c r="T1692" s="166">
        <f t="shared" si="837"/>
        <v>0</v>
      </c>
      <c r="U1692" s="166">
        <f t="shared" si="837"/>
        <v>0</v>
      </c>
      <c r="V1692" s="179">
        <f t="shared" si="837"/>
        <v>0</v>
      </c>
      <c r="W1692" s="48">
        <f t="shared" si="836"/>
        <v>0</v>
      </c>
      <c r="X1692" s="71"/>
      <c r="Y1692"/>
      <c r="Z1692"/>
      <c r="AA1692"/>
      <c r="AB1692"/>
      <c r="AC1692"/>
      <c r="AD1692"/>
      <c r="AE1692"/>
      <c r="AF1692"/>
    </row>
    <row r="1693" spans="1:32" s="116" customFormat="1" ht="12.75" customHeight="1" x14ac:dyDescent="0.5">
      <c r="A1693" s="337"/>
      <c r="B1693" s="614"/>
      <c r="C1693" s="532"/>
      <c r="D1693" s="495" t="s">
        <v>368</v>
      </c>
      <c r="E1693" s="496"/>
      <c r="F1693" s="623"/>
      <c r="G1693" s="69">
        <f t="shared" ref="G1693:W1693" si="838">SUBTOTAL(9,G1694:G1698)</f>
        <v>0</v>
      </c>
      <c r="H1693" s="53">
        <f t="shared" si="838"/>
        <v>0</v>
      </c>
      <c r="I1693" s="36">
        <f t="shared" si="838"/>
        <v>0</v>
      </c>
      <c r="J1693" s="36">
        <f t="shared" si="838"/>
        <v>0</v>
      </c>
      <c r="K1693" s="39">
        <f t="shared" si="838"/>
        <v>0</v>
      </c>
      <c r="L1693" s="53">
        <f t="shared" si="838"/>
        <v>0</v>
      </c>
      <c r="M1693" s="38">
        <f t="shared" si="838"/>
        <v>0</v>
      </c>
      <c r="N1693" s="36">
        <f t="shared" si="838"/>
        <v>0</v>
      </c>
      <c r="O1693" s="36">
        <f t="shared" si="838"/>
        <v>0</v>
      </c>
      <c r="P1693" s="36">
        <f t="shared" si="838"/>
        <v>0</v>
      </c>
      <c r="Q1693" s="36">
        <f t="shared" si="838"/>
        <v>0</v>
      </c>
      <c r="R1693" s="36">
        <f t="shared" si="838"/>
        <v>0</v>
      </c>
      <c r="S1693" s="36">
        <f t="shared" si="838"/>
        <v>0</v>
      </c>
      <c r="T1693" s="36">
        <f t="shared" si="838"/>
        <v>0</v>
      </c>
      <c r="U1693" s="36">
        <f t="shared" si="838"/>
        <v>0</v>
      </c>
      <c r="V1693" s="36">
        <f t="shared" si="838"/>
        <v>0</v>
      </c>
      <c r="W1693" s="35">
        <f t="shared" si="838"/>
        <v>0</v>
      </c>
      <c r="Y1693"/>
      <c r="Z1693"/>
      <c r="AA1693"/>
      <c r="AB1693"/>
      <c r="AC1693"/>
      <c r="AD1693"/>
      <c r="AE1693"/>
      <c r="AF1693"/>
    </row>
    <row r="1694" spans="1:32" s="116" customFormat="1" ht="12.75" customHeight="1" x14ac:dyDescent="0.5">
      <c r="A1694" s="337"/>
      <c r="B1694" s="614"/>
      <c r="C1694" s="532"/>
      <c r="D1694" s="495"/>
      <c r="E1694" s="498"/>
      <c r="F1694" s="617" t="s">
        <v>369</v>
      </c>
      <c r="G1694" s="174">
        <f t="shared" ref="G1694:V1694" si="839">G838</f>
        <v>0</v>
      </c>
      <c r="H1694" s="175">
        <f t="shared" si="839"/>
        <v>0</v>
      </c>
      <c r="I1694" s="163">
        <f t="shared" si="839"/>
        <v>0</v>
      </c>
      <c r="J1694" s="163">
        <f t="shared" si="839"/>
        <v>0</v>
      </c>
      <c r="K1694" s="181">
        <f t="shared" si="839"/>
        <v>0</v>
      </c>
      <c r="L1694" s="162">
        <f t="shared" si="839"/>
        <v>0</v>
      </c>
      <c r="M1694" s="176">
        <f t="shared" si="839"/>
        <v>0</v>
      </c>
      <c r="N1694" s="166">
        <f t="shared" si="839"/>
        <v>0</v>
      </c>
      <c r="O1694" s="166">
        <f t="shared" si="839"/>
        <v>0</v>
      </c>
      <c r="P1694" s="166">
        <f t="shared" si="839"/>
        <v>0</v>
      </c>
      <c r="Q1694" s="166">
        <f t="shared" si="839"/>
        <v>0</v>
      </c>
      <c r="R1694" s="166">
        <f t="shared" si="839"/>
        <v>0</v>
      </c>
      <c r="S1694" s="166">
        <f t="shared" si="839"/>
        <v>0</v>
      </c>
      <c r="T1694" s="166">
        <f t="shared" si="839"/>
        <v>0</v>
      </c>
      <c r="U1694" s="166">
        <f t="shared" si="839"/>
        <v>0</v>
      </c>
      <c r="V1694" s="179">
        <f t="shared" si="839"/>
        <v>0</v>
      </c>
      <c r="W1694" s="48">
        <f t="shared" ref="W1694:W1698" si="840">G1694-SUM(H1694:V1694)</f>
        <v>0</v>
      </c>
      <c r="X1694" s="71"/>
      <c r="Y1694"/>
      <c r="Z1694"/>
      <c r="AA1694"/>
      <c r="AB1694"/>
      <c r="AC1694"/>
      <c r="AD1694"/>
      <c r="AE1694"/>
      <c r="AF1694"/>
    </row>
    <row r="1695" spans="1:32" s="116" customFormat="1" ht="12.75" customHeight="1" x14ac:dyDescent="0.5">
      <c r="A1695" s="337"/>
      <c r="B1695" s="614"/>
      <c r="C1695" s="532"/>
      <c r="D1695" s="495"/>
      <c r="E1695" s="498"/>
      <c r="F1695" s="617" t="s">
        <v>370</v>
      </c>
      <c r="G1695" s="174">
        <f t="shared" ref="G1695:V1695" si="841">G839</f>
        <v>0</v>
      </c>
      <c r="H1695" s="175">
        <f t="shared" si="841"/>
        <v>0</v>
      </c>
      <c r="I1695" s="163">
        <f t="shared" si="841"/>
        <v>0</v>
      </c>
      <c r="J1695" s="163">
        <f t="shared" si="841"/>
        <v>0</v>
      </c>
      <c r="K1695" s="181">
        <f t="shared" si="841"/>
        <v>0</v>
      </c>
      <c r="L1695" s="162">
        <f t="shared" si="841"/>
        <v>0</v>
      </c>
      <c r="M1695" s="176">
        <f t="shared" si="841"/>
        <v>0</v>
      </c>
      <c r="N1695" s="166">
        <f t="shared" si="841"/>
        <v>0</v>
      </c>
      <c r="O1695" s="166">
        <f t="shared" si="841"/>
        <v>0</v>
      </c>
      <c r="P1695" s="166">
        <f t="shared" si="841"/>
        <v>0</v>
      </c>
      <c r="Q1695" s="166">
        <f t="shared" si="841"/>
        <v>0</v>
      </c>
      <c r="R1695" s="166">
        <f t="shared" si="841"/>
        <v>0</v>
      </c>
      <c r="S1695" s="166">
        <f t="shared" si="841"/>
        <v>0</v>
      </c>
      <c r="T1695" s="166">
        <f t="shared" si="841"/>
        <v>0</v>
      </c>
      <c r="U1695" s="166">
        <f t="shared" si="841"/>
        <v>0</v>
      </c>
      <c r="V1695" s="179">
        <f t="shared" si="841"/>
        <v>0</v>
      </c>
      <c r="W1695" s="48">
        <f t="shared" si="840"/>
        <v>0</v>
      </c>
      <c r="X1695" s="71"/>
      <c r="Y1695"/>
      <c r="Z1695"/>
      <c r="AA1695"/>
      <c r="AB1695"/>
      <c r="AC1695"/>
      <c r="AD1695"/>
      <c r="AE1695"/>
      <c r="AF1695"/>
    </row>
    <row r="1696" spans="1:32" s="116" customFormat="1" ht="12.75" customHeight="1" x14ac:dyDescent="0.5">
      <c r="A1696" s="337"/>
      <c r="B1696" s="614"/>
      <c r="C1696" s="532"/>
      <c r="D1696" s="495"/>
      <c r="E1696" s="498"/>
      <c r="F1696" s="617" t="s">
        <v>371</v>
      </c>
      <c r="G1696" s="174">
        <f t="shared" ref="G1696:V1696" si="842">G840</f>
        <v>0</v>
      </c>
      <c r="H1696" s="175">
        <f t="shared" si="842"/>
        <v>0</v>
      </c>
      <c r="I1696" s="163">
        <f t="shared" si="842"/>
        <v>0</v>
      </c>
      <c r="J1696" s="163">
        <f t="shared" si="842"/>
        <v>0</v>
      </c>
      <c r="K1696" s="181">
        <f t="shared" si="842"/>
        <v>0</v>
      </c>
      <c r="L1696" s="162">
        <f t="shared" si="842"/>
        <v>0</v>
      </c>
      <c r="M1696" s="176">
        <f t="shared" si="842"/>
        <v>0</v>
      </c>
      <c r="N1696" s="166">
        <f t="shared" si="842"/>
        <v>0</v>
      </c>
      <c r="O1696" s="166">
        <f t="shared" si="842"/>
        <v>0</v>
      </c>
      <c r="P1696" s="166">
        <f t="shared" si="842"/>
        <v>0</v>
      </c>
      <c r="Q1696" s="166">
        <f t="shared" si="842"/>
        <v>0</v>
      </c>
      <c r="R1696" s="166">
        <f t="shared" si="842"/>
        <v>0</v>
      </c>
      <c r="S1696" s="166">
        <f t="shared" si="842"/>
        <v>0</v>
      </c>
      <c r="T1696" s="166">
        <f t="shared" si="842"/>
        <v>0</v>
      </c>
      <c r="U1696" s="166">
        <f t="shared" si="842"/>
        <v>0</v>
      </c>
      <c r="V1696" s="179">
        <f t="shared" si="842"/>
        <v>0</v>
      </c>
      <c r="W1696" s="48">
        <f t="shared" si="840"/>
        <v>0</v>
      </c>
      <c r="X1696" s="71"/>
      <c r="Y1696"/>
      <c r="Z1696"/>
      <c r="AA1696"/>
      <c r="AB1696"/>
      <c r="AC1696"/>
      <c r="AD1696"/>
      <c r="AE1696"/>
      <c r="AF1696"/>
    </row>
    <row r="1697" spans="1:32" s="116" customFormat="1" ht="12.75" customHeight="1" x14ac:dyDescent="0.5">
      <c r="A1697" s="337"/>
      <c r="B1697" s="614"/>
      <c r="C1697" s="532"/>
      <c r="D1697" s="495"/>
      <c r="E1697" s="498"/>
      <c r="F1697" s="617" t="s">
        <v>372</v>
      </c>
      <c r="G1697" s="174">
        <f t="shared" ref="G1697:V1697" si="843">G841</f>
        <v>0</v>
      </c>
      <c r="H1697" s="175">
        <f t="shared" si="843"/>
        <v>0</v>
      </c>
      <c r="I1697" s="163">
        <f t="shared" si="843"/>
        <v>0</v>
      </c>
      <c r="J1697" s="163">
        <f t="shared" si="843"/>
        <v>0</v>
      </c>
      <c r="K1697" s="181">
        <f t="shared" si="843"/>
        <v>0</v>
      </c>
      <c r="L1697" s="162">
        <f t="shared" si="843"/>
        <v>0</v>
      </c>
      <c r="M1697" s="176">
        <f t="shared" si="843"/>
        <v>0</v>
      </c>
      <c r="N1697" s="166">
        <f t="shared" si="843"/>
        <v>0</v>
      </c>
      <c r="O1697" s="166">
        <f t="shared" si="843"/>
        <v>0</v>
      </c>
      <c r="P1697" s="166">
        <f t="shared" si="843"/>
        <v>0</v>
      </c>
      <c r="Q1697" s="166">
        <f t="shared" si="843"/>
        <v>0</v>
      </c>
      <c r="R1697" s="166">
        <f t="shared" si="843"/>
        <v>0</v>
      </c>
      <c r="S1697" s="166">
        <f t="shared" si="843"/>
        <v>0</v>
      </c>
      <c r="T1697" s="166">
        <f t="shared" si="843"/>
        <v>0</v>
      </c>
      <c r="U1697" s="166">
        <f t="shared" si="843"/>
        <v>0</v>
      </c>
      <c r="V1697" s="179">
        <f t="shared" si="843"/>
        <v>0</v>
      </c>
      <c r="W1697" s="48">
        <f t="shared" si="840"/>
        <v>0</v>
      </c>
      <c r="X1697" s="71"/>
      <c r="Y1697"/>
      <c r="Z1697"/>
      <c r="AA1697"/>
      <c r="AB1697"/>
      <c r="AC1697"/>
      <c r="AD1697"/>
      <c r="AE1697"/>
      <c r="AF1697"/>
    </row>
    <row r="1698" spans="1:32" s="116" customFormat="1" ht="12.75" customHeight="1" x14ac:dyDescent="0.5">
      <c r="A1698" s="337"/>
      <c r="B1698" s="614"/>
      <c r="C1698" s="532"/>
      <c r="D1698" s="495"/>
      <c r="E1698" s="498"/>
      <c r="F1698" s="617" t="s">
        <v>373</v>
      </c>
      <c r="G1698" s="174">
        <f t="shared" ref="G1698:V1698" si="844">G842</f>
        <v>0</v>
      </c>
      <c r="H1698" s="175">
        <f t="shared" si="844"/>
        <v>0</v>
      </c>
      <c r="I1698" s="163">
        <f t="shared" si="844"/>
        <v>0</v>
      </c>
      <c r="J1698" s="163">
        <f t="shared" si="844"/>
        <v>0</v>
      </c>
      <c r="K1698" s="181">
        <f t="shared" si="844"/>
        <v>0</v>
      </c>
      <c r="L1698" s="162">
        <f t="shared" si="844"/>
        <v>0</v>
      </c>
      <c r="M1698" s="176">
        <f t="shared" si="844"/>
        <v>0</v>
      </c>
      <c r="N1698" s="166">
        <f t="shared" si="844"/>
        <v>0</v>
      </c>
      <c r="O1698" s="166">
        <f t="shared" si="844"/>
        <v>0</v>
      </c>
      <c r="P1698" s="166">
        <f t="shared" si="844"/>
        <v>0</v>
      </c>
      <c r="Q1698" s="166">
        <f t="shared" si="844"/>
        <v>0</v>
      </c>
      <c r="R1698" s="166">
        <f t="shared" si="844"/>
        <v>0</v>
      </c>
      <c r="S1698" s="166">
        <f t="shared" si="844"/>
        <v>0</v>
      </c>
      <c r="T1698" s="166">
        <f t="shared" si="844"/>
        <v>0</v>
      </c>
      <c r="U1698" s="166">
        <f t="shared" si="844"/>
        <v>0</v>
      </c>
      <c r="V1698" s="179">
        <f t="shared" si="844"/>
        <v>0</v>
      </c>
      <c r="W1698" s="48">
        <f t="shared" si="840"/>
        <v>0</v>
      </c>
      <c r="X1698" s="71"/>
      <c r="Y1698"/>
      <c r="Z1698"/>
      <c r="AA1698"/>
      <c r="AB1698"/>
      <c r="AC1698"/>
      <c r="AD1698"/>
      <c r="AE1698"/>
      <c r="AF1698"/>
    </row>
    <row r="1699" spans="1:32" s="116" customFormat="1" ht="12.75" customHeight="1" x14ac:dyDescent="0.5">
      <c r="A1699" s="337"/>
      <c r="B1699" s="614"/>
      <c r="C1699" s="532"/>
      <c r="D1699" s="495" t="s">
        <v>374</v>
      </c>
      <c r="E1699" s="495"/>
      <c r="F1699" s="618"/>
      <c r="G1699" s="69">
        <f t="shared" ref="G1699:W1699" si="845">SUBTOTAL(9,G1700:G1704)</f>
        <v>0</v>
      </c>
      <c r="H1699" s="53">
        <f t="shared" si="845"/>
        <v>0</v>
      </c>
      <c r="I1699" s="36">
        <f t="shared" si="845"/>
        <v>0</v>
      </c>
      <c r="J1699" s="36">
        <f t="shared" si="845"/>
        <v>0</v>
      </c>
      <c r="K1699" s="39">
        <f t="shared" si="845"/>
        <v>0</v>
      </c>
      <c r="L1699" s="53">
        <f t="shared" si="845"/>
        <v>0</v>
      </c>
      <c r="M1699" s="38">
        <f t="shared" si="845"/>
        <v>0</v>
      </c>
      <c r="N1699" s="36">
        <f t="shared" si="845"/>
        <v>0</v>
      </c>
      <c r="O1699" s="36">
        <f t="shared" si="845"/>
        <v>0</v>
      </c>
      <c r="P1699" s="36">
        <f t="shared" si="845"/>
        <v>0</v>
      </c>
      <c r="Q1699" s="36">
        <f t="shared" si="845"/>
        <v>0</v>
      </c>
      <c r="R1699" s="36">
        <f t="shared" si="845"/>
        <v>0</v>
      </c>
      <c r="S1699" s="36">
        <f t="shared" si="845"/>
        <v>0</v>
      </c>
      <c r="T1699" s="36">
        <f t="shared" si="845"/>
        <v>0</v>
      </c>
      <c r="U1699" s="36">
        <f t="shared" si="845"/>
        <v>0</v>
      </c>
      <c r="V1699" s="36">
        <f t="shared" si="845"/>
        <v>0</v>
      </c>
      <c r="W1699" s="35">
        <f t="shared" si="845"/>
        <v>0</v>
      </c>
      <c r="Y1699"/>
      <c r="Z1699"/>
      <c r="AA1699"/>
      <c r="AB1699"/>
      <c r="AC1699"/>
      <c r="AD1699"/>
      <c r="AE1699"/>
      <c r="AF1699"/>
    </row>
    <row r="1700" spans="1:32" s="116" customFormat="1" ht="12.75" customHeight="1" x14ac:dyDescent="0.5">
      <c r="A1700" s="337"/>
      <c r="B1700" s="614"/>
      <c r="C1700" s="532"/>
      <c r="D1700" s="495"/>
      <c r="E1700" s="498"/>
      <c r="F1700" s="617" t="s">
        <v>375</v>
      </c>
      <c r="G1700" s="174">
        <f t="shared" ref="G1700:V1700" si="846">G844</f>
        <v>0</v>
      </c>
      <c r="H1700" s="175">
        <f t="shared" si="846"/>
        <v>0</v>
      </c>
      <c r="I1700" s="163">
        <f t="shared" si="846"/>
        <v>0</v>
      </c>
      <c r="J1700" s="163">
        <f t="shared" si="846"/>
        <v>0</v>
      </c>
      <c r="K1700" s="181">
        <f t="shared" si="846"/>
        <v>0</v>
      </c>
      <c r="L1700" s="162">
        <f t="shared" si="846"/>
        <v>0</v>
      </c>
      <c r="M1700" s="176">
        <f t="shared" si="846"/>
        <v>0</v>
      </c>
      <c r="N1700" s="166">
        <f t="shared" si="846"/>
        <v>0</v>
      </c>
      <c r="O1700" s="166">
        <f t="shared" si="846"/>
        <v>0</v>
      </c>
      <c r="P1700" s="166">
        <f t="shared" si="846"/>
        <v>0</v>
      </c>
      <c r="Q1700" s="166">
        <f t="shared" si="846"/>
        <v>0</v>
      </c>
      <c r="R1700" s="166">
        <f t="shared" si="846"/>
        <v>0</v>
      </c>
      <c r="S1700" s="166">
        <f t="shared" si="846"/>
        <v>0</v>
      </c>
      <c r="T1700" s="166">
        <f t="shared" si="846"/>
        <v>0</v>
      </c>
      <c r="U1700" s="166">
        <f t="shared" si="846"/>
        <v>0</v>
      </c>
      <c r="V1700" s="179">
        <f t="shared" si="846"/>
        <v>0</v>
      </c>
      <c r="W1700" s="48">
        <f t="shared" ref="W1700:W1704" si="847">G1700-SUM(H1700:V1700)</f>
        <v>0</v>
      </c>
      <c r="X1700" s="71"/>
      <c r="Y1700"/>
      <c r="Z1700"/>
      <c r="AA1700"/>
      <c r="AB1700"/>
      <c r="AC1700"/>
      <c r="AD1700"/>
      <c r="AE1700"/>
      <c r="AF1700"/>
    </row>
    <row r="1701" spans="1:32" s="116" customFormat="1" ht="12.75" customHeight="1" x14ac:dyDescent="0.5">
      <c r="A1701" s="337"/>
      <c r="B1701" s="614"/>
      <c r="C1701" s="532"/>
      <c r="D1701" s="495"/>
      <c r="E1701" s="498"/>
      <c r="F1701" s="617" t="s">
        <v>376</v>
      </c>
      <c r="G1701" s="174">
        <f t="shared" ref="G1701:V1701" si="848">G845</f>
        <v>0</v>
      </c>
      <c r="H1701" s="175">
        <f t="shared" si="848"/>
        <v>0</v>
      </c>
      <c r="I1701" s="163">
        <f t="shared" si="848"/>
        <v>0</v>
      </c>
      <c r="J1701" s="163">
        <f t="shared" si="848"/>
        <v>0</v>
      </c>
      <c r="K1701" s="181">
        <f t="shared" si="848"/>
        <v>0</v>
      </c>
      <c r="L1701" s="162">
        <f t="shared" si="848"/>
        <v>0</v>
      </c>
      <c r="M1701" s="176">
        <f t="shared" si="848"/>
        <v>0</v>
      </c>
      <c r="N1701" s="166">
        <f t="shared" si="848"/>
        <v>0</v>
      </c>
      <c r="O1701" s="166">
        <f t="shared" si="848"/>
        <v>0</v>
      </c>
      <c r="P1701" s="166">
        <f t="shared" si="848"/>
        <v>0</v>
      </c>
      <c r="Q1701" s="166">
        <f t="shared" si="848"/>
        <v>0</v>
      </c>
      <c r="R1701" s="166">
        <f t="shared" si="848"/>
        <v>0</v>
      </c>
      <c r="S1701" s="166">
        <f t="shared" si="848"/>
        <v>0</v>
      </c>
      <c r="T1701" s="166">
        <f t="shared" si="848"/>
        <v>0</v>
      </c>
      <c r="U1701" s="166">
        <f t="shared" si="848"/>
        <v>0</v>
      </c>
      <c r="V1701" s="179">
        <f t="shared" si="848"/>
        <v>0</v>
      </c>
      <c r="W1701" s="48">
        <f t="shared" si="847"/>
        <v>0</v>
      </c>
      <c r="X1701" s="71"/>
      <c r="Y1701"/>
      <c r="Z1701"/>
      <c r="AA1701"/>
      <c r="AB1701"/>
      <c r="AC1701"/>
      <c r="AD1701"/>
      <c r="AE1701"/>
      <c r="AF1701"/>
    </row>
    <row r="1702" spans="1:32" s="116" customFormat="1" ht="12.75" customHeight="1" x14ac:dyDescent="0.5">
      <c r="A1702" s="337"/>
      <c r="B1702" s="614"/>
      <c r="C1702" s="532"/>
      <c r="D1702" s="495"/>
      <c r="E1702" s="498"/>
      <c r="F1702" s="617" t="s">
        <v>377</v>
      </c>
      <c r="G1702" s="174">
        <f t="shared" ref="G1702:V1702" si="849">G846</f>
        <v>0</v>
      </c>
      <c r="H1702" s="175">
        <f t="shared" si="849"/>
        <v>0</v>
      </c>
      <c r="I1702" s="163">
        <f t="shared" si="849"/>
        <v>0</v>
      </c>
      <c r="J1702" s="163">
        <f t="shared" si="849"/>
        <v>0</v>
      </c>
      <c r="K1702" s="181">
        <f t="shared" si="849"/>
        <v>0</v>
      </c>
      <c r="L1702" s="162">
        <f t="shared" si="849"/>
        <v>0</v>
      </c>
      <c r="M1702" s="176">
        <f t="shared" si="849"/>
        <v>0</v>
      </c>
      <c r="N1702" s="166">
        <f t="shared" si="849"/>
        <v>0</v>
      </c>
      <c r="O1702" s="166">
        <f t="shared" si="849"/>
        <v>0</v>
      </c>
      <c r="P1702" s="166">
        <f t="shared" si="849"/>
        <v>0</v>
      </c>
      <c r="Q1702" s="166">
        <f t="shared" si="849"/>
        <v>0</v>
      </c>
      <c r="R1702" s="166">
        <f t="shared" si="849"/>
        <v>0</v>
      </c>
      <c r="S1702" s="166">
        <f t="shared" si="849"/>
        <v>0</v>
      </c>
      <c r="T1702" s="166">
        <f t="shared" si="849"/>
        <v>0</v>
      </c>
      <c r="U1702" s="166">
        <f t="shared" si="849"/>
        <v>0</v>
      </c>
      <c r="V1702" s="179">
        <f t="shared" si="849"/>
        <v>0</v>
      </c>
      <c r="W1702" s="48">
        <f t="shared" si="847"/>
        <v>0</v>
      </c>
      <c r="X1702" s="71"/>
      <c r="Y1702"/>
      <c r="Z1702"/>
      <c r="AA1702"/>
      <c r="AB1702"/>
      <c r="AC1702"/>
      <c r="AD1702"/>
      <c r="AE1702"/>
      <c r="AF1702"/>
    </row>
    <row r="1703" spans="1:32" s="116" customFormat="1" ht="12.75" customHeight="1" x14ac:dyDescent="0.5">
      <c r="A1703" s="337"/>
      <c r="B1703" s="614"/>
      <c r="C1703" s="532"/>
      <c r="D1703" s="495"/>
      <c r="E1703" s="498"/>
      <c r="F1703" s="617" t="s">
        <v>378</v>
      </c>
      <c r="G1703" s="174">
        <f t="shared" ref="G1703:V1703" si="850">G847</f>
        <v>0</v>
      </c>
      <c r="H1703" s="175">
        <f t="shared" si="850"/>
        <v>0</v>
      </c>
      <c r="I1703" s="163">
        <f t="shared" si="850"/>
        <v>0</v>
      </c>
      <c r="J1703" s="163">
        <f t="shared" si="850"/>
        <v>0</v>
      </c>
      <c r="K1703" s="181">
        <f t="shared" si="850"/>
        <v>0</v>
      </c>
      <c r="L1703" s="162">
        <f t="shared" si="850"/>
        <v>0</v>
      </c>
      <c r="M1703" s="176">
        <f t="shared" si="850"/>
        <v>0</v>
      </c>
      <c r="N1703" s="166">
        <f t="shared" si="850"/>
        <v>0</v>
      </c>
      <c r="O1703" s="166">
        <f t="shared" si="850"/>
        <v>0</v>
      </c>
      <c r="P1703" s="166">
        <f t="shared" si="850"/>
        <v>0</v>
      </c>
      <c r="Q1703" s="166">
        <f t="shared" si="850"/>
        <v>0</v>
      </c>
      <c r="R1703" s="166">
        <f t="shared" si="850"/>
        <v>0</v>
      </c>
      <c r="S1703" s="166">
        <f t="shared" si="850"/>
        <v>0</v>
      </c>
      <c r="T1703" s="166">
        <f t="shared" si="850"/>
        <v>0</v>
      </c>
      <c r="U1703" s="166">
        <f t="shared" si="850"/>
        <v>0</v>
      </c>
      <c r="V1703" s="179">
        <f t="shared" si="850"/>
        <v>0</v>
      </c>
      <c r="W1703" s="48">
        <f t="shared" si="847"/>
        <v>0</v>
      </c>
      <c r="X1703" s="71"/>
      <c r="Y1703"/>
      <c r="Z1703"/>
      <c r="AA1703"/>
      <c r="AB1703"/>
      <c r="AC1703"/>
      <c r="AD1703"/>
      <c r="AE1703"/>
      <c r="AF1703"/>
    </row>
    <row r="1704" spans="1:32" s="116" customFormat="1" ht="12.75" customHeight="1" x14ac:dyDescent="0.5">
      <c r="A1704" s="337"/>
      <c r="B1704" s="614"/>
      <c r="C1704" s="532"/>
      <c r="D1704" s="495"/>
      <c r="E1704" s="498"/>
      <c r="F1704" s="617" t="s">
        <v>379</v>
      </c>
      <c r="G1704" s="174">
        <f t="shared" ref="G1704:V1704" si="851">G848</f>
        <v>0</v>
      </c>
      <c r="H1704" s="175">
        <f t="shared" si="851"/>
        <v>0</v>
      </c>
      <c r="I1704" s="163">
        <f t="shared" si="851"/>
        <v>0</v>
      </c>
      <c r="J1704" s="163">
        <f t="shared" si="851"/>
        <v>0</v>
      </c>
      <c r="K1704" s="181">
        <f t="shared" si="851"/>
        <v>0</v>
      </c>
      <c r="L1704" s="162">
        <f t="shared" si="851"/>
        <v>0</v>
      </c>
      <c r="M1704" s="176">
        <f t="shared" si="851"/>
        <v>0</v>
      </c>
      <c r="N1704" s="166">
        <f t="shared" si="851"/>
        <v>0</v>
      </c>
      <c r="O1704" s="166">
        <f t="shared" si="851"/>
        <v>0</v>
      </c>
      <c r="P1704" s="166">
        <f t="shared" si="851"/>
        <v>0</v>
      </c>
      <c r="Q1704" s="166">
        <f t="shared" si="851"/>
        <v>0</v>
      </c>
      <c r="R1704" s="166">
        <f t="shared" si="851"/>
        <v>0</v>
      </c>
      <c r="S1704" s="166">
        <f t="shared" si="851"/>
        <v>0</v>
      </c>
      <c r="T1704" s="166">
        <f t="shared" si="851"/>
        <v>0</v>
      </c>
      <c r="U1704" s="166">
        <f t="shared" si="851"/>
        <v>0</v>
      </c>
      <c r="V1704" s="179">
        <f t="shared" si="851"/>
        <v>0</v>
      </c>
      <c r="W1704" s="48">
        <f t="shared" si="847"/>
        <v>0</v>
      </c>
      <c r="X1704" s="71"/>
      <c r="Y1704"/>
      <c r="Z1704"/>
      <c r="AA1704"/>
      <c r="AB1704"/>
      <c r="AC1704"/>
      <c r="AD1704"/>
      <c r="AE1704"/>
      <c r="AF1704"/>
    </row>
    <row r="1705" spans="1:32" s="71" customFormat="1" outlineLevel="1" x14ac:dyDescent="0.4">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4">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4">
      <c r="A1707" s="337"/>
      <c r="B1707" s="32"/>
      <c r="C1707" s="31"/>
      <c r="D1707" s="30"/>
      <c r="E1707" s="65"/>
      <c r="F1707" s="451" t="s">
        <v>169</v>
      </c>
      <c r="G1707" s="453">
        <f t="shared" ref="G1707:W1707" si="852">G851</f>
        <v>0</v>
      </c>
      <c r="H1707" s="454">
        <f t="shared" si="852"/>
        <v>0</v>
      </c>
      <c r="I1707" s="455">
        <f t="shared" si="852"/>
        <v>0</v>
      </c>
      <c r="J1707" s="455">
        <f t="shared" si="852"/>
        <v>0</v>
      </c>
      <c r="K1707" s="456">
        <f t="shared" si="852"/>
        <v>0</v>
      </c>
      <c r="L1707" s="457">
        <f t="shared" si="852"/>
        <v>0</v>
      </c>
      <c r="M1707" s="458">
        <f t="shared" si="852"/>
        <v>0</v>
      </c>
      <c r="N1707" s="455">
        <f t="shared" si="852"/>
        <v>0</v>
      </c>
      <c r="O1707" s="455">
        <f t="shared" si="852"/>
        <v>0</v>
      </c>
      <c r="P1707" s="455">
        <f t="shared" si="852"/>
        <v>0</v>
      </c>
      <c r="Q1707" s="455">
        <f t="shared" si="852"/>
        <v>0</v>
      </c>
      <c r="R1707" s="455">
        <f t="shared" si="852"/>
        <v>0</v>
      </c>
      <c r="S1707" s="455">
        <f t="shared" si="852"/>
        <v>0</v>
      </c>
      <c r="T1707" s="455">
        <f t="shared" si="852"/>
        <v>0</v>
      </c>
      <c r="U1707" s="455">
        <f t="shared" si="852"/>
        <v>0</v>
      </c>
      <c r="V1707" s="459">
        <f t="shared" si="852"/>
        <v>0</v>
      </c>
      <c r="W1707" s="453">
        <f t="shared" si="852"/>
        <v>0</v>
      </c>
      <c r="Y1707"/>
      <c r="Z1707"/>
      <c r="AA1707"/>
      <c r="AB1707"/>
      <c r="AC1707"/>
      <c r="AD1707"/>
      <c r="AE1707"/>
      <c r="AF1707"/>
    </row>
    <row r="1708" spans="1:32" s="71" customFormat="1" outlineLevel="1" x14ac:dyDescent="0.4">
      <c r="A1708" s="337"/>
      <c r="B1708" s="32"/>
      <c r="C1708" s="31"/>
      <c r="D1708" s="30"/>
      <c r="E1708" s="65"/>
      <c r="F1708" s="451" t="s">
        <v>170</v>
      </c>
      <c r="G1708" s="453">
        <f t="shared" ref="G1708:W1708" si="853">G852</f>
        <v>0</v>
      </c>
      <c r="H1708" s="454">
        <f t="shared" si="853"/>
        <v>0</v>
      </c>
      <c r="I1708" s="455">
        <f t="shared" si="853"/>
        <v>0</v>
      </c>
      <c r="J1708" s="455">
        <f t="shared" si="853"/>
        <v>0</v>
      </c>
      <c r="K1708" s="456">
        <f t="shared" si="853"/>
        <v>0</v>
      </c>
      <c r="L1708" s="457">
        <f t="shared" si="853"/>
        <v>0</v>
      </c>
      <c r="M1708" s="458">
        <f t="shared" si="853"/>
        <v>0</v>
      </c>
      <c r="N1708" s="455">
        <f t="shared" si="853"/>
        <v>0</v>
      </c>
      <c r="O1708" s="455">
        <f t="shared" si="853"/>
        <v>0</v>
      </c>
      <c r="P1708" s="455">
        <f t="shared" si="853"/>
        <v>0</v>
      </c>
      <c r="Q1708" s="455">
        <f t="shared" si="853"/>
        <v>0</v>
      </c>
      <c r="R1708" s="455">
        <f t="shared" si="853"/>
        <v>0</v>
      </c>
      <c r="S1708" s="455">
        <f t="shared" si="853"/>
        <v>0</v>
      </c>
      <c r="T1708" s="455">
        <f t="shared" si="853"/>
        <v>0</v>
      </c>
      <c r="U1708" s="455">
        <f t="shared" si="853"/>
        <v>0</v>
      </c>
      <c r="V1708" s="459">
        <f t="shared" si="853"/>
        <v>0</v>
      </c>
      <c r="W1708" s="453">
        <f t="shared" si="853"/>
        <v>0</v>
      </c>
      <c r="Y1708"/>
      <c r="Z1708"/>
      <c r="AA1708"/>
      <c r="AB1708"/>
      <c r="AC1708"/>
      <c r="AD1708"/>
      <c r="AE1708"/>
      <c r="AF1708"/>
    </row>
    <row r="1709" spans="1:32" s="71" customFormat="1" outlineLevel="1" x14ac:dyDescent="0.4">
      <c r="A1709" s="337"/>
      <c r="B1709" s="32"/>
      <c r="C1709" s="31"/>
      <c r="D1709" s="30"/>
      <c r="E1709" s="65"/>
      <c r="F1709" s="451" t="s">
        <v>171</v>
      </c>
      <c r="G1709" s="453">
        <f t="shared" ref="G1709:W1709" si="854">G853</f>
        <v>0</v>
      </c>
      <c r="H1709" s="454">
        <f t="shared" si="854"/>
        <v>0</v>
      </c>
      <c r="I1709" s="455">
        <f t="shared" si="854"/>
        <v>0</v>
      </c>
      <c r="J1709" s="455">
        <f t="shared" si="854"/>
        <v>0</v>
      </c>
      <c r="K1709" s="456">
        <f t="shared" si="854"/>
        <v>0</v>
      </c>
      <c r="L1709" s="457">
        <f t="shared" si="854"/>
        <v>0</v>
      </c>
      <c r="M1709" s="458">
        <f t="shared" si="854"/>
        <v>0</v>
      </c>
      <c r="N1709" s="455">
        <f t="shared" si="854"/>
        <v>0</v>
      </c>
      <c r="O1709" s="455">
        <f t="shared" si="854"/>
        <v>0</v>
      </c>
      <c r="P1709" s="455">
        <f t="shared" si="854"/>
        <v>0</v>
      </c>
      <c r="Q1709" s="455">
        <f t="shared" si="854"/>
        <v>0</v>
      </c>
      <c r="R1709" s="455">
        <f t="shared" si="854"/>
        <v>0</v>
      </c>
      <c r="S1709" s="455">
        <f t="shared" si="854"/>
        <v>0</v>
      </c>
      <c r="T1709" s="455">
        <f t="shared" si="854"/>
        <v>0</v>
      </c>
      <c r="U1709" s="455">
        <f t="shared" si="854"/>
        <v>0</v>
      </c>
      <c r="V1709" s="459">
        <f t="shared" si="854"/>
        <v>0</v>
      </c>
      <c r="W1709" s="453">
        <f t="shared" si="854"/>
        <v>0</v>
      </c>
      <c r="Y1709"/>
      <c r="Z1709"/>
      <c r="AA1709"/>
      <c r="AB1709"/>
      <c r="AC1709"/>
      <c r="AD1709"/>
      <c r="AE1709"/>
      <c r="AF1709"/>
    </row>
    <row r="1710" spans="1:32" s="116" customFormat="1" ht="12.75" customHeight="1" thickBot="1" x14ac:dyDescent="0.55000000000000004">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2.6" thickBot="1" x14ac:dyDescent="0.4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 x14ac:dyDescent="0.5">
      <c r="A1712" s="341"/>
      <c r="B1712" s="526" t="s">
        <v>203</v>
      </c>
      <c r="C1712" s="527"/>
      <c r="D1712" s="527"/>
      <c r="E1712" s="528"/>
      <c r="F1712" s="528"/>
      <c r="G1712" s="348"/>
      <c r="H1712" s="229">
        <f t="shared" ref="H1712:W1712" si="855">SUM(SUBTOTAL(9,H865:H871),SUBTOTAL(9,H875:H882,H891,H904:H908,H911:H915,H927,H930),H953:H954,H965:H966,SUBTOTAL(9,H1435:H1442,H1451,H1464:H1468,H1471:H1475,H1487,H1490),SUBTOTAL(9,H1513:H1520,H1529,H1542:H1546,H1549:H1553,H1565,H1568),SUBTOTAL(9,H1591:H1598,H1607,H1620:H1624,H1627:H1631,H1643,H1646))</f>
        <v>0</v>
      </c>
      <c r="I1712" s="230">
        <f t="shared" si="855"/>
        <v>0</v>
      </c>
      <c r="J1712" s="230">
        <f t="shared" si="855"/>
        <v>0</v>
      </c>
      <c r="K1712" s="231">
        <f t="shared" si="855"/>
        <v>0</v>
      </c>
      <c r="L1712" s="232">
        <f t="shared" si="855"/>
        <v>0</v>
      </c>
      <c r="M1712" s="233">
        <f t="shared" si="855"/>
        <v>0</v>
      </c>
      <c r="N1712" s="233">
        <f t="shared" si="855"/>
        <v>0</v>
      </c>
      <c r="O1712" s="233">
        <f t="shared" si="855"/>
        <v>0</v>
      </c>
      <c r="P1712" s="233">
        <f t="shared" si="855"/>
        <v>0</v>
      </c>
      <c r="Q1712" s="233">
        <f t="shared" si="855"/>
        <v>0</v>
      </c>
      <c r="R1712" s="233">
        <f t="shared" si="855"/>
        <v>0</v>
      </c>
      <c r="S1712" s="233">
        <f t="shared" si="855"/>
        <v>0</v>
      </c>
      <c r="T1712" s="233">
        <f t="shared" si="855"/>
        <v>0</v>
      </c>
      <c r="U1712" s="233">
        <f t="shared" si="855"/>
        <v>0</v>
      </c>
      <c r="V1712" s="234">
        <f t="shared" si="855"/>
        <v>0</v>
      </c>
      <c r="W1712" s="235">
        <f t="shared" si="855"/>
        <v>0</v>
      </c>
      <c r="Y1712"/>
      <c r="Z1712"/>
      <c r="AA1712"/>
      <c r="AB1712"/>
      <c r="AC1712"/>
      <c r="AD1712"/>
      <c r="AE1712"/>
      <c r="AF1712"/>
    </row>
    <row r="1713" spans="1:34" ht="15" x14ac:dyDescent="0.4">
      <c r="A1713" s="337"/>
      <c r="B1713" s="529" t="s">
        <v>204</v>
      </c>
      <c r="C1713" s="530"/>
      <c r="D1713" s="530"/>
      <c r="E1713" s="530"/>
      <c r="F1713" s="530"/>
      <c r="G1713" s="346"/>
      <c r="H1713" s="238">
        <f t="shared" ref="H1713:W1713" si="856">SUM(H1089,H1429,H1376,H1672)-H1712</f>
        <v>0</v>
      </c>
      <c r="I1713" s="238">
        <f t="shared" si="856"/>
        <v>0</v>
      </c>
      <c r="J1713" s="238">
        <f t="shared" si="856"/>
        <v>0</v>
      </c>
      <c r="K1713" s="239">
        <f t="shared" si="856"/>
        <v>0</v>
      </c>
      <c r="L1713" s="240">
        <f t="shared" si="856"/>
        <v>0</v>
      </c>
      <c r="M1713" s="241">
        <f t="shared" si="856"/>
        <v>0</v>
      </c>
      <c r="N1713" s="241">
        <f t="shared" si="856"/>
        <v>0</v>
      </c>
      <c r="O1713" s="241">
        <f t="shared" si="856"/>
        <v>0</v>
      </c>
      <c r="P1713" s="241">
        <f t="shared" si="856"/>
        <v>0</v>
      </c>
      <c r="Q1713" s="241">
        <f t="shared" si="856"/>
        <v>0</v>
      </c>
      <c r="R1713" s="241">
        <f t="shared" si="856"/>
        <v>0</v>
      </c>
      <c r="S1713" s="241">
        <f t="shared" si="856"/>
        <v>0</v>
      </c>
      <c r="T1713" s="241">
        <f t="shared" si="856"/>
        <v>0</v>
      </c>
      <c r="U1713" s="241">
        <f t="shared" si="856"/>
        <v>0</v>
      </c>
      <c r="V1713" s="242">
        <f t="shared" si="856"/>
        <v>0</v>
      </c>
      <c r="W1713" s="243">
        <f t="shared" si="856"/>
        <v>0</v>
      </c>
      <c r="Y1713"/>
      <c r="Z1713"/>
      <c r="AG1713" s="135"/>
      <c r="AH1713" s="135"/>
    </row>
    <row r="1714" spans="1:34" ht="15" x14ac:dyDescent="0.4">
      <c r="A1714" s="337"/>
      <c r="B1714" s="529" t="s">
        <v>205</v>
      </c>
      <c r="C1714" s="530"/>
      <c r="D1714" s="530"/>
      <c r="E1714" s="530"/>
      <c r="F1714" s="530"/>
      <c r="G1714" s="346"/>
      <c r="H1714" s="237">
        <f t="shared" ref="H1714:W1714" si="857">SUM(H1712:H1713)</f>
        <v>0</v>
      </c>
      <c r="I1714" s="238">
        <f t="shared" si="857"/>
        <v>0</v>
      </c>
      <c r="J1714" s="238">
        <f t="shared" si="857"/>
        <v>0</v>
      </c>
      <c r="K1714" s="239">
        <f t="shared" si="857"/>
        <v>0</v>
      </c>
      <c r="L1714" s="240">
        <f t="shared" si="857"/>
        <v>0</v>
      </c>
      <c r="M1714" s="241">
        <f t="shared" si="857"/>
        <v>0</v>
      </c>
      <c r="N1714" s="241">
        <f t="shared" si="857"/>
        <v>0</v>
      </c>
      <c r="O1714" s="241">
        <f t="shared" si="857"/>
        <v>0</v>
      </c>
      <c r="P1714" s="241">
        <f t="shared" si="857"/>
        <v>0</v>
      </c>
      <c r="Q1714" s="241">
        <f t="shared" si="857"/>
        <v>0</v>
      </c>
      <c r="R1714" s="241">
        <f t="shared" si="857"/>
        <v>0</v>
      </c>
      <c r="S1714" s="241">
        <f t="shared" si="857"/>
        <v>0</v>
      </c>
      <c r="T1714" s="241">
        <f t="shared" si="857"/>
        <v>0</v>
      </c>
      <c r="U1714" s="241">
        <f t="shared" si="857"/>
        <v>0</v>
      </c>
      <c r="V1714" s="242">
        <f t="shared" si="857"/>
        <v>0</v>
      </c>
      <c r="W1714" s="243">
        <f t="shared" si="857"/>
        <v>0</v>
      </c>
      <c r="Y1714"/>
      <c r="Z1714"/>
      <c r="AG1714" s="135"/>
      <c r="AH1714" s="135"/>
    </row>
    <row r="1715" spans="1:34" s="114" customFormat="1" ht="15" x14ac:dyDescent="0.5">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34" ht="15.3" thickBot="1" x14ac:dyDescent="0.55000000000000004">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sheetData>
  <dataConsolidate/>
  <conditionalFormatting sqref="H298:W298">
    <cfRule type="cellIs" dxfId="11" priority="9" stopIfTrue="1" operator="lessThan">
      <formula>0</formula>
    </cfRule>
    <cfRule type="cellIs" dxfId="10" priority="10" stopIfTrue="1" operator="notEqual">
      <formula>IF(ISNUMBER(H298),H298,"")</formula>
    </cfRule>
  </conditionalFormatting>
  <conditionalFormatting sqref="H1154:V1154">
    <cfRule type="cellIs" dxfId="9" priority="3" stopIfTrue="1" operator="lessThan">
      <formula>0</formula>
    </cfRule>
    <cfRule type="cellIs" dxfId="8"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7" min="1" max="22" man="1"/>
    <brk id="1060" min="1" max="22" man="1"/>
    <brk id="1265" min="1" max="22" man="1"/>
    <brk id="1364"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AU1716"/>
  <sheetViews>
    <sheetView zoomScaleNormal="100" workbookViewId="0"/>
  </sheetViews>
  <sheetFormatPr defaultColWidth="9.27734375" defaultRowHeight="12.3" outlineLevelRow="2" x14ac:dyDescent="0.4"/>
  <cols>
    <col min="1" max="1" width="3.27734375" style="135" customWidth="1"/>
    <col min="2" max="2" width="2.5546875" style="2" customWidth="1"/>
    <col min="3" max="4" width="9" style="64" customWidth="1"/>
    <col min="5" max="5" width="9.44140625" style="64" customWidth="1"/>
    <col min="6" max="6" width="107.44140625" style="64" bestFit="1" customWidth="1"/>
    <col min="7" max="7" width="15.44140625" style="147" bestFit="1" customWidth="1"/>
    <col min="8" max="9" width="19.27734375" style="131" customWidth="1"/>
    <col min="10" max="10" width="19.27734375" style="148" customWidth="1"/>
    <col min="11" max="12" width="19.27734375" style="135" customWidth="1"/>
    <col min="13" max="13" width="19.27734375" style="149" customWidth="1"/>
    <col min="14" max="19" width="19.27734375" style="135" customWidth="1"/>
    <col min="20" max="20" width="21.27734375" style="135" customWidth="1"/>
    <col min="21" max="21" width="21.44140625" style="135" customWidth="1"/>
    <col min="22" max="22" width="21" style="135" customWidth="1"/>
    <col min="23" max="23" width="19.27734375" style="135" customWidth="1"/>
    <col min="24" max="24" width="3.44140625" style="135" customWidth="1"/>
    <col min="25" max="25" width="78.27734375" style="135" customWidth="1"/>
    <col min="26" max="26" width="21.1640625" style="135" bestFit="1" customWidth="1"/>
    <col min="27" max="27" width="11.1640625" customWidth="1"/>
    <col min="28" max="29" width="9.27734375" customWidth="1"/>
    <col min="30" max="30" width="19" bestFit="1" customWidth="1"/>
    <col min="31" max="31" width="14.5546875" customWidth="1"/>
    <col min="35" max="35" width="28.5546875" style="135" customWidth="1"/>
    <col min="36" max="36" width="17.5546875" style="135" customWidth="1"/>
    <col min="37" max="16384" width="9.27734375" style="135"/>
  </cols>
  <sheetData>
    <row r="2" spans="2:35" x14ac:dyDescent="0.4">
      <c r="K2" s="390"/>
      <c r="L2" s="390"/>
    </row>
    <row r="3" spans="2:35" s="116" customFormat="1" ht="15.3" thickBot="1" x14ac:dyDescent="0.55000000000000004">
      <c r="B3" s="94" t="s">
        <v>24</v>
      </c>
      <c r="C3" s="95"/>
      <c r="D3" s="95"/>
      <c r="E3" s="95"/>
      <c r="F3" s="505" t="s">
        <v>175</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6">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5.3" thickBot="1" x14ac:dyDescent="0.55000000000000004">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5.3" thickBot="1" x14ac:dyDescent="0.4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 x14ac:dyDescent="0.5">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4">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4">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4">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c r="AA10"/>
      <c r="AB10"/>
      <c r="AC10"/>
      <c r="AD10"/>
      <c r="AE10"/>
      <c r="AF10"/>
      <c r="AG10"/>
      <c r="AH10"/>
    </row>
    <row r="11" spans="2:35" s="71" customFormat="1" outlineLevel="1" x14ac:dyDescent="0.4">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4">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4">
      <c r="B13" s="494"/>
      <c r="C13" s="498"/>
      <c r="D13" s="499" t="s">
        <v>36</v>
      </c>
      <c r="E13" s="498"/>
      <c r="F13" s="496"/>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c r="AA13"/>
      <c r="AB13"/>
      <c r="AC13"/>
      <c r="AD13"/>
      <c r="AE13"/>
      <c r="AF13"/>
      <c r="AG13"/>
      <c r="AH13"/>
    </row>
    <row r="14" spans="2:35" s="71" customFormat="1" outlineLevel="1" x14ac:dyDescent="0.4">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4">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4">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4">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4">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c r="AA18"/>
      <c r="AB18"/>
      <c r="AC18"/>
      <c r="AD18"/>
      <c r="AE18"/>
      <c r="AF18"/>
      <c r="AG18"/>
      <c r="AH18"/>
    </row>
    <row r="19" spans="2:34" s="71" customFormat="1" outlineLevel="1" x14ac:dyDescent="0.4">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4">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4">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4">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4">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c r="AA23"/>
      <c r="AB23"/>
      <c r="AC23"/>
      <c r="AD23"/>
      <c r="AE23"/>
      <c r="AF23"/>
      <c r="AG23"/>
      <c r="AH23"/>
    </row>
    <row r="24" spans="2:34" s="71" customFormat="1" outlineLevel="1" x14ac:dyDescent="0.4">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4">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4">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4">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4">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c r="AA28"/>
      <c r="AB28"/>
      <c r="AC28"/>
      <c r="AD28"/>
      <c r="AE28"/>
      <c r="AF28"/>
      <c r="AG28"/>
      <c r="AH28"/>
    </row>
    <row r="29" spans="2:34" s="71" customFormat="1" outlineLevel="1" x14ac:dyDescent="0.4">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4">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4">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4">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4">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4">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c r="AA34"/>
      <c r="AB34"/>
      <c r="AC34"/>
      <c r="AD34"/>
      <c r="AE34"/>
      <c r="AF34"/>
      <c r="AG34"/>
      <c r="AH34"/>
    </row>
    <row r="35" spans="2:34" s="71" customFormat="1" outlineLevel="1" x14ac:dyDescent="0.4">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4">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4">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4">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c r="AA38"/>
      <c r="AB38"/>
      <c r="AC38"/>
      <c r="AD38"/>
      <c r="AE38"/>
      <c r="AF38"/>
      <c r="AG38"/>
      <c r="AH38"/>
    </row>
    <row r="39" spans="2:34" s="71" customFormat="1" outlineLevel="1" x14ac:dyDescent="0.4">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4">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4">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4">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c r="AA42"/>
      <c r="AB42"/>
      <c r="AC42"/>
      <c r="AD42"/>
      <c r="AE42"/>
      <c r="AF42"/>
      <c r="AG42"/>
      <c r="AH42"/>
    </row>
    <row r="43" spans="2:34" s="71" customFormat="1" outlineLevel="1" x14ac:dyDescent="0.4">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4">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4">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4">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4">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c r="AA47"/>
      <c r="AB47"/>
      <c r="AC47"/>
      <c r="AD47"/>
      <c r="AE47"/>
      <c r="AF47"/>
      <c r="AG47"/>
      <c r="AH47"/>
    </row>
    <row r="48" spans="2:34" s="71" customFormat="1" outlineLevel="1" x14ac:dyDescent="0.4">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4">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4">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c r="AA50"/>
      <c r="AB50"/>
      <c r="AC50"/>
      <c r="AD50"/>
      <c r="AE50"/>
      <c r="AF50"/>
      <c r="AG50"/>
      <c r="AH50"/>
    </row>
    <row r="51" spans="2:34" s="71" customFormat="1" outlineLevel="1" x14ac:dyDescent="0.4">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4">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4">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4">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c r="AA54"/>
      <c r="AB54"/>
      <c r="AC54"/>
      <c r="AD54"/>
      <c r="AE54"/>
      <c r="AF54"/>
      <c r="AG54"/>
      <c r="AH54"/>
    </row>
    <row r="55" spans="2:34" s="71" customFormat="1" outlineLevel="1" x14ac:dyDescent="0.4">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4">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4">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c r="AA57"/>
      <c r="AB57"/>
      <c r="AC57"/>
      <c r="AD57"/>
      <c r="AE57"/>
      <c r="AF57"/>
      <c r="AG57"/>
      <c r="AH57"/>
    </row>
    <row r="58" spans="2:34" s="71" customFormat="1" outlineLevel="1" x14ac:dyDescent="0.4">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4">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4">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4">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c r="AA61"/>
      <c r="AB61"/>
      <c r="AC61"/>
      <c r="AD61"/>
      <c r="AE61"/>
      <c r="AF61"/>
      <c r="AG61"/>
      <c r="AH61"/>
    </row>
    <row r="62" spans="2:34" s="71" customFormat="1" outlineLevel="1" x14ac:dyDescent="0.4">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4">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4">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c r="AA64"/>
      <c r="AB64"/>
      <c r="AC64"/>
      <c r="AD64"/>
      <c r="AE64"/>
      <c r="AF64"/>
      <c r="AG64"/>
      <c r="AH64"/>
    </row>
    <row r="65" spans="2:34" s="71" customFormat="1" outlineLevel="1" x14ac:dyDescent="0.4">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4">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4">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4">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4">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c r="AA69"/>
      <c r="AB69"/>
      <c r="AC69"/>
      <c r="AD69"/>
      <c r="AE69"/>
      <c r="AF69"/>
      <c r="AG69"/>
      <c r="AH69"/>
    </row>
    <row r="70" spans="2:34" s="71" customFormat="1" outlineLevel="1" x14ac:dyDescent="0.4">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4">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4">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c r="AA72"/>
      <c r="AB72"/>
      <c r="AC72"/>
      <c r="AD72"/>
      <c r="AE72"/>
      <c r="AF72"/>
      <c r="AG72"/>
      <c r="AH72"/>
    </row>
    <row r="73" spans="2:34" s="71" customFormat="1" outlineLevel="1" x14ac:dyDescent="0.4">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4">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4">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c r="AA75"/>
      <c r="AB75"/>
      <c r="AC75"/>
      <c r="AD75"/>
      <c r="AE75"/>
      <c r="AF75"/>
      <c r="AG75"/>
      <c r="AH75"/>
    </row>
    <row r="76" spans="2:34" s="71" customFormat="1" outlineLevel="1" x14ac:dyDescent="0.4">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4">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4">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c r="AA78"/>
      <c r="AB78"/>
      <c r="AC78"/>
      <c r="AD78"/>
      <c r="AE78"/>
      <c r="AF78"/>
      <c r="AG78"/>
      <c r="AH78"/>
    </row>
    <row r="79" spans="2:34" s="71" customFormat="1" outlineLevel="1" x14ac:dyDescent="0.4">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4">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4">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c r="AA81"/>
      <c r="AB81"/>
      <c r="AC81"/>
      <c r="AD81"/>
      <c r="AE81"/>
      <c r="AF81"/>
      <c r="AG81"/>
      <c r="AH81"/>
    </row>
    <row r="82" spans="2:34" s="71" customFormat="1" outlineLevel="1" x14ac:dyDescent="0.4">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4">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4">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c r="AA84"/>
      <c r="AB84"/>
      <c r="AC84"/>
      <c r="AD84"/>
      <c r="AE84"/>
      <c r="AF84"/>
      <c r="AG84"/>
      <c r="AH84"/>
    </row>
    <row r="85" spans="2:34" s="71" customFormat="1" outlineLevel="1" x14ac:dyDescent="0.4">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4">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4">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4">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4">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4">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4">
      <c r="B91" s="494"/>
      <c r="C91" s="498"/>
      <c r="D91" s="495" t="s">
        <v>114</v>
      </c>
      <c r="E91" s="496"/>
      <c r="F91" s="496"/>
      <c r="G91" s="68">
        <f>SUBTOTAL(9,G92:G93)</f>
        <v>0</v>
      </c>
      <c r="H91" s="69">
        <f t="shared" ref="H91:W91" si="20">SUBTOTAL(9,H92:H93)</f>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c r="AA91"/>
      <c r="AB91"/>
      <c r="AC91"/>
      <c r="AD91"/>
      <c r="AE91"/>
      <c r="AF91"/>
      <c r="AG91"/>
      <c r="AH91"/>
    </row>
    <row r="92" spans="2:34" s="71" customFormat="1" outlineLevel="1" x14ac:dyDescent="0.4">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4">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4">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4">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4">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c r="AA96"/>
      <c r="AB96"/>
      <c r="AC96"/>
      <c r="AD96"/>
      <c r="AE96"/>
      <c r="AF96"/>
      <c r="AG96"/>
      <c r="AH96"/>
    </row>
    <row r="97" spans="2:34" s="71" customFormat="1" outlineLevel="1" x14ac:dyDescent="0.4">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4">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4">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4">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4">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c r="AA101"/>
      <c r="AB101"/>
      <c r="AC101"/>
      <c r="AD101"/>
      <c r="AE101"/>
      <c r="AF101"/>
      <c r="AG101"/>
      <c r="AH101"/>
    </row>
    <row r="102" spans="2:34" s="71" customFormat="1" outlineLevel="1" x14ac:dyDescent="0.4">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4">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4">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c r="AA104"/>
      <c r="AB104"/>
      <c r="AC104"/>
      <c r="AD104"/>
      <c r="AE104"/>
      <c r="AF104"/>
      <c r="AG104"/>
      <c r="AH104"/>
    </row>
    <row r="105" spans="2:34" s="71" customFormat="1" outlineLevel="1" x14ac:dyDescent="0.4">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4">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4">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4">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c r="AA108"/>
      <c r="AB108"/>
      <c r="AC108"/>
      <c r="AD108"/>
      <c r="AE108"/>
      <c r="AF108"/>
      <c r="AG108"/>
      <c r="AH108"/>
    </row>
    <row r="109" spans="2:34" s="71" customFormat="1" outlineLevel="1" x14ac:dyDescent="0.4">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4">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4">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4">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4">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c r="AA113"/>
      <c r="AB113"/>
      <c r="AC113"/>
      <c r="AD113"/>
      <c r="AE113"/>
      <c r="AF113"/>
      <c r="AG113"/>
      <c r="AH113"/>
    </row>
    <row r="114" spans="2:34" s="71" customFormat="1" outlineLevel="1" x14ac:dyDescent="0.4">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4">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4">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c r="AA116"/>
      <c r="AB116"/>
      <c r="AC116"/>
      <c r="AD116"/>
      <c r="AE116"/>
      <c r="AF116"/>
      <c r="AG116"/>
      <c r="AH116"/>
    </row>
    <row r="117" spans="2:34" s="71" customFormat="1" outlineLevel="1" x14ac:dyDescent="0.4">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4">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4">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c r="AA119"/>
      <c r="AB119"/>
      <c r="AC119"/>
      <c r="AD119"/>
      <c r="AE119"/>
      <c r="AF119"/>
      <c r="AG119"/>
      <c r="AH119"/>
    </row>
    <row r="120" spans="2:34" s="71" customFormat="1" outlineLevel="1" x14ac:dyDescent="0.4">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4">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4">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4">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c r="AA123"/>
      <c r="AB123"/>
      <c r="AC123"/>
      <c r="AD123"/>
      <c r="AE123"/>
      <c r="AF123"/>
      <c r="AG123"/>
      <c r="AH123"/>
    </row>
    <row r="124" spans="2:34" s="71" customFormat="1" outlineLevel="1" x14ac:dyDescent="0.4">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4">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4">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4">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c r="AA127"/>
      <c r="AB127"/>
      <c r="AC127"/>
      <c r="AD127"/>
      <c r="AE127"/>
      <c r="AF127"/>
      <c r="AG127"/>
      <c r="AH127"/>
    </row>
    <row r="128" spans="2:34" s="71" customFormat="1" outlineLevel="1" x14ac:dyDescent="0.4">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4">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4">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c r="AA130"/>
      <c r="AB130"/>
      <c r="AC130"/>
      <c r="AD130"/>
      <c r="AE130"/>
      <c r="AF130"/>
      <c r="AG130"/>
      <c r="AH130"/>
    </row>
    <row r="131" spans="2:34" s="71" customFormat="1" outlineLevel="1" x14ac:dyDescent="0.4">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4">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4">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4">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4">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4">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4">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c r="AA137"/>
      <c r="AB137"/>
      <c r="AC137"/>
      <c r="AD137"/>
      <c r="AE137"/>
      <c r="AF137"/>
      <c r="AG137"/>
      <c r="AH137"/>
    </row>
    <row r="138" spans="2:34" s="71" customFormat="1" outlineLevel="1" x14ac:dyDescent="0.4">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4">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4">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4">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4">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c r="AA142"/>
      <c r="AB142"/>
      <c r="AC142"/>
      <c r="AD142"/>
      <c r="AE142"/>
      <c r="AF142"/>
      <c r="AG142"/>
      <c r="AH142"/>
    </row>
    <row r="143" spans="2:34" s="71" customFormat="1" outlineLevel="1" x14ac:dyDescent="0.4">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4">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4">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4">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4">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c r="AA147"/>
      <c r="AB147"/>
      <c r="AC147"/>
      <c r="AD147"/>
      <c r="AE147"/>
      <c r="AF147"/>
      <c r="AG147"/>
      <c r="AH147"/>
    </row>
    <row r="148" spans="2:34" s="71" customFormat="1" outlineLevel="1" x14ac:dyDescent="0.4">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4">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4">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4">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4">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4">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c r="AA153"/>
      <c r="AB153"/>
      <c r="AC153"/>
      <c r="AD153"/>
      <c r="AE153"/>
      <c r="AF153"/>
      <c r="AG153"/>
      <c r="AH153"/>
    </row>
    <row r="154" spans="2:34" s="71" customFormat="1" outlineLevel="1" x14ac:dyDescent="0.4">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4">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4">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4">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c r="AA157"/>
      <c r="AB157"/>
      <c r="AC157"/>
      <c r="AD157"/>
      <c r="AE157"/>
      <c r="AF157"/>
      <c r="AG157"/>
      <c r="AH157"/>
    </row>
    <row r="158" spans="2:34" s="71" customFormat="1" outlineLevel="1" x14ac:dyDescent="0.4">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4">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4">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4">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c r="AA161"/>
      <c r="AB161"/>
      <c r="AC161"/>
      <c r="AD161"/>
      <c r="AE161"/>
      <c r="AF161"/>
      <c r="AG161"/>
      <c r="AH161"/>
    </row>
    <row r="162" spans="2:34" s="71" customFormat="1" outlineLevel="1" x14ac:dyDescent="0.4">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4">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4">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4">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4">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c r="AA166"/>
      <c r="AB166"/>
      <c r="AC166"/>
      <c r="AD166"/>
      <c r="AE166"/>
      <c r="AF166"/>
      <c r="AG166"/>
      <c r="AH166"/>
    </row>
    <row r="167" spans="2:34" s="71" customFormat="1" outlineLevel="1" x14ac:dyDescent="0.4">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4">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4">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c r="AA169"/>
      <c r="AB169"/>
      <c r="AC169"/>
      <c r="AD169"/>
      <c r="AE169"/>
      <c r="AF169"/>
      <c r="AG169"/>
      <c r="AH169"/>
    </row>
    <row r="170" spans="2:34" s="71" customFormat="1" outlineLevel="1" x14ac:dyDescent="0.4">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4">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4">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4">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c r="AA173"/>
      <c r="AB173"/>
      <c r="AC173"/>
      <c r="AD173"/>
      <c r="AE173"/>
      <c r="AF173"/>
      <c r="AG173"/>
      <c r="AH173"/>
    </row>
    <row r="174" spans="2:34" s="71" customFormat="1" outlineLevel="1" x14ac:dyDescent="0.4">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4">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4">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c r="AA176"/>
      <c r="AB176"/>
      <c r="AC176"/>
      <c r="AD176"/>
      <c r="AE176"/>
      <c r="AF176"/>
      <c r="AG176"/>
      <c r="AH176"/>
    </row>
    <row r="177" spans="2:34" s="71" customFormat="1" outlineLevel="1" x14ac:dyDescent="0.4">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4">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4">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4">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c r="AA180"/>
      <c r="AB180"/>
      <c r="AC180"/>
      <c r="AD180"/>
      <c r="AE180"/>
      <c r="AF180"/>
      <c r="AG180"/>
      <c r="AH180"/>
    </row>
    <row r="181" spans="2:34" s="71" customFormat="1" outlineLevel="1" x14ac:dyDescent="0.4">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4">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4">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c r="AA183"/>
      <c r="AB183"/>
      <c r="AC183"/>
      <c r="AD183"/>
      <c r="AE183"/>
      <c r="AF183"/>
      <c r="AG183"/>
      <c r="AH183"/>
    </row>
    <row r="184" spans="2:34" s="71" customFormat="1" outlineLevel="1" x14ac:dyDescent="0.4">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4">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4">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4">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4">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c r="AA188"/>
      <c r="AB188"/>
      <c r="AC188"/>
      <c r="AD188"/>
      <c r="AE188"/>
      <c r="AF188"/>
      <c r="AG188"/>
      <c r="AH188"/>
    </row>
    <row r="189" spans="2:34" s="71" customFormat="1" outlineLevel="1" x14ac:dyDescent="0.4">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4">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4">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c r="AA191"/>
      <c r="AB191"/>
      <c r="AC191"/>
      <c r="AD191"/>
      <c r="AE191"/>
      <c r="AF191"/>
      <c r="AG191"/>
      <c r="AH191"/>
    </row>
    <row r="192" spans="2:34" s="71" customFormat="1" outlineLevel="1" x14ac:dyDescent="0.4">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4">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4">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c r="AA194"/>
      <c r="AB194"/>
      <c r="AC194"/>
      <c r="AD194"/>
      <c r="AE194"/>
      <c r="AF194"/>
      <c r="AG194"/>
      <c r="AH194"/>
    </row>
    <row r="195" spans="2:34" s="71" customFormat="1" outlineLevel="1" x14ac:dyDescent="0.4">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4">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4">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c r="AA197"/>
      <c r="AB197"/>
      <c r="AC197"/>
      <c r="AD197"/>
      <c r="AE197"/>
      <c r="AF197"/>
      <c r="AG197"/>
      <c r="AH197"/>
    </row>
    <row r="198" spans="2:34" s="71" customFormat="1" outlineLevel="1" x14ac:dyDescent="0.4">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4">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4">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c r="AA200"/>
      <c r="AB200"/>
      <c r="AC200"/>
      <c r="AD200"/>
      <c r="AE200"/>
      <c r="AF200"/>
      <c r="AG200"/>
      <c r="AH200"/>
    </row>
    <row r="201" spans="2:34" s="71" customFormat="1" outlineLevel="1" x14ac:dyDescent="0.4">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4">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4">
      <c r="B203" s="494"/>
      <c r="C203" s="495"/>
      <c r="D203" s="495"/>
      <c r="E203" s="496" t="s">
        <v>107</v>
      </c>
      <c r="F203" s="496"/>
      <c r="G203" s="68">
        <f t="shared" ref="G203:W203" si="48">SUBTOTAL(9,G204:G205)</f>
        <v>0</v>
      </c>
      <c r="H203" s="66">
        <f t="shared" si="48"/>
        <v>0</v>
      </c>
      <c r="I203" s="66">
        <f t="shared" si="48"/>
        <v>0</v>
      </c>
      <c r="J203" s="66">
        <f t="shared" si="48"/>
        <v>0</v>
      </c>
      <c r="K203" s="480">
        <f t="shared" si="48"/>
        <v>0</v>
      </c>
      <c r="L203" s="53">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9">
        <f t="shared" si="48"/>
        <v>0</v>
      </c>
      <c r="W203" s="39">
        <f t="shared" si="48"/>
        <v>0</v>
      </c>
      <c r="Y203" s="384"/>
      <c r="AA203"/>
      <c r="AB203"/>
      <c r="AC203"/>
      <c r="AD203"/>
      <c r="AE203"/>
      <c r="AF203"/>
      <c r="AG203"/>
      <c r="AH203"/>
    </row>
    <row r="204" spans="2:34" s="71" customFormat="1" outlineLevel="1" x14ac:dyDescent="0.4">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4">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4">
      <c r="B206" s="494"/>
      <c r="C206" s="495"/>
      <c r="D206" s="495" t="s">
        <v>110</v>
      </c>
      <c r="E206" s="496"/>
      <c r="F206" s="496"/>
      <c r="G206" s="68">
        <f>SUBTOTAL(9,G207:G209)</f>
        <v>0</v>
      </c>
      <c r="H206" s="69">
        <f t="shared" ref="H206:W206" si="49">SUBTOTAL(9,H207:H209)</f>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c r="AA206"/>
      <c r="AB206"/>
      <c r="AC206"/>
      <c r="AD206"/>
      <c r="AE206"/>
      <c r="AF206"/>
      <c r="AG206"/>
      <c r="AH206"/>
    </row>
    <row r="207" spans="2:34" s="71" customFormat="1" outlineLevel="1" x14ac:dyDescent="0.4">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4">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4">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4">
      <c r="B210" s="494"/>
      <c r="C210" s="498"/>
      <c r="D210" s="495" t="s">
        <v>114</v>
      </c>
      <c r="E210" s="496"/>
      <c r="F210" s="496"/>
      <c r="G210" s="68">
        <f>SUBTOTAL(9,G211:G212)</f>
        <v>0</v>
      </c>
      <c r="H210" s="69">
        <f t="shared" ref="H210:W210" si="50">SUBTOTAL(9,H211:H212)</f>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c r="AA210"/>
      <c r="AB210"/>
      <c r="AC210"/>
      <c r="AD210"/>
      <c r="AE210"/>
      <c r="AF210"/>
      <c r="AG210"/>
      <c r="AH210"/>
    </row>
    <row r="211" spans="2:34" s="71" customFormat="1" outlineLevel="1" x14ac:dyDescent="0.4">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4">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4">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4">
      <c r="B214" s="494"/>
      <c r="C214" s="495"/>
      <c r="D214" s="495" t="s">
        <v>159</v>
      </c>
      <c r="E214" s="496"/>
      <c r="F214" s="498"/>
      <c r="G214" s="68">
        <f>SUBTOTAL(9,G215:G216)</f>
        <v>0</v>
      </c>
      <c r="H214" s="69">
        <f t="shared" ref="H214:W214" si="51">SUBTOTAL(9,H216)</f>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c r="AA214"/>
      <c r="AB214"/>
      <c r="AC214"/>
      <c r="AD214"/>
      <c r="AE214"/>
      <c r="AF214"/>
      <c r="AG214"/>
      <c r="AH214"/>
    </row>
    <row r="215" spans="2:34" s="71" customFormat="1" outlineLevel="1" x14ac:dyDescent="0.4">
      <c r="B215" s="494"/>
      <c r="C215" s="496"/>
      <c r="D215" s="496"/>
      <c r="E215" s="496"/>
      <c r="F215" s="501" t="s">
        <v>160</v>
      </c>
      <c r="G215" s="352"/>
      <c r="H215" s="69"/>
      <c r="I215" s="66"/>
      <c r="J215" s="66"/>
      <c r="K215" s="67"/>
      <c r="L215" s="36"/>
      <c r="M215" s="36"/>
      <c r="N215" s="36"/>
      <c r="O215" s="36"/>
      <c r="P215" s="36"/>
      <c r="Q215" s="36"/>
      <c r="R215" s="36"/>
      <c r="S215" s="36"/>
      <c r="T215" s="36"/>
      <c r="U215" s="36"/>
      <c r="V215" s="36"/>
      <c r="W215" s="35"/>
      <c r="Y215" s="381"/>
      <c r="AA215"/>
      <c r="AB215"/>
      <c r="AC215"/>
      <c r="AD215"/>
      <c r="AE215"/>
      <c r="AF215"/>
      <c r="AG215"/>
      <c r="AH215"/>
    </row>
    <row r="216" spans="2:34" s="71" customFormat="1" outlineLevel="1" x14ac:dyDescent="0.4">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4">
      <c r="B217" s="502"/>
      <c r="C217" s="496"/>
      <c r="D217" s="495" t="s">
        <v>162</v>
      </c>
      <c r="E217" s="496"/>
      <c r="F217" s="496"/>
      <c r="G217" s="68">
        <f>SUBTOTAL(9,G218:G220)</f>
        <v>0</v>
      </c>
      <c r="H217" s="69">
        <f t="shared" ref="H217:W217" si="52">SUBTOTAL(9,H218:H220)</f>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c r="AA217"/>
      <c r="AB217"/>
      <c r="AC217"/>
      <c r="AD217"/>
      <c r="AE217"/>
      <c r="AF217"/>
      <c r="AG217"/>
      <c r="AH217"/>
    </row>
    <row r="218" spans="2:34" s="71" customFormat="1" outlineLevel="1" x14ac:dyDescent="0.4">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4">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4">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4">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4">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4">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4">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4">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4">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4">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4">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4">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4">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4">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4">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5.3" thickBot="1" x14ac:dyDescent="0.55000000000000004">
      <c r="B233" s="503" t="s">
        <v>172</v>
      </c>
      <c r="C233" s="504"/>
      <c r="D233" s="504"/>
      <c r="E233" s="504"/>
      <c r="F233" s="504"/>
      <c r="G233" s="88">
        <f>SUBTOTAL(9,G8:G232)</f>
        <v>0</v>
      </c>
      <c r="H233" s="89">
        <f t="shared" ref="H233:W233" si="53">SUBTOTAL(9,H8:H232)</f>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c r="AA233"/>
      <c r="AB233"/>
      <c r="AC233"/>
      <c r="AD233"/>
      <c r="AE233"/>
      <c r="AF233"/>
      <c r="AG233"/>
      <c r="AH233"/>
    </row>
    <row r="234" spans="2:34" s="116" customFormat="1" ht="15.3" thickBot="1" x14ac:dyDescent="0.55000000000000004">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 x14ac:dyDescent="0.5">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4">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4">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4">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4">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4">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4">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4">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4">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4">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4">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4">
      <c r="B246" s="70"/>
      <c r="C246" s="65"/>
      <c r="D246" s="499"/>
      <c r="E246" s="499" t="s">
        <v>222</v>
      </c>
      <c r="F246" s="498"/>
      <c r="G246" s="68">
        <f t="shared" ref="G246:W246" si="54">SUBTOTAL(9,G247:G252)</f>
        <v>0</v>
      </c>
      <c r="H246" s="36">
        <f t="shared" si="54"/>
        <v>0</v>
      </c>
      <c r="I246" s="36">
        <f t="shared" si="54"/>
        <v>0</v>
      </c>
      <c r="J246" s="36">
        <f t="shared" si="54"/>
        <v>0</v>
      </c>
      <c r="K246" s="39">
        <f t="shared" si="54"/>
        <v>0</v>
      </c>
      <c r="L246" s="38">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c r="AA246"/>
      <c r="AB246"/>
      <c r="AC246"/>
      <c r="AD246"/>
      <c r="AE246"/>
      <c r="AF246"/>
      <c r="AG246"/>
      <c r="AH246"/>
    </row>
    <row r="247" spans="2:34" s="131" customFormat="1" outlineLevel="1" x14ac:dyDescent="0.4">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4">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4">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4">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4">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4">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4">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55">SUBTOTAL(9,L254:L259)</f>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c r="AA253"/>
      <c r="AB253"/>
      <c r="AC253"/>
      <c r="AD253"/>
      <c r="AE253"/>
      <c r="AF253"/>
      <c r="AG253"/>
      <c r="AH253"/>
    </row>
    <row r="254" spans="2:34" s="131" customFormat="1" outlineLevel="1" x14ac:dyDescent="0.4">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4">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4">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4">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4">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4">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4">
      <c r="B260" s="32"/>
      <c r="C260" s="31"/>
      <c r="D260" s="496"/>
      <c r="E260" s="495" t="s">
        <v>236</v>
      </c>
      <c r="F260" s="498"/>
      <c r="G260" s="68">
        <f>SUBTOTAL(9,G261:G266)</f>
        <v>0</v>
      </c>
      <c r="H260" s="36">
        <f>SUBTOTAL(9,H261:H266)</f>
        <v>0</v>
      </c>
      <c r="I260" s="36">
        <f>SUBTOTAL(9,I261:I266)</f>
        <v>0</v>
      </c>
      <c r="J260" s="36">
        <f>SUBTOTAL(9,J261:J266)</f>
        <v>0</v>
      </c>
      <c r="K260" s="39">
        <f>SUBTOTAL(9,K261:K266)</f>
        <v>0</v>
      </c>
      <c r="L260" s="38">
        <f t="shared" ref="L260:W260" si="56">SUBTOTAL(9,L261:L266)</f>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c r="AA260"/>
      <c r="AB260"/>
      <c r="AC260"/>
      <c r="AD260"/>
      <c r="AE260"/>
      <c r="AF260"/>
      <c r="AG260"/>
      <c r="AH260"/>
    </row>
    <row r="261" spans="2:34" s="131" customFormat="1" outlineLevel="1" x14ac:dyDescent="0.4">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4">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4">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4">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4">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4">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4">
      <c r="B267" s="32"/>
      <c r="C267" s="31"/>
      <c r="D267" s="496"/>
      <c r="E267" s="495" t="s">
        <v>243</v>
      </c>
      <c r="F267" s="498"/>
      <c r="G267" s="68">
        <f>SUBTOTAL(9,G268:G273)</f>
        <v>0</v>
      </c>
      <c r="H267" s="36">
        <f>SUBTOTAL(9,H268:H273)</f>
        <v>0</v>
      </c>
      <c r="I267" s="36">
        <f>SUBTOTAL(9,I268:I273)</f>
        <v>0</v>
      </c>
      <c r="J267" s="36">
        <f>SUBTOTAL(9,J268:J273)</f>
        <v>0</v>
      </c>
      <c r="K267" s="39">
        <f>SUBTOTAL(9,K268:K273)</f>
        <v>0</v>
      </c>
      <c r="L267" s="38">
        <f t="shared" ref="L267:W267" si="57">SUBTOTAL(9,L268:L273)</f>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c r="AA267"/>
      <c r="AB267"/>
      <c r="AC267"/>
      <c r="AD267"/>
      <c r="AE267"/>
      <c r="AF267"/>
      <c r="AG267"/>
      <c r="AH267"/>
    </row>
    <row r="268" spans="2:34" s="131" customFormat="1" outlineLevel="1" x14ac:dyDescent="0.4">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4">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4">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4">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4">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4">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4">
      <c r="B274" s="32"/>
      <c r="C274" s="31"/>
      <c r="D274" s="496"/>
      <c r="E274" s="495" t="s">
        <v>249</v>
      </c>
      <c r="F274" s="498"/>
      <c r="G274" s="68">
        <f>SUBTOTAL(9,G275:G280)</f>
        <v>0</v>
      </c>
      <c r="H274" s="36">
        <f>SUBTOTAL(9,H275:H280)</f>
        <v>0</v>
      </c>
      <c r="I274" s="36">
        <f>SUBTOTAL(9,I275:I280)</f>
        <v>0</v>
      </c>
      <c r="J274" s="36">
        <f>SUBTOTAL(9,J275:J280)</f>
        <v>0</v>
      </c>
      <c r="K274" s="39">
        <f>SUBTOTAL(9,K275:K280)</f>
        <v>0</v>
      </c>
      <c r="L274" s="38">
        <f t="shared" ref="L274:W274" si="58">SUBTOTAL(9,L275:L280)</f>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c r="AA274"/>
      <c r="AB274"/>
      <c r="AC274"/>
      <c r="AD274"/>
      <c r="AE274"/>
      <c r="AF274"/>
      <c r="AG274"/>
      <c r="AH274"/>
    </row>
    <row r="275" spans="2:34" s="131" customFormat="1" outlineLevel="1" x14ac:dyDescent="0.4">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4">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4">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4">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4">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4">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4">
      <c r="B281" s="32"/>
      <c r="C281" s="31"/>
      <c r="D281" s="496"/>
      <c r="E281" s="495" t="s">
        <v>256</v>
      </c>
      <c r="F281" s="498"/>
      <c r="G281" s="68">
        <f>SUBTOTAL(9,G282:G287)</f>
        <v>0</v>
      </c>
      <c r="H281" s="36">
        <f>SUBTOTAL(9,H282:H287)</f>
        <v>0</v>
      </c>
      <c r="I281" s="36">
        <f>SUBTOTAL(9,I282:I287)</f>
        <v>0</v>
      </c>
      <c r="J281" s="36">
        <f>SUBTOTAL(9,J282:J287)</f>
        <v>0</v>
      </c>
      <c r="K281" s="39">
        <f>SUBTOTAL(9,K282:K287)</f>
        <v>0</v>
      </c>
      <c r="L281" s="38">
        <f t="shared" ref="L281:W281" si="59">SUBTOTAL(9,L282:L287)</f>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c r="AA281"/>
      <c r="AB281"/>
      <c r="AC281"/>
      <c r="AD281"/>
      <c r="AE281"/>
      <c r="AF281"/>
      <c r="AG281"/>
      <c r="AH281"/>
    </row>
    <row r="282" spans="2:34" s="131" customFormat="1" outlineLevel="1" x14ac:dyDescent="0.4">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4">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4">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4">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4">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4">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4">
      <c r="B288" s="32"/>
      <c r="C288" s="31"/>
      <c r="D288" s="31"/>
      <c r="E288" s="495" t="s">
        <v>317</v>
      </c>
      <c r="F288" s="498"/>
      <c r="G288" s="68">
        <f>SUBTOTAL(9,G289:G294)</f>
        <v>0</v>
      </c>
      <c r="H288" s="36">
        <f>SUBTOTAL(9,H289:H294)</f>
        <v>0</v>
      </c>
      <c r="I288" s="36">
        <f>SUBTOTAL(9,I289:I294)</f>
        <v>0</v>
      </c>
      <c r="J288" s="36">
        <f>SUBTOTAL(9,J289:J294)</f>
        <v>0</v>
      </c>
      <c r="K288" s="39">
        <f>SUBTOTAL(9,K289:K294)</f>
        <v>0</v>
      </c>
      <c r="L288" s="38">
        <f t="shared" ref="L288:W288" si="60">SUBTOTAL(9,L289:L294)</f>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c r="AA288"/>
      <c r="AB288"/>
      <c r="AC288"/>
      <c r="AD288"/>
      <c r="AE288"/>
      <c r="AF288"/>
      <c r="AG288"/>
      <c r="AH288"/>
    </row>
    <row r="289" spans="2:47" s="131" customFormat="1" outlineLevel="1" x14ac:dyDescent="0.4">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4">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4">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4">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4">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4">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4">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c r="AA295"/>
      <c r="AB295"/>
      <c r="AC295"/>
      <c r="AD295"/>
      <c r="AE295"/>
      <c r="AF295"/>
      <c r="AG295"/>
      <c r="AH295"/>
    </row>
    <row r="296" spans="2:47" s="131" customFormat="1" outlineLevel="1" x14ac:dyDescent="0.4">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4">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4">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4">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4">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4">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4">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4">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4">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4">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4">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4">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4">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I308" s="131"/>
      <c r="AJ308" s="131"/>
      <c r="AK308" s="131"/>
      <c r="AL308" s="131"/>
      <c r="AM308" s="131"/>
      <c r="AN308" s="131"/>
      <c r="AO308" s="131"/>
      <c r="AP308" s="131"/>
      <c r="AQ308" s="131"/>
      <c r="AR308" s="131"/>
      <c r="AS308" s="131"/>
      <c r="AT308" s="131"/>
      <c r="AU308" s="131"/>
    </row>
    <row r="309" spans="2:47" outlineLevel="1" x14ac:dyDescent="0.4">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4">
      <c r="B310" s="32"/>
      <c r="C310" s="31"/>
      <c r="D310" s="31"/>
      <c r="E310" s="612" t="s">
        <v>405</v>
      </c>
      <c r="F310" s="31"/>
      <c r="G310" s="68">
        <f>SUBTOTAL(9,G311:G313)</f>
        <v>0</v>
      </c>
      <c r="H310" s="44">
        <f t="shared" ref="H310:W310" si="63">SUBTOTAL(9,H311:H313)</f>
        <v>0</v>
      </c>
      <c r="I310" s="44">
        <f t="shared" si="63"/>
        <v>0</v>
      </c>
      <c r="J310" s="44">
        <f t="shared" si="63"/>
        <v>0</v>
      </c>
      <c r="K310" s="46">
        <f t="shared" si="63"/>
        <v>0</v>
      </c>
      <c r="L310" s="44">
        <f t="shared" si="63"/>
        <v>0</v>
      </c>
      <c r="M310" s="44">
        <f t="shared" si="63"/>
        <v>0</v>
      </c>
      <c r="N310" s="44">
        <f t="shared" si="63"/>
        <v>0</v>
      </c>
      <c r="O310" s="44">
        <f t="shared" si="63"/>
        <v>0</v>
      </c>
      <c r="P310" s="44">
        <f t="shared" si="63"/>
        <v>0</v>
      </c>
      <c r="Q310" s="44">
        <f t="shared" si="63"/>
        <v>0</v>
      </c>
      <c r="R310" s="44">
        <f t="shared" si="63"/>
        <v>0</v>
      </c>
      <c r="S310" s="44">
        <f t="shared" si="63"/>
        <v>0</v>
      </c>
      <c r="T310" s="44">
        <f t="shared" si="63"/>
        <v>0</v>
      </c>
      <c r="U310" s="44">
        <f t="shared" si="63"/>
        <v>0</v>
      </c>
      <c r="V310" s="46">
        <f t="shared" si="63"/>
        <v>0</v>
      </c>
      <c r="W310" s="46">
        <f t="shared" si="63"/>
        <v>0</v>
      </c>
      <c r="X310" s="71"/>
      <c r="Y310" s="384"/>
      <c r="Z310" s="71"/>
      <c r="AI310" s="131"/>
      <c r="AJ310" s="131"/>
      <c r="AK310" s="131"/>
      <c r="AL310" s="131"/>
      <c r="AM310" s="131"/>
      <c r="AN310" s="131"/>
      <c r="AO310" s="131"/>
      <c r="AP310" s="131"/>
      <c r="AQ310" s="131"/>
      <c r="AR310" s="131"/>
      <c r="AS310" s="131"/>
      <c r="AT310" s="131"/>
      <c r="AU310" s="131"/>
    </row>
    <row r="311" spans="2:47" outlineLevel="1" x14ac:dyDescent="0.4">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4">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4">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4">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I314" s="131"/>
      <c r="AJ314" s="131"/>
      <c r="AK314" s="131"/>
      <c r="AL314" s="131"/>
      <c r="AM314" s="131"/>
      <c r="AN314" s="131"/>
      <c r="AO314" s="131"/>
      <c r="AP314" s="131"/>
      <c r="AQ314" s="131"/>
      <c r="AR314" s="131"/>
      <c r="AS314" s="131"/>
      <c r="AT314" s="131"/>
      <c r="AU314" s="131"/>
    </row>
    <row r="315" spans="2:47" outlineLevel="1" x14ac:dyDescent="0.4">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4">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4">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4">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4">
      <c r="B319" s="70"/>
      <c r="C319" s="30"/>
      <c r="D319" s="495"/>
      <c r="E319" s="496" t="s">
        <v>283</v>
      </c>
      <c r="F319" s="496"/>
      <c r="G319" s="68">
        <f t="shared" ref="G319:M319" si="65">SUBTOTAL(9,G320:G322)</f>
        <v>0</v>
      </c>
      <c r="H319" s="69">
        <f t="shared" si="65"/>
        <v>0</v>
      </c>
      <c r="I319" s="66">
        <f t="shared" si="65"/>
        <v>0</v>
      </c>
      <c r="J319" s="66">
        <f t="shared" si="65"/>
        <v>0</v>
      </c>
      <c r="K319" s="67">
        <f t="shared" si="65"/>
        <v>0</v>
      </c>
      <c r="L319" s="36">
        <f t="shared" si="65"/>
        <v>0</v>
      </c>
      <c r="M319" s="36">
        <f t="shared" si="65"/>
        <v>0</v>
      </c>
      <c r="N319" s="36"/>
      <c r="O319" s="36"/>
      <c r="P319" s="36"/>
      <c r="Q319" s="36"/>
      <c r="R319" s="36"/>
      <c r="S319" s="36"/>
      <c r="T319" s="36"/>
      <c r="U319" s="36"/>
      <c r="V319" s="36"/>
      <c r="W319" s="35"/>
      <c r="Y319" s="607"/>
    </row>
    <row r="320" spans="2:47" outlineLevel="1" x14ac:dyDescent="0.4">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4">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4">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4">
      <c r="B323" s="70"/>
      <c r="C323" s="30"/>
      <c r="D323" s="495"/>
      <c r="E323" s="496" t="s">
        <v>287</v>
      </c>
      <c r="F323" s="496"/>
      <c r="G323" s="68">
        <f>SUBTOTAL(9,G324:G325)</f>
        <v>0</v>
      </c>
      <c r="H323" s="69">
        <f t="shared" ref="H323:W323" si="66">SUBTOTAL(9,H324:H325)</f>
        <v>0</v>
      </c>
      <c r="I323" s="66">
        <f t="shared" si="66"/>
        <v>0</v>
      </c>
      <c r="J323" s="66">
        <f t="shared" si="66"/>
        <v>0</v>
      </c>
      <c r="K323" s="67">
        <f t="shared" si="66"/>
        <v>0</v>
      </c>
      <c r="L323" s="36">
        <f t="shared" si="66"/>
        <v>0</v>
      </c>
      <c r="M323" s="36">
        <f t="shared" si="66"/>
        <v>0</v>
      </c>
      <c r="N323" s="36">
        <f t="shared" si="66"/>
        <v>0</v>
      </c>
      <c r="O323" s="36">
        <f t="shared" si="66"/>
        <v>0</v>
      </c>
      <c r="P323" s="36">
        <f t="shared" si="66"/>
        <v>0</v>
      </c>
      <c r="Q323" s="36">
        <f t="shared" si="66"/>
        <v>0</v>
      </c>
      <c r="R323" s="36">
        <f t="shared" si="66"/>
        <v>0</v>
      </c>
      <c r="S323" s="36">
        <f t="shared" si="66"/>
        <v>0</v>
      </c>
      <c r="T323" s="36">
        <f t="shared" si="66"/>
        <v>0</v>
      </c>
      <c r="U323" s="36">
        <f t="shared" si="66"/>
        <v>0</v>
      </c>
      <c r="V323" s="36">
        <f t="shared" si="66"/>
        <v>0</v>
      </c>
      <c r="W323" s="35">
        <f t="shared" si="66"/>
        <v>0</v>
      </c>
      <c r="Y323" s="384"/>
    </row>
    <row r="324" spans="2:47" outlineLevel="1" x14ac:dyDescent="0.4">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4">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4">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4">
      <c r="B327" s="70"/>
      <c r="C327" s="495"/>
      <c r="D327" s="495" t="s">
        <v>291</v>
      </c>
      <c r="E327" s="496"/>
      <c r="F327" s="496"/>
      <c r="G327" s="73">
        <f>SUBTOTAL(9,G328:G333)</f>
        <v>0</v>
      </c>
      <c r="H327" s="44">
        <f t="shared" ref="H327:W327" si="67">SUBTOTAL(9,H328:H333)</f>
        <v>0</v>
      </c>
      <c r="I327" s="44">
        <f t="shared" si="67"/>
        <v>0</v>
      </c>
      <c r="J327" s="44">
        <f t="shared" si="67"/>
        <v>0</v>
      </c>
      <c r="K327" s="46">
        <f t="shared" si="67"/>
        <v>0</v>
      </c>
      <c r="L327" s="44">
        <f t="shared" si="67"/>
        <v>0</v>
      </c>
      <c r="M327" s="44">
        <f t="shared" si="67"/>
        <v>0</v>
      </c>
      <c r="N327" s="44">
        <f t="shared" si="67"/>
        <v>0</v>
      </c>
      <c r="O327" s="44">
        <f t="shared" si="67"/>
        <v>0</v>
      </c>
      <c r="P327" s="44">
        <f t="shared" si="67"/>
        <v>0</v>
      </c>
      <c r="Q327" s="44">
        <f t="shared" si="67"/>
        <v>0</v>
      </c>
      <c r="R327" s="44">
        <f t="shared" si="67"/>
        <v>0</v>
      </c>
      <c r="S327" s="44">
        <f t="shared" si="67"/>
        <v>0</v>
      </c>
      <c r="T327" s="44">
        <f t="shared" si="67"/>
        <v>0</v>
      </c>
      <c r="U327" s="44">
        <f t="shared" si="67"/>
        <v>0</v>
      </c>
      <c r="V327" s="46">
        <f t="shared" si="67"/>
        <v>0</v>
      </c>
      <c r="W327" s="46">
        <f t="shared" si="67"/>
        <v>0</v>
      </c>
      <c r="Y327" s="607"/>
    </row>
    <row r="328" spans="2:47" outlineLevel="1" x14ac:dyDescent="0.4">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4">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4">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4">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4">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4">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4">
      <c r="B334" s="70"/>
      <c r="C334" s="496"/>
      <c r="D334" s="495" t="s">
        <v>298</v>
      </c>
      <c r="E334" s="498"/>
      <c r="F334" s="496"/>
      <c r="G334" s="73">
        <f t="shared" ref="G334:W334" si="68">SUBTOTAL(9,G335:G339)</f>
        <v>0</v>
      </c>
      <c r="H334" s="44">
        <f t="shared" si="68"/>
        <v>0</v>
      </c>
      <c r="I334" s="44">
        <f t="shared" si="68"/>
        <v>0</v>
      </c>
      <c r="J334" s="44">
        <f t="shared" si="68"/>
        <v>0</v>
      </c>
      <c r="K334" s="46">
        <f t="shared" si="68"/>
        <v>0</v>
      </c>
      <c r="L334" s="44">
        <f t="shared" si="68"/>
        <v>0</v>
      </c>
      <c r="M334" s="44">
        <f t="shared" si="68"/>
        <v>0</v>
      </c>
      <c r="N334" s="44">
        <f t="shared" si="68"/>
        <v>0</v>
      </c>
      <c r="O334" s="44">
        <f t="shared" si="68"/>
        <v>0</v>
      </c>
      <c r="P334" s="44">
        <f t="shared" si="68"/>
        <v>0</v>
      </c>
      <c r="Q334" s="44">
        <f t="shared" si="68"/>
        <v>0</v>
      </c>
      <c r="R334" s="44">
        <f t="shared" si="68"/>
        <v>0</v>
      </c>
      <c r="S334" s="44">
        <f t="shared" si="68"/>
        <v>0</v>
      </c>
      <c r="T334" s="44">
        <f t="shared" si="68"/>
        <v>0</v>
      </c>
      <c r="U334" s="44">
        <f t="shared" si="68"/>
        <v>0</v>
      </c>
      <c r="V334" s="46">
        <f t="shared" si="68"/>
        <v>0</v>
      </c>
      <c r="W334" s="46">
        <f t="shared" si="68"/>
        <v>0</v>
      </c>
      <c r="Y334" s="384"/>
    </row>
    <row r="335" spans="2:47" outlineLevel="1" x14ac:dyDescent="0.4">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4">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4">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4">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4">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4">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4">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4">
      <c r="B342" s="32"/>
      <c r="C342" s="495"/>
      <c r="D342" s="495"/>
      <c r="E342" s="496" t="s">
        <v>41</v>
      </c>
      <c r="F342" s="496"/>
      <c r="G342" s="68">
        <f t="shared" ref="G342:W342" si="69">SUBTOTAL(9,G343:G346)</f>
        <v>0</v>
      </c>
      <c r="H342" s="69">
        <f t="shared" si="69"/>
        <v>0</v>
      </c>
      <c r="I342" s="66">
        <f t="shared" si="69"/>
        <v>0</v>
      </c>
      <c r="J342" s="66">
        <f t="shared" si="69"/>
        <v>0</v>
      </c>
      <c r="K342" s="67">
        <f t="shared" si="69"/>
        <v>0</v>
      </c>
      <c r="L342" s="36">
        <f t="shared" si="69"/>
        <v>0</v>
      </c>
      <c r="M342" s="36">
        <f t="shared" si="69"/>
        <v>0</v>
      </c>
      <c r="N342" s="36">
        <f t="shared" si="69"/>
        <v>0</v>
      </c>
      <c r="O342" s="36">
        <f t="shared" si="69"/>
        <v>0</v>
      </c>
      <c r="P342" s="36">
        <f t="shared" si="69"/>
        <v>0</v>
      </c>
      <c r="Q342" s="36">
        <f t="shared" si="69"/>
        <v>0</v>
      </c>
      <c r="R342" s="36">
        <f t="shared" si="69"/>
        <v>0</v>
      </c>
      <c r="S342" s="36">
        <f t="shared" si="69"/>
        <v>0</v>
      </c>
      <c r="T342" s="36">
        <f t="shared" si="69"/>
        <v>0</v>
      </c>
      <c r="U342" s="36">
        <f t="shared" si="69"/>
        <v>0</v>
      </c>
      <c r="V342" s="36">
        <f t="shared" si="69"/>
        <v>0</v>
      </c>
      <c r="W342" s="35">
        <f t="shared" si="69"/>
        <v>0</v>
      </c>
      <c r="Y342" s="607"/>
      <c r="AA342"/>
      <c r="AB342"/>
      <c r="AC342"/>
      <c r="AD342"/>
      <c r="AE342"/>
      <c r="AF342"/>
      <c r="AG342"/>
      <c r="AH342"/>
    </row>
    <row r="343" spans="2:34" s="71" customFormat="1" outlineLevel="1" x14ac:dyDescent="0.4">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4">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4">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4">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4">
      <c r="B347" s="32"/>
      <c r="C347" s="495"/>
      <c r="D347" s="495"/>
      <c r="E347" s="496" t="s">
        <v>46</v>
      </c>
      <c r="F347" s="496"/>
      <c r="G347" s="68">
        <f t="shared" ref="G347:W347" si="70">SUBTOTAL(9,G348:G351)</f>
        <v>0</v>
      </c>
      <c r="H347" s="69">
        <f t="shared" si="70"/>
        <v>0</v>
      </c>
      <c r="I347" s="66">
        <f t="shared" si="70"/>
        <v>0</v>
      </c>
      <c r="J347" s="66">
        <f t="shared" si="70"/>
        <v>0</v>
      </c>
      <c r="K347" s="67">
        <f t="shared" si="70"/>
        <v>0</v>
      </c>
      <c r="L347" s="36">
        <f t="shared" si="70"/>
        <v>0</v>
      </c>
      <c r="M347" s="36">
        <f t="shared" si="70"/>
        <v>0</v>
      </c>
      <c r="N347" s="36">
        <f t="shared" si="70"/>
        <v>0</v>
      </c>
      <c r="O347" s="36">
        <f t="shared" si="70"/>
        <v>0</v>
      </c>
      <c r="P347" s="36">
        <f t="shared" si="70"/>
        <v>0</v>
      </c>
      <c r="Q347" s="36">
        <f t="shared" si="70"/>
        <v>0</v>
      </c>
      <c r="R347" s="36">
        <f t="shared" si="70"/>
        <v>0</v>
      </c>
      <c r="S347" s="36">
        <f t="shared" si="70"/>
        <v>0</v>
      </c>
      <c r="T347" s="36">
        <f t="shared" si="70"/>
        <v>0</v>
      </c>
      <c r="U347" s="36">
        <f t="shared" si="70"/>
        <v>0</v>
      </c>
      <c r="V347" s="36">
        <f t="shared" si="70"/>
        <v>0</v>
      </c>
      <c r="W347" s="35">
        <f t="shared" si="70"/>
        <v>0</v>
      </c>
      <c r="Y347" s="384"/>
      <c r="AA347"/>
      <c r="AB347"/>
      <c r="AC347"/>
      <c r="AD347"/>
      <c r="AE347"/>
      <c r="AF347"/>
      <c r="AG347"/>
      <c r="AH347"/>
    </row>
    <row r="348" spans="2:34" s="71" customFormat="1" outlineLevel="1" x14ac:dyDescent="0.4">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4">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4">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4">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4">
      <c r="B352" s="32"/>
      <c r="C352" s="495"/>
      <c r="D352" s="495"/>
      <c r="E352" s="496" t="s">
        <v>51</v>
      </c>
      <c r="F352" s="496"/>
      <c r="G352" s="68">
        <f t="shared" ref="G352:W352" si="71">SUBTOTAL(9,G353:G356)</f>
        <v>0</v>
      </c>
      <c r="H352" s="69">
        <f t="shared" si="71"/>
        <v>0</v>
      </c>
      <c r="I352" s="66">
        <f t="shared" si="71"/>
        <v>0</v>
      </c>
      <c r="J352" s="66">
        <f t="shared" si="71"/>
        <v>0</v>
      </c>
      <c r="K352" s="67">
        <f t="shared" si="71"/>
        <v>0</v>
      </c>
      <c r="L352" s="36">
        <f t="shared" si="71"/>
        <v>0</v>
      </c>
      <c r="M352" s="36">
        <f t="shared" si="71"/>
        <v>0</v>
      </c>
      <c r="N352" s="36">
        <f t="shared" si="71"/>
        <v>0</v>
      </c>
      <c r="O352" s="36">
        <f t="shared" si="71"/>
        <v>0</v>
      </c>
      <c r="P352" s="36">
        <f t="shared" si="71"/>
        <v>0</v>
      </c>
      <c r="Q352" s="36">
        <f t="shared" si="71"/>
        <v>0</v>
      </c>
      <c r="R352" s="36">
        <f t="shared" si="71"/>
        <v>0</v>
      </c>
      <c r="S352" s="36">
        <f t="shared" si="71"/>
        <v>0</v>
      </c>
      <c r="T352" s="36">
        <f t="shared" si="71"/>
        <v>0</v>
      </c>
      <c r="U352" s="36">
        <f t="shared" si="71"/>
        <v>0</v>
      </c>
      <c r="V352" s="36">
        <f t="shared" si="71"/>
        <v>0</v>
      </c>
      <c r="W352" s="35">
        <f t="shared" si="71"/>
        <v>0</v>
      </c>
      <c r="Y352" s="384"/>
      <c r="AA352"/>
      <c r="AB352"/>
      <c r="AC352"/>
      <c r="AD352"/>
      <c r="AE352"/>
      <c r="AF352"/>
      <c r="AG352"/>
      <c r="AH352"/>
    </row>
    <row r="353" spans="2:34" s="71" customFormat="1" outlineLevel="1" x14ac:dyDescent="0.4">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4">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4">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4">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4">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4">
      <c r="B358" s="32"/>
      <c r="C358" s="495"/>
      <c r="D358" s="495"/>
      <c r="E358" s="498" t="s">
        <v>57</v>
      </c>
      <c r="F358" s="496"/>
      <c r="G358" s="68">
        <f t="shared" ref="G358:W358" si="72">SUBTOTAL(9,G359:G361)</f>
        <v>0</v>
      </c>
      <c r="H358" s="69">
        <f t="shared" si="72"/>
        <v>0</v>
      </c>
      <c r="I358" s="66">
        <f t="shared" si="72"/>
        <v>0</v>
      </c>
      <c r="J358" s="66">
        <f t="shared" si="72"/>
        <v>0</v>
      </c>
      <c r="K358" s="67">
        <f t="shared" si="72"/>
        <v>0</v>
      </c>
      <c r="L358" s="36">
        <f t="shared" si="72"/>
        <v>0</v>
      </c>
      <c r="M358" s="36">
        <f t="shared" si="72"/>
        <v>0</v>
      </c>
      <c r="N358" s="36">
        <f t="shared" si="72"/>
        <v>0</v>
      </c>
      <c r="O358" s="36">
        <f t="shared" si="72"/>
        <v>0</v>
      </c>
      <c r="P358" s="36">
        <f t="shared" si="72"/>
        <v>0</v>
      </c>
      <c r="Q358" s="36">
        <f t="shared" si="72"/>
        <v>0</v>
      </c>
      <c r="R358" s="36">
        <f t="shared" si="72"/>
        <v>0</v>
      </c>
      <c r="S358" s="36">
        <f t="shared" si="72"/>
        <v>0</v>
      </c>
      <c r="T358" s="36">
        <f t="shared" si="72"/>
        <v>0</v>
      </c>
      <c r="U358" s="36">
        <f t="shared" si="72"/>
        <v>0</v>
      </c>
      <c r="V358" s="36">
        <f t="shared" si="72"/>
        <v>0</v>
      </c>
      <c r="W358" s="35">
        <f t="shared" si="72"/>
        <v>0</v>
      </c>
      <c r="Y358" s="607"/>
      <c r="AA358"/>
      <c r="AB358"/>
      <c r="AC358"/>
      <c r="AD358"/>
      <c r="AE358"/>
      <c r="AF358"/>
      <c r="AG358"/>
      <c r="AH358"/>
    </row>
    <row r="359" spans="2:34" s="71" customFormat="1" outlineLevel="1" x14ac:dyDescent="0.4">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4">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4">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4">
      <c r="B362" s="32"/>
      <c r="C362" s="495"/>
      <c r="D362" s="495"/>
      <c r="E362" s="496" t="s">
        <v>61</v>
      </c>
      <c r="F362" s="496"/>
      <c r="G362" s="68">
        <f t="shared" ref="G362:W362" si="73">SUBTOTAL(9,G363:G365)</f>
        <v>0</v>
      </c>
      <c r="H362" s="69">
        <f t="shared" si="73"/>
        <v>0</v>
      </c>
      <c r="I362" s="66">
        <f t="shared" si="73"/>
        <v>0</v>
      </c>
      <c r="J362" s="66">
        <f t="shared" si="73"/>
        <v>0</v>
      </c>
      <c r="K362" s="67">
        <f t="shared" si="73"/>
        <v>0</v>
      </c>
      <c r="L362" s="36">
        <f t="shared" si="73"/>
        <v>0</v>
      </c>
      <c r="M362" s="36">
        <f t="shared" si="73"/>
        <v>0</v>
      </c>
      <c r="N362" s="36">
        <f t="shared" si="73"/>
        <v>0</v>
      </c>
      <c r="O362" s="36">
        <f t="shared" si="73"/>
        <v>0</v>
      </c>
      <c r="P362" s="36">
        <f t="shared" si="73"/>
        <v>0</v>
      </c>
      <c r="Q362" s="36">
        <f t="shared" si="73"/>
        <v>0</v>
      </c>
      <c r="R362" s="36">
        <f t="shared" si="73"/>
        <v>0</v>
      </c>
      <c r="S362" s="36">
        <f t="shared" si="73"/>
        <v>0</v>
      </c>
      <c r="T362" s="36">
        <f t="shared" si="73"/>
        <v>0</v>
      </c>
      <c r="U362" s="36">
        <f t="shared" si="73"/>
        <v>0</v>
      </c>
      <c r="V362" s="36">
        <f t="shared" si="73"/>
        <v>0</v>
      </c>
      <c r="W362" s="35">
        <f t="shared" si="73"/>
        <v>0</v>
      </c>
      <c r="Y362" s="384"/>
      <c r="AA362"/>
      <c r="AB362"/>
      <c r="AC362"/>
      <c r="AD362"/>
      <c r="AE362"/>
      <c r="AF362"/>
      <c r="AG362"/>
      <c r="AH362"/>
    </row>
    <row r="363" spans="2:34" s="71" customFormat="1" outlineLevel="1" x14ac:dyDescent="0.4">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4">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4">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4">
      <c r="B366" s="32"/>
      <c r="C366" s="495"/>
      <c r="D366" s="495"/>
      <c r="E366" s="496" t="s">
        <v>65</v>
      </c>
      <c r="F366" s="496"/>
      <c r="G366" s="68">
        <f t="shared" ref="G366:W366" si="74">SUBTOTAL(9,G367:G369)</f>
        <v>0</v>
      </c>
      <c r="H366" s="69">
        <f t="shared" si="74"/>
        <v>0</v>
      </c>
      <c r="I366" s="66">
        <f t="shared" si="74"/>
        <v>0</v>
      </c>
      <c r="J366" s="66">
        <f t="shared" si="74"/>
        <v>0</v>
      </c>
      <c r="K366" s="67">
        <f t="shared" si="74"/>
        <v>0</v>
      </c>
      <c r="L366" s="36">
        <f t="shared" si="74"/>
        <v>0</v>
      </c>
      <c r="M366" s="36">
        <f t="shared" si="74"/>
        <v>0</v>
      </c>
      <c r="N366" s="36">
        <f t="shared" si="74"/>
        <v>0</v>
      </c>
      <c r="O366" s="36">
        <f t="shared" si="74"/>
        <v>0</v>
      </c>
      <c r="P366" s="36">
        <f t="shared" si="74"/>
        <v>0</v>
      </c>
      <c r="Q366" s="36">
        <f t="shared" si="74"/>
        <v>0</v>
      </c>
      <c r="R366" s="36">
        <f t="shared" si="74"/>
        <v>0</v>
      </c>
      <c r="S366" s="36">
        <f t="shared" si="74"/>
        <v>0</v>
      </c>
      <c r="T366" s="36">
        <f t="shared" si="74"/>
        <v>0</v>
      </c>
      <c r="U366" s="36">
        <f t="shared" si="74"/>
        <v>0</v>
      </c>
      <c r="V366" s="36">
        <f t="shared" si="74"/>
        <v>0</v>
      </c>
      <c r="W366" s="35">
        <f t="shared" si="74"/>
        <v>0</v>
      </c>
      <c r="Y366" s="384"/>
      <c r="AA366"/>
      <c r="AB366"/>
      <c r="AC366"/>
      <c r="AD366"/>
      <c r="AE366"/>
      <c r="AF366"/>
      <c r="AG366"/>
      <c r="AH366"/>
    </row>
    <row r="367" spans="2:34" s="71" customFormat="1" outlineLevel="1" x14ac:dyDescent="0.4">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4">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4">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4">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4">
      <c r="B371" s="32"/>
      <c r="C371" s="30"/>
      <c r="D371" s="495"/>
      <c r="E371" s="496" t="s">
        <v>70</v>
      </c>
      <c r="F371" s="496"/>
      <c r="G371" s="68">
        <f t="shared" ref="G371:W371" si="75">SUBTOTAL(9,G372:G373)</f>
        <v>0</v>
      </c>
      <c r="H371" s="69">
        <f t="shared" si="75"/>
        <v>0</v>
      </c>
      <c r="I371" s="66">
        <f t="shared" si="75"/>
        <v>0</v>
      </c>
      <c r="J371" s="66">
        <f t="shared" si="75"/>
        <v>0</v>
      </c>
      <c r="K371" s="67">
        <f t="shared" si="75"/>
        <v>0</v>
      </c>
      <c r="L371" s="36">
        <f t="shared" si="75"/>
        <v>0</v>
      </c>
      <c r="M371" s="36">
        <f t="shared" si="75"/>
        <v>0</v>
      </c>
      <c r="N371" s="36">
        <f t="shared" si="75"/>
        <v>0</v>
      </c>
      <c r="O371" s="36">
        <f t="shared" si="75"/>
        <v>0</v>
      </c>
      <c r="P371" s="36">
        <f t="shared" si="75"/>
        <v>0</v>
      </c>
      <c r="Q371" s="36">
        <f t="shared" si="75"/>
        <v>0</v>
      </c>
      <c r="R371" s="36">
        <f t="shared" si="75"/>
        <v>0</v>
      </c>
      <c r="S371" s="36">
        <f t="shared" si="75"/>
        <v>0</v>
      </c>
      <c r="T371" s="36">
        <f t="shared" si="75"/>
        <v>0</v>
      </c>
      <c r="U371" s="36">
        <f t="shared" si="75"/>
        <v>0</v>
      </c>
      <c r="V371" s="36">
        <f t="shared" si="75"/>
        <v>0</v>
      </c>
      <c r="W371" s="35">
        <f t="shared" si="75"/>
        <v>0</v>
      </c>
      <c r="Y371" s="607"/>
      <c r="AA371"/>
      <c r="AB371"/>
      <c r="AC371"/>
      <c r="AD371"/>
      <c r="AE371"/>
      <c r="AF371"/>
      <c r="AG371"/>
      <c r="AH371"/>
    </row>
    <row r="372" spans="2:34" s="71" customFormat="1" outlineLevel="1" x14ac:dyDescent="0.4">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4">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4">
      <c r="B374" s="32"/>
      <c r="C374" s="30"/>
      <c r="D374" s="495"/>
      <c r="E374" s="496" t="s">
        <v>73</v>
      </c>
      <c r="F374" s="496"/>
      <c r="G374" s="68">
        <f t="shared" ref="G374:W374" si="76">SUBTOTAL(9,G375:G377)</f>
        <v>0</v>
      </c>
      <c r="H374" s="69">
        <f t="shared" si="76"/>
        <v>0</v>
      </c>
      <c r="I374" s="66">
        <f t="shared" si="76"/>
        <v>0</v>
      </c>
      <c r="J374" s="66">
        <f t="shared" si="76"/>
        <v>0</v>
      </c>
      <c r="K374" s="67">
        <f t="shared" si="76"/>
        <v>0</v>
      </c>
      <c r="L374" s="36">
        <f t="shared" si="76"/>
        <v>0</v>
      </c>
      <c r="M374" s="36">
        <f t="shared" si="76"/>
        <v>0</v>
      </c>
      <c r="N374" s="36">
        <f t="shared" si="76"/>
        <v>0</v>
      </c>
      <c r="O374" s="36">
        <f t="shared" si="76"/>
        <v>0</v>
      </c>
      <c r="P374" s="36">
        <f t="shared" si="76"/>
        <v>0</v>
      </c>
      <c r="Q374" s="36">
        <f t="shared" si="76"/>
        <v>0</v>
      </c>
      <c r="R374" s="36">
        <f t="shared" si="76"/>
        <v>0</v>
      </c>
      <c r="S374" s="36">
        <f t="shared" si="76"/>
        <v>0</v>
      </c>
      <c r="T374" s="36">
        <f t="shared" si="76"/>
        <v>0</v>
      </c>
      <c r="U374" s="36">
        <f t="shared" si="76"/>
        <v>0</v>
      </c>
      <c r="V374" s="36">
        <f t="shared" si="76"/>
        <v>0</v>
      </c>
      <c r="W374" s="35">
        <f t="shared" si="76"/>
        <v>0</v>
      </c>
      <c r="Y374" s="384"/>
      <c r="AA374"/>
      <c r="AB374"/>
      <c r="AC374"/>
      <c r="AD374"/>
      <c r="AE374"/>
      <c r="AF374"/>
      <c r="AG374"/>
      <c r="AH374"/>
    </row>
    <row r="375" spans="2:34" s="71" customFormat="1" outlineLevel="1" x14ac:dyDescent="0.4">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4">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4">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4">
      <c r="B378" s="32"/>
      <c r="C378" s="30"/>
      <c r="D378" s="495"/>
      <c r="E378" s="496" t="s">
        <v>77</v>
      </c>
      <c r="F378" s="496"/>
      <c r="G378" s="68">
        <f t="shared" ref="G378:W378" si="77">SUBTOTAL(9,G379:G380)</f>
        <v>0</v>
      </c>
      <c r="H378" s="69">
        <f t="shared" si="77"/>
        <v>0</v>
      </c>
      <c r="I378" s="66">
        <f t="shared" si="77"/>
        <v>0</v>
      </c>
      <c r="J378" s="66">
        <f t="shared" si="77"/>
        <v>0</v>
      </c>
      <c r="K378" s="67">
        <f t="shared" si="77"/>
        <v>0</v>
      </c>
      <c r="L378" s="36">
        <f t="shared" si="77"/>
        <v>0</v>
      </c>
      <c r="M378" s="36">
        <f t="shared" si="77"/>
        <v>0</v>
      </c>
      <c r="N378" s="36">
        <f t="shared" si="77"/>
        <v>0</v>
      </c>
      <c r="O378" s="36">
        <f t="shared" si="77"/>
        <v>0</v>
      </c>
      <c r="P378" s="36">
        <f t="shared" si="77"/>
        <v>0</v>
      </c>
      <c r="Q378" s="36">
        <f t="shared" si="77"/>
        <v>0</v>
      </c>
      <c r="R378" s="36">
        <f t="shared" si="77"/>
        <v>0</v>
      </c>
      <c r="S378" s="36">
        <f t="shared" si="77"/>
        <v>0</v>
      </c>
      <c r="T378" s="36">
        <f t="shared" si="77"/>
        <v>0</v>
      </c>
      <c r="U378" s="36">
        <f t="shared" si="77"/>
        <v>0</v>
      </c>
      <c r="V378" s="36">
        <f t="shared" si="77"/>
        <v>0</v>
      </c>
      <c r="W378" s="35">
        <f t="shared" si="77"/>
        <v>0</v>
      </c>
      <c r="Y378" s="384"/>
      <c r="AA378"/>
      <c r="AB378"/>
      <c r="AC378"/>
      <c r="AD378"/>
      <c r="AE378"/>
      <c r="AF378"/>
      <c r="AG378"/>
      <c r="AH378"/>
    </row>
    <row r="379" spans="2:34" s="71" customFormat="1" outlineLevel="1" x14ac:dyDescent="0.4">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4">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4">
      <c r="B381" s="32"/>
      <c r="C381" s="30"/>
      <c r="D381" s="495"/>
      <c r="E381" s="496" t="s">
        <v>80</v>
      </c>
      <c r="F381" s="496"/>
      <c r="G381" s="68">
        <f t="shared" ref="G381:W381" si="78">SUBTOTAL(9,G382:G384)</f>
        <v>0</v>
      </c>
      <c r="H381" s="69">
        <f t="shared" si="78"/>
        <v>0</v>
      </c>
      <c r="I381" s="66">
        <f t="shared" si="78"/>
        <v>0</v>
      </c>
      <c r="J381" s="66">
        <f t="shared" si="78"/>
        <v>0</v>
      </c>
      <c r="K381" s="67">
        <f t="shared" si="78"/>
        <v>0</v>
      </c>
      <c r="L381" s="36">
        <f t="shared" si="78"/>
        <v>0</v>
      </c>
      <c r="M381" s="36">
        <f t="shared" si="78"/>
        <v>0</v>
      </c>
      <c r="N381" s="36">
        <f t="shared" si="78"/>
        <v>0</v>
      </c>
      <c r="O381" s="36">
        <f t="shared" si="78"/>
        <v>0</v>
      </c>
      <c r="P381" s="36">
        <f t="shared" si="78"/>
        <v>0</v>
      </c>
      <c r="Q381" s="36">
        <f t="shared" si="78"/>
        <v>0</v>
      </c>
      <c r="R381" s="36">
        <f t="shared" si="78"/>
        <v>0</v>
      </c>
      <c r="S381" s="36">
        <f t="shared" si="78"/>
        <v>0</v>
      </c>
      <c r="T381" s="36">
        <f t="shared" si="78"/>
        <v>0</v>
      </c>
      <c r="U381" s="36">
        <f t="shared" si="78"/>
        <v>0</v>
      </c>
      <c r="V381" s="36">
        <f t="shared" si="78"/>
        <v>0</v>
      </c>
      <c r="W381" s="35">
        <f t="shared" si="78"/>
        <v>0</v>
      </c>
      <c r="Y381" s="384"/>
      <c r="AA381"/>
      <c r="AB381"/>
      <c r="AC381"/>
      <c r="AD381"/>
      <c r="AE381"/>
      <c r="AF381"/>
      <c r="AG381"/>
      <c r="AH381"/>
    </row>
    <row r="382" spans="2:34" s="71" customFormat="1" outlineLevel="1" x14ac:dyDescent="0.4">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4">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4">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4">
      <c r="B385" s="32"/>
      <c r="C385" s="30"/>
      <c r="D385" s="495"/>
      <c r="E385" s="496" t="s">
        <v>84</v>
      </c>
      <c r="F385" s="496"/>
      <c r="G385" s="68">
        <f t="shared" ref="G385:W385" si="79">SUBTOTAL(9,G386:G387)</f>
        <v>0</v>
      </c>
      <c r="H385" s="69">
        <f t="shared" si="79"/>
        <v>0</v>
      </c>
      <c r="I385" s="66">
        <f t="shared" si="79"/>
        <v>0</v>
      </c>
      <c r="J385" s="66">
        <f t="shared" si="79"/>
        <v>0</v>
      </c>
      <c r="K385" s="67">
        <f t="shared" si="79"/>
        <v>0</v>
      </c>
      <c r="L385" s="36">
        <f t="shared" si="79"/>
        <v>0</v>
      </c>
      <c r="M385" s="36">
        <f t="shared" si="79"/>
        <v>0</v>
      </c>
      <c r="N385" s="36">
        <f t="shared" si="79"/>
        <v>0</v>
      </c>
      <c r="O385" s="36">
        <f t="shared" si="79"/>
        <v>0</v>
      </c>
      <c r="P385" s="36">
        <f t="shared" si="79"/>
        <v>0</v>
      </c>
      <c r="Q385" s="36">
        <f t="shared" si="79"/>
        <v>0</v>
      </c>
      <c r="R385" s="36">
        <f t="shared" si="79"/>
        <v>0</v>
      </c>
      <c r="S385" s="36">
        <f t="shared" si="79"/>
        <v>0</v>
      </c>
      <c r="T385" s="36">
        <f t="shared" si="79"/>
        <v>0</v>
      </c>
      <c r="U385" s="36">
        <f t="shared" si="79"/>
        <v>0</v>
      </c>
      <c r="V385" s="36">
        <f t="shared" si="79"/>
        <v>0</v>
      </c>
      <c r="W385" s="35">
        <f t="shared" si="79"/>
        <v>0</v>
      </c>
      <c r="Y385" s="384"/>
      <c r="AA385"/>
      <c r="AB385"/>
      <c r="AC385"/>
      <c r="AD385"/>
      <c r="AE385"/>
      <c r="AF385"/>
      <c r="AG385"/>
      <c r="AH385"/>
    </row>
    <row r="386" spans="2:34" s="71" customFormat="1" outlineLevel="1" x14ac:dyDescent="0.4">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4">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4">
      <c r="B388" s="32"/>
      <c r="C388" s="30"/>
      <c r="D388" s="495"/>
      <c r="E388" s="496" t="s">
        <v>87</v>
      </c>
      <c r="F388" s="496"/>
      <c r="G388" s="68">
        <f t="shared" ref="G388:W388" si="80">SUBTOTAL(9,G389:G391)</f>
        <v>0</v>
      </c>
      <c r="H388" s="69">
        <f t="shared" si="80"/>
        <v>0</v>
      </c>
      <c r="I388" s="66">
        <f t="shared" si="80"/>
        <v>0</v>
      </c>
      <c r="J388" s="66">
        <f t="shared" si="80"/>
        <v>0</v>
      </c>
      <c r="K388" s="67">
        <f t="shared" si="80"/>
        <v>0</v>
      </c>
      <c r="L388" s="36">
        <f t="shared" si="80"/>
        <v>0</v>
      </c>
      <c r="M388" s="36">
        <f t="shared" si="80"/>
        <v>0</v>
      </c>
      <c r="N388" s="36">
        <f t="shared" si="80"/>
        <v>0</v>
      </c>
      <c r="O388" s="36">
        <f t="shared" si="80"/>
        <v>0</v>
      </c>
      <c r="P388" s="36">
        <f t="shared" si="80"/>
        <v>0</v>
      </c>
      <c r="Q388" s="36">
        <f t="shared" si="80"/>
        <v>0</v>
      </c>
      <c r="R388" s="36">
        <f t="shared" si="80"/>
        <v>0</v>
      </c>
      <c r="S388" s="36">
        <f t="shared" si="80"/>
        <v>0</v>
      </c>
      <c r="T388" s="36">
        <f t="shared" si="80"/>
        <v>0</v>
      </c>
      <c r="U388" s="36">
        <f t="shared" si="80"/>
        <v>0</v>
      </c>
      <c r="V388" s="36">
        <f t="shared" si="80"/>
        <v>0</v>
      </c>
      <c r="W388" s="35">
        <f t="shared" si="80"/>
        <v>0</v>
      </c>
      <c r="Y388" s="384"/>
      <c r="AA388"/>
      <c r="AB388"/>
      <c r="AC388"/>
      <c r="AD388"/>
      <c r="AE388"/>
      <c r="AF388"/>
      <c r="AG388"/>
      <c r="AH388"/>
    </row>
    <row r="389" spans="2:34" s="71" customFormat="1" outlineLevel="1" x14ac:dyDescent="0.4">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4">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4">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4">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4">
      <c r="B393" s="32"/>
      <c r="C393" s="30"/>
      <c r="D393" s="495"/>
      <c r="E393" s="496" t="s">
        <v>92</v>
      </c>
      <c r="F393" s="496"/>
      <c r="G393" s="68">
        <f t="shared" ref="G393:W393" si="81">SUBTOTAL(9,G394:G395)</f>
        <v>0</v>
      </c>
      <c r="H393" s="69">
        <f t="shared" si="81"/>
        <v>0</v>
      </c>
      <c r="I393" s="66">
        <f t="shared" si="81"/>
        <v>0</v>
      </c>
      <c r="J393" s="66">
        <f t="shared" si="81"/>
        <v>0</v>
      </c>
      <c r="K393" s="67">
        <f t="shared" si="81"/>
        <v>0</v>
      </c>
      <c r="L393" s="36">
        <f t="shared" si="81"/>
        <v>0</v>
      </c>
      <c r="M393" s="36">
        <f t="shared" si="81"/>
        <v>0</v>
      </c>
      <c r="N393" s="36">
        <f t="shared" si="81"/>
        <v>0</v>
      </c>
      <c r="O393" s="36">
        <f t="shared" si="81"/>
        <v>0</v>
      </c>
      <c r="P393" s="36">
        <f t="shared" si="81"/>
        <v>0</v>
      </c>
      <c r="Q393" s="36">
        <f t="shared" si="81"/>
        <v>0</v>
      </c>
      <c r="R393" s="36">
        <f t="shared" si="81"/>
        <v>0</v>
      </c>
      <c r="S393" s="36">
        <f t="shared" si="81"/>
        <v>0</v>
      </c>
      <c r="T393" s="36">
        <f t="shared" si="81"/>
        <v>0</v>
      </c>
      <c r="U393" s="36">
        <f t="shared" si="81"/>
        <v>0</v>
      </c>
      <c r="V393" s="36">
        <f t="shared" si="81"/>
        <v>0</v>
      </c>
      <c r="W393" s="35">
        <f t="shared" si="81"/>
        <v>0</v>
      </c>
      <c r="Y393" s="607"/>
      <c r="AA393"/>
      <c r="AB393"/>
      <c r="AC393"/>
      <c r="AD393"/>
      <c r="AE393"/>
      <c r="AF393"/>
      <c r="AG393"/>
      <c r="AH393"/>
    </row>
    <row r="394" spans="2:34" s="71" customFormat="1" outlineLevel="1" x14ac:dyDescent="0.4">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4">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4">
      <c r="B396" s="32"/>
      <c r="C396" s="30"/>
      <c r="D396" s="495"/>
      <c r="E396" s="496" t="s">
        <v>95</v>
      </c>
      <c r="F396" s="496"/>
      <c r="G396" s="68">
        <f t="shared" ref="G396:W396" si="82">SUBTOTAL(9,G397:G398)</f>
        <v>0</v>
      </c>
      <c r="H396" s="69">
        <f t="shared" si="82"/>
        <v>0</v>
      </c>
      <c r="I396" s="66">
        <f t="shared" si="82"/>
        <v>0</v>
      </c>
      <c r="J396" s="66">
        <f t="shared" si="82"/>
        <v>0</v>
      </c>
      <c r="K396" s="67">
        <f t="shared" si="82"/>
        <v>0</v>
      </c>
      <c r="L396" s="36">
        <f t="shared" si="82"/>
        <v>0</v>
      </c>
      <c r="M396" s="36">
        <f t="shared" si="82"/>
        <v>0</v>
      </c>
      <c r="N396" s="36">
        <f t="shared" si="82"/>
        <v>0</v>
      </c>
      <c r="O396" s="36">
        <f t="shared" si="82"/>
        <v>0</v>
      </c>
      <c r="P396" s="36">
        <f t="shared" si="82"/>
        <v>0</v>
      </c>
      <c r="Q396" s="36">
        <f t="shared" si="82"/>
        <v>0</v>
      </c>
      <c r="R396" s="36">
        <f t="shared" si="82"/>
        <v>0</v>
      </c>
      <c r="S396" s="36">
        <f t="shared" si="82"/>
        <v>0</v>
      </c>
      <c r="T396" s="36">
        <f t="shared" si="82"/>
        <v>0</v>
      </c>
      <c r="U396" s="36">
        <f t="shared" si="82"/>
        <v>0</v>
      </c>
      <c r="V396" s="36">
        <f t="shared" si="82"/>
        <v>0</v>
      </c>
      <c r="W396" s="35">
        <f t="shared" si="82"/>
        <v>0</v>
      </c>
      <c r="Y396" s="384"/>
      <c r="AA396"/>
      <c r="AB396"/>
      <c r="AC396"/>
      <c r="AD396"/>
      <c r="AE396"/>
      <c r="AF396"/>
      <c r="AG396"/>
      <c r="AH396"/>
    </row>
    <row r="397" spans="2:34" s="71" customFormat="1" outlineLevel="1" x14ac:dyDescent="0.4">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4">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4">
      <c r="B399" s="32"/>
      <c r="C399" s="30"/>
      <c r="D399" s="495"/>
      <c r="E399" s="496" t="s">
        <v>98</v>
      </c>
      <c r="F399" s="496"/>
      <c r="G399" s="68">
        <f t="shared" ref="G399:W399" si="83">SUBTOTAL(9,G400:G401)</f>
        <v>0</v>
      </c>
      <c r="H399" s="69">
        <f t="shared" si="83"/>
        <v>0</v>
      </c>
      <c r="I399" s="66">
        <f t="shared" si="83"/>
        <v>0</v>
      </c>
      <c r="J399" s="66">
        <f t="shared" si="83"/>
        <v>0</v>
      </c>
      <c r="K399" s="67">
        <f t="shared" si="83"/>
        <v>0</v>
      </c>
      <c r="L399" s="36">
        <f t="shared" si="83"/>
        <v>0</v>
      </c>
      <c r="M399" s="36">
        <f t="shared" si="83"/>
        <v>0</v>
      </c>
      <c r="N399" s="36">
        <f t="shared" si="83"/>
        <v>0</v>
      </c>
      <c r="O399" s="36">
        <f t="shared" si="83"/>
        <v>0</v>
      </c>
      <c r="P399" s="36">
        <f t="shared" si="83"/>
        <v>0</v>
      </c>
      <c r="Q399" s="36">
        <f t="shared" si="83"/>
        <v>0</v>
      </c>
      <c r="R399" s="36">
        <f t="shared" si="83"/>
        <v>0</v>
      </c>
      <c r="S399" s="36">
        <f t="shared" si="83"/>
        <v>0</v>
      </c>
      <c r="T399" s="36">
        <f t="shared" si="83"/>
        <v>0</v>
      </c>
      <c r="U399" s="36">
        <f t="shared" si="83"/>
        <v>0</v>
      </c>
      <c r="V399" s="36">
        <f t="shared" si="83"/>
        <v>0</v>
      </c>
      <c r="W399" s="35">
        <f t="shared" si="83"/>
        <v>0</v>
      </c>
      <c r="Y399" s="384"/>
      <c r="AA399"/>
      <c r="AB399"/>
      <c r="AC399"/>
      <c r="AD399"/>
      <c r="AE399"/>
      <c r="AF399"/>
      <c r="AG399"/>
      <c r="AH399"/>
    </row>
    <row r="400" spans="2:34" s="71" customFormat="1" outlineLevel="1" x14ac:dyDescent="0.4">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4">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4">
      <c r="B402" s="32"/>
      <c r="C402" s="30"/>
      <c r="D402" s="495"/>
      <c r="E402" s="496" t="s">
        <v>101</v>
      </c>
      <c r="F402" s="496"/>
      <c r="G402" s="68">
        <f t="shared" ref="G402:W402" si="84">SUBTOTAL(9,G403:G404)</f>
        <v>0</v>
      </c>
      <c r="H402" s="69">
        <f t="shared" si="84"/>
        <v>0</v>
      </c>
      <c r="I402" s="66">
        <f t="shared" si="84"/>
        <v>0</v>
      </c>
      <c r="J402" s="66">
        <f t="shared" si="84"/>
        <v>0</v>
      </c>
      <c r="K402" s="67">
        <f t="shared" si="84"/>
        <v>0</v>
      </c>
      <c r="L402" s="36">
        <f t="shared" si="84"/>
        <v>0</v>
      </c>
      <c r="M402" s="36">
        <f t="shared" si="84"/>
        <v>0</v>
      </c>
      <c r="N402" s="36">
        <f t="shared" si="84"/>
        <v>0</v>
      </c>
      <c r="O402" s="36">
        <f t="shared" si="84"/>
        <v>0</v>
      </c>
      <c r="P402" s="36">
        <f t="shared" si="84"/>
        <v>0</v>
      </c>
      <c r="Q402" s="36">
        <f t="shared" si="84"/>
        <v>0</v>
      </c>
      <c r="R402" s="36">
        <f t="shared" si="84"/>
        <v>0</v>
      </c>
      <c r="S402" s="36">
        <f t="shared" si="84"/>
        <v>0</v>
      </c>
      <c r="T402" s="36">
        <f t="shared" si="84"/>
        <v>0</v>
      </c>
      <c r="U402" s="36">
        <f t="shared" si="84"/>
        <v>0</v>
      </c>
      <c r="V402" s="36">
        <f t="shared" si="84"/>
        <v>0</v>
      </c>
      <c r="W402" s="35">
        <f t="shared" si="84"/>
        <v>0</v>
      </c>
      <c r="Y402" s="384"/>
      <c r="AA402"/>
      <c r="AB402"/>
      <c r="AC402"/>
      <c r="AD402"/>
      <c r="AE402"/>
      <c r="AF402"/>
      <c r="AG402"/>
      <c r="AH402"/>
    </row>
    <row r="403" spans="2:34" s="71" customFormat="1" outlineLevel="1" x14ac:dyDescent="0.4">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4">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4">
      <c r="B405" s="32"/>
      <c r="C405" s="30"/>
      <c r="D405" s="495"/>
      <c r="E405" s="496" t="s">
        <v>104</v>
      </c>
      <c r="F405" s="496"/>
      <c r="G405" s="68">
        <f t="shared" ref="G405:W405" si="85">SUBTOTAL(9,G406:G407)</f>
        <v>0</v>
      </c>
      <c r="H405" s="69">
        <f t="shared" si="85"/>
        <v>0</v>
      </c>
      <c r="I405" s="66">
        <f t="shared" si="85"/>
        <v>0</v>
      </c>
      <c r="J405" s="66">
        <f t="shared" si="85"/>
        <v>0</v>
      </c>
      <c r="K405" s="67">
        <f t="shared" si="85"/>
        <v>0</v>
      </c>
      <c r="L405" s="36">
        <f t="shared" si="85"/>
        <v>0</v>
      </c>
      <c r="M405" s="36">
        <f t="shared" si="85"/>
        <v>0</v>
      </c>
      <c r="N405" s="36">
        <f t="shared" si="85"/>
        <v>0</v>
      </c>
      <c r="O405" s="36">
        <f t="shared" si="85"/>
        <v>0</v>
      </c>
      <c r="P405" s="36">
        <f t="shared" si="85"/>
        <v>0</v>
      </c>
      <c r="Q405" s="36">
        <f t="shared" si="85"/>
        <v>0</v>
      </c>
      <c r="R405" s="36">
        <f t="shared" si="85"/>
        <v>0</v>
      </c>
      <c r="S405" s="36">
        <f t="shared" si="85"/>
        <v>0</v>
      </c>
      <c r="T405" s="36">
        <f t="shared" si="85"/>
        <v>0</v>
      </c>
      <c r="U405" s="36">
        <f t="shared" si="85"/>
        <v>0</v>
      </c>
      <c r="V405" s="36">
        <f t="shared" si="85"/>
        <v>0</v>
      </c>
      <c r="W405" s="35">
        <f t="shared" si="85"/>
        <v>0</v>
      </c>
      <c r="Y405" s="384"/>
      <c r="AA405"/>
      <c r="AB405"/>
      <c r="AC405"/>
      <c r="AD405"/>
      <c r="AE405"/>
      <c r="AF405"/>
      <c r="AG405"/>
      <c r="AH405"/>
    </row>
    <row r="406" spans="2:34" s="71" customFormat="1" outlineLevel="1" x14ac:dyDescent="0.4">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4">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4">
      <c r="B408" s="32"/>
      <c r="C408" s="30"/>
      <c r="D408" s="495"/>
      <c r="E408" s="496" t="s">
        <v>107</v>
      </c>
      <c r="F408" s="496"/>
      <c r="G408" s="68">
        <f t="shared" ref="G408:W408" si="86">SUBTOTAL(9,G409:G410)</f>
        <v>0</v>
      </c>
      <c r="H408" s="69">
        <f t="shared" si="86"/>
        <v>0</v>
      </c>
      <c r="I408" s="66">
        <f t="shared" si="86"/>
        <v>0</v>
      </c>
      <c r="J408" s="66">
        <f t="shared" si="86"/>
        <v>0</v>
      </c>
      <c r="K408" s="67">
        <f t="shared" si="86"/>
        <v>0</v>
      </c>
      <c r="L408" s="36">
        <f t="shared" si="86"/>
        <v>0</v>
      </c>
      <c r="M408" s="36">
        <f t="shared" si="86"/>
        <v>0</v>
      </c>
      <c r="N408" s="36">
        <f t="shared" si="86"/>
        <v>0</v>
      </c>
      <c r="O408" s="36">
        <f t="shared" si="86"/>
        <v>0</v>
      </c>
      <c r="P408" s="36">
        <f t="shared" si="86"/>
        <v>0</v>
      </c>
      <c r="Q408" s="36">
        <f t="shared" si="86"/>
        <v>0</v>
      </c>
      <c r="R408" s="36">
        <f t="shared" si="86"/>
        <v>0</v>
      </c>
      <c r="S408" s="36">
        <f t="shared" si="86"/>
        <v>0</v>
      </c>
      <c r="T408" s="36">
        <f t="shared" si="86"/>
        <v>0</v>
      </c>
      <c r="U408" s="36">
        <f t="shared" si="86"/>
        <v>0</v>
      </c>
      <c r="V408" s="36">
        <f t="shared" si="86"/>
        <v>0</v>
      </c>
      <c r="W408" s="35">
        <f t="shared" si="86"/>
        <v>0</v>
      </c>
      <c r="Y408" s="384"/>
      <c r="AA408"/>
      <c r="AB408"/>
      <c r="AC408"/>
      <c r="AD408"/>
      <c r="AE408"/>
      <c r="AF408"/>
      <c r="AG408"/>
      <c r="AH408"/>
    </row>
    <row r="409" spans="2:34" s="71" customFormat="1" outlineLevel="1" x14ac:dyDescent="0.4">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4">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4">
      <c r="B411" s="32"/>
      <c r="C411" s="30"/>
      <c r="D411" s="495" t="s">
        <v>110</v>
      </c>
      <c r="E411" s="496"/>
      <c r="F411" s="496"/>
      <c r="G411" s="68">
        <f>SUBTOTAL(9,G412:G414)</f>
        <v>0</v>
      </c>
      <c r="H411" s="66">
        <f t="shared" ref="H411:W411" si="87">SUBTOTAL(9,H412:H414)</f>
        <v>0</v>
      </c>
      <c r="I411" s="66">
        <f t="shared" si="87"/>
        <v>0</v>
      </c>
      <c r="J411" s="66">
        <f t="shared" si="87"/>
        <v>0</v>
      </c>
      <c r="K411" s="67">
        <f t="shared" si="87"/>
        <v>0</v>
      </c>
      <c r="L411" s="36">
        <f t="shared" si="87"/>
        <v>0</v>
      </c>
      <c r="M411" s="36">
        <f t="shared" si="87"/>
        <v>0</v>
      </c>
      <c r="N411" s="36">
        <f t="shared" si="87"/>
        <v>0</v>
      </c>
      <c r="O411" s="36">
        <f t="shared" si="87"/>
        <v>0</v>
      </c>
      <c r="P411" s="36">
        <f t="shared" si="87"/>
        <v>0</v>
      </c>
      <c r="Q411" s="36">
        <f t="shared" si="87"/>
        <v>0</v>
      </c>
      <c r="R411" s="36">
        <f t="shared" si="87"/>
        <v>0</v>
      </c>
      <c r="S411" s="36">
        <f t="shared" si="87"/>
        <v>0</v>
      </c>
      <c r="T411" s="36">
        <f t="shared" si="87"/>
        <v>0</v>
      </c>
      <c r="U411" s="36">
        <f t="shared" si="87"/>
        <v>0</v>
      </c>
      <c r="V411" s="39">
        <f t="shared" si="87"/>
        <v>0</v>
      </c>
      <c r="W411" s="39">
        <f t="shared" si="87"/>
        <v>0</v>
      </c>
      <c r="Y411" s="384"/>
      <c r="AA411"/>
      <c r="AB411"/>
      <c r="AC411"/>
      <c r="AD411"/>
      <c r="AE411"/>
      <c r="AF411"/>
      <c r="AG411"/>
      <c r="AH411"/>
    </row>
    <row r="412" spans="2:34" s="71" customFormat="1" outlineLevel="1" x14ac:dyDescent="0.4">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4">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4">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4">
      <c r="B415" s="32"/>
      <c r="C415" s="65"/>
      <c r="D415" s="495" t="s">
        <v>114</v>
      </c>
      <c r="E415" s="496"/>
      <c r="F415" s="496"/>
      <c r="G415" s="68">
        <f>SUBTOTAL(9,G416:G417)</f>
        <v>0</v>
      </c>
      <c r="H415" s="66">
        <f t="shared" ref="H415:W415" si="88">SUBTOTAL(9,H416:H417)</f>
        <v>0</v>
      </c>
      <c r="I415" s="66">
        <f t="shared" si="88"/>
        <v>0</v>
      </c>
      <c r="J415" s="66">
        <f t="shared" si="88"/>
        <v>0</v>
      </c>
      <c r="K415" s="67">
        <f t="shared" si="88"/>
        <v>0</v>
      </c>
      <c r="L415" s="36">
        <f t="shared" si="88"/>
        <v>0</v>
      </c>
      <c r="M415" s="36">
        <f t="shared" si="88"/>
        <v>0</v>
      </c>
      <c r="N415" s="36">
        <f t="shared" si="88"/>
        <v>0</v>
      </c>
      <c r="O415" s="36">
        <f t="shared" si="88"/>
        <v>0</v>
      </c>
      <c r="P415" s="36">
        <f t="shared" si="88"/>
        <v>0</v>
      </c>
      <c r="Q415" s="36">
        <f t="shared" si="88"/>
        <v>0</v>
      </c>
      <c r="R415" s="36">
        <f t="shared" si="88"/>
        <v>0</v>
      </c>
      <c r="S415" s="36">
        <f t="shared" si="88"/>
        <v>0</v>
      </c>
      <c r="T415" s="36">
        <f t="shared" si="88"/>
        <v>0</v>
      </c>
      <c r="U415" s="36">
        <f t="shared" si="88"/>
        <v>0</v>
      </c>
      <c r="V415" s="39">
        <f t="shared" si="88"/>
        <v>0</v>
      </c>
      <c r="W415" s="39">
        <f t="shared" si="88"/>
        <v>0</v>
      </c>
      <c r="Y415" s="384"/>
      <c r="AA415"/>
      <c r="AB415"/>
      <c r="AC415"/>
      <c r="AD415"/>
      <c r="AE415"/>
      <c r="AF415"/>
      <c r="AG415"/>
      <c r="AH415"/>
    </row>
    <row r="416" spans="2:34" s="71" customFormat="1" outlineLevel="1" x14ac:dyDescent="0.4">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4">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4">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4">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4">
      <c r="B420" s="32"/>
      <c r="C420" s="495"/>
      <c r="D420" s="495"/>
      <c r="E420" s="496" t="s">
        <v>41</v>
      </c>
      <c r="F420" s="496"/>
      <c r="G420" s="68">
        <f t="shared" ref="G420:W420" si="89">SUBTOTAL(9,G421:G424)</f>
        <v>0</v>
      </c>
      <c r="H420" s="69">
        <f t="shared" si="89"/>
        <v>0</v>
      </c>
      <c r="I420" s="66">
        <f t="shared" si="89"/>
        <v>0</v>
      </c>
      <c r="J420" s="66">
        <f t="shared" si="89"/>
        <v>0</v>
      </c>
      <c r="K420" s="67">
        <f t="shared" si="89"/>
        <v>0</v>
      </c>
      <c r="L420" s="36">
        <f t="shared" si="89"/>
        <v>0</v>
      </c>
      <c r="M420" s="36">
        <f t="shared" si="89"/>
        <v>0</v>
      </c>
      <c r="N420" s="36">
        <f t="shared" si="89"/>
        <v>0</v>
      </c>
      <c r="O420" s="36">
        <f t="shared" si="89"/>
        <v>0</v>
      </c>
      <c r="P420" s="36">
        <f t="shared" si="89"/>
        <v>0</v>
      </c>
      <c r="Q420" s="36">
        <f t="shared" si="89"/>
        <v>0</v>
      </c>
      <c r="R420" s="36">
        <f t="shared" si="89"/>
        <v>0</v>
      </c>
      <c r="S420" s="36">
        <f t="shared" si="89"/>
        <v>0</v>
      </c>
      <c r="T420" s="36">
        <f t="shared" si="89"/>
        <v>0</v>
      </c>
      <c r="U420" s="36">
        <f t="shared" si="89"/>
        <v>0</v>
      </c>
      <c r="V420" s="36">
        <f t="shared" si="89"/>
        <v>0</v>
      </c>
      <c r="W420" s="35">
        <f t="shared" si="89"/>
        <v>0</v>
      </c>
      <c r="Y420" s="607"/>
      <c r="AA420"/>
      <c r="AB420"/>
      <c r="AC420"/>
      <c r="AD420"/>
      <c r="AE420"/>
      <c r="AF420"/>
      <c r="AG420"/>
      <c r="AH420"/>
    </row>
    <row r="421" spans="2:34" s="71" customFormat="1" outlineLevel="1" x14ac:dyDescent="0.4">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4">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4">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4">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4">
      <c r="B425" s="32"/>
      <c r="C425" s="495"/>
      <c r="D425" s="495"/>
      <c r="E425" s="496" t="s">
        <v>46</v>
      </c>
      <c r="F425" s="496"/>
      <c r="G425" s="68">
        <f t="shared" ref="G425:W425" si="90">SUBTOTAL(9,G426:G429)</f>
        <v>0</v>
      </c>
      <c r="H425" s="69">
        <f t="shared" si="90"/>
        <v>0</v>
      </c>
      <c r="I425" s="66">
        <f t="shared" si="90"/>
        <v>0</v>
      </c>
      <c r="J425" s="66">
        <f t="shared" si="90"/>
        <v>0</v>
      </c>
      <c r="K425" s="67">
        <f t="shared" si="90"/>
        <v>0</v>
      </c>
      <c r="L425" s="36">
        <f t="shared" si="90"/>
        <v>0</v>
      </c>
      <c r="M425" s="36">
        <f t="shared" si="90"/>
        <v>0</v>
      </c>
      <c r="N425" s="36">
        <f t="shared" si="90"/>
        <v>0</v>
      </c>
      <c r="O425" s="36">
        <f t="shared" si="90"/>
        <v>0</v>
      </c>
      <c r="P425" s="36">
        <f t="shared" si="90"/>
        <v>0</v>
      </c>
      <c r="Q425" s="36">
        <f t="shared" si="90"/>
        <v>0</v>
      </c>
      <c r="R425" s="36">
        <f t="shared" si="90"/>
        <v>0</v>
      </c>
      <c r="S425" s="36">
        <f t="shared" si="90"/>
        <v>0</v>
      </c>
      <c r="T425" s="36">
        <f t="shared" si="90"/>
        <v>0</v>
      </c>
      <c r="U425" s="36">
        <f t="shared" si="90"/>
        <v>0</v>
      </c>
      <c r="V425" s="36">
        <f t="shared" si="90"/>
        <v>0</v>
      </c>
      <c r="W425" s="35">
        <f t="shared" si="90"/>
        <v>0</v>
      </c>
      <c r="Y425" s="384"/>
      <c r="AA425"/>
      <c r="AB425"/>
      <c r="AC425"/>
      <c r="AD425"/>
      <c r="AE425"/>
      <c r="AF425"/>
      <c r="AG425"/>
      <c r="AH425"/>
    </row>
    <row r="426" spans="2:34" s="71" customFormat="1" outlineLevel="1" x14ac:dyDescent="0.4">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4">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4">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4">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4">
      <c r="B430" s="32"/>
      <c r="C430" s="495"/>
      <c r="D430" s="495"/>
      <c r="E430" s="496" t="s">
        <v>51</v>
      </c>
      <c r="F430" s="496"/>
      <c r="G430" s="68">
        <f t="shared" ref="G430:W430" si="91">SUBTOTAL(9,G431:G434)</f>
        <v>0</v>
      </c>
      <c r="H430" s="69">
        <f t="shared" si="91"/>
        <v>0</v>
      </c>
      <c r="I430" s="66">
        <f t="shared" si="91"/>
        <v>0</v>
      </c>
      <c r="J430" s="66">
        <f t="shared" si="91"/>
        <v>0</v>
      </c>
      <c r="K430" s="67">
        <f t="shared" si="91"/>
        <v>0</v>
      </c>
      <c r="L430" s="36">
        <f t="shared" si="91"/>
        <v>0</v>
      </c>
      <c r="M430" s="36">
        <f t="shared" si="91"/>
        <v>0</v>
      </c>
      <c r="N430" s="36">
        <f t="shared" si="91"/>
        <v>0</v>
      </c>
      <c r="O430" s="36">
        <f t="shared" si="91"/>
        <v>0</v>
      </c>
      <c r="P430" s="36">
        <f t="shared" si="91"/>
        <v>0</v>
      </c>
      <c r="Q430" s="36">
        <f t="shared" si="91"/>
        <v>0</v>
      </c>
      <c r="R430" s="36">
        <f t="shared" si="91"/>
        <v>0</v>
      </c>
      <c r="S430" s="36">
        <f t="shared" si="91"/>
        <v>0</v>
      </c>
      <c r="T430" s="36">
        <f t="shared" si="91"/>
        <v>0</v>
      </c>
      <c r="U430" s="36">
        <f t="shared" si="91"/>
        <v>0</v>
      </c>
      <c r="V430" s="36">
        <f t="shared" si="91"/>
        <v>0</v>
      </c>
      <c r="W430" s="35">
        <f t="shared" si="91"/>
        <v>0</v>
      </c>
      <c r="Y430" s="384"/>
      <c r="AA430"/>
      <c r="AB430"/>
      <c r="AC430"/>
      <c r="AD430"/>
      <c r="AE430"/>
      <c r="AF430"/>
      <c r="AG430"/>
      <c r="AH430"/>
    </row>
    <row r="431" spans="2:34" s="71" customFormat="1" outlineLevel="1" x14ac:dyDescent="0.4">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4">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4">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4">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4">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4">
      <c r="B436" s="32"/>
      <c r="C436" s="495"/>
      <c r="D436" s="495"/>
      <c r="E436" s="498" t="s">
        <v>57</v>
      </c>
      <c r="F436" s="496"/>
      <c r="G436" s="68">
        <f t="shared" ref="G436:W436" si="92">SUBTOTAL(9,G437:G439)</f>
        <v>0</v>
      </c>
      <c r="H436" s="69">
        <f t="shared" si="92"/>
        <v>0</v>
      </c>
      <c r="I436" s="66">
        <f t="shared" si="92"/>
        <v>0</v>
      </c>
      <c r="J436" s="66">
        <f t="shared" si="92"/>
        <v>0</v>
      </c>
      <c r="K436" s="67">
        <f t="shared" si="92"/>
        <v>0</v>
      </c>
      <c r="L436" s="36">
        <f t="shared" si="92"/>
        <v>0</v>
      </c>
      <c r="M436" s="36">
        <f t="shared" si="92"/>
        <v>0</v>
      </c>
      <c r="N436" s="36">
        <f t="shared" si="92"/>
        <v>0</v>
      </c>
      <c r="O436" s="36">
        <f t="shared" si="92"/>
        <v>0</v>
      </c>
      <c r="P436" s="36">
        <f t="shared" si="92"/>
        <v>0</v>
      </c>
      <c r="Q436" s="36">
        <f t="shared" si="92"/>
        <v>0</v>
      </c>
      <c r="R436" s="36">
        <f t="shared" si="92"/>
        <v>0</v>
      </c>
      <c r="S436" s="36">
        <f t="shared" si="92"/>
        <v>0</v>
      </c>
      <c r="T436" s="36">
        <f t="shared" si="92"/>
        <v>0</v>
      </c>
      <c r="U436" s="36">
        <f t="shared" si="92"/>
        <v>0</v>
      </c>
      <c r="V436" s="36">
        <f t="shared" si="92"/>
        <v>0</v>
      </c>
      <c r="W436" s="35">
        <f t="shared" si="92"/>
        <v>0</v>
      </c>
      <c r="Y436" s="607"/>
      <c r="AA436"/>
      <c r="AB436"/>
      <c r="AC436"/>
      <c r="AD436"/>
      <c r="AE436"/>
      <c r="AF436"/>
      <c r="AG436"/>
      <c r="AH436"/>
    </row>
    <row r="437" spans="2:34" s="71" customFormat="1" outlineLevel="1" x14ac:dyDescent="0.4">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4">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4">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4">
      <c r="B440" s="32"/>
      <c r="C440" s="495"/>
      <c r="D440" s="495"/>
      <c r="E440" s="496" t="s">
        <v>61</v>
      </c>
      <c r="F440" s="496"/>
      <c r="G440" s="68">
        <f t="shared" ref="G440:W440" si="93">SUBTOTAL(9,G441:G443)</f>
        <v>0</v>
      </c>
      <c r="H440" s="69">
        <f t="shared" si="93"/>
        <v>0</v>
      </c>
      <c r="I440" s="66">
        <f t="shared" si="93"/>
        <v>0</v>
      </c>
      <c r="J440" s="66">
        <f t="shared" si="93"/>
        <v>0</v>
      </c>
      <c r="K440" s="67">
        <f t="shared" si="93"/>
        <v>0</v>
      </c>
      <c r="L440" s="36">
        <f t="shared" si="93"/>
        <v>0</v>
      </c>
      <c r="M440" s="36">
        <f t="shared" si="93"/>
        <v>0</v>
      </c>
      <c r="N440" s="36">
        <f t="shared" si="93"/>
        <v>0</v>
      </c>
      <c r="O440" s="36">
        <f t="shared" si="93"/>
        <v>0</v>
      </c>
      <c r="P440" s="36">
        <f t="shared" si="93"/>
        <v>0</v>
      </c>
      <c r="Q440" s="36">
        <f t="shared" si="93"/>
        <v>0</v>
      </c>
      <c r="R440" s="36">
        <f t="shared" si="93"/>
        <v>0</v>
      </c>
      <c r="S440" s="36">
        <f t="shared" si="93"/>
        <v>0</v>
      </c>
      <c r="T440" s="36">
        <f t="shared" si="93"/>
        <v>0</v>
      </c>
      <c r="U440" s="36">
        <f t="shared" si="93"/>
        <v>0</v>
      </c>
      <c r="V440" s="36">
        <f t="shared" si="93"/>
        <v>0</v>
      </c>
      <c r="W440" s="35">
        <f t="shared" si="93"/>
        <v>0</v>
      </c>
      <c r="Y440" s="384"/>
      <c r="AA440"/>
      <c r="AB440"/>
      <c r="AC440"/>
      <c r="AD440"/>
      <c r="AE440"/>
      <c r="AF440"/>
      <c r="AG440"/>
      <c r="AH440"/>
    </row>
    <row r="441" spans="2:34" s="71" customFormat="1" outlineLevel="1" x14ac:dyDescent="0.4">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4">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4">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4">
      <c r="B444" s="32"/>
      <c r="C444" s="495"/>
      <c r="D444" s="495"/>
      <c r="E444" s="496" t="s">
        <v>65</v>
      </c>
      <c r="F444" s="496"/>
      <c r="G444" s="68">
        <f t="shared" ref="G444:W444" si="94">SUBTOTAL(9,G445:G447)</f>
        <v>0</v>
      </c>
      <c r="H444" s="69">
        <f t="shared" si="94"/>
        <v>0</v>
      </c>
      <c r="I444" s="66">
        <f t="shared" si="94"/>
        <v>0</v>
      </c>
      <c r="J444" s="66">
        <f t="shared" si="94"/>
        <v>0</v>
      </c>
      <c r="K444" s="67">
        <f t="shared" si="94"/>
        <v>0</v>
      </c>
      <c r="L444" s="36">
        <f t="shared" si="94"/>
        <v>0</v>
      </c>
      <c r="M444" s="36">
        <f t="shared" si="94"/>
        <v>0</v>
      </c>
      <c r="N444" s="36">
        <f t="shared" si="94"/>
        <v>0</v>
      </c>
      <c r="O444" s="36">
        <f t="shared" si="94"/>
        <v>0</v>
      </c>
      <c r="P444" s="36">
        <f t="shared" si="94"/>
        <v>0</v>
      </c>
      <c r="Q444" s="36">
        <f t="shared" si="94"/>
        <v>0</v>
      </c>
      <c r="R444" s="36">
        <f t="shared" si="94"/>
        <v>0</v>
      </c>
      <c r="S444" s="36">
        <f t="shared" si="94"/>
        <v>0</v>
      </c>
      <c r="T444" s="36">
        <f t="shared" si="94"/>
        <v>0</v>
      </c>
      <c r="U444" s="36">
        <f t="shared" si="94"/>
        <v>0</v>
      </c>
      <c r="V444" s="36">
        <f t="shared" si="94"/>
        <v>0</v>
      </c>
      <c r="W444" s="35">
        <f t="shared" si="94"/>
        <v>0</v>
      </c>
      <c r="Y444" s="384"/>
      <c r="AA444"/>
      <c r="AB444"/>
      <c r="AC444"/>
      <c r="AD444"/>
      <c r="AE444"/>
      <c r="AF444"/>
      <c r="AG444"/>
      <c r="AH444"/>
    </row>
    <row r="445" spans="2:34" s="71" customFormat="1" outlineLevel="1" x14ac:dyDescent="0.4">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4">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4">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4">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4">
      <c r="B449" s="32"/>
      <c r="C449" s="495"/>
      <c r="D449" s="495"/>
      <c r="E449" s="496" t="s">
        <v>70</v>
      </c>
      <c r="F449" s="496"/>
      <c r="G449" s="68">
        <f t="shared" ref="G449:W449" si="95">SUBTOTAL(9,G450:G451)</f>
        <v>0</v>
      </c>
      <c r="H449" s="69">
        <f t="shared" si="95"/>
        <v>0</v>
      </c>
      <c r="I449" s="66">
        <f t="shared" si="95"/>
        <v>0</v>
      </c>
      <c r="J449" s="66">
        <f t="shared" si="95"/>
        <v>0</v>
      </c>
      <c r="K449" s="67">
        <f t="shared" si="95"/>
        <v>0</v>
      </c>
      <c r="L449" s="36">
        <f t="shared" si="95"/>
        <v>0</v>
      </c>
      <c r="M449" s="36">
        <f t="shared" si="95"/>
        <v>0</v>
      </c>
      <c r="N449" s="36">
        <f t="shared" si="95"/>
        <v>0</v>
      </c>
      <c r="O449" s="36">
        <f t="shared" si="95"/>
        <v>0</v>
      </c>
      <c r="P449" s="36">
        <f t="shared" si="95"/>
        <v>0</v>
      </c>
      <c r="Q449" s="36">
        <f t="shared" si="95"/>
        <v>0</v>
      </c>
      <c r="R449" s="36">
        <f t="shared" si="95"/>
        <v>0</v>
      </c>
      <c r="S449" s="36">
        <f t="shared" si="95"/>
        <v>0</v>
      </c>
      <c r="T449" s="36">
        <f t="shared" si="95"/>
        <v>0</v>
      </c>
      <c r="U449" s="36">
        <f t="shared" si="95"/>
        <v>0</v>
      </c>
      <c r="V449" s="36">
        <f t="shared" si="95"/>
        <v>0</v>
      </c>
      <c r="W449" s="35">
        <f t="shared" si="95"/>
        <v>0</v>
      </c>
      <c r="Y449" s="607"/>
      <c r="AA449"/>
      <c r="AB449"/>
      <c r="AC449"/>
      <c r="AD449"/>
      <c r="AE449"/>
      <c r="AF449"/>
      <c r="AG449"/>
      <c r="AH449"/>
    </row>
    <row r="450" spans="2:34" s="71" customFormat="1" outlineLevel="1" x14ac:dyDescent="0.4">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4">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4">
      <c r="B452" s="32"/>
      <c r="C452" s="495"/>
      <c r="D452" s="495"/>
      <c r="E452" s="496" t="s">
        <v>73</v>
      </c>
      <c r="F452" s="496"/>
      <c r="G452" s="68">
        <f t="shared" ref="G452:W452" si="96">SUBTOTAL(9,G453:G455)</f>
        <v>0</v>
      </c>
      <c r="H452" s="69">
        <f t="shared" si="96"/>
        <v>0</v>
      </c>
      <c r="I452" s="66">
        <f t="shared" si="96"/>
        <v>0</v>
      </c>
      <c r="J452" s="66">
        <f t="shared" si="96"/>
        <v>0</v>
      </c>
      <c r="K452" s="67">
        <f t="shared" si="96"/>
        <v>0</v>
      </c>
      <c r="L452" s="36">
        <f t="shared" si="96"/>
        <v>0</v>
      </c>
      <c r="M452" s="36">
        <f t="shared" si="96"/>
        <v>0</v>
      </c>
      <c r="N452" s="36">
        <f t="shared" si="96"/>
        <v>0</v>
      </c>
      <c r="O452" s="36">
        <f t="shared" si="96"/>
        <v>0</v>
      </c>
      <c r="P452" s="36">
        <f t="shared" si="96"/>
        <v>0</v>
      </c>
      <c r="Q452" s="36">
        <f t="shared" si="96"/>
        <v>0</v>
      </c>
      <c r="R452" s="36">
        <f t="shared" si="96"/>
        <v>0</v>
      </c>
      <c r="S452" s="36">
        <f t="shared" si="96"/>
        <v>0</v>
      </c>
      <c r="T452" s="36">
        <f t="shared" si="96"/>
        <v>0</v>
      </c>
      <c r="U452" s="36">
        <f t="shared" si="96"/>
        <v>0</v>
      </c>
      <c r="V452" s="36">
        <f t="shared" si="96"/>
        <v>0</v>
      </c>
      <c r="W452" s="35">
        <f t="shared" si="96"/>
        <v>0</v>
      </c>
      <c r="Y452" s="384"/>
      <c r="AA452"/>
      <c r="AB452"/>
      <c r="AC452"/>
      <c r="AD452"/>
      <c r="AE452"/>
      <c r="AF452"/>
      <c r="AG452"/>
      <c r="AH452"/>
    </row>
    <row r="453" spans="2:34" s="71" customFormat="1" outlineLevel="1" x14ac:dyDescent="0.4">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4">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4">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4">
      <c r="B456" s="32"/>
      <c r="C456" s="495"/>
      <c r="D456" s="495"/>
      <c r="E456" s="496" t="s">
        <v>77</v>
      </c>
      <c r="F456" s="496"/>
      <c r="G456" s="68">
        <f t="shared" ref="G456:W456" si="97">SUBTOTAL(9,G457:G458)</f>
        <v>0</v>
      </c>
      <c r="H456" s="69">
        <f t="shared" si="97"/>
        <v>0</v>
      </c>
      <c r="I456" s="66">
        <f t="shared" si="97"/>
        <v>0</v>
      </c>
      <c r="J456" s="66">
        <f t="shared" si="97"/>
        <v>0</v>
      </c>
      <c r="K456" s="67">
        <f t="shared" si="97"/>
        <v>0</v>
      </c>
      <c r="L456" s="36">
        <f t="shared" si="97"/>
        <v>0</v>
      </c>
      <c r="M456" s="36">
        <f t="shared" si="97"/>
        <v>0</v>
      </c>
      <c r="N456" s="36">
        <f t="shared" si="97"/>
        <v>0</v>
      </c>
      <c r="O456" s="36">
        <f t="shared" si="97"/>
        <v>0</v>
      </c>
      <c r="P456" s="36">
        <f t="shared" si="97"/>
        <v>0</v>
      </c>
      <c r="Q456" s="36">
        <f t="shared" si="97"/>
        <v>0</v>
      </c>
      <c r="R456" s="36">
        <f t="shared" si="97"/>
        <v>0</v>
      </c>
      <c r="S456" s="36">
        <f t="shared" si="97"/>
        <v>0</v>
      </c>
      <c r="T456" s="36">
        <f t="shared" si="97"/>
        <v>0</v>
      </c>
      <c r="U456" s="36">
        <f t="shared" si="97"/>
        <v>0</v>
      </c>
      <c r="V456" s="36">
        <f t="shared" si="97"/>
        <v>0</v>
      </c>
      <c r="W456" s="35">
        <f t="shared" si="97"/>
        <v>0</v>
      </c>
      <c r="Y456" s="384"/>
      <c r="AA456"/>
      <c r="AB456"/>
      <c r="AC456"/>
      <c r="AD456"/>
      <c r="AE456"/>
      <c r="AF456"/>
      <c r="AG456"/>
      <c r="AH456"/>
    </row>
    <row r="457" spans="2:34" s="71" customFormat="1" outlineLevel="1" x14ac:dyDescent="0.4">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4">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4">
      <c r="B459" s="32"/>
      <c r="C459" s="495"/>
      <c r="D459" s="495"/>
      <c r="E459" s="496" t="s">
        <v>80</v>
      </c>
      <c r="F459" s="496"/>
      <c r="G459" s="68">
        <f t="shared" ref="G459:W459" si="98">SUBTOTAL(9,G460:G462)</f>
        <v>0</v>
      </c>
      <c r="H459" s="69">
        <f t="shared" si="98"/>
        <v>0</v>
      </c>
      <c r="I459" s="66">
        <f t="shared" si="98"/>
        <v>0</v>
      </c>
      <c r="J459" s="66">
        <f t="shared" si="98"/>
        <v>0</v>
      </c>
      <c r="K459" s="67">
        <f t="shared" si="98"/>
        <v>0</v>
      </c>
      <c r="L459" s="36">
        <f t="shared" si="98"/>
        <v>0</v>
      </c>
      <c r="M459" s="36">
        <f t="shared" si="98"/>
        <v>0</v>
      </c>
      <c r="N459" s="36">
        <f t="shared" si="98"/>
        <v>0</v>
      </c>
      <c r="O459" s="36">
        <f t="shared" si="98"/>
        <v>0</v>
      </c>
      <c r="P459" s="36">
        <f t="shared" si="98"/>
        <v>0</v>
      </c>
      <c r="Q459" s="36">
        <f t="shared" si="98"/>
        <v>0</v>
      </c>
      <c r="R459" s="36">
        <f t="shared" si="98"/>
        <v>0</v>
      </c>
      <c r="S459" s="36">
        <f t="shared" si="98"/>
        <v>0</v>
      </c>
      <c r="T459" s="36">
        <f t="shared" si="98"/>
        <v>0</v>
      </c>
      <c r="U459" s="36">
        <f t="shared" si="98"/>
        <v>0</v>
      </c>
      <c r="V459" s="36">
        <f t="shared" si="98"/>
        <v>0</v>
      </c>
      <c r="W459" s="35">
        <f t="shared" si="98"/>
        <v>0</v>
      </c>
      <c r="Y459" s="384"/>
      <c r="AA459"/>
      <c r="AB459"/>
      <c r="AC459"/>
      <c r="AD459"/>
      <c r="AE459"/>
      <c r="AF459"/>
      <c r="AG459"/>
      <c r="AH459"/>
    </row>
    <row r="460" spans="2:34" s="71" customFormat="1" outlineLevel="1" x14ac:dyDescent="0.4">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4">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4">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4">
      <c r="B463" s="32"/>
      <c r="C463" s="495"/>
      <c r="D463" s="495"/>
      <c r="E463" s="496" t="s">
        <v>84</v>
      </c>
      <c r="F463" s="496"/>
      <c r="G463" s="68">
        <f t="shared" ref="G463:W463" si="99">SUBTOTAL(9,G464:G465)</f>
        <v>0</v>
      </c>
      <c r="H463" s="69">
        <f t="shared" si="99"/>
        <v>0</v>
      </c>
      <c r="I463" s="66">
        <f t="shared" si="99"/>
        <v>0</v>
      </c>
      <c r="J463" s="66">
        <f t="shared" si="99"/>
        <v>0</v>
      </c>
      <c r="K463" s="67">
        <f t="shared" si="99"/>
        <v>0</v>
      </c>
      <c r="L463" s="36">
        <f t="shared" si="99"/>
        <v>0</v>
      </c>
      <c r="M463" s="36">
        <f t="shared" si="99"/>
        <v>0</v>
      </c>
      <c r="N463" s="36">
        <f t="shared" si="99"/>
        <v>0</v>
      </c>
      <c r="O463" s="36">
        <f t="shared" si="99"/>
        <v>0</v>
      </c>
      <c r="P463" s="36">
        <f t="shared" si="99"/>
        <v>0</v>
      </c>
      <c r="Q463" s="36">
        <f t="shared" si="99"/>
        <v>0</v>
      </c>
      <c r="R463" s="36">
        <f t="shared" si="99"/>
        <v>0</v>
      </c>
      <c r="S463" s="36">
        <f t="shared" si="99"/>
        <v>0</v>
      </c>
      <c r="T463" s="36">
        <f t="shared" si="99"/>
        <v>0</v>
      </c>
      <c r="U463" s="36">
        <f t="shared" si="99"/>
        <v>0</v>
      </c>
      <c r="V463" s="36">
        <f t="shared" si="99"/>
        <v>0</v>
      </c>
      <c r="W463" s="35">
        <f t="shared" si="99"/>
        <v>0</v>
      </c>
      <c r="Y463" s="384"/>
      <c r="AA463"/>
      <c r="AB463"/>
      <c r="AC463"/>
      <c r="AD463"/>
      <c r="AE463"/>
      <c r="AF463"/>
      <c r="AG463"/>
      <c r="AH463"/>
    </row>
    <row r="464" spans="2:34" s="71" customFormat="1" outlineLevel="1" x14ac:dyDescent="0.4">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4">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4">
      <c r="B466" s="32"/>
      <c r="C466" s="495"/>
      <c r="D466" s="495"/>
      <c r="E466" s="496" t="s">
        <v>87</v>
      </c>
      <c r="F466" s="496"/>
      <c r="G466" s="68">
        <f t="shared" ref="G466:W466" si="100">SUBTOTAL(9,G467:G469)</f>
        <v>0</v>
      </c>
      <c r="H466" s="69">
        <f t="shared" si="100"/>
        <v>0</v>
      </c>
      <c r="I466" s="66">
        <f t="shared" si="100"/>
        <v>0</v>
      </c>
      <c r="J466" s="66">
        <f t="shared" si="100"/>
        <v>0</v>
      </c>
      <c r="K466" s="67">
        <f t="shared" si="100"/>
        <v>0</v>
      </c>
      <c r="L466" s="36">
        <f t="shared" si="100"/>
        <v>0</v>
      </c>
      <c r="M466" s="36">
        <f t="shared" si="100"/>
        <v>0</v>
      </c>
      <c r="N466" s="36">
        <f t="shared" si="100"/>
        <v>0</v>
      </c>
      <c r="O466" s="36">
        <f t="shared" si="100"/>
        <v>0</v>
      </c>
      <c r="P466" s="36">
        <f t="shared" si="100"/>
        <v>0</v>
      </c>
      <c r="Q466" s="36">
        <f t="shared" si="100"/>
        <v>0</v>
      </c>
      <c r="R466" s="36">
        <f t="shared" si="100"/>
        <v>0</v>
      </c>
      <c r="S466" s="36">
        <f t="shared" si="100"/>
        <v>0</v>
      </c>
      <c r="T466" s="36">
        <f t="shared" si="100"/>
        <v>0</v>
      </c>
      <c r="U466" s="36">
        <f t="shared" si="100"/>
        <v>0</v>
      </c>
      <c r="V466" s="36">
        <f t="shared" si="100"/>
        <v>0</v>
      </c>
      <c r="W466" s="35">
        <f t="shared" si="100"/>
        <v>0</v>
      </c>
      <c r="Y466" s="384"/>
      <c r="AA466"/>
      <c r="AB466"/>
      <c r="AC466"/>
      <c r="AD466"/>
      <c r="AE466"/>
      <c r="AF466"/>
      <c r="AG466"/>
      <c r="AH466"/>
    </row>
    <row r="467" spans="2:34" s="71" customFormat="1" outlineLevel="1" x14ac:dyDescent="0.4">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4">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4">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4">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4">
      <c r="B471" s="32"/>
      <c r="C471" s="495"/>
      <c r="D471" s="495"/>
      <c r="E471" s="496" t="s">
        <v>92</v>
      </c>
      <c r="F471" s="496"/>
      <c r="G471" s="68">
        <f t="shared" ref="G471:W471" si="101">SUBTOTAL(9,G472:G473)</f>
        <v>0</v>
      </c>
      <c r="H471" s="69">
        <f t="shared" si="101"/>
        <v>0</v>
      </c>
      <c r="I471" s="66">
        <f t="shared" si="101"/>
        <v>0</v>
      </c>
      <c r="J471" s="66">
        <f t="shared" si="101"/>
        <v>0</v>
      </c>
      <c r="K471" s="67">
        <f t="shared" si="101"/>
        <v>0</v>
      </c>
      <c r="L471" s="36">
        <f t="shared" si="101"/>
        <v>0</v>
      </c>
      <c r="M471" s="36">
        <f t="shared" si="101"/>
        <v>0</v>
      </c>
      <c r="N471" s="36">
        <f t="shared" si="101"/>
        <v>0</v>
      </c>
      <c r="O471" s="36">
        <f t="shared" si="101"/>
        <v>0</v>
      </c>
      <c r="P471" s="36">
        <f t="shared" si="101"/>
        <v>0</v>
      </c>
      <c r="Q471" s="36">
        <f t="shared" si="101"/>
        <v>0</v>
      </c>
      <c r="R471" s="36">
        <f t="shared" si="101"/>
        <v>0</v>
      </c>
      <c r="S471" s="36">
        <f t="shared" si="101"/>
        <v>0</v>
      </c>
      <c r="T471" s="36">
        <f t="shared" si="101"/>
        <v>0</v>
      </c>
      <c r="U471" s="36">
        <f t="shared" si="101"/>
        <v>0</v>
      </c>
      <c r="V471" s="36">
        <f t="shared" si="101"/>
        <v>0</v>
      </c>
      <c r="W471" s="35">
        <f t="shared" si="101"/>
        <v>0</v>
      </c>
      <c r="Y471" s="607"/>
      <c r="AA471"/>
      <c r="AB471"/>
      <c r="AC471"/>
      <c r="AD471"/>
      <c r="AE471"/>
      <c r="AF471"/>
      <c r="AG471"/>
      <c r="AH471"/>
    </row>
    <row r="472" spans="2:34" s="71" customFormat="1" outlineLevel="1" x14ac:dyDescent="0.4">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4">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4">
      <c r="B474" s="32"/>
      <c r="C474" s="495"/>
      <c r="D474" s="495"/>
      <c r="E474" s="496" t="s">
        <v>95</v>
      </c>
      <c r="F474" s="496"/>
      <c r="G474" s="68">
        <f t="shared" ref="G474:W474" si="102">SUBTOTAL(9,G475:G476)</f>
        <v>0</v>
      </c>
      <c r="H474" s="69">
        <f t="shared" si="102"/>
        <v>0</v>
      </c>
      <c r="I474" s="66">
        <f t="shared" si="102"/>
        <v>0</v>
      </c>
      <c r="J474" s="66">
        <f t="shared" si="102"/>
        <v>0</v>
      </c>
      <c r="K474" s="67">
        <f t="shared" si="102"/>
        <v>0</v>
      </c>
      <c r="L474" s="36">
        <f t="shared" si="102"/>
        <v>0</v>
      </c>
      <c r="M474" s="36">
        <f t="shared" si="102"/>
        <v>0</v>
      </c>
      <c r="N474" s="36">
        <f t="shared" si="102"/>
        <v>0</v>
      </c>
      <c r="O474" s="36">
        <f t="shared" si="102"/>
        <v>0</v>
      </c>
      <c r="P474" s="36">
        <f t="shared" si="102"/>
        <v>0</v>
      </c>
      <c r="Q474" s="36">
        <f t="shared" si="102"/>
        <v>0</v>
      </c>
      <c r="R474" s="36">
        <f t="shared" si="102"/>
        <v>0</v>
      </c>
      <c r="S474" s="36">
        <f t="shared" si="102"/>
        <v>0</v>
      </c>
      <c r="T474" s="36">
        <f t="shared" si="102"/>
        <v>0</v>
      </c>
      <c r="U474" s="36">
        <f t="shared" si="102"/>
        <v>0</v>
      </c>
      <c r="V474" s="36">
        <f t="shared" si="102"/>
        <v>0</v>
      </c>
      <c r="W474" s="35">
        <f t="shared" si="102"/>
        <v>0</v>
      </c>
      <c r="Y474" s="384"/>
      <c r="AA474"/>
      <c r="AB474"/>
      <c r="AC474"/>
      <c r="AD474"/>
      <c r="AE474"/>
      <c r="AF474"/>
      <c r="AG474"/>
      <c r="AH474"/>
    </row>
    <row r="475" spans="2:34" s="71" customFormat="1" outlineLevel="1" x14ac:dyDescent="0.4">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4">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4">
      <c r="B477" s="32"/>
      <c r="C477" s="495"/>
      <c r="D477" s="495"/>
      <c r="E477" s="496" t="s">
        <v>98</v>
      </c>
      <c r="F477" s="496"/>
      <c r="G477" s="68">
        <f t="shared" ref="G477:W477" si="103">SUBTOTAL(9,G478:G479)</f>
        <v>0</v>
      </c>
      <c r="H477" s="69">
        <f t="shared" si="103"/>
        <v>0</v>
      </c>
      <c r="I477" s="66">
        <f t="shared" si="103"/>
        <v>0</v>
      </c>
      <c r="J477" s="66">
        <f t="shared" si="103"/>
        <v>0</v>
      </c>
      <c r="K477" s="67">
        <f t="shared" si="103"/>
        <v>0</v>
      </c>
      <c r="L477" s="36">
        <f t="shared" si="103"/>
        <v>0</v>
      </c>
      <c r="M477" s="36">
        <f t="shared" si="103"/>
        <v>0</v>
      </c>
      <c r="N477" s="36">
        <f t="shared" si="103"/>
        <v>0</v>
      </c>
      <c r="O477" s="36">
        <f t="shared" si="103"/>
        <v>0</v>
      </c>
      <c r="P477" s="36">
        <f t="shared" si="103"/>
        <v>0</v>
      </c>
      <c r="Q477" s="36">
        <f t="shared" si="103"/>
        <v>0</v>
      </c>
      <c r="R477" s="36">
        <f t="shared" si="103"/>
        <v>0</v>
      </c>
      <c r="S477" s="36">
        <f t="shared" si="103"/>
        <v>0</v>
      </c>
      <c r="T477" s="36">
        <f t="shared" si="103"/>
        <v>0</v>
      </c>
      <c r="U477" s="36">
        <f t="shared" si="103"/>
        <v>0</v>
      </c>
      <c r="V477" s="36">
        <f t="shared" si="103"/>
        <v>0</v>
      </c>
      <c r="W477" s="35">
        <f t="shared" si="103"/>
        <v>0</v>
      </c>
      <c r="Y477" s="384"/>
      <c r="AA477"/>
      <c r="AB477"/>
      <c r="AC477"/>
      <c r="AD477"/>
      <c r="AE477"/>
      <c r="AF477"/>
      <c r="AG477"/>
      <c r="AH477"/>
    </row>
    <row r="478" spans="2:34" s="71" customFormat="1" outlineLevel="1" x14ac:dyDescent="0.4">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4">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4">
      <c r="B480" s="32"/>
      <c r="C480" s="495"/>
      <c r="D480" s="495"/>
      <c r="E480" s="496" t="s">
        <v>101</v>
      </c>
      <c r="F480" s="496"/>
      <c r="G480" s="68">
        <f t="shared" ref="G480:W480" si="104">SUBTOTAL(9,G481:G482)</f>
        <v>0</v>
      </c>
      <c r="H480" s="69">
        <f t="shared" si="104"/>
        <v>0</v>
      </c>
      <c r="I480" s="66">
        <f t="shared" si="104"/>
        <v>0</v>
      </c>
      <c r="J480" s="66">
        <f t="shared" si="104"/>
        <v>0</v>
      </c>
      <c r="K480" s="67">
        <f t="shared" si="104"/>
        <v>0</v>
      </c>
      <c r="L480" s="36">
        <f t="shared" si="104"/>
        <v>0</v>
      </c>
      <c r="M480" s="36">
        <f t="shared" si="104"/>
        <v>0</v>
      </c>
      <c r="N480" s="36">
        <f t="shared" si="104"/>
        <v>0</v>
      </c>
      <c r="O480" s="36">
        <f t="shared" si="104"/>
        <v>0</v>
      </c>
      <c r="P480" s="36">
        <f t="shared" si="104"/>
        <v>0</v>
      </c>
      <c r="Q480" s="36">
        <f t="shared" si="104"/>
        <v>0</v>
      </c>
      <c r="R480" s="36">
        <f t="shared" si="104"/>
        <v>0</v>
      </c>
      <c r="S480" s="36">
        <f t="shared" si="104"/>
        <v>0</v>
      </c>
      <c r="T480" s="36">
        <f t="shared" si="104"/>
        <v>0</v>
      </c>
      <c r="U480" s="36">
        <f t="shared" si="104"/>
        <v>0</v>
      </c>
      <c r="V480" s="36">
        <f t="shared" si="104"/>
        <v>0</v>
      </c>
      <c r="W480" s="35">
        <f t="shared" si="104"/>
        <v>0</v>
      </c>
      <c r="Y480" s="384"/>
      <c r="AA480"/>
      <c r="AB480"/>
      <c r="AC480"/>
      <c r="AD480"/>
      <c r="AE480"/>
      <c r="AF480"/>
      <c r="AG480"/>
      <c r="AH480"/>
    </row>
    <row r="481" spans="2:34" s="71" customFormat="1" outlineLevel="1" x14ac:dyDescent="0.4">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4">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4">
      <c r="B483" s="32"/>
      <c r="C483" s="495"/>
      <c r="D483" s="495"/>
      <c r="E483" s="496" t="s">
        <v>104</v>
      </c>
      <c r="F483" s="496"/>
      <c r="G483" s="68">
        <f t="shared" ref="G483:W483" si="105">SUBTOTAL(9,G484:G485)</f>
        <v>0</v>
      </c>
      <c r="H483" s="69">
        <f t="shared" si="105"/>
        <v>0</v>
      </c>
      <c r="I483" s="66">
        <f t="shared" si="105"/>
        <v>0</v>
      </c>
      <c r="J483" s="66">
        <f t="shared" si="105"/>
        <v>0</v>
      </c>
      <c r="K483" s="67">
        <f t="shared" si="105"/>
        <v>0</v>
      </c>
      <c r="L483" s="36">
        <f t="shared" si="105"/>
        <v>0</v>
      </c>
      <c r="M483" s="36">
        <f t="shared" si="105"/>
        <v>0</v>
      </c>
      <c r="N483" s="36">
        <f t="shared" si="105"/>
        <v>0</v>
      </c>
      <c r="O483" s="36">
        <f t="shared" si="105"/>
        <v>0</v>
      </c>
      <c r="P483" s="36">
        <f t="shared" si="105"/>
        <v>0</v>
      </c>
      <c r="Q483" s="36">
        <f t="shared" si="105"/>
        <v>0</v>
      </c>
      <c r="R483" s="36">
        <f t="shared" si="105"/>
        <v>0</v>
      </c>
      <c r="S483" s="36">
        <f t="shared" si="105"/>
        <v>0</v>
      </c>
      <c r="T483" s="36">
        <f t="shared" si="105"/>
        <v>0</v>
      </c>
      <c r="U483" s="36">
        <f t="shared" si="105"/>
        <v>0</v>
      </c>
      <c r="V483" s="36">
        <f t="shared" si="105"/>
        <v>0</v>
      </c>
      <c r="W483" s="35">
        <f t="shared" si="105"/>
        <v>0</v>
      </c>
      <c r="Y483" s="384"/>
      <c r="AA483"/>
      <c r="AB483"/>
      <c r="AC483"/>
      <c r="AD483"/>
      <c r="AE483"/>
      <c r="AF483"/>
      <c r="AG483"/>
      <c r="AH483"/>
    </row>
    <row r="484" spans="2:34" s="71" customFormat="1" outlineLevel="1" x14ac:dyDescent="0.4">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4">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4">
      <c r="B486" s="32"/>
      <c r="C486" s="495"/>
      <c r="D486" s="495"/>
      <c r="E486" s="496" t="s">
        <v>107</v>
      </c>
      <c r="F486" s="496"/>
      <c r="G486" s="68">
        <f t="shared" ref="G486:W486" si="106">SUBTOTAL(9,G487:G488)</f>
        <v>0</v>
      </c>
      <c r="H486" s="69">
        <f t="shared" si="106"/>
        <v>0</v>
      </c>
      <c r="I486" s="66">
        <f t="shared" si="106"/>
        <v>0</v>
      </c>
      <c r="J486" s="66">
        <f t="shared" si="106"/>
        <v>0</v>
      </c>
      <c r="K486" s="67">
        <f t="shared" si="106"/>
        <v>0</v>
      </c>
      <c r="L486" s="36">
        <f t="shared" si="106"/>
        <v>0</v>
      </c>
      <c r="M486" s="36">
        <f t="shared" si="106"/>
        <v>0</v>
      </c>
      <c r="N486" s="36">
        <f t="shared" si="106"/>
        <v>0</v>
      </c>
      <c r="O486" s="36">
        <f t="shared" si="106"/>
        <v>0</v>
      </c>
      <c r="P486" s="36">
        <f t="shared" si="106"/>
        <v>0</v>
      </c>
      <c r="Q486" s="36">
        <f t="shared" si="106"/>
        <v>0</v>
      </c>
      <c r="R486" s="36">
        <f t="shared" si="106"/>
        <v>0</v>
      </c>
      <c r="S486" s="36">
        <f t="shared" si="106"/>
        <v>0</v>
      </c>
      <c r="T486" s="36">
        <f t="shared" si="106"/>
        <v>0</v>
      </c>
      <c r="U486" s="36">
        <f t="shared" si="106"/>
        <v>0</v>
      </c>
      <c r="V486" s="36">
        <f t="shared" si="106"/>
        <v>0</v>
      </c>
      <c r="W486" s="35">
        <f t="shared" si="106"/>
        <v>0</v>
      </c>
      <c r="Y486" s="384"/>
      <c r="AA486"/>
      <c r="AB486"/>
      <c r="AC486"/>
      <c r="AD486"/>
      <c r="AE486"/>
      <c r="AF486"/>
      <c r="AG486"/>
      <c r="AH486"/>
    </row>
    <row r="487" spans="2:34" s="71" customFormat="1" outlineLevel="1" x14ac:dyDescent="0.4">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4">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4">
      <c r="B489" s="32"/>
      <c r="C489" s="495"/>
      <c r="D489" s="495" t="s">
        <v>110</v>
      </c>
      <c r="E489" s="496"/>
      <c r="F489" s="496"/>
      <c r="G489" s="68">
        <f>SUBTOTAL(9,G490:G492)</f>
        <v>0</v>
      </c>
      <c r="H489" s="66">
        <f t="shared" ref="H489:W489" si="107">SUBTOTAL(9,H490:H492)</f>
        <v>0</v>
      </c>
      <c r="I489" s="66">
        <f t="shared" si="107"/>
        <v>0</v>
      </c>
      <c r="J489" s="66">
        <f t="shared" si="107"/>
        <v>0</v>
      </c>
      <c r="K489" s="67">
        <f t="shared" si="107"/>
        <v>0</v>
      </c>
      <c r="L489" s="36">
        <f t="shared" si="107"/>
        <v>0</v>
      </c>
      <c r="M489" s="36">
        <f t="shared" si="107"/>
        <v>0</v>
      </c>
      <c r="N489" s="36">
        <f t="shared" si="107"/>
        <v>0</v>
      </c>
      <c r="O489" s="36">
        <f t="shared" si="107"/>
        <v>0</v>
      </c>
      <c r="P489" s="36">
        <f t="shared" si="107"/>
        <v>0</v>
      </c>
      <c r="Q489" s="36">
        <f t="shared" si="107"/>
        <v>0</v>
      </c>
      <c r="R489" s="36">
        <f t="shared" si="107"/>
        <v>0</v>
      </c>
      <c r="S489" s="36">
        <f t="shared" si="107"/>
        <v>0</v>
      </c>
      <c r="T489" s="36">
        <f t="shared" si="107"/>
        <v>0</v>
      </c>
      <c r="U489" s="36">
        <f t="shared" si="107"/>
        <v>0</v>
      </c>
      <c r="V489" s="39">
        <f t="shared" si="107"/>
        <v>0</v>
      </c>
      <c r="W489" s="39">
        <f t="shared" si="107"/>
        <v>0</v>
      </c>
      <c r="Y489" s="384"/>
      <c r="AA489"/>
      <c r="AB489"/>
      <c r="AC489"/>
      <c r="AD489"/>
      <c r="AE489"/>
      <c r="AF489"/>
      <c r="AG489"/>
      <c r="AH489"/>
    </row>
    <row r="490" spans="2:34" s="71" customFormat="1" outlineLevel="1" x14ac:dyDescent="0.4">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4">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4">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4">
      <c r="B493" s="32"/>
      <c r="C493" s="498"/>
      <c r="D493" s="495" t="s">
        <v>114</v>
      </c>
      <c r="E493" s="496"/>
      <c r="F493" s="496"/>
      <c r="G493" s="68">
        <f>SUBTOTAL(9,G494:G495)</f>
        <v>0</v>
      </c>
      <c r="H493" s="66">
        <f t="shared" ref="H493:W493" si="108">SUBTOTAL(9,H494:H495)</f>
        <v>0</v>
      </c>
      <c r="I493" s="66">
        <f t="shared" si="108"/>
        <v>0</v>
      </c>
      <c r="J493" s="66">
        <f t="shared" si="108"/>
        <v>0</v>
      </c>
      <c r="K493" s="67">
        <f t="shared" si="108"/>
        <v>0</v>
      </c>
      <c r="L493" s="36">
        <f t="shared" si="108"/>
        <v>0</v>
      </c>
      <c r="M493" s="36">
        <f t="shared" si="108"/>
        <v>0</v>
      </c>
      <c r="N493" s="36">
        <f t="shared" si="108"/>
        <v>0</v>
      </c>
      <c r="O493" s="36">
        <f t="shared" si="108"/>
        <v>0</v>
      </c>
      <c r="P493" s="36">
        <f t="shared" si="108"/>
        <v>0</v>
      </c>
      <c r="Q493" s="36">
        <f t="shared" si="108"/>
        <v>0</v>
      </c>
      <c r="R493" s="36">
        <f t="shared" si="108"/>
        <v>0</v>
      </c>
      <c r="S493" s="36">
        <f t="shared" si="108"/>
        <v>0</v>
      </c>
      <c r="T493" s="36">
        <f t="shared" si="108"/>
        <v>0</v>
      </c>
      <c r="U493" s="36">
        <f t="shared" si="108"/>
        <v>0</v>
      </c>
      <c r="V493" s="39">
        <f t="shared" si="108"/>
        <v>0</v>
      </c>
      <c r="W493" s="39">
        <f t="shared" si="108"/>
        <v>0</v>
      </c>
      <c r="Y493" s="384"/>
      <c r="AA493"/>
      <c r="AB493"/>
      <c r="AC493"/>
      <c r="AD493"/>
      <c r="AE493"/>
      <c r="AF493"/>
      <c r="AG493"/>
      <c r="AH493"/>
    </row>
    <row r="494" spans="2:34" s="71" customFormat="1" outlineLevel="1" x14ac:dyDescent="0.4">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4">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4">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4">
      <c r="B497" s="32"/>
      <c r="C497" s="495"/>
      <c r="D497" s="495" t="s">
        <v>307</v>
      </c>
      <c r="E497" s="496"/>
      <c r="F497" s="498"/>
      <c r="G497" s="68">
        <f>SUBTOTAL(9,G498:G499)</f>
        <v>0</v>
      </c>
      <c r="H497" s="69">
        <f t="shared" ref="H497:W497" si="109">SUBTOTAL(9,H499)</f>
        <v>0</v>
      </c>
      <c r="I497" s="66">
        <f t="shared" si="109"/>
        <v>0</v>
      </c>
      <c r="J497" s="66">
        <f t="shared" si="109"/>
        <v>0</v>
      </c>
      <c r="K497" s="67">
        <f t="shared" si="109"/>
        <v>0</v>
      </c>
      <c r="L497" s="36">
        <f t="shared" si="109"/>
        <v>0</v>
      </c>
      <c r="M497" s="36">
        <f t="shared" si="109"/>
        <v>0</v>
      </c>
      <c r="N497" s="36">
        <f t="shared" si="109"/>
        <v>0</v>
      </c>
      <c r="O497" s="36">
        <f t="shared" si="109"/>
        <v>0</v>
      </c>
      <c r="P497" s="36">
        <f t="shared" si="109"/>
        <v>0</v>
      </c>
      <c r="Q497" s="36">
        <f t="shared" si="109"/>
        <v>0</v>
      </c>
      <c r="R497" s="36">
        <f t="shared" si="109"/>
        <v>0</v>
      </c>
      <c r="S497" s="36">
        <f t="shared" si="109"/>
        <v>0</v>
      </c>
      <c r="T497" s="36">
        <f t="shared" si="109"/>
        <v>0</v>
      </c>
      <c r="U497" s="36">
        <f t="shared" si="109"/>
        <v>0</v>
      </c>
      <c r="V497" s="36">
        <f t="shared" si="109"/>
        <v>0</v>
      </c>
      <c r="W497" s="35">
        <f t="shared" si="109"/>
        <v>0</v>
      </c>
      <c r="Y497" s="607"/>
      <c r="AA497"/>
      <c r="AB497"/>
      <c r="AC497"/>
      <c r="AD497"/>
      <c r="AE497"/>
      <c r="AF497"/>
      <c r="AG497"/>
      <c r="AH497"/>
    </row>
    <row r="498" spans="2:34" s="71" customFormat="1" outlineLevel="1" x14ac:dyDescent="0.4">
      <c r="B498" s="32"/>
      <c r="C498" s="496"/>
      <c r="D498" s="496"/>
      <c r="E498" s="496"/>
      <c r="F498" s="501" t="s">
        <v>308</v>
      </c>
      <c r="G498" s="355"/>
      <c r="H498" s="66"/>
      <c r="I498" s="66"/>
      <c r="J498" s="66"/>
      <c r="K498" s="67"/>
      <c r="L498" s="36"/>
      <c r="M498" s="36"/>
      <c r="N498" s="36"/>
      <c r="O498" s="36"/>
      <c r="P498" s="36"/>
      <c r="Q498" s="36"/>
      <c r="R498" s="36"/>
      <c r="S498" s="36"/>
      <c r="T498" s="36"/>
      <c r="U498" s="36"/>
      <c r="V498" s="39"/>
      <c r="W498" s="39"/>
      <c r="Y498" s="381"/>
      <c r="AA498"/>
      <c r="AB498"/>
      <c r="AC498"/>
      <c r="AD498"/>
      <c r="AE498"/>
      <c r="AF498"/>
      <c r="AG498"/>
      <c r="AH498"/>
    </row>
    <row r="499" spans="2:34" s="71" customFormat="1" outlineLevel="1" x14ac:dyDescent="0.4">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4">
      <c r="B500" s="32"/>
      <c r="C500" s="496"/>
      <c r="D500" s="495" t="s">
        <v>310</v>
      </c>
      <c r="E500" s="496"/>
      <c r="F500" s="496"/>
      <c r="G500" s="68">
        <f>SUBTOTAL(9,G501:G503)</f>
        <v>0</v>
      </c>
      <c r="H500" s="69">
        <f t="shared" ref="H500:W500" si="110">SUBTOTAL(9,H501:H503)</f>
        <v>0</v>
      </c>
      <c r="I500" s="66">
        <f t="shared" si="110"/>
        <v>0</v>
      </c>
      <c r="J500" s="66">
        <f t="shared" si="110"/>
        <v>0</v>
      </c>
      <c r="K500" s="67">
        <f t="shared" si="110"/>
        <v>0</v>
      </c>
      <c r="L500" s="36">
        <f t="shared" si="110"/>
        <v>0</v>
      </c>
      <c r="M500" s="36">
        <f t="shared" si="110"/>
        <v>0</v>
      </c>
      <c r="N500" s="36">
        <f t="shared" si="110"/>
        <v>0</v>
      </c>
      <c r="O500" s="36">
        <f t="shared" si="110"/>
        <v>0</v>
      </c>
      <c r="P500" s="36">
        <f t="shared" si="110"/>
        <v>0</v>
      </c>
      <c r="Q500" s="36">
        <f t="shared" si="110"/>
        <v>0</v>
      </c>
      <c r="R500" s="36">
        <f t="shared" si="110"/>
        <v>0</v>
      </c>
      <c r="S500" s="36">
        <f t="shared" si="110"/>
        <v>0</v>
      </c>
      <c r="T500" s="36">
        <f t="shared" si="110"/>
        <v>0</v>
      </c>
      <c r="U500" s="36">
        <f t="shared" si="110"/>
        <v>0</v>
      </c>
      <c r="V500" s="36">
        <f t="shared" si="110"/>
        <v>0</v>
      </c>
      <c r="W500" s="35">
        <f t="shared" si="110"/>
        <v>0</v>
      </c>
      <c r="Y500" s="384"/>
      <c r="AA500"/>
      <c r="AB500"/>
      <c r="AC500"/>
      <c r="AD500"/>
      <c r="AE500"/>
      <c r="AF500"/>
      <c r="AG500"/>
      <c r="AH500"/>
    </row>
    <row r="501" spans="2:34" s="71" customFormat="1" outlineLevel="1" x14ac:dyDescent="0.4">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4">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4">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4">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4">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4">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4">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4">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4">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4">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4">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4">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4">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4">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4">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4">
      <c r="B516" s="537" t="s">
        <v>319</v>
      </c>
      <c r="C516" s="75"/>
      <c r="D516" s="75"/>
      <c r="E516" s="75"/>
      <c r="F516" s="75"/>
      <c r="G516" s="48">
        <f t="shared" ref="G516:W516" si="111">SUBTOTAL(9,G236:G515)</f>
        <v>0</v>
      </c>
      <c r="H516" s="47">
        <f t="shared" si="111"/>
        <v>0</v>
      </c>
      <c r="I516" s="47">
        <f t="shared" si="111"/>
        <v>0</v>
      </c>
      <c r="J516" s="47">
        <f t="shared" si="111"/>
        <v>0</v>
      </c>
      <c r="K516" s="50">
        <f t="shared" si="111"/>
        <v>0</v>
      </c>
      <c r="L516" s="47">
        <f t="shared" si="111"/>
        <v>0</v>
      </c>
      <c r="M516" s="47">
        <f t="shared" si="111"/>
        <v>0</v>
      </c>
      <c r="N516" s="47">
        <f t="shared" si="111"/>
        <v>0</v>
      </c>
      <c r="O516" s="47">
        <f t="shared" si="111"/>
        <v>0</v>
      </c>
      <c r="P516" s="47">
        <f t="shared" si="111"/>
        <v>0</v>
      </c>
      <c r="Q516" s="47">
        <f t="shared" si="111"/>
        <v>0</v>
      </c>
      <c r="R516" s="47">
        <f t="shared" si="111"/>
        <v>0</v>
      </c>
      <c r="S516" s="47">
        <f t="shared" si="111"/>
        <v>0</v>
      </c>
      <c r="T516" s="47">
        <f t="shared" si="111"/>
        <v>0</v>
      </c>
      <c r="U516" s="47">
        <f t="shared" si="111"/>
        <v>0</v>
      </c>
      <c r="V516" s="50">
        <f t="shared" si="111"/>
        <v>0</v>
      </c>
      <c r="W516" s="50">
        <f t="shared" si="111"/>
        <v>0</v>
      </c>
      <c r="Y516" s="384"/>
    </row>
    <row r="517" spans="2:47" x14ac:dyDescent="0.4">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4">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4">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5.3" thickBot="1" x14ac:dyDescent="0.55000000000000004">
      <c r="B520" s="503" t="s">
        <v>321</v>
      </c>
      <c r="C520" s="76"/>
      <c r="D520" s="76"/>
      <c r="E520" s="76"/>
      <c r="F520" s="76"/>
      <c r="G520" s="77">
        <f>SUM(G516:G519)</f>
        <v>0</v>
      </c>
      <c r="H520" s="78">
        <f t="shared" ref="H520:W520" si="112">SUM(H516:H519)</f>
        <v>0</v>
      </c>
      <c r="I520" s="78">
        <f t="shared" si="112"/>
        <v>0</v>
      </c>
      <c r="J520" s="78">
        <f t="shared" si="112"/>
        <v>0</v>
      </c>
      <c r="K520" s="483">
        <f t="shared" si="112"/>
        <v>0</v>
      </c>
      <c r="L520" s="80">
        <f t="shared" si="112"/>
        <v>0</v>
      </c>
      <c r="M520" s="80">
        <f t="shared" si="112"/>
        <v>0</v>
      </c>
      <c r="N520" s="80">
        <f t="shared" si="112"/>
        <v>0</v>
      </c>
      <c r="O520" s="80">
        <f t="shared" si="112"/>
        <v>0</v>
      </c>
      <c r="P520" s="80">
        <f t="shared" si="112"/>
        <v>0</v>
      </c>
      <c r="Q520" s="80">
        <f t="shared" si="112"/>
        <v>0</v>
      </c>
      <c r="R520" s="80">
        <f t="shared" si="112"/>
        <v>0</v>
      </c>
      <c r="S520" s="80">
        <f t="shared" si="112"/>
        <v>0</v>
      </c>
      <c r="T520" s="80">
        <f t="shared" si="112"/>
        <v>0</v>
      </c>
      <c r="U520" s="80">
        <f t="shared" si="112"/>
        <v>0</v>
      </c>
      <c r="V520" s="81">
        <f t="shared" si="112"/>
        <v>0</v>
      </c>
      <c r="W520" s="81">
        <f t="shared" si="112"/>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2.6" thickBot="1" x14ac:dyDescent="0.4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 x14ac:dyDescent="0.5">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5">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5">
      <c r="B524" s="614"/>
      <c r="C524" s="236"/>
      <c r="D524" s="495" t="s">
        <v>325</v>
      </c>
      <c r="E524" s="30"/>
      <c r="F524" s="616"/>
      <c r="G524" s="66">
        <f t="shared" ref="G524:W524" si="113">SUBTOTAL(9,G525:G532)</f>
        <v>0</v>
      </c>
      <c r="H524" s="53">
        <f t="shared" si="113"/>
        <v>0</v>
      </c>
      <c r="I524" s="36">
        <f t="shared" si="113"/>
        <v>0</v>
      </c>
      <c r="J524" s="36">
        <f t="shared" si="113"/>
        <v>0</v>
      </c>
      <c r="K524" s="39">
        <f t="shared" si="113"/>
        <v>0</v>
      </c>
      <c r="L524" s="36">
        <f t="shared" si="113"/>
        <v>0</v>
      </c>
      <c r="M524" s="38">
        <f t="shared" si="113"/>
        <v>0</v>
      </c>
      <c r="N524" s="36">
        <f t="shared" si="113"/>
        <v>0</v>
      </c>
      <c r="O524" s="36">
        <f t="shared" si="113"/>
        <v>0</v>
      </c>
      <c r="P524" s="36">
        <f t="shared" si="113"/>
        <v>0</v>
      </c>
      <c r="Q524" s="36">
        <f t="shared" si="113"/>
        <v>0</v>
      </c>
      <c r="R524" s="36">
        <f t="shared" si="113"/>
        <v>0</v>
      </c>
      <c r="S524" s="36">
        <f t="shared" si="113"/>
        <v>0</v>
      </c>
      <c r="T524" s="36">
        <f t="shared" si="113"/>
        <v>0</v>
      </c>
      <c r="U524" s="36">
        <f t="shared" si="113"/>
        <v>0</v>
      </c>
      <c r="V524" s="36">
        <f t="shared" si="113"/>
        <v>0</v>
      </c>
      <c r="W524" s="35">
        <f t="shared" si="113"/>
        <v>0</v>
      </c>
      <c r="Y524" s="607"/>
      <c r="AA524"/>
      <c r="AB524"/>
      <c r="AC524"/>
      <c r="AD524"/>
      <c r="AE524"/>
      <c r="AF524"/>
      <c r="AG524"/>
      <c r="AH524"/>
    </row>
    <row r="525" spans="2:47" s="116" customFormat="1" ht="12.75" customHeight="1" outlineLevel="1" x14ac:dyDescent="0.5">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5">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5">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5">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5">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5">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5">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5">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5">
      <c r="B533" s="614"/>
      <c r="C533" s="236"/>
      <c r="D533" s="495" t="s">
        <v>412</v>
      </c>
      <c r="E533" s="30"/>
      <c r="F533" s="30"/>
      <c r="G533" s="68">
        <f t="shared" ref="G533:W533" si="114">SUBTOTAL(9,G534:G541)</f>
        <v>0</v>
      </c>
      <c r="H533" s="36">
        <f t="shared" si="114"/>
        <v>0</v>
      </c>
      <c r="I533" s="36">
        <f t="shared" si="114"/>
        <v>0</v>
      </c>
      <c r="J533" s="36">
        <f t="shared" si="114"/>
        <v>0</v>
      </c>
      <c r="K533" s="39">
        <f t="shared" si="114"/>
        <v>0</v>
      </c>
      <c r="L533" s="36">
        <f t="shared" si="114"/>
        <v>0</v>
      </c>
      <c r="M533" s="38">
        <f t="shared" si="114"/>
        <v>0</v>
      </c>
      <c r="N533" s="36">
        <f t="shared" si="114"/>
        <v>0</v>
      </c>
      <c r="O533" s="36">
        <f t="shared" si="114"/>
        <v>0</v>
      </c>
      <c r="P533" s="36">
        <f t="shared" si="114"/>
        <v>0</v>
      </c>
      <c r="Q533" s="36">
        <f t="shared" si="114"/>
        <v>0</v>
      </c>
      <c r="R533" s="36">
        <f t="shared" si="114"/>
        <v>0</v>
      </c>
      <c r="S533" s="36">
        <f t="shared" si="114"/>
        <v>0</v>
      </c>
      <c r="T533" s="36">
        <f t="shared" si="114"/>
        <v>0</v>
      </c>
      <c r="U533" s="36">
        <f t="shared" si="114"/>
        <v>0</v>
      </c>
      <c r="V533" s="36">
        <f t="shared" si="114"/>
        <v>0</v>
      </c>
      <c r="W533" s="35">
        <f t="shared" si="114"/>
        <v>0</v>
      </c>
      <c r="Y533" s="384"/>
      <c r="AA533"/>
      <c r="AB533"/>
      <c r="AC533"/>
      <c r="AD533"/>
      <c r="AE533"/>
      <c r="AF533"/>
      <c r="AG533"/>
      <c r="AH533"/>
    </row>
    <row r="534" spans="2:34" s="116" customFormat="1" ht="12.75" customHeight="1" outlineLevel="2" x14ac:dyDescent="0.5">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5">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5">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5">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5">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5">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5">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5">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5">
      <c r="B542" s="614"/>
      <c r="C542" s="236"/>
      <c r="D542" s="495" t="s">
        <v>336</v>
      </c>
      <c r="E542" s="495"/>
      <c r="F542" s="618"/>
      <c r="G542" s="68">
        <f>SUBTOTAL(9,G543:G544)</f>
        <v>0</v>
      </c>
      <c r="H542" s="36">
        <f t="shared" ref="H542:W542" si="115">SUBTOTAL(9,H543:H544)</f>
        <v>0</v>
      </c>
      <c r="I542" s="36">
        <f t="shared" si="115"/>
        <v>0</v>
      </c>
      <c r="J542" s="36">
        <f t="shared" si="115"/>
        <v>0</v>
      </c>
      <c r="K542" s="39">
        <f t="shared" si="115"/>
        <v>0</v>
      </c>
      <c r="L542" s="36">
        <f t="shared" si="115"/>
        <v>0</v>
      </c>
      <c r="M542" s="38">
        <f t="shared" si="115"/>
        <v>0</v>
      </c>
      <c r="N542" s="36">
        <f t="shared" si="115"/>
        <v>0</v>
      </c>
      <c r="O542" s="36">
        <f t="shared" si="115"/>
        <v>0</v>
      </c>
      <c r="P542" s="36">
        <f t="shared" si="115"/>
        <v>0</v>
      </c>
      <c r="Q542" s="36">
        <f t="shared" si="115"/>
        <v>0</v>
      </c>
      <c r="R542" s="36">
        <f t="shared" si="115"/>
        <v>0</v>
      </c>
      <c r="S542" s="36">
        <f t="shared" si="115"/>
        <v>0</v>
      </c>
      <c r="T542" s="36">
        <f t="shared" si="115"/>
        <v>0</v>
      </c>
      <c r="U542" s="36">
        <f t="shared" si="115"/>
        <v>0</v>
      </c>
      <c r="V542" s="36">
        <f t="shared" si="115"/>
        <v>0</v>
      </c>
      <c r="W542" s="35">
        <f t="shared" si="115"/>
        <v>0</v>
      </c>
      <c r="X542" s="71"/>
      <c r="Y542" s="384"/>
      <c r="AA542"/>
      <c r="AB542"/>
      <c r="AC542"/>
      <c r="AD542"/>
      <c r="AE542"/>
      <c r="AF542"/>
      <c r="AG542"/>
      <c r="AH542"/>
    </row>
    <row r="543" spans="2:34" s="116" customFormat="1" ht="12.75" customHeight="1" outlineLevel="2" x14ac:dyDescent="0.5">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5">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5">
      <c r="B545" s="614"/>
      <c r="C545" s="236"/>
      <c r="D545" s="495" t="s">
        <v>335</v>
      </c>
      <c r="E545" s="30"/>
      <c r="F545" s="30"/>
      <c r="G545" s="68">
        <f t="shared" ref="G545:W545" si="116">SUBTOTAL(9,G546:G550)</f>
        <v>0</v>
      </c>
      <c r="H545" s="36">
        <f t="shared" si="116"/>
        <v>0</v>
      </c>
      <c r="I545" s="36">
        <f t="shared" si="116"/>
        <v>0</v>
      </c>
      <c r="J545" s="36">
        <f t="shared" si="116"/>
        <v>0</v>
      </c>
      <c r="K545" s="39">
        <f t="shared" si="116"/>
        <v>0</v>
      </c>
      <c r="L545" s="36">
        <f t="shared" si="116"/>
        <v>0</v>
      </c>
      <c r="M545" s="38">
        <f t="shared" si="116"/>
        <v>0</v>
      </c>
      <c r="N545" s="36">
        <f t="shared" si="116"/>
        <v>0</v>
      </c>
      <c r="O545" s="36">
        <f t="shared" si="116"/>
        <v>0</v>
      </c>
      <c r="P545" s="36">
        <f t="shared" si="116"/>
        <v>0</v>
      </c>
      <c r="Q545" s="36">
        <f t="shared" si="116"/>
        <v>0</v>
      </c>
      <c r="R545" s="36">
        <f t="shared" si="116"/>
        <v>0</v>
      </c>
      <c r="S545" s="36">
        <f t="shared" si="116"/>
        <v>0</v>
      </c>
      <c r="T545" s="36">
        <f t="shared" si="116"/>
        <v>0</v>
      </c>
      <c r="U545" s="36">
        <f t="shared" si="116"/>
        <v>0</v>
      </c>
      <c r="V545" s="36">
        <f t="shared" si="116"/>
        <v>0</v>
      </c>
      <c r="W545" s="35">
        <f t="shared" si="116"/>
        <v>0</v>
      </c>
      <c r="Y545" s="384"/>
      <c r="AA545"/>
      <c r="AB545"/>
      <c r="AC545"/>
      <c r="AD545"/>
      <c r="AE545"/>
      <c r="AF545"/>
      <c r="AG545"/>
      <c r="AH545"/>
    </row>
    <row r="546" spans="2:34" s="116" customFormat="1" ht="12.75" customHeight="1" outlineLevel="1" x14ac:dyDescent="0.5">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5">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5">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5">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5">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5">
      <c r="B551" s="614"/>
      <c r="C551" s="236"/>
      <c r="D551" s="495" t="s">
        <v>350</v>
      </c>
      <c r="E551" s="30"/>
      <c r="F551" s="30"/>
      <c r="G551" s="68">
        <f>SUBTOTAL(9,G552:G553)</f>
        <v>0</v>
      </c>
      <c r="H551" s="36">
        <f t="shared" ref="H551:W551" si="117">SUBTOTAL(9,H552:H553)</f>
        <v>0</v>
      </c>
      <c r="I551" s="36">
        <f t="shared" si="117"/>
        <v>0</v>
      </c>
      <c r="J551" s="36">
        <f t="shared" si="117"/>
        <v>0</v>
      </c>
      <c r="K551" s="39">
        <f t="shared" si="117"/>
        <v>0</v>
      </c>
      <c r="L551" s="36">
        <f t="shared" si="117"/>
        <v>0</v>
      </c>
      <c r="M551" s="38">
        <f t="shared" si="117"/>
        <v>0</v>
      </c>
      <c r="N551" s="36">
        <f t="shared" si="117"/>
        <v>0</v>
      </c>
      <c r="O551" s="36">
        <f t="shared" si="117"/>
        <v>0</v>
      </c>
      <c r="P551" s="36">
        <f t="shared" si="117"/>
        <v>0</v>
      </c>
      <c r="Q551" s="36">
        <f t="shared" si="117"/>
        <v>0</v>
      </c>
      <c r="R551" s="36">
        <f t="shared" si="117"/>
        <v>0</v>
      </c>
      <c r="S551" s="36">
        <f t="shared" si="117"/>
        <v>0</v>
      </c>
      <c r="T551" s="36">
        <f t="shared" si="117"/>
        <v>0</v>
      </c>
      <c r="U551" s="36">
        <f t="shared" si="117"/>
        <v>0</v>
      </c>
      <c r="V551" s="36">
        <f t="shared" si="117"/>
        <v>0</v>
      </c>
      <c r="W551" s="35">
        <f t="shared" si="117"/>
        <v>0</v>
      </c>
      <c r="Y551" s="384"/>
      <c r="AA551"/>
      <c r="AB551"/>
      <c r="AC551"/>
      <c r="AD551"/>
      <c r="AE551"/>
      <c r="AF551"/>
      <c r="AG551"/>
      <c r="AH551"/>
    </row>
    <row r="552" spans="2:34" s="116" customFormat="1" ht="12.75" customHeight="1" outlineLevel="1" x14ac:dyDescent="0.5">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5">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5">
      <c r="B554" s="614"/>
      <c r="C554" s="236"/>
      <c r="D554" s="495" t="s">
        <v>342</v>
      </c>
      <c r="E554" s="495"/>
      <c r="F554" s="618"/>
      <c r="G554" s="68">
        <f>SUBTOTAL(9,G555:G561)</f>
        <v>0</v>
      </c>
      <c r="H554" s="36">
        <f t="shared" ref="H554:W554" si="118">SUBTOTAL(9,H555:H561)</f>
        <v>0</v>
      </c>
      <c r="I554" s="36">
        <f t="shared" si="118"/>
        <v>0</v>
      </c>
      <c r="J554" s="36">
        <f t="shared" si="118"/>
        <v>0</v>
      </c>
      <c r="K554" s="39">
        <f t="shared" si="118"/>
        <v>0</v>
      </c>
      <c r="L554" s="36">
        <f t="shared" si="118"/>
        <v>0</v>
      </c>
      <c r="M554" s="38">
        <f t="shared" si="118"/>
        <v>0</v>
      </c>
      <c r="N554" s="36">
        <f t="shared" si="118"/>
        <v>0</v>
      </c>
      <c r="O554" s="36">
        <f t="shared" si="118"/>
        <v>0</v>
      </c>
      <c r="P554" s="36">
        <f t="shared" si="118"/>
        <v>0</v>
      </c>
      <c r="Q554" s="36">
        <f t="shared" si="118"/>
        <v>0</v>
      </c>
      <c r="R554" s="36">
        <f t="shared" si="118"/>
        <v>0</v>
      </c>
      <c r="S554" s="36">
        <f t="shared" si="118"/>
        <v>0</v>
      </c>
      <c r="T554" s="36">
        <f t="shared" si="118"/>
        <v>0</v>
      </c>
      <c r="U554" s="36">
        <f t="shared" si="118"/>
        <v>0</v>
      </c>
      <c r="V554" s="36">
        <f t="shared" si="118"/>
        <v>0</v>
      </c>
      <c r="W554" s="35">
        <f t="shared" si="118"/>
        <v>0</v>
      </c>
      <c r="Y554" s="384"/>
      <c r="AA554"/>
      <c r="AB554"/>
      <c r="AC554"/>
      <c r="AD554"/>
      <c r="AE554"/>
      <c r="AF554"/>
      <c r="AG554"/>
      <c r="AH554"/>
    </row>
    <row r="555" spans="2:34" s="116" customFormat="1" ht="12.75" customHeight="1" outlineLevel="1" x14ac:dyDescent="0.5">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5">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5">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5">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5">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5">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5">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5">
      <c r="B562" s="614"/>
      <c r="C562" s="236"/>
      <c r="D562" s="495" t="s">
        <v>337</v>
      </c>
      <c r="E562" s="495"/>
      <c r="F562" s="618"/>
      <c r="G562" s="68">
        <f>SUBTOTAL(9,G563:G564)</f>
        <v>0</v>
      </c>
      <c r="H562" s="36">
        <f t="shared" ref="H562:W562" si="119">SUBTOTAL(9,H563:H564)</f>
        <v>0</v>
      </c>
      <c r="I562" s="36">
        <f t="shared" si="119"/>
        <v>0</v>
      </c>
      <c r="J562" s="36">
        <f t="shared" si="119"/>
        <v>0</v>
      </c>
      <c r="K562" s="39">
        <f t="shared" si="119"/>
        <v>0</v>
      </c>
      <c r="L562" s="36">
        <f t="shared" si="119"/>
        <v>0</v>
      </c>
      <c r="M562" s="38">
        <f t="shared" si="119"/>
        <v>0</v>
      </c>
      <c r="N562" s="36">
        <f t="shared" si="119"/>
        <v>0</v>
      </c>
      <c r="O562" s="36">
        <f t="shared" si="119"/>
        <v>0</v>
      </c>
      <c r="P562" s="36">
        <f t="shared" si="119"/>
        <v>0</v>
      </c>
      <c r="Q562" s="36">
        <f t="shared" si="119"/>
        <v>0</v>
      </c>
      <c r="R562" s="36">
        <f t="shared" si="119"/>
        <v>0</v>
      </c>
      <c r="S562" s="36">
        <f t="shared" si="119"/>
        <v>0</v>
      </c>
      <c r="T562" s="36">
        <f t="shared" si="119"/>
        <v>0</v>
      </c>
      <c r="U562" s="36">
        <f t="shared" si="119"/>
        <v>0</v>
      </c>
      <c r="V562" s="36">
        <f t="shared" si="119"/>
        <v>0</v>
      </c>
      <c r="W562" s="35">
        <f t="shared" si="119"/>
        <v>0</v>
      </c>
      <c r="Y562" s="384"/>
      <c r="AA562"/>
      <c r="AB562"/>
      <c r="AC562"/>
      <c r="AD562"/>
      <c r="AE562"/>
      <c r="AF562"/>
      <c r="AG562"/>
      <c r="AH562"/>
    </row>
    <row r="563" spans="2:47" s="116" customFormat="1" ht="12.75" customHeight="1" outlineLevel="1" x14ac:dyDescent="0.5">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5">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5">
      <c r="B565" s="614"/>
      <c r="C565" s="236"/>
      <c r="D565" s="495" t="s">
        <v>340</v>
      </c>
      <c r="E565" s="532"/>
      <c r="F565" s="532"/>
      <c r="G565" s="68">
        <f>SUBTOTAL(9,G566)</f>
        <v>0</v>
      </c>
      <c r="H565" s="36">
        <f t="shared" ref="H565:W565" si="120">SUBTOTAL(9,H566)</f>
        <v>0</v>
      </c>
      <c r="I565" s="36">
        <f t="shared" si="120"/>
        <v>0</v>
      </c>
      <c r="J565" s="36">
        <f t="shared" si="120"/>
        <v>0</v>
      </c>
      <c r="K565" s="39">
        <f t="shared" si="120"/>
        <v>0</v>
      </c>
      <c r="L565" s="36">
        <f t="shared" si="120"/>
        <v>0</v>
      </c>
      <c r="M565" s="38">
        <f t="shared" si="120"/>
        <v>0</v>
      </c>
      <c r="N565" s="36">
        <f t="shared" si="120"/>
        <v>0</v>
      </c>
      <c r="O565" s="36">
        <f t="shared" si="120"/>
        <v>0</v>
      </c>
      <c r="P565" s="36">
        <f t="shared" si="120"/>
        <v>0</v>
      </c>
      <c r="Q565" s="36">
        <f t="shared" si="120"/>
        <v>0</v>
      </c>
      <c r="R565" s="36">
        <f t="shared" si="120"/>
        <v>0</v>
      </c>
      <c r="S565" s="36">
        <f t="shared" si="120"/>
        <v>0</v>
      </c>
      <c r="T565" s="36">
        <f t="shared" si="120"/>
        <v>0</v>
      </c>
      <c r="U565" s="36">
        <f t="shared" si="120"/>
        <v>0</v>
      </c>
      <c r="V565" s="36">
        <f t="shared" si="120"/>
        <v>0</v>
      </c>
      <c r="W565" s="35">
        <f t="shared" si="120"/>
        <v>0</v>
      </c>
      <c r="Y565" s="384"/>
      <c r="AA565"/>
      <c r="AB565"/>
      <c r="AC565"/>
      <c r="AD565"/>
      <c r="AE565"/>
      <c r="AF565"/>
      <c r="AG565"/>
      <c r="AH565"/>
    </row>
    <row r="566" spans="2:47" s="116" customFormat="1" ht="12.75" customHeight="1" outlineLevel="1" x14ac:dyDescent="0.5">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4">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4">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4">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4">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4">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5">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5.3" thickBot="1" x14ac:dyDescent="0.55000000000000004">
      <c r="B573" s="503" t="s">
        <v>349</v>
      </c>
      <c r="C573" s="76"/>
      <c r="D573" s="76"/>
      <c r="E573" s="76"/>
      <c r="F573" s="76"/>
      <c r="G573" s="88">
        <f t="shared" ref="G573:W573" si="121">SUBTOTAL(9,G523:G572)</f>
        <v>0</v>
      </c>
      <c r="H573" s="434">
        <f t="shared" si="121"/>
        <v>0</v>
      </c>
      <c r="I573" s="435">
        <f t="shared" si="121"/>
        <v>0</v>
      </c>
      <c r="J573" s="435">
        <f t="shared" si="121"/>
        <v>0</v>
      </c>
      <c r="K573" s="436">
        <f t="shared" si="121"/>
        <v>0</v>
      </c>
      <c r="L573" s="437">
        <f t="shared" si="121"/>
        <v>0</v>
      </c>
      <c r="M573" s="439">
        <f t="shared" si="121"/>
        <v>0</v>
      </c>
      <c r="N573" s="438">
        <f t="shared" si="121"/>
        <v>0</v>
      </c>
      <c r="O573" s="438">
        <f t="shared" si="121"/>
        <v>0</v>
      </c>
      <c r="P573" s="438">
        <f t="shared" si="121"/>
        <v>0</v>
      </c>
      <c r="Q573" s="438">
        <f t="shared" si="121"/>
        <v>0</v>
      </c>
      <c r="R573" s="438">
        <f t="shared" si="121"/>
        <v>0</v>
      </c>
      <c r="S573" s="438">
        <f t="shared" si="121"/>
        <v>0</v>
      </c>
      <c r="T573" s="438">
        <f t="shared" si="121"/>
        <v>0</v>
      </c>
      <c r="U573" s="438">
        <f t="shared" si="121"/>
        <v>0</v>
      </c>
      <c r="V573" s="90">
        <f t="shared" si="121"/>
        <v>0</v>
      </c>
      <c r="W573" s="93">
        <f t="shared" si="121"/>
        <v>0</v>
      </c>
      <c r="X573" s="71"/>
      <c r="Y573" s="608"/>
      <c r="AA573"/>
      <c r="AB573"/>
      <c r="AC573"/>
      <c r="AD573"/>
      <c r="AE573"/>
      <c r="AF573"/>
      <c r="AG573"/>
      <c r="AH573"/>
    </row>
    <row r="574" spans="2:47" s="71" customFormat="1" ht="12.6" thickBot="1" x14ac:dyDescent="0.4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 x14ac:dyDescent="0.5">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4">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4">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4">
      <c r="B578" s="494"/>
      <c r="C578" s="495"/>
      <c r="D578" s="495"/>
      <c r="E578" s="496" t="s">
        <v>41</v>
      </c>
      <c r="F578" s="496"/>
      <c r="G578" s="68">
        <f t="shared" ref="G578:W578" si="122">SUBTOTAL(9,G579:G582)</f>
        <v>0</v>
      </c>
      <c r="H578" s="69">
        <f t="shared" si="122"/>
        <v>0</v>
      </c>
      <c r="I578" s="66">
        <f t="shared" si="122"/>
        <v>0</v>
      </c>
      <c r="J578" s="66">
        <f t="shared" si="122"/>
        <v>0</v>
      </c>
      <c r="K578" s="67">
        <f t="shared" si="122"/>
        <v>0</v>
      </c>
      <c r="L578" s="36">
        <f t="shared" si="122"/>
        <v>0</v>
      </c>
      <c r="M578" s="36">
        <f t="shared" si="122"/>
        <v>0</v>
      </c>
      <c r="N578" s="36">
        <f t="shared" si="122"/>
        <v>0</v>
      </c>
      <c r="O578" s="36">
        <f t="shared" si="122"/>
        <v>0</v>
      </c>
      <c r="P578" s="36">
        <f t="shared" si="122"/>
        <v>0</v>
      </c>
      <c r="Q578" s="36">
        <f t="shared" si="122"/>
        <v>0</v>
      </c>
      <c r="R578" s="36">
        <f t="shared" si="122"/>
        <v>0</v>
      </c>
      <c r="S578" s="36">
        <f t="shared" si="122"/>
        <v>0</v>
      </c>
      <c r="T578" s="36">
        <f t="shared" si="122"/>
        <v>0</v>
      </c>
      <c r="U578" s="36">
        <f t="shared" si="122"/>
        <v>0</v>
      </c>
      <c r="V578" s="36">
        <f t="shared" si="122"/>
        <v>0</v>
      </c>
      <c r="W578" s="35">
        <f t="shared" si="122"/>
        <v>0</v>
      </c>
      <c r="Y578" s="607"/>
      <c r="AA578"/>
      <c r="AB578"/>
      <c r="AC578"/>
      <c r="AD578"/>
      <c r="AE578"/>
      <c r="AF578"/>
      <c r="AG578"/>
      <c r="AH578"/>
    </row>
    <row r="579" spans="2:34" s="71" customFormat="1" outlineLevel="1" x14ac:dyDescent="0.4">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4">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4">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4">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4">
      <c r="B583" s="494"/>
      <c r="C583" s="495"/>
      <c r="D583" s="495"/>
      <c r="E583" s="496" t="s">
        <v>46</v>
      </c>
      <c r="F583" s="496"/>
      <c r="G583" s="68">
        <f t="shared" ref="G583:W583" si="123">SUBTOTAL(9,G584:G587)</f>
        <v>0</v>
      </c>
      <c r="H583" s="69">
        <f t="shared" si="123"/>
        <v>0</v>
      </c>
      <c r="I583" s="66">
        <f t="shared" si="123"/>
        <v>0</v>
      </c>
      <c r="J583" s="66">
        <f t="shared" si="123"/>
        <v>0</v>
      </c>
      <c r="K583" s="67">
        <f t="shared" si="123"/>
        <v>0</v>
      </c>
      <c r="L583" s="36">
        <f t="shared" si="123"/>
        <v>0</v>
      </c>
      <c r="M583" s="36">
        <f t="shared" si="123"/>
        <v>0</v>
      </c>
      <c r="N583" s="36">
        <f t="shared" si="123"/>
        <v>0</v>
      </c>
      <c r="O583" s="36">
        <f t="shared" si="123"/>
        <v>0</v>
      </c>
      <c r="P583" s="36">
        <f t="shared" si="123"/>
        <v>0</v>
      </c>
      <c r="Q583" s="36">
        <f t="shared" si="123"/>
        <v>0</v>
      </c>
      <c r="R583" s="36">
        <f t="shared" si="123"/>
        <v>0</v>
      </c>
      <c r="S583" s="36">
        <f t="shared" si="123"/>
        <v>0</v>
      </c>
      <c r="T583" s="36">
        <f t="shared" si="123"/>
        <v>0</v>
      </c>
      <c r="U583" s="36">
        <f t="shared" si="123"/>
        <v>0</v>
      </c>
      <c r="V583" s="36">
        <f t="shared" si="123"/>
        <v>0</v>
      </c>
      <c r="W583" s="35">
        <f t="shared" si="123"/>
        <v>0</v>
      </c>
      <c r="Y583" s="384"/>
      <c r="AA583"/>
      <c r="AB583"/>
      <c r="AC583"/>
      <c r="AD583"/>
      <c r="AE583"/>
      <c r="AF583"/>
      <c r="AG583"/>
      <c r="AH583"/>
    </row>
    <row r="584" spans="2:34" s="71" customFormat="1" outlineLevel="1" x14ac:dyDescent="0.4">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4">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4">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4">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4">
      <c r="B588" s="494"/>
      <c r="C588" s="495"/>
      <c r="D588" s="495"/>
      <c r="E588" s="496" t="s">
        <v>51</v>
      </c>
      <c r="F588" s="496"/>
      <c r="G588" s="68">
        <f t="shared" ref="G588:W588" si="124">SUBTOTAL(9,G589:G592)</f>
        <v>0</v>
      </c>
      <c r="H588" s="69">
        <f t="shared" si="124"/>
        <v>0</v>
      </c>
      <c r="I588" s="66">
        <f t="shared" si="124"/>
        <v>0</v>
      </c>
      <c r="J588" s="66">
        <f t="shared" si="124"/>
        <v>0</v>
      </c>
      <c r="K588" s="67">
        <f t="shared" si="124"/>
        <v>0</v>
      </c>
      <c r="L588" s="36">
        <f t="shared" si="124"/>
        <v>0</v>
      </c>
      <c r="M588" s="36">
        <f t="shared" si="124"/>
        <v>0</v>
      </c>
      <c r="N588" s="36">
        <f t="shared" si="124"/>
        <v>0</v>
      </c>
      <c r="O588" s="36">
        <f t="shared" si="124"/>
        <v>0</v>
      </c>
      <c r="P588" s="36">
        <f t="shared" si="124"/>
        <v>0</v>
      </c>
      <c r="Q588" s="36">
        <f t="shared" si="124"/>
        <v>0</v>
      </c>
      <c r="R588" s="36">
        <f t="shared" si="124"/>
        <v>0</v>
      </c>
      <c r="S588" s="36">
        <f t="shared" si="124"/>
        <v>0</v>
      </c>
      <c r="T588" s="36">
        <f t="shared" si="124"/>
        <v>0</v>
      </c>
      <c r="U588" s="36">
        <f t="shared" si="124"/>
        <v>0</v>
      </c>
      <c r="V588" s="36">
        <f t="shared" si="124"/>
        <v>0</v>
      </c>
      <c r="W588" s="35">
        <f t="shared" si="124"/>
        <v>0</v>
      </c>
      <c r="Y588" s="384"/>
      <c r="AA588"/>
      <c r="AB588"/>
      <c r="AC588"/>
      <c r="AD588"/>
      <c r="AE588"/>
      <c r="AF588"/>
      <c r="AG588"/>
      <c r="AH588"/>
    </row>
    <row r="589" spans="2:34" s="71" customFormat="1" outlineLevel="1" x14ac:dyDescent="0.4">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4">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4">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4">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4">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4">
      <c r="B594" s="494"/>
      <c r="C594" s="495"/>
      <c r="D594" s="495"/>
      <c r="E594" s="498" t="s">
        <v>57</v>
      </c>
      <c r="F594" s="496"/>
      <c r="G594" s="68">
        <f t="shared" ref="G594:W594" si="125">SUBTOTAL(9,G595:G597)</f>
        <v>0</v>
      </c>
      <c r="H594" s="69">
        <f t="shared" si="125"/>
        <v>0</v>
      </c>
      <c r="I594" s="66">
        <f t="shared" si="125"/>
        <v>0</v>
      </c>
      <c r="J594" s="66">
        <f t="shared" si="125"/>
        <v>0</v>
      </c>
      <c r="K594" s="67">
        <f t="shared" si="125"/>
        <v>0</v>
      </c>
      <c r="L594" s="36">
        <f t="shared" si="125"/>
        <v>0</v>
      </c>
      <c r="M594" s="36">
        <f t="shared" si="125"/>
        <v>0</v>
      </c>
      <c r="N594" s="36">
        <f t="shared" si="125"/>
        <v>0</v>
      </c>
      <c r="O594" s="36">
        <f t="shared" si="125"/>
        <v>0</v>
      </c>
      <c r="P594" s="36">
        <f t="shared" si="125"/>
        <v>0</v>
      </c>
      <c r="Q594" s="36">
        <f t="shared" si="125"/>
        <v>0</v>
      </c>
      <c r="R594" s="36">
        <f t="shared" si="125"/>
        <v>0</v>
      </c>
      <c r="S594" s="36">
        <f t="shared" si="125"/>
        <v>0</v>
      </c>
      <c r="T594" s="36">
        <f t="shared" si="125"/>
        <v>0</v>
      </c>
      <c r="U594" s="36">
        <f t="shared" si="125"/>
        <v>0</v>
      </c>
      <c r="V594" s="36">
        <f t="shared" si="125"/>
        <v>0</v>
      </c>
      <c r="W594" s="35">
        <f t="shared" si="125"/>
        <v>0</v>
      </c>
      <c r="Y594" s="607"/>
      <c r="AA594"/>
      <c r="AB594"/>
      <c r="AC594"/>
      <c r="AD594"/>
      <c r="AE594"/>
      <c r="AF594"/>
      <c r="AG594"/>
      <c r="AH594"/>
    </row>
    <row r="595" spans="2:34" s="71" customFormat="1" outlineLevel="1" x14ac:dyDescent="0.4">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4">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4">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4">
      <c r="B598" s="494"/>
      <c r="C598" s="495"/>
      <c r="D598" s="495"/>
      <c r="E598" s="496" t="s">
        <v>61</v>
      </c>
      <c r="F598" s="496"/>
      <c r="G598" s="68">
        <f>SUBTOTAL(9,G599:G601)</f>
        <v>0</v>
      </c>
      <c r="H598" s="69">
        <f>SUBTOTAL(9,H599:H601)</f>
        <v>0</v>
      </c>
      <c r="I598" s="66">
        <f>SUBTOTAL(9,I599:I601)</f>
        <v>0</v>
      </c>
      <c r="J598" s="66">
        <f t="shared" ref="J598:T598" si="126">SUBTOTAL(9,J599:J601)</f>
        <v>0</v>
      </c>
      <c r="K598" s="67">
        <f t="shared" si="126"/>
        <v>0</v>
      </c>
      <c r="L598" s="36">
        <f t="shared" si="126"/>
        <v>0</v>
      </c>
      <c r="M598" s="36">
        <f t="shared" si="126"/>
        <v>0</v>
      </c>
      <c r="N598" s="36">
        <f t="shared" si="126"/>
        <v>0</v>
      </c>
      <c r="O598" s="36">
        <f t="shared" si="126"/>
        <v>0</v>
      </c>
      <c r="P598" s="36">
        <f t="shared" si="126"/>
        <v>0</v>
      </c>
      <c r="Q598" s="36">
        <f t="shared" si="126"/>
        <v>0</v>
      </c>
      <c r="R598" s="36">
        <f t="shared" si="126"/>
        <v>0</v>
      </c>
      <c r="S598" s="36">
        <f t="shared" si="126"/>
        <v>0</v>
      </c>
      <c r="T598" s="36">
        <f t="shared" si="126"/>
        <v>0</v>
      </c>
      <c r="U598" s="36">
        <f>SUBTOTAL(9,U599:U601)</f>
        <v>0</v>
      </c>
      <c r="V598" s="36">
        <f>SUBTOTAL(9,V599:V601)</f>
        <v>0</v>
      </c>
      <c r="W598" s="35">
        <f>SUBTOTAL(9,W599:W601)</f>
        <v>0</v>
      </c>
      <c r="Y598" s="384"/>
      <c r="AA598"/>
      <c r="AB598"/>
      <c r="AC598"/>
      <c r="AD598"/>
      <c r="AE598"/>
      <c r="AF598"/>
      <c r="AG598"/>
      <c r="AH598"/>
    </row>
    <row r="599" spans="2:34" s="71" customFormat="1" outlineLevel="1" x14ac:dyDescent="0.4">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4">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4">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4">
      <c r="B602" s="494"/>
      <c r="C602" s="495"/>
      <c r="D602" s="495"/>
      <c r="E602" s="496" t="s">
        <v>65</v>
      </c>
      <c r="F602" s="496"/>
      <c r="G602" s="68">
        <f t="shared" ref="G602:W602" si="127">SUBTOTAL(9,G603:G605)</f>
        <v>0</v>
      </c>
      <c r="H602" s="69">
        <f t="shared" si="127"/>
        <v>0</v>
      </c>
      <c r="I602" s="66">
        <f t="shared" si="127"/>
        <v>0</v>
      </c>
      <c r="J602" s="66">
        <f t="shared" si="127"/>
        <v>0</v>
      </c>
      <c r="K602" s="67">
        <f t="shared" si="127"/>
        <v>0</v>
      </c>
      <c r="L602" s="36">
        <f t="shared" si="127"/>
        <v>0</v>
      </c>
      <c r="M602" s="36">
        <f t="shared" si="127"/>
        <v>0</v>
      </c>
      <c r="N602" s="36">
        <f t="shared" si="127"/>
        <v>0</v>
      </c>
      <c r="O602" s="36">
        <f t="shared" si="127"/>
        <v>0</v>
      </c>
      <c r="P602" s="36">
        <f t="shared" si="127"/>
        <v>0</v>
      </c>
      <c r="Q602" s="36">
        <f t="shared" si="127"/>
        <v>0</v>
      </c>
      <c r="R602" s="36">
        <f t="shared" si="127"/>
        <v>0</v>
      </c>
      <c r="S602" s="36">
        <f t="shared" si="127"/>
        <v>0</v>
      </c>
      <c r="T602" s="36">
        <f t="shared" si="127"/>
        <v>0</v>
      </c>
      <c r="U602" s="36">
        <f t="shared" si="127"/>
        <v>0</v>
      </c>
      <c r="V602" s="36">
        <f t="shared" si="127"/>
        <v>0</v>
      </c>
      <c r="W602" s="35">
        <f t="shared" si="127"/>
        <v>0</v>
      </c>
      <c r="Y602" s="384"/>
      <c r="AA602"/>
      <c r="AB602"/>
      <c r="AC602"/>
      <c r="AD602"/>
      <c r="AE602"/>
      <c r="AF602"/>
      <c r="AG602"/>
      <c r="AH602"/>
    </row>
    <row r="603" spans="2:34" s="71" customFormat="1" outlineLevel="1" x14ac:dyDescent="0.4">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4">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4">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4">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4">
      <c r="B607" s="494"/>
      <c r="C607" s="495"/>
      <c r="D607" s="495"/>
      <c r="E607" s="496" t="s">
        <v>70</v>
      </c>
      <c r="F607" s="496"/>
      <c r="G607" s="68">
        <f t="shared" ref="G607:W607" si="128">SUBTOTAL(9,G608:G609)</f>
        <v>0</v>
      </c>
      <c r="H607" s="69">
        <f t="shared" si="128"/>
        <v>0</v>
      </c>
      <c r="I607" s="66">
        <f t="shared" si="128"/>
        <v>0</v>
      </c>
      <c r="J607" s="66">
        <f t="shared" si="128"/>
        <v>0</v>
      </c>
      <c r="K607" s="67">
        <f t="shared" si="128"/>
        <v>0</v>
      </c>
      <c r="L607" s="36">
        <f t="shared" si="128"/>
        <v>0</v>
      </c>
      <c r="M607" s="36">
        <f t="shared" si="128"/>
        <v>0</v>
      </c>
      <c r="N607" s="36">
        <f t="shared" si="128"/>
        <v>0</v>
      </c>
      <c r="O607" s="36">
        <f t="shared" si="128"/>
        <v>0</v>
      </c>
      <c r="P607" s="36">
        <f t="shared" si="128"/>
        <v>0</v>
      </c>
      <c r="Q607" s="36">
        <f t="shared" si="128"/>
        <v>0</v>
      </c>
      <c r="R607" s="36">
        <f t="shared" si="128"/>
        <v>0</v>
      </c>
      <c r="S607" s="36">
        <f t="shared" si="128"/>
        <v>0</v>
      </c>
      <c r="T607" s="36">
        <f t="shared" si="128"/>
        <v>0</v>
      </c>
      <c r="U607" s="36">
        <f t="shared" si="128"/>
        <v>0</v>
      </c>
      <c r="V607" s="36">
        <f t="shared" si="128"/>
        <v>0</v>
      </c>
      <c r="W607" s="35">
        <f t="shared" si="128"/>
        <v>0</v>
      </c>
      <c r="Y607" s="607"/>
      <c r="AA607"/>
      <c r="AB607"/>
      <c r="AC607"/>
      <c r="AD607"/>
      <c r="AE607"/>
      <c r="AF607"/>
      <c r="AG607"/>
      <c r="AH607"/>
    </row>
    <row r="608" spans="2:34" s="71" customFormat="1" outlineLevel="1" x14ac:dyDescent="0.4">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4">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4">
      <c r="B610" s="494"/>
      <c r="C610" s="495"/>
      <c r="D610" s="495"/>
      <c r="E610" s="496" t="s">
        <v>73</v>
      </c>
      <c r="F610" s="496"/>
      <c r="G610" s="68">
        <f t="shared" ref="G610:W610" si="129">SUBTOTAL(9,G611:G613)</f>
        <v>0</v>
      </c>
      <c r="H610" s="69">
        <f t="shared" si="129"/>
        <v>0</v>
      </c>
      <c r="I610" s="66">
        <f t="shared" si="129"/>
        <v>0</v>
      </c>
      <c r="J610" s="66">
        <f t="shared" si="129"/>
        <v>0</v>
      </c>
      <c r="K610" s="67">
        <f t="shared" si="129"/>
        <v>0</v>
      </c>
      <c r="L610" s="36">
        <f t="shared" si="129"/>
        <v>0</v>
      </c>
      <c r="M610" s="36">
        <f t="shared" si="129"/>
        <v>0</v>
      </c>
      <c r="N610" s="36">
        <f t="shared" si="129"/>
        <v>0</v>
      </c>
      <c r="O610" s="36">
        <f t="shared" si="129"/>
        <v>0</v>
      </c>
      <c r="P610" s="36">
        <f t="shared" si="129"/>
        <v>0</v>
      </c>
      <c r="Q610" s="36">
        <f t="shared" si="129"/>
        <v>0</v>
      </c>
      <c r="R610" s="36">
        <f t="shared" si="129"/>
        <v>0</v>
      </c>
      <c r="S610" s="36">
        <f t="shared" si="129"/>
        <v>0</v>
      </c>
      <c r="T610" s="36">
        <f t="shared" si="129"/>
        <v>0</v>
      </c>
      <c r="U610" s="36">
        <f t="shared" si="129"/>
        <v>0</v>
      </c>
      <c r="V610" s="36">
        <f t="shared" si="129"/>
        <v>0</v>
      </c>
      <c r="W610" s="35">
        <f t="shared" si="129"/>
        <v>0</v>
      </c>
      <c r="Y610" s="384"/>
      <c r="AA610"/>
      <c r="AB610"/>
      <c r="AC610"/>
      <c r="AD610"/>
      <c r="AE610"/>
      <c r="AF610"/>
      <c r="AG610"/>
      <c r="AH610"/>
    </row>
    <row r="611" spans="2:34" s="71" customFormat="1" outlineLevel="1" x14ac:dyDescent="0.4">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4">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4">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4">
      <c r="B614" s="494"/>
      <c r="C614" s="495"/>
      <c r="D614" s="495"/>
      <c r="E614" s="496" t="s">
        <v>77</v>
      </c>
      <c r="F614" s="496"/>
      <c r="G614" s="68">
        <f t="shared" ref="G614:W614" si="130">SUBTOTAL(9,G615:G616)</f>
        <v>0</v>
      </c>
      <c r="H614" s="69">
        <f t="shared" si="130"/>
        <v>0</v>
      </c>
      <c r="I614" s="66">
        <f t="shared" si="130"/>
        <v>0</v>
      </c>
      <c r="J614" s="66">
        <f t="shared" si="130"/>
        <v>0</v>
      </c>
      <c r="K614" s="67">
        <f t="shared" si="130"/>
        <v>0</v>
      </c>
      <c r="L614" s="36">
        <f t="shared" si="130"/>
        <v>0</v>
      </c>
      <c r="M614" s="36">
        <f t="shared" si="130"/>
        <v>0</v>
      </c>
      <c r="N614" s="36">
        <f t="shared" si="130"/>
        <v>0</v>
      </c>
      <c r="O614" s="36">
        <f t="shared" si="130"/>
        <v>0</v>
      </c>
      <c r="P614" s="36">
        <f t="shared" si="130"/>
        <v>0</v>
      </c>
      <c r="Q614" s="36">
        <f t="shared" si="130"/>
        <v>0</v>
      </c>
      <c r="R614" s="36">
        <f t="shared" si="130"/>
        <v>0</v>
      </c>
      <c r="S614" s="36">
        <f t="shared" si="130"/>
        <v>0</v>
      </c>
      <c r="T614" s="36">
        <f t="shared" si="130"/>
        <v>0</v>
      </c>
      <c r="U614" s="36">
        <f t="shared" si="130"/>
        <v>0</v>
      </c>
      <c r="V614" s="36">
        <f t="shared" si="130"/>
        <v>0</v>
      </c>
      <c r="W614" s="35">
        <f t="shared" si="130"/>
        <v>0</v>
      </c>
      <c r="Y614" s="384"/>
      <c r="AA614"/>
      <c r="AB614"/>
      <c r="AC614"/>
      <c r="AD614"/>
      <c r="AE614"/>
      <c r="AF614"/>
      <c r="AG614"/>
      <c r="AH614"/>
    </row>
    <row r="615" spans="2:34" s="71" customFormat="1" outlineLevel="1" x14ac:dyDescent="0.4">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4">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4">
      <c r="B617" s="494"/>
      <c r="C617" s="495"/>
      <c r="D617" s="495"/>
      <c r="E617" s="496" t="s">
        <v>80</v>
      </c>
      <c r="F617" s="496"/>
      <c r="G617" s="68">
        <f t="shared" ref="G617:W617" si="131">SUBTOTAL(9,G618:G620)</f>
        <v>0</v>
      </c>
      <c r="H617" s="69">
        <f t="shared" si="131"/>
        <v>0</v>
      </c>
      <c r="I617" s="66">
        <f t="shared" si="131"/>
        <v>0</v>
      </c>
      <c r="J617" s="66">
        <f t="shared" si="131"/>
        <v>0</v>
      </c>
      <c r="K617" s="67">
        <f t="shared" si="131"/>
        <v>0</v>
      </c>
      <c r="L617" s="36">
        <f t="shared" si="131"/>
        <v>0</v>
      </c>
      <c r="M617" s="36">
        <f t="shared" si="131"/>
        <v>0</v>
      </c>
      <c r="N617" s="36">
        <f t="shared" si="131"/>
        <v>0</v>
      </c>
      <c r="O617" s="36">
        <f t="shared" si="131"/>
        <v>0</v>
      </c>
      <c r="P617" s="36">
        <f t="shared" si="131"/>
        <v>0</v>
      </c>
      <c r="Q617" s="36">
        <f t="shared" si="131"/>
        <v>0</v>
      </c>
      <c r="R617" s="36">
        <f t="shared" si="131"/>
        <v>0</v>
      </c>
      <c r="S617" s="36">
        <f t="shared" si="131"/>
        <v>0</v>
      </c>
      <c r="T617" s="36">
        <f t="shared" si="131"/>
        <v>0</v>
      </c>
      <c r="U617" s="36">
        <f t="shared" si="131"/>
        <v>0</v>
      </c>
      <c r="V617" s="36">
        <f t="shared" si="131"/>
        <v>0</v>
      </c>
      <c r="W617" s="35">
        <f t="shared" si="131"/>
        <v>0</v>
      </c>
      <c r="Y617" s="384"/>
      <c r="AA617"/>
      <c r="AB617"/>
      <c r="AC617"/>
      <c r="AD617"/>
      <c r="AE617"/>
      <c r="AF617"/>
      <c r="AG617"/>
      <c r="AH617"/>
    </row>
    <row r="618" spans="2:34" s="71" customFormat="1" outlineLevel="1" x14ac:dyDescent="0.4">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4">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4">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4">
      <c r="B621" s="494"/>
      <c r="C621" s="495"/>
      <c r="D621" s="495"/>
      <c r="E621" s="496" t="s">
        <v>84</v>
      </c>
      <c r="F621" s="496"/>
      <c r="G621" s="68">
        <f t="shared" ref="G621:W621" si="132">SUBTOTAL(9,G622:G623)</f>
        <v>0</v>
      </c>
      <c r="H621" s="69">
        <f t="shared" si="132"/>
        <v>0</v>
      </c>
      <c r="I621" s="66">
        <f t="shared" si="132"/>
        <v>0</v>
      </c>
      <c r="J621" s="66">
        <f t="shared" si="132"/>
        <v>0</v>
      </c>
      <c r="K621" s="67">
        <f t="shared" si="132"/>
        <v>0</v>
      </c>
      <c r="L621" s="36">
        <f t="shared" si="132"/>
        <v>0</v>
      </c>
      <c r="M621" s="36">
        <f t="shared" si="132"/>
        <v>0</v>
      </c>
      <c r="N621" s="36">
        <f t="shared" si="132"/>
        <v>0</v>
      </c>
      <c r="O621" s="36">
        <f t="shared" si="132"/>
        <v>0</v>
      </c>
      <c r="P621" s="36">
        <f t="shared" si="132"/>
        <v>0</v>
      </c>
      <c r="Q621" s="36">
        <f t="shared" si="132"/>
        <v>0</v>
      </c>
      <c r="R621" s="36">
        <f t="shared" si="132"/>
        <v>0</v>
      </c>
      <c r="S621" s="36">
        <f t="shared" si="132"/>
        <v>0</v>
      </c>
      <c r="T621" s="36">
        <f t="shared" si="132"/>
        <v>0</v>
      </c>
      <c r="U621" s="36">
        <f t="shared" si="132"/>
        <v>0</v>
      </c>
      <c r="V621" s="36">
        <f t="shared" si="132"/>
        <v>0</v>
      </c>
      <c r="W621" s="35">
        <f t="shared" si="132"/>
        <v>0</v>
      </c>
      <c r="Y621" s="384"/>
      <c r="AA621"/>
      <c r="AB621"/>
      <c r="AC621"/>
      <c r="AD621"/>
      <c r="AE621"/>
      <c r="AF621"/>
      <c r="AG621"/>
      <c r="AH621"/>
    </row>
    <row r="622" spans="2:34" s="71" customFormat="1" outlineLevel="1" x14ac:dyDescent="0.4">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4">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4">
      <c r="B624" s="494"/>
      <c r="C624" s="495"/>
      <c r="D624" s="495"/>
      <c r="E624" s="496" t="s">
        <v>87</v>
      </c>
      <c r="F624" s="496"/>
      <c r="G624" s="68">
        <f t="shared" ref="G624:W624" si="133">SUBTOTAL(9,G625:G627)</f>
        <v>0</v>
      </c>
      <c r="H624" s="69">
        <f t="shared" si="133"/>
        <v>0</v>
      </c>
      <c r="I624" s="66">
        <f t="shared" si="133"/>
        <v>0</v>
      </c>
      <c r="J624" s="66">
        <f t="shared" si="133"/>
        <v>0</v>
      </c>
      <c r="K624" s="67">
        <f t="shared" si="133"/>
        <v>0</v>
      </c>
      <c r="L624" s="36">
        <f t="shared" si="133"/>
        <v>0</v>
      </c>
      <c r="M624" s="36">
        <f t="shared" si="133"/>
        <v>0</v>
      </c>
      <c r="N624" s="36">
        <f t="shared" si="133"/>
        <v>0</v>
      </c>
      <c r="O624" s="36">
        <f t="shared" si="133"/>
        <v>0</v>
      </c>
      <c r="P624" s="36">
        <f t="shared" si="133"/>
        <v>0</v>
      </c>
      <c r="Q624" s="36">
        <f t="shared" si="133"/>
        <v>0</v>
      </c>
      <c r="R624" s="36">
        <f t="shared" si="133"/>
        <v>0</v>
      </c>
      <c r="S624" s="36">
        <f t="shared" si="133"/>
        <v>0</v>
      </c>
      <c r="T624" s="36">
        <f t="shared" si="133"/>
        <v>0</v>
      </c>
      <c r="U624" s="36">
        <f t="shared" si="133"/>
        <v>0</v>
      </c>
      <c r="V624" s="36">
        <f t="shared" si="133"/>
        <v>0</v>
      </c>
      <c r="W624" s="35">
        <f t="shared" si="133"/>
        <v>0</v>
      </c>
      <c r="Y624" s="384"/>
      <c r="AA624"/>
      <c r="AB624"/>
      <c r="AC624"/>
      <c r="AD624"/>
      <c r="AE624"/>
      <c r="AF624"/>
      <c r="AG624"/>
      <c r="AH624"/>
    </row>
    <row r="625" spans="2:34" s="71" customFormat="1" outlineLevel="1" x14ac:dyDescent="0.4">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4">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4">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4">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4">
      <c r="B629" s="494"/>
      <c r="C629" s="495"/>
      <c r="D629" s="495"/>
      <c r="E629" s="496" t="s">
        <v>92</v>
      </c>
      <c r="F629" s="496"/>
      <c r="G629" s="68">
        <f t="shared" ref="G629:W629" si="134">SUBTOTAL(9,G630:G631)</f>
        <v>0</v>
      </c>
      <c r="H629" s="69">
        <f t="shared" si="134"/>
        <v>0</v>
      </c>
      <c r="I629" s="66">
        <f t="shared" si="134"/>
        <v>0</v>
      </c>
      <c r="J629" s="66">
        <f t="shared" si="134"/>
        <v>0</v>
      </c>
      <c r="K629" s="67">
        <f t="shared" si="134"/>
        <v>0</v>
      </c>
      <c r="L629" s="36">
        <f t="shared" si="134"/>
        <v>0</v>
      </c>
      <c r="M629" s="36">
        <f t="shared" si="134"/>
        <v>0</v>
      </c>
      <c r="N629" s="36">
        <f t="shared" si="134"/>
        <v>0</v>
      </c>
      <c r="O629" s="36">
        <f t="shared" si="134"/>
        <v>0</v>
      </c>
      <c r="P629" s="36">
        <f t="shared" si="134"/>
        <v>0</v>
      </c>
      <c r="Q629" s="36">
        <f t="shared" si="134"/>
        <v>0</v>
      </c>
      <c r="R629" s="36">
        <f t="shared" si="134"/>
        <v>0</v>
      </c>
      <c r="S629" s="36">
        <f t="shared" si="134"/>
        <v>0</v>
      </c>
      <c r="T629" s="36">
        <f t="shared" si="134"/>
        <v>0</v>
      </c>
      <c r="U629" s="36">
        <f t="shared" si="134"/>
        <v>0</v>
      </c>
      <c r="V629" s="36">
        <f t="shared" si="134"/>
        <v>0</v>
      </c>
      <c r="W629" s="35">
        <f t="shared" si="134"/>
        <v>0</v>
      </c>
      <c r="Y629" s="607"/>
      <c r="AA629"/>
      <c r="AB629"/>
      <c r="AC629"/>
      <c r="AD629"/>
      <c r="AE629"/>
      <c r="AF629"/>
      <c r="AG629"/>
      <c r="AH629"/>
    </row>
    <row r="630" spans="2:34" s="71" customFormat="1" outlineLevel="1" x14ac:dyDescent="0.4">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4">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4">
      <c r="B632" s="494"/>
      <c r="C632" s="495"/>
      <c r="D632" s="495"/>
      <c r="E632" s="496" t="s">
        <v>95</v>
      </c>
      <c r="F632" s="496"/>
      <c r="G632" s="68">
        <f t="shared" ref="G632:W632" si="135">SUBTOTAL(9,G633:G634)</f>
        <v>0</v>
      </c>
      <c r="H632" s="69">
        <f t="shared" si="135"/>
        <v>0</v>
      </c>
      <c r="I632" s="66">
        <f t="shared" si="135"/>
        <v>0</v>
      </c>
      <c r="J632" s="66">
        <f t="shared" si="135"/>
        <v>0</v>
      </c>
      <c r="K632" s="67">
        <f t="shared" si="135"/>
        <v>0</v>
      </c>
      <c r="L632" s="36">
        <f t="shared" si="135"/>
        <v>0</v>
      </c>
      <c r="M632" s="36">
        <f t="shared" si="135"/>
        <v>0</v>
      </c>
      <c r="N632" s="36">
        <f t="shared" si="135"/>
        <v>0</v>
      </c>
      <c r="O632" s="36">
        <f t="shared" si="135"/>
        <v>0</v>
      </c>
      <c r="P632" s="36">
        <f t="shared" si="135"/>
        <v>0</v>
      </c>
      <c r="Q632" s="36">
        <f t="shared" si="135"/>
        <v>0</v>
      </c>
      <c r="R632" s="36">
        <f t="shared" si="135"/>
        <v>0</v>
      </c>
      <c r="S632" s="36">
        <f t="shared" si="135"/>
        <v>0</v>
      </c>
      <c r="T632" s="36">
        <f t="shared" si="135"/>
        <v>0</v>
      </c>
      <c r="U632" s="36">
        <f t="shared" si="135"/>
        <v>0</v>
      </c>
      <c r="V632" s="36">
        <f t="shared" si="135"/>
        <v>0</v>
      </c>
      <c r="W632" s="35">
        <f t="shared" si="135"/>
        <v>0</v>
      </c>
      <c r="Y632" s="384"/>
      <c r="AA632"/>
      <c r="AB632"/>
      <c r="AC632"/>
      <c r="AD632"/>
      <c r="AE632"/>
      <c r="AF632"/>
      <c r="AG632"/>
      <c r="AH632"/>
    </row>
    <row r="633" spans="2:34" s="71" customFormat="1" outlineLevel="1" x14ac:dyDescent="0.4">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4">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4">
      <c r="B635" s="494"/>
      <c r="C635" s="495"/>
      <c r="D635" s="495"/>
      <c r="E635" s="496" t="s">
        <v>98</v>
      </c>
      <c r="F635" s="496"/>
      <c r="G635" s="68">
        <f t="shared" ref="G635:W635" si="136">SUBTOTAL(9,G636:G637)</f>
        <v>0</v>
      </c>
      <c r="H635" s="69">
        <f t="shared" si="136"/>
        <v>0</v>
      </c>
      <c r="I635" s="66">
        <f t="shared" si="136"/>
        <v>0</v>
      </c>
      <c r="J635" s="66">
        <f t="shared" si="136"/>
        <v>0</v>
      </c>
      <c r="K635" s="67">
        <f t="shared" si="136"/>
        <v>0</v>
      </c>
      <c r="L635" s="36">
        <f t="shared" si="136"/>
        <v>0</v>
      </c>
      <c r="M635" s="36">
        <f t="shared" si="136"/>
        <v>0</v>
      </c>
      <c r="N635" s="36">
        <f t="shared" si="136"/>
        <v>0</v>
      </c>
      <c r="O635" s="36">
        <f t="shared" si="136"/>
        <v>0</v>
      </c>
      <c r="P635" s="36">
        <f t="shared" si="136"/>
        <v>0</v>
      </c>
      <c r="Q635" s="36">
        <f t="shared" si="136"/>
        <v>0</v>
      </c>
      <c r="R635" s="36">
        <f t="shared" si="136"/>
        <v>0</v>
      </c>
      <c r="S635" s="36">
        <f t="shared" si="136"/>
        <v>0</v>
      </c>
      <c r="T635" s="36">
        <f t="shared" si="136"/>
        <v>0</v>
      </c>
      <c r="U635" s="36">
        <f t="shared" si="136"/>
        <v>0</v>
      </c>
      <c r="V635" s="36">
        <f t="shared" si="136"/>
        <v>0</v>
      </c>
      <c r="W635" s="35">
        <f t="shared" si="136"/>
        <v>0</v>
      </c>
      <c r="Y635" s="384"/>
      <c r="AA635"/>
      <c r="AB635"/>
      <c r="AC635"/>
      <c r="AD635"/>
      <c r="AE635"/>
      <c r="AF635"/>
      <c r="AG635"/>
      <c r="AH635"/>
    </row>
    <row r="636" spans="2:34" s="71" customFormat="1" outlineLevel="1" x14ac:dyDescent="0.4">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4">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4">
      <c r="B638" s="494"/>
      <c r="C638" s="495"/>
      <c r="D638" s="495"/>
      <c r="E638" s="496" t="s">
        <v>101</v>
      </c>
      <c r="F638" s="496"/>
      <c r="G638" s="68">
        <f t="shared" ref="G638:W638" si="137">SUBTOTAL(9,G639:G640)</f>
        <v>0</v>
      </c>
      <c r="H638" s="69">
        <f t="shared" si="137"/>
        <v>0</v>
      </c>
      <c r="I638" s="66">
        <f t="shared" si="137"/>
        <v>0</v>
      </c>
      <c r="J638" s="66">
        <f t="shared" si="137"/>
        <v>0</v>
      </c>
      <c r="K638" s="67">
        <f t="shared" si="137"/>
        <v>0</v>
      </c>
      <c r="L638" s="36">
        <f t="shared" si="137"/>
        <v>0</v>
      </c>
      <c r="M638" s="36">
        <f t="shared" si="137"/>
        <v>0</v>
      </c>
      <c r="N638" s="36">
        <f t="shared" si="137"/>
        <v>0</v>
      </c>
      <c r="O638" s="36">
        <f t="shared" si="137"/>
        <v>0</v>
      </c>
      <c r="P638" s="36">
        <f t="shared" si="137"/>
        <v>0</v>
      </c>
      <c r="Q638" s="36">
        <f t="shared" si="137"/>
        <v>0</v>
      </c>
      <c r="R638" s="36">
        <f t="shared" si="137"/>
        <v>0</v>
      </c>
      <c r="S638" s="36">
        <f t="shared" si="137"/>
        <v>0</v>
      </c>
      <c r="T638" s="36">
        <f t="shared" si="137"/>
        <v>0</v>
      </c>
      <c r="U638" s="36">
        <f t="shared" si="137"/>
        <v>0</v>
      </c>
      <c r="V638" s="36">
        <f t="shared" si="137"/>
        <v>0</v>
      </c>
      <c r="W638" s="35">
        <f t="shared" si="137"/>
        <v>0</v>
      </c>
      <c r="Y638" s="384"/>
      <c r="AA638"/>
      <c r="AB638"/>
      <c r="AC638"/>
      <c r="AD638"/>
      <c r="AE638"/>
      <c r="AF638"/>
      <c r="AG638"/>
      <c r="AH638"/>
    </row>
    <row r="639" spans="2:34" s="71" customFormat="1" outlineLevel="1" x14ac:dyDescent="0.4">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4">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4">
      <c r="B641" s="494"/>
      <c r="C641" s="495"/>
      <c r="D641" s="495"/>
      <c r="E641" s="496" t="s">
        <v>104</v>
      </c>
      <c r="F641" s="496"/>
      <c r="G641" s="68">
        <f t="shared" ref="G641:W641" si="138">SUBTOTAL(9,G642:G643)</f>
        <v>0</v>
      </c>
      <c r="H641" s="69">
        <f t="shared" si="138"/>
        <v>0</v>
      </c>
      <c r="I641" s="66">
        <f t="shared" si="138"/>
        <v>0</v>
      </c>
      <c r="J641" s="66">
        <f t="shared" si="138"/>
        <v>0</v>
      </c>
      <c r="K641" s="67">
        <f t="shared" si="138"/>
        <v>0</v>
      </c>
      <c r="L641" s="36">
        <f t="shared" si="138"/>
        <v>0</v>
      </c>
      <c r="M641" s="36">
        <f t="shared" si="138"/>
        <v>0</v>
      </c>
      <c r="N641" s="36">
        <f t="shared" si="138"/>
        <v>0</v>
      </c>
      <c r="O641" s="36">
        <f t="shared" si="138"/>
        <v>0</v>
      </c>
      <c r="P641" s="36">
        <f t="shared" si="138"/>
        <v>0</v>
      </c>
      <c r="Q641" s="36">
        <f t="shared" si="138"/>
        <v>0</v>
      </c>
      <c r="R641" s="36">
        <f t="shared" si="138"/>
        <v>0</v>
      </c>
      <c r="S641" s="36">
        <f t="shared" si="138"/>
        <v>0</v>
      </c>
      <c r="T641" s="36">
        <f t="shared" si="138"/>
        <v>0</v>
      </c>
      <c r="U641" s="36">
        <f t="shared" si="138"/>
        <v>0</v>
      </c>
      <c r="V641" s="36">
        <f t="shared" si="138"/>
        <v>0</v>
      </c>
      <c r="W641" s="35">
        <f t="shared" si="138"/>
        <v>0</v>
      </c>
      <c r="Y641" s="384"/>
      <c r="AA641"/>
      <c r="AB641"/>
      <c r="AC641"/>
      <c r="AD641"/>
      <c r="AE641"/>
      <c r="AF641"/>
      <c r="AG641"/>
      <c r="AH641"/>
    </row>
    <row r="642" spans="2:47" s="71" customFormat="1" outlineLevel="1" x14ac:dyDescent="0.4">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4">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4">
      <c r="B644" s="494"/>
      <c r="C644" s="495"/>
      <c r="D644" s="495"/>
      <c r="E644" s="496" t="s">
        <v>107</v>
      </c>
      <c r="F644" s="496"/>
      <c r="G644" s="68">
        <f t="shared" ref="G644:W644" si="139">SUBTOTAL(9,G645:G646)</f>
        <v>0</v>
      </c>
      <c r="H644" s="69">
        <f t="shared" si="139"/>
        <v>0</v>
      </c>
      <c r="I644" s="66">
        <f t="shared" si="139"/>
        <v>0</v>
      </c>
      <c r="J644" s="66">
        <f t="shared" si="139"/>
        <v>0</v>
      </c>
      <c r="K644" s="67">
        <f t="shared" si="139"/>
        <v>0</v>
      </c>
      <c r="L644" s="36">
        <f t="shared" si="139"/>
        <v>0</v>
      </c>
      <c r="M644" s="36">
        <f t="shared" si="139"/>
        <v>0</v>
      </c>
      <c r="N644" s="36">
        <f t="shared" si="139"/>
        <v>0</v>
      </c>
      <c r="O644" s="36">
        <f t="shared" si="139"/>
        <v>0</v>
      </c>
      <c r="P644" s="36">
        <f t="shared" si="139"/>
        <v>0</v>
      </c>
      <c r="Q644" s="36">
        <f t="shared" si="139"/>
        <v>0</v>
      </c>
      <c r="R644" s="36">
        <f t="shared" si="139"/>
        <v>0</v>
      </c>
      <c r="S644" s="36">
        <f t="shared" si="139"/>
        <v>0</v>
      </c>
      <c r="T644" s="36">
        <f t="shared" si="139"/>
        <v>0</v>
      </c>
      <c r="U644" s="36">
        <f t="shared" si="139"/>
        <v>0</v>
      </c>
      <c r="V644" s="36">
        <f t="shared" si="139"/>
        <v>0</v>
      </c>
      <c r="W644" s="35">
        <f t="shared" si="139"/>
        <v>0</v>
      </c>
      <c r="Y644" s="384"/>
      <c r="AA644"/>
      <c r="AB644"/>
      <c r="AC644"/>
      <c r="AD644"/>
      <c r="AE644"/>
      <c r="AF644"/>
      <c r="AG644"/>
      <c r="AH644"/>
    </row>
    <row r="645" spans="2:47" s="71" customFormat="1" outlineLevel="1" x14ac:dyDescent="0.4">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4">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4">
      <c r="B647" s="494"/>
      <c r="C647" s="495"/>
      <c r="D647" s="495" t="s">
        <v>110</v>
      </c>
      <c r="E647" s="496"/>
      <c r="F647" s="496"/>
      <c r="G647" s="68">
        <f t="shared" ref="G647:W647" si="140">SUBTOTAL(9,G648:G650)</f>
        <v>0</v>
      </c>
      <c r="H647" s="69">
        <f t="shared" si="140"/>
        <v>0</v>
      </c>
      <c r="I647" s="66">
        <f t="shared" si="140"/>
        <v>0</v>
      </c>
      <c r="J647" s="66">
        <f t="shared" si="140"/>
        <v>0</v>
      </c>
      <c r="K647" s="67">
        <f t="shared" si="140"/>
        <v>0</v>
      </c>
      <c r="L647" s="36">
        <f t="shared" si="140"/>
        <v>0</v>
      </c>
      <c r="M647" s="36">
        <f t="shared" si="140"/>
        <v>0</v>
      </c>
      <c r="N647" s="36">
        <f t="shared" si="140"/>
        <v>0</v>
      </c>
      <c r="O647" s="36">
        <f t="shared" si="140"/>
        <v>0</v>
      </c>
      <c r="P647" s="36">
        <f t="shared" si="140"/>
        <v>0</v>
      </c>
      <c r="Q647" s="36">
        <f t="shared" si="140"/>
        <v>0</v>
      </c>
      <c r="R647" s="36">
        <f t="shared" si="140"/>
        <v>0</v>
      </c>
      <c r="S647" s="36">
        <f t="shared" si="140"/>
        <v>0</v>
      </c>
      <c r="T647" s="36">
        <f t="shared" si="140"/>
        <v>0</v>
      </c>
      <c r="U647" s="36">
        <f t="shared" si="140"/>
        <v>0</v>
      </c>
      <c r="V647" s="36">
        <f t="shared" si="140"/>
        <v>0</v>
      </c>
      <c r="W647" s="35">
        <f t="shared" si="140"/>
        <v>0</v>
      </c>
      <c r="Y647" s="384"/>
      <c r="AA647"/>
      <c r="AB647"/>
      <c r="AC647"/>
      <c r="AD647"/>
      <c r="AE647"/>
      <c r="AF647"/>
      <c r="AG647"/>
      <c r="AH647"/>
    </row>
    <row r="648" spans="2:47" s="71" customFormat="1" outlineLevel="1" x14ac:dyDescent="0.4">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4">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4">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4">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4">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4">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4">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4">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4">
      <c r="B656" s="494"/>
      <c r="C656" s="495"/>
      <c r="D656" s="495"/>
      <c r="E656" s="496" t="s">
        <v>41</v>
      </c>
      <c r="F656" s="496"/>
      <c r="G656" s="68">
        <f t="shared" ref="G656:W656" si="141">SUBTOTAL(9,G657:G660)</f>
        <v>0</v>
      </c>
      <c r="H656" s="69">
        <f t="shared" si="141"/>
        <v>0</v>
      </c>
      <c r="I656" s="66">
        <f t="shared" si="141"/>
        <v>0</v>
      </c>
      <c r="J656" s="66">
        <f t="shared" si="141"/>
        <v>0</v>
      </c>
      <c r="K656" s="67">
        <f t="shared" si="141"/>
        <v>0</v>
      </c>
      <c r="L656" s="36">
        <f t="shared" si="141"/>
        <v>0</v>
      </c>
      <c r="M656" s="36">
        <f t="shared" si="141"/>
        <v>0</v>
      </c>
      <c r="N656" s="36">
        <f t="shared" si="141"/>
        <v>0</v>
      </c>
      <c r="O656" s="36">
        <f t="shared" si="141"/>
        <v>0</v>
      </c>
      <c r="P656" s="36">
        <f t="shared" si="141"/>
        <v>0</v>
      </c>
      <c r="Q656" s="36">
        <f t="shared" si="141"/>
        <v>0</v>
      </c>
      <c r="R656" s="36">
        <f t="shared" si="141"/>
        <v>0</v>
      </c>
      <c r="S656" s="36">
        <f t="shared" si="141"/>
        <v>0</v>
      </c>
      <c r="T656" s="36">
        <f t="shared" si="141"/>
        <v>0</v>
      </c>
      <c r="U656" s="36">
        <f t="shared" si="141"/>
        <v>0</v>
      </c>
      <c r="V656" s="36">
        <f t="shared" si="141"/>
        <v>0</v>
      </c>
      <c r="W656" s="35">
        <f t="shared" si="141"/>
        <v>0</v>
      </c>
      <c r="Y656" s="607"/>
      <c r="AA656"/>
      <c r="AB656"/>
      <c r="AC656"/>
      <c r="AD656"/>
      <c r="AE656"/>
      <c r="AF656"/>
      <c r="AG656"/>
      <c r="AH656"/>
    </row>
    <row r="657" spans="2:34" s="71" customFormat="1" outlineLevel="1" x14ac:dyDescent="0.4">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4">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4">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4">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4">
      <c r="B661" s="494"/>
      <c r="C661" s="495"/>
      <c r="D661" s="495"/>
      <c r="E661" s="496" t="s">
        <v>46</v>
      </c>
      <c r="F661" s="496"/>
      <c r="G661" s="68">
        <f t="shared" ref="G661:W661" si="142">SUBTOTAL(9,G662:G665)</f>
        <v>0</v>
      </c>
      <c r="H661" s="69">
        <f t="shared" si="142"/>
        <v>0</v>
      </c>
      <c r="I661" s="66">
        <f t="shared" si="142"/>
        <v>0</v>
      </c>
      <c r="J661" s="66">
        <f t="shared" si="142"/>
        <v>0</v>
      </c>
      <c r="K661" s="67">
        <f t="shared" si="142"/>
        <v>0</v>
      </c>
      <c r="L661" s="36">
        <f t="shared" si="142"/>
        <v>0</v>
      </c>
      <c r="M661" s="36">
        <f t="shared" si="142"/>
        <v>0</v>
      </c>
      <c r="N661" s="36">
        <f t="shared" si="142"/>
        <v>0</v>
      </c>
      <c r="O661" s="36">
        <f t="shared" si="142"/>
        <v>0</v>
      </c>
      <c r="P661" s="36">
        <f t="shared" si="142"/>
        <v>0</v>
      </c>
      <c r="Q661" s="36">
        <f t="shared" si="142"/>
        <v>0</v>
      </c>
      <c r="R661" s="36">
        <f t="shared" si="142"/>
        <v>0</v>
      </c>
      <c r="S661" s="36">
        <f t="shared" si="142"/>
        <v>0</v>
      </c>
      <c r="T661" s="36">
        <f t="shared" si="142"/>
        <v>0</v>
      </c>
      <c r="U661" s="36">
        <f t="shared" si="142"/>
        <v>0</v>
      </c>
      <c r="V661" s="36">
        <f t="shared" si="142"/>
        <v>0</v>
      </c>
      <c r="W661" s="35">
        <f t="shared" si="142"/>
        <v>0</v>
      </c>
      <c r="Y661" s="384"/>
      <c r="AA661"/>
      <c r="AB661"/>
      <c r="AC661"/>
      <c r="AD661"/>
      <c r="AE661"/>
      <c r="AF661"/>
      <c r="AG661"/>
      <c r="AH661"/>
    </row>
    <row r="662" spans="2:34" s="71" customFormat="1" outlineLevel="1" x14ac:dyDescent="0.4">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4">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4">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4">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4">
      <c r="B666" s="494"/>
      <c r="C666" s="495"/>
      <c r="D666" s="495"/>
      <c r="E666" s="496" t="s">
        <v>51</v>
      </c>
      <c r="F666" s="496"/>
      <c r="G666" s="68">
        <f t="shared" ref="G666:W666" si="143">SUBTOTAL(9,G667:G670)</f>
        <v>0</v>
      </c>
      <c r="H666" s="69">
        <f t="shared" si="143"/>
        <v>0</v>
      </c>
      <c r="I666" s="66">
        <f t="shared" si="143"/>
        <v>0</v>
      </c>
      <c r="J666" s="66">
        <f t="shared" si="143"/>
        <v>0</v>
      </c>
      <c r="K666" s="67">
        <f t="shared" si="143"/>
        <v>0</v>
      </c>
      <c r="L666" s="36">
        <f t="shared" si="143"/>
        <v>0</v>
      </c>
      <c r="M666" s="36">
        <f t="shared" si="143"/>
        <v>0</v>
      </c>
      <c r="N666" s="36">
        <f t="shared" si="143"/>
        <v>0</v>
      </c>
      <c r="O666" s="36">
        <f t="shared" si="143"/>
        <v>0</v>
      </c>
      <c r="P666" s="36">
        <f t="shared" si="143"/>
        <v>0</v>
      </c>
      <c r="Q666" s="36">
        <f t="shared" si="143"/>
        <v>0</v>
      </c>
      <c r="R666" s="36">
        <f t="shared" si="143"/>
        <v>0</v>
      </c>
      <c r="S666" s="36">
        <f t="shared" si="143"/>
        <v>0</v>
      </c>
      <c r="T666" s="36">
        <f t="shared" si="143"/>
        <v>0</v>
      </c>
      <c r="U666" s="36">
        <f t="shared" si="143"/>
        <v>0</v>
      </c>
      <c r="V666" s="36">
        <f t="shared" si="143"/>
        <v>0</v>
      </c>
      <c r="W666" s="35">
        <f t="shared" si="143"/>
        <v>0</v>
      </c>
      <c r="Y666" s="384"/>
      <c r="AA666"/>
      <c r="AB666"/>
      <c r="AC666"/>
      <c r="AD666"/>
      <c r="AE666"/>
      <c r="AF666"/>
      <c r="AG666"/>
      <c r="AH666"/>
    </row>
    <row r="667" spans="2:34" s="71" customFormat="1" outlineLevel="1" x14ac:dyDescent="0.4">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4">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4">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4">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4">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4">
      <c r="B672" s="494"/>
      <c r="C672" s="495"/>
      <c r="D672" s="495"/>
      <c r="E672" s="498" t="s">
        <v>57</v>
      </c>
      <c r="F672" s="496"/>
      <c r="G672" s="68">
        <f t="shared" ref="G672:W672" si="144">SUBTOTAL(9,G673:G675)</f>
        <v>0</v>
      </c>
      <c r="H672" s="69">
        <f t="shared" si="144"/>
        <v>0</v>
      </c>
      <c r="I672" s="66">
        <f t="shared" si="144"/>
        <v>0</v>
      </c>
      <c r="J672" s="66">
        <f t="shared" si="144"/>
        <v>0</v>
      </c>
      <c r="K672" s="67">
        <f t="shared" si="144"/>
        <v>0</v>
      </c>
      <c r="L672" s="36">
        <f t="shared" si="144"/>
        <v>0</v>
      </c>
      <c r="M672" s="36">
        <f t="shared" si="144"/>
        <v>0</v>
      </c>
      <c r="N672" s="36">
        <f t="shared" si="144"/>
        <v>0</v>
      </c>
      <c r="O672" s="36">
        <f t="shared" si="144"/>
        <v>0</v>
      </c>
      <c r="P672" s="36">
        <f t="shared" si="144"/>
        <v>0</v>
      </c>
      <c r="Q672" s="36">
        <f t="shared" si="144"/>
        <v>0</v>
      </c>
      <c r="R672" s="36">
        <f t="shared" si="144"/>
        <v>0</v>
      </c>
      <c r="S672" s="36">
        <f t="shared" si="144"/>
        <v>0</v>
      </c>
      <c r="T672" s="36">
        <f t="shared" si="144"/>
        <v>0</v>
      </c>
      <c r="U672" s="36">
        <f t="shared" si="144"/>
        <v>0</v>
      </c>
      <c r="V672" s="36">
        <f t="shared" si="144"/>
        <v>0</v>
      </c>
      <c r="W672" s="35">
        <f t="shared" si="144"/>
        <v>0</v>
      </c>
      <c r="Y672" s="607"/>
      <c r="AA672"/>
      <c r="AB672"/>
      <c r="AC672"/>
      <c r="AD672"/>
      <c r="AE672"/>
      <c r="AF672"/>
      <c r="AG672"/>
      <c r="AH672"/>
    </row>
    <row r="673" spans="2:34" s="71" customFormat="1" outlineLevel="1" x14ac:dyDescent="0.4">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4">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4">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4">
      <c r="B676" s="494"/>
      <c r="C676" s="495"/>
      <c r="D676" s="495"/>
      <c r="E676" s="496" t="s">
        <v>61</v>
      </c>
      <c r="F676" s="496"/>
      <c r="G676" s="68">
        <f t="shared" ref="G676:W676" si="145">SUBTOTAL(9,G677:G679)</f>
        <v>0</v>
      </c>
      <c r="H676" s="69">
        <f t="shared" si="145"/>
        <v>0</v>
      </c>
      <c r="I676" s="66">
        <f t="shared" si="145"/>
        <v>0</v>
      </c>
      <c r="J676" s="66">
        <f t="shared" si="145"/>
        <v>0</v>
      </c>
      <c r="K676" s="67">
        <f t="shared" si="145"/>
        <v>0</v>
      </c>
      <c r="L676" s="36">
        <f t="shared" si="145"/>
        <v>0</v>
      </c>
      <c r="M676" s="36">
        <f t="shared" si="145"/>
        <v>0</v>
      </c>
      <c r="N676" s="36">
        <f t="shared" si="145"/>
        <v>0</v>
      </c>
      <c r="O676" s="36">
        <f t="shared" si="145"/>
        <v>0</v>
      </c>
      <c r="P676" s="36">
        <f t="shared" si="145"/>
        <v>0</v>
      </c>
      <c r="Q676" s="36">
        <f t="shared" si="145"/>
        <v>0</v>
      </c>
      <c r="R676" s="36">
        <f t="shared" si="145"/>
        <v>0</v>
      </c>
      <c r="S676" s="36">
        <f t="shared" si="145"/>
        <v>0</v>
      </c>
      <c r="T676" s="36">
        <f t="shared" si="145"/>
        <v>0</v>
      </c>
      <c r="U676" s="36">
        <f t="shared" si="145"/>
        <v>0</v>
      </c>
      <c r="V676" s="36">
        <f t="shared" si="145"/>
        <v>0</v>
      </c>
      <c r="W676" s="35">
        <f t="shared" si="145"/>
        <v>0</v>
      </c>
      <c r="Y676" s="384"/>
      <c r="AA676"/>
      <c r="AB676"/>
      <c r="AC676"/>
      <c r="AD676"/>
      <c r="AE676"/>
      <c r="AF676"/>
      <c r="AG676"/>
      <c r="AH676"/>
    </row>
    <row r="677" spans="2:34" s="71" customFormat="1" outlineLevel="1" x14ac:dyDescent="0.4">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4">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4">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4">
      <c r="B680" s="494"/>
      <c r="C680" s="495"/>
      <c r="D680" s="495"/>
      <c r="E680" s="496" t="s">
        <v>65</v>
      </c>
      <c r="F680" s="496"/>
      <c r="G680" s="68">
        <f t="shared" ref="G680:W680" si="146">SUBTOTAL(9,G681:G683)</f>
        <v>0</v>
      </c>
      <c r="H680" s="69">
        <f t="shared" si="146"/>
        <v>0</v>
      </c>
      <c r="I680" s="66">
        <f t="shared" si="146"/>
        <v>0</v>
      </c>
      <c r="J680" s="66">
        <f t="shared" si="146"/>
        <v>0</v>
      </c>
      <c r="K680" s="67">
        <f t="shared" si="146"/>
        <v>0</v>
      </c>
      <c r="L680" s="36">
        <f t="shared" si="146"/>
        <v>0</v>
      </c>
      <c r="M680" s="36">
        <f t="shared" si="146"/>
        <v>0</v>
      </c>
      <c r="N680" s="36">
        <f t="shared" si="146"/>
        <v>0</v>
      </c>
      <c r="O680" s="36">
        <f t="shared" si="146"/>
        <v>0</v>
      </c>
      <c r="P680" s="36">
        <f t="shared" si="146"/>
        <v>0</v>
      </c>
      <c r="Q680" s="36">
        <f t="shared" si="146"/>
        <v>0</v>
      </c>
      <c r="R680" s="36">
        <f t="shared" si="146"/>
        <v>0</v>
      </c>
      <c r="S680" s="36">
        <f t="shared" si="146"/>
        <v>0</v>
      </c>
      <c r="T680" s="36">
        <f t="shared" si="146"/>
        <v>0</v>
      </c>
      <c r="U680" s="36">
        <f t="shared" si="146"/>
        <v>0</v>
      </c>
      <c r="V680" s="36">
        <f t="shared" si="146"/>
        <v>0</v>
      </c>
      <c r="W680" s="35">
        <f t="shared" si="146"/>
        <v>0</v>
      </c>
      <c r="Y680" s="384"/>
      <c r="AA680"/>
      <c r="AB680"/>
      <c r="AC680"/>
      <c r="AD680"/>
      <c r="AE680"/>
      <c r="AF680"/>
      <c r="AG680"/>
      <c r="AH680"/>
    </row>
    <row r="681" spans="2:34" s="71" customFormat="1" outlineLevel="1" x14ac:dyDescent="0.4">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4">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4">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4">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4">
      <c r="B685" s="494"/>
      <c r="C685" s="495"/>
      <c r="D685" s="495"/>
      <c r="E685" s="496" t="s">
        <v>70</v>
      </c>
      <c r="F685" s="496"/>
      <c r="G685" s="68">
        <f t="shared" ref="G685:W685" si="147">SUBTOTAL(9,G686:G687)</f>
        <v>0</v>
      </c>
      <c r="H685" s="69">
        <f t="shared" si="147"/>
        <v>0</v>
      </c>
      <c r="I685" s="66">
        <f t="shared" si="147"/>
        <v>0</v>
      </c>
      <c r="J685" s="66">
        <f t="shared" si="147"/>
        <v>0</v>
      </c>
      <c r="K685" s="67">
        <f t="shared" si="147"/>
        <v>0</v>
      </c>
      <c r="L685" s="36">
        <f t="shared" si="147"/>
        <v>0</v>
      </c>
      <c r="M685" s="36">
        <f t="shared" si="147"/>
        <v>0</v>
      </c>
      <c r="N685" s="36">
        <f t="shared" si="147"/>
        <v>0</v>
      </c>
      <c r="O685" s="36">
        <f t="shared" si="147"/>
        <v>0</v>
      </c>
      <c r="P685" s="36">
        <f t="shared" si="147"/>
        <v>0</v>
      </c>
      <c r="Q685" s="36">
        <f t="shared" si="147"/>
        <v>0</v>
      </c>
      <c r="R685" s="36">
        <f t="shared" si="147"/>
        <v>0</v>
      </c>
      <c r="S685" s="36">
        <f t="shared" si="147"/>
        <v>0</v>
      </c>
      <c r="T685" s="36">
        <f t="shared" si="147"/>
        <v>0</v>
      </c>
      <c r="U685" s="36">
        <f t="shared" si="147"/>
        <v>0</v>
      </c>
      <c r="V685" s="36">
        <f t="shared" si="147"/>
        <v>0</v>
      </c>
      <c r="W685" s="35">
        <f t="shared" si="147"/>
        <v>0</v>
      </c>
      <c r="Y685" s="607"/>
      <c r="AA685"/>
      <c r="AB685"/>
      <c r="AC685"/>
      <c r="AD685"/>
      <c r="AE685"/>
      <c r="AF685"/>
      <c r="AG685"/>
      <c r="AH685"/>
    </row>
    <row r="686" spans="2:34" s="71" customFormat="1" outlineLevel="1" x14ac:dyDescent="0.4">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4">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4">
      <c r="B688" s="494"/>
      <c r="C688" s="495"/>
      <c r="D688" s="495"/>
      <c r="E688" s="496" t="s">
        <v>73</v>
      </c>
      <c r="F688" s="496"/>
      <c r="G688" s="68">
        <f t="shared" ref="G688:W688" si="148">SUBTOTAL(9,G689:G691)</f>
        <v>0</v>
      </c>
      <c r="H688" s="69">
        <f t="shared" si="148"/>
        <v>0</v>
      </c>
      <c r="I688" s="66">
        <f t="shared" si="148"/>
        <v>0</v>
      </c>
      <c r="J688" s="66">
        <f t="shared" si="148"/>
        <v>0</v>
      </c>
      <c r="K688" s="67">
        <f t="shared" si="148"/>
        <v>0</v>
      </c>
      <c r="L688" s="36">
        <f t="shared" si="148"/>
        <v>0</v>
      </c>
      <c r="M688" s="36">
        <f t="shared" si="148"/>
        <v>0</v>
      </c>
      <c r="N688" s="36">
        <f t="shared" si="148"/>
        <v>0</v>
      </c>
      <c r="O688" s="36">
        <f t="shared" si="148"/>
        <v>0</v>
      </c>
      <c r="P688" s="36">
        <f t="shared" si="148"/>
        <v>0</v>
      </c>
      <c r="Q688" s="36">
        <f t="shared" si="148"/>
        <v>0</v>
      </c>
      <c r="R688" s="36">
        <f t="shared" si="148"/>
        <v>0</v>
      </c>
      <c r="S688" s="36">
        <f t="shared" si="148"/>
        <v>0</v>
      </c>
      <c r="T688" s="36">
        <f t="shared" si="148"/>
        <v>0</v>
      </c>
      <c r="U688" s="36">
        <f t="shared" si="148"/>
        <v>0</v>
      </c>
      <c r="V688" s="36">
        <f t="shared" si="148"/>
        <v>0</v>
      </c>
      <c r="W688" s="35">
        <f t="shared" si="148"/>
        <v>0</v>
      </c>
      <c r="Y688" s="384"/>
      <c r="AA688"/>
      <c r="AB688"/>
      <c r="AC688"/>
      <c r="AD688"/>
      <c r="AE688"/>
      <c r="AF688"/>
      <c r="AG688"/>
      <c r="AH688"/>
    </row>
    <row r="689" spans="2:34" s="71" customFormat="1" outlineLevel="1" x14ac:dyDescent="0.4">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4">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4">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4">
      <c r="B692" s="494"/>
      <c r="C692" s="495"/>
      <c r="D692" s="495"/>
      <c r="E692" s="496" t="s">
        <v>77</v>
      </c>
      <c r="F692" s="496"/>
      <c r="G692" s="68">
        <f t="shared" ref="G692:W692" si="149">SUBTOTAL(9,G693:G694)</f>
        <v>0</v>
      </c>
      <c r="H692" s="69">
        <f t="shared" si="149"/>
        <v>0</v>
      </c>
      <c r="I692" s="66">
        <f t="shared" si="149"/>
        <v>0</v>
      </c>
      <c r="J692" s="66">
        <f t="shared" si="149"/>
        <v>0</v>
      </c>
      <c r="K692" s="67">
        <f t="shared" si="149"/>
        <v>0</v>
      </c>
      <c r="L692" s="36">
        <f t="shared" si="149"/>
        <v>0</v>
      </c>
      <c r="M692" s="36">
        <f t="shared" si="149"/>
        <v>0</v>
      </c>
      <c r="N692" s="36">
        <f t="shared" si="149"/>
        <v>0</v>
      </c>
      <c r="O692" s="36">
        <f t="shared" si="149"/>
        <v>0</v>
      </c>
      <c r="P692" s="36">
        <f t="shared" si="149"/>
        <v>0</v>
      </c>
      <c r="Q692" s="36">
        <f t="shared" si="149"/>
        <v>0</v>
      </c>
      <c r="R692" s="36">
        <f t="shared" si="149"/>
        <v>0</v>
      </c>
      <c r="S692" s="36">
        <f t="shared" si="149"/>
        <v>0</v>
      </c>
      <c r="T692" s="36">
        <f t="shared" si="149"/>
        <v>0</v>
      </c>
      <c r="U692" s="36">
        <f t="shared" si="149"/>
        <v>0</v>
      </c>
      <c r="V692" s="36">
        <f t="shared" si="149"/>
        <v>0</v>
      </c>
      <c r="W692" s="35">
        <f t="shared" si="149"/>
        <v>0</v>
      </c>
      <c r="Y692" s="384"/>
      <c r="AA692"/>
      <c r="AB692"/>
      <c r="AC692"/>
      <c r="AD692"/>
      <c r="AE692"/>
      <c r="AF692"/>
      <c r="AG692"/>
      <c r="AH692"/>
    </row>
    <row r="693" spans="2:34" s="71" customFormat="1" outlineLevel="1" x14ac:dyDescent="0.4">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4">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4">
      <c r="B695" s="494"/>
      <c r="C695" s="495"/>
      <c r="D695" s="495"/>
      <c r="E695" s="496" t="s">
        <v>80</v>
      </c>
      <c r="F695" s="496"/>
      <c r="G695" s="68">
        <f t="shared" ref="G695:W695" si="150">SUBTOTAL(9,G696:G698)</f>
        <v>0</v>
      </c>
      <c r="H695" s="69">
        <f t="shared" si="150"/>
        <v>0</v>
      </c>
      <c r="I695" s="66">
        <f t="shared" si="150"/>
        <v>0</v>
      </c>
      <c r="J695" s="66">
        <f t="shared" si="150"/>
        <v>0</v>
      </c>
      <c r="K695" s="67">
        <f t="shared" si="150"/>
        <v>0</v>
      </c>
      <c r="L695" s="36">
        <f t="shared" si="150"/>
        <v>0</v>
      </c>
      <c r="M695" s="36">
        <f t="shared" si="150"/>
        <v>0</v>
      </c>
      <c r="N695" s="36">
        <f t="shared" si="150"/>
        <v>0</v>
      </c>
      <c r="O695" s="36">
        <f t="shared" si="150"/>
        <v>0</v>
      </c>
      <c r="P695" s="36">
        <f t="shared" si="150"/>
        <v>0</v>
      </c>
      <c r="Q695" s="36">
        <f t="shared" si="150"/>
        <v>0</v>
      </c>
      <c r="R695" s="36">
        <f t="shared" si="150"/>
        <v>0</v>
      </c>
      <c r="S695" s="36">
        <f t="shared" si="150"/>
        <v>0</v>
      </c>
      <c r="T695" s="36">
        <f t="shared" si="150"/>
        <v>0</v>
      </c>
      <c r="U695" s="36">
        <f t="shared" si="150"/>
        <v>0</v>
      </c>
      <c r="V695" s="36">
        <f t="shared" si="150"/>
        <v>0</v>
      </c>
      <c r="W695" s="35">
        <f t="shared" si="150"/>
        <v>0</v>
      </c>
      <c r="Y695" s="384"/>
      <c r="AA695"/>
      <c r="AB695"/>
      <c r="AC695"/>
      <c r="AD695"/>
      <c r="AE695"/>
      <c r="AF695"/>
      <c r="AG695"/>
      <c r="AH695"/>
    </row>
    <row r="696" spans="2:34" s="71" customFormat="1" outlineLevel="1" x14ac:dyDescent="0.4">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4">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4">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4">
      <c r="B699" s="494"/>
      <c r="C699" s="495"/>
      <c r="D699" s="495"/>
      <c r="E699" s="496" t="s">
        <v>84</v>
      </c>
      <c r="F699" s="496"/>
      <c r="G699" s="68">
        <f t="shared" ref="G699:W699" si="151">SUBTOTAL(9,G700:G701)</f>
        <v>0</v>
      </c>
      <c r="H699" s="69">
        <f t="shared" si="151"/>
        <v>0</v>
      </c>
      <c r="I699" s="66">
        <f t="shared" si="151"/>
        <v>0</v>
      </c>
      <c r="J699" s="66">
        <f t="shared" si="151"/>
        <v>0</v>
      </c>
      <c r="K699" s="67">
        <f t="shared" si="151"/>
        <v>0</v>
      </c>
      <c r="L699" s="36">
        <f t="shared" si="151"/>
        <v>0</v>
      </c>
      <c r="M699" s="36">
        <f t="shared" si="151"/>
        <v>0</v>
      </c>
      <c r="N699" s="36">
        <f t="shared" si="151"/>
        <v>0</v>
      </c>
      <c r="O699" s="36">
        <f t="shared" si="151"/>
        <v>0</v>
      </c>
      <c r="P699" s="36">
        <f t="shared" si="151"/>
        <v>0</v>
      </c>
      <c r="Q699" s="36">
        <f t="shared" si="151"/>
        <v>0</v>
      </c>
      <c r="R699" s="36">
        <f t="shared" si="151"/>
        <v>0</v>
      </c>
      <c r="S699" s="36">
        <f t="shared" si="151"/>
        <v>0</v>
      </c>
      <c r="T699" s="36">
        <f t="shared" si="151"/>
        <v>0</v>
      </c>
      <c r="U699" s="36">
        <f t="shared" si="151"/>
        <v>0</v>
      </c>
      <c r="V699" s="36">
        <f t="shared" si="151"/>
        <v>0</v>
      </c>
      <c r="W699" s="35">
        <f t="shared" si="151"/>
        <v>0</v>
      </c>
      <c r="Y699" s="384"/>
      <c r="AA699"/>
      <c r="AB699"/>
      <c r="AC699"/>
      <c r="AD699"/>
      <c r="AE699"/>
      <c r="AF699"/>
      <c r="AG699"/>
      <c r="AH699"/>
    </row>
    <row r="700" spans="2:34" s="71" customFormat="1" outlineLevel="1" x14ac:dyDescent="0.4">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4">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4">
      <c r="B702" s="494"/>
      <c r="C702" s="495"/>
      <c r="D702" s="495"/>
      <c r="E702" s="496" t="s">
        <v>87</v>
      </c>
      <c r="F702" s="496"/>
      <c r="G702" s="68">
        <f t="shared" ref="G702:W702" si="152">SUBTOTAL(9,G703:G705)</f>
        <v>0</v>
      </c>
      <c r="H702" s="69">
        <f t="shared" si="152"/>
        <v>0</v>
      </c>
      <c r="I702" s="66">
        <f t="shared" si="152"/>
        <v>0</v>
      </c>
      <c r="J702" s="66">
        <f t="shared" si="152"/>
        <v>0</v>
      </c>
      <c r="K702" s="67">
        <f t="shared" si="152"/>
        <v>0</v>
      </c>
      <c r="L702" s="36">
        <f t="shared" si="152"/>
        <v>0</v>
      </c>
      <c r="M702" s="36">
        <f t="shared" si="152"/>
        <v>0</v>
      </c>
      <c r="N702" s="36">
        <f t="shared" si="152"/>
        <v>0</v>
      </c>
      <c r="O702" s="36">
        <f t="shared" si="152"/>
        <v>0</v>
      </c>
      <c r="P702" s="36">
        <f t="shared" si="152"/>
        <v>0</v>
      </c>
      <c r="Q702" s="36">
        <f t="shared" si="152"/>
        <v>0</v>
      </c>
      <c r="R702" s="36">
        <f t="shared" si="152"/>
        <v>0</v>
      </c>
      <c r="S702" s="36">
        <f t="shared" si="152"/>
        <v>0</v>
      </c>
      <c r="T702" s="36">
        <f t="shared" si="152"/>
        <v>0</v>
      </c>
      <c r="U702" s="36">
        <f t="shared" si="152"/>
        <v>0</v>
      </c>
      <c r="V702" s="36">
        <f t="shared" si="152"/>
        <v>0</v>
      </c>
      <c r="W702" s="35">
        <f t="shared" si="152"/>
        <v>0</v>
      </c>
      <c r="Y702" s="384"/>
      <c r="AA702"/>
      <c r="AB702"/>
      <c r="AC702"/>
      <c r="AD702"/>
      <c r="AE702"/>
      <c r="AF702"/>
      <c r="AG702"/>
      <c r="AH702"/>
    </row>
    <row r="703" spans="2:34" s="71" customFormat="1" outlineLevel="1" x14ac:dyDescent="0.4">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4">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4">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4">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4">
      <c r="B707" s="494"/>
      <c r="C707" s="495"/>
      <c r="D707" s="495"/>
      <c r="E707" s="496" t="s">
        <v>92</v>
      </c>
      <c r="F707" s="496"/>
      <c r="G707" s="68">
        <f t="shared" ref="G707:W707" si="153">SUBTOTAL(9,G708:G709)</f>
        <v>0</v>
      </c>
      <c r="H707" s="69">
        <f t="shared" si="153"/>
        <v>0</v>
      </c>
      <c r="I707" s="66">
        <f t="shared" si="153"/>
        <v>0</v>
      </c>
      <c r="J707" s="66">
        <f t="shared" si="153"/>
        <v>0</v>
      </c>
      <c r="K707" s="67">
        <f t="shared" si="153"/>
        <v>0</v>
      </c>
      <c r="L707" s="36">
        <f t="shared" si="153"/>
        <v>0</v>
      </c>
      <c r="M707" s="36">
        <f t="shared" si="153"/>
        <v>0</v>
      </c>
      <c r="N707" s="36">
        <f t="shared" si="153"/>
        <v>0</v>
      </c>
      <c r="O707" s="36">
        <f t="shared" si="153"/>
        <v>0</v>
      </c>
      <c r="P707" s="36">
        <f t="shared" si="153"/>
        <v>0</v>
      </c>
      <c r="Q707" s="36">
        <f t="shared" si="153"/>
        <v>0</v>
      </c>
      <c r="R707" s="36">
        <f t="shared" si="153"/>
        <v>0</v>
      </c>
      <c r="S707" s="36">
        <f t="shared" si="153"/>
        <v>0</v>
      </c>
      <c r="T707" s="36">
        <f t="shared" si="153"/>
        <v>0</v>
      </c>
      <c r="U707" s="36">
        <f t="shared" si="153"/>
        <v>0</v>
      </c>
      <c r="V707" s="36">
        <f t="shared" si="153"/>
        <v>0</v>
      </c>
      <c r="W707" s="35">
        <f t="shared" si="153"/>
        <v>0</v>
      </c>
      <c r="Y707" s="607"/>
      <c r="AA707"/>
      <c r="AB707"/>
      <c r="AC707"/>
      <c r="AD707"/>
      <c r="AE707"/>
      <c r="AF707"/>
      <c r="AG707"/>
      <c r="AH707"/>
    </row>
    <row r="708" spans="2:34" s="71" customFormat="1" outlineLevel="1" x14ac:dyDescent="0.4">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4">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4">
      <c r="B710" s="494"/>
      <c r="C710" s="495"/>
      <c r="D710" s="495"/>
      <c r="E710" s="496" t="s">
        <v>95</v>
      </c>
      <c r="F710" s="496"/>
      <c r="G710" s="68">
        <f t="shared" ref="G710:W710" si="154">SUBTOTAL(9,G711:G712)</f>
        <v>0</v>
      </c>
      <c r="H710" s="69">
        <f t="shared" si="154"/>
        <v>0</v>
      </c>
      <c r="I710" s="66">
        <f t="shared" si="154"/>
        <v>0</v>
      </c>
      <c r="J710" s="66">
        <f t="shared" si="154"/>
        <v>0</v>
      </c>
      <c r="K710" s="67">
        <f t="shared" si="154"/>
        <v>0</v>
      </c>
      <c r="L710" s="36">
        <f t="shared" si="154"/>
        <v>0</v>
      </c>
      <c r="M710" s="36">
        <f t="shared" si="154"/>
        <v>0</v>
      </c>
      <c r="N710" s="36">
        <f t="shared" si="154"/>
        <v>0</v>
      </c>
      <c r="O710" s="36">
        <f t="shared" si="154"/>
        <v>0</v>
      </c>
      <c r="P710" s="36">
        <f t="shared" si="154"/>
        <v>0</v>
      </c>
      <c r="Q710" s="36">
        <f t="shared" si="154"/>
        <v>0</v>
      </c>
      <c r="R710" s="36">
        <f t="shared" si="154"/>
        <v>0</v>
      </c>
      <c r="S710" s="36">
        <f t="shared" si="154"/>
        <v>0</v>
      </c>
      <c r="T710" s="36">
        <f t="shared" si="154"/>
        <v>0</v>
      </c>
      <c r="U710" s="36">
        <f t="shared" si="154"/>
        <v>0</v>
      </c>
      <c r="V710" s="36">
        <f t="shared" si="154"/>
        <v>0</v>
      </c>
      <c r="W710" s="35">
        <f t="shared" si="154"/>
        <v>0</v>
      </c>
      <c r="Y710" s="384"/>
      <c r="AA710"/>
      <c r="AB710"/>
      <c r="AC710"/>
      <c r="AD710"/>
      <c r="AE710"/>
      <c r="AF710"/>
      <c r="AG710"/>
      <c r="AH710"/>
    </row>
    <row r="711" spans="2:34" s="71" customFormat="1" outlineLevel="1" x14ac:dyDescent="0.4">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4">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4">
      <c r="B713" s="494"/>
      <c r="C713" s="495"/>
      <c r="D713" s="495"/>
      <c r="E713" s="496" t="s">
        <v>98</v>
      </c>
      <c r="F713" s="496"/>
      <c r="G713" s="68">
        <f t="shared" ref="G713:W713" si="155">SUBTOTAL(9,G714:G715)</f>
        <v>0</v>
      </c>
      <c r="H713" s="69">
        <f t="shared" si="155"/>
        <v>0</v>
      </c>
      <c r="I713" s="66">
        <f t="shared" si="155"/>
        <v>0</v>
      </c>
      <c r="J713" s="66">
        <f t="shared" si="155"/>
        <v>0</v>
      </c>
      <c r="K713" s="67">
        <f t="shared" si="155"/>
        <v>0</v>
      </c>
      <c r="L713" s="36">
        <f t="shared" si="155"/>
        <v>0</v>
      </c>
      <c r="M713" s="36">
        <f t="shared" si="155"/>
        <v>0</v>
      </c>
      <c r="N713" s="36">
        <f t="shared" si="155"/>
        <v>0</v>
      </c>
      <c r="O713" s="36">
        <f t="shared" si="155"/>
        <v>0</v>
      </c>
      <c r="P713" s="36">
        <f t="shared" si="155"/>
        <v>0</v>
      </c>
      <c r="Q713" s="36">
        <f t="shared" si="155"/>
        <v>0</v>
      </c>
      <c r="R713" s="36">
        <f t="shared" si="155"/>
        <v>0</v>
      </c>
      <c r="S713" s="36">
        <f t="shared" si="155"/>
        <v>0</v>
      </c>
      <c r="T713" s="36">
        <f t="shared" si="155"/>
        <v>0</v>
      </c>
      <c r="U713" s="36">
        <f t="shared" si="155"/>
        <v>0</v>
      </c>
      <c r="V713" s="36">
        <f t="shared" si="155"/>
        <v>0</v>
      </c>
      <c r="W713" s="35">
        <f t="shared" si="155"/>
        <v>0</v>
      </c>
      <c r="Y713" s="384"/>
      <c r="AA713"/>
      <c r="AB713"/>
      <c r="AC713"/>
      <c r="AD713"/>
      <c r="AE713"/>
      <c r="AF713"/>
      <c r="AG713"/>
      <c r="AH713"/>
    </row>
    <row r="714" spans="2:34" s="71" customFormat="1" outlineLevel="1" x14ac:dyDescent="0.4">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4">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4">
      <c r="B716" s="494"/>
      <c r="C716" s="495"/>
      <c r="D716" s="495"/>
      <c r="E716" s="496" t="s">
        <v>101</v>
      </c>
      <c r="F716" s="496"/>
      <c r="G716" s="68">
        <f t="shared" ref="G716:W716" si="156">SUBTOTAL(9,G717:G718)</f>
        <v>0</v>
      </c>
      <c r="H716" s="69">
        <f t="shared" si="156"/>
        <v>0</v>
      </c>
      <c r="I716" s="66">
        <f t="shared" si="156"/>
        <v>0</v>
      </c>
      <c r="J716" s="66">
        <f t="shared" si="156"/>
        <v>0</v>
      </c>
      <c r="K716" s="67">
        <f t="shared" si="156"/>
        <v>0</v>
      </c>
      <c r="L716" s="36">
        <f t="shared" si="156"/>
        <v>0</v>
      </c>
      <c r="M716" s="36">
        <f t="shared" si="156"/>
        <v>0</v>
      </c>
      <c r="N716" s="36">
        <f t="shared" si="156"/>
        <v>0</v>
      </c>
      <c r="O716" s="36">
        <f t="shared" si="156"/>
        <v>0</v>
      </c>
      <c r="P716" s="36">
        <f t="shared" si="156"/>
        <v>0</v>
      </c>
      <c r="Q716" s="36">
        <f t="shared" si="156"/>
        <v>0</v>
      </c>
      <c r="R716" s="36">
        <f t="shared" si="156"/>
        <v>0</v>
      </c>
      <c r="S716" s="36">
        <f t="shared" si="156"/>
        <v>0</v>
      </c>
      <c r="T716" s="36">
        <f t="shared" si="156"/>
        <v>0</v>
      </c>
      <c r="U716" s="36">
        <f t="shared" si="156"/>
        <v>0</v>
      </c>
      <c r="V716" s="36">
        <f t="shared" si="156"/>
        <v>0</v>
      </c>
      <c r="W716" s="35">
        <f t="shared" si="156"/>
        <v>0</v>
      </c>
      <c r="Y716" s="384"/>
      <c r="AA716"/>
      <c r="AB716"/>
      <c r="AC716"/>
      <c r="AD716"/>
      <c r="AE716"/>
      <c r="AF716"/>
      <c r="AG716"/>
      <c r="AH716"/>
    </row>
    <row r="717" spans="2:34" s="71" customFormat="1" outlineLevel="1" x14ac:dyDescent="0.4">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4">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4">
      <c r="B719" s="494"/>
      <c r="C719" s="495"/>
      <c r="D719" s="495"/>
      <c r="E719" s="496" t="s">
        <v>104</v>
      </c>
      <c r="F719" s="496"/>
      <c r="G719" s="68">
        <f t="shared" ref="G719:W719" si="157">SUBTOTAL(9,G720:G721)</f>
        <v>0</v>
      </c>
      <c r="H719" s="69">
        <f t="shared" si="157"/>
        <v>0</v>
      </c>
      <c r="I719" s="66">
        <f t="shared" si="157"/>
        <v>0</v>
      </c>
      <c r="J719" s="66">
        <f t="shared" si="157"/>
        <v>0</v>
      </c>
      <c r="K719" s="67">
        <f t="shared" si="157"/>
        <v>0</v>
      </c>
      <c r="L719" s="36">
        <f t="shared" si="157"/>
        <v>0</v>
      </c>
      <c r="M719" s="36">
        <f t="shared" si="157"/>
        <v>0</v>
      </c>
      <c r="N719" s="36">
        <f t="shared" si="157"/>
        <v>0</v>
      </c>
      <c r="O719" s="36">
        <f t="shared" si="157"/>
        <v>0</v>
      </c>
      <c r="P719" s="36">
        <f t="shared" si="157"/>
        <v>0</v>
      </c>
      <c r="Q719" s="36">
        <f t="shared" si="157"/>
        <v>0</v>
      </c>
      <c r="R719" s="36">
        <f t="shared" si="157"/>
        <v>0</v>
      </c>
      <c r="S719" s="36">
        <f t="shared" si="157"/>
        <v>0</v>
      </c>
      <c r="T719" s="36">
        <f t="shared" si="157"/>
        <v>0</v>
      </c>
      <c r="U719" s="36">
        <f t="shared" si="157"/>
        <v>0</v>
      </c>
      <c r="V719" s="36">
        <f t="shared" si="157"/>
        <v>0</v>
      </c>
      <c r="W719" s="35">
        <f t="shared" si="157"/>
        <v>0</v>
      </c>
      <c r="Y719" s="384"/>
      <c r="AA719"/>
      <c r="AB719"/>
      <c r="AC719"/>
      <c r="AD719"/>
      <c r="AE719"/>
      <c r="AF719"/>
      <c r="AG719"/>
      <c r="AH719"/>
    </row>
    <row r="720" spans="2:34" s="71" customFormat="1" outlineLevel="1" x14ac:dyDescent="0.4">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4">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4">
      <c r="B722" s="494"/>
      <c r="C722" s="495"/>
      <c r="D722" s="495"/>
      <c r="E722" s="496" t="s">
        <v>107</v>
      </c>
      <c r="F722" s="496"/>
      <c r="G722" s="68">
        <f t="shared" ref="G722:W722" si="158">SUBTOTAL(9,G723:G724)</f>
        <v>0</v>
      </c>
      <c r="H722" s="69">
        <f t="shared" si="158"/>
        <v>0</v>
      </c>
      <c r="I722" s="66">
        <f t="shared" si="158"/>
        <v>0</v>
      </c>
      <c r="J722" s="66">
        <f t="shared" si="158"/>
        <v>0</v>
      </c>
      <c r="K722" s="67">
        <f t="shared" si="158"/>
        <v>0</v>
      </c>
      <c r="L722" s="36">
        <f t="shared" si="158"/>
        <v>0</v>
      </c>
      <c r="M722" s="36">
        <f t="shared" si="158"/>
        <v>0</v>
      </c>
      <c r="N722" s="36">
        <f t="shared" si="158"/>
        <v>0</v>
      </c>
      <c r="O722" s="36">
        <f t="shared" si="158"/>
        <v>0</v>
      </c>
      <c r="P722" s="36">
        <f t="shared" si="158"/>
        <v>0</v>
      </c>
      <c r="Q722" s="36">
        <f t="shared" si="158"/>
        <v>0</v>
      </c>
      <c r="R722" s="36">
        <f t="shared" si="158"/>
        <v>0</v>
      </c>
      <c r="S722" s="36">
        <f t="shared" si="158"/>
        <v>0</v>
      </c>
      <c r="T722" s="36">
        <f t="shared" si="158"/>
        <v>0</v>
      </c>
      <c r="U722" s="36">
        <f t="shared" si="158"/>
        <v>0</v>
      </c>
      <c r="V722" s="36">
        <f t="shared" si="158"/>
        <v>0</v>
      </c>
      <c r="W722" s="35">
        <f t="shared" si="158"/>
        <v>0</v>
      </c>
      <c r="Y722" s="384"/>
      <c r="AA722"/>
      <c r="AB722"/>
      <c r="AC722"/>
      <c r="AD722"/>
      <c r="AE722"/>
      <c r="AF722"/>
      <c r="AG722"/>
      <c r="AH722"/>
    </row>
    <row r="723" spans="2:47" s="71" customFormat="1" outlineLevel="1" x14ac:dyDescent="0.4">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4">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4">
      <c r="B725" s="494"/>
      <c r="C725" s="495"/>
      <c r="D725" s="495" t="s">
        <v>110</v>
      </c>
      <c r="E725" s="496"/>
      <c r="F725" s="496"/>
      <c r="G725" s="68">
        <f>SUBTOTAL(9,G726:G728)</f>
        <v>0</v>
      </c>
      <c r="H725" s="66">
        <f t="shared" ref="H725:W725" si="159">SUBTOTAL(9,H726:H728)</f>
        <v>0</v>
      </c>
      <c r="I725" s="66">
        <f t="shared" si="159"/>
        <v>0</v>
      </c>
      <c r="J725" s="66">
        <f t="shared" si="159"/>
        <v>0</v>
      </c>
      <c r="K725" s="67">
        <f t="shared" si="159"/>
        <v>0</v>
      </c>
      <c r="L725" s="53">
        <f t="shared" si="159"/>
        <v>0</v>
      </c>
      <c r="M725" s="36">
        <f t="shared" si="159"/>
        <v>0</v>
      </c>
      <c r="N725" s="36">
        <f t="shared" si="159"/>
        <v>0</v>
      </c>
      <c r="O725" s="36">
        <f t="shared" si="159"/>
        <v>0</v>
      </c>
      <c r="P725" s="36">
        <f t="shared" si="159"/>
        <v>0</v>
      </c>
      <c r="Q725" s="36">
        <f t="shared" si="159"/>
        <v>0</v>
      </c>
      <c r="R725" s="36">
        <f t="shared" si="159"/>
        <v>0</v>
      </c>
      <c r="S725" s="36">
        <f t="shared" si="159"/>
        <v>0</v>
      </c>
      <c r="T725" s="36">
        <f t="shared" si="159"/>
        <v>0</v>
      </c>
      <c r="U725" s="36">
        <f t="shared" si="159"/>
        <v>0</v>
      </c>
      <c r="V725" s="39">
        <f t="shared" si="159"/>
        <v>0</v>
      </c>
      <c r="W725" s="39">
        <f t="shared" si="159"/>
        <v>0</v>
      </c>
      <c r="Y725" s="384"/>
      <c r="AA725"/>
      <c r="AB725"/>
      <c r="AC725"/>
      <c r="AD725"/>
      <c r="AE725"/>
      <c r="AF725"/>
      <c r="AG725"/>
      <c r="AH725"/>
    </row>
    <row r="726" spans="2:47" s="71" customFormat="1" outlineLevel="1" x14ac:dyDescent="0.4">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4">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4">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4">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4">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4">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4">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4">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4">
      <c r="B734" s="494"/>
      <c r="C734" s="495"/>
      <c r="D734" s="495"/>
      <c r="E734" s="496" t="s">
        <v>41</v>
      </c>
      <c r="F734" s="496"/>
      <c r="G734" s="68">
        <f t="shared" ref="G734:W734" si="160">SUBTOTAL(9,G735:G738)</f>
        <v>0</v>
      </c>
      <c r="H734" s="69">
        <f t="shared" si="160"/>
        <v>0</v>
      </c>
      <c r="I734" s="66">
        <f t="shared" si="160"/>
        <v>0</v>
      </c>
      <c r="J734" s="66">
        <f t="shared" si="160"/>
        <v>0</v>
      </c>
      <c r="K734" s="67">
        <f t="shared" si="160"/>
        <v>0</v>
      </c>
      <c r="L734" s="36">
        <f t="shared" si="160"/>
        <v>0</v>
      </c>
      <c r="M734" s="36">
        <f t="shared" si="160"/>
        <v>0</v>
      </c>
      <c r="N734" s="36">
        <f t="shared" si="160"/>
        <v>0</v>
      </c>
      <c r="O734" s="36">
        <f t="shared" si="160"/>
        <v>0</v>
      </c>
      <c r="P734" s="36">
        <f t="shared" si="160"/>
        <v>0</v>
      </c>
      <c r="Q734" s="36">
        <f t="shared" si="160"/>
        <v>0</v>
      </c>
      <c r="R734" s="36">
        <f t="shared" si="160"/>
        <v>0</v>
      </c>
      <c r="S734" s="36">
        <f t="shared" si="160"/>
        <v>0</v>
      </c>
      <c r="T734" s="36">
        <f t="shared" si="160"/>
        <v>0</v>
      </c>
      <c r="U734" s="36">
        <f t="shared" si="160"/>
        <v>0</v>
      </c>
      <c r="V734" s="36">
        <f t="shared" si="160"/>
        <v>0</v>
      </c>
      <c r="W734" s="35">
        <f t="shared" si="160"/>
        <v>0</v>
      </c>
      <c r="Y734" s="607"/>
      <c r="AA734"/>
      <c r="AB734"/>
      <c r="AC734"/>
      <c r="AD734"/>
      <c r="AE734"/>
      <c r="AF734"/>
      <c r="AG734"/>
      <c r="AH734"/>
    </row>
    <row r="735" spans="2:47" s="71" customFormat="1" outlineLevel="1" x14ac:dyDescent="0.4">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4">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4">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4">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4">
      <c r="B739" s="494"/>
      <c r="C739" s="495"/>
      <c r="D739" s="495"/>
      <c r="E739" s="496" t="s">
        <v>46</v>
      </c>
      <c r="F739" s="496"/>
      <c r="G739" s="68">
        <f t="shared" ref="G739:W739" si="161">SUBTOTAL(9,G740:G743)</f>
        <v>0</v>
      </c>
      <c r="H739" s="69">
        <f t="shared" si="161"/>
        <v>0</v>
      </c>
      <c r="I739" s="66">
        <f t="shared" si="161"/>
        <v>0</v>
      </c>
      <c r="J739" s="66">
        <f t="shared" si="161"/>
        <v>0</v>
      </c>
      <c r="K739" s="67">
        <f t="shared" si="161"/>
        <v>0</v>
      </c>
      <c r="L739" s="36">
        <f t="shared" si="161"/>
        <v>0</v>
      </c>
      <c r="M739" s="36">
        <f t="shared" si="161"/>
        <v>0</v>
      </c>
      <c r="N739" s="36">
        <f t="shared" si="161"/>
        <v>0</v>
      </c>
      <c r="O739" s="36">
        <f t="shared" si="161"/>
        <v>0</v>
      </c>
      <c r="P739" s="36">
        <f t="shared" si="161"/>
        <v>0</v>
      </c>
      <c r="Q739" s="36">
        <f t="shared" si="161"/>
        <v>0</v>
      </c>
      <c r="R739" s="36">
        <f t="shared" si="161"/>
        <v>0</v>
      </c>
      <c r="S739" s="36">
        <f t="shared" si="161"/>
        <v>0</v>
      </c>
      <c r="T739" s="36">
        <f t="shared" si="161"/>
        <v>0</v>
      </c>
      <c r="U739" s="36">
        <f t="shared" si="161"/>
        <v>0</v>
      </c>
      <c r="V739" s="36">
        <f t="shared" si="161"/>
        <v>0</v>
      </c>
      <c r="W739" s="35">
        <f t="shared" si="161"/>
        <v>0</v>
      </c>
      <c r="Y739" s="384"/>
      <c r="AA739"/>
      <c r="AB739"/>
      <c r="AC739"/>
      <c r="AD739"/>
      <c r="AE739"/>
      <c r="AF739"/>
      <c r="AG739"/>
      <c r="AH739"/>
    </row>
    <row r="740" spans="2:34" s="71" customFormat="1" outlineLevel="1" x14ac:dyDescent="0.4">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4">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4">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4">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4">
      <c r="B744" s="494"/>
      <c r="C744" s="495"/>
      <c r="D744" s="495"/>
      <c r="E744" s="496" t="s">
        <v>51</v>
      </c>
      <c r="F744" s="496"/>
      <c r="G744" s="68">
        <f t="shared" ref="G744:W744" si="162">SUBTOTAL(9,G745:G748)</f>
        <v>0</v>
      </c>
      <c r="H744" s="69">
        <f t="shared" si="162"/>
        <v>0</v>
      </c>
      <c r="I744" s="66">
        <f t="shared" si="162"/>
        <v>0</v>
      </c>
      <c r="J744" s="66">
        <f t="shared" si="162"/>
        <v>0</v>
      </c>
      <c r="K744" s="67">
        <f t="shared" si="162"/>
        <v>0</v>
      </c>
      <c r="L744" s="36">
        <f t="shared" si="162"/>
        <v>0</v>
      </c>
      <c r="M744" s="36">
        <f t="shared" si="162"/>
        <v>0</v>
      </c>
      <c r="N744" s="36">
        <f t="shared" si="162"/>
        <v>0</v>
      </c>
      <c r="O744" s="36">
        <f t="shared" si="162"/>
        <v>0</v>
      </c>
      <c r="P744" s="36">
        <f t="shared" si="162"/>
        <v>0</v>
      </c>
      <c r="Q744" s="36">
        <f t="shared" si="162"/>
        <v>0</v>
      </c>
      <c r="R744" s="36">
        <f t="shared" si="162"/>
        <v>0</v>
      </c>
      <c r="S744" s="36">
        <f t="shared" si="162"/>
        <v>0</v>
      </c>
      <c r="T744" s="36">
        <f t="shared" si="162"/>
        <v>0</v>
      </c>
      <c r="U744" s="36">
        <f t="shared" si="162"/>
        <v>0</v>
      </c>
      <c r="V744" s="36">
        <f t="shared" si="162"/>
        <v>0</v>
      </c>
      <c r="W744" s="35">
        <f t="shared" si="162"/>
        <v>0</v>
      </c>
      <c r="Y744" s="384"/>
      <c r="AA744"/>
      <c r="AB744"/>
      <c r="AC744"/>
      <c r="AD744"/>
      <c r="AE744"/>
      <c r="AF744"/>
      <c r="AG744"/>
      <c r="AH744"/>
    </row>
    <row r="745" spans="2:34" s="71" customFormat="1" outlineLevel="1" x14ac:dyDescent="0.4">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4">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4">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4">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4">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4">
      <c r="B750" s="494"/>
      <c r="C750" s="495"/>
      <c r="D750" s="495"/>
      <c r="E750" s="498" t="s">
        <v>57</v>
      </c>
      <c r="F750" s="496"/>
      <c r="G750" s="68">
        <f t="shared" ref="G750:W750" si="163">SUBTOTAL(9,G751:G753)</f>
        <v>0</v>
      </c>
      <c r="H750" s="69">
        <f t="shared" si="163"/>
        <v>0</v>
      </c>
      <c r="I750" s="66">
        <f t="shared" si="163"/>
        <v>0</v>
      </c>
      <c r="J750" s="66">
        <f t="shared" si="163"/>
        <v>0</v>
      </c>
      <c r="K750" s="67">
        <f t="shared" si="163"/>
        <v>0</v>
      </c>
      <c r="L750" s="36">
        <f t="shared" si="163"/>
        <v>0</v>
      </c>
      <c r="M750" s="36">
        <f t="shared" si="163"/>
        <v>0</v>
      </c>
      <c r="N750" s="36">
        <f t="shared" si="163"/>
        <v>0</v>
      </c>
      <c r="O750" s="36">
        <f t="shared" si="163"/>
        <v>0</v>
      </c>
      <c r="P750" s="36">
        <f t="shared" si="163"/>
        <v>0</v>
      </c>
      <c r="Q750" s="36">
        <f t="shared" si="163"/>
        <v>0</v>
      </c>
      <c r="R750" s="36">
        <f t="shared" si="163"/>
        <v>0</v>
      </c>
      <c r="S750" s="36">
        <f t="shared" si="163"/>
        <v>0</v>
      </c>
      <c r="T750" s="36">
        <f t="shared" si="163"/>
        <v>0</v>
      </c>
      <c r="U750" s="36">
        <f t="shared" si="163"/>
        <v>0</v>
      </c>
      <c r="V750" s="36">
        <f t="shared" si="163"/>
        <v>0</v>
      </c>
      <c r="W750" s="35">
        <f t="shared" si="163"/>
        <v>0</v>
      </c>
      <c r="Y750" s="607"/>
      <c r="AA750"/>
      <c r="AB750"/>
      <c r="AC750"/>
      <c r="AD750"/>
      <c r="AE750"/>
      <c r="AF750"/>
      <c r="AG750"/>
      <c r="AH750"/>
    </row>
    <row r="751" spans="2:34" s="71" customFormat="1" outlineLevel="1" x14ac:dyDescent="0.4">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4">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4">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4">
      <c r="B754" s="494"/>
      <c r="C754" s="495"/>
      <c r="D754" s="495"/>
      <c r="E754" s="496" t="s">
        <v>61</v>
      </c>
      <c r="F754" s="496"/>
      <c r="G754" s="68">
        <f t="shared" ref="G754:W754" si="164">SUBTOTAL(9,G755:G757)</f>
        <v>0</v>
      </c>
      <c r="H754" s="69">
        <f t="shared" si="164"/>
        <v>0</v>
      </c>
      <c r="I754" s="66">
        <f t="shared" si="164"/>
        <v>0</v>
      </c>
      <c r="J754" s="66">
        <f t="shared" si="164"/>
        <v>0</v>
      </c>
      <c r="K754" s="67">
        <f t="shared" si="164"/>
        <v>0</v>
      </c>
      <c r="L754" s="36">
        <f t="shared" si="164"/>
        <v>0</v>
      </c>
      <c r="M754" s="36">
        <f t="shared" si="164"/>
        <v>0</v>
      </c>
      <c r="N754" s="36">
        <f t="shared" si="164"/>
        <v>0</v>
      </c>
      <c r="O754" s="36">
        <f t="shared" si="164"/>
        <v>0</v>
      </c>
      <c r="P754" s="36">
        <f t="shared" si="164"/>
        <v>0</v>
      </c>
      <c r="Q754" s="36">
        <f t="shared" si="164"/>
        <v>0</v>
      </c>
      <c r="R754" s="36">
        <f t="shared" si="164"/>
        <v>0</v>
      </c>
      <c r="S754" s="36">
        <f t="shared" si="164"/>
        <v>0</v>
      </c>
      <c r="T754" s="36">
        <f t="shared" si="164"/>
        <v>0</v>
      </c>
      <c r="U754" s="36">
        <f t="shared" si="164"/>
        <v>0</v>
      </c>
      <c r="V754" s="36">
        <f t="shared" si="164"/>
        <v>0</v>
      </c>
      <c r="W754" s="35">
        <f t="shared" si="164"/>
        <v>0</v>
      </c>
      <c r="Y754" s="384"/>
      <c r="AA754"/>
      <c r="AB754"/>
      <c r="AC754"/>
      <c r="AD754"/>
      <c r="AE754"/>
      <c r="AF754"/>
      <c r="AG754"/>
      <c r="AH754"/>
    </row>
    <row r="755" spans="2:34" s="71" customFormat="1" outlineLevel="1" x14ac:dyDescent="0.4">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4">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4">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4">
      <c r="B758" s="494"/>
      <c r="C758" s="495"/>
      <c r="D758" s="495"/>
      <c r="E758" s="496" t="s">
        <v>65</v>
      </c>
      <c r="F758" s="496"/>
      <c r="G758" s="68">
        <f t="shared" ref="G758:W758" si="165">SUBTOTAL(9,G759:G761)</f>
        <v>0</v>
      </c>
      <c r="H758" s="69">
        <f t="shared" si="165"/>
        <v>0</v>
      </c>
      <c r="I758" s="66">
        <f t="shared" si="165"/>
        <v>0</v>
      </c>
      <c r="J758" s="66">
        <f t="shared" si="165"/>
        <v>0</v>
      </c>
      <c r="K758" s="67">
        <f t="shared" si="165"/>
        <v>0</v>
      </c>
      <c r="L758" s="36">
        <f t="shared" si="165"/>
        <v>0</v>
      </c>
      <c r="M758" s="36">
        <f t="shared" si="165"/>
        <v>0</v>
      </c>
      <c r="N758" s="36">
        <f t="shared" si="165"/>
        <v>0</v>
      </c>
      <c r="O758" s="36">
        <f t="shared" si="165"/>
        <v>0</v>
      </c>
      <c r="P758" s="36">
        <f t="shared" si="165"/>
        <v>0</v>
      </c>
      <c r="Q758" s="36">
        <f t="shared" si="165"/>
        <v>0</v>
      </c>
      <c r="R758" s="36">
        <f t="shared" si="165"/>
        <v>0</v>
      </c>
      <c r="S758" s="36">
        <f t="shared" si="165"/>
        <v>0</v>
      </c>
      <c r="T758" s="36">
        <f t="shared" si="165"/>
        <v>0</v>
      </c>
      <c r="U758" s="36">
        <f t="shared" si="165"/>
        <v>0</v>
      </c>
      <c r="V758" s="36">
        <f t="shared" si="165"/>
        <v>0</v>
      </c>
      <c r="W758" s="35">
        <f t="shared" si="165"/>
        <v>0</v>
      </c>
      <c r="Y758" s="384"/>
      <c r="AA758"/>
      <c r="AB758"/>
      <c r="AC758"/>
      <c r="AD758"/>
      <c r="AE758"/>
      <c r="AF758"/>
      <c r="AG758"/>
      <c r="AH758"/>
    </row>
    <row r="759" spans="2:34" s="71" customFormat="1" outlineLevel="1" x14ac:dyDescent="0.4">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4">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4">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4">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4">
      <c r="B763" s="494"/>
      <c r="C763" s="495"/>
      <c r="D763" s="495"/>
      <c r="E763" s="496" t="s">
        <v>70</v>
      </c>
      <c r="F763" s="496"/>
      <c r="G763" s="68">
        <f t="shared" ref="G763:W763" si="166">SUBTOTAL(9,G764:G765)</f>
        <v>0</v>
      </c>
      <c r="H763" s="69">
        <f t="shared" si="166"/>
        <v>0</v>
      </c>
      <c r="I763" s="66">
        <f t="shared" si="166"/>
        <v>0</v>
      </c>
      <c r="J763" s="66">
        <f t="shared" si="166"/>
        <v>0</v>
      </c>
      <c r="K763" s="67">
        <f t="shared" si="166"/>
        <v>0</v>
      </c>
      <c r="L763" s="36">
        <f t="shared" si="166"/>
        <v>0</v>
      </c>
      <c r="M763" s="36">
        <f t="shared" si="166"/>
        <v>0</v>
      </c>
      <c r="N763" s="36">
        <f t="shared" si="166"/>
        <v>0</v>
      </c>
      <c r="O763" s="36">
        <f t="shared" si="166"/>
        <v>0</v>
      </c>
      <c r="P763" s="36">
        <f t="shared" si="166"/>
        <v>0</v>
      </c>
      <c r="Q763" s="36">
        <f t="shared" si="166"/>
        <v>0</v>
      </c>
      <c r="R763" s="36">
        <f t="shared" si="166"/>
        <v>0</v>
      </c>
      <c r="S763" s="36">
        <f t="shared" si="166"/>
        <v>0</v>
      </c>
      <c r="T763" s="36">
        <f t="shared" si="166"/>
        <v>0</v>
      </c>
      <c r="U763" s="36">
        <f t="shared" si="166"/>
        <v>0</v>
      </c>
      <c r="V763" s="36">
        <f t="shared" si="166"/>
        <v>0</v>
      </c>
      <c r="W763" s="35">
        <f t="shared" si="166"/>
        <v>0</v>
      </c>
      <c r="Y763" s="607"/>
      <c r="AA763"/>
      <c r="AB763"/>
      <c r="AC763"/>
      <c r="AD763"/>
      <c r="AE763"/>
      <c r="AF763"/>
      <c r="AG763"/>
      <c r="AH763"/>
    </row>
    <row r="764" spans="2:34" s="71" customFormat="1" outlineLevel="1" x14ac:dyDescent="0.4">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4">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4">
      <c r="B766" s="494"/>
      <c r="C766" s="495"/>
      <c r="D766" s="495"/>
      <c r="E766" s="496" t="s">
        <v>73</v>
      </c>
      <c r="F766" s="496"/>
      <c r="G766" s="68">
        <f t="shared" ref="G766:W766" si="167">SUBTOTAL(9,G767:G769)</f>
        <v>0</v>
      </c>
      <c r="H766" s="69">
        <f t="shared" si="167"/>
        <v>0</v>
      </c>
      <c r="I766" s="66">
        <f t="shared" si="167"/>
        <v>0</v>
      </c>
      <c r="J766" s="66">
        <f t="shared" si="167"/>
        <v>0</v>
      </c>
      <c r="K766" s="67">
        <f t="shared" si="167"/>
        <v>0</v>
      </c>
      <c r="L766" s="36">
        <f t="shared" si="167"/>
        <v>0</v>
      </c>
      <c r="M766" s="36">
        <f t="shared" si="167"/>
        <v>0</v>
      </c>
      <c r="N766" s="36">
        <f t="shared" si="167"/>
        <v>0</v>
      </c>
      <c r="O766" s="36">
        <f t="shared" si="167"/>
        <v>0</v>
      </c>
      <c r="P766" s="36">
        <f t="shared" si="167"/>
        <v>0</v>
      </c>
      <c r="Q766" s="36">
        <f t="shared" si="167"/>
        <v>0</v>
      </c>
      <c r="R766" s="36">
        <f t="shared" si="167"/>
        <v>0</v>
      </c>
      <c r="S766" s="36">
        <f t="shared" si="167"/>
        <v>0</v>
      </c>
      <c r="T766" s="36">
        <f t="shared" si="167"/>
        <v>0</v>
      </c>
      <c r="U766" s="36">
        <f t="shared" si="167"/>
        <v>0</v>
      </c>
      <c r="V766" s="36">
        <f t="shared" si="167"/>
        <v>0</v>
      </c>
      <c r="W766" s="35">
        <f t="shared" si="167"/>
        <v>0</v>
      </c>
      <c r="Y766" s="384"/>
      <c r="AA766"/>
      <c r="AB766"/>
      <c r="AC766"/>
      <c r="AD766"/>
      <c r="AE766"/>
      <c r="AF766"/>
      <c r="AG766"/>
      <c r="AH766"/>
    </row>
    <row r="767" spans="2:34" s="71" customFormat="1" outlineLevel="1" x14ac:dyDescent="0.4">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4">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4">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4">
      <c r="B770" s="494"/>
      <c r="C770" s="495"/>
      <c r="D770" s="495"/>
      <c r="E770" s="496" t="s">
        <v>77</v>
      </c>
      <c r="F770" s="496"/>
      <c r="G770" s="68">
        <f t="shared" ref="G770:W770" si="168">SUBTOTAL(9,G771:G772)</f>
        <v>0</v>
      </c>
      <c r="H770" s="69">
        <f t="shared" si="168"/>
        <v>0</v>
      </c>
      <c r="I770" s="66">
        <f t="shared" si="168"/>
        <v>0</v>
      </c>
      <c r="J770" s="66">
        <f t="shared" si="168"/>
        <v>0</v>
      </c>
      <c r="K770" s="67">
        <f t="shared" si="168"/>
        <v>0</v>
      </c>
      <c r="L770" s="36">
        <f t="shared" si="168"/>
        <v>0</v>
      </c>
      <c r="M770" s="36">
        <f t="shared" si="168"/>
        <v>0</v>
      </c>
      <c r="N770" s="36">
        <f t="shared" si="168"/>
        <v>0</v>
      </c>
      <c r="O770" s="36">
        <f t="shared" si="168"/>
        <v>0</v>
      </c>
      <c r="P770" s="36">
        <f t="shared" si="168"/>
        <v>0</v>
      </c>
      <c r="Q770" s="36">
        <f t="shared" si="168"/>
        <v>0</v>
      </c>
      <c r="R770" s="36">
        <f t="shared" si="168"/>
        <v>0</v>
      </c>
      <c r="S770" s="36">
        <f t="shared" si="168"/>
        <v>0</v>
      </c>
      <c r="T770" s="36">
        <f t="shared" si="168"/>
        <v>0</v>
      </c>
      <c r="U770" s="36">
        <f t="shared" si="168"/>
        <v>0</v>
      </c>
      <c r="V770" s="36">
        <f t="shared" si="168"/>
        <v>0</v>
      </c>
      <c r="W770" s="35">
        <f t="shared" si="168"/>
        <v>0</v>
      </c>
      <c r="Y770" s="384"/>
      <c r="AA770"/>
      <c r="AB770"/>
      <c r="AC770"/>
      <c r="AD770"/>
      <c r="AE770"/>
      <c r="AF770"/>
      <c r="AG770"/>
      <c r="AH770"/>
    </row>
    <row r="771" spans="2:34" s="71" customFormat="1" outlineLevel="1" x14ac:dyDescent="0.4">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4">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4">
      <c r="B773" s="494"/>
      <c r="C773" s="495"/>
      <c r="D773" s="495"/>
      <c r="E773" s="496" t="s">
        <v>80</v>
      </c>
      <c r="F773" s="496"/>
      <c r="G773" s="68">
        <f t="shared" ref="G773:W773" si="169">SUBTOTAL(9,G774:G776)</f>
        <v>0</v>
      </c>
      <c r="H773" s="69">
        <f t="shared" si="169"/>
        <v>0</v>
      </c>
      <c r="I773" s="66">
        <f t="shared" si="169"/>
        <v>0</v>
      </c>
      <c r="J773" s="66">
        <f t="shared" si="169"/>
        <v>0</v>
      </c>
      <c r="K773" s="67">
        <f t="shared" si="169"/>
        <v>0</v>
      </c>
      <c r="L773" s="36">
        <f t="shared" si="169"/>
        <v>0</v>
      </c>
      <c r="M773" s="36">
        <f t="shared" si="169"/>
        <v>0</v>
      </c>
      <c r="N773" s="36">
        <f t="shared" si="169"/>
        <v>0</v>
      </c>
      <c r="O773" s="36">
        <f t="shared" si="169"/>
        <v>0</v>
      </c>
      <c r="P773" s="36">
        <f t="shared" si="169"/>
        <v>0</v>
      </c>
      <c r="Q773" s="36">
        <f t="shared" si="169"/>
        <v>0</v>
      </c>
      <c r="R773" s="36">
        <f t="shared" si="169"/>
        <v>0</v>
      </c>
      <c r="S773" s="36">
        <f t="shared" si="169"/>
        <v>0</v>
      </c>
      <c r="T773" s="36">
        <f t="shared" si="169"/>
        <v>0</v>
      </c>
      <c r="U773" s="36">
        <f t="shared" si="169"/>
        <v>0</v>
      </c>
      <c r="V773" s="36">
        <f t="shared" si="169"/>
        <v>0</v>
      </c>
      <c r="W773" s="35">
        <f t="shared" si="169"/>
        <v>0</v>
      </c>
      <c r="Y773" s="384"/>
      <c r="AA773"/>
      <c r="AB773"/>
      <c r="AC773"/>
      <c r="AD773"/>
      <c r="AE773"/>
      <c r="AF773"/>
      <c r="AG773"/>
      <c r="AH773"/>
    </row>
    <row r="774" spans="2:34" s="71" customFormat="1" outlineLevel="1" x14ac:dyDescent="0.4">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4">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4">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4">
      <c r="B777" s="494"/>
      <c r="C777" s="495"/>
      <c r="D777" s="495"/>
      <c r="E777" s="496" t="s">
        <v>84</v>
      </c>
      <c r="F777" s="496"/>
      <c r="G777" s="68">
        <f t="shared" ref="G777:W777" si="170">SUBTOTAL(9,G778:G779)</f>
        <v>0</v>
      </c>
      <c r="H777" s="69">
        <f t="shared" si="170"/>
        <v>0</v>
      </c>
      <c r="I777" s="66">
        <f t="shared" si="170"/>
        <v>0</v>
      </c>
      <c r="J777" s="66">
        <f t="shared" si="170"/>
        <v>0</v>
      </c>
      <c r="K777" s="67">
        <f t="shared" si="170"/>
        <v>0</v>
      </c>
      <c r="L777" s="36">
        <f t="shared" si="170"/>
        <v>0</v>
      </c>
      <c r="M777" s="36">
        <f t="shared" si="170"/>
        <v>0</v>
      </c>
      <c r="N777" s="36">
        <f t="shared" si="170"/>
        <v>0</v>
      </c>
      <c r="O777" s="36">
        <f t="shared" si="170"/>
        <v>0</v>
      </c>
      <c r="P777" s="36">
        <f t="shared" si="170"/>
        <v>0</v>
      </c>
      <c r="Q777" s="36">
        <f t="shared" si="170"/>
        <v>0</v>
      </c>
      <c r="R777" s="36">
        <f t="shared" si="170"/>
        <v>0</v>
      </c>
      <c r="S777" s="36">
        <f t="shared" si="170"/>
        <v>0</v>
      </c>
      <c r="T777" s="36">
        <f t="shared" si="170"/>
        <v>0</v>
      </c>
      <c r="U777" s="36">
        <f t="shared" si="170"/>
        <v>0</v>
      </c>
      <c r="V777" s="36">
        <f t="shared" si="170"/>
        <v>0</v>
      </c>
      <c r="W777" s="35">
        <f t="shared" si="170"/>
        <v>0</v>
      </c>
      <c r="Y777" s="384"/>
      <c r="AA777"/>
      <c r="AB777"/>
      <c r="AC777"/>
      <c r="AD777"/>
      <c r="AE777"/>
      <c r="AF777"/>
      <c r="AG777"/>
      <c r="AH777"/>
    </row>
    <row r="778" spans="2:34" s="71" customFormat="1" outlineLevel="1" x14ac:dyDescent="0.4">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4">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4">
      <c r="B780" s="494"/>
      <c r="C780" s="495"/>
      <c r="D780" s="495"/>
      <c r="E780" s="496" t="s">
        <v>87</v>
      </c>
      <c r="F780" s="496"/>
      <c r="G780" s="68">
        <f t="shared" ref="G780:W780" si="171">SUBTOTAL(9,G781:G783)</f>
        <v>0</v>
      </c>
      <c r="H780" s="69">
        <f t="shared" si="171"/>
        <v>0</v>
      </c>
      <c r="I780" s="66">
        <f t="shared" si="171"/>
        <v>0</v>
      </c>
      <c r="J780" s="66">
        <f t="shared" si="171"/>
        <v>0</v>
      </c>
      <c r="K780" s="67">
        <f t="shared" si="171"/>
        <v>0</v>
      </c>
      <c r="L780" s="36">
        <f t="shared" si="171"/>
        <v>0</v>
      </c>
      <c r="M780" s="36">
        <f t="shared" si="171"/>
        <v>0</v>
      </c>
      <c r="N780" s="36">
        <f t="shared" si="171"/>
        <v>0</v>
      </c>
      <c r="O780" s="36">
        <f t="shared" si="171"/>
        <v>0</v>
      </c>
      <c r="P780" s="36">
        <f t="shared" si="171"/>
        <v>0</v>
      </c>
      <c r="Q780" s="36">
        <f t="shared" si="171"/>
        <v>0</v>
      </c>
      <c r="R780" s="36">
        <f t="shared" si="171"/>
        <v>0</v>
      </c>
      <c r="S780" s="36">
        <f t="shared" si="171"/>
        <v>0</v>
      </c>
      <c r="T780" s="36">
        <f t="shared" si="171"/>
        <v>0</v>
      </c>
      <c r="U780" s="36">
        <f t="shared" si="171"/>
        <v>0</v>
      </c>
      <c r="V780" s="36">
        <f t="shared" si="171"/>
        <v>0</v>
      </c>
      <c r="W780" s="35">
        <f t="shared" si="171"/>
        <v>0</v>
      </c>
      <c r="Y780" s="384"/>
      <c r="AA780"/>
      <c r="AB780"/>
      <c r="AC780"/>
      <c r="AD780"/>
      <c r="AE780"/>
      <c r="AF780"/>
      <c r="AG780"/>
      <c r="AH780"/>
    </row>
    <row r="781" spans="2:34" s="71" customFormat="1" outlineLevel="1" x14ac:dyDescent="0.4">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4">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4">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4">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4">
      <c r="B785" s="494"/>
      <c r="C785" s="495"/>
      <c r="D785" s="495"/>
      <c r="E785" s="496" t="s">
        <v>92</v>
      </c>
      <c r="F785" s="496"/>
      <c r="G785" s="68">
        <f t="shared" ref="G785:W785" si="172">SUBTOTAL(9,G786:G787)</f>
        <v>0</v>
      </c>
      <c r="H785" s="69">
        <f t="shared" si="172"/>
        <v>0</v>
      </c>
      <c r="I785" s="66">
        <f t="shared" si="172"/>
        <v>0</v>
      </c>
      <c r="J785" s="66">
        <f t="shared" si="172"/>
        <v>0</v>
      </c>
      <c r="K785" s="67">
        <f t="shared" si="172"/>
        <v>0</v>
      </c>
      <c r="L785" s="36">
        <f t="shared" si="172"/>
        <v>0</v>
      </c>
      <c r="M785" s="36">
        <f t="shared" si="172"/>
        <v>0</v>
      </c>
      <c r="N785" s="36">
        <f t="shared" si="172"/>
        <v>0</v>
      </c>
      <c r="O785" s="36">
        <f t="shared" si="172"/>
        <v>0</v>
      </c>
      <c r="P785" s="36">
        <f t="shared" si="172"/>
        <v>0</v>
      </c>
      <c r="Q785" s="36">
        <f t="shared" si="172"/>
        <v>0</v>
      </c>
      <c r="R785" s="36">
        <f t="shared" si="172"/>
        <v>0</v>
      </c>
      <c r="S785" s="36">
        <f t="shared" si="172"/>
        <v>0</v>
      </c>
      <c r="T785" s="36">
        <f t="shared" si="172"/>
        <v>0</v>
      </c>
      <c r="U785" s="36">
        <f t="shared" si="172"/>
        <v>0</v>
      </c>
      <c r="V785" s="36">
        <f t="shared" si="172"/>
        <v>0</v>
      </c>
      <c r="W785" s="35">
        <f t="shared" si="172"/>
        <v>0</v>
      </c>
      <c r="Y785" s="607"/>
      <c r="AA785"/>
      <c r="AB785"/>
      <c r="AC785"/>
      <c r="AD785"/>
      <c r="AE785"/>
      <c r="AF785"/>
      <c r="AG785"/>
      <c r="AH785"/>
    </row>
    <row r="786" spans="2:34" s="71" customFormat="1" outlineLevel="1" x14ac:dyDescent="0.4">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4">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4">
      <c r="B788" s="494"/>
      <c r="C788" s="495"/>
      <c r="D788" s="495"/>
      <c r="E788" s="496" t="s">
        <v>95</v>
      </c>
      <c r="F788" s="496"/>
      <c r="G788" s="68">
        <f t="shared" ref="G788:W788" si="173">SUBTOTAL(9,G789:G790)</f>
        <v>0</v>
      </c>
      <c r="H788" s="69">
        <f t="shared" si="173"/>
        <v>0</v>
      </c>
      <c r="I788" s="66">
        <f t="shared" si="173"/>
        <v>0</v>
      </c>
      <c r="J788" s="66">
        <f t="shared" si="173"/>
        <v>0</v>
      </c>
      <c r="K788" s="67">
        <f t="shared" si="173"/>
        <v>0</v>
      </c>
      <c r="L788" s="36">
        <f t="shared" si="173"/>
        <v>0</v>
      </c>
      <c r="M788" s="36">
        <f t="shared" si="173"/>
        <v>0</v>
      </c>
      <c r="N788" s="36">
        <f t="shared" si="173"/>
        <v>0</v>
      </c>
      <c r="O788" s="36">
        <f t="shared" si="173"/>
        <v>0</v>
      </c>
      <c r="P788" s="36">
        <f t="shared" si="173"/>
        <v>0</v>
      </c>
      <c r="Q788" s="36">
        <f t="shared" si="173"/>
        <v>0</v>
      </c>
      <c r="R788" s="36">
        <f t="shared" si="173"/>
        <v>0</v>
      </c>
      <c r="S788" s="36">
        <f t="shared" si="173"/>
        <v>0</v>
      </c>
      <c r="T788" s="36">
        <f t="shared" si="173"/>
        <v>0</v>
      </c>
      <c r="U788" s="36">
        <f t="shared" si="173"/>
        <v>0</v>
      </c>
      <c r="V788" s="36">
        <f t="shared" si="173"/>
        <v>0</v>
      </c>
      <c r="W788" s="35">
        <f t="shared" si="173"/>
        <v>0</v>
      </c>
      <c r="Y788" s="384"/>
      <c r="AA788"/>
      <c r="AB788"/>
      <c r="AC788"/>
      <c r="AD788"/>
      <c r="AE788"/>
      <c r="AF788"/>
      <c r="AG788"/>
      <c r="AH788"/>
    </row>
    <row r="789" spans="2:34" s="71" customFormat="1" outlineLevel="1" x14ac:dyDescent="0.4">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4">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4">
      <c r="B791" s="494"/>
      <c r="C791" s="495"/>
      <c r="D791" s="495"/>
      <c r="E791" s="496" t="s">
        <v>98</v>
      </c>
      <c r="F791" s="496"/>
      <c r="G791" s="68">
        <f t="shared" ref="G791:W791" si="174">SUBTOTAL(9,G792:G793)</f>
        <v>0</v>
      </c>
      <c r="H791" s="69">
        <f t="shared" si="174"/>
        <v>0</v>
      </c>
      <c r="I791" s="66">
        <f t="shared" si="174"/>
        <v>0</v>
      </c>
      <c r="J791" s="66">
        <f t="shared" si="174"/>
        <v>0</v>
      </c>
      <c r="K791" s="67">
        <f t="shared" si="174"/>
        <v>0</v>
      </c>
      <c r="L791" s="36">
        <f t="shared" si="174"/>
        <v>0</v>
      </c>
      <c r="M791" s="36">
        <f t="shared" si="174"/>
        <v>0</v>
      </c>
      <c r="N791" s="36">
        <f t="shared" si="174"/>
        <v>0</v>
      </c>
      <c r="O791" s="36">
        <f t="shared" si="174"/>
        <v>0</v>
      </c>
      <c r="P791" s="36">
        <f t="shared" si="174"/>
        <v>0</v>
      </c>
      <c r="Q791" s="36">
        <f t="shared" si="174"/>
        <v>0</v>
      </c>
      <c r="R791" s="36">
        <f t="shared" si="174"/>
        <v>0</v>
      </c>
      <c r="S791" s="36">
        <f t="shared" si="174"/>
        <v>0</v>
      </c>
      <c r="T791" s="36">
        <f t="shared" si="174"/>
        <v>0</v>
      </c>
      <c r="U791" s="36">
        <f t="shared" si="174"/>
        <v>0</v>
      </c>
      <c r="V791" s="36">
        <f t="shared" si="174"/>
        <v>0</v>
      </c>
      <c r="W791" s="35">
        <f t="shared" si="174"/>
        <v>0</v>
      </c>
      <c r="Y791" s="384"/>
      <c r="AA791"/>
      <c r="AB791"/>
      <c r="AC791"/>
      <c r="AD791"/>
      <c r="AE791"/>
      <c r="AF791"/>
      <c r="AG791"/>
      <c r="AH791"/>
    </row>
    <row r="792" spans="2:34" s="71" customFormat="1" outlineLevel="1" x14ac:dyDescent="0.4">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4">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4">
      <c r="B794" s="494"/>
      <c r="C794" s="495"/>
      <c r="D794" s="495"/>
      <c r="E794" s="496" t="s">
        <v>101</v>
      </c>
      <c r="F794" s="496"/>
      <c r="G794" s="68">
        <f t="shared" ref="G794:W794" si="175">SUBTOTAL(9,G795:G796)</f>
        <v>0</v>
      </c>
      <c r="H794" s="69">
        <f t="shared" si="175"/>
        <v>0</v>
      </c>
      <c r="I794" s="66">
        <f t="shared" si="175"/>
        <v>0</v>
      </c>
      <c r="J794" s="66">
        <f t="shared" si="175"/>
        <v>0</v>
      </c>
      <c r="K794" s="67">
        <f t="shared" si="175"/>
        <v>0</v>
      </c>
      <c r="L794" s="36">
        <f t="shared" si="175"/>
        <v>0</v>
      </c>
      <c r="M794" s="36">
        <f t="shared" si="175"/>
        <v>0</v>
      </c>
      <c r="N794" s="36">
        <f t="shared" si="175"/>
        <v>0</v>
      </c>
      <c r="O794" s="36">
        <f t="shared" si="175"/>
        <v>0</v>
      </c>
      <c r="P794" s="36">
        <f t="shared" si="175"/>
        <v>0</v>
      </c>
      <c r="Q794" s="36">
        <f t="shared" si="175"/>
        <v>0</v>
      </c>
      <c r="R794" s="36">
        <f t="shared" si="175"/>
        <v>0</v>
      </c>
      <c r="S794" s="36">
        <f t="shared" si="175"/>
        <v>0</v>
      </c>
      <c r="T794" s="36">
        <f t="shared" si="175"/>
        <v>0</v>
      </c>
      <c r="U794" s="36">
        <f t="shared" si="175"/>
        <v>0</v>
      </c>
      <c r="V794" s="36">
        <f t="shared" si="175"/>
        <v>0</v>
      </c>
      <c r="W794" s="35">
        <f t="shared" si="175"/>
        <v>0</v>
      </c>
      <c r="Y794" s="384"/>
      <c r="AA794"/>
      <c r="AB794"/>
      <c r="AC794"/>
      <c r="AD794"/>
      <c r="AE794"/>
      <c r="AF794"/>
      <c r="AG794"/>
      <c r="AH794"/>
    </row>
    <row r="795" spans="2:34" s="71" customFormat="1" outlineLevel="1" x14ac:dyDescent="0.4">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4">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4">
      <c r="B797" s="494"/>
      <c r="C797" s="495"/>
      <c r="D797" s="495"/>
      <c r="E797" s="496" t="s">
        <v>104</v>
      </c>
      <c r="F797" s="496"/>
      <c r="G797" s="68">
        <f t="shared" ref="G797:W797" si="176">SUBTOTAL(9,G798:G799)</f>
        <v>0</v>
      </c>
      <c r="H797" s="69">
        <f t="shared" si="176"/>
        <v>0</v>
      </c>
      <c r="I797" s="66">
        <f t="shared" si="176"/>
        <v>0</v>
      </c>
      <c r="J797" s="66">
        <f t="shared" si="176"/>
        <v>0</v>
      </c>
      <c r="K797" s="67">
        <f t="shared" si="176"/>
        <v>0</v>
      </c>
      <c r="L797" s="36">
        <f t="shared" si="176"/>
        <v>0</v>
      </c>
      <c r="M797" s="36">
        <f t="shared" si="176"/>
        <v>0</v>
      </c>
      <c r="N797" s="36">
        <f t="shared" si="176"/>
        <v>0</v>
      </c>
      <c r="O797" s="36">
        <f t="shared" si="176"/>
        <v>0</v>
      </c>
      <c r="P797" s="36">
        <f t="shared" si="176"/>
        <v>0</v>
      </c>
      <c r="Q797" s="36">
        <f t="shared" si="176"/>
        <v>0</v>
      </c>
      <c r="R797" s="36">
        <f t="shared" si="176"/>
        <v>0</v>
      </c>
      <c r="S797" s="36">
        <f t="shared" si="176"/>
        <v>0</v>
      </c>
      <c r="T797" s="36">
        <f t="shared" si="176"/>
        <v>0</v>
      </c>
      <c r="U797" s="36">
        <f t="shared" si="176"/>
        <v>0</v>
      </c>
      <c r="V797" s="36">
        <f t="shared" si="176"/>
        <v>0</v>
      </c>
      <c r="W797" s="35">
        <f t="shared" si="176"/>
        <v>0</v>
      </c>
      <c r="Y797" s="384"/>
      <c r="AA797"/>
      <c r="AB797"/>
      <c r="AC797"/>
      <c r="AD797"/>
      <c r="AE797"/>
      <c r="AF797"/>
      <c r="AG797"/>
      <c r="AH797"/>
    </row>
    <row r="798" spans="2:34" s="71" customFormat="1" outlineLevel="1" x14ac:dyDescent="0.4">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4">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4">
      <c r="B800" s="494"/>
      <c r="C800" s="495"/>
      <c r="D800" s="495"/>
      <c r="E800" s="496" t="s">
        <v>107</v>
      </c>
      <c r="F800" s="496"/>
      <c r="G800" s="68">
        <f t="shared" ref="G800:W800" si="177">SUBTOTAL(9,G801:G802)</f>
        <v>0</v>
      </c>
      <c r="H800" s="66">
        <f t="shared" si="177"/>
        <v>0</v>
      </c>
      <c r="I800" s="66">
        <f t="shared" si="177"/>
        <v>0</v>
      </c>
      <c r="J800" s="66">
        <f t="shared" si="177"/>
        <v>0</v>
      </c>
      <c r="K800" s="67">
        <f t="shared" si="177"/>
        <v>0</v>
      </c>
      <c r="L800" s="53">
        <f t="shared" si="177"/>
        <v>0</v>
      </c>
      <c r="M800" s="36">
        <f t="shared" si="177"/>
        <v>0</v>
      </c>
      <c r="N800" s="36">
        <f t="shared" si="177"/>
        <v>0</v>
      </c>
      <c r="O800" s="36">
        <f t="shared" si="177"/>
        <v>0</v>
      </c>
      <c r="P800" s="36">
        <f t="shared" si="177"/>
        <v>0</v>
      </c>
      <c r="Q800" s="36">
        <f t="shared" si="177"/>
        <v>0</v>
      </c>
      <c r="R800" s="36">
        <f t="shared" si="177"/>
        <v>0</v>
      </c>
      <c r="S800" s="36">
        <f t="shared" si="177"/>
        <v>0</v>
      </c>
      <c r="T800" s="36">
        <f t="shared" si="177"/>
        <v>0</v>
      </c>
      <c r="U800" s="36">
        <f t="shared" si="177"/>
        <v>0</v>
      </c>
      <c r="V800" s="39">
        <f t="shared" si="177"/>
        <v>0</v>
      </c>
      <c r="W800" s="39">
        <f t="shared" si="177"/>
        <v>0</v>
      </c>
      <c r="Y800" s="384"/>
      <c r="AA800"/>
      <c r="AB800"/>
      <c r="AC800"/>
      <c r="AD800"/>
      <c r="AE800"/>
      <c r="AF800"/>
      <c r="AG800"/>
      <c r="AH800"/>
    </row>
    <row r="801" spans="2:34" s="71" customFormat="1" outlineLevel="1" x14ac:dyDescent="0.4">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4">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4">
      <c r="B803" s="494"/>
      <c r="C803" s="495"/>
      <c r="D803" s="495" t="s">
        <v>110</v>
      </c>
      <c r="E803" s="496"/>
      <c r="F803" s="496"/>
      <c r="G803" s="68">
        <f>SUBTOTAL(9,G804:G806)</f>
        <v>0</v>
      </c>
      <c r="H803" s="69">
        <f t="shared" ref="H803:W803" si="178">SUBTOTAL(9,H804:H806)</f>
        <v>0</v>
      </c>
      <c r="I803" s="66">
        <f t="shared" si="178"/>
        <v>0</v>
      </c>
      <c r="J803" s="66">
        <f t="shared" si="178"/>
        <v>0</v>
      </c>
      <c r="K803" s="67">
        <f t="shared" si="178"/>
        <v>0</v>
      </c>
      <c r="L803" s="36">
        <f t="shared" si="178"/>
        <v>0</v>
      </c>
      <c r="M803" s="36">
        <f t="shared" si="178"/>
        <v>0</v>
      </c>
      <c r="N803" s="36">
        <f t="shared" si="178"/>
        <v>0</v>
      </c>
      <c r="O803" s="36">
        <f t="shared" si="178"/>
        <v>0</v>
      </c>
      <c r="P803" s="36">
        <f t="shared" si="178"/>
        <v>0</v>
      </c>
      <c r="Q803" s="36">
        <f t="shared" si="178"/>
        <v>0</v>
      </c>
      <c r="R803" s="36">
        <f t="shared" si="178"/>
        <v>0</v>
      </c>
      <c r="S803" s="36">
        <f t="shared" si="178"/>
        <v>0</v>
      </c>
      <c r="T803" s="36">
        <f t="shared" si="178"/>
        <v>0</v>
      </c>
      <c r="U803" s="36">
        <f t="shared" si="178"/>
        <v>0</v>
      </c>
      <c r="V803" s="36">
        <f t="shared" si="178"/>
        <v>0</v>
      </c>
      <c r="W803" s="35">
        <f t="shared" si="178"/>
        <v>0</v>
      </c>
      <c r="Y803" s="384"/>
      <c r="AA803"/>
      <c r="AB803"/>
      <c r="AC803"/>
      <c r="AD803"/>
      <c r="AE803"/>
      <c r="AF803"/>
      <c r="AG803"/>
      <c r="AH803"/>
    </row>
    <row r="804" spans="2:34" s="71" customFormat="1" outlineLevel="1" x14ac:dyDescent="0.4">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4">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4">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4">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4">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4">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4">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4">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4">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4">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4">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4">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5.3" thickBot="1" x14ac:dyDescent="0.55000000000000004">
      <c r="B816" s="503" t="s">
        <v>200</v>
      </c>
      <c r="C816" s="76"/>
      <c r="D816" s="76"/>
      <c r="E816" s="76"/>
      <c r="F816" s="76"/>
      <c r="G816" s="77">
        <f>SUBTOTAL(9,G576:G815)</f>
        <v>0</v>
      </c>
      <c r="H816" s="78">
        <f t="shared" ref="H816:W816" si="179">SUBTOTAL(9,H576:H815)</f>
        <v>0</v>
      </c>
      <c r="I816" s="78">
        <f t="shared" si="179"/>
        <v>0</v>
      </c>
      <c r="J816" s="78">
        <f t="shared" si="179"/>
        <v>0</v>
      </c>
      <c r="K816" s="483">
        <f t="shared" si="179"/>
        <v>0</v>
      </c>
      <c r="L816" s="79">
        <f t="shared" si="179"/>
        <v>0</v>
      </c>
      <c r="M816" s="80">
        <f t="shared" si="179"/>
        <v>0</v>
      </c>
      <c r="N816" s="80">
        <f t="shared" si="179"/>
        <v>0</v>
      </c>
      <c r="O816" s="80">
        <f t="shared" si="179"/>
        <v>0</v>
      </c>
      <c r="P816" s="80">
        <f t="shared" si="179"/>
        <v>0</v>
      </c>
      <c r="Q816" s="80">
        <f t="shared" si="179"/>
        <v>0</v>
      </c>
      <c r="R816" s="80">
        <f t="shared" si="179"/>
        <v>0</v>
      </c>
      <c r="S816" s="80">
        <f t="shared" si="179"/>
        <v>0</v>
      </c>
      <c r="T816" s="80">
        <f t="shared" si="179"/>
        <v>0</v>
      </c>
      <c r="U816" s="80">
        <f t="shared" si="179"/>
        <v>0</v>
      </c>
      <c r="V816" s="81">
        <f t="shared" si="179"/>
        <v>0</v>
      </c>
      <c r="W816" s="81">
        <f t="shared" si="179"/>
        <v>0</v>
      </c>
      <c r="Y816" s="385"/>
      <c r="AA816"/>
      <c r="AB816"/>
      <c r="AC816"/>
      <c r="AD816"/>
      <c r="AE816"/>
      <c r="AF816"/>
      <c r="AG816"/>
      <c r="AH816"/>
    </row>
    <row r="817" spans="2:34" s="71" customFormat="1" ht="12.6" thickBot="1" x14ac:dyDescent="0.4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 x14ac:dyDescent="0.5">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5">
      <c r="B819" s="619"/>
      <c r="C819" s="620" t="s">
        <v>358</v>
      </c>
      <c r="D819" s="236"/>
      <c r="E819" s="236"/>
      <c r="F819" s="621"/>
      <c r="G819" s="69">
        <f>SUBTOTAL(9,G820:G821)</f>
        <v>0</v>
      </c>
      <c r="H819" s="53">
        <f t="shared" ref="H819:W819" si="180">SUBTOTAL(9,H820:H821)</f>
        <v>0</v>
      </c>
      <c r="I819" s="36">
        <f t="shared" si="180"/>
        <v>0</v>
      </c>
      <c r="J819" s="36">
        <f t="shared" si="180"/>
        <v>0</v>
      </c>
      <c r="K819" s="39">
        <f t="shared" si="180"/>
        <v>0</v>
      </c>
      <c r="L819" s="53">
        <f t="shared" si="180"/>
        <v>0</v>
      </c>
      <c r="M819" s="38">
        <f t="shared" si="180"/>
        <v>0</v>
      </c>
      <c r="N819" s="36">
        <f t="shared" si="180"/>
        <v>0</v>
      </c>
      <c r="O819" s="36">
        <f t="shared" si="180"/>
        <v>0</v>
      </c>
      <c r="P819" s="36">
        <f t="shared" si="180"/>
        <v>0</v>
      </c>
      <c r="Q819" s="36">
        <f t="shared" si="180"/>
        <v>0</v>
      </c>
      <c r="R819" s="36">
        <f t="shared" si="180"/>
        <v>0</v>
      </c>
      <c r="S819" s="36">
        <f t="shared" si="180"/>
        <v>0</v>
      </c>
      <c r="T819" s="36">
        <f t="shared" si="180"/>
        <v>0</v>
      </c>
      <c r="U819" s="36">
        <f t="shared" si="180"/>
        <v>0</v>
      </c>
      <c r="V819" s="36">
        <f t="shared" si="180"/>
        <v>0</v>
      </c>
      <c r="W819" s="35">
        <f t="shared" si="180"/>
        <v>0</v>
      </c>
      <c r="Y819" s="442"/>
      <c r="AA819"/>
      <c r="AB819"/>
      <c r="AC819"/>
      <c r="AD819"/>
      <c r="AE819"/>
      <c r="AF819"/>
      <c r="AG819"/>
      <c r="AH819"/>
    </row>
    <row r="820" spans="2:34" s="116" customFormat="1" ht="12.75" customHeight="1" x14ac:dyDescent="0.5">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5">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5">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5">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5">
      <c r="B824" s="614"/>
      <c r="C824" s="532"/>
      <c r="D824" s="495" t="s">
        <v>118</v>
      </c>
      <c r="E824" s="498"/>
      <c r="F824" s="622"/>
      <c r="G824" s="66">
        <f>SUBTOTAL(9,G825:G828)</f>
        <v>0</v>
      </c>
      <c r="H824" s="53">
        <f t="shared" ref="H824:W824" si="181">SUBTOTAL(9,H825:H828)</f>
        <v>0</v>
      </c>
      <c r="I824" s="36">
        <f t="shared" si="181"/>
        <v>0</v>
      </c>
      <c r="J824" s="36">
        <f t="shared" si="181"/>
        <v>0</v>
      </c>
      <c r="K824" s="39">
        <f t="shared" si="181"/>
        <v>0</v>
      </c>
      <c r="L824" s="53">
        <f t="shared" si="181"/>
        <v>0</v>
      </c>
      <c r="M824" s="38">
        <f t="shared" si="181"/>
        <v>0</v>
      </c>
      <c r="N824" s="36">
        <f t="shared" si="181"/>
        <v>0</v>
      </c>
      <c r="O824" s="36">
        <f t="shared" si="181"/>
        <v>0</v>
      </c>
      <c r="P824" s="36">
        <f t="shared" si="181"/>
        <v>0</v>
      </c>
      <c r="Q824" s="36">
        <f t="shared" si="181"/>
        <v>0</v>
      </c>
      <c r="R824" s="36">
        <f t="shared" si="181"/>
        <v>0</v>
      </c>
      <c r="S824" s="36">
        <f t="shared" si="181"/>
        <v>0</v>
      </c>
      <c r="T824" s="36">
        <f t="shared" si="181"/>
        <v>0</v>
      </c>
      <c r="U824" s="36">
        <f t="shared" si="181"/>
        <v>0</v>
      </c>
      <c r="V824" s="36">
        <f t="shared" si="181"/>
        <v>0</v>
      </c>
      <c r="W824" s="35">
        <f t="shared" si="181"/>
        <v>0</v>
      </c>
      <c r="Y824" s="442"/>
      <c r="AA824"/>
      <c r="AB824"/>
      <c r="AC824"/>
      <c r="AD824"/>
      <c r="AE824"/>
      <c r="AF824"/>
      <c r="AG824"/>
      <c r="AH824"/>
    </row>
    <row r="825" spans="2:34" s="116" customFormat="1" ht="12.75" customHeight="1" outlineLevel="1" x14ac:dyDescent="0.5">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5">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5">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5">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5">
      <c r="B829" s="614"/>
      <c r="C829" s="532"/>
      <c r="D829" s="495" t="s">
        <v>129</v>
      </c>
      <c r="E829" s="498"/>
      <c r="F829" s="622"/>
      <c r="G829" s="69">
        <f>SUBTOTAL(9,G830:G833)</f>
        <v>0</v>
      </c>
      <c r="H829" s="53">
        <f t="shared" ref="H829:W829" si="182">SUBTOTAL(9,H830:H833)</f>
        <v>0</v>
      </c>
      <c r="I829" s="36">
        <f t="shared" si="182"/>
        <v>0</v>
      </c>
      <c r="J829" s="36">
        <f t="shared" si="182"/>
        <v>0</v>
      </c>
      <c r="K829" s="39">
        <f t="shared" si="182"/>
        <v>0</v>
      </c>
      <c r="L829" s="53">
        <f t="shared" si="182"/>
        <v>0</v>
      </c>
      <c r="M829" s="38">
        <f t="shared" si="182"/>
        <v>0</v>
      </c>
      <c r="N829" s="36">
        <f t="shared" si="182"/>
        <v>0</v>
      </c>
      <c r="O829" s="36">
        <f t="shared" si="182"/>
        <v>0</v>
      </c>
      <c r="P829" s="36">
        <f t="shared" si="182"/>
        <v>0</v>
      </c>
      <c r="Q829" s="36">
        <f t="shared" si="182"/>
        <v>0</v>
      </c>
      <c r="R829" s="36">
        <f t="shared" si="182"/>
        <v>0</v>
      </c>
      <c r="S829" s="36">
        <f t="shared" si="182"/>
        <v>0</v>
      </c>
      <c r="T829" s="36">
        <f t="shared" si="182"/>
        <v>0</v>
      </c>
      <c r="U829" s="36">
        <f t="shared" si="182"/>
        <v>0</v>
      </c>
      <c r="V829" s="36">
        <f t="shared" si="182"/>
        <v>0</v>
      </c>
      <c r="W829" s="35">
        <f t="shared" si="182"/>
        <v>0</v>
      </c>
      <c r="Y829" s="442"/>
      <c r="AA829"/>
      <c r="AB829"/>
      <c r="AC829"/>
      <c r="AD829"/>
      <c r="AE829"/>
      <c r="AF829"/>
      <c r="AG829"/>
      <c r="AH829"/>
    </row>
    <row r="830" spans="2:34" s="116" customFormat="1" ht="12.75" customHeight="1" outlineLevel="1" x14ac:dyDescent="0.5">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5">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5">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5">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5">
      <c r="B834" s="614"/>
      <c r="C834" s="532"/>
      <c r="D834" s="495" t="s">
        <v>365</v>
      </c>
      <c r="E834" s="498"/>
      <c r="F834" s="622"/>
      <c r="G834" s="69">
        <f>SUBTOTAL(9,G835:G836)</f>
        <v>0</v>
      </c>
      <c r="H834" s="53">
        <f t="shared" ref="H834:W834" si="183">SUBTOTAL(9,H835:H836)</f>
        <v>0</v>
      </c>
      <c r="I834" s="36">
        <f t="shared" si="183"/>
        <v>0</v>
      </c>
      <c r="J834" s="36">
        <f t="shared" si="183"/>
        <v>0</v>
      </c>
      <c r="K834" s="39">
        <f t="shared" si="183"/>
        <v>0</v>
      </c>
      <c r="L834" s="53">
        <f t="shared" si="183"/>
        <v>0</v>
      </c>
      <c r="M834" s="38">
        <f t="shared" si="183"/>
        <v>0</v>
      </c>
      <c r="N834" s="36">
        <f t="shared" si="183"/>
        <v>0</v>
      </c>
      <c r="O834" s="36">
        <f t="shared" si="183"/>
        <v>0</v>
      </c>
      <c r="P834" s="36">
        <f t="shared" si="183"/>
        <v>0</v>
      </c>
      <c r="Q834" s="36">
        <f t="shared" si="183"/>
        <v>0</v>
      </c>
      <c r="R834" s="36">
        <f t="shared" si="183"/>
        <v>0</v>
      </c>
      <c r="S834" s="36">
        <f t="shared" si="183"/>
        <v>0</v>
      </c>
      <c r="T834" s="36">
        <f t="shared" si="183"/>
        <v>0</v>
      </c>
      <c r="U834" s="36">
        <f t="shared" si="183"/>
        <v>0</v>
      </c>
      <c r="V834" s="36">
        <f t="shared" si="183"/>
        <v>0</v>
      </c>
      <c r="W834" s="35">
        <f t="shared" si="183"/>
        <v>0</v>
      </c>
      <c r="Y834" s="442"/>
      <c r="AA834"/>
      <c r="AB834"/>
      <c r="AC834"/>
      <c r="AD834"/>
      <c r="AE834"/>
      <c r="AF834"/>
      <c r="AG834"/>
      <c r="AH834"/>
    </row>
    <row r="835" spans="2:34" s="116" customFormat="1" ht="12.75" customHeight="1" outlineLevel="1" x14ac:dyDescent="0.5">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5">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5">
      <c r="B837" s="614"/>
      <c r="C837" s="532"/>
      <c r="D837" s="495" t="s">
        <v>368</v>
      </c>
      <c r="E837" s="496"/>
      <c r="F837" s="623"/>
      <c r="G837" s="69">
        <f>SUBTOTAL(9,G838:G842)</f>
        <v>0</v>
      </c>
      <c r="H837" s="53">
        <f t="shared" ref="H837:W837" si="184">SUBTOTAL(9,H838:H842)</f>
        <v>0</v>
      </c>
      <c r="I837" s="36">
        <f t="shared" si="184"/>
        <v>0</v>
      </c>
      <c r="J837" s="36">
        <f t="shared" si="184"/>
        <v>0</v>
      </c>
      <c r="K837" s="39">
        <f t="shared" si="184"/>
        <v>0</v>
      </c>
      <c r="L837" s="53">
        <f t="shared" si="184"/>
        <v>0</v>
      </c>
      <c r="M837" s="38">
        <f t="shared" si="184"/>
        <v>0</v>
      </c>
      <c r="N837" s="36">
        <f t="shared" si="184"/>
        <v>0</v>
      </c>
      <c r="O837" s="36">
        <f t="shared" si="184"/>
        <v>0</v>
      </c>
      <c r="P837" s="36">
        <f t="shared" si="184"/>
        <v>0</v>
      </c>
      <c r="Q837" s="36">
        <f t="shared" si="184"/>
        <v>0</v>
      </c>
      <c r="R837" s="36">
        <f t="shared" si="184"/>
        <v>0</v>
      </c>
      <c r="S837" s="36">
        <f t="shared" si="184"/>
        <v>0</v>
      </c>
      <c r="T837" s="36">
        <f t="shared" si="184"/>
        <v>0</v>
      </c>
      <c r="U837" s="36">
        <f t="shared" si="184"/>
        <v>0</v>
      </c>
      <c r="V837" s="36">
        <f t="shared" si="184"/>
        <v>0</v>
      </c>
      <c r="W837" s="35">
        <f t="shared" si="184"/>
        <v>0</v>
      </c>
      <c r="Y837" s="442"/>
      <c r="AA837"/>
      <c r="AB837"/>
      <c r="AC837"/>
      <c r="AD837"/>
      <c r="AE837"/>
      <c r="AF837"/>
      <c r="AG837"/>
      <c r="AH837"/>
    </row>
    <row r="838" spans="2:34" s="116" customFormat="1" ht="12.75" customHeight="1" outlineLevel="1" x14ac:dyDescent="0.5">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5">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5">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5">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5">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5">
      <c r="B843" s="614"/>
      <c r="C843" s="532"/>
      <c r="D843" s="495" t="s">
        <v>374</v>
      </c>
      <c r="E843" s="495"/>
      <c r="F843" s="618"/>
      <c r="G843" s="69">
        <f>SUBTOTAL(9,G844:G848)</f>
        <v>0</v>
      </c>
      <c r="H843" s="53">
        <f t="shared" ref="H843:W843" si="185">SUBTOTAL(9,H844:H848)</f>
        <v>0</v>
      </c>
      <c r="I843" s="36">
        <f t="shared" si="185"/>
        <v>0</v>
      </c>
      <c r="J843" s="36">
        <f t="shared" si="185"/>
        <v>0</v>
      </c>
      <c r="K843" s="39">
        <f t="shared" si="185"/>
        <v>0</v>
      </c>
      <c r="L843" s="53">
        <f t="shared" si="185"/>
        <v>0</v>
      </c>
      <c r="M843" s="38">
        <f t="shared" si="185"/>
        <v>0</v>
      </c>
      <c r="N843" s="36">
        <f t="shared" si="185"/>
        <v>0</v>
      </c>
      <c r="O843" s="36">
        <f t="shared" si="185"/>
        <v>0</v>
      </c>
      <c r="P843" s="36">
        <f t="shared" si="185"/>
        <v>0</v>
      </c>
      <c r="Q843" s="36">
        <f t="shared" si="185"/>
        <v>0</v>
      </c>
      <c r="R843" s="36">
        <f t="shared" si="185"/>
        <v>0</v>
      </c>
      <c r="S843" s="36">
        <f t="shared" si="185"/>
        <v>0</v>
      </c>
      <c r="T843" s="36">
        <f t="shared" si="185"/>
        <v>0</v>
      </c>
      <c r="U843" s="36">
        <f t="shared" si="185"/>
        <v>0</v>
      </c>
      <c r="V843" s="36">
        <f t="shared" si="185"/>
        <v>0</v>
      </c>
      <c r="W843" s="35">
        <f t="shared" si="185"/>
        <v>0</v>
      </c>
      <c r="Y843" s="442"/>
      <c r="AA843"/>
      <c r="AB843"/>
      <c r="AC843"/>
      <c r="AD843"/>
      <c r="AE843"/>
      <c r="AF843"/>
      <c r="AG843"/>
      <c r="AH843"/>
    </row>
    <row r="844" spans="2:34" s="116" customFormat="1" ht="12.75" customHeight="1" outlineLevel="1" x14ac:dyDescent="0.5">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5">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5">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5">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5">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4">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4">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4">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4">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4">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55000000000000004">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4">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2.6" thickBot="1" x14ac:dyDescent="0.4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0.1" thickBot="1" x14ac:dyDescent="1.6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4">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5.3" thickBot="1" x14ac:dyDescent="0.45">
      <c r="A859" s="337"/>
      <c r="B859" s="94" t="s">
        <v>0</v>
      </c>
      <c r="C859" s="95"/>
      <c r="D859" s="95"/>
      <c r="E859" s="95"/>
      <c r="F859" s="94" t="str">
        <f>F3</f>
        <v>Livre sterling (GBP)</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6" x14ac:dyDescent="0.6">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c r="Z860"/>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5.3" thickBot="1" x14ac:dyDescent="0.55000000000000004">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V861" si="186">IF(EOMONTH($F861,0)=$F861,EOMONTH(L861,1),DATE(YEAR(L861),MONTH(L861)+1,DAY($F861)))</f>
        <v>45138</v>
      </c>
      <c r="N861" s="510">
        <f t="shared" si="186"/>
        <v>45169</v>
      </c>
      <c r="O861" s="510">
        <f t="shared" si="186"/>
        <v>45199</v>
      </c>
      <c r="P861" s="510">
        <f t="shared" si="186"/>
        <v>45230</v>
      </c>
      <c r="Q861" s="510">
        <f t="shared" si="186"/>
        <v>45260</v>
      </c>
      <c r="R861" s="510">
        <f t="shared" si="186"/>
        <v>45291</v>
      </c>
      <c r="S861" s="510">
        <f t="shared" si="186"/>
        <v>45322</v>
      </c>
      <c r="T861" s="510">
        <f t="shared" si="186"/>
        <v>45351</v>
      </c>
      <c r="U861" s="510">
        <f t="shared" si="186"/>
        <v>45382</v>
      </c>
      <c r="V861" s="510">
        <f t="shared" si="186"/>
        <v>45412</v>
      </c>
      <c r="W861" s="105"/>
      <c r="Y861"/>
      <c r="Z861"/>
      <c r="AA861"/>
      <c r="AB861"/>
      <c r="AC861"/>
      <c r="AD861"/>
      <c r="AE861"/>
      <c r="AF861"/>
      <c r="AG861"/>
      <c r="AH861"/>
    </row>
    <row r="862" spans="1:47" s="119" customFormat="1" ht="15.3" thickBot="1" x14ac:dyDescent="0.4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 x14ac:dyDescent="0.5">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4">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4">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4">
      <c r="A866" s="337"/>
      <c r="B866" s="494"/>
      <c r="C866" s="495"/>
      <c r="D866" s="495" t="s">
        <v>33</v>
      </c>
      <c r="E866" s="496"/>
      <c r="F866" s="496"/>
      <c r="G866" s="52">
        <f>SUBTOTAL(9,G867:G868)</f>
        <v>0</v>
      </c>
      <c r="H866" s="53">
        <f t="shared" ref="H866:W866" si="187">SUBTOTAL(9,H867:H868)</f>
        <v>0</v>
      </c>
      <c r="I866" s="36">
        <f t="shared" si="187"/>
        <v>0</v>
      </c>
      <c r="J866" s="36">
        <f t="shared" si="187"/>
        <v>0</v>
      </c>
      <c r="K866" s="39">
        <f t="shared" si="187"/>
        <v>0</v>
      </c>
      <c r="L866" s="36">
        <f t="shared" si="187"/>
        <v>0</v>
      </c>
      <c r="M866" s="38">
        <f t="shared" si="187"/>
        <v>0</v>
      </c>
      <c r="N866" s="38">
        <f t="shared" si="187"/>
        <v>0</v>
      </c>
      <c r="O866" s="38">
        <f t="shared" si="187"/>
        <v>0</v>
      </c>
      <c r="P866" s="38">
        <f t="shared" si="187"/>
        <v>0</v>
      </c>
      <c r="Q866" s="38">
        <f t="shared" si="187"/>
        <v>0</v>
      </c>
      <c r="R866" s="38">
        <f t="shared" si="187"/>
        <v>0</v>
      </c>
      <c r="S866" s="38">
        <f t="shared" si="187"/>
        <v>0</v>
      </c>
      <c r="T866" s="38">
        <f t="shared" si="187"/>
        <v>0</v>
      </c>
      <c r="U866" s="38">
        <f t="shared" si="187"/>
        <v>0</v>
      </c>
      <c r="V866" s="36">
        <f t="shared" si="187"/>
        <v>0</v>
      </c>
      <c r="W866" s="35">
        <f t="shared" si="187"/>
        <v>0</v>
      </c>
      <c r="X866" s="71"/>
      <c r="Y866"/>
      <c r="Z866"/>
      <c r="AG866" s="71"/>
      <c r="AH866" s="71"/>
      <c r="AI866" s="71"/>
      <c r="AJ866" s="71"/>
      <c r="AK866" s="71"/>
      <c r="AL866" s="71"/>
      <c r="AM866" s="71"/>
      <c r="AN866" s="71"/>
      <c r="AO866" s="71"/>
      <c r="AP866" s="71"/>
      <c r="AQ866" s="71"/>
      <c r="AR866" s="71"/>
      <c r="AS866" s="71"/>
    </row>
    <row r="867" spans="1:45" outlineLevel="1" x14ac:dyDescent="0.4">
      <c r="A867" s="337"/>
      <c r="B867" s="494"/>
      <c r="C867" s="496"/>
      <c r="D867" s="498"/>
      <c r="E867" s="499"/>
      <c r="F867" s="497" t="s">
        <v>34</v>
      </c>
      <c r="G867" s="161">
        <f t="shared" ref="G867:V867" si="188">G11</f>
        <v>0</v>
      </c>
      <c r="H867" s="162">
        <f t="shared" si="188"/>
        <v>0</v>
      </c>
      <c r="I867" s="163">
        <f t="shared" si="188"/>
        <v>0</v>
      </c>
      <c r="J867" s="163">
        <f t="shared" si="188"/>
        <v>0</v>
      </c>
      <c r="K867" s="181">
        <f t="shared" si="188"/>
        <v>0</v>
      </c>
      <c r="L867" s="165">
        <f t="shared" si="188"/>
        <v>0</v>
      </c>
      <c r="M867" s="166">
        <f t="shared" si="188"/>
        <v>0</v>
      </c>
      <c r="N867" s="166">
        <f t="shared" si="188"/>
        <v>0</v>
      </c>
      <c r="O867" s="166">
        <f t="shared" si="188"/>
        <v>0</v>
      </c>
      <c r="P867" s="166">
        <f t="shared" si="188"/>
        <v>0</v>
      </c>
      <c r="Q867" s="166">
        <f t="shared" si="188"/>
        <v>0</v>
      </c>
      <c r="R867" s="166">
        <f t="shared" si="188"/>
        <v>0</v>
      </c>
      <c r="S867" s="166">
        <f t="shared" si="188"/>
        <v>0</v>
      </c>
      <c r="T867" s="166">
        <f t="shared" si="188"/>
        <v>0</v>
      </c>
      <c r="U867" s="166">
        <f t="shared" si="188"/>
        <v>0</v>
      </c>
      <c r="V867" s="167">
        <f t="shared" si="188"/>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4">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4">
      <c r="A869" s="337"/>
      <c r="B869" s="494"/>
      <c r="C869" s="498"/>
      <c r="D869" s="499" t="s">
        <v>36</v>
      </c>
      <c r="E869" s="498"/>
      <c r="F869" s="496"/>
      <c r="G869" s="52">
        <f>SUBTOTAL(9,G870:G871)</f>
        <v>0</v>
      </c>
      <c r="H869" s="111">
        <f>SUBTOTAL(9,H870:H871)</f>
        <v>0</v>
      </c>
      <c r="I869" s="44">
        <f t="shared" ref="I869:W869" si="189">SUBTOTAL(9,I870:I871)</f>
        <v>0</v>
      </c>
      <c r="J869" s="44">
        <f t="shared" si="189"/>
        <v>0</v>
      </c>
      <c r="K869" s="46">
        <f t="shared" si="189"/>
        <v>0</v>
      </c>
      <c r="L869" s="45">
        <f t="shared" si="189"/>
        <v>0</v>
      </c>
      <c r="M869" s="44">
        <f t="shared" si="189"/>
        <v>0</v>
      </c>
      <c r="N869" s="44">
        <f t="shared" si="189"/>
        <v>0</v>
      </c>
      <c r="O869" s="44">
        <f t="shared" si="189"/>
        <v>0</v>
      </c>
      <c r="P869" s="44">
        <f t="shared" si="189"/>
        <v>0</v>
      </c>
      <c r="Q869" s="44">
        <f t="shared" si="189"/>
        <v>0</v>
      </c>
      <c r="R869" s="44">
        <f t="shared" si="189"/>
        <v>0</v>
      </c>
      <c r="S869" s="44">
        <f t="shared" si="189"/>
        <v>0</v>
      </c>
      <c r="T869" s="44">
        <f t="shared" si="189"/>
        <v>0</v>
      </c>
      <c r="U869" s="44">
        <f t="shared" si="189"/>
        <v>0</v>
      </c>
      <c r="V869" s="46">
        <f t="shared" si="189"/>
        <v>0</v>
      </c>
      <c r="W869" s="51">
        <f t="shared" si="189"/>
        <v>0</v>
      </c>
      <c r="X869" s="71"/>
      <c r="Y869"/>
      <c r="Z869"/>
      <c r="AG869" s="71"/>
      <c r="AH869" s="71"/>
      <c r="AI869" s="71"/>
      <c r="AJ869" s="71"/>
      <c r="AK869" s="71"/>
      <c r="AL869" s="71"/>
      <c r="AM869" s="71"/>
      <c r="AN869" s="71"/>
      <c r="AO869" s="71"/>
      <c r="AP869" s="71"/>
      <c r="AQ869" s="71"/>
      <c r="AR869" s="71"/>
      <c r="AS869" s="71"/>
    </row>
    <row r="870" spans="1:45" outlineLevel="1" x14ac:dyDescent="0.4">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4">
      <c r="A871" s="337"/>
      <c r="B871" s="494"/>
      <c r="C871" s="498"/>
      <c r="D871" s="498"/>
      <c r="E871" s="498"/>
      <c r="F871" s="500" t="s">
        <v>38</v>
      </c>
      <c r="G871" s="172">
        <f>G15</f>
        <v>0</v>
      </c>
      <c r="H871" s="162">
        <f t="shared" ref="H871:V871" si="190">H15</f>
        <v>0</v>
      </c>
      <c r="I871" s="163">
        <f t="shared" si="190"/>
        <v>0</v>
      </c>
      <c r="J871" s="163">
        <f t="shared" si="190"/>
        <v>0</v>
      </c>
      <c r="K871" s="181">
        <f t="shared" si="190"/>
        <v>0</v>
      </c>
      <c r="L871" s="165">
        <f t="shared" si="190"/>
        <v>0</v>
      </c>
      <c r="M871" s="166">
        <f t="shared" si="190"/>
        <v>0</v>
      </c>
      <c r="N871" s="166">
        <f t="shared" si="190"/>
        <v>0</v>
      </c>
      <c r="O871" s="166">
        <f t="shared" si="190"/>
        <v>0</v>
      </c>
      <c r="P871" s="166">
        <f t="shared" si="190"/>
        <v>0</v>
      </c>
      <c r="Q871" s="166">
        <f t="shared" si="190"/>
        <v>0</v>
      </c>
      <c r="R871" s="166">
        <f t="shared" si="190"/>
        <v>0</v>
      </c>
      <c r="S871" s="166">
        <f t="shared" si="190"/>
        <v>0</v>
      </c>
      <c r="T871" s="166">
        <f t="shared" si="190"/>
        <v>0</v>
      </c>
      <c r="U871" s="166">
        <f t="shared" si="190"/>
        <v>0</v>
      </c>
      <c r="V871" s="167">
        <f t="shared" si="190"/>
        <v>0</v>
      </c>
      <c r="W871" s="48">
        <f>G871-SUM(H871:V871)</f>
        <v>0</v>
      </c>
      <c r="X871" s="71"/>
      <c r="Y871"/>
      <c r="Z871"/>
      <c r="AG871" s="71"/>
      <c r="AH871" s="71"/>
      <c r="AI871" s="71"/>
      <c r="AJ871" s="71"/>
      <c r="AK871" s="71"/>
      <c r="AL871" s="71"/>
      <c r="AM871" s="71"/>
      <c r="AN871" s="71"/>
      <c r="AO871" s="71"/>
      <c r="AP871" s="71"/>
      <c r="AQ871" s="71"/>
      <c r="AR871" s="71"/>
      <c r="AS871" s="71"/>
    </row>
    <row r="872" spans="1:45" x14ac:dyDescent="0.4">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4">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4">
      <c r="A874" s="337"/>
      <c r="B874" s="494"/>
      <c r="C874" s="495"/>
      <c r="D874" s="495"/>
      <c r="E874" s="496" t="s">
        <v>41</v>
      </c>
      <c r="F874" s="496"/>
      <c r="G874" s="68">
        <f t="shared" ref="G874:W874" si="191">SUBTOTAL(9,G875:G878)</f>
        <v>0</v>
      </c>
      <c r="H874" s="69">
        <f t="shared" si="191"/>
        <v>0</v>
      </c>
      <c r="I874" s="66">
        <f t="shared" si="191"/>
        <v>0</v>
      </c>
      <c r="J874" s="66">
        <f t="shared" si="191"/>
        <v>0</v>
      </c>
      <c r="K874" s="67">
        <f t="shared" si="191"/>
        <v>0</v>
      </c>
      <c r="L874" s="36">
        <f t="shared" si="191"/>
        <v>0</v>
      </c>
      <c r="M874" s="36">
        <f t="shared" si="191"/>
        <v>0</v>
      </c>
      <c r="N874" s="36">
        <f t="shared" si="191"/>
        <v>0</v>
      </c>
      <c r="O874" s="36">
        <f t="shared" si="191"/>
        <v>0</v>
      </c>
      <c r="P874" s="36">
        <f t="shared" si="191"/>
        <v>0</v>
      </c>
      <c r="Q874" s="36">
        <f t="shared" si="191"/>
        <v>0</v>
      </c>
      <c r="R874" s="36">
        <f t="shared" si="191"/>
        <v>0</v>
      </c>
      <c r="S874" s="36">
        <f t="shared" si="191"/>
        <v>0</v>
      </c>
      <c r="T874" s="36">
        <f t="shared" si="191"/>
        <v>0</v>
      </c>
      <c r="U874" s="36">
        <f t="shared" si="191"/>
        <v>0</v>
      </c>
      <c r="V874" s="36">
        <f t="shared" si="191"/>
        <v>0</v>
      </c>
      <c r="W874" s="35">
        <f t="shared" si="191"/>
        <v>0</v>
      </c>
      <c r="X874" s="71"/>
      <c r="Y874"/>
      <c r="Z874"/>
      <c r="AG874" s="71"/>
      <c r="AH874" s="71"/>
      <c r="AI874" s="71"/>
      <c r="AJ874" s="71"/>
      <c r="AK874" s="71"/>
      <c r="AL874" s="71"/>
      <c r="AM874" s="71"/>
      <c r="AN874" s="71"/>
      <c r="AO874" s="71"/>
      <c r="AP874" s="71"/>
      <c r="AQ874" s="71"/>
      <c r="AR874" s="71"/>
      <c r="AS874" s="71"/>
    </row>
    <row r="875" spans="1:45" outlineLevel="1" x14ac:dyDescent="0.4">
      <c r="A875" s="337"/>
      <c r="B875" s="494"/>
      <c r="C875" s="495"/>
      <c r="D875" s="495"/>
      <c r="E875" s="496"/>
      <c r="F875" s="497" t="s">
        <v>42</v>
      </c>
      <c r="G875" s="174">
        <f>G19</f>
        <v>0</v>
      </c>
      <c r="H875" s="175">
        <f>G875*(1-VLOOKUP($F875,SHT,5,FALSE))+$H19*VLOOKUP($F875,SHT,5,FALSE)</f>
        <v>0</v>
      </c>
      <c r="I875" s="163">
        <f t="shared" ref="I875:V875" si="192">I19*VLOOKUP($F875,SHT,5,FALSE)</f>
        <v>0</v>
      </c>
      <c r="J875" s="163">
        <f t="shared" si="192"/>
        <v>0</v>
      </c>
      <c r="K875" s="181">
        <f t="shared" si="192"/>
        <v>0</v>
      </c>
      <c r="L875" s="165">
        <f t="shared" si="192"/>
        <v>0</v>
      </c>
      <c r="M875" s="176">
        <f t="shared" si="192"/>
        <v>0</v>
      </c>
      <c r="N875" s="166">
        <f t="shared" si="192"/>
        <v>0</v>
      </c>
      <c r="O875" s="166">
        <f t="shared" si="192"/>
        <v>0</v>
      </c>
      <c r="P875" s="166">
        <f t="shared" si="192"/>
        <v>0</v>
      </c>
      <c r="Q875" s="166">
        <f t="shared" si="192"/>
        <v>0</v>
      </c>
      <c r="R875" s="166">
        <f t="shared" si="192"/>
        <v>0</v>
      </c>
      <c r="S875" s="166">
        <f t="shared" si="192"/>
        <v>0</v>
      </c>
      <c r="T875" s="162">
        <f t="shared" si="192"/>
        <v>0</v>
      </c>
      <c r="U875" s="166">
        <f t="shared" si="192"/>
        <v>0</v>
      </c>
      <c r="V875" s="167">
        <f t="shared" si="192"/>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4">
      <c r="A876" s="337"/>
      <c r="B876" s="494"/>
      <c r="C876" s="495"/>
      <c r="D876" s="495"/>
      <c r="E876" s="496"/>
      <c r="F876" s="497" t="s">
        <v>43</v>
      </c>
      <c r="G876" s="174">
        <f>G20</f>
        <v>0</v>
      </c>
      <c r="H876" s="175">
        <f>G876*(1-VLOOKUP($F876,SHT,5,FALSE))+$H20*VLOOKUP($F876,SHT,5,FALSE)</f>
        <v>0</v>
      </c>
      <c r="I876" s="163">
        <f t="shared" ref="I876:V876" si="193">I20*VLOOKUP($F876,SHT,5,FALSE)</f>
        <v>0</v>
      </c>
      <c r="J876" s="163">
        <f t="shared" si="193"/>
        <v>0</v>
      </c>
      <c r="K876" s="181">
        <f t="shared" si="193"/>
        <v>0</v>
      </c>
      <c r="L876" s="165">
        <f t="shared" si="193"/>
        <v>0</v>
      </c>
      <c r="M876" s="176">
        <f t="shared" si="193"/>
        <v>0</v>
      </c>
      <c r="N876" s="166">
        <f t="shared" si="193"/>
        <v>0</v>
      </c>
      <c r="O876" s="166">
        <f t="shared" si="193"/>
        <v>0</v>
      </c>
      <c r="P876" s="166">
        <f t="shared" si="193"/>
        <v>0</v>
      </c>
      <c r="Q876" s="166">
        <f t="shared" si="193"/>
        <v>0</v>
      </c>
      <c r="R876" s="166">
        <f t="shared" si="193"/>
        <v>0</v>
      </c>
      <c r="S876" s="166">
        <f t="shared" si="193"/>
        <v>0</v>
      </c>
      <c r="T876" s="162">
        <f t="shared" si="193"/>
        <v>0</v>
      </c>
      <c r="U876" s="166">
        <f t="shared" si="193"/>
        <v>0</v>
      </c>
      <c r="V876" s="167">
        <f t="shared" si="193"/>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4">
      <c r="A877" s="337"/>
      <c r="B877" s="494"/>
      <c r="C877" s="495"/>
      <c r="D877" s="495"/>
      <c r="E877" s="496"/>
      <c r="F877" s="497" t="s">
        <v>44</v>
      </c>
      <c r="G877" s="174">
        <f>G21</f>
        <v>0</v>
      </c>
      <c r="H877" s="175">
        <f>G877*(1-VLOOKUP($F877,SHT,5,FALSE))+$H21*VLOOKUP($F877,SHT,5,FALSE)</f>
        <v>0</v>
      </c>
      <c r="I877" s="163">
        <f t="shared" ref="I877:V877" si="194">I21*VLOOKUP($F877,SHT,5,FALSE)</f>
        <v>0</v>
      </c>
      <c r="J877" s="163">
        <f t="shared" si="194"/>
        <v>0</v>
      </c>
      <c r="K877" s="181">
        <f t="shared" si="194"/>
        <v>0</v>
      </c>
      <c r="L877" s="165">
        <f t="shared" si="194"/>
        <v>0</v>
      </c>
      <c r="M877" s="176">
        <f t="shared" si="194"/>
        <v>0</v>
      </c>
      <c r="N877" s="166">
        <f t="shared" si="194"/>
        <v>0</v>
      </c>
      <c r="O877" s="166">
        <f t="shared" si="194"/>
        <v>0</v>
      </c>
      <c r="P877" s="166">
        <f t="shared" si="194"/>
        <v>0</v>
      </c>
      <c r="Q877" s="166">
        <f t="shared" si="194"/>
        <v>0</v>
      </c>
      <c r="R877" s="166">
        <f t="shared" si="194"/>
        <v>0</v>
      </c>
      <c r="S877" s="166">
        <f t="shared" si="194"/>
        <v>0</v>
      </c>
      <c r="T877" s="162">
        <f t="shared" si="194"/>
        <v>0</v>
      </c>
      <c r="U877" s="166">
        <f t="shared" si="194"/>
        <v>0</v>
      </c>
      <c r="V877" s="167">
        <f t="shared" si="194"/>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4">
      <c r="A878" s="337"/>
      <c r="B878" s="494"/>
      <c r="C878" s="495"/>
      <c r="D878" s="495"/>
      <c r="E878" s="496"/>
      <c r="F878" s="497" t="s">
        <v>45</v>
      </c>
      <c r="G878" s="174">
        <f>G22</f>
        <v>0</v>
      </c>
      <c r="H878" s="175">
        <f>G878*(1-VLOOKUP($F878,SHT,5,FALSE))+$H22*VLOOKUP($F878,SHT,5,FALSE)</f>
        <v>0</v>
      </c>
      <c r="I878" s="163">
        <f t="shared" ref="I878:V878" si="195">I22*VLOOKUP($F878,SHT,5,FALSE)</f>
        <v>0</v>
      </c>
      <c r="J878" s="163">
        <f t="shared" si="195"/>
        <v>0</v>
      </c>
      <c r="K878" s="181">
        <f t="shared" si="195"/>
        <v>0</v>
      </c>
      <c r="L878" s="165">
        <f t="shared" si="195"/>
        <v>0</v>
      </c>
      <c r="M878" s="176">
        <f t="shared" si="195"/>
        <v>0</v>
      </c>
      <c r="N878" s="166">
        <f t="shared" si="195"/>
        <v>0</v>
      </c>
      <c r="O878" s="166">
        <f t="shared" si="195"/>
        <v>0</v>
      </c>
      <c r="P878" s="166">
        <f t="shared" si="195"/>
        <v>0</v>
      </c>
      <c r="Q878" s="166">
        <f t="shared" si="195"/>
        <v>0</v>
      </c>
      <c r="R878" s="166">
        <f t="shared" si="195"/>
        <v>0</v>
      </c>
      <c r="S878" s="166">
        <f t="shared" si="195"/>
        <v>0</v>
      </c>
      <c r="T878" s="162">
        <f t="shared" si="195"/>
        <v>0</v>
      </c>
      <c r="U878" s="166">
        <f t="shared" si="195"/>
        <v>0</v>
      </c>
      <c r="V878" s="167">
        <f t="shared" si="195"/>
        <v>0</v>
      </c>
      <c r="W878" s="48">
        <f>G878-SUM(H878:V878)</f>
        <v>0</v>
      </c>
      <c r="X878" s="71"/>
      <c r="Y878"/>
      <c r="Z878"/>
      <c r="AG878" s="71"/>
      <c r="AH878" s="71"/>
      <c r="AI878" s="71"/>
      <c r="AJ878" s="71"/>
      <c r="AK878" s="71"/>
      <c r="AL878" s="71"/>
      <c r="AM878" s="71"/>
      <c r="AN878" s="71"/>
      <c r="AO878" s="71"/>
      <c r="AP878" s="71"/>
      <c r="AQ878" s="71"/>
      <c r="AR878" s="71"/>
      <c r="AS878" s="71"/>
    </row>
    <row r="879" spans="1:45" x14ac:dyDescent="0.4">
      <c r="A879" s="337"/>
      <c r="B879" s="494"/>
      <c r="C879" s="495"/>
      <c r="D879" s="495"/>
      <c r="E879" s="496" t="s">
        <v>46</v>
      </c>
      <c r="F879" s="496"/>
      <c r="G879" s="68">
        <f t="shared" ref="G879:W879" si="196">SUBTOTAL(9,G880:G883)</f>
        <v>0</v>
      </c>
      <c r="H879" s="69">
        <f t="shared" si="196"/>
        <v>0</v>
      </c>
      <c r="I879" s="66">
        <f t="shared" si="196"/>
        <v>0</v>
      </c>
      <c r="J879" s="66">
        <f t="shared" si="196"/>
        <v>0</v>
      </c>
      <c r="K879" s="67">
        <f t="shared" si="196"/>
        <v>0</v>
      </c>
      <c r="L879" s="36">
        <f t="shared" si="196"/>
        <v>0</v>
      </c>
      <c r="M879" s="36">
        <f t="shared" si="196"/>
        <v>0</v>
      </c>
      <c r="N879" s="36">
        <f t="shared" si="196"/>
        <v>0</v>
      </c>
      <c r="O879" s="36">
        <f t="shared" si="196"/>
        <v>0</v>
      </c>
      <c r="P879" s="36">
        <f t="shared" si="196"/>
        <v>0</v>
      </c>
      <c r="Q879" s="36">
        <f t="shared" si="196"/>
        <v>0</v>
      </c>
      <c r="R879" s="36">
        <f t="shared" si="196"/>
        <v>0</v>
      </c>
      <c r="S879" s="36">
        <f t="shared" si="196"/>
        <v>0</v>
      </c>
      <c r="T879" s="36">
        <f t="shared" si="196"/>
        <v>0</v>
      </c>
      <c r="U879" s="36">
        <f t="shared" si="196"/>
        <v>0</v>
      </c>
      <c r="V879" s="36">
        <f t="shared" si="196"/>
        <v>0</v>
      </c>
      <c r="W879" s="35">
        <f t="shared" si="196"/>
        <v>0</v>
      </c>
      <c r="X879" s="71"/>
      <c r="Y879"/>
      <c r="Z879"/>
      <c r="AG879" s="71"/>
      <c r="AH879" s="71"/>
      <c r="AI879" s="71"/>
      <c r="AJ879" s="71"/>
      <c r="AK879" s="71"/>
      <c r="AL879" s="71"/>
      <c r="AM879" s="71"/>
      <c r="AN879" s="71"/>
      <c r="AO879" s="71"/>
      <c r="AP879" s="71"/>
      <c r="AQ879" s="71"/>
      <c r="AR879" s="71"/>
      <c r="AS879" s="71"/>
    </row>
    <row r="880" spans="1:45" outlineLevel="1" x14ac:dyDescent="0.4">
      <c r="A880" s="337"/>
      <c r="B880" s="494"/>
      <c r="C880" s="495"/>
      <c r="D880" s="495"/>
      <c r="E880" s="496"/>
      <c r="F880" s="497" t="s">
        <v>47</v>
      </c>
      <c r="G880" s="174">
        <f>G24</f>
        <v>0</v>
      </c>
      <c r="H880" s="175">
        <f>G880*(1-VLOOKUP($F880,SHT,5,FALSE))+$H24*VLOOKUP($F880,SHT,5,FALSE)</f>
        <v>0</v>
      </c>
      <c r="I880" s="163">
        <f t="shared" ref="I880:V880" si="197">I24*VLOOKUP($F880,SHT,5,FALSE)</f>
        <v>0</v>
      </c>
      <c r="J880" s="163">
        <f t="shared" si="197"/>
        <v>0</v>
      </c>
      <c r="K880" s="181">
        <f t="shared" si="197"/>
        <v>0</v>
      </c>
      <c r="L880" s="165">
        <f t="shared" si="197"/>
        <v>0</v>
      </c>
      <c r="M880" s="176">
        <f t="shared" si="197"/>
        <v>0</v>
      </c>
      <c r="N880" s="166">
        <f t="shared" si="197"/>
        <v>0</v>
      </c>
      <c r="O880" s="166">
        <f t="shared" si="197"/>
        <v>0</v>
      </c>
      <c r="P880" s="166">
        <f t="shared" si="197"/>
        <v>0</v>
      </c>
      <c r="Q880" s="166">
        <f t="shared" si="197"/>
        <v>0</v>
      </c>
      <c r="R880" s="166">
        <f t="shared" si="197"/>
        <v>0</v>
      </c>
      <c r="S880" s="166">
        <f t="shared" si="197"/>
        <v>0</v>
      </c>
      <c r="T880" s="162">
        <f t="shared" si="197"/>
        <v>0</v>
      </c>
      <c r="U880" s="166">
        <f t="shared" si="197"/>
        <v>0</v>
      </c>
      <c r="V880" s="167">
        <f t="shared" si="197"/>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4">
      <c r="A881" s="337"/>
      <c r="B881" s="494"/>
      <c r="C881" s="495"/>
      <c r="D881" s="495"/>
      <c r="E881" s="496"/>
      <c r="F881" s="497" t="s">
        <v>48</v>
      </c>
      <c r="G881" s="174">
        <f>G25</f>
        <v>0</v>
      </c>
      <c r="H881" s="175">
        <f>G881*(1-VLOOKUP($F881,SHT,5,FALSE))+$H25*VLOOKUP($F881,SHT,5,FALSE)</f>
        <v>0</v>
      </c>
      <c r="I881" s="163">
        <f t="shared" ref="I881:V881" si="198">I25*VLOOKUP($F881,SHT,5,FALSE)</f>
        <v>0</v>
      </c>
      <c r="J881" s="163">
        <f t="shared" si="198"/>
        <v>0</v>
      </c>
      <c r="K881" s="181">
        <f t="shared" si="198"/>
        <v>0</v>
      </c>
      <c r="L881" s="165">
        <f t="shared" si="198"/>
        <v>0</v>
      </c>
      <c r="M881" s="176">
        <f t="shared" si="198"/>
        <v>0</v>
      </c>
      <c r="N881" s="166">
        <f t="shared" si="198"/>
        <v>0</v>
      </c>
      <c r="O881" s="166">
        <f t="shared" si="198"/>
        <v>0</v>
      </c>
      <c r="P881" s="166">
        <f t="shared" si="198"/>
        <v>0</v>
      </c>
      <c r="Q881" s="166">
        <f t="shared" si="198"/>
        <v>0</v>
      </c>
      <c r="R881" s="166">
        <f t="shared" si="198"/>
        <v>0</v>
      </c>
      <c r="S881" s="166">
        <f t="shared" si="198"/>
        <v>0</v>
      </c>
      <c r="T881" s="162">
        <f t="shared" si="198"/>
        <v>0</v>
      </c>
      <c r="U881" s="166">
        <f t="shared" si="198"/>
        <v>0</v>
      </c>
      <c r="V881" s="167">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4">
      <c r="A882" s="337"/>
      <c r="B882" s="494"/>
      <c r="C882" s="495"/>
      <c r="D882" s="495"/>
      <c r="E882" s="496"/>
      <c r="F882" s="497" t="s">
        <v>49</v>
      </c>
      <c r="G882" s="174">
        <f>G26</f>
        <v>0</v>
      </c>
      <c r="H882" s="175">
        <f>G882*(1-VLOOKUP($F882,SHT,5,FALSE))+$H26*VLOOKUP($F882,SHT,5,FALSE)</f>
        <v>0</v>
      </c>
      <c r="I882" s="163">
        <f t="shared" ref="I882:V882" si="199">I26*VLOOKUP($F882,SHT,5,FALSE)</f>
        <v>0</v>
      </c>
      <c r="J882" s="163">
        <f t="shared" si="199"/>
        <v>0</v>
      </c>
      <c r="K882" s="181">
        <f t="shared" si="199"/>
        <v>0</v>
      </c>
      <c r="L882" s="165">
        <f t="shared" si="199"/>
        <v>0</v>
      </c>
      <c r="M882" s="176">
        <f t="shared" si="199"/>
        <v>0</v>
      </c>
      <c r="N882" s="166">
        <f t="shared" si="199"/>
        <v>0</v>
      </c>
      <c r="O882" s="166">
        <f t="shared" si="199"/>
        <v>0</v>
      </c>
      <c r="P882" s="166">
        <f t="shared" si="199"/>
        <v>0</v>
      </c>
      <c r="Q882" s="166">
        <f t="shared" si="199"/>
        <v>0</v>
      </c>
      <c r="R882" s="166">
        <f t="shared" si="199"/>
        <v>0</v>
      </c>
      <c r="S882" s="166">
        <f t="shared" si="199"/>
        <v>0</v>
      </c>
      <c r="T882" s="162">
        <f t="shared" si="199"/>
        <v>0</v>
      </c>
      <c r="U882" s="166">
        <f t="shared" si="199"/>
        <v>0</v>
      </c>
      <c r="V882" s="167">
        <f t="shared" si="199"/>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4">
      <c r="A883" s="337"/>
      <c r="B883" s="494"/>
      <c r="C883" s="495"/>
      <c r="D883" s="495"/>
      <c r="E883" s="496"/>
      <c r="F883" s="497" t="s">
        <v>50</v>
      </c>
      <c r="G883" s="174">
        <f>G27</f>
        <v>0</v>
      </c>
      <c r="H883" s="177">
        <f>G883*(1-VLOOKUP($F883,SHT,5,FALSE))+$H27*VLOOKUP($F883,SHT,5,FALSE)</f>
        <v>0</v>
      </c>
      <c r="I883" s="175">
        <f t="shared" ref="I883:V883" si="200">I27*VLOOKUP($F883,SHT,5,FALSE)</f>
        <v>0</v>
      </c>
      <c r="J883" s="163">
        <f t="shared" si="200"/>
        <v>0</v>
      </c>
      <c r="K883" s="181">
        <f t="shared" si="200"/>
        <v>0</v>
      </c>
      <c r="L883" s="165">
        <f t="shared" si="200"/>
        <v>0</v>
      </c>
      <c r="M883" s="176">
        <f t="shared" si="200"/>
        <v>0</v>
      </c>
      <c r="N883" s="166">
        <f t="shared" si="200"/>
        <v>0</v>
      </c>
      <c r="O883" s="166">
        <f t="shared" si="200"/>
        <v>0</v>
      </c>
      <c r="P883" s="166">
        <f t="shared" si="200"/>
        <v>0</v>
      </c>
      <c r="Q883" s="166">
        <f t="shared" si="200"/>
        <v>0</v>
      </c>
      <c r="R883" s="166">
        <f t="shared" si="200"/>
        <v>0</v>
      </c>
      <c r="S883" s="166">
        <f t="shared" si="200"/>
        <v>0</v>
      </c>
      <c r="T883" s="162">
        <f t="shared" si="200"/>
        <v>0</v>
      </c>
      <c r="U883" s="166">
        <f t="shared" si="200"/>
        <v>0</v>
      </c>
      <c r="V883" s="167">
        <f t="shared" si="200"/>
        <v>0</v>
      </c>
      <c r="W883" s="48">
        <f>G883-SUM(H883:V883)</f>
        <v>0</v>
      </c>
      <c r="X883" s="71"/>
      <c r="Y883"/>
      <c r="Z883"/>
      <c r="AG883" s="71"/>
      <c r="AH883" s="71"/>
      <c r="AI883" s="71"/>
      <c r="AJ883" s="71"/>
      <c r="AK883" s="71"/>
      <c r="AL883" s="71"/>
      <c r="AM883" s="71"/>
      <c r="AN883" s="71"/>
      <c r="AO883" s="71"/>
      <c r="AP883" s="71"/>
      <c r="AQ883" s="71"/>
      <c r="AR883" s="71"/>
      <c r="AS883" s="71"/>
    </row>
    <row r="884" spans="1:45" x14ac:dyDescent="0.4">
      <c r="A884" s="337"/>
      <c r="B884" s="494"/>
      <c r="C884" s="495"/>
      <c r="D884" s="495"/>
      <c r="E884" s="496" t="s">
        <v>51</v>
      </c>
      <c r="F884" s="496"/>
      <c r="G884" s="68">
        <f t="shared" ref="G884:W884" si="201">SUBTOTAL(9,G885:G888)</f>
        <v>0</v>
      </c>
      <c r="H884" s="69">
        <f t="shared" si="201"/>
        <v>0</v>
      </c>
      <c r="I884" s="66">
        <f t="shared" si="201"/>
        <v>0</v>
      </c>
      <c r="J884" s="66">
        <f t="shared" si="201"/>
        <v>0</v>
      </c>
      <c r="K884" s="67">
        <f t="shared" si="201"/>
        <v>0</v>
      </c>
      <c r="L884" s="36">
        <f t="shared" si="201"/>
        <v>0</v>
      </c>
      <c r="M884" s="36">
        <f t="shared" si="201"/>
        <v>0</v>
      </c>
      <c r="N884" s="36">
        <f t="shared" si="201"/>
        <v>0</v>
      </c>
      <c r="O884" s="36">
        <f t="shared" si="201"/>
        <v>0</v>
      </c>
      <c r="P884" s="36">
        <f t="shared" si="201"/>
        <v>0</v>
      </c>
      <c r="Q884" s="36">
        <f t="shared" si="201"/>
        <v>0</v>
      </c>
      <c r="R884" s="36">
        <f t="shared" si="201"/>
        <v>0</v>
      </c>
      <c r="S884" s="36">
        <f t="shared" si="201"/>
        <v>0</v>
      </c>
      <c r="T884" s="36">
        <f t="shared" si="201"/>
        <v>0</v>
      </c>
      <c r="U884" s="36">
        <f t="shared" si="201"/>
        <v>0</v>
      </c>
      <c r="V884" s="36">
        <f t="shared" si="201"/>
        <v>0</v>
      </c>
      <c r="W884" s="35">
        <f t="shared" si="201"/>
        <v>0</v>
      </c>
      <c r="X884" s="71"/>
      <c r="Y884"/>
      <c r="Z884"/>
      <c r="AG884" s="71"/>
      <c r="AH884" s="71"/>
      <c r="AI884" s="71"/>
      <c r="AJ884" s="71"/>
      <c r="AK884" s="71"/>
      <c r="AL884" s="71"/>
      <c r="AM884" s="71"/>
      <c r="AN884" s="71"/>
      <c r="AO884" s="71"/>
      <c r="AP884" s="71"/>
      <c r="AQ884" s="71"/>
      <c r="AR884" s="71"/>
      <c r="AS884" s="71"/>
    </row>
    <row r="885" spans="1:45" outlineLevel="1" x14ac:dyDescent="0.4">
      <c r="A885" s="337"/>
      <c r="B885" s="494"/>
      <c r="C885" s="495"/>
      <c r="D885" s="495"/>
      <c r="E885" s="496"/>
      <c r="F885" s="497" t="s">
        <v>52</v>
      </c>
      <c r="G885" s="174">
        <f>G29</f>
        <v>0</v>
      </c>
      <c r="H885" s="175">
        <f>G885*(1-VLOOKUP($F885,SHT,5,FALSE))+$H29*VLOOKUP($F885,SHT,5,FALSE)</f>
        <v>0</v>
      </c>
      <c r="I885" s="163">
        <f t="shared" ref="I885:V885" si="202">I29*VLOOKUP($F885,SHT,5,FALSE)</f>
        <v>0</v>
      </c>
      <c r="J885" s="163">
        <f t="shared" si="202"/>
        <v>0</v>
      </c>
      <c r="K885" s="181">
        <f t="shared" si="202"/>
        <v>0</v>
      </c>
      <c r="L885" s="165">
        <f t="shared" si="202"/>
        <v>0</v>
      </c>
      <c r="M885" s="176">
        <f t="shared" si="202"/>
        <v>0</v>
      </c>
      <c r="N885" s="166">
        <f t="shared" si="202"/>
        <v>0</v>
      </c>
      <c r="O885" s="166">
        <f t="shared" si="202"/>
        <v>0</v>
      </c>
      <c r="P885" s="166">
        <f t="shared" si="202"/>
        <v>0</v>
      </c>
      <c r="Q885" s="166">
        <f t="shared" si="202"/>
        <v>0</v>
      </c>
      <c r="R885" s="166">
        <f t="shared" si="202"/>
        <v>0</v>
      </c>
      <c r="S885" s="166">
        <f t="shared" si="202"/>
        <v>0</v>
      </c>
      <c r="T885" s="162">
        <f t="shared" si="202"/>
        <v>0</v>
      </c>
      <c r="U885" s="166">
        <f t="shared" si="202"/>
        <v>0</v>
      </c>
      <c r="V885" s="167">
        <f t="shared" si="202"/>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4">
      <c r="A886" s="337"/>
      <c r="B886" s="494"/>
      <c r="C886" s="495"/>
      <c r="D886" s="495"/>
      <c r="E886" s="496"/>
      <c r="F886" s="497" t="s">
        <v>53</v>
      </c>
      <c r="G886" s="174">
        <f>G30</f>
        <v>0</v>
      </c>
      <c r="H886" s="175">
        <f>G886*(1-VLOOKUP($F886,SHT,5,FALSE))+$H30*VLOOKUP($F886,SHT,5,FALSE)</f>
        <v>0</v>
      </c>
      <c r="I886" s="163">
        <f t="shared" ref="I886:V886" si="203">I30*VLOOKUP($F886,SHT,5,FALSE)</f>
        <v>0</v>
      </c>
      <c r="J886" s="163">
        <f t="shared" si="203"/>
        <v>0</v>
      </c>
      <c r="K886" s="181">
        <f t="shared" si="203"/>
        <v>0</v>
      </c>
      <c r="L886" s="165">
        <f t="shared" si="203"/>
        <v>0</v>
      </c>
      <c r="M886" s="176">
        <f t="shared" si="203"/>
        <v>0</v>
      </c>
      <c r="N886" s="166">
        <f t="shared" si="203"/>
        <v>0</v>
      </c>
      <c r="O886" s="166">
        <f t="shared" si="203"/>
        <v>0</v>
      </c>
      <c r="P886" s="166">
        <f t="shared" si="203"/>
        <v>0</v>
      </c>
      <c r="Q886" s="166">
        <f t="shared" si="203"/>
        <v>0</v>
      </c>
      <c r="R886" s="166">
        <f t="shared" si="203"/>
        <v>0</v>
      </c>
      <c r="S886" s="166">
        <f t="shared" si="203"/>
        <v>0</v>
      </c>
      <c r="T886" s="162">
        <f t="shared" si="203"/>
        <v>0</v>
      </c>
      <c r="U886" s="166">
        <f t="shared" si="203"/>
        <v>0</v>
      </c>
      <c r="V886" s="167">
        <f t="shared" si="203"/>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4">
      <c r="A887" s="337"/>
      <c r="B887" s="494"/>
      <c r="C887" s="495"/>
      <c r="D887" s="495"/>
      <c r="E887" s="496"/>
      <c r="F887" s="497" t="s">
        <v>54</v>
      </c>
      <c r="G887" s="174">
        <f>G31</f>
        <v>0</v>
      </c>
      <c r="H887" s="175">
        <f>G887*(1-VLOOKUP($F887,SHT,5,FALSE))+$H31*VLOOKUP($F887,SHT,5,FALSE)</f>
        <v>0</v>
      </c>
      <c r="I887" s="163">
        <f t="shared" ref="I887:V887" si="204">I31*VLOOKUP($F887,SHT,5,FALSE)</f>
        <v>0</v>
      </c>
      <c r="J887" s="163">
        <f t="shared" si="204"/>
        <v>0</v>
      </c>
      <c r="K887" s="181">
        <f t="shared" si="204"/>
        <v>0</v>
      </c>
      <c r="L887" s="165">
        <f t="shared" si="204"/>
        <v>0</v>
      </c>
      <c r="M887" s="176">
        <f t="shared" si="204"/>
        <v>0</v>
      </c>
      <c r="N887" s="166">
        <f t="shared" si="204"/>
        <v>0</v>
      </c>
      <c r="O887" s="166">
        <f t="shared" si="204"/>
        <v>0</v>
      </c>
      <c r="P887" s="166">
        <f t="shared" si="204"/>
        <v>0</v>
      </c>
      <c r="Q887" s="166">
        <f t="shared" si="204"/>
        <v>0</v>
      </c>
      <c r="R887" s="166">
        <f t="shared" si="204"/>
        <v>0</v>
      </c>
      <c r="S887" s="166">
        <f t="shared" si="204"/>
        <v>0</v>
      </c>
      <c r="T887" s="162">
        <f t="shared" si="204"/>
        <v>0</v>
      </c>
      <c r="U887" s="166">
        <f t="shared" si="204"/>
        <v>0</v>
      </c>
      <c r="V887" s="167">
        <f t="shared" si="204"/>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4">
      <c r="A888" s="337"/>
      <c r="B888" s="494"/>
      <c r="C888" s="495"/>
      <c r="D888" s="495"/>
      <c r="E888" s="496"/>
      <c r="F888" s="497" t="s">
        <v>55</v>
      </c>
      <c r="G888" s="174">
        <f>G32</f>
        <v>0</v>
      </c>
      <c r="H888" s="175">
        <f>G888*(1-VLOOKUP($F888,SHT,5,FALSE))+$H32*VLOOKUP($F888,SHT,5,FALSE)</f>
        <v>0</v>
      </c>
      <c r="I888" s="163">
        <f t="shared" ref="I888:V888" si="205">I32*VLOOKUP($F888,SHT,5,FALSE)</f>
        <v>0</v>
      </c>
      <c r="J888" s="163">
        <f t="shared" si="205"/>
        <v>0</v>
      </c>
      <c r="K888" s="181">
        <f t="shared" si="205"/>
        <v>0</v>
      </c>
      <c r="L888" s="165">
        <f t="shared" si="205"/>
        <v>0</v>
      </c>
      <c r="M888" s="176">
        <f t="shared" si="205"/>
        <v>0</v>
      </c>
      <c r="N888" s="166">
        <f t="shared" si="205"/>
        <v>0</v>
      </c>
      <c r="O888" s="166">
        <f t="shared" si="205"/>
        <v>0</v>
      </c>
      <c r="P888" s="166">
        <f t="shared" si="205"/>
        <v>0</v>
      </c>
      <c r="Q888" s="166">
        <f t="shared" si="205"/>
        <v>0</v>
      </c>
      <c r="R888" s="166">
        <f t="shared" si="205"/>
        <v>0</v>
      </c>
      <c r="S888" s="166">
        <f t="shared" si="205"/>
        <v>0</v>
      </c>
      <c r="T888" s="162">
        <f t="shared" si="205"/>
        <v>0</v>
      </c>
      <c r="U888" s="166">
        <f t="shared" si="205"/>
        <v>0</v>
      </c>
      <c r="V888" s="167">
        <f t="shared" si="205"/>
        <v>0</v>
      </c>
      <c r="W888" s="48">
        <f>G888-SUM(H888:V888)</f>
        <v>0</v>
      </c>
      <c r="X888" s="71"/>
      <c r="Y888"/>
      <c r="Z888"/>
      <c r="AG888" s="71"/>
      <c r="AH888" s="71"/>
      <c r="AI888" s="71"/>
      <c r="AJ888" s="71"/>
      <c r="AK888" s="71"/>
      <c r="AL888" s="71"/>
      <c r="AM888" s="71"/>
      <c r="AN888" s="71"/>
      <c r="AO888" s="71"/>
      <c r="AP888" s="71"/>
      <c r="AQ888" s="71"/>
      <c r="AR888" s="71"/>
      <c r="AS888" s="71"/>
    </row>
    <row r="889" spans="1:45" x14ac:dyDescent="0.4">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4">
      <c r="A890" s="337"/>
      <c r="B890" s="494"/>
      <c r="C890" s="495"/>
      <c r="D890" s="495"/>
      <c r="E890" s="498" t="s">
        <v>57</v>
      </c>
      <c r="F890" s="496"/>
      <c r="G890" s="68">
        <f t="shared" ref="G890:W890" si="206">SUBTOTAL(9,G891:G893)</f>
        <v>0</v>
      </c>
      <c r="H890" s="69">
        <f t="shared" si="206"/>
        <v>0</v>
      </c>
      <c r="I890" s="66">
        <f t="shared" si="206"/>
        <v>0</v>
      </c>
      <c r="J890" s="66">
        <f t="shared" si="206"/>
        <v>0</v>
      </c>
      <c r="K890" s="67">
        <f t="shared" si="206"/>
        <v>0</v>
      </c>
      <c r="L890" s="36">
        <f t="shared" si="206"/>
        <v>0</v>
      </c>
      <c r="M890" s="36">
        <f t="shared" si="206"/>
        <v>0</v>
      </c>
      <c r="N890" s="36">
        <f t="shared" si="206"/>
        <v>0</v>
      </c>
      <c r="O890" s="36">
        <f t="shared" si="206"/>
        <v>0</v>
      </c>
      <c r="P890" s="36">
        <f t="shared" si="206"/>
        <v>0</v>
      </c>
      <c r="Q890" s="36">
        <f t="shared" si="206"/>
        <v>0</v>
      </c>
      <c r="R890" s="36">
        <f t="shared" si="206"/>
        <v>0</v>
      </c>
      <c r="S890" s="36">
        <f t="shared" si="206"/>
        <v>0</v>
      </c>
      <c r="T890" s="36">
        <f t="shared" si="206"/>
        <v>0</v>
      </c>
      <c r="U890" s="36">
        <f t="shared" si="206"/>
        <v>0</v>
      </c>
      <c r="V890" s="36">
        <f t="shared" si="206"/>
        <v>0</v>
      </c>
      <c r="W890" s="35">
        <f t="shared" si="206"/>
        <v>0</v>
      </c>
      <c r="X890" s="71"/>
      <c r="Y890"/>
      <c r="Z890"/>
      <c r="AG890" s="71"/>
      <c r="AH890" s="71"/>
      <c r="AI890" s="71"/>
      <c r="AJ890" s="71"/>
      <c r="AK890" s="71"/>
      <c r="AL890" s="71"/>
      <c r="AM890" s="71"/>
      <c r="AN890" s="71"/>
      <c r="AO890" s="71"/>
      <c r="AP890" s="71"/>
      <c r="AQ890" s="71"/>
      <c r="AR890" s="71"/>
      <c r="AS890" s="71"/>
    </row>
    <row r="891" spans="1:45" outlineLevel="1" x14ac:dyDescent="0.4">
      <c r="A891" s="337"/>
      <c r="B891" s="494"/>
      <c r="C891" s="495"/>
      <c r="D891" s="495"/>
      <c r="E891" s="498"/>
      <c r="F891" s="497" t="s">
        <v>58</v>
      </c>
      <c r="G891" s="174">
        <f>G35</f>
        <v>0</v>
      </c>
      <c r="H891" s="175">
        <f>G891*(1-VLOOKUP($F891,SHT,5,FALSE))+$H35*VLOOKUP($F891,SHT,5,FALSE)</f>
        <v>0</v>
      </c>
      <c r="I891" s="163">
        <f t="shared" ref="I891:V891" si="207">I35*VLOOKUP($F891,SHT,5,FALSE)</f>
        <v>0</v>
      </c>
      <c r="J891" s="163">
        <f t="shared" si="207"/>
        <v>0</v>
      </c>
      <c r="K891" s="181">
        <f t="shared" si="207"/>
        <v>0</v>
      </c>
      <c r="L891" s="165">
        <f t="shared" si="207"/>
        <v>0</v>
      </c>
      <c r="M891" s="176">
        <f t="shared" si="207"/>
        <v>0</v>
      </c>
      <c r="N891" s="166">
        <f t="shared" si="207"/>
        <v>0</v>
      </c>
      <c r="O891" s="166">
        <f t="shared" si="207"/>
        <v>0</v>
      </c>
      <c r="P891" s="166">
        <f t="shared" si="207"/>
        <v>0</v>
      </c>
      <c r="Q891" s="166">
        <f t="shared" si="207"/>
        <v>0</v>
      </c>
      <c r="R891" s="166">
        <f t="shared" si="207"/>
        <v>0</v>
      </c>
      <c r="S891" s="166">
        <f t="shared" si="207"/>
        <v>0</v>
      </c>
      <c r="T891" s="162">
        <f t="shared" si="207"/>
        <v>0</v>
      </c>
      <c r="U891" s="166">
        <f t="shared" si="207"/>
        <v>0</v>
      </c>
      <c r="V891" s="167">
        <f t="shared" si="207"/>
        <v>0</v>
      </c>
      <c r="W891" s="48">
        <f>G891-SUM(H891:V891)</f>
        <v>0</v>
      </c>
      <c r="Y891"/>
      <c r="Z891"/>
      <c r="AG891" s="135"/>
      <c r="AH891" s="135"/>
    </row>
    <row r="892" spans="1:45" outlineLevel="1" x14ac:dyDescent="0.4">
      <c r="A892" s="337"/>
      <c r="B892" s="494"/>
      <c r="C892" s="495"/>
      <c r="D892" s="495"/>
      <c r="E892" s="496"/>
      <c r="F892" s="497" t="s">
        <v>59</v>
      </c>
      <c r="G892" s="174">
        <f>G36</f>
        <v>0</v>
      </c>
      <c r="H892" s="175">
        <f>G892*(1-VLOOKUP($F892,SHT,5,FALSE))+$H36*VLOOKUP($F892,SHT,5,FALSE)</f>
        <v>0</v>
      </c>
      <c r="I892" s="163">
        <f t="shared" ref="I892:V892" si="208">I36*VLOOKUP($F892,SHT,5,FALSE)</f>
        <v>0</v>
      </c>
      <c r="J892" s="163">
        <f t="shared" si="208"/>
        <v>0</v>
      </c>
      <c r="K892" s="181">
        <f t="shared" si="208"/>
        <v>0</v>
      </c>
      <c r="L892" s="165">
        <f t="shared" si="208"/>
        <v>0</v>
      </c>
      <c r="M892" s="176">
        <f t="shared" si="208"/>
        <v>0</v>
      </c>
      <c r="N892" s="166">
        <f t="shared" si="208"/>
        <v>0</v>
      </c>
      <c r="O892" s="166">
        <f t="shared" si="208"/>
        <v>0</v>
      </c>
      <c r="P892" s="166">
        <f t="shared" si="208"/>
        <v>0</v>
      </c>
      <c r="Q892" s="166">
        <f t="shared" si="208"/>
        <v>0</v>
      </c>
      <c r="R892" s="166">
        <f t="shared" si="208"/>
        <v>0</v>
      </c>
      <c r="S892" s="166">
        <f t="shared" si="208"/>
        <v>0</v>
      </c>
      <c r="T892" s="162">
        <f t="shared" si="208"/>
        <v>0</v>
      </c>
      <c r="U892" s="166">
        <f t="shared" si="208"/>
        <v>0</v>
      </c>
      <c r="V892" s="167">
        <f t="shared" si="208"/>
        <v>0</v>
      </c>
      <c r="W892" s="48">
        <f>G892-SUM(H892:V892)</f>
        <v>0</v>
      </c>
      <c r="Y892"/>
      <c r="Z892"/>
      <c r="AG892" s="135"/>
      <c r="AH892" s="135"/>
    </row>
    <row r="893" spans="1:45" outlineLevel="1" x14ac:dyDescent="0.4">
      <c r="A893" s="337"/>
      <c r="B893" s="494"/>
      <c r="C893" s="495"/>
      <c r="D893" s="495"/>
      <c r="E893" s="496"/>
      <c r="F893" s="497" t="s">
        <v>60</v>
      </c>
      <c r="G893" s="174">
        <f>G37</f>
        <v>0</v>
      </c>
      <c r="H893" s="175">
        <f>G893*(1-VLOOKUP($F893,SHT,5,FALSE))+$H37*VLOOKUP($F893,SHT,5,FALSE)</f>
        <v>0</v>
      </c>
      <c r="I893" s="163">
        <f t="shared" ref="I893:V893" si="209">I37*VLOOKUP($F893,SHT,5,FALSE)</f>
        <v>0</v>
      </c>
      <c r="J893" s="163">
        <f t="shared" si="209"/>
        <v>0</v>
      </c>
      <c r="K893" s="181">
        <f t="shared" si="209"/>
        <v>0</v>
      </c>
      <c r="L893" s="165">
        <f t="shared" si="209"/>
        <v>0</v>
      </c>
      <c r="M893" s="176">
        <f t="shared" si="209"/>
        <v>0</v>
      </c>
      <c r="N893" s="166">
        <f t="shared" si="209"/>
        <v>0</v>
      </c>
      <c r="O893" s="166">
        <f t="shared" si="209"/>
        <v>0</v>
      </c>
      <c r="P893" s="166">
        <f t="shared" si="209"/>
        <v>0</v>
      </c>
      <c r="Q893" s="166">
        <f t="shared" si="209"/>
        <v>0</v>
      </c>
      <c r="R893" s="166">
        <f t="shared" si="209"/>
        <v>0</v>
      </c>
      <c r="S893" s="166">
        <f t="shared" si="209"/>
        <v>0</v>
      </c>
      <c r="T893" s="162">
        <f t="shared" si="209"/>
        <v>0</v>
      </c>
      <c r="U893" s="166">
        <f t="shared" si="209"/>
        <v>0</v>
      </c>
      <c r="V893" s="167">
        <f t="shared" si="209"/>
        <v>0</v>
      </c>
      <c r="W893" s="48">
        <f>G893-SUM(H893:V893)</f>
        <v>0</v>
      </c>
      <c r="Y893"/>
      <c r="Z893"/>
      <c r="AG893" s="135"/>
      <c r="AH893" s="135"/>
    </row>
    <row r="894" spans="1:45" x14ac:dyDescent="0.4">
      <c r="A894" s="337"/>
      <c r="B894" s="494"/>
      <c r="C894" s="495"/>
      <c r="D894" s="495"/>
      <c r="E894" s="496" t="s">
        <v>61</v>
      </c>
      <c r="F894" s="496"/>
      <c r="G894" s="68">
        <f t="shared" ref="G894:W894" si="210">SUBTOTAL(9,G895:G897)</f>
        <v>0</v>
      </c>
      <c r="H894" s="69">
        <f t="shared" si="210"/>
        <v>0</v>
      </c>
      <c r="I894" s="66">
        <f t="shared" si="210"/>
        <v>0</v>
      </c>
      <c r="J894" s="66">
        <f t="shared" si="210"/>
        <v>0</v>
      </c>
      <c r="K894" s="67">
        <f t="shared" si="210"/>
        <v>0</v>
      </c>
      <c r="L894" s="36">
        <f t="shared" si="210"/>
        <v>0</v>
      </c>
      <c r="M894" s="36">
        <f t="shared" si="210"/>
        <v>0</v>
      </c>
      <c r="N894" s="36">
        <f t="shared" si="210"/>
        <v>0</v>
      </c>
      <c r="O894" s="36">
        <f t="shared" si="210"/>
        <v>0</v>
      </c>
      <c r="P894" s="36">
        <f t="shared" si="210"/>
        <v>0</v>
      </c>
      <c r="Q894" s="36">
        <f t="shared" si="210"/>
        <v>0</v>
      </c>
      <c r="R894" s="36">
        <f t="shared" si="210"/>
        <v>0</v>
      </c>
      <c r="S894" s="36">
        <f t="shared" si="210"/>
        <v>0</v>
      </c>
      <c r="T894" s="36">
        <f t="shared" si="210"/>
        <v>0</v>
      </c>
      <c r="U894" s="36">
        <f t="shared" si="210"/>
        <v>0</v>
      </c>
      <c r="V894" s="36">
        <f t="shared" si="210"/>
        <v>0</v>
      </c>
      <c r="W894" s="35">
        <f t="shared" si="210"/>
        <v>0</v>
      </c>
      <c r="Y894"/>
      <c r="Z894"/>
      <c r="AG894" s="135"/>
      <c r="AH894" s="135"/>
    </row>
    <row r="895" spans="1:45" outlineLevel="1" x14ac:dyDescent="0.4">
      <c r="A895" s="337"/>
      <c r="B895" s="494"/>
      <c r="C895" s="495"/>
      <c r="D895" s="495"/>
      <c r="E895" s="496"/>
      <c r="F895" s="497" t="s">
        <v>62</v>
      </c>
      <c r="G895" s="174">
        <f>G39</f>
        <v>0</v>
      </c>
      <c r="H895" s="175">
        <f>G895*(1-VLOOKUP($F895,SHT,5,FALSE))+$H39*VLOOKUP($F895,SHT,5,FALSE)</f>
        <v>0</v>
      </c>
      <c r="I895" s="163">
        <f t="shared" ref="I895:V895" si="211">I39*VLOOKUP($F895,SHT,5,FALSE)</f>
        <v>0</v>
      </c>
      <c r="J895" s="163">
        <f t="shared" si="211"/>
        <v>0</v>
      </c>
      <c r="K895" s="181">
        <f t="shared" si="211"/>
        <v>0</v>
      </c>
      <c r="L895" s="165">
        <f t="shared" si="211"/>
        <v>0</v>
      </c>
      <c r="M895" s="176">
        <f t="shared" si="211"/>
        <v>0</v>
      </c>
      <c r="N895" s="166">
        <f t="shared" si="211"/>
        <v>0</v>
      </c>
      <c r="O895" s="166">
        <f t="shared" si="211"/>
        <v>0</v>
      </c>
      <c r="P895" s="166">
        <f t="shared" si="211"/>
        <v>0</v>
      </c>
      <c r="Q895" s="166">
        <f t="shared" si="211"/>
        <v>0</v>
      </c>
      <c r="R895" s="166">
        <f t="shared" si="211"/>
        <v>0</v>
      </c>
      <c r="S895" s="166">
        <f t="shared" si="211"/>
        <v>0</v>
      </c>
      <c r="T895" s="162">
        <f t="shared" si="211"/>
        <v>0</v>
      </c>
      <c r="U895" s="166">
        <f t="shared" si="211"/>
        <v>0</v>
      </c>
      <c r="V895" s="167">
        <f t="shared" si="211"/>
        <v>0</v>
      </c>
      <c r="W895" s="48">
        <f>G895-SUM(H895:V895)</f>
        <v>0</v>
      </c>
      <c r="Y895"/>
      <c r="Z895"/>
      <c r="AG895" s="135"/>
      <c r="AH895" s="135"/>
    </row>
    <row r="896" spans="1:45" outlineLevel="1" x14ac:dyDescent="0.4">
      <c r="A896" s="337"/>
      <c r="B896" s="494"/>
      <c r="C896" s="495"/>
      <c r="D896" s="495"/>
      <c r="E896" s="496"/>
      <c r="F896" s="497" t="s">
        <v>63</v>
      </c>
      <c r="G896" s="174">
        <f>G40</f>
        <v>0</v>
      </c>
      <c r="H896" s="175">
        <f>G896*(1-VLOOKUP($F896,SHT,5,FALSE))+$H40*VLOOKUP($F896,SHT,5,FALSE)</f>
        <v>0</v>
      </c>
      <c r="I896" s="163">
        <f t="shared" ref="I896:V896" si="212">I40*VLOOKUP($F896,SHT,5,FALSE)</f>
        <v>0</v>
      </c>
      <c r="J896" s="163">
        <f t="shared" si="212"/>
        <v>0</v>
      </c>
      <c r="K896" s="181">
        <f t="shared" si="212"/>
        <v>0</v>
      </c>
      <c r="L896" s="165">
        <f t="shared" si="212"/>
        <v>0</v>
      </c>
      <c r="M896" s="176">
        <f t="shared" si="212"/>
        <v>0</v>
      </c>
      <c r="N896" s="166">
        <f t="shared" si="212"/>
        <v>0</v>
      </c>
      <c r="O896" s="166">
        <f t="shared" si="212"/>
        <v>0</v>
      </c>
      <c r="P896" s="166">
        <f t="shared" si="212"/>
        <v>0</v>
      </c>
      <c r="Q896" s="166">
        <f t="shared" si="212"/>
        <v>0</v>
      </c>
      <c r="R896" s="166">
        <f t="shared" si="212"/>
        <v>0</v>
      </c>
      <c r="S896" s="166">
        <f t="shared" si="212"/>
        <v>0</v>
      </c>
      <c r="T896" s="162">
        <f t="shared" si="212"/>
        <v>0</v>
      </c>
      <c r="U896" s="166">
        <f t="shared" si="212"/>
        <v>0</v>
      </c>
      <c r="V896" s="167">
        <f t="shared" si="212"/>
        <v>0</v>
      </c>
      <c r="W896" s="48">
        <f>G896-SUM(H896:V896)</f>
        <v>0</v>
      </c>
      <c r="Y896"/>
      <c r="Z896"/>
      <c r="AG896" s="135"/>
      <c r="AH896" s="135"/>
    </row>
    <row r="897" spans="1:34" outlineLevel="1" x14ac:dyDescent="0.4">
      <c r="A897" s="337"/>
      <c r="B897" s="494"/>
      <c r="C897" s="495"/>
      <c r="D897" s="495"/>
      <c r="E897" s="496"/>
      <c r="F897" s="497" t="s">
        <v>64</v>
      </c>
      <c r="G897" s="174">
        <f>G41</f>
        <v>0</v>
      </c>
      <c r="H897" s="175">
        <f>G897*(1-VLOOKUP($F897,SHT,5,FALSE))+$H41*VLOOKUP($F897,SHT,5,FALSE)</f>
        <v>0</v>
      </c>
      <c r="I897" s="163">
        <f t="shared" ref="I897:V897" si="213">I41*VLOOKUP($F897,SHT,5,FALSE)</f>
        <v>0</v>
      </c>
      <c r="J897" s="163">
        <f t="shared" si="213"/>
        <v>0</v>
      </c>
      <c r="K897" s="181">
        <f t="shared" si="213"/>
        <v>0</v>
      </c>
      <c r="L897" s="165">
        <f t="shared" si="213"/>
        <v>0</v>
      </c>
      <c r="M897" s="176">
        <f t="shared" si="213"/>
        <v>0</v>
      </c>
      <c r="N897" s="166">
        <f t="shared" si="213"/>
        <v>0</v>
      </c>
      <c r="O897" s="166">
        <f t="shared" si="213"/>
        <v>0</v>
      </c>
      <c r="P897" s="166">
        <f t="shared" si="213"/>
        <v>0</v>
      </c>
      <c r="Q897" s="166">
        <f t="shared" si="213"/>
        <v>0</v>
      </c>
      <c r="R897" s="166">
        <f t="shared" si="213"/>
        <v>0</v>
      </c>
      <c r="S897" s="166">
        <f t="shared" si="213"/>
        <v>0</v>
      </c>
      <c r="T897" s="162">
        <f t="shared" si="213"/>
        <v>0</v>
      </c>
      <c r="U897" s="166">
        <f t="shared" si="213"/>
        <v>0</v>
      </c>
      <c r="V897" s="167">
        <f t="shared" si="213"/>
        <v>0</v>
      </c>
      <c r="W897" s="48">
        <f>G897-SUM(H897:V897)</f>
        <v>0</v>
      </c>
      <c r="Y897"/>
      <c r="Z897"/>
      <c r="AG897" s="135"/>
      <c r="AH897" s="135"/>
    </row>
    <row r="898" spans="1:34" x14ac:dyDescent="0.4">
      <c r="A898" s="337"/>
      <c r="B898" s="494"/>
      <c r="C898" s="495"/>
      <c r="D898" s="495"/>
      <c r="E898" s="496" t="s">
        <v>65</v>
      </c>
      <c r="F898" s="496"/>
      <c r="G898" s="68">
        <f t="shared" ref="G898:W898" si="214">SUBTOTAL(9,G899:G901)</f>
        <v>0</v>
      </c>
      <c r="H898" s="69">
        <f t="shared" si="214"/>
        <v>0</v>
      </c>
      <c r="I898" s="66">
        <f t="shared" si="214"/>
        <v>0</v>
      </c>
      <c r="J898" s="66">
        <f t="shared" si="214"/>
        <v>0</v>
      </c>
      <c r="K898" s="67">
        <f t="shared" si="214"/>
        <v>0</v>
      </c>
      <c r="L898" s="36">
        <f t="shared" si="214"/>
        <v>0</v>
      </c>
      <c r="M898" s="36">
        <f t="shared" si="214"/>
        <v>0</v>
      </c>
      <c r="N898" s="36">
        <f t="shared" si="214"/>
        <v>0</v>
      </c>
      <c r="O898" s="36">
        <f t="shared" si="214"/>
        <v>0</v>
      </c>
      <c r="P898" s="36">
        <f t="shared" si="214"/>
        <v>0</v>
      </c>
      <c r="Q898" s="36">
        <f t="shared" si="214"/>
        <v>0</v>
      </c>
      <c r="R898" s="36">
        <f t="shared" si="214"/>
        <v>0</v>
      </c>
      <c r="S898" s="36">
        <f t="shared" si="214"/>
        <v>0</v>
      </c>
      <c r="T898" s="36">
        <f t="shared" si="214"/>
        <v>0</v>
      </c>
      <c r="U898" s="36">
        <f t="shared" si="214"/>
        <v>0</v>
      </c>
      <c r="V898" s="36">
        <f t="shared" si="214"/>
        <v>0</v>
      </c>
      <c r="W898" s="35">
        <f t="shared" si="214"/>
        <v>0</v>
      </c>
      <c r="Y898"/>
      <c r="Z898"/>
      <c r="AG898" s="135"/>
      <c r="AH898" s="135"/>
    </row>
    <row r="899" spans="1:34" outlineLevel="1" x14ac:dyDescent="0.4">
      <c r="A899" s="337"/>
      <c r="B899" s="494"/>
      <c r="C899" s="495"/>
      <c r="D899" s="495"/>
      <c r="E899" s="496"/>
      <c r="F899" s="497" t="s">
        <v>66</v>
      </c>
      <c r="G899" s="174">
        <f>G43</f>
        <v>0</v>
      </c>
      <c r="H899" s="175">
        <f>G899*(1-VLOOKUP($F899,SHT,5,FALSE))+$H43*VLOOKUP($F899,SHT,5,FALSE)</f>
        <v>0</v>
      </c>
      <c r="I899" s="163">
        <f t="shared" ref="I899:V899" si="215">I43*VLOOKUP($F899,SHT,5,FALSE)</f>
        <v>0</v>
      </c>
      <c r="J899" s="163">
        <f t="shared" si="215"/>
        <v>0</v>
      </c>
      <c r="K899" s="181">
        <f t="shared" si="215"/>
        <v>0</v>
      </c>
      <c r="L899" s="165">
        <f t="shared" si="215"/>
        <v>0</v>
      </c>
      <c r="M899" s="176">
        <f t="shared" si="215"/>
        <v>0</v>
      </c>
      <c r="N899" s="166">
        <f t="shared" si="215"/>
        <v>0</v>
      </c>
      <c r="O899" s="166">
        <f t="shared" si="215"/>
        <v>0</v>
      </c>
      <c r="P899" s="166">
        <f t="shared" si="215"/>
        <v>0</v>
      </c>
      <c r="Q899" s="166">
        <f t="shared" si="215"/>
        <v>0</v>
      </c>
      <c r="R899" s="166">
        <f t="shared" si="215"/>
        <v>0</v>
      </c>
      <c r="S899" s="166">
        <f t="shared" si="215"/>
        <v>0</v>
      </c>
      <c r="T899" s="162">
        <f t="shared" si="215"/>
        <v>0</v>
      </c>
      <c r="U899" s="166">
        <f t="shared" si="215"/>
        <v>0</v>
      </c>
      <c r="V899" s="167">
        <f t="shared" si="215"/>
        <v>0</v>
      </c>
      <c r="W899" s="48">
        <f>G899-SUM(H899:V899)</f>
        <v>0</v>
      </c>
      <c r="Y899"/>
      <c r="Z899"/>
      <c r="AG899" s="135"/>
      <c r="AH899" s="135"/>
    </row>
    <row r="900" spans="1:34" outlineLevel="1" x14ac:dyDescent="0.4">
      <c r="A900" s="337"/>
      <c r="B900" s="494"/>
      <c r="C900" s="495"/>
      <c r="D900" s="495"/>
      <c r="E900" s="496"/>
      <c r="F900" s="497" t="s">
        <v>67</v>
      </c>
      <c r="G900" s="174">
        <f>G44</f>
        <v>0</v>
      </c>
      <c r="H900" s="175">
        <f>G900*(1-VLOOKUP($F900,SHT,5,FALSE))+$H44*VLOOKUP($F900,SHT,5,FALSE)</f>
        <v>0</v>
      </c>
      <c r="I900" s="163">
        <f t="shared" ref="I900:V900" si="216">I44*VLOOKUP($F900,SHT,5,FALSE)</f>
        <v>0</v>
      </c>
      <c r="J900" s="163">
        <f t="shared" si="216"/>
        <v>0</v>
      </c>
      <c r="K900" s="181">
        <f t="shared" si="216"/>
        <v>0</v>
      </c>
      <c r="L900" s="165">
        <f t="shared" si="216"/>
        <v>0</v>
      </c>
      <c r="M900" s="176">
        <f t="shared" si="216"/>
        <v>0</v>
      </c>
      <c r="N900" s="166">
        <f t="shared" si="216"/>
        <v>0</v>
      </c>
      <c r="O900" s="166">
        <f t="shared" si="216"/>
        <v>0</v>
      </c>
      <c r="P900" s="166">
        <f t="shared" si="216"/>
        <v>0</v>
      </c>
      <c r="Q900" s="166">
        <f t="shared" si="216"/>
        <v>0</v>
      </c>
      <c r="R900" s="166">
        <f t="shared" si="216"/>
        <v>0</v>
      </c>
      <c r="S900" s="166">
        <f t="shared" si="216"/>
        <v>0</v>
      </c>
      <c r="T900" s="162">
        <f t="shared" si="216"/>
        <v>0</v>
      </c>
      <c r="U900" s="166">
        <f t="shared" si="216"/>
        <v>0</v>
      </c>
      <c r="V900" s="167">
        <f t="shared" si="216"/>
        <v>0</v>
      </c>
      <c r="W900" s="48">
        <f>G900-SUM(H900:V900)</f>
        <v>0</v>
      </c>
      <c r="Y900"/>
      <c r="Z900"/>
      <c r="AG900" s="135"/>
      <c r="AH900" s="135"/>
    </row>
    <row r="901" spans="1:34" outlineLevel="1" x14ac:dyDescent="0.4">
      <c r="A901" s="337"/>
      <c r="B901" s="494"/>
      <c r="C901" s="495"/>
      <c r="D901" s="495"/>
      <c r="E901" s="496"/>
      <c r="F901" s="497" t="s">
        <v>68</v>
      </c>
      <c r="G901" s="174">
        <f>G45</f>
        <v>0</v>
      </c>
      <c r="H901" s="175">
        <f>G901*(1-VLOOKUP($F901,SHT,5,FALSE))+$H45*VLOOKUP($F901,SHT,5,FALSE)</f>
        <v>0</v>
      </c>
      <c r="I901" s="163">
        <f t="shared" ref="I901:V901" si="217">I45*VLOOKUP($F901,SHT,5,FALSE)</f>
        <v>0</v>
      </c>
      <c r="J901" s="163">
        <f t="shared" si="217"/>
        <v>0</v>
      </c>
      <c r="K901" s="181">
        <f t="shared" si="217"/>
        <v>0</v>
      </c>
      <c r="L901" s="165">
        <f t="shared" si="217"/>
        <v>0</v>
      </c>
      <c r="M901" s="176">
        <f t="shared" si="217"/>
        <v>0</v>
      </c>
      <c r="N901" s="166">
        <f t="shared" si="217"/>
        <v>0</v>
      </c>
      <c r="O901" s="166">
        <f t="shared" si="217"/>
        <v>0</v>
      </c>
      <c r="P901" s="166">
        <f t="shared" si="217"/>
        <v>0</v>
      </c>
      <c r="Q901" s="166">
        <f t="shared" si="217"/>
        <v>0</v>
      </c>
      <c r="R901" s="166">
        <f t="shared" si="217"/>
        <v>0</v>
      </c>
      <c r="S901" s="166">
        <f t="shared" si="217"/>
        <v>0</v>
      </c>
      <c r="T901" s="162">
        <f t="shared" si="217"/>
        <v>0</v>
      </c>
      <c r="U901" s="166">
        <f t="shared" si="217"/>
        <v>0</v>
      </c>
      <c r="V901" s="167">
        <f t="shared" si="217"/>
        <v>0</v>
      </c>
      <c r="W901" s="48">
        <f>G901-SUM(H901:V901)</f>
        <v>0</v>
      </c>
      <c r="Y901"/>
      <c r="Z901"/>
      <c r="AG901" s="135"/>
      <c r="AH901" s="135"/>
    </row>
    <row r="902" spans="1:34" x14ac:dyDescent="0.4">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4">
      <c r="A903" s="337"/>
      <c r="B903" s="494"/>
      <c r="C903" s="495"/>
      <c r="D903" s="495"/>
      <c r="E903" s="496" t="s">
        <v>70</v>
      </c>
      <c r="F903" s="496"/>
      <c r="G903" s="68">
        <f t="shared" ref="G903:W903" si="218">SUBTOTAL(9,G904:G905)</f>
        <v>0</v>
      </c>
      <c r="H903" s="69">
        <f t="shared" si="218"/>
        <v>0</v>
      </c>
      <c r="I903" s="66">
        <f t="shared" si="218"/>
        <v>0</v>
      </c>
      <c r="J903" s="66">
        <f t="shared" si="218"/>
        <v>0</v>
      </c>
      <c r="K903" s="67">
        <f t="shared" si="218"/>
        <v>0</v>
      </c>
      <c r="L903" s="36">
        <f t="shared" si="218"/>
        <v>0</v>
      </c>
      <c r="M903" s="36">
        <f t="shared" si="218"/>
        <v>0</v>
      </c>
      <c r="N903" s="36">
        <f t="shared" si="218"/>
        <v>0</v>
      </c>
      <c r="O903" s="36">
        <f t="shared" si="218"/>
        <v>0</v>
      </c>
      <c r="P903" s="36">
        <f t="shared" si="218"/>
        <v>0</v>
      </c>
      <c r="Q903" s="36">
        <f t="shared" si="218"/>
        <v>0</v>
      </c>
      <c r="R903" s="36">
        <f t="shared" si="218"/>
        <v>0</v>
      </c>
      <c r="S903" s="36">
        <f t="shared" si="218"/>
        <v>0</v>
      </c>
      <c r="T903" s="36">
        <f t="shared" si="218"/>
        <v>0</v>
      </c>
      <c r="U903" s="36">
        <f t="shared" si="218"/>
        <v>0</v>
      </c>
      <c r="V903" s="36">
        <f t="shared" si="218"/>
        <v>0</v>
      </c>
      <c r="W903" s="35">
        <f t="shared" si="218"/>
        <v>0</v>
      </c>
      <c r="Y903"/>
      <c r="Z903"/>
      <c r="AG903" s="135"/>
      <c r="AH903" s="135"/>
    </row>
    <row r="904" spans="1:34" outlineLevel="1" x14ac:dyDescent="0.4">
      <c r="A904" s="337"/>
      <c r="B904" s="494"/>
      <c r="C904" s="495"/>
      <c r="D904" s="495"/>
      <c r="E904" s="496"/>
      <c r="F904" s="497" t="s">
        <v>71</v>
      </c>
      <c r="G904" s="174">
        <f>G48</f>
        <v>0</v>
      </c>
      <c r="H904" s="175">
        <f>G904*(1-VLOOKUP($F904,SHT,5,FALSE))+$H48*VLOOKUP($F904,SHT,5,FALSE)</f>
        <v>0</v>
      </c>
      <c r="I904" s="163">
        <f t="shared" ref="I904:V904" si="219">I48*VLOOKUP($F904,SHT,5,FALSE)</f>
        <v>0</v>
      </c>
      <c r="J904" s="163">
        <f t="shared" si="219"/>
        <v>0</v>
      </c>
      <c r="K904" s="181">
        <f t="shared" si="219"/>
        <v>0</v>
      </c>
      <c r="L904" s="165">
        <f t="shared" si="219"/>
        <v>0</v>
      </c>
      <c r="M904" s="176">
        <f t="shared" si="219"/>
        <v>0</v>
      </c>
      <c r="N904" s="166">
        <f t="shared" si="219"/>
        <v>0</v>
      </c>
      <c r="O904" s="166">
        <f t="shared" si="219"/>
        <v>0</v>
      </c>
      <c r="P904" s="166">
        <f t="shared" si="219"/>
        <v>0</v>
      </c>
      <c r="Q904" s="166">
        <f t="shared" si="219"/>
        <v>0</v>
      </c>
      <c r="R904" s="166">
        <f t="shared" si="219"/>
        <v>0</v>
      </c>
      <c r="S904" s="166">
        <f t="shared" si="219"/>
        <v>0</v>
      </c>
      <c r="T904" s="162">
        <f t="shared" si="219"/>
        <v>0</v>
      </c>
      <c r="U904" s="166">
        <f t="shared" si="219"/>
        <v>0</v>
      </c>
      <c r="V904" s="167">
        <f t="shared" si="219"/>
        <v>0</v>
      </c>
      <c r="W904" s="48">
        <f>G904-SUM(H904:V904)</f>
        <v>0</v>
      </c>
      <c r="Y904"/>
      <c r="Z904"/>
      <c r="AG904" s="135"/>
      <c r="AH904" s="135"/>
    </row>
    <row r="905" spans="1:34" outlineLevel="1" x14ac:dyDescent="0.4">
      <c r="A905" s="337"/>
      <c r="B905" s="494"/>
      <c r="C905" s="495"/>
      <c r="D905" s="495"/>
      <c r="E905" s="496"/>
      <c r="F905" s="497" t="s">
        <v>72</v>
      </c>
      <c r="G905" s="174">
        <f>G49</f>
        <v>0</v>
      </c>
      <c r="H905" s="175">
        <f>G905*(1-VLOOKUP($F905,SHT,5,FALSE))+$H49*VLOOKUP($F905,SHT,5,FALSE)</f>
        <v>0</v>
      </c>
      <c r="I905" s="163">
        <f t="shared" ref="I905:V905" si="220">I49*VLOOKUP($F905,SHT,5,FALSE)</f>
        <v>0</v>
      </c>
      <c r="J905" s="163">
        <f t="shared" si="220"/>
        <v>0</v>
      </c>
      <c r="K905" s="181">
        <f t="shared" si="220"/>
        <v>0</v>
      </c>
      <c r="L905" s="165">
        <f t="shared" si="220"/>
        <v>0</v>
      </c>
      <c r="M905" s="176">
        <f t="shared" si="220"/>
        <v>0</v>
      </c>
      <c r="N905" s="166">
        <f t="shared" si="220"/>
        <v>0</v>
      </c>
      <c r="O905" s="166">
        <f t="shared" si="220"/>
        <v>0</v>
      </c>
      <c r="P905" s="166">
        <f t="shared" si="220"/>
        <v>0</v>
      </c>
      <c r="Q905" s="166">
        <f t="shared" si="220"/>
        <v>0</v>
      </c>
      <c r="R905" s="166">
        <f t="shared" si="220"/>
        <v>0</v>
      </c>
      <c r="S905" s="166">
        <f t="shared" si="220"/>
        <v>0</v>
      </c>
      <c r="T905" s="162">
        <f t="shared" si="220"/>
        <v>0</v>
      </c>
      <c r="U905" s="166">
        <f t="shared" si="220"/>
        <v>0</v>
      </c>
      <c r="V905" s="167">
        <f t="shared" si="220"/>
        <v>0</v>
      </c>
      <c r="W905" s="48">
        <f>G905-SUM(H905:V905)</f>
        <v>0</v>
      </c>
      <c r="Y905"/>
      <c r="Z905"/>
      <c r="AG905" s="135"/>
      <c r="AH905" s="135"/>
    </row>
    <row r="906" spans="1:34" x14ac:dyDescent="0.4">
      <c r="A906" s="337"/>
      <c r="B906" s="494"/>
      <c r="C906" s="495"/>
      <c r="D906" s="495"/>
      <c r="E906" s="496" t="s">
        <v>73</v>
      </c>
      <c r="F906" s="496"/>
      <c r="G906" s="68">
        <f t="shared" ref="G906:W906" si="221">SUBTOTAL(9,G907:G909)</f>
        <v>0</v>
      </c>
      <c r="H906" s="69">
        <f t="shared" si="221"/>
        <v>0</v>
      </c>
      <c r="I906" s="66">
        <f t="shared" si="221"/>
        <v>0</v>
      </c>
      <c r="J906" s="66">
        <f t="shared" si="221"/>
        <v>0</v>
      </c>
      <c r="K906" s="67">
        <f t="shared" si="221"/>
        <v>0</v>
      </c>
      <c r="L906" s="36">
        <f t="shared" si="221"/>
        <v>0</v>
      </c>
      <c r="M906" s="36">
        <f t="shared" si="221"/>
        <v>0</v>
      </c>
      <c r="N906" s="36">
        <f t="shared" si="221"/>
        <v>0</v>
      </c>
      <c r="O906" s="36">
        <f t="shared" si="221"/>
        <v>0</v>
      </c>
      <c r="P906" s="36">
        <f t="shared" si="221"/>
        <v>0</v>
      </c>
      <c r="Q906" s="36">
        <f t="shared" si="221"/>
        <v>0</v>
      </c>
      <c r="R906" s="36">
        <f t="shared" si="221"/>
        <v>0</v>
      </c>
      <c r="S906" s="36">
        <f t="shared" si="221"/>
        <v>0</v>
      </c>
      <c r="T906" s="36">
        <f t="shared" si="221"/>
        <v>0</v>
      </c>
      <c r="U906" s="36">
        <f t="shared" si="221"/>
        <v>0</v>
      </c>
      <c r="V906" s="36">
        <f t="shared" si="221"/>
        <v>0</v>
      </c>
      <c r="W906" s="35">
        <f t="shared" si="221"/>
        <v>0</v>
      </c>
      <c r="Y906"/>
      <c r="Z906"/>
      <c r="AG906" s="135"/>
      <c r="AH906" s="135"/>
    </row>
    <row r="907" spans="1:34" outlineLevel="1" x14ac:dyDescent="0.4">
      <c r="A907" s="337"/>
      <c r="B907" s="494"/>
      <c r="C907" s="495"/>
      <c r="D907" s="495"/>
      <c r="E907" s="496"/>
      <c r="F907" s="497" t="s">
        <v>74</v>
      </c>
      <c r="G907" s="174">
        <f>G51</f>
        <v>0</v>
      </c>
      <c r="H907" s="175">
        <f>G907*(1-VLOOKUP($F907,SHT,5,FALSE))+$H51*VLOOKUP($F907,SHT,5,FALSE)</f>
        <v>0</v>
      </c>
      <c r="I907" s="163">
        <f t="shared" ref="I907:V907" si="222">I51*VLOOKUP($F907,SHT,5,FALSE)</f>
        <v>0</v>
      </c>
      <c r="J907" s="163">
        <f t="shared" si="222"/>
        <v>0</v>
      </c>
      <c r="K907" s="181">
        <f t="shared" si="222"/>
        <v>0</v>
      </c>
      <c r="L907" s="178">
        <f t="shared" si="222"/>
        <v>0</v>
      </c>
      <c r="M907" s="176">
        <f t="shared" si="222"/>
        <v>0</v>
      </c>
      <c r="N907" s="166">
        <f t="shared" si="222"/>
        <v>0</v>
      </c>
      <c r="O907" s="166">
        <f t="shared" si="222"/>
        <v>0</v>
      </c>
      <c r="P907" s="166">
        <f t="shared" si="222"/>
        <v>0</v>
      </c>
      <c r="Q907" s="166">
        <f t="shared" si="222"/>
        <v>0</v>
      </c>
      <c r="R907" s="166">
        <f t="shared" si="222"/>
        <v>0</v>
      </c>
      <c r="S907" s="166">
        <f t="shared" si="222"/>
        <v>0</v>
      </c>
      <c r="T907" s="162">
        <f t="shared" si="222"/>
        <v>0</v>
      </c>
      <c r="U907" s="166">
        <f t="shared" si="222"/>
        <v>0</v>
      </c>
      <c r="V907" s="167">
        <f t="shared" si="222"/>
        <v>0</v>
      </c>
      <c r="W907" s="48">
        <f>G907-SUM(H907:V907)</f>
        <v>0</v>
      </c>
      <c r="Y907"/>
      <c r="Z907"/>
      <c r="AG907" s="135"/>
      <c r="AH907" s="135"/>
    </row>
    <row r="908" spans="1:34" outlineLevel="1" x14ac:dyDescent="0.4">
      <c r="A908" s="337"/>
      <c r="B908" s="494"/>
      <c r="C908" s="495"/>
      <c r="D908" s="495"/>
      <c r="E908" s="496"/>
      <c r="F908" s="497" t="s">
        <v>75</v>
      </c>
      <c r="G908" s="174">
        <f>G52</f>
        <v>0</v>
      </c>
      <c r="H908" s="175">
        <f>G908*(1-VLOOKUP($F908,SHT,5,FALSE))+$H52*VLOOKUP($F908,SHT,5,FALSE)</f>
        <v>0</v>
      </c>
      <c r="I908" s="163">
        <f t="shared" ref="I908:V908" si="223">I52*VLOOKUP($F908,SHT,5,FALSE)</f>
        <v>0</v>
      </c>
      <c r="J908" s="163">
        <f t="shared" si="223"/>
        <v>0</v>
      </c>
      <c r="K908" s="181">
        <f t="shared" si="223"/>
        <v>0</v>
      </c>
      <c r="L908" s="165">
        <f t="shared" si="223"/>
        <v>0</v>
      </c>
      <c r="M908" s="179">
        <f t="shared" si="223"/>
        <v>0</v>
      </c>
      <c r="N908" s="166">
        <f t="shared" si="223"/>
        <v>0</v>
      </c>
      <c r="O908" s="166">
        <f t="shared" si="223"/>
        <v>0</v>
      </c>
      <c r="P908" s="166">
        <f t="shared" si="223"/>
        <v>0</v>
      </c>
      <c r="Q908" s="166">
        <f t="shared" si="223"/>
        <v>0</v>
      </c>
      <c r="R908" s="166">
        <f t="shared" si="223"/>
        <v>0</v>
      </c>
      <c r="S908" s="166">
        <f t="shared" si="223"/>
        <v>0</v>
      </c>
      <c r="T908" s="162">
        <f t="shared" si="223"/>
        <v>0</v>
      </c>
      <c r="U908" s="166">
        <f t="shared" si="223"/>
        <v>0</v>
      </c>
      <c r="V908" s="167">
        <f t="shared" si="223"/>
        <v>0</v>
      </c>
      <c r="W908" s="48">
        <f>G908-SUM(H908:V908)</f>
        <v>0</v>
      </c>
      <c r="Y908"/>
      <c r="Z908"/>
      <c r="AG908" s="135"/>
      <c r="AH908" s="135"/>
    </row>
    <row r="909" spans="1:34" outlineLevel="1" x14ac:dyDescent="0.4">
      <c r="A909" s="337"/>
      <c r="B909" s="494"/>
      <c r="C909" s="495"/>
      <c r="D909" s="495"/>
      <c r="E909" s="496"/>
      <c r="F909" s="497" t="s">
        <v>76</v>
      </c>
      <c r="G909" s="174">
        <f>G53</f>
        <v>0</v>
      </c>
      <c r="H909" s="175">
        <f>G909*(1-VLOOKUP($F909,SHT,5,FALSE))+$H53*VLOOKUP($F909,SHT,5,FALSE)</f>
        <v>0</v>
      </c>
      <c r="I909" s="163">
        <f t="shared" ref="I909:V909" si="224">I53*VLOOKUP($F909,SHT,5,FALSE)</f>
        <v>0</v>
      </c>
      <c r="J909" s="163">
        <f t="shared" si="224"/>
        <v>0</v>
      </c>
      <c r="K909" s="181">
        <f t="shared" si="224"/>
        <v>0</v>
      </c>
      <c r="L909" s="180">
        <f t="shared" si="224"/>
        <v>0</v>
      </c>
      <c r="M909" s="162">
        <f t="shared" si="224"/>
        <v>0</v>
      </c>
      <c r="N909" s="166">
        <f t="shared" si="224"/>
        <v>0</v>
      </c>
      <c r="O909" s="166">
        <f t="shared" si="224"/>
        <v>0</v>
      </c>
      <c r="P909" s="166">
        <f t="shared" si="224"/>
        <v>0</v>
      </c>
      <c r="Q909" s="166">
        <f t="shared" si="224"/>
        <v>0</v>
      </c>
      <c r="R909" s="166">
        <f t="shared" si="224"/>
        <v>0</v>
      </c>
      <c r="S909" s="166">
        <f t="shared" si="224"/>
        <v>0</v>
      </c>
      <c r="T909" s="166">
        <f t="shared" si="224"/>
        <v>0</v>
      </c>
      <c r="U909" s="166">
        <f t="shared" si="224"/>
        <v>0</v>
      </c>
      <c r="V909" s="167">
        <f t="shared" si="224"/>
        <v>0</v>
      </c>
      <c r="W909" s="48">
        <f>G909-SUM(H909:V909)</f>
        <v>0</v>
      </c>
      <c r="Y909"/>
      <c r="Z909"/>
      <c r="AG909" s="135"/>
      <c r="AH909" s="135"/>
    </row>
    <row r="910" spans="1:34" x14ac:dyDescent="0.4">
      <c r="A910" s="337"/>
      <c r="B910" s="494"/>
      <c r="C910" s="495"/>
      <c r="D910" s="495"/>
      <c r="E910" s="496" t="s">
        <v>77</v>
      </c>
      <c r="F910" s="496"/>
      <c r="G910" s="68">
        <f t="shared" ref="G910:W910" si="225">SUBTOTAL(9,G911:G912)</f>
        <v>0</v>
      </c>
      <c r="H910" s="69">
        <f t="shared" si="225"/>
        <v>0</v>
      </c>
      <c r="I910" s="66">
        <f t="shared" si="225"/>
        <v>0</v>
      </c>
      <c r="J910" s="66">
        <f t="shared" si="225"/>
        <v>0</v>
      </c>
      <c r="K910" s="67">
        <f t="shared" si="225"/>
        <v>0</v>
      </c>
      <c r="L910" s="36">
        <f t="shared" si="225"/>
        <v>0</v>
      </c>
      <c r="M910" s="36">
        <f t="shared" si="225"/>
        <v>0</v>
      </c>
      <c r="N910" s="36">
        <f t="shared" si="225"/>
        <v>0</v>
      </c>
      <c r="O910" s="36">
        <f t="shared" si="225"/>
        <v>0</v>
      </c>
      <c r="P910" s="36">
        <f t="shared" si="225"/>
        <v>0</v>
      </c>
      <c r="Q910" s="36">
        <f t="shared" si="225"/>
        <v>0</v>
      </c>
      <c r="R910" s="36">
        <f t="shared" si="225"/>
        <v>0</v>
      </c>
      <c r="S910" s="36">
        <f t="shared" si="225"/>
        <v>0</v>
      </c>
      <c r="T910" s="36">
        <f t="shared" si="225"/>
        <v>0</v>
      </c>
      <c r="U910" s="36">
        <f t="shared" si="225"/>
        <v>0</v>
      </c>
      <c r="V910" s="36">
        <f t="shared" si="225"/>
        <v>0</v>
      </c>
      <c r="W910" s="35">
        <f t="shared" si="225"/>
        <v>0</v>
      </c>
      <c r="Y910"/>
      <c r="Z910"/>
      <c r="AG910" s="135"/>
      <c r="AH910" s="135"/>
    </row>
    <row r="911" spans="1:34" outlineLevel="1" x14ac:dyDescent="0.4">
      <c r="A911" s="337"/>
      <c r="B911" s="494"/>
      <c r="C911" s="495"/>
      <c r="D911" s="495"/>
      <c r="E911" s="496"/>
      <c r="F911" s="497" t="s">
        <v>78</v>
      </c>
      <c r="G911" s="174">
        <f>G55</f>
        <v>0</v>
      </c>
      <c r="H911" s="175">
        <f>G911*(1-VLOOKUP($F911,SHT,5,FALSE))+$H55*VLOOKUP($F911,SHT,5,FALSE)</f>
        <v>0</v>
      </c>
      <c r="I911" s="163">
        <f t="shared" ref="I911:V911" si="226">I55*VLOOKUP($F911,SHT,5,FALSE)</f>
        <v>0</v>
      </c>
      <c r="J911" s="163">
        <f t="shared" si="226"/>
        <v>0</v>
      </c>
      <c r="K911" s="181">
        <f t="shared" si="226"/>
        <v>0</v>
      </c>
      <c r="L911" s="165">
        <f t="shared" si="226"/>
        <v>0</v>
      </c>
      <c r="M911" s="162">
        <f t="shared" si="226"/>
        <v>0</v>
      </c>
      <c r="N911" s="166">
        <f t="shared" si="226"/>
        <v>0</v>
      </c>
      <c r="O911" s="166">
        <f t="shared" si="226"/>
        <v>0</v>
      </c>
      <c r="P911" s="166">
        <f t="shared" si="226"/>
        <v>0</v>
      </c>
      <c r="Q911" s="166">
        <f t="shared" si="226"/>
        <v>0</v>
      </c>
      <c r="R911" s="166">
        <f t="shared" si="226"/>
        <v>0</v>
      </c>
      <c r="S911" s="166">
        <f t="shared" si="226"/>
        <v>0</v>
      </c>
      <c r="T911" s="166">
        <f t="shared" si="226"/>
        <v>0</v>
      </c>
      <c r="U911" s="162">
        <f t="shared" si="226"/>
        <v>0</v>
      </c>
      <c r="V911" s="167">
        <f t="shared" si="226"/>
        <v>0</v>
      </c>
      <c r="W911" s="48">
        <f>G911-SUM(H911:V911)</f>
        <v>0</v>
      </c>
      <c r="Y911"/>
      <c r="Z911"/>
      <c r="AG911" s="135"/>
      <c r="AH911" s="135"/>
    </row>
    <row r="912" spans="1:34" outlineLevel="1" x14ac:dyDescent="0.4">
      <c r="A912" s="337"/>
      <c r="B912" s="494"/>
      <c r="C912" s="495"/>
      <c r="D912" s="495"/>
      <c r="E912" s="496"/>
      <c r="F912" s="497" t="s">
        <v>79</v>
      </c>
      <c r="G912" s="174">
        <f>G56</f>
        <v>0</v>
      </c>
      <c r="H912" s="175">
        <f>G912*(1-VLOOKUP($F912,SHT,5,FALSE))+$H56*VLOOKUP($F912,SHT,5,FALSE)</f>
        <v>0</v>
      </c>
      <c r="I912" s="163">
        <f t="shared" ref="I912:V912" si="227">I56*VLOOKUP($F912,SHT,5,FALSE)</f>
        <v>0</v>
      </c>
      <c r="J912" s="163">
        <f t="shared" si="227"/>
        <v>0</v>
      </c>
      <c r="K912" s="181">
        <f t="shared" si="227"/>
        <v>0</v>
      </c>
      <c r="L912" s="165">
        <f t="shared" si="227"/>
        <v>0</v>
      </c>
      <c r="M912" s="162">
        <f t="shared" si="227"/>
        <v>0</v>
      </c>
      <c r="N912" s="166">
        <f t="shared" si="227"/>
        <v>0</v>
      </c>
      <c r="O912" s="166">
        <f t="shared" si="227"/>
        <v>0</v>
      </c>
      <c r="P912" s="166">
        <f t="shared" si="227"/>
        <v>0</v>
      </c>
      <c r="Q912" s="166">
        <f t="shared" si="227"/>
        <v>0</v>
      </c>
      <c r="R912" s="166">
        <f t="shared" si="227"/>
        <v>0</v>
      </c>
      <c r="S912" s="166">
        <f t="shared" si="227"/>
        <v>0</v>
      </c>
      <c r="T912" s="166">
        <f t="shared" si="227"/>
        <v>0</v>
      </c>
      <c r="U912" s="166">
        <f t="shared" si="227"/>
        <v>0</v>
      </c>
      <c r="V912" s="176">
        <f t="shared" si="227"/>
        <v>0</v>
      </c>
      <c r="W912" s="48">
        <f>G912-SUM(H912:V912)</f>
        <v>0</v>
      </c>
      <c r="Y912"/>
      <c r="Z912"/>
      <c r="AG912" s="135"/>
      <c r="AH912" s="135"/>
    </row>
    <row r="913" spans="1:34" x14ac:dyDescent="0.4">
      <c r="A913" s="337"/>
      <c r="B913" s="494"/>
      <c r="C913" s="495"/>
      <c r="D913" s="495"/>
      <c r="E913" s="496" t="s">
        <v>80</v>
      </c>
      <c r="F913" s="496"/>
      <c r="G913" s="68">
        <f t="shared" ref="G913:W913" si="228">SUBTOTAL(9,G914:G916)</f>
        <v>0</v>
      </c>
      <c r="H913" s="66">
        <f t="shared" si="228"/>
        <v>0</v>
      </c>
      <c r="I913" s="66">
        <f t="shared" si="228"/>
        <v>0</v>
      </c>
      <c r="J913" s="66">
        <f t="shared" si="228"/>
        <v>0</v>
      </c>
      <c r="K913" s="67">
        <f t="shared" si="228"/>
        <v>0</v>
      </c>
      <c r="L913" s="36">
        <f t="shared" si="228"/>
        <v>0</v>
      </c>
      <c r="M913" s="36">
        <f t="shared" si="228"/>
        <v>0</v>
      </c>
      <c r="N913" s="36">
        <f t="shared" si="228"/>
        <v>0</v>
      </c>
      <c r="O913" s="36">
        <f t="shared" si="228"/>
        <v>0</v>
      </c>
      <c r="P913" s="36">
        <f t="shared" si="228"/>
        <v>0</v>
      </c>
      <c r="Q913" s="36">
        <f t="shared" si="228"/>
        <v>0</v>
      </c>
      <c r="R913" s="36">
        <f t="shared" si="228"/>
        <v>0</v>
      </c>
      <c r="S913" s="36">
        <f t="shared" si="228"/>
        <v>0</v>
      </c>
      <c r="T913" s="36">
        <f t="shared" si="228"/>
        <v>0</v>
      </c>
      <c r="U913" s="36">
        <f t="shared" si="228"/>
        <v>0</v>
      </c>
      <c r="V913" s="36">
        <f t="shared" si="228"/>
        <v>0</v>
      </c>
      <c r="W913" s="35">
        <f t="shared" si="228"/>
        <v>0</v>
      </c>
      <c r="Y913"/>
      <c r="Z913"/>
      <c r="AG913" s="135"/>
      <c r="AH913" s="135"/>
    </row>
    <row r="914" spans="1:34" outlineLevel="1" x14ac:dyDescent="0.4">
      <c r="A914" s="337"/>
      <c r="B914" s="494"/>
      <c r="C914" s="495"/>
      <c r="D914" s="495"/>
      <c r="E914" s="496"/>
      <c r="F914" s="497" t="s">
        <v>81</v>
      </c>
      <c r="G914" s="174">
        <f>G58</f>
        <v>0</v>
      </c>
      <c r="H914" s="175">
        <f>G914*(1-VLOOKUP($F914,SHT,5,FALSE))+$H58*VLOOKUP($F914,SHT,5,FALSE)</f>
        <v>0</v>
      </c>
      <c r="I914" s="163">
        <f t="shared" ref="I914:V914" si="229">I58*VLOOKUP($F914,SHT,5,FALSE)</f>
        <v>0</v>
      </c>
      <c r="J914" s="163">
        <f t="shared" si="229"/>
        <v>0</v>
      </c>
      <c r="K914" s="181">
        <f t="shared" si="229"/>
        <v>0</v>
      </c>
      <c r="L914" s="162">
        <f t="shared" si="229"/>
        <v>0</v>
      </c>
      <c r="M914" s="166">
        <f t="shared" si="229"/>
        <v>0</v>
      </c>
      <c r="N914" s="166">
        <f t="shared" si="229"/>
        <v>0</v>
      </c>
      <c r="O914" s="166">
        <f t="shared" si="229"/>
        <v>0</v>
      </c>
      <c r="P914" s="166">
        <f t="shared" si="229"/>
        <v>0</v>
      </c>
      <c r="Q914" s="166">
        <f t="shared" si="229"/>
        <v>0</v>
      </c>
      <c r="R914" s="166">
        <f t="shared" si="229"/>
        <v>0</v>
      </c>
      <c r="S914" s="166">
        <f t="shared" si="229"/>
        <v>0</v>
      </c>
      <c r="T914" s="166">
        <f t="shared" si="229"/>
        <v>0</v>
      </c>
      <c r="U914" s="166">
        <f t="shared" si="229"/>
        <v>0</v>
      </c>
      <c r="V914" s="176">
        <f t="shared" si="229"/>
        <v>0</v>
      </c>
      <c r="W914" s="48">
        <f>G914-SUM(H914:V914)</f>
        <v>0</v>
      </c>
      <c r="Y914"/>
      <c r="Z914"/>
      <c r="AG914" s="135"/>
      <c r="AH914" s="135"/>
    </row>
    <row r="915" spans="1:34" outlineLevel="1" x14ac:dyDescent="0.4">
      <c r="A915" s="337"/>
      <c r="B915" s="494"/>
      <c r="C915" s="495"/>
      <c r="D915" s="495"/>
      <c r="E915" s="496"/>
      <c r="F915" s="497" t="s">
        <v>82</v>
      </c>
      <c r="G915" s="174">
        <f>G59</f>
        <v>0</v>
      </c>
      <c r="H915" s="175">
        <f>G915*(1-VLOOKUP($F915,SHT,5,FALSE))+$H59*VLOOKUP($F915,SHT,5,FALSE)</f>
        <v>0</v>
      </c>
      <c r="I915" s="163">
        <f t="shared" ref="I915:V915" si="230">I59*VLOOKUP($F915,SHT,5,FALSE)</f>
        <v>0</v>
      </c>
      <c r="J915" s="163">
        <f t="shared" si="230"/>
        <v>0</v>
      </c>
      <c r="K915" s="181">
        <f t="shared" si="230"/>
        <v>0</v>
      </c>
      <c r="L915" s="162">
        <f t="shared" si="230"/>
        <v>0</v>
      </c>
      <c r="M915" s="166">
        <f t="shared" si="230"/>
        <v>0</v>
      </c>
      <c r="N915" s="166">
        <f t="shared" si="230"/>
        <v>0</v>
      </c>
      <c r="O915" s="166">
        <f t="shared" si="230"/>
        <v>0</v>
      </c>
      <c r="P915" s="166">
        <f t="shared" si="230"/>
        <v>0</v>
      </c>
      <c r="Q915" s="166">
        <f t="shared" si="230"/>
        <v>0</v>
      </c>
      <c r="R915" s="166">
        <f t="shared" si="230"/>
        <v>0</v>
      </c>
      <c r="S915" s="166">
        <f t="shared" si="230"/>
        <v>0</v>
      </c>
      <c r="T915" s="166">
        <f t="shared" si="230"/>
        <v>0</v>
      </c>
      <c r="U915" s="162">
        <f t="shared" si="230"/>
        <v>0</v>
      </c>
      <c r="V915" s="167">
        <f t="shared" si="230"/>
        <v>0</v>
      </c>
      <c r="W915" s="48">
        <f>G915-SUM(H915:V915)</f>
        <v>0</v>
      </c>
      <c r="Y915"/>
      <c r="Z915"/>
      <c r="AG915" s="135"/>
      <c r="AH915" s="135"/>
    </row>
    <row r="916" spans="1:34" outlineLevel="1" x14ac:dyDescent="0.4">
      <c r="A916" s="337"/>
      <c r="B916" s="494"/>
      <c r="C916" s="495"/>
      <c r="D916" s="495"/>
      <c r="E916" s="496"/>
      <c r="F916" s="497" t="s">
        <v>83</v>
      </c>
      <c r="G916" s="174">
        <f>G60</f>
        <v>0</v>
      </c>
      <c r="H916" s="175">
        <f>G916*(1-VLOOKUP($F916,SHT,5,FALSE))+$H60*VLOOKUP($F916,SHT,5,FALSE)</f>
        <v>0</v>
      </c>
      <c r="I916" s="163">
        <f t="shared" ref="I916:V916" si="231">I60*VLOOKUP($F916,SHT,5,FALSE)</f>
        <v>0</v>
      </c>
      <c r="J916" s="163">
        <f t="shared" si="231"/>
        <v>0</v>
      </c>
      <c r="K916" s="181">
        <f t="shared" si="231"/>
        <v>0</v>
      </c>
      <c r="L916" s="162">
        <f t="shared" si="231"/>
        <v>0</v>
      </c>
      <c r="M916" s="166">
        <f t="shared" si="231"/>
        <v>0</v>
      </c>
      <c r="N916" s="166">
        <f t="shared" si="231"/>
        <v>0</v>
      </c>
      <c r="O916" s="166">
        <f t="shared" si="231"/>
        <v>0</v>
      </c>
      <c r="P916" s="166">
        <f t="shared" si="231"/>
        <v>0</v>
      </c>
      <c r="Q916" s="166">
        <f t="shared" si="231"/>
        <v>0</v>
      </c>
      <c r="R916" s="166">
        <f t="shared" si="231"/>
        <v>0</v>
      </c>
      <c r="S916" s="166">
        <f t="shared" si="231"/>
        <v>0</v>
      </c>
      <c r="T916" s="166">
        <f t="shared" si="231"/>
        <v>0</v>
      </c>
      <c r="U916" s="162">
        <f t="shared" si="231"/>
        <v>0</v>
      </c>
      <c r="V916" s="167">
        <f t="shared" si="231"/>
        <v>0</v>
      </c>
      <c r="W916" s="48">
        <f>G916-SUM(H916:V916)</f>
        <v>0</v>
      </c>
      <c r="Y916"/>
      <c r="Z916"/>
      <c r="AG916" s="135"/>
      <c r="AH916" s="135"/>
    </row>
    <row r="917" spans="1:34" x14ac:dyDescent="0.4">
      <c r="A917" s="337"/>
      <c r="B917" s="494"/>
      <c r="C917" s="495"/>
      <c r="D917" s="495"/>
      <c r="E917" s="496" t="s">
        <v>84</v>
      </c>
      <c r="F917" s="496"/>
      <c r="G917" s="68">
        <f t="shared" ref="G917:W917" si="232">SUBTOTAL(9,G918:G919)</f>
        <v>0</v>
      </c>
      <c r="H917" s="69">
        <f t="shared" si="232"/>
        <v>0</v>
      </c>
      <c r="I917" s="66">
        <f t="shared" si="232"/>
        <v>0</v>
      </c>
      <c r="J917" s="66">
        <f t="shared" si="232"/>
        <v>0</v>
      </c>
      <c r="K917" s="67">
        <f t="shared" si="232"/>
        <v>0</v>
      </c>
      <c r="L917" s="36">
        <f t="shared" si="232"/>
        <v>0</v>
      </c>
      <c r="M917" s="36">
        <f t="shared" si="232"/>
        <v>0</v>
      </c>
      <c r="N917" s="36">
        <f t="shared" si="232"/>
        <v>0</v>
      </c>
      <c r="O917" s="36">
        <f t="shared" si="232"/>
        <v>0</v>
      </c>
      <c r="P917" s="36">
        <f t="shared" si="232"/>
        <v>0</v>
      </c>
      <c r="Q917" s="36">
        <f t="shared" si="232"/>
        <v>0</v>
      </c>
      <c r="R917" s="36">
        <f t="shared" si="232"/>
        <v>0</v>
      </c>
      <c r="S917" s="36">
        <f t="shared" si="232"/>
        <v>0</v>
      </c>
      <c r="T917" s="36">
        <f t="shared" si="232"/>
        <v>0</v>
      </c>
      <c r="U917" s="36">
        <f t="shared" si="232"/>
        <v>0</v>
      </c>
      <c r="V917" s="36">
        <f t="shared" si="232"/>
        <v>0</v>
      </c>
      <c r="W917" s="35">
        <f t="shared" si="232"/>
        <v>0</v>
      </c>
      <c r="Y917"/>
      <c r="Z917"/>
      <c r="AG917" s="135"/>
      <c r="AH917" s="135"/>
    </row>
    <row r="918" spans="1:34" outlineLevel="1" x14ac:dyDescent="0.4">
      <c r="A918" s="337"/>
      <c r="B918" s="494"/>
      <c r="C918" s="495"/>
      <c r="D918" s="495"/>
      <c r="E918" s="496"/>
      <c r="F918" s="497" t="s">
        <v>85</v>
      </c>
      <c r="G918" s="174">
        <f>G62</f>
        <v>0</v>
      </c>
      <c r="H918" s="175">
        <f>G918*(1-VLOOKUP($F918,SHT,5,FALSE))+$H62*VLOOKUP($F918,SHT,5,FALSE)</f>
        <v>0</v>
      </c>
      <c r="I918" s="163">
        <f t="shared" ref="I918:V918" si="233">I62*VLOOKUP($F918,SHT,5,FALSE)</f>
        <v>0</v>
      </c>
      <c r="J918" s="163">
        <f t="shared" si="233"/>
        <v>0</v>
      </c>
      <c r="K918" s="181">
        <f t="shared" si="233"/>
        <v>0</v>
      </c>
      <c r="L918" s="179">
        <f t="shared" si="233"/>
        <v>0</v>
      </c>
      <c r="M918" s="166">
        <f t="shared" si="233"/>
        <v>0</v>
      </c>
      <c r="N918" s="166">
        <f t="shared" si="233"/>
        <v>0</v>
      </c>
      <c r="O918" s="166">
        <f t="shared" si="233"/>
        <v>0</v>
      </c>
      <c r="P918" s="166">
        <f t="shared" si="233"/>
        <v>0</v>
      </c>
      <c r="Q918" s="166">
        <f t="shared" si="233"/>
        <v>0</v>
      </c>
      <c r="R918" s="166">
        <f t="shared" si="233"/>
        <v>0</v>
      </c>
      <c r="S918" s="166">
        <f t="shared" si="233"/>
        <v>0</v>
      </c>
      <c r="T918" s="166">
        <f t="shared" si="233"/>
        <v>0</v>
      </c>
      <c r="U918" s="162">
        <f t="shared" si="233"/>
        <v>0</v>
      </c>
      <c r="V918" s="167">
        <f t="shared" si="233"/>
        <v>0</v>
      </c>
      <c r="W918" s="48">
        <f>G918-SUM(H918:V918)</f>
        <v>0</v>
      </c>
      <c r="Y918"/>
      <c r="Z918"/>
      <c r="AG918" s="135"/>
      <c r="AH918" s="135"/>
    </row>
    <row r="919" spans="1:34" outlineLevel="1" x14ac:dyDescent="0.4">
      <c r="A919" s="337"/>
      <c r="B919" s="494"/>
      <c r="C919" s="495"/>
      <c r="D919" s="495"/>
      <c r="E919" s="496"/>
      <c r="F919" s="497" t="s">
        <v>86</v>
      </c>
      <c r="G919" s="174">
        <f>G63</f>
        <v>0</v>
      </c>
      <c r="H919" s="175">
        <f>G919*(1-VLOOKUP($F919,SHT,5,FALSE))+$H63*VLOOKUP($F919,SHT,5,FALSE)</f>
        <v>0</v>
      </c>
      <c r="I919" s="163">
        <f t="shared" ref="I919:V919" si="234">I63*VLOOKUP($F919,SHT,5,FALSE)</f>
        <v>0</v>
      </c>
      <c r="J919" s="163">
        <f t="shared" si="234"/>
        <v>0</v>
      </c>
      <c r="K919" s="181">
        <f t="shared" si="234"/>
        <v>0</v>
      </c>
      <c r="L919" s="179">
        <f t="shared" si="234"/>
        <v>0</v>
      </c>
      <c r="M919" s="166">
        <f t="shared" si="234"/>
        <v>0</v>
      </c>
      <c r="N919" s="166">
        <f t="shared" si="234"/>
        <v>0</v>
      </c>
      <c r="O919" s="166">
        <f t="shared" si="234"/>
        <v>0</v>
      </c>
      <c r="P919" s="166">
        <f t="shared" si="234"/>
        <v>0</v>
      </c>
      <c r="Q919" s="166">
        <f t="shared" si="234"/>
        <v>0</v>
      </c>
      <c r="R919" s="166">
        <f t="shared" si="234"/>
        <v>0</v>
      </c>
      <c r="S919" s="166">
        <f t="shared" si="234"/>
        <v>0</v>
      </c>
      <c r="T919" s="166">
        <f t="shared" si="234"/>
        <v>0</v>
      </c>
      <c r="U919" s="162">
        <f t="shared" si="234"/>
        <v>0</v>
      </c>
      <c r="V919" s="167">
        <f t="shared" si="234"/>
        <v>0</v>
      </c>
      <c r="W919" s="48">
        <f>G919-SUM(H919:V919)</f>
        <v>0</v>
      </c>
      <c r="Y919"/>
      <c r="Z919"/>
      <c r="AG919" s="135"/>
      <c r="AH919" s="135"/>
    </row>
    <row r="920" spans="1:34" x14ac:dyDescent="0.4">
      <c r="A920" s="337"/>
      <c r="B920" s="494"/>
      <c r="C920" s="495"/>
      <c r="D920" s="495"/>
      <c r="E920" s="496" t="s">
        <v>87</v>
      </c>
      <c r="F920" s="496"/>
      <c r="G920" s="68">
        <f t="shared" ref="G920:W920" si="235">SUBTOTAL(9,G921:G923)</f>
        <v>0</v>
      </c>
      <c r="H920" s="69">
        <f t="shared" si="235"/>
        <v>0</v>
      </c>
      <c r="I920" s="66">
        <f t="shared" si="235"/>
        <v>0</v>
      </c>
      <c r="J920" s="66">
        <f t="shared" si="235"/>
        <v>0</v>
      </c>
      <c r="K920" s="67">
        <f t="shared" si="235"/>
        <v>0</v>
      </c>
      <c r="L920" s="36">
        <f t="shared" si="235"/>
        <v>0</v>
      </c>
      <c r="M920" s="36">
        <f t="shared" si="235"/>
        <v>0</v>
      </c>
      <c r="N920" s="36">
        <f t="shared" si="235"/>
        <v>0</v>
      </c>
      <c r="O920" s="36">
        <f t="shared" si="235"/>
        <v>0</v>
      </c>
      <c r="P920" s="36">
        <f t="shared" si="235"/>
        <v>0</v>
      </c>
      <c r="Q920" s="36">
        <f t="shared" si="235"/>
        <v>0</v>
      </c>
      <c r="R920" s="36">
        <f t="shared" si="235"/>
        <v>0</v>
      </c>
      <c r="S920" s="36">
        <f t="shared" si="235"/>
        <v>0</v>
      </c>
      <c r="T920" s="36">
        <f t="shared" si="235"/>
        <v>0</v>
      </c>
      <c r="U920" s="36">
        <f t="shared" si="235"/>
        <v>0</v>
      </c>
      <c r="V920" s="36">
        <f t="shared" si="235"/>
        <v>0</v>
      </c>
      <c r="W920" s="35">
        <f t="shared" si="235"/>
        <v>0</v>
      </c>
      <c r="Y920"/>
      <c r="Z920"/>
      <c r="AG920" s="135"/>
      <c r="AH920" s="135"/>
    </row>
    <row r="921" spans="1:34" outlineLevel="1" x14ac:dyDescent="0.4">
      <c r="A921" s="337"/>
      <c r="B921" s="494"/>
      <c r="C921" s="495"/>
      <c r="D921" s="495"/>
      <c r="E921" s="496"/>
      <c r="F921" s="497" t="s">
        <v>88</v>
      </c>
      <c r="G921" s="174">
        <f>G65</f>
        <v>0</v>
      </c>
      <c r="H921" s="175">
        <f>G921*(1-VLOOKUP($F921,SHT,5,FALSE))+$H65*VLOOKUP($F921,SHT,5,FALSE)</f>
        <v>0</v>
      </c>
      <c r="I921" s="163">
        <f t="shared" ref="I921:V921" si="236">I65*VLOOKUP($F921,SHT,5,FALSE)</f>
        <v>0</v>
      </c>
      <c r="J921" s="163">
        <f t="shared" si="236"/>
        <v>0</v>
      </c>
      <c r="K921" s="181">
        <f t="shared" si="236"/>
        <v>0</v>
      </c>
      <c r="L921" s="180">
        <f t="shared" si="236"/>
        <v>0</v>
      </c>
      <c r="M921" s="166">
        <f t="shared" si="236"/>
        <v>0</v>
      </c>
      <c r="N921" s="166">
        <f t="shared" si="236"/>
        <v>0</v>
      </c>
      <c r="O921" s="166">
        <f t="shared" si="236"/>
        <v>0</v>
      </c>
      <c r="P921" s="166">
        <f t="shared" si="236"/>
        <v>0</v>
      </c>
      <c r="Q921" s="166">
        <f t="shared" si="236"/>
        <v>0</v>
      </c>
      <c r="R921" s="166">
        <f t="shared" si="236"/>
        <v>0</v>
      </c>
      <c r="S921" s="166">
        <f t="shared" si="236"/>
        <v>0</v>
      </c>
      <c r="T921" s="166">
        <f t="shared" si="236"/>
        <v>0</v>
      </c>
      <c r="U921" s="162">
        <f t="shared" si="236"/>
        <v>0</v>
      </c>
      <c r="V921" s="167">
        <f t="shared" si="236"/>
        <v>0</v>
      </c>
      <c r="W921" s="48">
        <f>G921-SUM(H921:V921)</f>
        <v>0</v>
      </c>
      <c r="Y921"/>
      <c r="Z921"/>
      <c r="AG921" s="135"/>
      <c r="AH921" s="135"/>
    </row>
    <row r="922" spans="1:34" outlineLevel="1" x14ac:dyDescent="0.4">
      <c r="A922" s="337"/>
      <c r="B922" s="494"/>
      <c r="C922" s="495"/>
      <c r="D922" s="495"/>
      <c r="E922" s="496"/>
      <c r="F922" s="497" t="s">
        <v>89</v>
      </c>
      <c r="G922" s="174">
        <f>G66</f>
        <v>0</v>
      </c>
      <c r="H922" s="175">
        <f>G922*(1-VLOOKUP($F922,SHT,5,FALSE))+$H66*VLOOKUP($F922,SHT,5,FALSE)</f>
        <v>0</v>
      </c>
      <c r="I922" s="163">
        <f t="shared" ref="I922:V922" si="237">I66*VLOOKUP($F922,SHT,5,FALSE)</f>
        <v>0</v>
      </c>
      <c r="J922" s="163">
        <f t="shared" si="237"/>
        <v>0</v>
      </c>
      <c r="K922" s="181">
        <f t="shared" si="237"/>
        <v>0</v>
      </c>
      <c r="L922" s="180">
        <f t="shared" si="237"/>
        <v>0</v>
      </c>
      <c r="M922" s="166">
        <f t="shared" si="237"/>
        <v>0</v>
      </c>
      <c r="N922" s="166">
        <f t="shared" si="237"/>
        <v>0</v>
      </c>
      <c r="O922" s="166">
        <f t="shared" si="237"/>
        <v>0</v>
      </c>
      <c r="P922" s="166">
        <f t="shared" si="237"/>
        <v>0</v>
      </c>
      <c r="Q922" s="166">
        <f t="shared" si="237"/>
        <v>0</v>
      </c>
      <c r="R922" s="166">
        <f t="shared" si="237"/>
        <v>0</v>
      </c>
      <c r="S922" s="166">
        <f t="shared" si="237"/>
        <v>0</v>
      </c>
      <c r="T922" s="166">
        <f t="shared" si="237"/>
        <v>0</v>
      </c>
      <c r="U922" s="162">
        <f t="shared" si="237"/>
        <v>0</v>
      </c>
      <c r="V922" s="167">
        <f t="shared" si="237"/>
        <v>0</v>
      </c>
      <c r="W922" s="48">
        <f>G922-SUM(H922:V922)</f>
        <v>0</v>
      </c>
      <c r="Y922"/>
      <c r="Z922"/>
      <c r="AG922" s="135"/>
      <c r="AH922" s="135"/>
    </row>
    <row r="923" spans="1:34" outlineLevel="1" x14ac:dyDescent="0.4">
      <c r="A923" s="337"/>
      <c r="B923" s="494"/>
      <c r="C923" s="495"/>
      <c r="D923" s="495"/>
      <c r="E923" s="496"/>
      <c r="F923" s="497" t="s">
        <v>90</v>
      </c>
      <c r="G923" s="174">
        <f>G67</f>
        <v>0</v>
      </c>
      <c r="H923" s="175">
        <f>G923*(1-VLOOKUP($F923,SHT,5,FALSE))+$H67*VLOOKUP($F923,SHT,5,FALSE)</f>
        <v>0</v>
      </c>
      <c r="I923" s="163">
        <f t="shared" ref="I923:V923" si="238">I67*VLOOKUP($F923,SHT,5,FALSE)</f>
        <v>0</v>
      </c>
      <c r="J923" s="163">
        <f t="shared" si="238"/>
        <v>0</v>
      </c>
      <c r="K923" s="181">
        <f t="shared" si="238"/>
        <v>0</v>
      </c>
      <c r="L923" s="180">
        <f t="shared" si="238"/>
        <v>0</v>
      </c>
      <c r="M923" s="166">
        <f t="shared" si="238"/>
        <v>0</v>
      </c>
      <c r="N923" s="166">
        <f t="shared" si="238"/>
        <v>0</v>
      </c>
      <c r="O923" s="166">
        <f t="shared" si="238"/>
        <v>0</v>
      </c>
      <c r="P923" s="166">
        <f t="shared" si="238"/>
        <v>0</v>
      </c>
      <c r="Q923" s="166">
        <f t="shared" si="238"/>
        <v>0</v>
      </c>
      <c r="R923" s="166">
        <f t="shared" si="238"/>
        <v>0</v>
      </c>
      <c r="S923" s="166">
        <f t="shared" si="238"/>
        <v>0</v>
      </c>
      <c r="T923" s="166">
        <f t="shared" si="238"/>
        <v>0</v>
      </c>
      <c r="U923" s="162">
        <f t="shared" si="238"/>
        <v>0</v>
      </c>
      <c r="V923" s="167">
        <f t="shared" si="238"/>
        <v>0</v>
      </c>
      <c r="W923" s="48">
        <f>G923-SUM(H923:V923)</f>
        <v>0</v>
      </c>
      <c r="Y923"/>
      <c r="Z923"/>
      <c r="AG923" s="135"/>
      <c r="AH923" s="135"/>
    </row>
    <row r="924" spans="1:34" x14ac:dyDescent="0.4">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4">
      <c r="A925" s="337"/>
      <c r="B925" s="494"/>
      <c r="C925" s="495"/>
      <c r="D925" s="495"/>
      <c r="E925" s="496" t="s">
        <v>92</v>
      </c>
      <c r="F925" s="496"/>
      <c r="G925" s="68">
        <f t="shared" ref="G925:W925" si="239">SUBTOTAL(9,G926:G927)</f>
        <v>0</v>
      </c>
      <c r="H925" s="69">
        <f t="shared" si="239"/>
        <v>0</v>
      </c>
      <c r="I925" s="66">
        <f t="shared" si="239"/>
        <v>0</v>
      </c>
      <c r="J925" s="66">
        <f t="shared" si="239"/>
        <v>0</v>
      </c>
      <c r="K925" s="67">
        <f t="shared" si="239"/>
        <v>0</v>
      </c>
      <c r="L925" s="36">
        <f t="shared" si="239"/>
        <v>0</v>
      </c>
      <c r="M925" s="36">
        <f t="shared" si="239"/>
        <v>0</v>
      </c>
      <c r="N925" s="36">
        <f t="shared" si="239"/>
        <v>0</v>
      </c>
      <c r="O925" s="36">
        <f t="shared" si="239"/>
        <v>0</v>
      </c>
      <c r="P925" s="36">
        <f t="shared" si="239"/>
        <v>0</v>
      </c>
      <c r="Q925" s="36">
        <f t="shared" si="239"/>
        <v>0</v>
      </c>
      <c r="R925" s="36">
        <f t="shared" si="239"/>
        <v>0</v>
      </c>
      <c r="S925" s="36">
        <f t="shared" si="239"/>
        <v>0</v>
      </c>
      <c r="T925" s="36">
        <f t="shared" si="239"/>
        <v>0</v>
      </c>
      <c r="U925" s="36">
        <f t="shared" si="239"/>
        <v>0</v>
      </c>
      <c r="V925" s="36">
        <f t="shared" si="239"/>
        <v>0</v>
      </c>
      <c r="W925" s="35">
        <f t="shared" si="239"/>
        <v>0</v>
      </c>
      <c r="Y925"/>
      <c r="Z925"/>
      <c r="AG925" s="135"/>
      <c r="AH925" s="135"/>
    </row>
    <row r="926" spans="1:34" outlineLevel="1" x14ac:dyDescent="0.4">
      <c r="A926" s="337"/>
      <c r="B926" s="494"/>
      <c r="C926" s="495"/>
      <c r="D926" s="495"/>
      <c r="E926" s="496"/>
      <c r="F926" s="497" t="s">
        <v>93</v>
      </c>
      <c r="G926" s="174">
        <f>G70</f>
        <v>0</v>
      </c>
      <c r="H926" s="175">
        <f>G926*(1-VLOOKUP($F926,SHT,5,FALSE))+$H70*VLOOKUP($F926,SHT,5,FALSE)</f>
        <v>0</v>
      </c>
      <c r="I926" s="163">
        <f t="shared" ref="I926:V926" si="240">I70*VLOOKUP($F926,SHT,5,FALSE)</f>
        <v>0</v>
      </c>
      <c r="J926" s="163">
        <f t="shared" si="240"/>
        <v>0</v>
      </c>
      <c r="K926" s="181">
        <f t="shared" si="240"/>
        <v>0</v>
      </c>
      <c r="L926" s="180">
        <f t="shared" si="240"/>
        <v>0</v>
      </c>
      <c r="M926" s="166">
        <f t="shared" si="240"/>
        <v>0</v>
      </c>
      <c r="N926" s="166">
        <f t="shared" si="240"/>
        <v>0</v>
      </c>
      <c r="O926" s="166">
        <f t="shared" si="240"/>
        <v>0</v>
      </c>
      <c r="P926" s="166">
        <f t="shared" si="240"/>
        <v>0</v>
      </c>
      <c r="Q926" s="166">
        <f t="shared" si="240"/>
        <v>0</v>
      </c>
      <c r="R926" s="166">
        <f t="shared" si="240"/>
        <v>0</v>
      </c>
      <c r="S926" s="166">
        <f t="shared" si="240"/>
        <v>0</v>
      </c>
      <c r="T926" s="162">
        <f t="shared" si="240"/>
        <v>0</v>
      </c>
      <c r="U926" s="166">
        <f t="shared" si="240"/>
        <v>0</v>
      </c>
      <c r="V926" s="167">
        <f t="shared" si="240"/>
        <v>0</v>
      </c>
      <c r="W926" s="48">
        <f>G926-SUM(H926:V926)</f>
        <v>0</v>
      </c>
      <c r="Y926"/>
      <c r="Z926"/>
      <c r="AG926" s="135"/>
      <c r="AH926" s="135"/>
    </row>
    <row r="927" spans="1:34" outlineLevel="1" x14ac:dyDescent="0.4">
      <c r="A927" s="337"/>
      <c r="B927" s="494"/>
      <c r="C927" s="495"/>
      <c r="D927" s="495"/>
      <c r="E927" s="496"/>
      <c r="F927" s="497" t="s">
        <v>94</v>
      </c>
      <c r="G927" s="174">
        <f>G71</f>
        <v>0</v>
      </c>
      <c r="H927" s="175">
        <f>G927*(1-VLOOKUP($F927,SHT,5,FALSE))+$H71*VLOOKUP($F927,SHT,5,FALSE)</f>
        <v>0</v>
      </c>
      <c r="I927" s="163">
        <f t="shared" ref="I927:V927" si="241">I71*VLOOKUP($F927,SHT,5,FALSE)</f>
        <v>0</v>
      </c>
      <c r="J927" s="163">
        <f t="shared" si="241"/>
        <v>0</v>
      </c>
      <c r="K927" s="181">
        <f t="shared" si="241"/>
        <v>0</v>
      </c>
      <c r="L927" s="180">
        <f t="shared" si="241"/>
        <v>0</v>
      </c>
      <c r="M927" s="166">
        <f t="shared" si="241"/>
        <v>0</v>
      </c>
      <c r="N927" s="166">
        <f t="shared" si="241"/>
        <v>0</v>
      </c>
      <c r="O927" s="166">
        <f t="shared" si="241"/>
        <v>0</v>
      </c>
      <c r="P927" s="166">
        <f t="shared" si="241"/>
        <v>0</v>
      </c>
      <c r="Q927" s="166">
        <f t="shared" si="241"/>
        <v>0</v>
      </c>
      <c r="R927" s="166">
        <f t="shared" si="241"/>
        <v>0</v>
      </c>
      <c r="S927" s="166">
        <f t="shared" si="241"/>
        <v>0</v>
      </c>
      <c r="T927" s="162">
        <f t="shared" si="241"/>
        <v>0</v>
      </c>
      <c r="U927" s="166">
        <f t="shared" si="241"/>
        <v>0</v>
      </c>
      <c r="V927" s="167">
        <f t="shared" si="241"/>
        <v>0</v>
      </c>
      <c r="W927" s="48">
        <f>G927-SUM(H927:V927)</f>
        <v>0</v>
      </c>
      <c r="Y927"/>
      <c r="Z927"/>
      <c r="AG927" s="135"/>
      <c r="AH927" s="135"/>
    </row>
    <row r="928" spans="1:34" x14ac:dyDescent="0.4">
      <c r="A928" s="337"/>
      <c r="B928" s="494"/>
      <c r="C928" s="495"/>
      <c r="D928" s="495"/>
      <c r="E928" s="496" t="s">
        <v>95</v>
      </c>
      <c r="F928" s="496"/>
      <c r="G928" s="68">
        <f t="shared" ref="G928:W928" si="242">SUBTOTAL(9,G929:G930)</f>
        <v>0</v>
      </c>
      <c r="H928" s="69">
        <f t="shared" si="242"/>
        <v>0</v>
      </c>
      <c r="I928" s="66">
        <f t="shared" si="242"/>
        <v>0</v>
      </c>
      <c r="J928" s="66">
        <f t="shared" si="242"/>
        <v>0</v>
      </c>
      <c r="K928" s="67">
        <f t="shared" si="242"/>
        <v>0</v>
      </c>
      <c r="L928" s="36">
        <f t="shared" si="242"/>
        <v>0</v>
      </c>
      <c r="M928" s="36">
        <f t="shared" si="242"/>
        <v>0</v>
      </c>
      <c r="N928" s="36">
        <f t="shared" si="242"/>
        <v>0</v>
      </c>
      <c r="O928" s="36">
        <f t="shared" si="242"/>
        <v>0</v>
      </c>
      <c r="P928" s="36">
        <f t="shared" si="242"/>
        <v>0</v>
      </c>
      <c r="Q928" s="36">
        <f t="shared" si="242"/>
        <v>0</v>
      </c>
      <c r="R928" s="36">
        <f t="shared" si="242"/>
        <v>0</v>
      </c>
      <c r="S928" s="36">
        <f t="shared" si="242"/>
        <v>0</v>
      </c>
      <c r="T928" s="36">
        <f t="shared" si="242"/>
        <v>0</v>
      </c>
      <c r="U928" s="36">
        <f t="shared" si="242"/>
        <v>0</v>
      </c>
      <c r="V928" s="36">
        <f t="shared" si="242"/>
        <v>0</v>
      </c>
      <c r="W928" s="35">
        <f t="shared" si="242"/>
        <v>0</v>
      </c>
      <c r="Y928"/>
      <c r="Z928"/>
      <c r="AG928" s="135"/>
      <c r="AH928" s="135"/>
    </row>
    <row r="929" spans="1:34" outlineLevel="1" x14ac:dyDescent="0.4">
      <c r="A929" s="337"/>
      <c r="B929" s="494"/>
      <c r="C929" s="495"/>
      <c r="D929" s="495"/>
      <c r="E929" s="496"/>
      <c r="F929" s="497" t="s">
        <v>96</v>
      </c>
      <c r="G929" s="174">
        <f>G73</f>
        <v>0</v>
      </c>
      <c r="H929" s="175">
        <f>G929*(1-VLOOKUP($F929,SHT,5,FALSE))+$H73*VLOOKUP($F929,SHT,5,FALSE)</f>
        <v>0</v>
      </c>
      <c r="I929" s="163">
        <f t="shared" ref="I929:V929" si="243">I73*VLOOKUP($F929,SHT,5,FALSE)</f>
        <v>0</v>
      </c>
      <c r="J929" s="163">
        <f t="shared" si="243"/>
        <v>0</v>
      </c>
      <c r="K929" s="181">
        <f t="shared" si="243"/>
        <v>0</v>
      </c>
      <c r="L929" s="180">
        <f t="shared" si="243"/>
        <v>0</v>
      </c>
      <c r="M929" s="166">
        <f t="shared" si="243"/>
        <v>0</v>
      </c>
      <c r="N929" s="166">
        <f t="shared" si="243"/>
        <v>0</v>
      </c>
      <c r="O929" s="166">
        <f t="shared" si="243"/>
        <v>0</v>
      </c>
      <c r="P929" s="166">
        <f t="shared" si="243"/>
        <v>0</v>
      </c>
      <c r="Q929" s="166">
        <f t="shared" si="243"/>
        <v>0</v>
      </c>
      <c r="R929" s="166">
        <f t="shared" si="243"/>
        <v>0</v>
      </c>
      <c r="S929" s="166">
        <f t="shared" si="243"/>
        <v>0</v>
      </c>
      <c r="T929" s="166">
        <f t="shared" si="243"/>
        <v>0</v>
      </c>
      <c r="U929" s="162">
        <f t="shared" si="243"/>
        <v>0</v>
      </c>
      <c r="V929" s="167">
        <f t="shared" si="243"/>
        <v>0</v>
      </c>
      <c r="W929" s="48">
        <f>G929-SUM(H929:V929)</f>
        <v>0</v>
      </c>
      <c r="Y929"/>
      <c r="Z929"/>
      <c r="AG929" s="135"/>
      <c r="AH929" s="135"/>
    </row>
    <row r="930" spans="1:34" outlineLevel="1" x14ac:dyDescent="0.4">
      <c r="A930" s="337"/>
      <c r="B930" s="494"/>
      <c r="C930" s="495"/>
      <c r="D930" s="495"/>
      <c r="E930" s="496"/>
      <c r="F930" s="497" t="s">
        <v>97</v>
      </c>
      <c r="G930" s="174">
        <f>G74</f>
        <v>0</v>
      </c>
      <c r="H930" s="175">
        <f>G930*(1-VLOOKUP($F930,SHT,5,FALSE))+$H74*VLOOKUP($F930,SHT,5,FALSE)</f>
        <v>0</v>
      </c>
      <c r="I930" s="163">
        <f t="shared" ref="I930:V930" si="244">I74*VLOOKUP($F930,SHT,5,FALSE)</f>
        <v>0</v>
      </c>
      <c r="J930" s="163">
        <f t="shared" si="244"/>
        <v>0</v>
      </c>
      <c r="K930" s="181">
        <f t="shared" si="244"/>
        <v>0</v>
      </c>
      <c r="L930" s="180">
        <f t="shared" si="244"/>
        <v>0</v>
      </c>
      <c r="M930" s="166">
        <f t="shared" si="244"/>
        <v>0</v>
      </c>
      <c r="N930" s="166">
        <f t="shared" si="244"/>
        <v>0</v>
      </c>
      <c r="O930" s="166">
        <f t="shared" si="244"/>
        <v>0</v>
      </c>
      <c r="P930" s="166">
        <f t="shared" si="244"/>
        <v>0</v>
      </c>
      <c r="Q930" s="166">
        <f t="shared" si="244"/>
        <v>0</v>
      </c>
      <c r="R930" s="166">
        <f t="shared" si="244"/>
        <v>0</v>
      </c>
      <c r="S930" s="166">
        <f t="shared" si="244"/>
        <v>0</v>
      </c>
      <c r="T930" s="166">
        <f t="shared" si="244"/>
        <v>0</v>
      </c>
      <c r="U930" s="162">
        <f t="shared" si="244"/>
        <v>0</v>
      </c>
      <c r="V930" s="167">
        <f t="shared" si="244"/>
        <v>0</v>
      </c>
      <c r="W930" s="48">
        <f>G930-SUM(H930:V930)</f>
        <v>0</v>
      </c>
      <c r="Y930"/>
      <c r="Z930"/>
      <c r="AG930" s="135"/>
      <c r="AH930" s="135"/>
    </row>
    <row r="931" spans="1:34" x14ac:dyDescent="0.4">
      <c r="A931" s="337"/>
      <c r="B931" s="494"/>
      <c r="C931" s="495"/>
      <c r="D931" s="495"/>
      <c r="E931" s="496" t="s">
        <v>98</v>
      </c>
      <c r="F931" s="496"/>
      <c r="G931" s="68">
        <f t="shared" ref="G931:W931" si="245">SUBTOTAL(9,G932:G933)</f>
        <v>0</v>
      </c>
      <c r="H931" s="69">
        <f t="shared" si="245"/>
        <v>0</v>
      </c>
      <c r="I931" s="66">
        <f t="shared" si="245"/>
        <v>0</v>
      </c>
      <c r="J931" s="66">
        <f t="shared" si="245"/>
        <v>0</v>
      </c>
      <c r="K931" s="67">
        <f t="shared" si="245"/>
        <v>0</v>
      </c>
      <c r="L931" s="36">
        <f t="shared" si="245"/>
        <v>0</v>
      </c>
      <c r="M931" s="36">
        <f t="shared" si="245"/>
        <v>0</v>
      </c>
      <c r="N931" s="36">
        <f t="shared" si="245"/>
        <v>0</v>
      </c>
      <c r="O931" s="36">
        <f t="shared" si="245"/>
        <v>0</v>
      </c>
      <c r="P931" s="36">
        <f t="shared" si="245"/>
        <v>0</v>
      </c>
      <c r="Q931" s="36">
        <f t="shared" si="245"/>
        <v>0</v>
      </c>
      <c r="R931" s="36">
        <f t="shared" si="245"/>
        <v>0</v>
      </c>
      <c r="S931" s="36">
        <f t="shared" si="245"/>
        <v>0</v>
      </c>
      <c r="T931" s="36">
        <f t="shared" si="245"/>
        <v>0</v>
      </c>
      <c r="U931" s="36">
        <f t="shared" si="245"/>
        <v>0</v>
      </c>
      <c r="V931" s="36">
        <f t="shared" si="245"/>
        <v>0</v>
      </c>
      <c r="W931" s="35">
        <f t="shared" si="245"/>
        <v>0</v>
      </c>
      <c r="Y931"/>
      <c r="Z931"/>
      <c r="AG931" s="135"/>
      <c r="AH931" s="135"/>
    </row>
    <row r="932" spans="1:34" outlineLevel="1" x14ac:dyDescent="0.4">
      <c r="A932" s="337"/>
      <c r="B932" s="494"/>
      <c r="C932" s="495"/>
      <c r="D932" s="495"/>
      <c r="E932" s="496"/>
      <c r="F932" s="497" t="s">
        <v>99</v>
      </c>
      <c r="G932" s="174">
        <f>G76</f>
        <v>0</v>
      </c>
      <c r="H932" s="175">
        <f>G932*(1-VLOOKUP($F932,SHT,5,FALSE))+$H76*VLOOKUP($F932,SHT,5,FALSE)</f>
        <v>0</v>
      </c>
      <c r="I932" s="163">
        <f t="shared" ref="I932:V932" si="246">I76*VLOOKUP($F932,SHT,5,FALSE)</f>
        <v>0</v>
      </c>
      <c r="J932" s="163">
        <f t="shared" si="246"/>
        <v>0</v>
      </c>
      <c r="K932" s="181">
        <f t="shared" si="246"/>
        <v>0</v>
      </c>
      <c r="L932" s="180">
        <f t="shared" si="246"/>
        <v>0</v>
      </c>
      <c r="M932" s="166">
        <f t="shared" si="246"/>
        <v>0</v>
      </c>
      <c r="N932" s="166">
        <f t="shared" si="246"/>
        <v>0</v>
      </c>
      <c r="O932" s="166">
        <f t="shared" si="246"/>
        <v>0</v>
      </c>
      <c r="P932" s="166">
        <f t="shared" si="246"/>
        <v>0</v>
      </c>
      <c r="Q932" s="166">
        <f t="shared" si="246"/>
        <v>0</v>
      </c>
      <c r="R932" s="166">
        <f t="shared" si="246"/>
        <v>0</v>
      </c>
      <c r="S932" s="166">
        <f t="shared" si="246"/>
        <v>0</v>
      </c>
      <c r="T932" s="162">
        <f t="shared" si="246"/>
        <v>0</v>
      </c>
      <c r="U932" s="166">
        <f t="shared" si="246"/>
        <v>0</v>
      </c>
      <c r="V932" s="167">
        <f t="shared" si="246"/>
        <v>0</v>
      </c>
      <c r="W932" s="48">
        <f>G932-SUM(H932:V932)</f>
        <v>0</v>
      </c>
      <c r="Y932"/>
      <c r="Z932"/>
      <c r="AG932" s="135"/>
      <c r="AH932" s="135"/>
    </row>
    <row r="933" spans="1:34" outlineLevel="1" x14ac:dyDescent="0.4">
      <c r="A933" s="337"/>
      <c r="B933" s="494"/>
      <c r="C933" s="495"/>
      <c r="D933" s="495"/>
      <c r="E933" s="496"/>
      <c r="F933" s="497" t="s">
        <v>100</v>
      </c>
      <c r="G933" s="174">
        <f>G77</f>
        <v>0</v>
      </c>
      <c r="H933" s="175">
        <f>G933*(1-VLOOKUP($F933,SHT,5,FALSE))+$H77*VLOOKUP($F933,SHT,5,FALSE)</f>
        <v>0</v>
      </c>
      <c r="I933" s="163">
        <f t="shared" ref="I933:V933" si="247">I77*VLOOKUP($F933,SHT,5,FALSE)</f>
        <v>0</v>
      </c>
      <c r="J933" s="163">
        <f t="shared" si="247"/>
        <v>0</v>
      </c>
      <c r="K933" s="181">
        <f t="shared" si="247"/>
        <v>0</v>
      </c>
      <c r="L933" s="180">
        <f t="shared" si="247"/>
        <v>0</v>
      </c>
      <c r="M933" s="166">
        <f t="shared" si="247"/>
        <v>0</v>
      </c>
      <c r="N933" s="166">
        <f t="shared" si="247"/>
        <v>0</v>
      </c>
      <c r="O933" s="166">
        <f t="shared" si="247"/>
        <v>0</v>
      </c>
      <c r="P933" s="166">
        <f t="shared" si="247"/>
        <v>0</v>
      </c>
      <c r="Q933" s="166">
        <f t="shared" si="247"/>
        <v>0</v>
      </c>
      <c r="R933" s="166">
        <f t="shared" si="247"/>
        <v>0</v>
      </c>
      <c r="S933" s="166">
        <f t="shared" si="247"/>
        <v>0</v>
      </c>
      <c r="T933" s="162">
        <f t="shared" si="247"/>
        <v>0</v>
      </c>
      <c r="U933" s="166">
        <f t="shared" si="247"/>
        <v>0</v>
      </c>
      <c r="V933" s="167">
        <f t="shared" si="247"/>
        <v>0</v>
      </c>
      <c r="W933" s="48">
        <f>G933-SUM(H933:V933)</f>
        <v>0</v>
      </c>
      <c r="Y933"/>
      <c r="Z933"/>
      <c r="AG933" s="135"/>
      <c r="AH933" s="135"/>
    </row>
    <row r="934" spans="1:34" x14ac:dyDescent="0.4">
      <c r="A934" s="337"/>
      <c r="B934" s="494"/>
      <c r="C934" s="495"/>
      <c r="D934" s="495"/>
      <c r="E934" s="496" t="s">
        <v>101</v>
      </c>
      <c r="F934" s="496"/>
      <c r="G934" s="68">
        <f t="shared" ref="G934:W934" si="248">SUBTOTAL(9,G935:G936)</f>
        <v>0</v>
      </c>
      <c r="H934" s="69">
        <f t="shared" si="248"/>
        <v>0</v>
      </c>
      <c r="I934" s="66">
        <f t="shared" si="248"/>
        <v>0</v>
      </c>
      <c r="J934" s="66">
        <f t="shared" si="248"/>
        <v>0</v>
      </c>
      <c r="K934" s="67">
        <f t="shared" si="248"/>
        <v>0</v>
      </c>
      <c r="L934" s="36">
        <f t="shared" si="248"/>
        <v>0</v>
      </c>
      <c r="M934" s="36">
        <f t="shared" si="248"/>
        <v>0</v>
      </c>
      <c r="N934" s="36">
        <f t="shared" si="248"/>
        <v>0</v>
      </c>
      <c r="O934" s="36">
        <f t="shared" si="248"/>
        <v>0</v>
      </c>
      <c r="P934" s="36">
        <f t="shared" si="248"/>
        <v>0</v>
      </c>
      <c r="Q934" s="36">
        <f t="shared" si="248"/>
        <v>0</v>
      </c>
      <c r="R934" s="36">
        <f t="shared" si="248"/>
        <v>0</v>
      </c>
      <c r="S934" s="36">
        <f t="shared" si="248"/>
        <v>0</v>
      </c>
      <c r="T934" s="36">
        <f t="shared" si="248"/>
        <v>0</v>
      </c>
      <c r="U934" s="36">
        <f t="shared" si="248"/>
        <v>0</v>
      </c>
      <c r="V934" s="36">
        <f t="shared" si="248"/>
        <v>0</v>
      </c>
      <c r="W934" s="35">
        <f t="shared" si="248"/>
        <v>0</v>
      </c>
      <c r="Y934"/>
      <c r="Z934"/>
      <c r="AG934" s="135"/>
      <c r="AH934" s="135"/>
    </row>
    <row r="935" spans="1:34" outlineLevel="1" x14ac:dyDescent="0.4">
      <c r="A935" s="337"/>
      <c r="B935" s="494"/>
      <c r="C935" s="495"/>
      <c r="D935" s="495"/>
      <c r="E935" s="496"/>
      <c r="F935" s="497" t="s">
        <v>102</v>
      </c>
      <c r="G935" s="174">
        <f>G79</f>
        <v>0</v>
      </c>
      <c r="H935" s="175">
        <f>G935*(1-VLOOKUP($F935,SHT,5,FALSE))+$H79*VLOOKUP($F935,SHT,5,FALSE)</f>
        <v>0</v>
      </c>
      <c r="I935" s="163">
        <f t="shared" ref="I935:V935" si="249">I79*VLOOKUP($F935,SHT,5,FALSE)</f>
        <v>0</v>
      </c>
      <c r="J935" s="163">
        <f t="shared" si="249"/>
        <v>0</v>
      </c>
      <c r="K935" s="181">
        <f t="shared" si="249"/>
        <v>0</v>
      </c>
      <c r="L935" s="180">
        <f t="shared" si="249"/>
        <v>0</v>
      </c>
      <c r="M935" s="166">
        <f t="shared" si="249"/>
        <v>0</v>
      </c>
      <c r="N935" s="166">
        <f t="shared" si="249"/>
        <v>0</v>
      </c>
      <c r="O935" s="166">
        <f t="shared" si="249"/>
        <v>0</v>
      </c>
      <c r="P935" s="166">
        <f t="shared" si="249"/>
        <v>0</v>
      </c>
      <c r="Q935" s="166">
        <f t="shared" si="249"/>
        <v>0</v>
      </c>
      <c r="R935" s="166">
        <f t="shared" si="249"/>
        <v>0</v>
      </c>
      <c r="S935" s="166">
        <f t="shared" si="249"/>
        <v>0</v>
      </c>
      <c r="T935" s="162">
        <f t="shared" si="249"/>
        <v>0</v>
      </c>
      <c r="U935" s="166">
        <f t="shared" si="249"/>
        <v>0</v>
      </c>
      <c r="V935" s="167">
        <f t="shared" si="249"/>
        <v>0</v>
      </c>
      <c r="W935" s="48">
        <f>G935-SUM(H935:V935)</f>
        <v>0</v>
      </c>
      <c r="Y935"/>
      <c r="Z935"/>
      <c r="AG935" s="135"/>
      <c r="AH935" s="135"/>
    </row>
    <row r="936" spans="1:34" outlineLevel="1" x14ac:dyDescent="0.4">
      <c r="A936" s="337"/>
      <c r="B936" s="494"/>
      <c r="C936" s="495"/>
      <c r="D936" s="495"/>
      <c r="E936" s="496"/>
      <c r="F936" s="497" t="s">
        <v>103</v>
      </c>
      <c r="G936" s="174">
        <f>G80</f>
        <v>0</v>
      </c>
      <c r="H936" s="175">
        <f>G936*(1-VLOOKUP($F936,SHT,5,FALSE))+$H80*VLOOKUP($F936,SHT,5,FALSE)</f>
        <v>0</v>
      </c>
      <c r="I936" s="163">
        <f t="shared" ref="I936:V936" si="250">I80*VLOOKUP($F936,SHT,5,FALSE)</f>
        <v>0</v>
      </c>
      <c r="J936" s="163">
        <f t="shared" si="250"/>
        <v>0</v>
      </c>
      <c r="K936" s="181">
        <f t="shared" si="250"/>
        <v>0</v>
      </c>
      <c r="L936" s="180">
        <f t="shared" si="250"/>
        <v>0</v>
      </c>
      <c r="M936" s="166">
        <f t="shared" si="250"/>
        <v>0</v>
      </c>
      <c r="N936" s="166">
        <f t="shared" si="250"/>
        <v>0</v>
      </c>
      <c r="O936" s="166">
        <f t="shared" si="250"/>
        <v>0</v>
      </c>
      <c r="P936" s="166">
        <f t="shared" si="250"/>
        <v>0</v>
      </c>
      <c r="Q936" s="166">
        <f t="shared" si="250"/>
        <v>0</v>
      </c>
      <c r="R936" s="166">
        <f t="shared" si="250"/>
        <v>0</v>
      </c>
      <c r="S936" s="166">
        <f t="shared" si="250"/>
        <v>0</v>
      </c>
      <c r="T936" s="162">
        <f t="shared" si="250"/>
        <v>0</v>
      </c>
      <c r="U936" s="166">
        <f t="shared" si="250"/>
        <v>0</v>
      </c>
      <c r="V936" s="167">
        <f t="shared" si="250"/>
        <v>0</v>
      </c>
      <c r="W936" s="48">
        <f>G936-SUM(H936:V936)</f>
        <v>0</v>
      </c>
      <c r="Y936"/>
      <c r="Z936"/>
      <c r="AG936" s="135"/>
      <c r="AH936" s="135"/>
    </row>
    <row r="937" spans="1:34" x14ac:dyDescent="0.4">
      <c r="A937" s="337"/>
      <c r="B937" s="494"/>
      <c r="C937" s="495"/>
      <c r="D937" s="495"/>
      <c r="E937" s="496" t="s">
        <v>104</v>
      </c>
      <c r="F937" s="496"/>
      <c r="G937" s="68">
        <f t="shared" ref="G937:W937" si="251">SUBTOTAL(9,G938:G939)</f>
        <v>0</v>
      </c>
      <c r="H937" s="69">
        <f t="shared" si="251"/>
        <v>0</v>
      </c>
      <c r="I937" s="66">
        <f t="shared" si="251"/>
        <v>0</v>
      </c>
      <c r="J937" s="66">
        <f t="shared" si="251"/>
        <v>0</v>
      </c>
      <c r="K937" s="67">
        <f t="shared" si="251"/>
        <v>0</v>
      </c>
      <c r="L937" s="36">
        <f t="shared" si="251"/>
        <v>0</v>
      </c>
      <c r="M937" s="36">
        <f t="shared" si="251"/>
        <v>0</v>
      </c>
      <c r="N937" s="36">
        <f t="shared" si="251"/>
        <v>0</v>
      </c>
      <c r="O937" s="36">
        <f t="shared" si="251"/>
        <v>0</v>
      </c>
      <c r="P937" s="36">
        <f t="shared" si="251"/>
        <v>0</v>
      </c>
      <c r="Q937" s="36">
        <f t="shared" si="251"/>
        <v>0</v>
      </c>
      <c r="R937" s="36">
        <f t="shared" si="251"/>
        <v>0</v>
      </c>
      <c r="S937" s="36">
        <f t="shared" si="251"/>
        <v>0</v>
      </c>
      <c r="T937" s="36">
        <f t="shared" si="251"/>
        <v>0</v>
      </c>
      <c r="U937" s="36">
        <f t="shared" si="251"/>
        <v>0</v>
      </c>
      <c r="V937" s="36">
        <f t="shared" si="251"/>
        <v>0</v>
      </c>
      <c r="W937" s="35">
        <f t="shared" si="251"/>
        <v>0</v>
      </c>
      <c r="Y937"/>
      <c r="Z937"/>
      <c r="AG937" s="135"/>
      <c r="AH937" s="135"/>
    </row>
    <row r="938" spans="1:34" outlineLevel="1" x14ac:dyDescent="0.4">
      <c r="A938" s="337"/>
      <c r="B938" s="494"/>
      <c r="C938" s="495"/>
      <c r="D938" s="495"/>
      <c r="E938" s="496"/>
      <c r="F938" s="497" t="s">
        <v>105</v>
      </c>
      <c r="G938" s="174">
        <f>G82</f>
        <v>0</v>
      </c>
      <c r="H938" s="175">
        <f>G938*(1-VLOOKUP($F938,SHT,5,FALSE))+$H82*VLOOKUP($F938,SHT,5,FALSE)</f>
        <v>0</v>
      </c>
      <c r="I938" s="163">
        <f t="shared" ref="I938:V938" si="252">I82*VLOOKUP($F938,SHT,5,FALSE)</f>
        <v>0</v>
      </c>
      <c r="J938" s="163">
        <f t="shared" si="252"/>
        <v>0</v>
      </c>
      <c r="K938" s="181">
        <f t="shared" si="252"/>
        <v>0</v>
      </c>
      <c r="L938" s="180">
        <f t="shared" si="252"/>
        <v>0</v>
      </c>
      <c r="M938" s="166">
        <f t="shared" si="252"/>
        <v>0</v>
      </c>
      <c r="N938" s="166">
        <f t="shared" si="252"/>
        <v>0</v>
      </c>
      <c r="O938" s="166">
        <f t="shared" si="252"/>
        <v>0</v>
      </c>
      <c r="P938" s="166">
        <f t="shared" si="252"/>
        <v>0</v>
      </c>
      <c r="Q938" s="166">
        <f t="shared" si="252"/>
        <v>0</v>
      </c>
      <c r="R938" s="166">
        <f t="shared" si="252"/>
        <v>0</v>
      </c>
      <c r="S938" s="166">
        <f t="shared" si="252"/>
        <v>0</v>
      </c>
      <c r="T938" s="162">
        <f t="shared" si="252"/>
        <v>0</v>
      </c>
      <c r="U938" s="166">
        <f t="shared" si="252"/>
        <v>0</v>
      </c>
      <c r="V938" s="167">
        <f t="shared" si="252"/>
        <v>0</v>
      </c>
      <c r="W938" s="48">
        <f>G938-SUM(H938:V938)</f>
        <v>0</v>
      </c>
      <c r="Y938"/>
      <c r="Z938"/>
      <c r="AG938" s="135"/>
      <c r="AH938" s="135"/>
    </row>
    <row r="939" spans="1:34" outlineLevel="1" x14ac:dyDescent="0.4">
      <c r="A939" s="337"/>
      <c r="B939" s="494"/>
      <c r="C939" s="495"/>
      <c r="D939" s="495"/>
      <c r="E939" s="496"/>
      <c r="F939" s="497" t="s">
        <v>106</v>
      </c>
      <c r="G939" s="174">
        <f>G83</f>
        <v>0</v>
      </c>
      <c r="H939" s="175">
        <f>G939*(1-VLOOKUP($F939,SHT,5,FALSE))+$H83*VLOOKUP($F939,SHT,5,FALSE)</f>
        <v>0</v>
      </c>
      <c r="I939" s="163">
        <f t="shared" ref="I939:V939" si="253">I83*VLOOKUP($F939,SHT,5,FALSE)</f>
        <v>0</v>
      </c>
      <c r="J939" s="163">
        <f t="shared" si="253"/>
        <v>0</v>
      </c>
      <c r="K939" s="181">
        <f t="shared" si="253"/>
        <v>0</v>
      </c>
      <c r="L939" s="180">
        <f t="shared" si="253"/>
        <v>0</v>
      </c>
      <c r="M939" s="166">
        <f t="shared" si="253"/>
        <v>0</v>
      </c>
      <c r="N939" s="166">
        <f t="shared" si="253"/>
        <v>0</v>
      </c>
      <c r="O939" s="166">
        <f t="shared" si="253"/>
        <v>0</v>
      </c>
      <c r="P939" s="166">
        <f t="shared" si="253"/>
        <v>0</v>
      </c>
      <c r="Q939" s="166">
        <f t="shared" si="253"/>
        <v>0</v>
      </c>
      <c r="R939" s="166">
        <f t="shared" si="253"/>
        <v>0</v>
      </c>
      <c r="S939" s="166">
        <f t="shared" si="253"/>
        <v>0</v>
      </c>
      <c r="T939" s="162">
        <f t="shared" si="253"/>
        <v>0</v>
      </c>
      <c r="U939" s="166">
        <f t="shared" si="253"/>
        <v>0</v>
      </c>
      <c r="V939" s="167">
        <f t="shared" si="253"/>
        <v>0</v>
      </c>
      <c r="W939" s="48">
        <f>G939-SUM(H939:V939)</f>
        <v>0</v>
      </c>
      <c r="Y939"/>
      <c r="Z939"/>
      <c r="AG939" s="135"/>
      <c r="AH939" s="135"/>
    </row>
    <row r="940" spans="1:34" x14ac:dyDescent="0.4">
      <c r="A940" s="337"/>
      <c r="B940" s="494"/>
      <c r="C940" s="495"/>
      <c r="D940" s="495"/>
      <c r="E940" s="496" t="s">
        <v>107</v>
      </c>
      <c r="F940" s="496"/>
      <c r="G940" s="68">
        <f t="shared" ref="G940:W940" si="254">SUBTOTAL(9,G941:G942)</f>
        <v>0</v>
      </c>
      <c r="H940" s="69">
        <f t="shared" si="254"/>
        <v>0</v>
      </c>
      <c r="I940" s="66">
        <f t="shared" si="254"/>
        <v>0</v>
      </c>
      <c r="J940" s="66">
        <f t="shared" si="254"/>
        <v>0</v>
      </c>
      <c r="K940" s="67">
        <f t="shared" si="254"/>
        <v>0</v>
      </c>
      <c r="L940" s="36">
        <f t="shared" si="254"/>
        <v>0</v>
      </c>
      <c r="M940" s="36">
        <f t="shared" si="254"/>
        <v>0</v>
      </c>
      <c r="N940" s="36">
        <f t="shared" si="254"/>
        <v>0</v>
      </c>
      <c r="O940" s="36">
        <f t="shared" si="254"/>
        <v>0</v>
      </c>
      <c r="P940" s="36">
        <f t="shared" si="254"/>
        <v>0</v>
      </c>
      <c r="Q940" s="36">
        <f t="shared" si="254"/>
        <v>0</v>
      </c>
      <c r="R940" s="36">
        <f t="shared" si="254"/>
        <v>0</v>
      </c>
      <c r="S940" s="36">
        <f t="shared" si="254"/>
        <v>0</v>
      </c>
      <c r="T940" s="36">
        <f t="shared" si="254"/>
        <v>0</v>
      </c>
      <c r="U940" s="36">
        <f t="shared" si="254"/>
        <v>0</v>
      </c>
      <c r="V940" s="36">
        <f t="shared" si="254"/>
        <v>0</v>
      </c>
      <c r="W940" s="35">
        <f t="shared" si="254"/>
        <v>0</v>
      </c>
      <c r="Y940"/>
      <c r="Z940"/>
      <c r="AG940" s="135"/>
      <c r="AH940" s="135"/>
    </row>
    <row r="941" spans="1:34" outlineLevel="1" x14ac:dyDescent="0.4">
      <c r="A941" s="337"/>
      <c r="B941" s="494"/>
      <c r="C941" s="495"/>
      <c r="D941" s="495"/>
      <c r="E941" s="496"/>
      <c r="F941" s="497" t="s">
        <v>108</v>
      </c>
      <c r="G941" s="174">
        <f>G85</f>
        <v>0</v>
      </c>
      <c r="H941" s="175">
        <f>G941*(1-VLOOKUP($F941,SHT,5,FALSE))+$H85*VLOOKUP($F941,SHT,5,FALSE)</f>
        <v>0</v>
      </c>
      <c r="I941" s="163">
        <f t="shared" ref="I941:V941" si="255">I85*VLOOKUP($F941,SHT,5,FALSE)</f>
        <v>0</v>
      </c>
      <c r="J941" s="163">
        <f t="shared" si="255"/>
        <v>0</v>
      </c>
      <c r="K941" s="181">
        <f t="shared" si="255"/>
        <v>0</v>
      </c>
      <c r="L941" s="180">
        <f t="shared" si="255"/>
        <v>0</v>
      </c>
      <c r="M941" s="166">
        <f t="shared" si="255"/>
        <v>0</v>
      </c>
      <c r="N941" s="166">
        <f t="shared" si="255"/>
        <v>0</v>
      </c>
      <c r="O941" s="166">
        <f t="shared" si="255"/>
        <v>0</v>
      </c>
      <c r="P941" s="166">
        <f t="shared" si="255"/>
        <v>0</v>
      </c>
      <c r="Q941" s="166">
        <f t="shared" si="255"/>
        <v>0</v>
      </c>
      <c r="R941" s="166">
        <f t="shared" si="255"/>
        <v>0</v>
      </c>
      <c r="S941" s="166">
        <f t="shared" si="255"/>
        <v>0</v>
      </c>
      <c r="T941" s="162">
        <f t="shared" si="255"/>
        <v>0</v>
      </c>
      <c r="U941" s="166">
        <f t="shared" si="255"/>
        <v>0</v>
      </c>
      <c r="V941" s="167">
        <f t="shared" si="255"/>
        <v>0</v>
      </c>
      <c r="W941" s="48">
        <f>G941-SUM(H941:V941)</f>
        <v>0</v>
      </c>
      <c r="Y941"/>
      <c r="Z941"/>
      <c r="AG941" s="135"/>
      <c r="AH941" s="135"/>
    </row>
    <row r="942" spans="1:34" outlineLevel="1" x14ac:dyDescent="0.4">
      <c r="A942" s="337"/>
      <c r="B942" s="494"/>
      <c r="C942" s="495"/>
      <c r="D942" s="495"/>
      <c r="E942" s="496"/>
      <c r="F942" s="497" t="s">
        <v>109</v>
      </c>
      <c r="G942" s="174">
        <f>G86</f>
        <v>0</v>
      </c>
      <c r="H942" s="175">
        <f>G942*(1-VLOOKUP($F942,SHT,5,FALSE))+$H86*VLOOKUP($F942,SHT,5,FALSE)</f>
        <v>0</v>
      </c>
      <c r="I942" s="163">
        <f t="shared" ref="I942:V942" si="256">I86*VLOOKUP($F942,SHT,5,FALSE)</f>
        <v>0</v>
      </c>
      <c r="J942" s="163">
        <f t="shared" si="256"/>
        <v>0</v>
      </c>
      <c r="K942" s="181">
        <f t="shared" si="256"/>
        <v>0</v>
      </c>
      <c r="L942" s="180">
        <f t="shared" si="256"/>
        <v>0</v>
      </c>
      <c r="M942" s="166">
        <f t="shared" si="256"/>
        <v>0</v>
      </c>
      <c r="N942" s="166">
        <f t="shared" si="256"/>
        <v>0</v>
      </c>
      <c r="O942" s="166">
        <f t="shared" si="256"/>
        <v>0</v>
      </c>
      <c r="P942" s="166">
        <f t="shared" si="256"/>
        <v>0</v>
      </c>
      <c r="Q942" s="166">
        <f t="shared" si="256"/>
        <v>0</v>
      </c>
      <c r="R942" s="166">
        <f t="shared" si="256"/>
        <v>0</v>
      </c>
      <c r="S942" s="166">
        <f t="shared" si="256"/>
        <v>0</v>
      </c>
      <c r="T942" s="162">
        <f t="shared" si="256"/>
        <v>0</v>
      </c>
      <c r="U942" s="166">
        <f t="shared" si="256"/>
        <v>0</v>
      </c>
      <c r="V942" s="167">
        <f t="shared" si="256"/>
        <v>0</v>
      </c>
      <c r="W942" s="48">
        <f>G942-SUM(H942:V942)</f>
        <v>0</v>
      </c>
      <c r="Y942"/>
      <c r="Z942"/>
      <c r="AG942" s="135"/>
      <c r="AH942" s="135"/>
    </row>
    <row r="943" spans="1:34" x14ac:dyDescent="0.4">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4">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4">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4">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4">
      <c r="A947" s="337"/>
      <c r="B947" s="494"/>
      <c r="C947" s="498"/>
      <c r="D947" s="495" t="s">
        <v>114</v>
      </c>
      <c r="E947" s="496"/>
      <c r="F947" s="496"/>
      <c r="G947" s="68">
        <f>SUBTOTAL(9,G948:G949)</f>
        <v>0</v>
      </c>
      <c r="H947" s="69">
        <f t="shared" ref="H947:W947" si="257">SUBTOTAL(9,H948:H949)</f>
        <v>0</v>
      </c>
      <c r="I947" s="66">
        <f t="shared" si="257"/>
        <v>0</v>
      </c>
      <c r="J947" s="66">
        <f t="shared" si="257"/>
        <v>0</v>
      </c>
      <c r="K947" s="67">
        <f t="shared" si="257"/>
        <v>0</v>
      </c>
      <c r="L947" s="36">
        <f t="shared" si="257"/>
        <v>0</v>
      </c>
      <c r="M947" s="36">
        <f t="shared" si="257"/>
        <v>0</v>
      </c>
      <c r="N947" s="36">
        <f t="shared" si="257"/>
        <v>0</v>
      </c>
      <c r="O947" s="36">
        <f t="shared" si="257"/>
        <v>0</v>
      </c>
      <c r="P947" s="36">
        <f t="shared" si="257"/>
        <v>0</v>
      </c>
      <c r="Q947" s="36">
        <f t="shared" si="257"/>
        <v>0</v>
      </c>
      <c r="R947" s="36">
        <f t="shared" si="257"/>
        <v>0</v>
      </c>
      <c r="S947" s="36">
        <f t="shared" si="257"/>
        <v>0</v>
      </c>
      <c r="T947" s="36">
        <f t="shared" si="257"/>
        <v>0</v>
      </c>
      <c r="U947" s="36">
        <f t="shared" si="257"/>
        <v>0</v>
      </c>
      <c r="V947" s="36">
        <f t="shared" si="257"/>
        <v>0</v>
      </c>
      <c r="W947" s="35">
        <f t="shared" si="257"/>
        <v>0</v>
      </c>
      <c r="Y947"/>
      <c r="Z947"/>
      <c r="AG947" s="135"/>
      <c r="AH947" s="135"/>
    </row>
    <row r="948" spans="1:34" outlineLevel="1" x14ac:dyDescent="0.4">
      <c r="A948" s="337"/>
      <c r="B948" s="494"/>
      <c r="C948" s="495"/>
      <c r="D948" s="495"/>
      <c r="E948" s="496"/>
      <c r="F948" s="497" t="s">
        <v>115</v>
      </c>
      <c r="G948" s="174">
        <f t="shared" ref="G948:V948" si="258">G92</f>
        <v>0</v>
      </c>
      <c r="H948" s="175">
        <f t="shared" si="258"/>
        <v>0</v>
      </c>
      <c r="I948" s="163">
        <f t="shared" si="258"/>
        <v>0</v>
      </c>
      <c r="J948" s="163">
        <f t="shared" si="258"/>
        <v>0</v>
      </c>
      <c r="K948" s="181">
        <f t="shared" si="258"/>
        <v>0</v>
      </c>
      <c r="L948" s="165">
        <f t="shared" si="258"/>
        <v>0</v>
      </c>
      <c r="M948" s="176">
        <f t="shared" si="258"/>
        <v>0</v>
      </c>
      <c r="N948" s="166">
        <f t="shared" si="258"/>
        <v>0</v>
      </c>
      <c r="O948" s="166">
        <f t="shared" si="258"/>
        <v>0</v>
      </c>
      <c r="P948" s="166">
        <f t="shared" si="258"/>
        <v>0</v>
      </c>
      <c r="Q948" s="166">
        <f t="shared" si="258"/>
        <v>0</v>
      </c>
      <c r="R948" s="166">
        <f t="shared" si="258"/>
        <v>0</v>
      </c>
      <c r="S948" s="166">
        <f t="shared" si="258"/>
        <v>0</v>
      </c>
      <c r="T948" s="162">
        <f t="shared" si="258"/>
        <v>0</v>
      </c>
      <c r="U948" s="166">
        <f t="shared" si="258"/>
        <v>0</v>
      </c>
      <c r="V948" s="167">
        <f t="shared" si="258"/>
        <v>0</v>
      </c>
      <c r="W948" s="48">
        <f>G948-SUM(H948:V948)</f>
        <v>0</v>
      </c>
      <c r="Y948"/>
      <c r="Z948"/>
      <c r="AG948" s="135"/>
      <c r="AH948" s="135"/>
    </row>
    <row r="949" spans="1:34" outlineLevel="1" x14ac:dyDescent="0.4">
      <c r="A949" s="337"/>
      <c r="B949" s="494"/>
      <c r="C949" s="495"/>
      <c r="D949" s="495"/>
      <c r="E949" s="496"/>
      <c r="F949" s="497" t="s">
        <v>116</v>
      </c>
      <c r="G949" s="174">
        <f t="shared" ref="G949:V949" si="259">G93</f>
        <v>0</v>
      </c>
      <c r="H949" s="175">
        <f t="shared" si="259"/>
        <v>0</v>
      </c>
      <c r="I949" s="163">
        <f t="shared" si="259"/>
        <v>0</v>
      </c>
      <c r="J949" s="163">
        <f t="shared" si="259"/>
        <v>0</v>
      </c>
      <c r="K949" s="181">
        <f t="shared" si="259"/>
        <v>0</v>
      </c>
      <c r="L949" s="165">
        <f t="shared" si="259"/>
        <v>0</v>
      </c>
      <c r="M949" s="176">
        <f t="shared" si="259"/>
        <v>0</v>
      </c>
      <c r="N949" s="166">
        <f t="shared" si="259"/>
        <v>0</v>
      </c>
      <c r="O949" s="166">
        <f t="shared" si="259"/>
        <v>0</v>
      </c>
      <c r="P949" s="166">
        <f t="shared" si="259"/>
        <v>0</v>
      </c>
      <c r="Q949" s="166">
        <f t="shared" si="259"/>
        <v>0</v>
      </c>
      <c r="R949" s="166">
        <f t="shared" si="259"/>
        <v>0</v>
      </c>
      <c r="S949" s="166">
        <f t="shared" si="259"/>
        <v>0</v>
      </c>
      <c r="T949" s="162">
        <f t="shared" si="259"/>
        <v>0</v>
      </c>
      <c r="U949" s="166">
        <f t="shared" si="259"/>
        <v>0</v>
      </c>
      <c r="V949" s="167">
        <f t="shared" si="259"/>
        <v>0</v>
      </c>
      <c r="W949" s="48">
        <f>G949-SUM(H949:V949)</f>
        <v>0</v>
      </c>
      <c r="Y949"/>
      <c r="Z949"/>
      <c r="AG949" s="135"/>
      <c r="AH949" s="135"/>
    </row>
    <row r="950" spans="1:34" x14ac:dyDescent="0.4">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4">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4">
      <c r="A952" s="337"/>
      <c r="B952" s="494"/>
      <c r="C952" s="495"/>
      <c r="D952" s="495"/>
      <c r="E952" s="495" t="s">
        <v>119</v>
      </c>
      <c r="F952" s="496"/>
      <c r="G952" s="68">
        <f>SUBTOTAL(9,G953:G956)</f>
        <v>0</v>
      </c>
      <c r="H952" s="69">
        <f>SUBTOTAL(9,H953:H956)</f>
        <v>0</v>
      </c>
      <c r="I952" s="66">
        <f t="shared" ref="I952:V952" si="260">SUBTOTAL(9,I953:I956)</f>
        <v>0</v>
      </c>
      <c r="J952" s="66">
        <f t="shared" si="260"/>
        <v>0</v>
      </c>
      <c r="K952" s="67">
        <f t="shared" si="260"/>
        <v>0</v>
      </c>
      <c r="L952" s="36">
        <f t="shared" si="260"/>
        <v>0</v>
      </c>
      <c r="M952" s="36">
        <f t="shared" si="260"/>
        <v>0</v>
      </c>
      <c r="N952" s="36">
        <f t="shared" si="260"/>
        <v>0</v>
      </c>
      <c r="O952" s="36">
        <f t="shared" si="260"/>
        <v>0</v>
      </c>
      <c r="P952" s="36">
        <f t="shared" si="260"/>
        <v>0</v>
      </c>
      <c r="Q952" s="36">
        <f t="shared" si="260"/>
        <v>0</v>
      </c>
      <c r="R952" s="36">
        <f t="shared" si="260"/>
        <v>0</v>
      </c>
      <c r="S952" s="36">
        <f t="shared" si="260"/>
        <v>0</v>
      </c>
      <c r="T952" s="36">
        <f t="shared" si="260"/>
        <v>0</v>
      </c>
      <c r="U952" s="36">
        <f t="shared" si="260"/>
        <v>0</v>
      </c>
      <c r="V952" s="36">
        <f t="shared" si="260"/>
        <v>0</v>
      </c>
      <c r="W952" s="35">
        <f>SUBTOTAL(9,W953:W956)</f>
        <v>0</v>
      </c>
      <c r="Y952"/>
      <c r="Z952"/>
      <c r="AG952" s="135"/>
      <c r="AH952" s="135"/>
    </row>
    <row r="953" spans="1:34" outlineLevel="1" x14ac:dyDescent="0.4">
      <c r="A953" s="337"/>
      <c r="B953" s="494"/>
      <c r="C953" s="496"/>
      <c r="D953" s="498"/>
      <c r="E953" s="498"/>
      <c r="F953" s="497" t="s">
        <v>120</v>
      </c>
      <c r="G953" s="174">
        <f>G97</f>
        <v>0</v>
      </c>
      <c r="H953" s="175">
        <f>G953*(1-VLOOKUP($F953,SHT,5,FALSE))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4">
      <c r="A954" s="337"/>
      <c r="B954" s="494"/>
      <c r="C954" s="496"/>
      <c r="D954" s="498"/>
      <c r="E954" s="498"/>
      <c r="F954" s="497" t="s">
        <v>121</v>
      </c>
      <c r="G954" s="174">
        <f>G98</f>
        <v>0</v>
      </c>
      <c r="H954" s="175">
        <f>G954*(1-VLOOKUP($F954,SHT,5,FALSE))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4">
      <c r="A955" s="337"/>
      <c r="B955" s="494"/>
      <c r="C955" s="496"/>
      <c r="D955" s="498"/>
      <c r="E955" s="498"/>
      <c r="F955" s="497" t="s">
        <v>122</v>
      </c>
      <c r="G955" s="174">
        <f>G99</f>
        <v>0</v>
      </c>
      <c r="H955" s="175">
        <f t="shared" ref="H955:V955" si="261">H99</f>
        <v>0</v>
      </c>
      <c r="I955" s="163">
        <f t="shared" si="261"/>
        <v>0</v>
      </c>
      <c r="J955" s="163">
        <f t="shared" si="261"/>
        <v>0</v>
      </c>
      <c r="K955" s="181">
        <f t="shared" si="261"/>
        <v>0</v>
      </c>
      <c r="L955" s="165">
        <f t="shared" si="261"/>
        <v>0</v>
      </c>
      <c r="M955" s="176">
        <f t="shared" si="261"/>
        <v>0</v>
      </c>
      <c r="N955" s="166">
        <f t="shared" si="261"/>
        <v>0</v>
      </c>
      <c r="O955" s="166">
        <f t="shared" si="261"/>
        <v>0</v>
      </c>
      <c r="P955" s="166">
        <f t="shared" si="261"/>
        <v>0</v>
      </c>
      <c r="Q955" s="166">
        <f t="shared" si="261"/>
        <v>0</v>
      </c>
      <c r="R955" s="166">
        <f t="shared" si="261"/>
        <v>0</v>
      </c>
      <c r="S955" s="166">
        <f t="shared" si="261"/>
        <v>0</v>
      </c>
      <c r="T955" s="162">
        <f t="shared" si="261"/>
        <v>0</v>
      </c>
      <c r="U955" s="166">
        <f t="shared" si="261"/>
        <v>0</v>
      </c>
      <c r="V955" s="167">
        <f t="shared" si="261"/>
        <v>0</v>
      </c>
      <c r="W955" s="48">
        <f>G955-SUM(H955:V955)</f>
        <v>0</v>
      </c>
      <c r="Y955"/>
      <c r="Z955"/>
      <c r="AG955" s="135"/>
      <c r="AH955" s="135"/>
    </row>
    <row r="956" spans="1:34" outlineLevel="1" x14ac:dyDescent="0.4">
      <c r="A956" s="337"/>
      <c r="B956" s="494"/>
      <c r="C956" s="496"/>
      <c r="D956" s="498"/>
      <c r="E956" s="498"/>
      <c r="F956" s="497" t="s">
        <v>123</v>
      </c>
      <c r="G956" s="174">
        <f>G100</f>
        <v>0</v>
      </c>
      <c r="H956" s="175">
        <f t="shared" ref="H956:V956" si="262">H100</f>
        <v>0</v>
      </c>
      <c r="I956" s="163">
        <f t="shared" si="262"/>
        <v>0</v>
      </c>
      <c r="J956" s="163">
        <f t="shared" si="262"/>
        <v>0</v>
      </c>
      <c r="K956" s="181">
        <f t="shared" si="262"/>
        <v>0</v>
      </c>
      <c r="L956" s="165">
        <f t="shared" si="262"/>
        <v>0</v>
      </c>
      <c r="M956" s="176">
        <f t="shared" si="262"/>
        <v>0</v>
      </c>
      <c r="N956" s="166">
        <f t="shared" si="262"/>
        <v>0</v>
      </c>
      <c r="O956" s="166">
        <f t="shared" si="262"/>
        <v>0</v>
      </c>
      <c r="P956" s="166">
        <f t="shared" si="262"/>
        <v>0</v>
      </c>
      <c r="Q956" s="166">
        <f t="shared" si="262"/>
        <v>0</v>
      </c>
      <c r="R956" s="166">
        <f t="shared" si="262"/>
        <v>0</v>
      </c>
      <c r="S956" s="166">
        <f t="shared" si="262"/>
        <v>0</v>
      </c>
      <c r="T956" s="162">
        <f t="shared" si="262"/>
        <v>0</v>
      </c>
      <c r="U956" s="166">
        <f t="shared" si="262"/>
        <v>0</v>
      </c>
      <c r="V956" s="167">
        <f t="shared" si="262"/>
        <v>0</v>
      </c>
      <c r="W956" s="48">
        <f>G956-SUM(H956:V956)</f>
        <v>0</v>
      </c>
      <c r="Y956"/>
      <c r="Z956"/>
      <c r="AG956" s="135"/>
      <c r="AH956" s="135"/>
    </row>
    <row r="957" spans="1:34" x14ac:dyDescent="0.4">
      <c r="A957" s="337"/>
      <c r="B957" s="494"/>
      <c r="C957" s="496"/>
      <c r="D957" s="498"/>
      <c r="E957" s="495" t="s">
        <v>124</v>
      </c>
      <c r="F957" s="496"/>
      <c r="G957" s="68">
        <f t="shared" ref="G957:W957" si="263">SUBTOTAL(9,G958:G959)</f>
        <v>0</v>
      </c>
      <c r="H957" s="69">
        <f t="shared" si="263"/>
        <v>0</v>
      </c>
      <c r="I957" s="66">
        <f t="shared" si="263"/>
        <v>0</v>
      </c>
      <c r="J957" s="66">
        <f t="shared" si="263"/>
        <v>0</v>
      </c>
      <c r="K957" s="67">
        <f t="shared" si="263"/>
        <v>0</v>
      </c>
      <c r="L957" s="36">
        <f t="shared" si="263"/>
        <v>0</v>
      </c>
      <c r="M957" s="36">
        <f t="shared" si="263"/>
        <v>0</v>
      </c>
      <c r="N957" s="36">
        <f t="shared" si="263"/>
        <v>0</v>
      </c>
      <c r="O957" s="36">
        <f t="shared" si="263"/>
        <v>0</v>
      </c>
      <c r="P957" s="36">
        <f t="shared" si="263"/>
        <v>0</v>
      </c>
      <c r="Q957" s="36">
        <f t="shared" si="263"/>
        <v>0</v>
      </c>
      <c r="R957" s="36">
        <f t="shared" si="263"/>
        <v>0</v>
      </c>
      <c r="S957" s="36">
        <f t="shared" si="263"/>
        <v>0</v>
      </c>
      <c r="T957" s="36">
        <f t="shared" si="263"/>
        <v>0</v>
      </c>
      <c r="U957" s="36">
        <f t="shared" si="263"/>
        <v>0</v>
      </c>
      <c r="V957" s="36">
        <f t="shared" si="263"/>
        <v>0</v>
      </c>
      <c r="W957" s="35">
        <f t="shared" si="263"/>
        <v>0</v>
      </c>
      <c r="Y957"/>
      <c r="Z957"/>
      <c r="AG957" s="135"/>
      <c r="AH957" s="135"/>
    </row>
    <row r="958" spans="1:34" outlineLevel="1" x14ac:dyDescent="0.4">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4">
      <c r="A959" s="337"/>
      <c r="B959" s="494"/>
      <c r="C959" s="496"/>
      <c r="D959" s="498"/>
      <c r="E959" s="498"/>
      <c r="F959" s="497" t="s">
        <v>126</v>
      </c>
      <c r="G959" s="174">
        <f>G103</f>
        <v>0</v>
      </c>
      <c r="H959" s="175">
        <f>H103</f>
        <v>0</v>
      </c>
      <c r="I959" s="163">
        <f>I103</f>
        <v>0</v>
      </c>
      <c r="J959" s="163">
        <f>J103</f>
        <v>0</v>
      </c>
      <c r="K959" s="181">
        <f>K103</f>
        <v>0</v>
      </c>
      <c r="L959" s="165">
        <f t="shared" ref="L959:V959" si="264">IF($Y103="CONTRACTUAL",L103,SUM($H959:$K959))</f>
        <v>0</v>
      </c>
      <c r="M959" s="176">
        <f t="shared" si="264"/>
        <v>0</v>
      </c>
      <c r="N959" s="166">
        <f t="shared" si="264"/>
        <v>0</v>
      </c>
      <c r="O959" s="166">
        <f t="shared" si="264"/>
        <v>0</v>
      </c>
      <c r="P959" s="166">
        <f t="shared" si="264"/>
        <v>0</v>
      </c>
      <c r="Q959" s="166">
        <f t="shared" si="264"/>
        <v>0</v>
      </c>
      <c r="R959" s="166">
        <f t="shared" si="264"/>
        <v>0</v>
      </c>
      <c r="S959" s="166">
        <f t="shared" si="264"/>
        <v>0</v>
      </c>
      <c r="T959" s="162">
        <f t="shared" si="264"/>
        <v>0</v>
      </c>
      <c r="U959" s="166">
        <f t="shared" si="264"/>
        <v>0</v>
      </c>
      <c r="V959" s="167">
        <f t="shared" si="264"/>
        <v>0</v>
      </c>
      <c r="W959" s="48">
        <f>G959-SUM(H959:V959)</f>
        <v>0</v>
      </c>
      <c r="Y959"/>
      <c r="Z959"/>
      <c r="AG959" s="135"/>
      <c r="AH959" s="135"/>
    </row>
    <row r="960" spans="1:34" x14ac:dyDescent="0.4">
      <c r="A960" s="337"/>
      <c r="B960" s="494"/>
      <c r="C960" s="496"/>
      <c r="D960" s="498"/>
      <c r="E960" s="495" t="s">
        <v>127</v>
      </c>
      <c r="F960" s="496"/>
      <c r="G960" s="68">
        <f>SUBTOTAL(9,G961:G962)</f>
        <v>0</v>
      </c>
      <c r="H960" s="69">
        <f t="shared" ref="H960:W960" si="265">SUBTOTAL(9,H961:H962)</f>
        <v>0</v>
      </c>
      <c r="I960" s="66">
        <f t="shared" si="265"/>
        <v>0</v>
      </c>
      <c r="J960" s="66">
        <f t="shared" si="265"/>
        <v>0</v>
      </c>
      <c r="K960" s="67">
        <f t="shared" si="265"/>
        <v>0</v>
      </c>
      <c r="L960" s="36">
        <f t="shared" si="265"/>
        <v>0</v>
      </c>
      <c r="M960" s="36">
        <f t="shared" si="265"/>
        <v>0</v>
      </c>
      <c r="N960" s="36">
        <f t="shared" si="265"/>
        <v>0</v>
      </c>
      <c r="O960" s="36">
        <f t="shared" si="265"/>
        <v>0</v>
      </c>
      <c r="P960" s="36">
        <f t="shared" si="265"/>
        <v>0</v>
      </c>
      <c r="Q960" s="36">
        <f t="shared" si="265"/>
        <v>0</v>
      </c>
      <c r="R960" s="36">
        <f t="shared" si="265"/>
        <v>0</v>
      </c>
      <c r="S960" s="36">
        <f t="shared" si="265"/>
        <v>0</v>
      </c>
      <c r="T960" s="36">
        <f t="shared" si="265"/>
        <v>0</v>
      </c>
      <c r="U960" s="36">
        <f t="shared" si="265"/>
        <v>0</v>
      </c>
      <c r="V960" s="36">
        <f t="shared" si="265"/>
        <v>0</v>
      </c>
      <c r="W960" s="35">
        <f t="shared" si="265"/>
        <v>0</v>
      </c>
      <c r="Y960"/>
      <c r="Z960"/>
      <c r="AG960" s="135"/>
      <c r="AH960" s="135"/>
    </row>
    <row r="961" spans="1:34" outlineLevel="1" x14ac:dyDescent="0.4">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4">
      <c r="A962" s="337"/>
      <c r="B962" s="494"/>
      <c r="C962" s="496"/>
      <c r="D962" s="498"/>
      <c r="E962" s="498"/>
      <c r="F962" s="497" t="s">
        <v>126</v>
      </c>
      <c r="G962" s="174">
        <f>G106</f>
        <v>0</v>
      </c>
      <c r="H962" s="175">
        <f>H106</f>
        <v>0</v>
      </c>
      <c r="I962" s="163">
        <f>I106</f>
        <v>0</v>
      </c>
      <c r="J962" s="163">
        <f>J106</f>
        <v>0</v>
      </c>
      <c r="K962" s="181">
        <f>K106</f>
        <v>0</v>
      </c>
      <c r="L962" s="180">
        <f t="shared" ref="L962:V962" si="266">IF($Y106="CONTRACTUAL",L106,SUM($H962:$K962))</f>
        <v>0</v>
      </c>
      <c r="M962" s="166">
        <f t="shared" si="266"/>
        <v>0</v>
      </c>
      <c r="N962" s="166">
        <f t="shared" si="266"/>
        <v>0</v>
      </c>
      <c r="O962" s="166">
        <f t="shared" si="266"/>
        <v>0</v>
      </c>
      <c r="P962" s="166">
        <f t="shared" si="266"/>
        <v>0</v>
      </c>
      <c r="Q962" s="166">
        <f t="shared" si="266"/>
        <v>0</v>
      </c>
      <c r="R962" s="166">
        <f t="shared" si="266"/>
        <v>0</v>
      </c>
      <c r="S962" s="166">
        <f t="shared" si="266"/>
        <v>0</v>
      </c>
      <c r="T962" s="162">
        <f t="shared" si="266"/>
        <v>0</v>
      </c>
      <c r="U962" s="166">
        <f t="shared" si="266"/>
        <v>0</v>
      </c>
      <c r="V962" s="167">
        <f t="shared" si="266"/>
        <v>0</v>
      </c>
      <c r="W962" s="48">
        <f>G962-SUM(H962:V962)</f>
        <v>0</v>
      </c>
      <c r="Y962"/>
      <c r="Z962"/>
      <c r="AG962" s="135"/>
      <c r="AH962" s="135"/>
    </row>
    <row r="963" spans="1:34" x14ac:dyDescent="0.4">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4">
      <c r="A964" s="337"/>
      <c r="B964" s="494"/>
      <c r="C964" s="495"/>
      <c r="D964" s="495"/>
      <c r="E964" s="495" t="s">
        <v>130</v>
      </c>
      <c r="F964" s="496"/>
      <c r="G964" s="68">
        <f>SUBTOTAL(9,G965:G968)</f>
        <v>0</v>
      </c>
      <c r="H964" s="69">
        <f t="shared" ref="H964:W964" si="267">SUBTOTAL(9,H965:H968)</f>
        <v>0</v>
      </c>
      <c r="I964" s="66">
        <f t="shared" si="267"/>
        <v>0</v>
      </c>
      <c r="J964" s="66">
        <f t="shared" si="267"/>
        <v>0</v>
      </c>
      <c r="K964" s="67">
        <f t="shared" si="267"/>
        <v>0</v>
      </c>
      <c r="L964" s="36">
        <f t="shared" si="267"/>
        <v>0</v>
      </c>
      <c r="M964" s="36">
        <f t="shared" si="267"/>
        <v>0</v>
      </c>
      <c r="N964" s="36">
        <f t="shared" si="267"/>
        <v>0</v>
      </c>
      <c r="O964" s="36">
        <f t="shared" si="267"/>
        <v>0</v>
      </c>
      <c r="P964" s="36">
        <f t="shared" si="267"/>
        <v>0</v>
      </c>
      <c r="Q964" s="36">
        <f t="shared" si="267"/>
        <v>0</v>
      </c>
      <c r="R964" s="36">
        <f t="shared" si="267"/>
        <v>0</v>
      </c>
      <c r="S964" s="36">
        <f t="shared" si="267"/>
        <v>0</v>
      </c>
      <c r="T964" s="36">
        <f t="shared" si="267"/>
        <v>0</v>
      </c>
      <c r="U964" s="36">
        <f t="shared" si="267"/>
        <v>0</v>
      </c>
      <c r="V964" s="36">
        <f t="shared" si="267"/>
        <v>0</v>
      </c>
      <c r="W964" s="35">
        <f t="shared" si="267"/>
        <v>0</v>
      </c>
      <c r="Y964"/>
      <c r="Z964"/>
      <c r="AG964" s="135"/>
      <c r="AH964" s="135"/>
    </row>
    <row r="965" spans="1:34" outlineLevel="1" x14ac:dyDescent="0.4">
      <c r="A965" s="337"/>
      <c r="B965" s="494"/>
      <c r="C965" s="496"/>
      <c r="D965" s="498"/>
      <c r="E965" s="498"/>
      <c r="F965" s="497" t="s">
        <v>131</v>
      </c>
      <c r="G965" s="174">
        <f>G109</f>
        <v>0</v>
      </c>
      <c r="H965" s="175">
        <f>G965*VLOOKUP($F965,SHT,5,FALSE)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4">
      <c r="A966" s="337"/>
      <c r="B966" s="494"/>
      <c r="C966" s="496"/>
      <c r="D966" s="498"/>
      <c r="E966" s="498"/>
      <c r="F966" s="497" t="s">
        <v>132</v>
      </c>
      <c r="G966" s="174">
        <f>G110</f>
        <v>0</v>
      </c>
      <c r="H966" s="175">
        <f>G966*VLOOKUP($F966,SHT,5,FALSE)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4">
      <c r="A967" s="337"/>
      <c r="B967" s="494"/>
      <c r="C967" s="496"/>
      <c r="D967" s="498"/>
      <c r="E967" s="498"/>
      <c r="F967" s="497" t="s">
        <v>133</v>
      </c>
      <c r="G967" s="174">
        <f>G111</f>
        <v>0</v>
      </c>
      <c r="H967" s="175">
        <f t="shared" ref="H967:V967" si="268">H111</f>
        <v>0</v>
      </c>
      <c r="I967" s="163">
        <f t="shared" si="268"/>
        <v>0</v>
      </c>
      <c r="J967" s="163">
        <f t="shared" si="268"/>
        <v>0</v>
      </c>
      <c r="K967" s="181">
        <f t="shared" si="268"/>
        <v>0</v>
      </c>
      <c r="L967" s="165">
        <f t="shared" si="268"/>
        <v>0</v>
      </c>
      <c r="M967" s="176">
        <f t="shared" si="268"/>
        <v>0</v>
      </c>
      <c r="N967" s="166">
        <f t="shared" si="268"/>
        <v>0</v>
      </c>
      <c r="O967" s="166">
        <f t="shared" si="268"/>
        <v>0</v>
      </c>
      <c r="P967" s="166">
        <f t="shared" si="268"/>
        <v>0</v>
      </c>
      <c r="Q967" s="166">
        <f t="shared" si="268"/>
        <v>0</v>
      </c>
      <c r="R967" s="166">
        <f t="shared" si="268"/>
        <v>0</v>
      </c>
      <c r="S967" s="166">
        <f t="shared" si="268"/>
        <v>0</v>
      </c>
      <c r="T967" s="162">
        <f t="shared" si="268"/>
        <v>0</v>
      </c>
      <c r="U967" s="166">
        <f t="shared" si="268"/>
        <v>0</v>
      </c>
      <c r="V967" s="167">
        <f t="shared" si="268"/>
        <v>0</v>
      </c>
      <c r="W967" s="48">
        <f>G967-SUM(H967:V967)</f>
        <v>0</v>
      </c>
      <c r="Y967"/>
      <c r="Z967"/>
      <c r="AG967" s="135"/>
      <c r="AH967" s="135"/>
    </row>
    <row r="968" spans="1:34" outlineLevel="1" x14ac:dyDescent="0.4">
      <c r="A968" s="337"/>
      <c r="B968" s="494"/>
      <c r="C968" s="496"/>
      <c r="D968" s="498"/>
      <c r="E968" s="498"/>
      <c r="F968" s="497" t="s">
        <v>134</v>
      </c>
      <c r="G968" s="174">
        <f>G112</f>
        <v>0</v>
      </c>
      <c r="H968" s="175">
        <f t="shared" ref="H968:V968" si="269">H112</f>
        <v>0</v>
      </c>
      <c r="I968" s="163">
        <f t="shared" si="269"/>
        <v>0</v>
      </c>
      <c r="J968" s="163">
        <f t="shared" si="269"/>
        <v>0</v>
      </c>
      <c r="K968" s="181">
        <f t="shared" si="269"/>
        <v>0</v>
      </c>
      <c r="L968" s="165">
        <f t="shared" si="269"/>
        <v>0</v>
      </c>
      <c r="M968" s="176">
        <f t="shared" si="269"/>
        <v>0</v>
      </c>
      <c r="N968" s="166">
        <f t="shared" si="269"/>
        <v>0</v>
      </c>
      <c r="O968" s="166">
        <f t="shared" si="269"/>
        <v>0</v>
      </c>
      <c r="P968" s="166">
        <f t="shared" si="269"/>
        <v>0</v>
      </c>
      <c r="Q968" s="166">
        <f t="shared" si="269"/>
        <v>0</v>
      </c>
      <c r="R968" s="166">
        <f t="shared" si="269"/>
        <v>0</v>
      </c>
      <c r="S968" s="166">
        <f t="shared" si="269"/>
        <v>0</v>
      </c>
      <c r="T968" s="162">
        <f t="shared" si="269"/>
        <v>0</v>
      </c>
      <c r="U968" s="166">
        <f t="shared" si="269"/>
        <v>0</v>
      </c>
      <c r="V968" s="167">
        <f t="shared" si="269"/>
        <v>0</v>
      </c>
      <c r="W968" s="48">
        <f>G968-SUM(H968:V968)</f>
        <v>0</v>
      </c>
      <c r="Y968"/>
      <c r="Z968"/>
      <c r="AG968" s="135"/>
      <c r="AH968" s="135"/>
    </row>
    <row r="969" spans="1:34" x14ac:dyDescent="0.4">
      <c r="A969" s="337"/>
      <c r="B969" s="494"/>
      <c r="C969" s="496"/>
      <c r="D969" s="498"/>
      <c r="E969" s="495" t="s">
        <v>135</v>
      </c>
      <c r="F969" s="496"/>
      <c r="G969" s="68">
        <f t="shared" ref="G969:W969" si="270">SUBTOTAL(9,G970:G971)</f>
        <v>0</v>
      </c>
      <c r="H969" s="69">
        <f t="shared" si="270"/>
        <v>0</v>
      </c>
      <c r="I969" s="66">
        <f t="shared" si="270"/>
        <v>0</v>
      </c>
      <c r="J969" s="66">
        <f t="shared" si="270"/>
        <v>0</v>
      </c>
      <c r="K969" s="67">
        <f t="shared" si="270"/>
        <v>0</v>
      </c>
      <c r="L969" s="36">
        <f t="shared" si="270"/>
        <v>0</v>
      </c>
      <c r="M969" s="36">
        <f t="shared" si="270"/>
        <v>0</v>
      </c>
      <c r="N969" s="36">
        <f t="shared" si="270"/>
        <v>0</v>
      </c>
      <c r="O969" s="36">
        <f t="shared" si="270"/>
        <v>0</v>
      </c>
      <c r="P969" s="36">
        <f t="shared" si="270"/>
        <v>0</v>
      </c>
      <c r="Q969" s="36">
        <f t="shared" si="270"/>
        <v>0</v>
      </c>
      <c r="R969" s="36">
        <f t="shared" si="270"/>
        <v>0</v>
      </c>
      <c r="S969" s="36">
        <f t="shared" si="270"/>
        <v>0</v>
      </c>
      <c r="T969" s="36">
        <f t="shared" si="270"/>
        <v>0</v>
      </c>
      <c r="U969" s="36">
        <f t="shared" si="270"/>
        <v>0</v>
      </c>
      <c r="V969" s="36">
        <f t="shared" si="270"/>
        <v>0</v>
      </c>
      <c r="W969" s="35">
        <f t="shared" si="270"/>
        <v>0</v>
      </c>
      <c r="Y969"/>
      <c r="Z969"/>
      <c r="AG969" s="135"/>
      <c r="AH969" s="135"/>
    </row>
    <row r="970" spans="1:34" outlineLevel="1" x14ac:dyDescent="0.4">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4">
      <c r="A971" s="337"/>
      <c r="B971" s="494"/>
      <c r="C971" s="496"/>
      <c r="D971" s="498"/>
      <c r="E971" s="498"/>
      <c r="F971" s="497" t="s">
        <v>137</v>
      </c>
      <c r="G971" s="174">
        <f>G115</f>
        <v>0</v>
      </c>
      <c r="H971" s="175">
        <f>H115</f>
        <v>0</v>
      </c>
      <c r="I971" s="163">
        <f>I115</f>
        <v>0</v>
      </c>
      <c r="J971" s="163">
        <f>J115</f>
        <v>0</v>
      </c>
      <c r="K971" s="181">
        <f>K115</f>
        <v>0</v>
      </c>
      <c r="L971" s="165">
        <f t="shared" ref="L971:V971" si="271">IF($Y115="CONTRACTUAL",L115,SUM($H971:$K971))</f>
        <v>0</v>
      </c>
      <c r="M971" s="176">
        <f t="shared" si="271"/>
        <v>0</v>
      </c>
      <c r="N971" s="166">
        <f t="shared" si="271"/>
        <v>0</v>
      </c>
      <c r="O971" s="166">
        <f t="shared" si="271"/>
        <v>0</v>
      </c>
      <c r="P971" s="166">
        <f t="shared" si="271"/>
        <v>0</v>
      </c>
      <c r="Q971" s="166">
        <f t="shared" si="271"/>
        <v>0</v>
      </c>
      <c r="R971" s="166">
        <f t="shared" si="271"/>
        <v>0</v>
      </c>
      <c r="S971" s="166">
        <f t="shared" si="271"/>
        <v>0</v>
      </c>
      <c r="T971" s="162">
        <f t="shared" si="271"/>
        <v>0</v>
      </c>
      <c r="U971" s="166">
        <f t="shared" si="271"/>
        <v>0</v>
      </c>
      <c r="V971" s="167">
        <f t="shared" si="271"/>
        <v>0</v>
      </c>
      <c r="W971" s="48">
        <f>G971-SUM(H971:V971)</f>
        <v>0</v>
      </c>
      <c r="Y971"/>
      <c r="Z971"/>
      <c r="AG971" s="135"/>
      <c r="AH971" s="135"/>
    </row>
    <row r="972" spans="1:34" x14ac:dyDescent="0.4">
      <c r="A972" s="337"/>
      <c r="B972" s="494"/>
      <c r="C972" s="496"/>
      <c r="D972" s="498"/>
      <c r="E972" s="495" t="s">
        <v>138</v>
      </c>
      <c r="F972" s="496"/>
      <c r="G972" s="68">
        <f t="shared" ref="G972:W972" si="272">SUBTOTAL(9,G973:G974)</f>
        <v>0</v>
      </c>
      <c r="H972" s="69">
        <f t="shared" si="272"/>
        <v>0</v>
      </c>
      <c r="I972" s="66">
        <f t="shared" si="272"/>
        <v>0</v>
      </c>
      <c r="J972" s="66">
        <f t="shared" si="272"/>
        <v>0</v>
      </c>
      <c r="K972" s="67">
        <f t="shared" si="272"/>
        <v>0</v>
      </c>
      <c r="L972" s="36">
        <f t="shared" si="272"/>
        <v>0</v>
      </c>
      <c r="M972" s="36">
        <f t="shared" si="272"/>
        <v>0</v>
      </c>
      <c r="N972" s="36">
        <f t="shared" si="272"/>
        <v>0</v>
      </c>
      <c r="O972" s="36">
        <f t="shared" si="272"/>
        <v>0</v>
      </c>
      <c r="P972" s="36">
        <f t="shared" si="272"/>
        <v>0</v>
      </c>
      <c r="Q972" s="36">
        <f t="shared" si="272"/>
        <v>0</v>
      </c>
      <c r="R972" s="36">
        <f t="shared" si="272"/>
        <v>0</v>
      </c>
      <c r="S972" s="36">
        <f t="shared" si="272"/>
        <v>0</v>
      </c>
      <c r="T972" s="36">
        <f t="shared" si="272"/>
        <v>0</v>
      </c>
      <c r="U972" s="36">
        <f t="shared" si="272"/>
        <v>0</v>
      </c>
      <c r="V972" s="36">
        <f t="shared" si="272"/>
        <v>0</v>
      </c>
      <c r="W972" s="35">
        <f t="shared" si="272"/>
        <v>0</v>
      </c>
      <c r="Y972"/>
      <c r="Z972"/>
      <c r="AG972" s="135"/>
      <c r="AH972" s="135"/>
    </row>
    <row r="973" spans="1:34" outlineLevel="1" x14ac:dyDescent="0.4">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4">
      <c r="A974" s="337"/>
      <c r="B974" s="494"/>
      <c r="C974" s="496"/>
      <c r="D974" s="498"/>
      <c r="E974" s="498"/>
      <c r="F974" s="497" t="s">
        <v>140</v>
      </c>
      <c r="G974" s="174">
        <f>G118</f>
        <v>0</v>
      </c>
      <c r="H974" s="175">
        <f>H118</f>
        <v>0</v>
      </c>
      <c r="I974" s="163">
        <f>I118</f>
        <v>0</v>
      </c>
      <c r="J974" s="163">
        <f>J118</f>
        <v>0</v>
      </c>
      <c r="K974" s="181">
        <f>K118</f>
        <v>0</v>
      </c>
      <c r="L974" s="165">
        <f t="shared" ref="L974:V974" si="273">IF($Y118="CONTRACTUAL",L118,SUM($H974:$K974))</f>
        <v>0</v>
      </c>
      <c r="M974" s="176">
        <f t="shared" si="273"/>
        <v>0</v>
      </c>
      <c r="N974" s="166">
        <f t="shared" si="273"/>
        <v>0</v>
      </c>
      <c r="O974" s="166">
        <f t="shared" si="273"/>
        <v>0</v>
      </c>
      <c r="P974" s="166">
        <f t="shared" si="273"/>
        <v>0</v>
      </c>
      <c r="Q974" s="166">
        <f t="shared" si="273"/>
        <v>0</v>
      </c>
      <c r="R974" s="166">
        <f t="shared" si="273"/>
        <v>0</v>
      </c>
      <c r="S974" s="166">
        <f t="shared" si="273"/>
        <v>0</v>
      </c>
      <c r="T974" s="162">
        <f t="shared" si="273"/>
        <v>0</v>
      </c>
      <c r="U974" s="166">
        <f t="shared" si="273"/>
        <v>0</v>
      </c>
      <c r="V974" s="167">
        <f t="shared" si="273"/>
        <v>0</v>
      </c>
      <c r="W974" s="48">
        <f>G974-SUM(H974:V974)</f>
        <v>0</v>
      </c>
      <c r="Y974"/>
      <c r="Z974"/>
      <c r="AG974" s="135"/>
      <c r="AH974" s="135"/>
    </row>
    <row r="975" spans="1:34" x14ac:dyDescent="0.4">
      <c r="A975" s="337"/>
      <c r="B975" s="494"/>
      <c r="C975" s="496"/>
      <c r="D975" s="499" t="s">
        <v>141</v>
      </c>
      <c r="E975" s="498"/>
      <c r="F975" s="496"/>
      <c r="G975" s="68">
        <f t="shared" ref="G975:W975" si="274">SUBTOTAL(9,G976:G978)</f>
        <v>0</v>
      </c>
      <c r="H975" s="69">
        <f t="shared" si="274"/>
        <v>0</v>
      </c>
      <c r="I975" s="66">
        <f t="shared" si="274"/>
        <v>0</v>
      </c>
      <c r="J975" s="66">
        <f t="shared" si="274"/>
        <v>0</v>
      </c>
      <c r="K975" s="67">
        <f t="shared" si="274"/>
        <v>0</v>
      </c>
      <c r="L975" s="36">
        <f t="shared" si="274"/>
        <v>0</v>
      </c>
      <c r="M975" s="36">
        <f t="shared" si="274"/>
        <v>0</v>
      </c>
      <c r="N975" s="36">
        <f t="shared" si="274"/>
        <v>0</v>
      </c>
      <c r="O975" s="36">
        <f t="shared" si="274"/>
        <v>0</v>
      </c>
      <c r="P975" s="36">
        <f t="shared" si="274"/>
        <v>0</v>
      </c>
      <c r="Q975" s="36">
        <f t="shared" si="274"/>
        <v>0</v>
      </c>
      <c r="R975" s="36">
        <f t="shared" si="274"/>
        <v>0</v>
      </c>
      <c r="S975" s="36">
        <f t="shared" si="274"/>
        <v>0</v>
      </c>
      <c r="T975" s="36">
        <f t="shared" si="274"/>
        <v>0</v>
      </c>
      <c r="U975" s="36">
        <f t="shared" si="274"/>
        <v>0</v>
      </c>
      <c r="V975" s="36">
        <f t="shared" si="274"/>
        <v>0</v>
      </c>
      <c r="W975" s="35">
        <f t="shared" si="274"/>
        <v>0</v>
      </c>
      <c r="Y975"/>
      <c r="Z975"/>
      <c r="AG975" s="135"/>
      <c r="AH975" s="135"/>
    </row>
    <row r="976" spans="1:34" outlineLevel="1" x14ac:dyDescent="0.4">
      <c r="A976" s="337"/>
      <c r="B976" s="494"/>
      <c r="C976" s="496"/>
      <c r="D976" s="498"/>
      <c r="E976" s="498"/>
      <c r="F976" s="497" t="s">
        <v>142</v>
      </c>
      <c r="G976" s="174">
        <f t="shared" ref="G976:V976" si="275">G120</f>
        <v>0</v>
      </c>
      <c r="H976" s="175">
        <f t="shared" si="275"/>
        <v>0</v>
      </c>
      <c r="I976" s="163">
        <f t="shared" si="275"/>
        <v>0</v>
      </c>
      <c r="J976" s="163">
        <f t="shared" si="275"/>
        <v>0</v>
      </c>
      <c r="K976" s="181">
        <f t="shared" si="275"/>
        <v>0</v>
      </c>
      <c r="L976" s="165">
        <f t="shared" si="275"/>
        <v>0</v>
      </c>
      <c r="M976" s="176">
        <f t="shared" si="275"/>
        <v>0</v>
      </c>
      <c r="N976" s="166">
        <f t="shared" si="275"/>
        <v>0</v>
      </c>
      <c r="O976" s="166">
        <f t="shared" si="275"/>
        <v>0</v>
      </c>
      <c r="P976" s="166">
        <f t="shared" si="275"/>
        <v>0</v>
      </c>
      <c r="Q976" s="166">
        <f t="shared" si="275"/>
        <v>0</v>
      </c>
      <c r="R976" s="166">
        <f t="shared" si="275"/>
        <v>0</v>
      </c>
      <c r="S976" s="166">
        <f t="shared" si="275"/>
        <v>0</v>
      </c>
      <c r="T976" s="162">
        <f t="shared" si="275"/>
        <v>0</v>
      </c>
      <c r="U976" s="166">
        <f t="shared" si="275"/>
        <v>0</v>
      </c>
      <c r="V976" s="167">
        <f t="shared" si="275"/>
        <v>0</v>
      </c>
      <c r="W976" s="48">
        <f>G976-SUM(H976:V976)</f>
        <v>0</v>
      </c>
      <c r="Y976"/>
      <c r="Z976"/>
      <c r="AG976" s="135"/>
      <c r="AH976" s="135"/>
    </row>
    <row r="977" spans="1:34" outlineLevel="1" x14ac:dyDescent="0.4">
      <c r="A977" s="337"/>
      <c r="B977" s="494"/>
      <c r="C977" s="496"/>
      <c r="D977" s="498"/>
      <c r="E977" s="498"/>
      <c r="F977" s="497" t="s">
        <v>143</v>
      </c>
      <c r="G977" s="174">
        <f t="shared" ref="G977:V977" si="276">G121</f>
        <v>0</v>
      </c>
      <c r="H977" s="175">
        <f t="shared" si="276"/>
        <v>0</v>
      </c>
      <c r="I977" s="163">
        <f t="shared" si="276"/>
        <v>0</v>
      </c>
      <c r="J977" s="163">
        <f t="shared" si="276"/>
        <v>0</v>
      </c>
      <c r="K977" s="181">
        <f t="shared" si="276"/>
        <v>0</v>
      </c>
      <c r="L977" s="165">
        <f t="shared" si="276"/>
        <v>0</v>
      </c>
      <c r="M977" s="176">
        <f t="shared" si="276"/>
        <v>0</v>
      </c>
      <c r="N977" s="166">
        <f t="shared" si="276"/>
        <v>0</v>
      </c>
      <c r="O977" s="166">
        <f t="shared" si="276"/>
        <v>0</v>
      </c>
      <c r="P977" s="166">
        <f t="shared" si="276"/>
        <v>0</v>
      </c>
      <c r="Q977" s="166">
        <f t="shared" si="276"/>
        <v>0</v>
      </c>
      <c r="R977" s="166">
        <f t="shared" si="276"/>
        <v>0</v>
      </c>
      <c r="S977" s="166">
        <f t="shared" si="276"/>
        <v>0</v>
      </c>
      <c r="T977" s="162">
        <f t="shared" si="276"/>
        <v>0</v>
      </c>
      <c r="U977" s="166">
        <f t="shared" si="276"/>
        <v>0</v>
      </c>
      <c r="V977" s="167">
        <f t="shared" si="276"/>
        <v>0</v>
      </c>
      <c r="W977" s="48">
        <f>G977-SUM(H977:V977)</f>
        <v>0</v>
      </c>
      <c r="Y977"/>
      <c r="Z977"/>
      <c r="AG977" s="135"/>
      <c r="AH977" s="135"/>
    </row>
    <row r="978" spans="1:34" outlineLevel="1" x14ac:dyDescent="0.4">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4">
      <c r="A979" s="337"/>
      <c r="B979" s="494"/>
      <c r="C979" s="496"/>
      <c r="D979" s="495" t="s">
        <v>145</v>
      </c>
      <c r="E979" s="498"/>
      <c r="F979" s="496"/>
      <c r="G979" s="68">
        <f t="shared" ref="G979:W979" si="277">SUBTOTAL(9,G980:G982)</f>
        <v>0</v>
      </c>
      <c r="H979" s="69">
        <f t="shared" si="277"/>
        <v>0</v>
      </c>
      <c r="I979" s="66">
        <f t="shared" si="277"/>
        <v>0</v>
      </c>
      <c r="J979" s="66">
        <f t="shared" si="277"/>
        <v>0</v>
      </c>
      <c r="K979" s="67">
        <f t="shared" si="277"/>
        <v>0</v>
      </c>
      <c r="L979" s="36">
        <f t="shared" si="277"/>
        <v>0</v>
      </c>
      <c r="M979" s="36">
        <f t="shared" si="277"/>
        <v>0</v>
      </c>
      <c r="N979" s="36">
        <f t="shared" si="277"/>
        <v>0</v>
      </c>
      <c r="O979" s="36">
        <f t="shared" si="277"/>
        <v>0</v>
      </c>
      <c r="P979" s="36">
        <f t="shared" si="277"/>
        <v>0</v>
      </c>
      <c r="Q979" s="36">
        <f t="shared" si="277"/>
        <v>0</v>
      </c>
      <c r="R979" s="36">
        <f t="shared" si="277"/>
        <v>0</v>
      </c>
      <c r="S979" s="36">
        <f t="shared" si="277"/>
        <v>0</v>
      </c>
      <c r="T979" s="36">
        <f t="shared" si="277"/>
        <v>0</v>
      </c>
      <c r="U979" s="36">
        <f t="shared" si="277"/>
        <v>0</v>
      </c>
      <c r="V979" s="36">
        <f t="shared" si="277"/>
        <v>0</v>
      </c>
      <c r="W979" s="35">
        <f t="shared" si="277"/>
        <v>0</v>
      </c>
      <c r="Y979"/>
      <c r="Z979"/>
      <c r="AG979" s="135"/>
      <c r="AH979" s="135"/>
    </row>
    <row r="980" spans="1:34" outlineLevel="1" x14ac:dyDescent="0.4">
      <c r="A980" s="337"/>
      <c r="B980" s="494"/>
      <c r="C980" s="496"/>
      <c r="D980" s="496"/>
      <c r="E980" s="498"/>
      <c r="F980" s="497" t="s">
        <v>146</v>
      </c>
      <c r="G980" s="174">
        <f t="shared" ref="G980" si="278">G124</f>
        <v>0</v>
      </c>
      <c r="H980" s="175">
        <f>0.5*H124</f>
        <v>0</v>
      </c>
      <c r="I980" s="163">
        <f t="shared" ref="I980:V980" si="279">0.5*I124</f>
        <v>0</v>
      </c>
      <c r="J980" s="163">
        <f t="shared" si="279"/>
        <v>0</v>
      </c>
      <c r="K980" s="181">
        <f t="shared" si="279"/>
        <v>0</v>
      </c>
      <c r="L980" s="165">
        <f t="shared" si="279"/>
        <v>0</v>
      </c>
      <c r="M980" s="176">
        <f t="shared" si="279"/>
        <v>0</v>
      </c>
      <c r="N980" s="166">
        <f t="shared" si="279"/>
        <v>0</v>
      </c>
      <c r="O980" s="166">
        <f t="shared" si="279"/>
        <v>0</v>
      </c>
      <c r="P980" s="166">
        <f t="shared" si="279"/>
        <v>0</v>
      </c>
      <c r="Q980" s="166">
        <f t="shared" si="279"/>
        <v>0</v>
      </c>
      <c r="R980" s="166">
        <f t="shared" si="279"/>
        <v>0</v>
      </c>
      <c r="S980" s="166">
        <f t="shared" si="279"/>
        <v>0</v>
      </c>
      <c r="T980" s="162">
        <f t="shared" si="279"/>
        <v>0</v>
      </c>
      <c r="U980" s="166">
        <f t="shared" si="279"/>
        <v>0</v>
      </c>
      <c r="V980" s="167">
        <f t="shared" si="279"/>
        <v>0</v>
      </c>
      <c r="W980" s="48">
        <f>G980-SUM(H980:V980)</f>
        <v>0</v>
      </c>
      <c r="Y980"/>
      <c r="Z980"/>
      <c r="AG980" s="135"/>
      <c r="AH980" s="135"/>
    </row>
    <row r="981" spans="1:34" outlineLevel="1" x14ac:dyDescent="0.4">
      <c r="A981" s="337"/>
      <c r="B981" s="494"/>
      <c r="C981" s="496"/>
      <c r="D981" s="498"/>
      <c r="E981" s="498"/>
      <c r="F981" s="497" t="s">
        <v>147</v>
      </c>
      <c r="G981" s="174">
        <f t="shared" ref="G981" si="280">G125</f>
        <v>0</v>
      </c>
      <c r="H981" s="175">
        <f t="shared" ref="H981:V981" si="281">0.5*H125</f>
        <v>0</v>
      </c>
      <c r="I981" s="163">
        <f t="shared" si="281"/>
        <v>0</v>
      </c>
      <c r="J981" s="163">
        <f t="shared" si="281"/>
        <v>0</v>
      </c>
      <c r="K981" s="181">
        <f t="shared" si="281"/>
        <v>0</v>
      </c>
      <c r="L981" s="165">
        <f t="shared" si="281"/>
        <v>0</v>
      </c>
      <c r="M981" s="176">
        <f t="shared" si="281"/>
        <v>0</v>
      </c>
      <c r="N981" s="166">
        <f t="shared" si="281"/>
        <v>0</v>
      </c>
      <c r="O981" s="166">
        <f t="shared" si="281"/>
        <v>0</v>
      </c>
      <c r="P981" s="166">
        <f t="shared" si="281"/>
        <v>0</v>
      </c>
      <c r="Q981" s="166">
        <f t="shared" si="281"/>
        <v>0</v>
      </c>
      <c r="R981" s="166">
        <f t="shared" si="281"/>
        <v>0</v>
      </c>
      <c r="S981" s="166">
        <f t="shared" si="281"/>
        <v>0</v>
      </c>
      <c r="T981" s="162">
        <f t="shared" si="281"/>
        <v>0</v>
      </c>
      <c r="U981" s="166">
        <f t="shared" si="281"/>
        <v>0</v>
      </c>
      <c r="V981" s="167">
        <f t="shared" si="281"/>
        <v>0</v>
      </c>
      <c r="W981" s="48">
        <f>G981-SUM(H981:V981)</f>
        <v>0</v>
      </c>
      <c r="Y981"/>
      <c r="Z981"/>
      <c r="AG981" s="135"/>
      <c r="AH981" s="135"/>
    </row>
    <row r="982" spans="1:34" outlineLevel="1" x14ac:dyDescent="0.4">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4">
      <c r="A983" s="337"/>
      <c r="B983" s="494"/>
      <c r="C983" s="496"/>
      <c r="D983" s="495" t="s">
        <v>149</v>
      </c>
      <c r="E983" s="498"/>
      <c r="F983" s="498"/>
      <c r="G983" s="68">
        <f t="shared" ref="G983:W983" si="282">SUBTOTAL(9,G984:G985)</f>
        <v>0</v>
      </c>
      <c r="H983" s="69">
        <f t="shared" si="282"/>
        <v>0</v>
      </c>
      <c r="I983" s="66">
        <f t="shared" si="282"/>
        <v>0</v>
      </c>
      <c r="J983" s="66">
        <f t="shared" si="282"/>
        <v>0</v>
      </c>
      <c r="K983" s="67">
        <f t="shared" si="282"/>
        <v>0</v>
      </c>
      <c r="L983" s="36">
        <f t="shared" si="282"/>
        <v>0</v>
      </c>
      <c r="M983" s="36">
        <f t="shared" si="282"/>
        <v>0</v>
      </c>
      <c r="N983" s="36">
        <f t="shared" si="282"/>
        <v>0</v>
      </c>
      <c r="O983" s="36">
        <f t="shared" si="282"/>
        <v>0</v>
      </c>
      <c r="P983" s="36">
        <f t="shared" si="282"/>
        <v>0</v>
      </c>
      <c r="Q983" s="36">
        <f t="shared" si="282"/>
        <v>0</v>
      </c>
      <c r="R983" s="36">
        <f t="shared" si="282"/>
        <v>0</v>
      </c>
      <c r="S983" s="36">
        <f t="shared" si="282"/>
        <v>0</v>
      </c>
      <c r="T983" s="36">
        <f t="shared" si="282"/>
        <v>0</v>
      </c>
      <c r="U983" s="36">
        <f t="shared" si="282"/>
        <v>0</v>
      </c>
      <c r="V983" s="36">
        <f t="shared" si="282"/>
        <v>0</v>
      </c>
      <c r="W983" s="35">
        <f t="shared" si="282"/>
        <v>0</v>
      </c>
      <c r="Y983"/>
      <c r="Z983"/>
      <c r="AG983" s="135"/>
      <c r="AH983" s="135"/>
    </row>
    <row r="984" spans="1:34" outlineLevel="1" x14ac:dyDescent="0.4">
      <c r="A984" s="337"/>
      <c r="B984" s="494"/>
      <c r="C984" s="496"/>
      <c r="D984" s="496"/>
      <c r="E984" s="498"/>
      <c r="F984" s="497" t="s">
        <v>150</v>
      </c>
      <c r="G984" s="174">
        <f t="shared" ref="G984:V984" si="283">G128</f>
        <v>0</v>
      </c>
      <c r="H984" s="175">
        <f t="shared" si="283"/>
        <v>0</v>
      </c>
      <c r="I984" s="163">
        <f t="shared" si="283"/>
        <v>0</v>
      </c>
      <c r="J984" s="163">
        <f t="shared" si="283"/>
        <v>0</v>
      </c>
      <c r="K984" s="181">
        <f t="shared" si="283"/>
        <v>0</v>
      </c>
      <c r="L984" s="165">
        <f t="shared" si="283"/>
        <v>0</v>
      </c>
      <c r="M984" s="176">
        <f t="shared" si="283"/>
        <v>0</v>
      </c>
      <c r="N984" s="166">
        <f t="shared" si="283"/>
        <v>0</v>
      </c>
      <c r="O984" s="166">
        <f t="shared" si="283"/>
        <v>0</v>
      </c>
      <c r="P984" s="166">
        <f t="shared" si="283"/>
        <v>0</v>
      </c>
      <c r="Q984" s="166">
        <f t="shared" si="283"/>
        <v>0</v>
      </c>
      <c r="R984" s="166">
        <f t="shared" si="283"/>
        <v>0</v>
      </c>
      <c r="S984" s="166">
        <f t="shared" si="283"/>
        <v>0</v>
      </c>
      <c r="T984" s="162">
        <f t="shared" si="283"/>
        <v>0</v>
      </c>
      <c r="U984" s="166">
        <f t="shared" si="283"/>
        <v>0</v>
      </c>
      <c r="V984" s="167">
        <f t="shared" si="283"/>
        <v>0</v>
      </c>
      <c r="W984" s="48">
        <f>G984-SUM(H984:V984)</f>
        <v>0</v>
      </c>
      <c r="Y984"/>
      <c r="Z984"/>
      <c r="AG984" s="135"/>
      <c r="AH984" s="135"/>
    </row>
    <row r="985" spans="1:34" outlineLevel="1" x14ac:dyDescent="0.4">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4">
      <c r="A986" s="337"/>
      <c r="B986" s="494"/>
      <c r="C986" s="496"/>
      <c r="D986" s="495" t="s">
        <v>152</v>
      </c>
      <c r="E986" s="498"/>
      <c r="F986" s="496"/>
      <c r="G986" s="68">
        <f t="shared" ref="G986:W986" si="284">SUBTOTAL(9,G987:G990)</f>
        <v>0</v>
      </c>
      <c r="H986" s="69">
        <f t="shared" si="284"/>
        <v>0</v>
      </c>
      <c r="I986" s="66">
        <f t="shared" si="284"/>
        <v>0</v>
      </c>
      <c r="J986" s="66">
        <f t="shared" si="284"/>
        <v>0</v>
      </c>
      <c r="K986" s="67">
        <f t="shared" si="284"/>
        <v>0</v>
      </c>
      <c r="L986" s="36">
        <f t="shared" si="284"/>
        <v>0</v>
      </c>
      <c r="M986" s="36">
        <f t="shared" si="284"/>
        <v>0</v>
      </c>
      <c r="N986" s="36">
        <f t="shared" si="284"/>
        <v>0</v>
      </c>
      <c r="O986" s="36">
        <f t="shared" si="284"/>
        <v>0</v>
      </c>
      <c r="P986" s="36">
        <f t="shared" si="284"/>
        <v>0</v>
      </c>
      <c r="Q986" s="36">
        <f t="shared" si="284"/>
        <v>0</v>
      </c>
      <c r="R986" s="36">
        <f t="shared" si="284"/>
        <v>0</v>
      </c>
      <c r="S986" s="36">
        <f t="shared" si="284"/>
        <v>0</v>
      </c>
      <c r="T986" s="36">
        <f t="shared" si="284"/>
        <v>0</v>
      </c>
      <c r="U986" s="36">
        <f t="shared" si="284"/>
        <v>0</v>
      </c>
      <c r="V986" s="36">
        <f t="shared" si="284"/>
        <v>0</v>
      </c>
      <c r="W986" s="35">
        <f t="shared" si="284"/>
        <v>0</v>
      </c>
      <c r="Y986"/>
      <c r="Z986"/>
      <c r="AG986" s="135"/>
      <c r="AH986" s="135"/>
    </row>
    <row r="987" spans="1:34" outlineLevel="1" x14ac:dyDescent="0.4">
      <c r="A987" s="337"/>
      <c r="B987" s="494"/>
      <c r="C987" s="496"/>
      <c r="D987" s="496"/>
      <c r="E987" s="498"/>
      <c r="F987" s="497" t="s">
        <v>153</v>
      </c>
      <c r="G987" s="174">
        <f t="shared" ref="G987:V987" si="285">G131</f>
        <v>0</v>
      </c>
      <c r="H987" s="175">
        <f t="shared" si="285"/>
        <v>0</v>
      </c>
      <c r="I987" s="163">
        <f t="shared" si="285"/>
        <v>0</v>
      </c>
      <c r="J987" s="163">
        <f t="shared" si="285"/>
        <v>0</v>
      </c>
      <c r="K987" s="181">
        <f t="shared" si="285"/>
        <v>0</v>
      </c>
      <c r="L987" s="165">
        <f t="shared" si="285"/>
        <v>0</v>
      </c>
      <c r="M987" s="176">
        <f t="shared" si="285"/>
        <v>0</v>
      </c>
      <c r="N987" s="166">
        <f t="shared" si="285"/>
        <v>0</v>
      </c>
      <c r="O987" s="166">
        <f t="shared" si="285"/>
        <v>0</v>
      </c>
      <c r="P987" s="166">
        <f t="shared" si="285"/>
        <v>0</v>
      </c>
      <c r="Q987" s="166">
        <f t="shared" si="285"/>
        <v>0</v>
      </c>
      <c r="R987" s="166">
        <f t="shared" si="285"/>
        <v>0</v>
      </c>
      <c r="S987" s="166">
        <f t="shared" si="285"/>
        <v>0</v>
      </c>
      <c r="T987" s="162">
        <f t="shared" si="285"/>
        <v>0</v>
      </c>
      <c r="U987" s="166">
        <f t="shared" si="285"/>
        <v>0</v>
      </c>
      <c r="V987" s="167">
        <f t="shared" si="285"/>
        <v>0</v>
      </c>
      <c r="W987" s="48">
        <f>G987-SUM(H987:V987)</f>
        <v>0</v>
      </c>
      <c r="Y987"/>
      <c r="Z987"/>
      <c r="AG987" s="135"/>
      <c r="AH987" s="135"/>
    </row>
    <row r="988" spans="1:34" outlineLevel="1" x14ac:dyDescent="0.4">
      <c r="A988" s="337"/>
      <c r="B988" s="494"/>
      <c r="C988" s="498"/>
      <c r="D988" s="498"/>
      <c r="E988" s="498"/>
      <c r="F988" s="497" t="s">
        <v>154</v>
      </c>
      <c r="G988" s="174">
        <f t="shared" ref="G988:V988" si="286">G132</f>
        <v>0</v>
      </c>
      <c r="H988" s="175">
        <f t="shared" si="286"/>
        <v>0</v>
      </c>
      <c r="I988" s="163">
        <f t="shared" si="286"/>
        <v>0</v>
      </c>
      <c r="J988" s="163">
        <f t="shared" si="286"/>
        <v>0</v>
      </c>
      <c r="K988" s="181">
        <f t="shared" si="286"/>
        <v>0</v>
      </c>
      <c r="L988" s="165">
        <f t="shared" si="286"/>
        <v>0</v>
      </c>
      <c r="M988" s="176">
        <f t="shared" si="286"/>
        <v>0</v>
      </c>
      <c r="N988" s="166">
        <f t="shared" si="286"/>
        <v>0</v>
      </c>
      <c r="O988" s="166">
        <f t="shared" si="286"/>
        <v>0</v>
      </c>
      <c r="P988" s="166">
        <f t="shared" si="286"/>
        <v>0</v>
      </c>
      <c r="Q988" s="166">
        <f t="shared" si="286"/>
        <v>0</v>
      </c>
      <c r="R988" s="166">
        <f t="shared" si="286"/>
        <v>0</v>
      </c>
      <c r="S988" s="166">
        <f t="shared" si="286"/>
        <v>0</v>
      </c>
      <c r="T988" s="162">
        <f t="shared" si="286"/>
        <v>0</v>
      </c>
      <c r="U988" s="166">
        <f t="shared" si="286"/>
        <v>0</v>
      </c>
      <c r="V988" s="167">
        <f t="shared" si="286"/>
        <v>0</v>
      </c>
      <c r="W988" s="48">
        <f>G988-SUM(H988:V988)</f>
        <v>0</v>
      </c>
      <c r="Y988"/>
      <c r="Z988"/>
      <c r="AG988" s="135"/>
      <c r="AH988" s="135"/>
    </row>
    <row r="989" spans="1:34" outlineLevel="1" x14ac:dyDescent="0.4">
      <c r="A989" s="337"/>
      <c r="B989" s="494"/>
      <c r="C989" s="498"/>
      <c r="D989" s="498"/>
      <c r="E989" s="498"/>
      <c r="F989" s="497" t="s">
        <v>155</v>
      </c>
      <c r="G989" s="174">
        <f t="shared" ref="G989:V989" si="287">G133</f>
        <v>0</v>
      </c>
      <c r="H989" s="175">
        <f t="shared" si="287"/>
        <v>0</v>
      </c>
      <c r="I989" s="163">
        <f t="shared" si="287"/>
        <v>0</v>
      </c>
      <c r="J989" s="163">
        <f t="shared" si="287"/>
        <v>0</v>
      </c>
      <c r="K989" s="181">
        <f t="shared" si="287"/>
        <v>0</v>
      </c>
      <c r="L989" s="165">
        <f t="shared" si="287"/>
        <v>0</v>
      </c>
      <c r="M989" s="176">
        <f t="shared" si="287"/>
        <v>0</v>
      </c>
      <c r="N989" s="166">
        <f t="shared" si="287"/>
        <v>0</v>
      </c>
      <c r="O989" s="166">
        <f t="shared" si="287"/>
        <v>0</v>
      </c>
      <c r="P989" s="166">
        <f t="shared" si="287"/>
        <v>0</v>
      </c>
      <c r="Q989" s="166">
        <f t="shared" si="287"/>
        <v>0</v>
      </c>
      <c r="R989" s="166">
        <f t="shared" si="287"/>
        <v>0</v>
      </c>
      <c r="S989" s="166">
        <f t="shared" si="287"/>
        <v>0</v>
      </c>
      <c r="T989" s="162">
        <f t="shared" si="287"/>
        <v>0</v>
      </c>
      <c r="U989" s="166">
        <f t="shared" si="287"/>
        <v>0</v>
      </c>
      <c r="V989" s="167">
        <f t="shared" si="287"/>
        <v>0</v>
      </c>
      <c r="W989" s="48">
        <f>G989-SUM(H989:V989)</f>
        <v>0</v>
      </c>
      <c r="Y989"/>
      <c r="Z989"/>
      <c r="AG989" s="135"/>
      <c r="AH989" s="135"/>
    </row>
    <row r="990" spans="1:34" outlineLevel="1" x14ac:dyDescent="0.4">
      <c r="A990" s="337"/>
      <c r="B990" s="494"/>
      <c r="C990" s="498"/>
      <c r="D990" s="498"/>
      <c r="E990" s="498"/>
      <c r="F990" s="497" t="s">
        <v>156</v>
      </c>
      <c r="G990" s="174">
        <f t="shared" ref="G990:V990" si="288">G134</f>
        <v>0</v>
      </c>
      <c r="H990" s="175">
        <f t="shared" si="288"/>
        <v>0</v>
      </c>
      <c r="I990" s="163">
        <f t="shared" si="288"/>
        <v>0</v>
      </c>
      <c r="J990" s="163">
        <f t="shared" si="288"/>
        <v>0</v>
      </c>
      <c r="K990" s="181">
        <f t="shared" si="288"/>
        <v>0</v>
      </c>
      <c r="L990" s="165">
        <f t="shared" si="288"/>
        <v>0</v>
      </c>
      <c r="M990" s="176">
        <f t="shared" si="288"/>
        <v>0</v>
      </c>
      <c r="N990" s="166">
        <f t="shared" si="288"/>
        <v>0</v>
      </c>
      <c r="O990" s="166">
        <f t="shared" si="288"/>
        <v>0</v>
      </c>
      <c r="P990" s="166">
        <f t="shared" si="288"/>
        <v>0</v>
      </c>
      <c r="Q990" s="166">
        <f t="shared" si="288"/>
        <v>0</v>
      </c>
      <c r="R990" s="166">
        <f t="shared" si="288"/>
        <v>0</v>
      </c>
      <c r="S990" s="166">
        <f t="shared" si="288"/>
        <v>0</v>
      </c>
      <c r="T990" s="162">
        <f t="shared" si="288"/>
        <v>0</v>
      </c>
      <c r="U990" s="166">
        <f t="shared" si="288"/>
        <v>0</v>
      </c>
      <c r="V990" s="167">
        <f t="shared" si="288"/>
        <v>0</v>
      </c>
      <c r="W990" s="48">
        <f>G990-SUM(H990:V990)</f>
        <v>0</v>
      </c>
      <c r="Y990"/>
      <c r="Z990"/>
      <c r="AG990" s="135"/>
      <c r="AH990" s="135"/>
    </row>
    <row r="991" spans="1:34" x14ac:dyDescent="0.4">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4">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4">
      <c r="A993" s="341"/>
      <c r="B993" s="494"/>
      <c r="C993" s="495"/>
      <c r="D993" s="495"/>
      <c r="E993" s="496" t="s">
        <v>41</v>
      </c>
      <c r="F993" s="496"/>
      <c r="G993" s="68">
        <f t="shared" ref="G993:W993" si="289">SUBTOTAL(9,G994:G997)</f>
        <v>0</v>
      </c>
      <c r="H993" s="66">
        <f t="shared" si="289"/>
        <v>0</v>
      </c>
      <c r="I993" s="66">
        <f t="shared" si="289"/>
        <v>0</v>
      </c>
      <c r="J993" s="66">
        <f t="shared" si="289"/>
        <v>0</v>
      </c>
      <c r="K993" s="67">
        <f t="shared" si="289"/>
        <v>0</v>
      </c>
      <c r="L993" s="53">
        <f t="shared" si="289"/>
        <v>0</v>
      </c>
      <c r="M993" s="36">
        <f t="shared" si="289"/>
        <v>0</v>
      </c>
      <c r="N993" s="36">
        <f t="shared" si="289"/>
        <v>0</v>
      </c>
      <c r="O993" s="36">
        <f t="shared" si="289"/>
        <v>0</v>
      </c>
      <c r="P993" s="36">
        <f t="shared" si="289"/>
        <v>0</v>
      </c>
      <c r="Q993" s="36">
        <f t="shared" si="289"/>
        <v>0</v>
      </c>
      <c r="R993" s="36">
        <f t="shared" si="289"/>
        <v>0</v>
      </c>
      <c r="S993" s="36">
        <f t="shared" si="289"/>
        <v>0</v>
      </c>
      <c r="T993" s="36">
        <f t="shared" si="289"/>
        <v>0</v>
      </c>
      <c r="U993" s="36">
        <f t="shared" si="289"/>
        <v>0</v>
      </c>
      <c r="V993" s="39">
        <f t="shared" si="289"/>
        <v>0</v>
      </c>
      <c r="W993" s="35">
        <f t="shared" si="289"/>
        <v>0</v>
      </c>
      <c r="Y993"/>
      <c r="Z993"/>
      <c r="AA993"/>
      <c r="AB993"/>
      <c r="AC993"/>
      <c r="AD993"/>
      <c r="AE993"/>
      <c r="AF993"/>
    </row>
    <row r="994" spans="1:32" s="71" customFormat="1" outlineLevel="1" x14ac:dyDescent="0.4">
      <c r="A994" s="341"/>
      <c r="B994" s="494"/>
      <c r="C994" s="495"/>
      <c r="D994" s="495"/>
      <c r="E994" s="496"/>
      <c r="F994" s="497" t="s">
        <v>42</v>
      </c>
      <c r="G994" s="174">
        <f t="shared" ref="G994:V994" si="290">G138</f>
        <v>0</v>
      </c>
      <c r="H994" s="175">
        <f t="shared" si="290"/>
        <v>0</v>
      </c>
      <c r="I994" s="163">
        <f t="shared" si="290"/>
        <v>0</v>
      </c>
      <c r="J994" s="163">
        <f t="shared" si="290"/>
        <v>0</v>
      </c>
      <c r="K994" s="181">
        <f t="shared" si="290"/>
        <v>0</v>
      </c>
      <c r="L994" s="165">
        <f t="shared" si="290"/>
        <v>0</v>
      </c>
      <c r="M994" s="176">
        <f t="shared" si="290"/>
        <v>0</v>
      </c>
      <c r="N994" s="166">
        <f t="shared" si="290"/>
        <v>0</v>
      </c>
      <c r="O994" s="166">
        <f t="shared" si="290"/>
        <v>0</v>
      </c>
      <c r="P994" s="166">
        <f t="shared" si="290"/>
        <v>0</v>
      </c>
      <c r="Q994" s="166">
        <f t="shared" si="290"/>
        <v>0</v>
      </c>
      <c r="R994" s="166">
        <f t="shared" si="290"/>
        <v>0</v>
      </c>
      <c r="S994" s="166">
        <f t="shared" si="290"/>
        <v>0</v>
      </c>
      <c r="T994" s="162">
        <f t="shared" si="290"/>
        <v>0</v>
      </c>
      <c r="U994" s="166">
        <f t="shared" si="290"/>
        <v>0</v>
      </c>
      <c r="V994" s="167">
        <f t="shared" si="290"/>
        <v>0</v>
      </c>
      <c r="W994" s="48">
        <f>G994-SUM(H994:V994)</f>
        <v>0</v>
      </c>
      <c r="Y994"/>
      <c r="Z994"/>
      <c r="AA994"/>
      <c r="AB994"/>
      <c r="AC994"/>
      <c r="AD994"/>
      <c r="AE994"/>
      <c r="AF994"/>
    </row>
    <row r="995" spans="1:32" s="71" customFormat="1" outlineLevel="1" x14ac:dyDescent="0.4">
      <c r="A995" s="341"/>
      <c r="B995" s="494"/>
      <c r="C995" s="495"/>
      <c r="D995" s="495"/>
      <c r="E995" s="496"/>
      <c r="F995" s="497" t="s">
        <v>43</v>
      </c>
      <c r="G995" s="174">
        <f t="shared" ref="G995:V995" si="291">G139</f>
        <v>0</v>
      </c>
      <c r="H995" s="175">
        <f t="shared" si="291"/>
        <v>0</v>
      </c>
      <c r="I995" s="163">
        <f t="shared" si="291"/>
        <v>0</v>
      </c>
      <c r="J995" s="163">
        <f t="shared" si="291"/>
        <v>0</v>
      </c>
      <c r="K995" s="181">
        <f t="shared" si="291"/>
        <v>0</v>
      </c>
      <c r="L995" s="165">
        <f t="shared" si="291"/>
        <v>0</v>
      </c>
      <c r="M995" s="176">
        <f t="shared" si="291"/>
        <v>0</v>
      </c>
      <c r="N995" s="166">
        <f t="shared" si="291"/>
        <v>0</v>
      </c>
      <c r="O995" s="166">
        <f t="shared" si="291"/>
        <v>0</v>
      </c>
      <c r="P995" s="166">
        <f t="shared" si="291"/>
        <v>0</v>
      </c>
      <c r="Q995" s="166">
        <f t="shared" si="291"/>
        <v>0</v>
      </c>
      <c r="R995" s="166">
        <f t="shared" si="291"/>
        <v>0</v>
      </c>
      <c r="S995" s="166">
        <f t="shared" si="291"/>
        <v>0</v>
      </c>
      <c r="T995" s="162">
        <f t="shared" si="291"/>
        <v>0</v>
      </c>
      <c r="U995" s="166">
        <f t="shared" si="291"/>
        <v>0</v>
      </c>
      <c r="V995" s="167">
        <f t="shared" si="291"/>
        <v>0</v>
      </c>
      <c r="W995" s="48">
        <f>G995-SUM(H995:V995)</f>
        <v>0</v>
      </c>
      <c r="Y995"/>
      <c r="Z995"/>
      <c r="AA995"/>
      <c r="AB995"/>
      <c r="AC995"/>
      <c r="AD995"/>
      <c r="AE995"/>
      <c r="AF995"/>
    </row>
    <row r="996" spans="1:32" s="71" customFormat="1" outlineLevel="1" x14ac:dyDescent="0.4">
      <c r="A996" s="341"/>
      <c r="B996" s="494"/>
      <c r="C996" s="495"/>
      <c r="D996" s="495"/>
      <c r="E996" s="496"/>
      <c r="F996" s="497" t="s">
        <v>44</v>
      </c>
      <c r="G996" s="174">
        <f t="shared" ref="G996:V996" si="292">G140</f>
        <v>0</v>
      </c>
      <c r="H996" s="175">
        <f t="shared" si="292"/>
        <v>0</v>
      </c>
      <c r="I996" s="163">
        <f t="shared" si="292"/>
        <v>0</v>
      </c>
      <c r="J996" s="163">
        <f t="shared" si="292"/>
        <v>0</v>
      </c>
      <c r="K996" s="181">
        <f t="shared" si="292"/>
        <v>0</v>
      </c>
      <c r="L996" s="165">
        <f t="shared" si="292"/>
        <v>0</v>
      </c>
      <c r="M996" s="176">
        <f t="shared" si="292"/>
        <v>0</v>
      </c>
      <c r="N996" s="166">
        <f t="shared" si="292"/>
        <v>0</v>
      </c>
      <c r="O996" s="166">
        <f t="shared" si="292"/>
        <v>0</v>
      </c>
      <c r="P996" s="166">
        <f t="shared" si="292"/>
        <v>0</v>
      </c>
      <c r="Q996" s="166">
        <f t="shared" si="292"/>
        <v>0</v>
      </c>
      <c r="R996" s="166">
        <f t="shared" si="292"/>
        <v>0</v>
      </c>
      <c r="S996" s="166">
        <f t="shared" si="292"/>
        <v>0</v>
      </c>
      <c r="T996" s="162">
        <f t="shared" si="292"/>
        <v>0</v>
      </c>
      <c r="U996" s="166">
        <f t="shared" si="292"/>
        <v>0</v>
      </c>
      <c r="V996" s="167">
        <f t="shared" si="292"/>
        <v>0</v>
      </c>
      <c r="W996" s="48">
        <f>G996-SUM(H996:V996)</f>
        <v>0</v>
      </c>
      <c r="Y996"/>
      <c r="Z996"/>
      <c r="AA996"/>
      <c r="AB996"/>
      <c r="AC996"/>
      <c r="AD996"/>
      <c r="AE996"/>
      <c r="AF996"/>
    </row>
    <row r="997" spans="1:32" s="71" customFormat="1" outlineLevel="1" x14ac:dyDescent="0.4">
      <c r="A997" s="341"/>
      <c r="B997" s="494"/>
      <c r="C997" s="495"/>
      <c r="D997" s="495"/>
      <c r="E997" s="496"/>
      <c r="F997" s="497" t="s">
        <v>45</v>
      </c>
      <c r="G997" s="174">
        <f t="shared" ref="G997:V997" si="293">G141</f>
        <v>0</v>
      </c>
      <c r="H997" s="175">
        <f t="shared" si="293"/>
        <v>0</v>
      </c>
      <c r="I997" s="163">
        <f t="shared" si="293"/>
        <v>0</v>
      </c>
      <c r="J997" s="163">
        <f t="shared" si="293"/>
        <v>0</v>
      </c>
      <c r="K997" s="181">
        <f t="shared" si="293"/>
        <v>0</v>
      </c>
      <c r="L997" s="165">
        <f t="shared" si="293"/>
        <v>0</v>
      </c>
      <c r="M997" s="176">
        <f t="shared" si="293"/>
        <v>0</v>
      </c>
      <c r="N997" s="166">
        <f t="shared" si="293"/>
        <v>0</v>
      </c>
      <c r="O997" s="166">
        <f t="shared" si="293"/>
        <v>0</v>
      </c>
      <c r="P997" s="166">
        <f t="shared" si="293"/>
        <v>0</v>
      </c>
      <c r="Q997" s="166">
        <f t="shared" si="293"/>
        <v>0</v>
      </c>
      <c r="R997" s="166">
        <f t="shared" si="293"/>
        <v>0</v>
      </c>
      <c r="S997" s="166">
        <f t="shared" si="293"/>
        <v>0</v>
      </c>
      <c r="T997" s="162">
        <f t="shared" si="293"/>
        <v>0</v>
      </c>
      <c r="U997" s="166">
        <f t="shared" si="293"/>
        <v>0</v>
      </c>
      <c r="V997" s="167">
        <f t="shared" si="293"/>
        <v>0</v>
      </c>
      <c r="W997" s="48">
        <f>G997-SUM(H997:V997)</f>
        <v>0</v>
      </c>
      <c r="Y997"/>
      <c r="Z997"/>
      <c r="AA997"/>
      <c r="AB997"/>
      <c r="AC997"/>
      <c r="AD997"/>
      <c r="AE997"/>
      <c r="AF997"/>
    </row>
    <row r="998" spans="1:32" s="71" customFormat="1" x14ac:dyDescent="0.4">
      <c r="A998" s="341"/>
      <c r="B998" s="494"/>
      <c r="C998" s="495"/>
      <c r="D998" s="495"/>
      <c r="E998" s="496" t="s">
        <v>46</v>
      </c>
      <c r="F998" s="496"/>
      <c r="G998" s="68">
        <f t="shared" ref="G998:W998" si="294">SUBTOTAL(9,G999:G1002)</f>
        <v>0</v>
      </c>
      <c r="H998" s="69">
        <f t="shared" si="294"/>
        <v>0</v>
      </c>
      <c r="I998" s="66">
        <f t="shared" si="294"/>
        <v>0</v>
      </c>
      <c r="J998" s="66">
        <f t="shared" si="294"/>
        <v>0</v>
      </c>
      <c r="K998" s="67">
        <f t="shared" si="294"/>
        <v>0</v>
      </c>
      <c r="L998" s="36">
        <f t="shared" si="294"/>
        <v>0</v>
      </c>
      <c r="M998" s="36">
        <f t="shared" si="294"/>
        <v>0</v>
      </c>
      <c r="N998" s="36">
        <f t="shared" si="294"/>
        <v>0</v>
      </c>
      <c r="O998" s="36">
        <f t="shared" si="294"/>
        <v>0</v>
      </c>
      <c r="P998" s="36">
        <f t="shared" si="294"/>
        <v>0</v>
      </c>
      <c r="Q998" s="36">
        <f t="shared" si="294"/>
        <v>0</v>
      </c>
      <c r="R998" s="36">
        <f t="shared" si="294"/>
        <v>0</v>
      </c>
      <c r="S998" s="36">
        <f t="shared" si="294"/>
        <v>0</v>
      </c>
      <c r="T998" s="36">
        <f t="shared" si="294"/>
        <v>0</v>
      </c>
      <c r="U998" s="36">
        <f t="shared" si="294"/>
        <v>0</v>
      </c>
      <c r="V998" s="36">
        <f t="shared" si="294"/>
        <v>0</v>
      </c>
      <c r="W998" s="35">
        <f t="shared" si="294"/>
        <v>0</v>
      </c>
      <c r="Y998"/>
      <c r="Z998"/>
      <c r="AA998"/>
      <c r="AB998"/>
      <c r="AC998"/>
      <c r="AD998"/>
      <c r="AE998"/>
      <c r="AF998"/>
    </row>
    <row r="999" spans="1:32" s="71" customFormat="1" ht="12" customHeight="1" outlineLevel="1" x14ac:dyDescent="0.4">
      <c r="A999" s="341"/>
      <c r="B999" s="494"/>
      <c r="C999" s="495"/>
      <c r="D999" s="495"/>
      <c r="E999" s="496"/>
      <c r="F999" s="497" t="s">
        <v>47</v>
      </c>
      <c r="G999" s="174">
        <f t="shared" ref="G999:V999" si="295">G143</f>
        <v>0</v>
      </c>
      <c r="H999" s="175">
        <f t="shared" si="295"/>
        <v>0</v>
      </c>
      <c r="I999" s="163">
        <f t="shared" si="295"/>
        <v>0</v>
      </c>
      <c r="J999" s="163">
        <f t="shared" si="295"/>
        <v>0</v>
      </c>
      <c r="K999" s="181">
        <f t="shared" si="295"/>
        <v>0</v>
      </c>
      <c r="L999" s="165">
        <f t="shared" si="295"/>
        <v>0</v>
      </c>
      <c r="M999" s="176">
        <f t="shared" si="295"/>
        <v>0</v>
      </c>
      <c r="N999" s="166">
        <f t="shared" si="295"/>
        <v>0</v>
      </c>
      <c r="O999" s="166">
        <f t="shared" si="295"/>
        <v>0</v>
      </c>
      <c r="P999" s="166">
        <f t="shared" si="295"/>
        <v>0</v>
      </c>
      <c r="Q999" s="166">
        <f t="shared" si="295"/>
        <v>0</v>
      </c>
      <c r="R999" s="166">
        <f t="shared" si="295"/>
        <v>0</v>
      </c>
      <c r="S999" s="166">
        <f t="shared" si="295"/>
        <v>0</v>
      </c>
      <c r="T999" s="162">
        <f t="shared" si="295"/>
        <v>0</v>
      </c>
      <c r="U999" s="166">
        <f t="shared" si="295"/>
        <v>0</v>
      </c>
      <c r="V999" s="167">
        <f t="shared" si="295"/>
        <v>0</v>
      </c>
      <c r="W999" s="48">
        <f t="shared" ref="W999:W1007" si="296">G999-SUM(H999:V999)</f>
        <v>0</v>
      </c>
      <c r="Y999"/>
      <c r="Z999"/>
      <c r="AA999"/>
      <c r="AB999"/>
      <c r="AC999"/>
      <c r="AD999"/>
      <c r="AE999"/>
      <c r="AF999"/>
    </row>
    <row r="1000" spans="1:32" s="71" customFormat="1" outlineLevel="1" x14ac:dyDescent="0.4">
      <c r="A1000" s="341"/>
      <c r="B1000" s="494"/>
      <c r="C1000" s="495"/>
      <c r="D1000" s="495"/>
      <c r="E1000" s="496"/>
      <c r="F1000" s="497" t="s">
        <v>48</v>
      </c>
      <c r="G1000" s="174">
        <f t="shared" ref="G1000:V1000" si="297">G144</f>
        <v>0</v>
      </c>
      <c r="H1000" s="175">
        <f t="shared" si="297"/>
        <v>0</v>
      </c>
      <c r="I1000" s="163">
        <f t="shared" si="297"/>
        <v>0</v>
      </c>
      <c r="J1000" s="163">
        <f t="shared" si="297"/>
        <v>0</v>
      </c>
      <c r="K1000" s="181">
        <f t="shared" si="297"/>
        <v>0</v>
      </c>
      <c r="L1000" s="165">
        <f t="shared" si="297"/>
        <v>0</v>
      </c>
      <c r="M1000" s="176">
        <f t="shared" si="297"/>
        <v>0</v>
      </c>
      <c r="N1000" s="166">
        <f t="shared" si="297"/>
        <v>0</v>
      </c>
      <c r="O1000" s="166">
        <f t="shared" si="297"/>
        <v>0</v>
      </c>
      <c r="P1000" s="166">
        <f t="shared" si="297"/>
        <v>0</v>
      </c>
      <c r="Q1000" s="166">
        <f t="shared" si="297"/>
        <v>0</v>
      </c>
      <c r="R1000" s="166">
        <f t="shared" si="297"/>
        <v>0</v>
      </c>
      <c r="S1000" s="166">
        <f t="shared" si="297"/>
        <v>0</v>
      </c>
      <c r="T1000" s="162">
        <f t="shared" si="297"/>
        <v>0</v>
      </c>
      <c r="U1000" s="166">
        <f t="shared" si="297"/>
        <v>0</v>
      </c>
      <c r="V1000" s="167">
        <f t="shared" si="297"/>
        <v>0</v>
      </c>
      <c r="W1000" s="48">
        <f t="shared" si="296"/>
        <v>0</v>
      </c>
      <c r="Y1000"/>
      <c r="Z1000"/>
      <c r="AA1000"/>
      <c r="AB1000"/>
      <c r="AC1000"/>
      <c r="AD1000"/>
      <c r="AE1000"/>
      <c r="AF1000"/>
    </row>
    <row r="1001" spans="1:32" s="71" customFormat="1" outlineLevel="1" x14ac:dyDescent="0.4">
      <c r="A1001" s="341"/>
      <c r="B1001" s="494"/>
      <c r="C1001" s="495"/>
      <c r="D1001" s="495"/>
      <c r="E1001" s="496"/>
      <c r="F1001" s="497" t="s">
        <v>49</v>
      </c>
      <c r="G1001" s="174">
        <f t="shared" ref="G1001:V1001" si="298">G145</f>
        <v>0</v>
      </c>
      <c r="H1001" s="175">
        <f t="shared" si="298"/>
        <v>0</v>
      </c>
      <c r="I1001" s="163">
        <f t="shared" si="298"/>
        <v>0</v>
      </c>
      <c r="J1001" s="163">
        <f t="shared" si="298"/>
        <v>0</v>
      </c>
      <c r="K1001" s="181">
        <f t="shared" si="298"/>
        <v>0</v>
      </c>
      <c r="L1001" s="165">
        <f t="shared" si="298"/>
        <v>0</v>
      </c>
      <c r="M1001" s="176">
        <f t="shared" si="298"/>
        <v>0</v>
      </c>
      <c r="N1001" s="166">
        <f t="shared" si="298"/>
        <v>0</v>
      </c>
      <c r="O1001" s="166">
        <f t="shared" si="298"/>
        <v>0</v>
      </c>
      <c r="P1001" s="166">
        <f t="shared" si="298"/>
        <v>0</v>
      </c>
      <c r="Q1001" s="166">
        <f t="shared" si="298"/>
        <v>0</v>
      </c>
      <c r="R1001" s="166">
        <f t="shared" si="298"/>
        <v>0</v>
      </c>
      <c r="S1001" s="166">
        <f t="shared" si="298"/>
        <v>0</v>
      </c>
      <c r="T1001" s="162">
        <f t="shared" si="298"/>
        <v>0</v>
      </c>
      <c r="U1001" s="166">
        <f t="shared" si="298"/>
        <v>0</v>
      </c>
      <c r="V1001" s="167">
        <f t="shared" si="298"/>
        <v>0</v>
      </c>
      <c r="W1001" s="48">
        <f t="shared" si="296"/>
        <v>0</v>
      </c>
      <c r="Y1001"/>
      <c r="Z1001"/>
      <c r="AA1001"/>
      <c r="AB1001"/>
      <c r="AC1001"/>
      <c r="AD1001"/>
      <c r="AE1001"/>
      <c r="AF1001"/>
    </row>
    <row r="1002" spans="1:32" s="71" customFormat="1" outlineLevel="1" x14ac:dyDescent="0.4">
      <c r="A1002" s="341"/>
      <c r="B1002" s="494"/>
      <c r="C1002" s="495"/>
      <c r="D1002" s="495"/>
      <c r="E1002" s="496"/>
      <c r="F1002" s="497" t="s">
        <v>50</v>
      </c>
      <c r="G1002" s="174">
        <f t="shared" ref="G1002:V1002" si="299">G146</f>
        <v>0</v>
      </c>
      <c r="H1002" s="175">
        <f t="shared" si="299"/>
        <v>0</v>
      </c>
      <c r="I1002" s="163">
        <f t="shared" si="299"/>
        <v>0</v>
      </c>
      <c r="J1002" s="163">
        <f t="shared" si="299"/>
        <v>0</v>
      </c>
      <c r="K1002" s="181">
        <f t="shared" si="299"/>
        <v>0</v>
      </c>
      <c r="L1002" s="165">
        <f t="shared" si="299"/>
        <v>0</v>
      </c>
      <c r="M1002" s="176">
        <f t="shared" si="299"/>
        <v>0</v>
      </c>
      <c r="N1002" s="166">
        <f t="shared" si="299"/>
        <v>0</v>
      </c>
      <c r="O1002" s="166">
        <f t="shared" si="299"/>
        <v>0</v>
      </c>
      <c r="P1002" s="166">
        <f t="shared" si="299"/>
        <v>0</v>
      </c>
      <c r="Q1002" s="166">
        <f t="shared" si="299"/>
        <v>0</v>
      </c>
      <c r="R1002" s="166">
        <f t="shared" si="299"/>
        <v>0</v>
      </c>
      <c r="S1002" s="166">
        <f t="shared" si="299"/>
        <v>0</v>
      </c>
      <c r="T1002" s="162">
        <f t="shared" si="299"/>
        <v>0</v>
      </c>
      <c r="U1002" s="166">
        <f t="shared" si="299"/>
        <v>0</v>
      </c>
      <c r="V1002" s="167">
        <f t="shared" si="299"/>
        <v>0</v>
      </c>
      <c r="W1002" s="48">
        <f t="shared" si="296"/>
        <v>0</v>
      </c>
      <c r="Y1002"/>
      <c r="Z1002"/>
      <c r="AA1002"/>
      <c r="AB1002"/>
      <c r="AC1002"/>
      <c r="AD1002"/>
      <c r="AE1002"/>
      <c r="AF1002"/>
    </row>
    <row r="1003" spans="1:32" s="71" customFormat="1" x14ac:dyDescent="0.4">
      <c r="A1003" s="341"/>
      <c r="B1003" s="494"/>
      <c r="C1003" s="495"/>
      <c r="D1003" s="495"/>
      <c r="E1003" s="496" t="s">
        <v>51</v>
      </c>
      <c r="F1003" s="496"/>
      <c r="G1003" s="68">
        <f t="shared" ref="G1003:W1003" si="300">SUBTOTAL(9,G1004:G1007)</f>
        <v>0</v>
      </c>
      <c r="H1003" s="69">
        <f t="shared" si="300"/>
        <v>0</v>
      </c>
      <c r="I1003" s="66">
        <f t="shared" si="300"/>
        <v>0</v>
      </c>
      <c r="J1003" s="66">
        <f t="shared" si="300"/>
        <v>0</v>
      </c>
      <c r="K1003" s="67">
        <f t="shared" si="300"/>
        <v>0</v>
      </c>
      <c r="L1003" s="36">
        <f t="shared" si="300"/>
        <v>0</v>
      </c>
      <c r="M1003" s="36">
        <f t="shared" si="300"/>
        <v>0</v>
      </c>
      <c r="N1003" s="36">
        <f t="shared" si="300"/>
        <v>0</v>
      </c>
      <c r="O1003" s="36">
        <f t="shared" si="300"/>
        <v>0</v>
      </c>
      <c r="P1003" s="36">
        <f t="shared" si="300"/>
        <v>0</v>
      </c>
      <c r="Q1003" s="36">
        <f t="shared" si="300"/>
        <v>0</v>
      </c>
      <c r="R1003" s="36">
        <f t="shared" si="300"/>
        <v>0</v>
      </c>
      <c r="S1003" s="36">
        <f t="shared" si="300"/>
        <v>0</v>
      </c>
      <c r="T1003" s="36">
        <f t="shared" si="300"/>
        <v>0</v>
      </c>
      <c r="U1003" s="36">
        <f t="shared" si="300"/>
        <v>0</v>
      </c>
      <c r="V1003" s="36">
        <f t="shared" si="300"/>
        <v>0</v>
      </c>
      <c r="W1003" s="35">
        <f t="shared" si="300"/>
        <v>0</v>
      </c>
      <c r="Y1003"/>
      <c r="Z1003"/>
      <c r="AA1003"/>
      <c r="AB1003"/>
      <c r="AC1003"/>
      <c r="AD1003"/>
      <c r="AE1003"/>
      <c r="AF1003"/>
    </row>
    <row r="1004" spans="1:32" s="71" customFormat="1" outlineLevel="1" x14ac:dyDescent="0.4">
      <c r="A1004" s="341"/>
      <c r="B1004" s="494"/>
      <c r="C1004" s="495"/>
      <c r="D1004" s="495"/>
      <c r="E1004" s="496"/>
      <c r="F1004" s="497" t="s">
        <v>52</v>
      </c>
      <c r="G1004" s="174">
        <f t="shared" ref="G1004:V1004" si="301">G148</f>
        <v>0</v>
      </c>
      <c r="H1004" s="175">
        <f t="shared" si="301"/>
        <v>0</v>
      </c>
      <c r="I1004" s="163">
        <f t="shared" si="301"/>
        <v>0</v>
      </c>
      <c r="J1004" s="163">
        <f t="shared" si="301"/>
        <v>0</v>
      </c>
      <c r="K1004" s="181">
        <f t="shared" si="301"/>
        <v>0</v>
      </c>
      <c r="L1004" s="165">
        <f t="shared" si="301"/>
        <v>0</v>
      </c>
      <c r="M1004" s="176">
        <f t="shared" si="301"/>
        <v>0</v>
      </c>
      <c r="N1004" s="166">
        <f t="shared" si="301"/>
        <v>0</v>
      </c>
      <c r="O1004" s="166">
        <f t="shared" si="301"/>
        <v>0</v>
      </c>
      <c r="P1004" s="166">
        <f t="shared" si="301"/>
        <v>0</v>
      </c>
      <c r="Q1004" s="166">
        <f t="shared" si="301"/>
        <v>0</v>
      </c>
      <c r="R1004" s="166">
        <f t="shared" si="301"/>
        <v>0</v>
      </c>
      <c r="S1004" s="166">
        <f t="shared" si="301"/>
        <v>0</v>
      </c>
      <c r="T1004" s="162">
        <f t="shared" si="301"/>
        <v>0</v>
      </c>
      <c r="U1004" s="166">
        <f t="shared" si="301"/>
        <v>0</v>
      </c>
      <c r="V1004" s="167">
        <f t="shared" si="301"/>
        <v>0</v>
      </c>
      <c r="W1004" s="48">
        <f t="shared" si="296"/>
        <v>0</v>
      </c>
      <c r="Y1004"/>
      <c r="Z1004"/>
      <c r="AA1004"/>
      <c r="AB1004"/>
      <c r="AC1004"/>
      <c r="AD1004"/>
      <c r="AE1004"/>
      <c r="AF1004"/>
    </row>
    <row r="1005" spans="1:32" s="71" customFormat="1" outlineLevel="1" x14ac:dyDescent="0.4">
      <c r="A1005" s="341"/>
      <c r="B1005" s="494"/>
      <c r="C1005" s="495"/>
      <c r="D1005" s="495"/>
      <c r="E1005" s="496"/>
      <c r="F1005" s="497" t="s">
        <v>53</v>
      </c>
      <c r="G1005" s="174">
        <f t="shared" ref="G1005:V1005" si="302">G149</f>
        <v>0</v>
      </c>
      <c r="H1005" s="175">
        <f t="shared" si="302"/>
        <v>0</v>
      </c>
      <c r="I1005" s="163">
        <f t="shared" si="302"/>
        <v>0</v>
      </c>
      <c r="J1005" s="163">
        <f t="shared" si="302"/>
        <v>0</v>
      </c>
      <c r="K1005" s="181">
        <f t="shared" si="302"/>
        <v>0</v>
      </c>
      <c r="L1005" s="165">
        <f t="shared" si="302"/>
        <v>0</v>
      </c>
      <c r="M1005" s="176">
        <f t="shared" si="302"/>
        <v>0</v>
      </c>
      <c r="N1005" s="166">
        <f t="shared" si="302"/>
        <v>0</v>
      </c>
      <c r="O1005" s="166">
        <f t="shared" si="302"/>
        <v>0</v>
      </c>
      <c r="P1005" s="166">
        <f t="shared" si="302"/>
        <v>0</v>
      </c>
      <c r="Q1005" s="166">
        <f t="shared" si="302"/>
        <v>0</v>
      </c>
      <c r="R1005" s="166">
        <f t="shared" si="302"/>
        <v>0</v>
      </c>
      <c r="S1005" s="166">
        <f t="shared" si="302"/>
        <v>0</v>
      </c>
      <c r="T1005" s="162">
        <f t="shared" si="302"/>
        <v>0</v>
      </c>
      <c r="U1005" s="166">
        <f t="shared" si="302"/>
        <v>0</v>
      </c>
      <c r="V1005" s="167">
        <f t="shared" si="302"/>
        <v>0</v>
      </c>
      <c r="W1005" s="48">
        <f t="shared" si="296"/>
        <v>0</v>
      </c>
      <c r="Y1005"/>
      <c r="Z1005"/>
      <c r="AA1005"/>
      <c r="AB1005"/>
      <c r="AC1005"/>
      <c r="AD1005"/>
      <c r="AE1005"/>
      <c r="AF1005"/>
    </row>
    <row r="1006" spans="1:32" s="71" customFormat="1" outlineLevel="1" x14ac:dyDescent="0.4">
      <c r="A1006" s="341"/>
      <c r="B1006" s="494"/>
      <c r="C1006" s="495"/>
      <c r="D1006" s="495"/>
      <c r="E1006" s="496"/>
      <c r="F1006" s="497" t="s">
        <v>54</v>
      </c>
      <c r="G1006" s="174">
        <f t="shared" ref="G1006:V1006" si="303">G150</f>
        <v>0</v>
      </c>
      <c r="H1006" s="175">
        <f t="shared" si="303"/>
        <v>0</v>
      </c>
      <c r="I1006" s="163">
        <f t="shared" si="303"/>
        <v>0</v>
      </c>
      <c r="J1006" s="163">
        <f t="shared" si="303"/>
        <v>0</v>
      </c>
      <c r="K1006" s="181">
        <f t="shared" si="303"/>
        <v>0</v>
      </c>
      <c r="L1006" s="165">
        <f t="shared" si="303"/>
        <v>0</v>
      </c>
      <c r="M1006" s="176">
        <f t="shared" si="303"/>
        <v>0</v>
      </c>
      <c r="N1006" s="166">
        <f t="shared" si="303"/>
        <v>0</v>
      </c>
      <c r="O1006" s="166">
        <f t="shared" si="303"/>
        <v>0</v>
      </c>
      <c r="P1006" s="166">
        <f t="shared" si="303"/>
        <v>0</v>
      </c>
      <c r="Q1006" s="166">
        <f t="shared" si="303"/>
        <v>0</v>
      </c>
      <c r="R1006" s="166">
        <f t="shared" si="303"/>
        <v>0</v>
      </c>
      <c r="S1006" s="166">
        <f t="shared" si="303"/>
        <v>0</v>
      </c>
      <c r="T1006" s="162">
        <f t="shared" si="303"/>
        <v>0</v>
      </c>
      <c r="U1006" s="166">
        <f t="shared" si="303"/>
        <v>0</v>
      </c>
      <c r="V1006" s="167">
        <f t="shared" si="303"/>
        <v>0</v>
      </c>
      <c r="W1006" s="48">
        <f t="shared" si="296"/>
        <v>0</v>
      </c>
      <c r="Y1006"/>
      <c r="Z1006"/>
      <c r="AA1006"/>
      <c r="AB1006"/>
      <c r="AC1006"/>
      <c r="AD1006"/>
      <c r="AE1006"/>
      <c r="AF1006"/>
    </row>
    <row r="1007" spans="1:32" s="71" customFormat="1" outlineLevel="1" x14ac:dyDescent="0.4">
      <c r="A1007" s="341"/>
      <c r="B1007" s="494"/>
      <c r="C1007" s="495"/>
      <c r="D1007" s="495"/>
      <c r="E1007" s="496"/>
      <c r="F1007" s="497" t="s">
        <v>55</v>
      </c>
      <c r="G1007" s="174">
        <f t="shared" ref="G1007:V1007" si="304">G151</f>
        <v>0</v>
      </c>
      <c r="H1007" s="175">
        <f t="shared" si="304"/>
        <v>0</v>
      </c>
      <c r="I1007" s="163">
        <f t="shared" si="304"/>
        <v>0</v>
      </c>
      <c r="J1007" s="163">
        <f t="shared" si="304"/>
        <v>0</v>
      </c>
      <c r="K1007" s="181">
        <f t="shared" si="304"/>
        <v>0</v>
      </c>
      <c r="L1007" s="165">
        <f t="shared" si="304"/>
        <v>0</v>
      </c>
      <c r="M1007" s="176">
        <f t="shared" si="304"/>
        <v>0</v>
      </c>
      <c r="N1007" s="166">
        <f t="shared" si="304"/>
        <v>0</v>
      </c>
      <c r="O1007" s="166">
        <f t="shared" si="304"/>
        <v>0</v>
      </c>
      <c r="P1007" s="166">
        <f t="shared" si="304"/>
        <v>0</v>
      </c>
      <c r="Q1007" s="166">
        <f t="shared" si="304"/>
        <v>0</v>
      </c>
      <c r="R1007" s="166">
        <f t="shared" si="304"/>
        <v>0</v>
      </c>
      <c r="S1007" s="166">
        <f t="shared" si="304"/>
        <v>0</v>
      </c>
      <c r="T1007" s="162">
        <f t="shared" si="304"/>
        <v>0</v>
      </c>
      <c r="U1007" s="166">
        <f t="shared" si="304"/>
        <v>0</v>
      </c>
      <c r="V1007" s="167">
        <f t="shared" si="304"/>
        <v>0</v>
      </c>
      <c r="W1007" s="48">
        <f t="shared" si="296"/>
        <v>0</v>
      </c>
      <c r="Y1007"/>
      <c r="Z1007"/>
      <c r="AA1007"/>
      <c r="AB1007"/>
      <c r="AC1007"/>
      <c r="AD1007"/>
      <c r="AE1007"/>
      <c r="AF1007"/>
    </row>
    <row r="1008" spans="1:32" s="71" customFormat="1" x14ac:dyDescent="0.4">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4">
      <c r="A1009" s="341"/>
      <c r="B1009" s="494"/>
      <c r="C1009" s="495"/>
      <c r="D1009" s="495"/>
      <c r="E1009" s="498" t="s">
        <v>57</v>
      </c>
      <c r="F1009" s="496"/>
      <c r="G1009" s="68">
        <f t="shared" ref="G1009:W1009" si="305">SUBTOTAL(9,G1010:G1012)</f>
        <v>0</v>
      </c>
      <c r="H1009" s="69">
        <f t="shared" si="305"/>
        <v>0</v>
      </c>
      <c r="I1009" s="66">
        <f t="shared" si="305"/>
        <v>0</v>
      </c>
      <c r="J1009" s="66">
        <f t="shared" si="305"/>
        <v>0</v>
      </c>
      <c r="K1009" s="67">
        <f t="shared" si="305"/>
        <v>0</v>
      </c>
      <c r="L1009" s="36">
        <f t="shared" si="305"/>
        <v>0</v>
      </c>
      <c r="M1009" s="36">
        <f t="shared" si="305"/>
        <v>0</v>
      </c>
      <c r="N1009" s="36">
        <f t="shared" si="305"/>
        <v>0</v>
      </c>
      <c r="O1009" s="36">
        <f t="shared" si="305"/>
        <v>0</v>
      </c>
      <c r="P1009" s="36">
        <f t="shared" si="305"/>
        <v>0</v>
      </c>
      <c r="Q1009" s="36">
        <f t="shared" si="305"/>
        <v>0</v>
      </c>
      <c r="R1009" s="36">
        <f t="shared" si="305"/>
        <v>0</v>
      </c>
      <c r="S1009" s="36">
        <f t="shared" si="305"/>
        <v>0</v>
      </c>
      <c r="T1009" s="36">
        <f t="shared" si="305"/>
        <v>0</v>
      </c>
      <c r="U1009" s="36">
        <f t="shared" si="305"/>
        <v>0</v>
      </c>
      <c r="V1009" s="36">
        <f t="shared" si="305"/>
        <v>0</v>
      </c>
      <c r="W1009" s="35">
        <f t="shared" si="305"/>
        <v>0</v>
      </c>
      <c r="Y1009"/>
      <c r="Z1009"/>
      <c r="AA1009"/>
      <c r="AB1009"/>
      <c r="AC1009"/>
      <c r="AD1009"/>
      <c r="AE1009"/>
      <c r="AF1009"/>
    </row>
    <row r="1010" spans="1:32" s="71" customFormat="1" outlineLevel="1" x14ac:dyDescent="0.4">
      <c r="A1010" s="341"/>
      <c r="B1010" s="494"/>
      <c r="C1010" s="495"/>
      <c r="D1010" s="495"/>
      <c r="E1010" s="498"/>
      <c r="F1010" s="497" t="s">
        <v>58</v>
      </c>
      <c r="G1010" s="174">
        <f t="shared" ref="G1010:V1010" si="306">G154</f>
        <v>0</v>
      </c>
      <c r="H1010" s="175">
        <f t="shared" si="306"/>
        <v>0</v>
      </c>
      <c r="I1010" s="163">
        <f t="shared" si="306"/>
        <v>0</v>
      </c>
      <c r="J1010" s="163">
        <f t="shared" si="306"/>
        <v>0</v>
      </c>
      <c r="K1010" s="181">
        <f t="shared" si="306"/>
        <v>0</v>
      </c>
      <c r="L1010" s="165">
        <f t="shared" si="306"/>
        <v>0</v>
      </c>
      <c r="M1010" s="176">
        <f t="shared" si="306"/>
        <v>0</v>
      </c>
      <c r="N1010" s="166">
        <f t="shared" si="306"/>
        <v>0</v>
      </c>
      <c r="O1010" s="166">
        <f t="shared" si="306"/>
        <v>0</v>
      </c>
      <c r="P1010" s="166">
        <f t="shared" si="306"/>
        <v>0</v>
      </c>
      <c r="Q1010" s="166">
        <f t="shared" si="306"/>
        <v>0</v>
      </c>
      <c r="R1010" s="166">
        <f t="shared" si="306"/>
        <v>0</v>
      </c>
      <c r="S1010" s="166">
        <f t="shared" si="306"/>
        <v>0</v>
      </c>
      <c r="T1010" s="162">
        <f t="shared" si="306"/>
        <v>0</v>
      </c>
      <c r="U1010" s="166">
        <f t="shared" si="306"/>
        <v>0</v>
      </c>
      <c r="V1010" s="167">
        <f t="shared" si="306"/>
        <v>0</v>
      </c>
      <c r="W1010" s="48">
        <f>G1010-SUM(H1010:V1010)</f>
        <v>0</v>
      </c>
      <c r="Y1010"/>
      <c r="Z1010"/>
      <c r="AA1010"/>
      <c r="AB1010"/>
      <c r="AC1010"/>
      <c r="AD1010"/>
      <c r="AE1010"/>
      <c r="AF1010"/>
    </row>
    <row r="1011" spans="1:32" s="71" customFormat="1" outlineLevel="1" x14ac:dyDescent="0.4">
      <c r="A1011" s="341"/>
      <c r="B1011" s="494"/>
      <c r="C1011" s="495"/>
      <c r="D1011" s="495"/>
      <c r="E1011" s="496"/>
      <c r="F1011" s="497" t="s">
        <v>59</v>
      </c>
      <c r="G1011" s="174">
        <f t="shared" ref="G1011:V1011" si="307">G155</f>
        <v>0</v>
      </c>
      <c r="H1011" s="175">
        <f t="shared" si="307"/>
        <v>0</v>
      </c>
      <c r="I1011" s="163">
        <f t="shared" si="307"/>
        <v>0</v>
      </c>
      <c r="J1011" s="163">
        <f t="shared" si="307"/>
        <v>0</v>
      </c>
      <c r="K1011" s="181">
        <f t="shared" si="307"/>
        <v>0</v>
      </c>
      <c r="L1011" s="165">
        <f t="shared" si="307"/>
        <v>0</v>
      </c>
      <c r="M1011" s="176">
        <f t="shared" si="307"/>
        <v>0</v>
      </c>
      <c r="N1011" s="166">
        <f t="shared" si="307"/>
        <v>0</v>
      </c>
      <c r="O1011" s="166">
        <f t="shared" si="307"/>
        <v>0</v>
      </c>
      <c r="P1011" s="166">
        <f t="shared" si="307"/>
        <v>0</v>
      </c>
      <c r="Q1011" s="166">
        <f t="shared" si="307"/>
        <v>0</v>
      </c>
      <c r="R1011" s="166">
        <f t="shared" si="307"/>
        <v>0</v>
      </c>
      <c r="S1011" s="166">
        <f t="shared" si="307"/>
        <v>0</v>
      </c>
      <c r="T1011" s="162">
        <f t="shared" si="307"/>
        <v>0</v>
      </c>
      <c r="U1011" s="166">
        <f t="shared" si="307"/>
        <v>0</v>
      </c>
      <c r="V1011" s="167">
        <f t="shared" si="307"/>
        <v>0</v>
      </c>
      <c r="W1011" s="48">
        <f>G1011-SUM(H1011:V1011)</f>
        <v>0</v>
      </c>
      <c r="Y1011"/>
      <c r="Z1011"/>
      <c r="AA1011"/>
      <c r="AB1011"/>
      <c r="AC1011"/>
      <c r="AD1011"/>
      <c r="AE1011"/>
      <c r="AF1011"/>
    </row>
    <row r="1012" spans="1:32" s="71" customFormat="1" outlineLevel="1" x14ac:dyDescent="0.4">
      <c r="A1012" s="341"/>
      <c r="B1012" s="494"/>
      <c r="C1012" s="495"/>
      <c r="D1012" s="495"/>
      <c r="E1012" s="496"/>
      <c r="F1012" s="497" t="s">
        <v>60</v>
      </c>
      <c r="G1012" s="174">
        <f t="shared" ref="G1012:V1012" si="308">G156</f>
        <v>0</v>
      </c>
      <c r="H1012" s="175">
        <f t="shared" si="308"/>
        <v>0</v>
      </c>
      <c r="I1012" s="163">
        <f t="shared" si="308"/>
        <v>0</v>
      </c>
      <c r="J1012" s="163">
        <f t="shared" si="308"/>
        <v>0</v>
      </c>
      <c r="K1012" s="181">
        <f t="shared" si="308"/>
        <v>0</v>
      </c>
      <c r="L1012" s="165">
        <f t="shared" si="308"/>
        <v>0</v>
      </c>
      <c r="M1012" s="176">
        <f t="shared" si="308"/>
        <v>0</v>
      </c>
      <c r="N1012" s="166">
        <f t="shared" si="308"/>
        <v>0</v>
      </c>
      <c r="O1012" s="166">
        <f t="shared" si="308"/>
        <v>0</v>
      </c>
      <c r="P1012" s="166">
        <f t="shared" si="308"/>
        <v>0</v>
      </c>
      <c r="Q1012" s="166">
        <f t="shared" si="308"/>
        <v>0</v>
      </c>
      <c r="R1012" s="166">
        <f t="shared" si="308"/>
        <v>0</v>
      </c>
      <c r="S1012" s="166">
        <f t="shared" si="308"/>
        <v>0</v>
      </c>
      <c r="T1012" s="166">
        <f t="shared" si="308"/>
        <v>0</v>
      </c>
      <c r="U1012" s="166">
        <f t="shared" si="308"/>
        <v>0</v>
      </c>
      <c r="V1012" s="167">
        <f t="shared" si="308"/>
        <v>0</v>
      </c>
      <c r="W1012" s="48">
        <f>G1012-SUM(H1012:V1012)</f>
        <v>0</v>
      </c>
      <c r="Y1012"/>
      <c r="Z1012"/>
      <c r="AA1012"/>
      <c r="AB1012"/>
      <c r="AC1012"/>
      <c r="AD1012"/>
      <c r="AE1012"/>
      <c r="AF1012"/>
    </row>
    <row r="1013" spans="1:32" s="71" customFormat="1" x14ac:dyDescent="0.4">
      <c r="A1013" s="341"/>
      <c r="B1013" s="494"/>
      <c r="C1013" s="495"/>
      <c r="D1013" s="495"/>
      <c r="E1013" s="496" t="s">
        <v>61</v>
      </c>
      <c r="F1013" s="496"/>
      <c r="G1013" s="68">
        <f t="shared" ref="G1013:W1013" si="309">SUBTOTAL(9,G1014:G1016)</f>
        <v>0</v>
      </c>
      <c r="H1013" s="69">
        <f t="shared" si="309"/>
        <v>0</v>
      </c>
      <c r="I1013" s="66">
        <f t="shared" si="309"/>
        <v>0</v>
      </c>
      <c r="J1013" s="66">
        <f t="shared" si="309"/>
        <v>0</v>
      </c>
      <c r="K1013" s="67">
        <f t="shared" si="309"/>
        <v>0</v>
      </c>
      <c r="L1013" s="36">
        <f t="shared" si="309"/>
        <v>0</v>
      </c>
      <c r="M1013" s="36">
        <f t="shared" si="309"/>
        <v>0</v>
      </c>
      <c r="N1013" s="36">
        <f t="shared" si="309"/>
        <v>0</v>
      </c>
      <c r="O1013" s="36">
        <f t="shared" si="309"/>
        <v>0</v>
      </c>
      <c r="P1013" s="36">
        <f t="shared" si="309"/>
        <v>0</v>
      </c>
      <c r="Q1013" s="36">
        <f t="shared" si="309"/>
        <v>0</v>
      </c>
      <c r="R1013" s="36">
        <f t="shared" si="309"/>
        <v>0</v>
      </c>
      <c r="S1013" s="36">
        <f t="shared" si="309"/>
        <v>0</v>
      </c>
      <c r="T1013" s="36">
        <f t="shared" si="309"/>
        <v>0</v>
      </c>
      <c r="U1013" s="36">
        <f t="shared" si="309"/>
        <v>0</v>
      </c>
      <c r="V1013" s="36">
        <f t="shared" si="309"/>
        <v>0</v>
      </c>
      <c r="W1013" s="35">
        <f t="shared" si="309"/>
        <v>0</v>
      </c>
      <c r="Y1013"/>
      <c r="Z1013"/>
      <c r="AA1013"/>
      <c r="AB1013"/>
      <c r="AC1013"/>
      <c r="AD1013"/>
      <c r="AE1013"/>
      <c r="AF1013"/>
    </row>
    <row r="1014" spans="1:32" s="71" customFormat="1" outlineLevel="1" x14ac:dyDescent="0.4">
      <c r="A1014" s="341"/>
      <c r="B1014" s="494"/>
      <c r="C1014" s="495"/>
      <c r="D1014" s="495"/>
      <c r="E1014" s="496"/>
      <c r="F1014" s="497" t="s">
        <v>62</v>
      </c>
      <c r="G1014" s="174">
        <f t="shared" ref="G1014:V1014" si="310">G158</f>
        <v>0</v>
      </c>
      <c r="H1014" s="175">
        <f t="shared" si="310"/>
        <v>0</v>
      </c>
      <c r="I1014" s="163">
        <f t="shared" si="310"/>
        <v>0</v>
      </c>
      <c r="J1014" s="163">
        <f t="shared" si="310"/>
        <v>0</v>
      </c>
      <c r="K1014" s="181">
        <f t="shared" si="310"/>
        <v>0</v>
      </c>
      <c r="L1014" s="165">
        <f t="shared" si="310"/>
        <v>0</v>
      </c>
      <c r="M1014" s="176">
        <f t="shared" si="310"/>
        <v>0</v>
      </c>
      <c r="N1014" s="166">
        <f t="shared" si="310"/>
        <v>0</v>
      </c>
      <c r="O1014" s="166">
        <f t="shared" si="310"/>
        <v>0</v>
      </c>
      <c r="P1014" s="166">
        <f t="shared" si="310"/>
        <v>0</v>
      </c>
      <c r="Q1014" s="166">
        <f t="shared" si="310"/>
        <v>0</v>
      </c>
      <c r="R1014" s="166">
        <f t="shared" si="310"/>
        <v>0</v>
      </c>
      <c r="S1014" s="166">
        <f t="shared" si="310"/>
        <v>0</v>
      </c>
      <c r="T1014" s="162">
        <f t="shared" si="310"/>
        <v>0</v>
      </c>
      <c r="U1014" s="166">
        <f t="shared" si="310"/>
        <v>0</v>
      </c>
      <c r="V1014" s="167">
        <f t="shared" si="310"/>
        <v>0</v>
      </c>
      <c r="W1014" s="48">
        <f>G1014-SUM(H1014:V1014)</f>
        <v>0</v>
      </c>
      <c r="Y1014"/>
      <c r="Z1014"/>
      <c r="AA1014"/>
      <c r="AB1014"/>
      <c r="AC1014"/>
      <c r="AD1014"/>
      <c r="AE1014"/>
      <c r="AF1014"/>
    </row>
    <row r="1015" spans="1:32" s="71" customFormat="1" outlineLevel="1" x14ac:dyDescent="0.4">
      <c r="A1015" s="341"/>
      <c r="B1015" s="494"/>
      <c r="C1015" s="495"/>
      <c r="D1015" s="495"/>
      <c r="E1015" s="496"/>
      <c r="F1015" s="497" t="s">
        <v>63</v>
      </c>
      <c r="G1015" s="174">
        <f t="shared" ref="G1015:V1015" si="311">G159</f>
        <v>0</v>
      </c>
      <c r="H1015" s="175">
        <f t="shared" si="311"/>
        <v>0</v>
      </c>
      <c r="I1015" s="163">
        <f t="shared" si="311"/>
        <v>0</v>
      </c>
      <c r="J1015" s="163">
        <f t="shared" si="311"/>
        <v>0</v>
      </c>
      <c r="K1015" s="181">
        <f t="shared" si="311"/>
        <v>0</v>
      </c>
      <c r="L1015" s="165">
        <f t="shared" si="311"/>
        <v>0</v>
      </c>
      <c r="M1015" s="176">
        <f t="shared" si="311"/>
        <v>0</v>
      </c>
      <c r="N1015" s="166">
        <f t="shared" si="311"/>
        <v>0</v>
      </c>
      <c r="O1015" s="166">
        <f t="shared" si="311"/>
        <v>0</v>
      </c>
      <c r="P1015" s="166">
        <f t="shared" si="311"/>
        <v>0</v>
      </c>
      <c r="Q1015" s="166">
        <f t="shared" si="311"/>
        <v>0</v>
      </c>
      <c r="R1015" s="166">
        <f t="shared" si="311"/>
        <v>0</v>
      </c>
      <c r="S1015" s="166">
        <f t="shared" si="311"/>
        <v>0</v>
      </c>
      <c r="T1015" s="162">
        <f t="shared" si="311"/>
        <v>0</v>
      </c>
      <c r="U1015" s="166">
        <f t="shared" si="311"/>
        <v>0</v>
      </c>
      <c r="V1015" s="167">
        <f t="shared" si="311"/>
        <v>0</v>
      </c>
      <c r="W1015" s="48">
        <f>G1015-SUM(H1015:V1015)</f>
        <v>0</v>
      </c>
      <c r="Y1015"/>
      <c r="Z1015"/>
      <c r="AA1015"/>
      <c r="AB1015"/>
      <c r="AC1015"/>
      <c r="AD1015"/>
      <c r="AE1015"/>
      <c r="AF1015"/>
    </row>
    <row r="1016" spans="1:32" s="71" customFormat="1" outlineLevel="1" x14ac:dyDescent="0.4">
      <c r="A1016" s="341"/>
      <c r="B1016" s="494"/>
      <c r="C1016" s="495"/>
      <c r="D1016" s="495"/>
      <c r="E1016" s="496"/>
      <c r="F1016" s="497" t="s">
        <v>64</v>
      </c>
      <c r="G1016" s="174">
        <f t="shared" ref="G1016:V1016" si="312">G160</f>
        <v>0</v>
      </c>
      <c r="H1016" s="175">
        <f t="shared" si="312"/>
        <v>0</v>
      </c>
      <c r="I1016" s="163">
        <f t="shared" si="312"/>
        <v>0</v>
      </c>
      <c r="J1016" s="163">
        <f t="shared" si="312"/>
        <v>0</v>
      </c>
      <c r="K1016" s="181">
        <f t="shared" si="312"/>
        <v>0</v>
      </c>
      <c r="L1016" s="165">
        <f t="shared" si="312"/>
        <v>0</v>
      </c>
      <c r="M1016" s="176">
        <f t="shared" si="312"/>
        <v>0</v>
      </c>
      <c r="N1016" s="166">
        <f t="shared" si="312"/>
        <v>0</v>
      </c>
      <c r="O1016" s="166">
        <f t="shared" si="312"/>
        <v>0</v>
      </c>
      <c r="P1016" s="166">
        <f t="shared" si="312"/>
        <v>0</v>
      </c>
      <c r="Q1016" s="166">
        <f t="shared" si="312"/>
        <v>0</v>
      </c>
      <c r="R1016" s="166">
        <f t="shared" si="312"/>
        <v>0</v>
      </c>
      <c r="S1016" s="166">
        <f t="shared" si="312"/>
        <v>0</v>
      </c>
      <c r="T1016" s="162">
        <f t="shared" si="312"/>
        <v>0</v>
      </c>
      <c r="U1016" s="166">
        <f t="shared" si="312"/>
        <v>0</v>
      </c>
      <c r="V1016" s="167">
        <f t="shared" si="312"/>
        <v>0</v>
      </c>
      <c r="W1016" s="48">
        <f>G1016-SUM(H1016:V1016)</f>
        <v>0</v>
      </c>
      <c r="Y1016"/>
      <c r="Z1016"/>
      <c r="AA1016"/>
      <c r="AB1016"/>
      <c r="AC1016"/>
      <c r="AD1016"/>
      <c r="AE1016"/>
      <c r="AF1016"/>
    </row>
    <row r="1017" spans="1:32" s="71" customFormat="1" x14ac:dyDescent="0.4">
      <c r="A1017" s="341"/>
      <c r="B1017" s="494"/>
      <c r="C1017" s="495"/>
      <c r="D1017" s="495"/>
      <c r="E1017" s="496" t="s">
        <v>65</v>
      </c>
      <c r="F1017" s="496"/>
      <c r="G1017" s="68">
        <f t="shared" ref="G1017:W1017" si="313">SUBTOTAL(9,G1018:G1020)</f>
        <v>0</v>
      </c>
      <c r="H1017" s="69">
        <f t="shared" si="313"/>
        <v>0</v>
      </c>
      <c r="I1017" s="66">
        <f t="shared" si="313"/>
        <v>0</v>
      </c>
      <c r="J1017" s="66">
        <f t="shared" si="313"/>
        <v>0</v>
      </c>
      <c r="K1017" s="67">
        <f t="shared" si="313"/>
        <v>0</v>
      </c>
      <c r="L1017" s="36">
        <f t="shared" si="313"/>
        <v>0</v>
      </c>
      <c r="M1017" s="36">
        <f t="shared" si="313"/>
        <v>0</v>
      </c>
      <c r="N1017" s="36">
        <f t="shared" si="313"/>
        <v>0</v>
      </c>
      <c r="O1017" s="36">
        <f t="shared" si="313"/>
        <v>0</v>
      </c>
      <c r="P1017" s="36">
        <f t="shared" si="313"/>
        <v>0</v>
      </c>
      <c r="Q1017" s="36">
        <f t="shared" si="313"/>
        <v>0</v>
      </c>
      <c r="R1017" s="36">
        <f t="shared" si="313"/>
        <v>0</v>
      </c>
      <c r="S1017" s="36">
        <f t="shared" si="313"/>
        <v>0</v>
      </c>
      <c r="T1017" s="36">
        <f t="shared" si="313"/>
        <v>0</v>
      </c>
      <c r="U1017" s="36">
        <f t="shared" si="313"/>
        <v>0</v>
      </c>
      <c r="V1017" s="36">
        <f t="shared" si="313"/>
        <v>0</v>
      </c>
      <c r="W1017" s="35">
        <f t="shared" si="313"/>
        <v>0</v>
      </c>
      <c r="Y1017"/>
      <c r="Z1017"/>
      <c r="AA1017"/>
      <c r="AB1017"/>
      <c r="AC1017"/>
      <c r="AD1017"/>
      <c r="AE1017"/>
      <c r="AF1017"/>
    </row>
    <row r="1018" spans="1:32" s="71" customFormat="1" outlineLevel="1" x14ac:dyDescent="0.4">
      <c r="A1018" s="341"/>
      <c r="B1018" s="494"/>
      <c r="C1018" s="495"/>
      <c r="D1018" s="495"/>
      <c r="E1018" s="496"/>
      <c r="F1018" s="497" t="s">
        <v>66</v>
      </c>
      <c r="G1018" s="174">
        <f t="shared" ref="G1018:V1018" si="314">G162</f>
        <v>0</v>
      </c>
      <c r="H1018" s="175">
        <f t="shared" si="314"/>
        <v>0</v>
      </c>
      <c r="I1018" s="163">
        <f t="shared" si="314"/>
        <v>0</v>
      </c>
      <c r="J1018" s="163">
        <f t="shared" si="314"/>
        <v>0</v>
      </c>
      <c r="K1018" s="181">
        <f t="shared" si="314"/>
        <v>0</v>
      </c>
      <c r="L1018" s="165">
        <f t="shared" si="314"/>
        <v>0</v>
      </c>
      <c r="M1018" s="176">
        <f t="shared" si="314"/>
        <v>0</v>
      </c>
      <c r="N1018" s="166">
        <f t="shared" si="314"/>
        <v>0</v>
      </c>
      <c r="O1018" s="166">
        <f t="shared" si="314"/>
        <v>0</v>
      </c>
      <c r="P1018" s="166">
        <f t="shared" si="314"/>
        <v>0</v>
      </c>
      <c r="Q1018" s="166">
        <f t="shared" si="314"/>
        <v>0</v>
      </c>
      <c r="R1018" s="166">
        <f t="shared" si="314"/>
        <v>0</v>
      </c>
      <c r="S1018" s="166">
        <f t="shared" si="314"/>
        <v>0</v>
      </c>
      <c r="T1018" s="162">
        <f t="shared" si="314"/>
        <v>0</v>
      </c>
      <c r="U1018" s="166">
        <f t="shared" si="314"/>
        <v>0</v>
      </c>
      <c r="V1018" s="167">
        <f t="shared" si="314"/>
        <v>0</v>
      </c>
      <c r="W1018" s="48">
        <f>G1018-SUM(H1018:V1018)</f>
        <v>0</v>
      </c>
      <c r="Y1018"/>
      <c r="Z1018"/>
      <c r="AA1018"/>
      <c r="AB1018"/>
      <c r="AC1018"/>
      <c r="AD1018"/>
      <c r="AE1018"/>
      <c r="AF1018"/>
    </row>
    <row r="1019" spans="1:32" s="71" customFormat="1" outlineLevel="1" x14ac:dyDescent="0.4">
      <c r="A1019" s="341"/>
      <c r="B1019" s="494"/>
      <c r="C1019" s="495"/>
      <c r="D1019" s="495"/>
      <c r="E1019" s="496"/>
      <c r="F1019" s="497" t="s">
        <v>67</v>
      </c>
      <c r="G1019" s="174">
        <f t="shared" ref="G1019:V1019" si="315">G163</f>
        <v>0</v>
      </c>
      <c r="H1019" s="175">
        <f t="shared" si="315"/>
        <v>0</v>
      </c>
      <c r="I1019" s="163">
        <f t="shared" si="315"/>
        <v>0</v>
      </c>
      <c r="J1019" s="163">
        <f t="shared" si="315"/>
        <v>0</v>
      </c>
      <c r="K1019" s="181">
        <f t="shared" si="315"/>
        <v>0</v>
      </c>
      <c r="L1019" s="165">
        <f t="shared" si="315"/>
        <v>0</v>
      </c>
      <c r="M1019" s="176">
        <f t="shared" si="315"/>
        <v>0</v>
      </c>
      <c r="N1019" s="166">
        <f t="shared" si="315"/>
        <v>0</v>
      </c>
      <c r="O1019" s="166">
        <f t="shared" si="315"/>
        <v>0</v>
      </c>
      <c r="P1019" s="166">
        <f t="shared" si="315"/>
        <v>0</v>
      </c>
      <c r="Q1019" s="166">
        <f t="shared" si="315"/>
        <v>0</v>
      </c>
      <c r="R1019" s="166">
        <f t="shared" si="315"/>
        <v>0</v>
      </c>
      <c r="S1019" s="166">
        <f t="shared" si="315"/>
        <v>0</v>
      </c>
      <c r="T1019" s="162">
        <f t="shared" si="315"/>
        <v>0</v>
      </c>
      <c r="U1019" s="166">
        <f t="shared" si="315"/>
        <v>0</v>
      </c>
      <c r="V1019" s="167">
        <f t="shared" si="315"/>
        <v>0</v>
      </c>
      <c r="W1019" s="48">
        <f>G1019-SUM(H1019:V1019)</f>
        <v>0</v>
      </c>
      <c r="Y1019"/>
      <c r="Z1019"/>
      <c r="AA1019"/>
      <c r="AB1019"/>
      <c r="AC1019"/>
      <c r="AD1019"/>
      <c r="AE1019"/>
      <c r="AF1019"/>
    </row>
    <row r="1020" spans="1:32" s="71" customFormat="1" outlineLevel="1" x14ac:dyDescent="0.4">
      <c r="A1020" s="341"/>
      <c r="B1020" s="494"/>
      <c r="C1020" s="495"/>
      <c r="D1020" s="495"/>
      <c r="E1020" s="496"/>
      <c r="F1020" s="497" t="s">
        <v>68</v>
      </c>
      <c r="G1020" s="174">
        <f t="shared" ref="G1020:V1020" si="316">G164</f>
        <v>0</v>
      </c>
      <c r="H1020" s="175">
        <f t="shared" si="316"/>
        <v>0</v>
      </c>
      <c r="I1020" s="163">
        <f t="shared" si="316"/>
        <v>0</v>
      </c>
      <c r="J1020" s="163">
        <f t="shared" si="316"/>
        <v>0</v>
      </c>
      <c r="K1020" s="181">
        <f t="shared" si="316"/>
        <v>0</v>
      </c>
      <c r="L1020" s="165">
        <f t="shared" si="316"/>
        <v>0</v>
      </c>
      <c r="M1020" s="176">
        <f t="shared" si="316"/>
        <v>0</v>
      </c>
      <c r="N1020" s="166">
        <f t="shared" si="316"/>
        <v>0</v>
      </c>
      <c r="O1020" s="166">
        <f t="shared" si="316"/>
        <v>0</v>
      </c>
      <c r="P1020" s="166">
        <f t="shared" si="316"/>
        <v>0</v>
      </c>
      <c r="Q1020" s="166">
        <f t="shared" si="316"/>
        <v>0</v>
      </c>
      <c r="R1020" s="166">
        <f t="shared" si="316"/>
        <v>0</v>
      </c>
      <c r="S1020" s="166">
        <f t="shared" si="316"/>
        <v>0</v>
      </c>
      <c r="T1020" s="162">
        <f t="shared" si="316"/>
        <v>0</v>
      </c>
      <c r="U1020" s="166">
        <f t="shared" si="316"/>
        <v>0</v>
      </c>
      <c r="V1020" s="167">
        <f t="shared" si="316"/>
        <v>0</v>
      </c>
      <c r="W1020" s="48">
        <f>G1020-SUM(H1020:V1020)</f>
        <v>0</v>
      </c>
      <c r="Y1020"/>
      <c r="Z1020"/>
      <c r="AA1020"/>
      <c r="AB1020"/>
      <c r="AC1020"/>
      <c r="AD1020"/>
      <c r="AE1020"/>
      <c r="AF1020"/>
    </row>
    <row r="1021" spans="1:32" s="71" customFormat="1" x14ac:dyDescent="0.4">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4">
      <c r="A1022" s="341"/>
      <c r="B1022" s="494"/>
      <c r="C1022" s="495"/>
      <c r="D1022" s="495"/>
      <c r="E1022" s="496" t="s">
        <v>70</v>
      </c>
      <c r="F1022" s="496"/>
      <c r="G1022" s="68">
        <f t="shared" ref="G1022:W1022" si="317">SUBTOTAL(9,G1023:G1024)</f>
        <v>0</v>
      </c>
      <c r="H1022" s="69">
        <f t="shared" si="317"/>
        <v>0</v>
      </c>
      <c r="I1022" s="66">
        <f t="shared" si="317"/>
        <v>0</v>
      </c>
      <c r="J1022" s="66">
        <f t="shared" si="317"/>
        <v>0</v>
      </c>
      <c r="K1022" s="67">
        <f t="shared" si="317"/>
        <v>0</v>
      </c>
      <c r="L1022" s="36">
        <f t="shared" si="317"/>
        <v>0</v>
      </c>
      <c r="M1022" s="36">
        <f t="shared" si="317"/>
        <v>0</v>
      </c>
      <c r="N1022" s="36">
        <f t="shared" si="317"/>
        <v>0</v>
      </c>
      <c r="O1022" s="36">
        <f t="shared" si="317"/>
        <v>0</v>
      </c>
      <c r="P1022" s="36">
        <f t="shared" si="317"/>
        <v>0</v>
      </c>
      <c r="Q1022" s="36">
        <f t="shared" si="317"/>
        <v>0</v>
      </c>
      <c r="R1022" s="36">
        <f t="shared" si="317"/>
        <v>0</v>
      </c>
      <c r="S1022" s="36">
        <f t="shared" si="317"/>
        <v>0</v>
      </c>
      <c r="T1022" s="36">
        <f t="shared" si="317"/>
        <v>0</v>
      </c>
      <c r="U1022" s="36">
        <f t="shared" si="317"/>
        <v>0</v>
      </c>
      <c r="V1022" s="36">
        <f t="shared" si="317"/>
        <v>0</v>
      </c>
      <c r="W1022" s="35">
        <f t="shared" si="317"/>
        <v>0</v>
      </c>
      <c r="Y1022"/>
      <c r="Z1022"/>
      <c r="AA1022"/>
      <c r="AB1022"/>
      <c r="AC1022"/>
      <c r="AD1022"/>
      <c r="AE1022"/>
      <c r="AF1022"/>
    </row>
    <row r="1023" spans="1:32" s="71" customFormat="1" outlineLevel="1" x14ac:dyDescent="0.4">
      <c r="A1023" s="341"/>
      <c r="B1023" s="494"/>
      <c r="C1023" s="495"/>
      <c r="D1023" s="495"/>
      <c r="E1023" s="496"/>
      <c r="F1023" s="497" t="s">
        <v>71</v>
      </c>
      <c r="G1023" s="174">
        <f t="shared" ref="G1023:V1023" si="318">G167</f>
        <v>0</v>
      </c>
      <c r="H1023" s="175">
        <f t="shared" si="318"/>
        <v>0</v>
      </c>
      <c r="I1023" s="163">
        <f t="shared" si="318"/>
        <v>0</v>
      </c>
      <c r="J1023" s="163">
        <f t="shared" si="318"/>
        <v>0</v>
      </c>
      <c r="K1023" s="181">
        <f t="shared" si="318"/>
        <v>0</v>
      </c>
      <c r="L1023" s="165">
        <f t="shared" si="318"/>
        <v>0</v>
      </c>
      <c r="M1023" s="176">
        <f t="shared" si="318"/>
        <v>0</v>
      </c>
      <c r="N1023" s="166">
        <f t="shared" si="318"/>
        <v>0</v>
      </c>
      <c r="O1023" s="166">
        <f t="shared" si="318"/>
        <v>0</v>
      </c>
      <c r="P1023" s="166">
        <f t="shared" si="318"/>
        <v>0</v>
      </c>
      <c r="Q1023" s="166">
        <f t="shared" si="318"/>
        <v>0</v>
      </c>
      <c r="R1023" s="166">
        <f t="shared" si="318"/>
        <v>0</v>
      </c>
      <c r="S1023" s="166">
        <f t="shared" si="318"/>
        <v>0</v>
      </c>
      <c r="T1023" s="162">
        <f t="shared" si="318"/>
        <v>0</v>
      </c>
      <c r="U1023" s="166">
        <f t="shared" si="318"/>
        <v>0</v>
      </c>
      <c r="V1023" s="167">
        <f t="shared" si="318"/>
        <v>0</v>
      </c>
      <c r="W1023" s="48">
        <f>G1023-SUM(H1023:V1023)</f>
        <v>0</v>
      </c>
      <c r="Y1023"/>
      <c r="Z1023"/>
      <c r="AA1023"/>
      <c r="AB1023"/>
      <c r="AC1023"/>
      <c r="AD1023"/>
      <c r="AE1023"/>
      <c r="AF1023"/>
    </row>
    <row r="1024" spans="1:32" s="71" customFormat="1" outlineLevel="1" x14ac:dyDescent="0.4">
      <c r="A1024" s="341"/>
      <c r="B1024" s="494"/>
      <c r="C1024" s="495"/>
      <c r="D1024" s="495"/>
      <c r="E1024" s="496"/>
      <c r="F1024" s="497" t="s">
        <v>72</v>
      </c>
      <c r="G1024" s="174">
        <f t="shared" ref="G1024:V1024" si="319">G168</f>
        <v>0</v>
      </c>
      <c r="H1024" s="175">
        <f t="shared" si="319"/>
        <v>0</v>
      </c>
      <c r="I1024" s="163">
        <f t="shared" si="319"/>
        <v>0</v>
      </c>
      <c r="J1024" s="163">
        <f t="shared" si="319"/>
        <v>0</v>
      </c>
      <c r="K1024" s="181">
        <f t="shared" si="319"/>
        <v>0</v>
      </c>
      <c r="L1024" s="165">
        <f t="shared" si="319"/>
        <v>0</v>
      </c>
      <c r="M1024" s="176">
        <f t="shared" si="319"/>
        <v>0</v>
      </c>
      <c r="N1024" s="166">
        <f t="shared" si="319"/>
        <v>0</v>
      </c>
      <c r="O1024" s="166">
        <f t="shared" si="319"/>
        <v>0</v>
      </c>
      <c r="P1024" s="166">
        <f t="shared" si="319"/>
        <v>0</v>
      </c>
      <c r="Q1024" s="166">
        <f t="shared" si="319"/>
        <v>0</v>
      </c>
      <c r="R1024" s="166">
        <f t="shared" si="319"/>
        <v>0</v>
      </c>
      <c r="S1024" s="166">
        <f t="shared" si="319"/>
        <v>0</v>
      </c>
      <c r="T1024" s="162">
        <f t="shared" si="319"/>
        <v>0</v>
      </c>
      <c r="U1024" s="166">
        <f t="shared" si="319"/>
        <v>0</v>
      </c>
      <c r="V1024" s="167">
        <f t="shared" si="319"/>
        <v>0</v>
      </c>
      <c r="W1024" s="48">
        <f>G1024-SUM(H1024:V1024)</f>
        <v>0</v>
      </c>
      <c r="Y1024"/>
      <c r="Z1024"/>
      <c r="AA1024"/>
      <c r="AB1024"/>
      <c r="AC1024"/>
      <c r="AD1024"/>
      <c r="AE1024"/>
      <c r="AF1024"/>
    </row>
    <row r="1025" spans="1:32" s="71" customFormat="1" x14ac:dyDescent="0.4">
      <c r="A1025" s="341"/>
      <c r="B1025" s="494"/>
      <c r="C1025" s="495"/>
      <c r="D1025" s="495"/>
      <c r="E1025" s="496" t="s">
        <v>73</v>
      </c>
      <c r="F1025" s="496"/>
      <c r="G1025" s="68">
        <f t="shared" ref="G1025:W1025" si="320">SUBTOTAL(9,G1026:G1028)</f>
        <v>0</v>
      </c>
      <c r="H1025" s="69">
        <f t="shared" si="320"/>
        <v>0</v>
      </c>
      <c r="I1025" s="66">
        <f t="shared" si="320"/>
        <v>0</v>
      </c>
      <c r="J1025" s="66">
        <f t="shared" si="320"/>
        <v>0</v>
      </c>
      <c r="K1025" s="67">
        <f t="shared" si="320"/>
        <v>0</v>
      </c>
      <c r="L1025" s="36">
        <f t="shared" si="320"/>
        <v>0</v>
      </c>
      <c r="M1025" s="36">
        <f t="shared" si="320"/>
        <v>0</v>
      </c>
      <c r="N1025" s="36">
        <f t="shared" si="320"/>
        <v>0</v>
      </c>
      <c r="O1025" s="36">
        <f t="shared" si="320"/>
        <v>0</v>
      </c>
      <c r="P1025" s="36">
        <f t="shared" si="320"/>
        <v>0</v>
      </c>
      <c r="Q1025" s="36">
        <f t="shared" si="320"/>
        <v>0</v>
      </c>
      <c r="R1025" s="36">
        <f t="shared" si="320"/>
        <v>0</v>
      </c>
      <c r="S1025" s="36">
        <f t="shared" si="320"/>
        <v>0</v>
      </c>
      <c r="T1025" s="36">
        <f t="shared" si="320"/>
        <v>0</v>
      </c>
      <c r="U1025" s="36">
        <f t="shared" si="320"/>
        <v>0</v>
      </c>
      <c r="V1025" s="36">
        <f t="shared" si="320"/>
        <v>0</v>
      </c>
      <c r="W1025" s="35">
        <f t="shared" si="320"/>
        <v>0</v>
      </c>
      <c r="Y1025"/>
      <c r="Z1025"/>
      <c r="AA1025"/>
      <c r="AB1025"/>
      <c r="AC1025"/>
      <c r="AD1025"/>
      <c r="AE1025"/>
      <c r="AF1025"/>
    </row>
    <row r="1026" spans="1:32" s="71" customFormat="1" outlineLevel="1" x14ac:dyDescent="0.4">
      <c r="A1026" s="341"/>
      <c r="B1026" s="494"/>
      <c r="C1026" s="495"/>
      <c r="D1026" s="495"/>
      <c r="E1026" s="496"/>
      <c r="F1026" s="497" t="s">
        <v>74</v>
      </c>
      <c r="G1026" s="174">
        <f t="shared" ref="G1026:V1026" si="321">G170</f>
        <v>0</v>
      </c>
      <c r="H1026" s="175">
        <f t="shared" si="321"/>
        <v>0</v>
      </c>
      <c r="I1026" s="163">
        <f t="shared" si="321"/>
        <v>0</v>
      </c>
      <c r="J1026" s="163">
        <f t="shared" si="321"/>
        <v>0</v>
      </c>
      <c r="K1026" s="181">
        <f t="shared" si="321"/>
        <v>0</v>
      </c>
      <c r="L1026" s="165">
        <f t="shared" si="321"/>
        <v>0</v>
      </c>
      <c r="M1026" s="176">
        <f t="shared" si="321"/>
        <v>0</v>
      </c>
      <c r="N1026" s="166">
        <f t="shared" si="321"/>
        <v>0</v>
      </c>
      <c r="O1026" s="166">
        <f t="shared" si="321"/>
        <v>0</v>
      </c>
      <c r="P1026" s="166">
        <f t="shared" si="321"/>
        <v>0</v>
      </c>
      <c r="Q1026" s="166">
        <f t="shared" si="321"/>
        <v>0</v>
      </c>
      <c r="R1026" s="166">
        <f t="shared" si="321"/>
        <v>0</v>
      </c>
      <c r="S1026" s="166">
        <f t="shared" si="321"/>
        <v>0</v>
      </c>
      <c r="T1026" s="162">
        <f t="shared" si="321"/>
        <v>0</v>
      </c>
      <c r="U1026" s="166">
        <f t="shared" si="321"/>
        <v>0</v>
      </c>
      <c r="V1026" s="167">
        <f t="shared" si="321"/>
        <v>0</v>
      </c>
      <c r="W1026" s="48">
        <f>G1026-SUM(H1026:V1026)</f>
        <v>0</v>
      </c>
      <c r="Y1026"/>
      <c r="Z1026"/>
      <c r="AA1026"/>
      <c r="AB1026"/>
      <c r="AC1026"/>
      <c r="AD1026"/>
      <c r="AE1026"/>
      <c r="AF1026"/>
    </row>
    <row r="1027" spans="1:32" s="71" customFormat="1" outlineLevel="1" x14ac:dyDescent="0.4">
      <c r="A1027" s="341"/>
      <c r="B1027" s="494"/>
      <c r="C1027" s="495"/>
      <c r="D1027" s="495"/>
      <c r="E1027" s="496"/>
      <c r="F1027" s="497" t="s">
        <v>75</v>
      </c>
      <c r="G1027" s="174">
        <f t="shared" ref="G1027:V1027" si="322">G171</f>
        <v>0</v>
      </c>
      <c r="H1027" s="175">
        <f t="shared" si="322"/>
        <v>0</v>
      </c>
      <c r="I1027" s="163">
        <f t="shared" si="322"/>
        <v>0</v>
      </c>
      <c r="J1027" s="163">
        <f t="shared" si="322"/>
        <v>0</v>
      </c>
      <c r="K1027" s="181">
        <f t="shared" si="322"/>
        <v>0</v>
      </c>
      <c r="L1027" s="165">
        <f t="shared" si="322"/>
        <v>0</v>
      </c>
      <c r="M1027" s="176">
        <f t="shared" si="322"/>
        <v>0</v>
      </c>
      <c r="N1027" s="166">
        <f t="shared" si="322"/>
        <v>0</v>
      </c>
      <c r="O1027" s="166">
        <f t="shared" si="322"/>
        <v>0</v>
      </c>
      <c r="P1027" s="166">
        <f t="shared" si="322"/>
        <v>0</v>
      </c>
      <c r="Q1027" s="166">
        <f t="shared" si="322"/>
        <v>0</v>
      </c>
      <c r="R1027" s="166">
        <f t="shared" si="322"/>
        <v>0</v>
      </c>
      <c r="S1027" s="166">
        <f t="shared" si="322"/>
        <v>0</v>
      </c>
      <c r="T1027" s="162">
        <f t="shared" si="322"/>
        <v>0</v>
      </c>
      <c r="U1027" s="166">
        <f t="shared" si="322"/>
        <v>0</v>
      </c>
      <c r="V1027" s="167">
        <f t="shared" si="322"/>
        <v>0</v>
      </c>
      <c r="W1027" s="48">
        <f>G1027-SUM(H1027:V1027)</f>
        <v>0</v>
      </c>
      <c r="Y1027"/>
      <c r="Z1027"/>
      <c r="AA1027"/>
      <c r="AB1027"/>
      <c r="AC1027"/>
      <c r="AD1027"/>
      <c r="AE1027"/>
      <c r="AF1027"/>
    </row>
    <row r="1028" spans="1:32" s="71" customFormat="1" outlineLevel="1" x14ac:dyDescent="0.4">
      <c r="A1028" s="341"/>
      <c r="B1028" s="494"/>
      <c r="C1028" s="495"/>
      <c r="D1028" s="495"/>
      <c r="E1028" s="496"/>
      <c r="F1028" s="497" t="s">
        <v>76</v>
      </c>
      <c r="G1028" s="174">
        <f t="shared" ref="G1028:V1028" si="323">G172</f>
        <v>0</v>
      </c>
      <c r="H1028" s="175">
        <f t="shared" si="323"/>
        <v>0</v>
      </c>
      <c r="I1028" s="163">
        <f t="shared" si="323"/>
        <v>0</v>
      </c>
      <c r="J1028" s="163">
        <f t="shared" si="323"/>
        <v>0</v>
      </c>
      <c r="K1028" s="181">
        <f t="shared" si="323"/>
        <v>0</v>
      </c>
      <c r="L1028" s="165">
        <f t="shared" si="323"/>
        <v>0</v>
      </c>
      <c r="M1028" s="176">
        <f t="shared" si="323"/>
        <v>0</v>
      </c>
      <c r="N1028" s="166">
        <f t="shared" si="323"/>
        <v>0</v>
      </c>
      <c r="O1028" s="166">
        <f t="shared" si="323"/>
        <v>0</v>
      </c>
      <c r="P1028" s="166">
        <f t="shared" si="323"/>
        <v>0</v>
      </c>
      <c r="Q1028" s="166">
        <f t="shared" si="323"/>
        <v>0</v>
      </c>
      <c r="R1028" s="166">
        <f t="shared" si="323"/>
        <v>0</v>
      </c>
      <c r="S1028" s="166">
        <f t="shared" si="323"/>
        <v>0</v>
      </c>
      <c r="T1028" s="162">
        <f t="shared" si="323"/>
        <v>0</v>
      </c>
      <c r="U1028" s="166">
        <f t="shared" si="323"/>
        <v>0</v>
      </c>
      <c r="V1028" s="167">
        <f t="shared" si="323"/>
        <v>0</v>
      </c>
      <c r="W1028" s="48">
        <f>G1028-SUM(H1028:V1028)</f>
        <v>0</v>
      </c>
      <c r="Y1028"/>
      <c r="Z1028"/>
      <c r="AA1028"/>
      <c r="AB1028"/>
      <c r="AC1028"/>
      <c r="AD1028"/>
      <c r="AE1028"/>
      <c r="AF1028"/>
    </row>
    <row r="1029" spans="1:32" s="71" customFormat="1" x14ac:dyDescent="0.4">
      <c r="A1029" s="341"/>
      <c r="B1029" s="494"/>
      <c r="C1029" s="495"/>
      <c r="D1029" s="495"/>
      <c r="E1029" s="496" t="s">
        <v>77</v>
      </c>
      <c r="F1029" s="496"/>
      <c r="G1029" s="68">
        <f t="shared" ref="G1029:W1029" si="324">SUBTOTAL(9,G1030:G1031)</f>
        <v>0</v>
      </c>
      <c r="H1029" s="69">
        <f t="shared" si="324"/>
        <v>0</v>
      </c>
      <c r="I1029" s="66">
        <f t="shared" si="324"/>
        <v>0</v>
      </c>
      <c r="J1029" s="66">
        <f t="shared" si="324"/>
        <v>0</v>
      </c>
      <c r="K1029" s="67">
        <f t="shared" si="324"/>
        <v>0</v>
      </c>
      <c r="L1029" s="36">
        <f t="shared" si="324"/>
        <v>0</v>
      </c>
      <c r="M1029" s="36">
        <f t="shared" si="324"/>
        <v>0</v>
      </c>
      <c r="N1029" s="36">
        <f t="shared" si="324"/>
        <v>0</v>
      </c>
      <c r="O1029" s="36">
        <f t="shared" si="324"/>
        <v>0</v>
      </c>
      <c r="P1029" s="36">
        <f t="shared" si="324"/>
        <v>0</v>
      </c>
      <c r="Q1029" s="36">
        <f t="shared" si="324"/>
        <v>0</v>
      </c>
      <c r="R1029" s="36">
        <f t="shared" si="324"/>
        <v>0</v>
      </c>
      <c r="S1029" s="36">
        <f t="shared" si="324"/>
        <v>0</v>
      </c>
      <c r="T1029" s="36">
        <f t="shared" si="324"/>
        <v>0</v>
      </c>
      <c r="U1029" s="36">
        <f t="shared" si="324"/>
        <v>0</v>
      </c>
      <c r="V1029" s="36">
        <f t="shared" si="324"/>
        <v>0</v>
      </c>
      <c r="W1029" s="35">
        <f t="shared" si="324"/>
        <v>0</v>
      </c>
      <c r="Y1029"/>
      <c r="Z1029"/>
      <c r="AA1029"/>
      <c r="AB1029"/>
      <c r="AC1029"/>
      <c r="AD1029"/>
      <c r="AE1029"/>
      <c r="AF1029"/>
    </row>
    <row r="1030" spans="1:32" s="71" customFormat="1" outlineLevel="1" x14ac:dyDescent="0.4">
      <c r="A1030" s="341"/>
      <c r="B1030" s="494"/>
      <c r="C1030" s="495"/>
      <c r="D1030" s="495"/>
      <c r="E1030" s="496"/>
      <c r="F1030" s="497" t="s">
        <v>78</v>
      </c>
      <c r="G1030" s="174">
        <f t="shared" ref="G1030:V1030" si="325">G174</f>
        <v>0</v>
      </c>
      <c r="H1030" s="175">
        <f t="shared" si="325"/>
        <v>0</v>
      </c>
      <c r="I1030" s="163">
        <f t="shared" si="325"/>
        <v>0</v>
      </c>
      <c r="J1030" s="163">
        <f t="shared" si="325"/>
        <v>0</v>
      </c>
      <c r="K1030" s="181">
        <f t="shared" si="325"/>
        <v>0</v>
      </c>
      <c r="L1030" s="165">
        <f t="shared" si="325"/>
        <v>0</v>
      </c>
      <c r="M1030" s="176">
        <f t="shared" si="325"/>
        <v>0</v>
      </c>
      <c r="N1030" s="166">
        <f t="shared" si="325"/>
        <v>0</v>
      </c>
      <c r="O1030" s="166">
        <f t="shared" si="325"/>
        <v>0</v>
      </c>
      <c r="P1030" s="166">
        <f t="shared" si="325"/>
        <v>0</v>
      </c>
      <c r="Q1030" s="166">
        <f t="shared" si="325"/>
        <v>0</v>
      </c>
      <c r="R1030" s="166">
        <f t="shared" si="325"/>
        <v>0</v>
      </c>
      <c r="S1030" s="166">
        <f t="shared" si="325"/>
        <v>0</v>
      </c>
      <c r="T1030" s="166">
        <f t="shared" si="325"/>
        <v>0</v>
      </c>
      <c r="U1030" s="162">
        <f t="shared" si="325"/>
        <v>0</v>
      </c>
      <c r="V1030" s="167">
        <f t="shared" si="325"/>
        <v>0</v>
      </c>
      <c r="W1030" s="48">
        <f>G1030-SUM(H1030:V1030)</f>
        <v>0</v>
      </c>
      <c r="Y1030"/>
      <c r="Z1030"/>
      <c r="AA1030"/>
      <c r="AB1030"/>
      <c r="AC1030"/>
      <c r="AD1030"/>
      <c r="AE1030"/>
      <c r="AF1030"/>
    </row>
    <row r="1031" spans="1:32" s="71" customFormat="1" outlineLevel="1" x14ac:dyDescent="0.4">
      <c r="A1031" s="341"/>
      <c r="B1031" s="494"/>
      <c r="C1031" s="495"/>
      <c r="D1031" s="495"/>
      <c r="E1031" s="496"/>
      <c r="F1031" s="497" t="s">
        <v>79</v>
      </c>
      <c r="G1031" s="174">
        <f t="shared" ref="G1031:V1031" si="326">G175</f>
        <v>0</v>
      </c>
      <c r="H1031" s="175">
        <f t="shared" si="326"/>
        <v>0</v>
      </c>
      <c r="I1031" s="163">
        <f t="shared" si="326"/>
        <v>0</v>
      </c>
      <c r="J1031" s="163">
        <f t="shared" si="326"/>
        <v>0</v>
      </c>
      <c r="K1031" s="181">
        <f t="shared" si="326"/>
        <v>0</v>
      </c>
      <c r="L1031" s="165">
        <f t="shared" si="326"/>
        <v>0</v>
      </c>
      <c r="M1031" s="176">
        <f t="shared" si="326"/>
        <v>0</v>
      </c>
      <c r="N1031" s="166">
        <f t="shared" si="326"/>
        <v>0</v>
      </c>
      <c r="O1031" s="166">
        <f t="shared" si="326"/>
        <v>0</v>
      </c>
      <c r="P1031" s="166">
        <f t="shared" si="326"/>
        <v>0</v>
      </c>
      <c r="Q1031" s="166">
        <f t="shared" si="326"/>
        <v>0</v>
      </c>
      <c r="R1031" s="166">
        <f t="shared" si="326"/>
        <v>0</v>
      </c>
      <c r="S1031" s="166">
        <f t="shared" si="326"/>
        <v>0</v>
      </c>
      <c r="T1031" s="166">
        <f t="shared" si="326"/>
        <v>0</v>
      </c>
      <c r="U1031" s="162">
        <f t="shared" si="326"/>
        <v>0</v>
      </c>
      <c r="V1031" s="167">
        <f t="shared" si="326"/>
        <v>0</v>
      </c>
      <c r="W1031" s="48">
        <f>G1031-SUM(H1031:V1031)</f>
        <v>0</v>
      </c>
      <c r="Y1031"/>
      <c r="Z1031"/>
      <c r="AA1031"/>
      <c r="AB1031"/>
      <c r="AC1031"/>
      <c r="AD1031"/>
      <c r="AE1031"/>
      <c r="AF1031"/>
    </row>
    <row r="1032" spans="1:32" s="71" customFormat="1" x14ac:dyDescent="0.4">
      <c r="A1032" s="341"/>
      <c r="B1032" s="494"/>
      <c r="C1032" s="495"/>
      <c r="D1032" s="495"/>
      <c r="E1032" s="496" t="s">
        <v>80</v>
      </c>
      <c r="F1032" s="496"/>
      <c r="G1032" s="68">
        <f t="shared" ref="G1032:W1032" si="327">SUBTOTAL(9,G1033:G1035)</f>
        <v>0</v>
      </c>
      <c r="H1032" s="69">
        <f t="shared" si="327"/>
        <v>0</v>
      </c>
      <c r="I1032" s="66">
        <f t="shared" si="327"/>
        <v>0</v>
      </c>
      <c r="J1032" s="66">
        <f t="shared" si="327"/>
        <v>0</v>
      </c>
      <c r="K1032" s="67">
        <f t="shared" si="327"/>
        <v>0</v>
      </c>
      <c r="L1032" s="36">
        <f t="shared" si="327"/>
        <v>0</v>
      </c>
      <c r="M1032" s="36">
        <f t="shared" si="327"/>
        <v>0</v>
      </c>
      <c r="N1032" s="36">
        <f t="shared" si="327"/>
        <v>0</v>
      </c>
      <c r="O1032" s="36">
        <f t="shared" si="327"/>
        <v>0</v>
      </c>
      <c r="P1032" s="36">
        <f t="shared" si="327"/>
        <v>0</v>
      </c>
      <c r="Q1032" s="36">
        <f t="shared" si="327"/>
        <v>0</v>
      </c>
      <c r="R1032" s="36">
        <f t="shared" si="327"/>
        <v>0</v>
      </c>
      <c r="S1032" s="36">
        <f t="shared" si="327"/>
        <v>0</v>
      </c>
      <c r="T1032" s="36">
        <f t="shared" si="327"/>
        <v>0</v>
      </c>
      <c r="U1032" s="36">
        <f t="shared" si="327"/>
        <v>0</v>
      </c>
      <c r="V1032" s="36">
        <f t="shared" si="327"/>
        <v>0</v>
      </c>
      <c r="W1032" s="35">
        <f t="shared" si="327"/>
        <v>0</v>
      </c>
      <c r="Y1032"/>
      <c r="Z1032"/>
      <c r="AA1032"/>
      <c r="AB1032"/>
      <c r="AC1032"/>
      <c r="AD1032"/>
      <c r="AE1032"/>
      <c r="AF1032"/>
    </row>
    <row r="1033" spans="1:32" s="71" customFormat="1" outlineLevel="1" x14ac:dyDescent="0.4">
      <c r="A1033" s="341"/>
      <c r="B1033" s="494"/>
      <c r="C1033" s="495"/>
      <c r="D1033" s="495"/>
      <c r="E1033" s="496"/>
      <c r="F1033" s="497" t="s">
        <v>81</v>
      </c>
      <c r="G1033" s="174">
        <f t="shared" ref="G1033:V1033" si="328">G177</f>
        <v>0</v>
      </c>
      <c r="H1033" s="175">
        <f t="shared" si="328"/>
        <v>0</v>
      </c>
      <c r="I1033" s="163">
        <f t="shared" si="328"/>
        <v>0</v>
      </c>
      <c r="J1033" s="163">
        <f t="shared" si="328"/>
        <v>0</v>
      </c>
      <c r="K1033" s="181">
        <f t="shared" si="328"/>
        <v>0</v>
      </c>
      <c r="L1033" s="165">
        <f t="shared" si="328"/>
        <v>0</v>
      </c>
      <c r="M1033" s="176">
        <f t="shared" si="328"/>
        <v>0</v>
      </c>
      <c r="N1033" s="166">
        <f t="shared" si="328"/>
        <v>0</v>
      </c>
      <c r="O1033" s="166">
        <f t="shared" si="328"/>
        <v>0</v>
      </c>
      <c r="P1033" s="166">
        <f t="shared" si="328"/>
        <v>0</v>
      </c>
      <c r="Q1033" s="166">
        <f t="shared" si="328"/>
        <v>0</v>
      </c>
      <c r="R1033" s="166">
        <f t="shared" si="328"/>
        <v>0</v>
      </c>
      <c r="S1033" s="166">
        <f t="shared" si="328"/>
        <v>0</v>
      </c>
      <c r="T1033" s="162">
        <f t="shared" si="328"/>
        <v>0</v>
      </c>
      <c r="U1033" s="166">
        <f t="shared" si="328"/>
        <v>0</v>
      </c>
      <c r="V1033" s="167">
        <f t="shared" si="328"/>
        <v>0</v>
      </c>
      <c r="W1033" s="48">
        <f>G1033-SUM(H1033:V1033)</f>
        <v>0</v>
      </c>
      <c r="Y1033"/>
      <c r="Z1033"/>
      <c r="AA1033"/>
      <c r="AB1033"/>
      <c r="AC1033"/>
      <c r="AD1033"/>
      <c r="AE1033"/>
      <c r="AF1033"/>
    </row>
    <row r="1034" spans="1:32" s="71" customFormat="1" outlineLevel="1" x14ac:dyDescent="0.4">
      <c r="A1034" s="341"/>
      <c r="B1034" s="494"/>
      <c r="C1034" s="495"/>
      <c r="D1034" s="495"/>
      <c r="E1034" s="496"/>
      <c r="F1034" s="497" t="s">
        <v>82</v>
      </c>
      <c r="G1034" s="174">
        <f t="shared" ref="G1034:V1034" si="329">G178</f>
        <v>0</v>
      </c>
      <c r="H1034" s="175">
        <f t="shared" si="329"/>
        <v>0</v>
      </c>
      <c r="I1034" s="163">
        <f t="shared" si="329"/>
        <v>0</v>
      </c>
      <c r="J1034" s="163">
        <f t="shared" si="329"/>
        <v>0</v>
      </c>
      <c r="K1034" s="181">
        <f t="shared" si="329"/>
        <v>0</v>
      </c>
      <c r="L1034" s="165">
        <f t="shared" si="329"/>
        <v>0</v>
      </c>
      <c r="M1034" s="176">
        <f t="shared" si="329"/>
        <v>0</v>
      </c>
      <c r="N1034" s="166">
        <f t="shared" si="329"/>
        <v>0</v>
      </c>
      <c r="O1034" s="166">
        <f t="shared" si="329"/>
        <v>0</v>
      </c>
      <c r="P1034" s="166">
        <f t="shared" si="329"/>
        <v>0</v>
      </c>
      <c r="Q1034" s="166">
        <f t="shared" si="329"/>
        <v>0</v>
      </c>
      <c r="R1034" s="166">
        <f t="shared" si="329"/>
        <v>0</v>
      </c>
      <c r="S1034" s="166">
        <f t="shared" si="329"/>
        <v>0</v>
      </c>
      <c r="T1034" s="162">
        <f t="shared" si="329"/>
        <v>0</v>
      </c>
      <c r="U1034" s="166">
        <f t="shared" si="329"/>
        <v>0</v>
      </c>
      <c r="V1034" s="167">
        <f t="shared" si="329"/>
        <v>0</v>
      </c>
      <c r="W1034" s="48">
        <f>G1034-SUM(H1034:V1034)</f>
        <v>0</v>
      </c>
      <c r="Y1034"/>
      <c r="Z1034"/>
      <c r="AA1034"/>
      <c r="AB1034"/>
      <c r="AC1034"/>
      <c r="AD1034"/>
      <c r="AE1034"/>
      <c r="AF1034"/>
    </row>
    <row r="1035" spans="1:32" s="71" customFormat="1" outlineLevel="1" x14ac:dyDescent="0.4">
      <c r="A1035" s="341"/>
      <c r="B1035" s="494"/>
      <c r="C1035" s="495"/>
      <c r="D1035" s="495"/>
      <c r="E1035" s="496"/>
      <c r="F1035" s="497" t="s">
        <v>83</v>
      </c>
      <c r="G1035" s="174">
        <f t="shared" ref="G1035:V1035" si="330">G179</f>
        <v>0</v>
      </c>
      <c r="H1035" s="175">
        <f t="shared" si="330"/>
        <v>0</v>
      </c>
      <c r="I1035" s="163">
        <f t="shared" si="330"/>
        <v>0</v>
      </c>
      <c r="J1035" s="163">
        <f t="shared" si="330"/>
        <v>0</v>
      </c>
      <c r="K1035" s="181">
        <f t="shared" si="330"/>
        <v>0</v>
      </c>
      <c r="L1035" s="165">
        <f t="shared" si="330"/>
        <v>0</v>
      </c>
      <c r="M1035" s="176">
        <f t="shared" si="330"/>
        <v>0</v>
      </c>
      <c r="N1035" s="166">
        <f t="shared" si="330"/>
        <v>0</v>
      </c>
      <c r="O1035" s="166">
        <f t="shared" si="330"/>
        <v>0</v>
      </c>
      <c r="P1035" s="166">
        <f t="shared" si="330"/>
        <v>0</v>
      </c>
      <c r="Q1035" s="166">
        <f t="shared" si="330"/>
        <v>0</v>
      </c>
      <c r="R1035" s="166">
        <f t="shared" si="330"/>
        <v>0</v>
      </c>
      <c r="S1035" s="166">
        <f t="shared" si="330"/>
        <v>0</v>
      </c>
      <c r="T1035" s="162">
        <f t="shared" si="330"/>
        <v>0</v>
      </c>
      <c r="U1035" s="166">
        <f t="shared" si="330"/>
        <v>0</v>
      </c>
      <c r="V1035" s="167">
        <f t="shared" si="330"/>
        <v>0</v>
      </c>
      <c r="W1035" s="48">
        <f>G1035-SUM(H1035:V1035)</f>
        <v>0</v>
      </c>
      <c r="Y1035"/>
      <c r="Z1035"/>
      <c r="AA1035"/>
      <c r="AB1035"/>
      <c r="AC1035"/>
      <c r="AD1035"/>
      <c r="AE1035"/>
      <c r="AF1035"/>
    </row>
    <row r="1036" spans="1:32" s="71" customFormat="1" x14ac:dyDescent="0.4">
      <c r="A1036" s="341"/>
      <c r="B1036" s="494"/>
      <c r="C1036" s="495"/>
      <c r="D1036" s="495"/>
      <c r="E1036" s="496" t="s">
        <v>84</v>
      </c>
      <c r="F1036" s="496"/>
      <c r="G1036" s="68">
        <f t="shared" ref="G1036:W1036" si="331">SUBTOTAL(9,G1037:G1038)</f>
        <v>0</v>
      </c>
      <c r="H1036" s="69">
        <f t="shared" si="331"/>
        <v>0</v>
      </c>
      <c r="I1036" s="66">
        <f t="shared" si="331"/>
        <v>0</v>
      </c>
      <c r="J1036" s="66">
        <f t="shared" si="331"/>
        <v>0</v>
      </c>
      <c r="K1036" s="67">
        <f t="shared" si="331"/>
        <v>0</v>
      </c>
      <c r="L1036" s="36">
        <f t="shared" si="331"/>
        <v>0</v>
      </c>
      <c r="M1036" s="36">
        <f t="shared" si="331"/>
        <v>0</v>
      </c>
      <c r="N1036" s="36">
        <f t="shared" si="331"/>
        <v>0</v>
      </c>
      <c r="O1036" s="36">
        <f t="shared" si="331"/>
        <v>0</v>
      </c>
      <c r="P1036" s="36">
        <f t="shared" si="331"/>
        <v>0</v>
      </c>
      <c r="Q1036" s="36">
        <f t="shared" si="331"/>
        <v>0</v>
      </c>
      <c r="R1036" s="36">
        <f t="shared" si="331"/>
        <v>0</v>
      </c>
      <c r="S1036" s="36">
        <f t="shared" si="331"/>
        <v>0</v>
      </c>
      <c r="T1036" s="36">
        <f t="shared" si="331"/>
        <v>0</v>
      </c>
      <c r="U1036" s="36">
        <f t="shared" si="331"/>
        <v>0</v>
      </c>
      <c r="V1036" s="36">
        <f t="shared" si="331"/>
        <v>0</v>
      </c>
      <c r="W1036" s="35">
        <f t="shared" si="331"/>
        <v>0</v>
      </c>
      <c r="Y1036"/>
      <c r="Z1036"/>
      <c r="AA1036"/>
      <c r="AB1036"/>
      <c r="AC1036"/>
      <c r="AD1036"/>
      <c r="AE1036"/>
      <c r="AF1036"/>
    </row>
    <row r="1037" spans="1:32" s="71" customFormat="1" outlineLevel="1" x14ac:dyDescent="0.4">
      <c r="A1037" s="341"/>
      <c r="B1037" s="494"/>
      <c r="C1037" s="495"/>
      <c r="D1037" s="495"/>
      <c r="E1037" s="496"/>
      <c r="F1037" s="497" t="s">
        <v>85</v>
      </c>
      <c r="G1037" s="174">
        <f t="shared" ref="G1037:V1037" si="332">G181</f>
        <v>0</v>
      </c>
      <c r="H1037" s="175">
        <f t="shared" si="332"/>
        <v>0</v>
      </c>
      <c r="I1037" s="163">
        <f t="shared" si="332"/>
        <v>0</v>
      </c>
      <c r="J1037" s="163">
        <f t="shared" si="332"/>
        <v>0</v>
      </c>
      <c r="K1037" s="181">
        <f t="shared" si="332"/>
        <v>0</v>
      </c>
      <c r="L1037" s="165">
        <f t="shared" si="332"/>
        <v>0</v>
      </c>
      <c r="M1037" s="176">
        <f t="shared" si="332"/>
        <v>0</v>
      </c>
      <c r="N1037" s="166">
        <f t="shared" si="332"/>
        <v>0</v>
      </c>
      <c r="O1037" s="166">
        <f t="shared" si="332"/>
        <v>0</v>
      </c>
      <c r="P1037" s="166">
        <f t="shared" si="332"/>
        <v>0</v>
      </c>
      <c r="Q1037" s="166">
        <f t="shared" si="332"/>
        <v>0</v>
      </c>
      <c r="R1037" s="166">
        <f t="shared" si="332"/>
        <v>0</v>
      </c>
      <c r="S1037" s="166">
        <f t="shared" si="332"/>
        <v>0</v>
      </c>
      <c r="T1037" s="162">
        <f t="shared" si="332"/>
        <v>0</v>
      </c>
      <c r="U1037" s="166">
        <f t="shared" si="332"/>
        <v>0</v>
      </c>
      <c r="V1037" s="167">
        <f t="shared" si="332"/>
        <v>0</v>
      </c>
      <c r="W1037" s="48">
        <f>G1037-SUM(H1037:V1037)</f>
        <v>0</v>
      </c>
      <c r="Y1037"/>
      <c r="Z1037"/>
      <c r="AA1037"/>
      <c r="AB1037"/>
      <c r="AC1037"/>
      <c r="AD1037"/>
      <c r="AE1037"/>
      <c r="AF1037"/>
    </row>
    <row r="1038" spans="1:32" s="71" customFormat="1" outlineLevel="1" x14ac:dyDescent="0.4">
      <c r="A1038" s="341"/>
      <c r="B1038" s="494"/>
      <c r="C1038" s="495"/>
      <c r="D1038" s="495"/>
      <c r="E1038" s="496"/>
      <c r="F1038" s="497" t="s">
        <v>86</v>
      </c>
      <c r="G1038" s="174">
        <f t="shared" ref="G1038:V1038" si="333">G182</f>
        <v>0</v>
      </c>
      <c r="H1038" s="175">
        <f t="shared" si="333"/>
        <v>0</v>
      </c>
      <c r="I1038" s="163">
        <f t="shared" si="333"/>
        <v>0</v>
      </c>
      <c r="J1038" s="163">
        <f t="shared" si="333"/>
        <v>0</v>
      </c>
      <c r="K1038" s="181">
        <f t="shared" si="333"/>
        <v>0</v>
      </c>
      <c r="L1038" s="165">
        <f t="shared" si="333"/>
        <v>0</v>
      </c>
      <c r="M1038" s="176">
        <f t="shared" si="333"/>
        <v>0</v>
      </c>
      <c r="N1038" s="166">
        <f t="shared" si="333"/>
        <v>0</v>
      </c>
      <c r="O1038" s="166">
        <f t="shared" si="333"/>
        <v>0</v>
      </c>
      <c r="P1038" s="166">
        <f t="shared" si="333"/>
        <v>0</v>
      </c>
      <c r="Q1038" s="166">
        <f t="shared" si="333"/>
        <v>0</v>
      </c>
      <c r="R1038" s="166">
        <f t="shared" si="333"/>
        <v>0</v>
      </c>
      <c r="S1038" s="166">
        <f t="shared" si="333"/>
        <v>0</v>
      </c>
      <c r="T1038" s="162">
        <f t="shared" si="333"/>
        <v>0</v>
      </c>
      <c r="U1038" s="166">
        <f t="shared" si="333"/>
        <v>0</v>
      </c>
      <c r="V1038" s="167">
        <f t="shared" si="333"/>
        <v>0</v>
      </c>
      <c r="W1038" s="48">
        <f>G1038-SUM(H1038:V1038)</f>
        <v>0</v>
      </c>
      <c r="Y1038"/>
      <c r="Z1038"/>
      <c r="AA1038"/>
      <c r="AB1038"/>
      <c r="AC1038"/>
      <c r="AD1038"/>
      <c r="AE1038"/>
      <c r="AF1038"/>
    </row>
    <row r="1039" spans="1:32" s="71" customFormat="1" x14ac:dyDescent="0.4">
      <c r="A1039" s="341"/>
      <c r="B1039" s="494"/>
      <c r="C1039" s="495"/>
      <c r="D1039" s="495"/>
      <c r="E1039" s="496" t="s">
        <v>87</v>
      </c>
      <c r="F1039" s="496"/>
      <c r="G1039" s="68">
        <f t="shared" ref="G1039:W1039" si="334">SUBTOTAL(9,G1040:G1042)</f>
        <v>0</v>
      </c>
      <c r="H1039" s="69">
        <f t="shared" si="334"/>
        <v>0</v>
      </c>
      <c r="I1039" s="66">
        <f t="shared" si="334"/>
        <v>0</v>
      </c>
      <c r="J1039" s="66">
        <f t="shared" si="334"/>
        <v>0</v>
      </c>
      <c r="K1039" s="67">
        <f t="shared" si="334"/>
        <v>0</v>
      </c>
      <c r="L1039" s="36">
        <f t="shared" si="334"/>
        <v>0</v>
      </c>
      <c r="M1039" s="36">
        <f t="shared" si="334"/>
        <v>0</v>
      </c>
      <c r="N1039" s="36">
        <f t="shared" si="334"/>
        <v>0</v>
      </c>
      <c r="O1039" s="36">
        <f t="shared" si="334"/>
        <v>0</v>
      </c>
      <c r="P1039" s="36">
        <f t="shared" si="334"/>
        <v>0</v>
      </c>
      <c r="Q1039" s="36">
        <f t="shared" si="334"/>
        <v>0</v>
      </c>
      <c r="R1039" s="36">
        <f t="shared" si="334"/>
        <v>0</v>
      </c>
      <c r="S1039" s="36">
        <f t="shared" si="334"/>
        <v>0</v>
      </c>
      <c r="T1039" s="36">
        <f t="shared" si="334"/>
        <v>0</v>
      </c>
      <c r="U1039" s="36">
        <f t="shared" si="334"/>
        <v>0</v>
      </c>
      <c r="V1039" s="36">
        <f t="shared" si="334"/>
        <v>0</v>
      </c>
      <c r="W1039" s="35">
        <f t="shared" si="334"/>
        <v>0</v>
      </c>
      <c r="Y1039"/>
      <c r="Z1039"/>
      <c r="AA1039"/>
      <c r="AB1039"/>
      <c r="AC1039"/>
      <c r="AD1039"/>
      <c r="AE1039"/>
      <c r="AF1039"/>
    </row>
    <row r="1040" spans="1:32" s="71" customFormat="1" outlineLevel="1" x14ac:dyDescent="0.4">
      <c r="A1040" s="341"/>
      <c r="B1040" s="494"/>
      <c r="C1040" s="495"/>
      <c r="D1040" s="495"/>
      <c r="E1040" s="496"/>
      <c r="F1040" s="497" t="s">
        <v>88</v>
      </c>
      <c r="G1040" s="174">
        <f t="shared" ref="G1040:V1040" si="335">G184</f>
        <v>0</v>
      </c>
      <c r="H1040" s="175">
        <f t="shared" si="335"/>
        <v>0</v>
      </c>
      <c r="I1040" s="163">
        <f t="shared" si="335"/>
        <v>0</v>
      </c>
      <c r="J1040" s="163">
        <f t="shared" si="335"/>
        <v>0</v>
      </c>
      <c r="K1040" s="181">
        <f t="shared" si="335"/>
        <v>0</v>
      </c>
      <c r="L1040" s="165">
        <f t="shared" si="335"/>
        <v>0</v>
      </c>
      <c r="M1040" s="176">
        <f t="shared" si="335"/>
        <v>0</v>
      </c>
      <c r="N1040" s="166">
        <f t="shared" si="335"/>
        <v>0</v>
      </c>
      <c r="O1040" s="166">
        <f t="shared" si="335"/>
        <v>0</v>
      </c>
      <c r="P1040" s="166">
        <f t="shared" si="335"/>
        <v>0</v>
      </c>
      <c r="Q1040" s="166">
        <f t="shared" si="335"/>
        <v>0</v>
      </c>
      <c r="R1040" s="166">
        <f t="shared" si="335"/>
        <v>0</v>
      </c>
      <c r="S1040" s="166">
        <f t="shared" si="335"/>
        <v>0</v>
      </c>
      <c r="T1040" s="162">
        <f t="shared" si="335"/>
        <v>0</v>
      </c>
      <c r="U1040" s="166">
        <f t="shared" si="335"/>
        <v>0</v>
      </c>
      <c r="V1040" s="167">
        <f t="shared" si="335"/>
        <v>0</v>
      </c>
      <c r="W1040" s="48">
        <f>G1040-SUM(H1040:V1040)</f>
        <v>0</v>
      </c>
      <c r="Y1040"/>
      <c r="Z1040"/>
      <c r="AA1040"/>
      <c r="AB1040"/>
      <c r="AC1040"/>
      <c r="AD1040"/>
      <c r="AE1040"/>
      <c r="AF1040"/>
    </row>
    <row r="1041" spans="1:32" s="71" customFormat="1" outlineLevel="1" x14ac:dyDescent="0.4">
      <c r="A1041" s="341"/>
      <c r="B1041" s="494"/>
      <c r="C1041" s="495"/>
      <c r="D1041" s="495"/>
      <c r="E1041" s="496"/>
      <c r="F1041" s="497" t="s">
        <v>89</v>
      </c>
      <c r="G1041" s="174">
        <f t="shared" ref="G1041:V1041" si="336">G185</f>
        <v>0</v>
      </c>
      <c r="H1041" s="175">
        <f t="shared" si="336"/>
        <v>0</v>
      </c>
      <c r="I1041" s="163">
        <f t="shared" si="336"/>
        <v>0</v>
      </c>
      <c r="J1041" s="163">
        <f t="shared" si="336"/>
        <v>0</v>
      </c>
      <c r="K1041" s="181">
        <f t="shared" si="336"/>
        <v>0</v>
      </c>
      <c r="L1041" s="165">
        <f t="shared" si="336"/>
        <v>0</v>
      </c>
      <c r="M1041" s="176">
        <f t="shared" si="336"/>
        <v>0</v>
      </c>
      <c r="N1041" s="166">
        <f t="shared" si="336"/>
        <v>0</v>
      </c>
      <c r="O1041" s="166">
        <f t="shared" si="336"/>
        <v>0</v>
      </c>
      <c r="P1041" s="166">
        <f t="shared" si="336"/>
        <v>0</v>
      </c>
      <c r="Q1041" s="166">
        <f t="shared" si="336"/>
        <v>0</v>
      </c>
      <c r="R1041" s="166">
        <f t="shared" si="336"/>
        <v>0</v>
      </c>
      <c r="S1041" s="166">
        <f t="shared" si="336"/>
        <v>0</v>
      </c>
      <c r="T1041" s="162">
        <f t="shared" si="336"/>
        <v>0</v>
      </c>
      <c r="U1041" s="166">
        <f t="shared" si="336"/>
        <v>0</v>
      </c>
      <c r="V1041" s="167">
        <f t="shared" si="336"/>
        <v>0</v>
      </c>
      <c r="W1041" s="48">
        <f>G1041-SUM(H1041:V1041)</f>
        <v>0</v>
      </c>
      <c r="Y1041"/>
      <c r="Z1041"/>
      <c r="AA1041"/>
      <c r="AB1041"/>
      <c r="AC1041"/>
      <c r="AD1041"/>
      <c r="AE1041"/>
      <c r="AF1041"/>
    </row>
    <row r="1042" spans="1:32" s="71" customFormat="1" outlineLevel="1" x14ac:dyDescent="0.4">
      <c r="A1042" s="341"/>
      <c r="B1042" s="494"/>
      <c r="C1042" s="495"/>
      <c r="D1042" s="495"/>
      <c r="E1042" s="496"/>
      <c r="F1042" s="497" t="s">
        <v>90</v>
      </c>
      <c r="G1042" s="174">
        <f t="shared" ref="G1042:V1042" si="337">G186</f>
        <v>0</v>
      </c>
      <c r="H1042" s="175">
        <f t="shared" si="337"/>
        <v>0</v>
      </c>
      <c r="I1042" s="163">
        <f t="shared" si="337"/>
        <v>0</v>
      </c>
      <c r="J1042" s="163">
        <f t="shared" si="337"/>
        <v>0</v>
      </c>
      <c r="K1042" s="181">
        <f t="shared" si="337"/>
        <v>0</v>
      </c>
      <c r="L1042" s="165">
        <f t="shared" si="337"/>
        <v>0</v>
      </c>
      <c r="M1042" s="176">
        <f t="shared" si="337"/>
        <v>0</v>
      </c>
      <c r="N1042" s="166">
        <f t="shared" si="337"/>
        <v>0</v>
      </c>
      <c r="O1042" s="166">
        <f t="shared" si="337"/>
        <v>0</v>
      </c>
      <c r="P1042" s="166">
        <f t="shared" si="337"/>
        <v>0</v>
      </c>
      <c r="Q1042" s="166">
        <f t="shared" si="337"/>
        <v>0</v>
      </c>
      <c r="R1042" s="166">
        <f t="shared" si="337"/>
        <v>0</v>
      </c>
      <c r="S1042" s="166">
        <f t="shared" si="337"/>
        <v>0</v>
      </c>
      <c r="T1042" s="162">
        <f t="shared" si="337"/>
        <v>0</v>
      </c>
      <c r="U1042" s="166">
        <f t="shared" si="337"/>
        <v>0</v>
      </c>
      <c r="V1042" s="167">
        <f t="shared" si="337"/>
        <v>0</v>
      </c>
      <c r="W1042" s="48">
        <f>G1042-SUM(H1042:V1042)</f>
        <v>0</v>
      </c>
      <c r="Y1042"/>
      <c r="Z1042"/>
      <c r="AA1042"/>
      <c r="AB1042"/>
      <c r="AC1042"/>
      <c r="AD1042"/>
      <c r="AE1042"/>
      <c r="AF1042"/>
    </row>
    <row r="1043" spans="1:32" s="71" customFormat="1" x14ac:dyDescent="0.4">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4">
      <c r="A1044" s="341"/>
      <c r="B1044" s="494"/>
      <c r="C1044" s="495"/>
      <c r="D1044" s="495"/>
      <c r="E1044" s="496" t="s">
        <v>92</v>
      </c>
      <c r="F1044" s="496"/>
      <c r="G1044" s="68">
        <f t="shared" ref="G1044:W1044" si="338">SUBTOTAL(9,G1045:G1046)</f>
        <v>0</v>
      </c>
      <c r="H1044" s="69">
        <f t="shared" si="338"/>
        <v>0</v>
      </c>
      <c r="I1044" s="66">
        <f t="shared" si="338"/>
        <v>0</v>
      </c>
      <c r="J1044" s="66">
        <f t="shared" si="338"/>
        <v>0</v>
      </c>
      <c r="K1044" s="67">
        <f t="shared" si="338"/>
        <v>0</v>
      </c>
      <c r="L1044" s="36">
        <f t="shared" si="338"/>
        <v>0</v>
      </c>
      <c r="M1044" s="36">
        <f t="shared" si="338"/>
        <v>0</v>
      </c>
      <c r="N1044" s="36">
        <f t="shared" si="338"/>
        <v>0</v>
      </c>
      <c r="O1044" s="36">
        <f t="shared" si="338"/>
        <v>0</v>
      </c>
      <c r="P1044" s="36">
        <f t="shared" si="338"/>
        <v>0</v>
      </c>
      <c r="Q1044" s="36">
        <f t="shared" si="338"/>
        <v>0</v>
      </c>
      <c r="R1044" s="36">
        <f t="shared" si="338"/>
        <v>0</v>
      </c>
      <c r="S1044" s="36">
        <f t="shared" si="338"/>
        <v>0</v>
      </c>
      <c r="T1044" s="36">
        <f t="shared" si="338"/>
        <v>0</v>
      </c>
      <c r="U1044" s="36">
        <f t="shared" si="338"/>
        <v>0</v>
      </c>
      <c r="V1044" s="36">
        <f t="shared" si="338"/>
        <v>0</v>
      </c>
      <c r="W1044" s="35">
        <f t="shared" si="338"/>
        <v>0</v>
      </c>
      <c r="Y1044"/>
      <c r="Z1044"/>
      <c r="AA1044"/>
      <c r="AB1044"/>
      <c r="AC1044"/>
      <c r="AD1044"/>
      <c r="AE1044"/>
      <c r="AF1044"/>
    </row>
    <row r="1045" spans="1:32" s="71" customFormat="1" outlineLevel="1" x14ac:dyDescent="0.4">
      <c r="A1045" s="341"/>
      <c r="B1045" s="494"/>
      <c r="C1045" s="495"/>
      <c r="D1045" s="495"/>
      <c r="E1045" s="496"/>
      <c r="F1045" s="497" t="s">
        <v>93</v>
      </c>
      <c r="G1045" s="174">
        <f t="shared" ref="G1045:V1045" si="339">G189</f>
        <v>0</v>
      </c>
      <c r="H1045" s="175">
        <f t="shared" si="339"/>
        <v>0</v>
      </c>
      <c r="I1045" s="163">
        <f t="shared" si="339"/>
        <v>0</v>
      </c>
      <c r="J1045" s="163">
        <f t="shared" si="339"/>
        <v>0</v>
      </c>
      <c r="K1045" s="181">
        <f t="shared" si="339"/>
        <v>0</v>
      </c>
      <c r="L1045" s="165">
        <f t="shared" si="339"/>
        <v>0</v>
      </c>
      <c r="M1045" s="176">
        <f t="shared" si="339"/>
        <v>0</v>
      </c>
      <c r="N1045" s="166">
        <f t="shared" si="339"/>
        <v>0</v>
      </c>
      <c r="O1045" s="166">
        <f t="shared" si="339"/>
        <v>0</v>
      </c>
      <c r="P1045" s="166">
        <f t="shared" si="339"/>
        <v>0</v>
      </c>
      <c r="Q1045" s="166">
        <f t="shared" si="339"/>
        <v>0</v>
      </c>
      <c r="R1045" s="166">
        <f t="shared" si="339"/>
        <v>0</v>
      </c>
      <c r="S1045" s="166">
        <f t="shared" si="339"/>
        <v>0</v>
      </c>
      <c r="T1045" s="162">
        <f t="shared" si="339"/>
        <v>0</v>
      </c>
      <c r="U1045" s="166">
        <f t="shared" si="339"/>
        <v>0</v>
      </c>
      <c r="V1045" s="167">
        <f t="shared" si="339"/>
        <v>0</v>
      </c>
      <c r="W1045" s="48">
        <f>G1045-SUM(H1045:V1045)</f>
        <v>0</v>
      </c>
      <c r="Y1045"/>
      <c r="Z1045"/>
      <c r="AA1045"/>
      <c r="AB1045"/>
      <c r="AC1045"/>
      <c r="AD1045"/>
      <c r="AE1045"/>
      <c r="AF1045"/>
    </row>
    <row r="1046" spans="1:32" s="71" customFormat="1" outlineLevel="1" x14ac:dyDescent="0.4">
      <c r="A1046" s="341"/>
      <c r="B1046" s="494"/>
      <c r="C1046" s="495"/>
      <c r="D1046" s="495"/>
      <c r="E1046" s="496"/>
      <c r="F1046" s="497" t="s">
        <v>94</v>
      </c>
      <c r="G1046" s="174">
        <f t="shared" ref="G1046:V1046" si="340">G190</f>
        <v>0</v>
      </c>
      <c r="H1046" s="175">
        <f t="shared" si="340"/>
        <v>0</v>
      </c>
      <c r="I1046" s="163">
        <f t="shared" si="340"/>
        <v>0</v>
      </c>
      <c r="J1046" s="163">
        <f t="shared" si="340"/>
        <v>0</v>
      </c>
      <c r="K1046" s="181">
        <f t="shared" si="340"/>
        <v>0</v>
      </c>
      <c r="L1046" s="165">
        <f t="shared" si="340"/>
        <v>0</v>
      </c>
      <c r="M1046" s="176">
        <f t="shared" si="340"/>
        <v>0</v>
      </c>
      <c r="N1046" s="166">
        <f t="shared" si="340"/>
        <v>0</v>
      </c>
      <c r="O1046" s="166">
        <f t="shared" si="340"/>
        <v>0</v>
      </c>
      <c r="P1046" s="166">
        <f t="shared" si="340"/>
        <v>0</v>
      </c>
      <c r="Q1046" s="166">
        <f t="shared" si="340"/>
        <v>0</v>
      </c>
      <c r="R1046" s="166">
        <f t="shared" si="340"/>
        <v>0</v>
      </c>
      <c r="S1046" s="166">
        <f t="shared" si="340"/>
        <v>0</v>
      </c>
      <c r="T1046" s="162">
        <f t="shared" si="340"/>
        <v>0</v>
      </c>
      <c r="U1046" s="166">
        <f t="shared" si="340"/>
        <v>0</v>
      </c>
      <c r="V1046" s="167">
        <f t="shared" si="340"/>
        <v>0</v>
      </c>
      <c r="W1046" s="48">
        <f>G1046-SUM(H1046:V1046)</f>
        <v>0</v>
      </c>
      <c r="Y1046"/>
      <c r="Z1046"/>
      <c r="AA1046"/>
      <c r="AB1046"/>
      <c r="AC1046"/>
      <c r="AD1046"/>
      <c r="AE1046"/>
      <c r="AF1046"/>
    </row>
    <row r="1047" spans="1:32" s="71" customFormat="1" x14ac:dyDescent="0.4">
      <c r="A1047" s="341"/>
      <c r="B1047" s="494"/>
      <c r="C1047" s="495"/>
      <c r="D1047" s="495"/>
      <c r="E1047" s="496" t="s">
        <v>95</v>
      </c>
      <c r="F1047" s="496"/>
      <c r="G1047" s="68">
        <f t="shared" ref="G1047:W1047" si="341">SUBTOTAL(9,G1048:G1049)</f>
        <v>0</v>
      </c>
      <c r="H1047" s="69">
        <f t="shared" si="341"/>
        <v>0</v>
      </c>
      <c r="I1047" s="66">
        <f t="shared" si="341"/>
        <v>0</v>
      </c>
      <c r="J1047" s="66">
        <f t="shared" si="341"/>
        <v>0</v>
      </c>
      <c r="K1047" s="67">
        <f t="shared" si="341"/>
        <v>0</v>
      </c>
      <c r="L1047" s="36">
        <f t="shared" si="341"/>
        <v>0</v>
      </c>
      <c r="M1047" s="36">
        <f t="shared" si="341"/>
        <v>0</v>
      </c>
      <c r="N1047" s="36">
        <f t="shared" si="341"/>
        <v>0</v>
      </c>
      <c r="O1047" s="36">
        <f t="shared" si="341"/>
        <v>0</v>
      </c>
      <c r="P1047" s="36">
        <f t="shared" si="341"/>
        <v>0</v>
      </c>
      <c r="Q1047" s="36">
        <f t="shared" si="341"/>
        <v>0</v>
      </c>
      <c r="R1047" s="36">
        <f t="shared" si="341"/>
        <v>0</v>
      </c>
      <c r="S1047" s="36">
        <f t="shared" si="341"/>
        <v>0</v>
      </c>
      <c r="T1047" s="36">
        <f t="shared" si="341"/>
        <v>0</v>
      </c>
      <c r="U1047" s="36">
        <f t="shared" si="341"/>
        <v>0</v>
      </c>
      <c r="V1047" s="36">
        <f t="shared" si="341"/>
        <v>0</v>
      </c>
      <c r="W1047" s="35">
        <f t="shared" si="341"/>
        <v>0</v>
      </c>
      <c r="Y1047"/>
      <c r="Z1047"/>
      <c r="AA1047"/>
      <c r="AB1047"/>
      <c r="AC1047"/>
      <c r="AD1047"/>
      <c r="AE1047"/>
      <c r="AF1047"/>
    </row>
    <row r="1048" spans="1:32" s="71" customFormat="1" outlineLevel="1" x14ac:dyDescent="0.4">
      <c r="A1048" s="341"/>
      <c r="B1048" s="494"/>
      <c r="C1048" s="495"/>
      <c r="D1048" s="495"/>
      <c r="E1048" s="496"/>
      <c r="F1048" s="497" t="s">
        <v>96</v>
      </c>
      <c r="G1048" s="174">
        <f t="shared" ref="G1048:V1048" si="342">G192</f>
        <v>0</v>
      </c>
      <c r="H1048" s="175">
        <f t="shared" si="342"/>
        <v>0</v>
      </c>
      <c r="I1048" s="163">
        <f t="shared" si="342"/>
        <v>0</v>
      </c>
      <c r="J1048" s="163">
        <f t="shared" si="342"/>
        <v>0</v>
      </c>
      <c r="K1048" s="181">
        <f t="shared" si="342"/>
        <v>0</v>
      </c>
      <c r="L1048" s="165">
        <f t="shared" si="342"/>
        <v>0</v>
      </c>
      <c r="M1048" s="176">
        <f t="shared" si="342"/>
        <v>0</v>
      </c>
      <c r="N1048" s="166">
        <f t="shared" si="342"/>
        <v>0</v>
      </c>
      <c r="O1048" s="166">
        <f t="shared" si="342"/>
        <v>0</v>
      </c>
      <c r="P1048" s="166">
        <f t="shared" si="342"/>
        <v>0</v>
      </c>
      <c r="Q1048" s="166">
        <f t="shared" si="342"/>
        <v>0</v>
      </c>
      <c r="R1048" s="166">
        <f t="shared" si="342"/>
        <v>0</v>
      </c>
      <c r="S1048" s="166">
        <f t="shared" si="342"/>
        <v>0</v>
      </c>
      <c r="T1048" s="162">
        <f t="shared" si="342"/>
        <v>0</v>
      </c>
      <c r="U1048" s="166">
        <f t="shared" si="342"/>
        <v>0</v>
      </c>
      <c r="V1048" s="167">
        <f t="shared" si="342"/>
        <v>0</v>
      </c>
      <c r="W1048" s="48">
        <f>G1048-SUM(H1048:V1048)</f>
        <v>0</v>
      </c>
      <c r="Y1048"/>
      <c r="Z1048"/>
      <c r="AA1048"/>
      <c r="AB1048"/>
      <c r="AC1048"/>
      <c r="AD1048"/>
      <c r="AE1048"/>
      <c r="AF1048"/>
    </row>
    <row r="1049" spans="1:32" s="71" customFormat="1" outlineLevel="1" x14ac:dyDescent="0.4">
      <c r="A1049" s="341"/>
      <c r="B1049" s="494"/>
      <c r="C1049" s="495"/>
      <c r="D1049" s="495"/>
      <c r="E1049" s="496"/>
      <c r="F1049" s="497" t="s">
        <v>97</v>
      </c>
      <c r="G1049" s="174">
        <f t="shared" ref="G1049:V1049" si="343">G193</f>
        <v>0</v>
      </c>
      <c r="H1049" s="175">
        <f t="shared" si="343"/>
        <v>0</v>
      </c>
      <c r="I1049" s="163">
        <f t="shared" si="343"/>
        <v>0</v>
      </c>
      <c r="J1049" s="163">
        <f t="shared" si="343"/>
        <v>0</v>
      </c>
      <c r="K1049" s="181">
        <f t="shared" si="343"/>
        <v>0</v>
      </c>
      <c r="L1049" s="165">
        <f t="shared" si="343"/>
        <v>0</v>
      </c>
      <c r="M1049" s="176">
        <f t="shared" si="343"/>
        <v>0</v>
      </c>
      <c r="N1049" s="166">
        <f t="shared" si="343"/>
        <v>0</v>
      </c>
      <c r="O1049" s="166">
        <f t="shared" si="343"/>
        <v>0</v>
      </c>
      <c r="P1049" s="166">
        <f t="shared" si="343"/>
        <v>0</v>
      </c>
      <c r="Q1049" s="166">
        <f t="shared" si="343"/>
        <v>0</v>
      </c>
      <c r="R1049" s="166">
        <f t="shared" si="343"/>
        <v>0</v>
      </c>
      <c r="S1049" s="166">
        <f t="shared" si="343"/>
        <v>0</v>
      </c>
      <c r="T1049" s="162">
        <f t="shared" si="343"/>
        <v>0</v>
      </c>
      <c r="U1049" s="166">
        <f t="shared" si="343"/>
        <v>0</v>
      </c>
      <c r="V1049" s="167">
        <f t="shared" si="343"/>
        <v>0</v>
      </c>
      <c r="W1049" s="48">
        <f>G1049-SUM(H1049:V1049)</f>
        <v>0</v>
      </c>
      <c r="Y1049"/>
      <c r="Z1049"/>
      <c r="AA1049"/>
      <c r="AB1049"/>
      <c r="AC1049"/>
      <c r="AD1049"/>
      <c r="AE1049"/>
      <c r="AF1049"/>
    </row>
    <row r="1050" spans="1:32" s="71" customFormat="1" x14ac:dyDescent="0.4">
      <c r="A1050" s="341"/>
      <c r="B1050" s="494"/>
      <c r="C1050" s="495"/>
      <c r="D1050" s="495"/>
      <c r="E1050" s="496" t="s">
        <v>98</v>
      </c>
      <c r="F1050" s="496"/>
      <c r="G1050" s="68">
        <f t="shared" ref="G1050:W1050" si="344">SUBTOTAL(9,G1051:G1052)</f>
        <v>0</v>
      </c>
      <c r="H1050" s="69">
        <f t="shared" si="344"/>
        <v>0</v>
      </c>
      <c r="I1050" s="66">
        <f t="shared" si="344"/>
        <v>0</v>
      </c>
      <c r="J1050" s="66">
        <f t="shared" si="344"/>
        <v>0</v>
      </c>
      <c r="K1050" s="67">
        <f t="shared" si="344"/>
        <v>0</v>
      </c>
      <c r="L1050" s="36">
        <f t="shared" si="344"/>
        <v>0</v>
      </c>
      <c r="M1050" s="36">
        <f t="shared" si="344"/>
        <v>0</v>
      </c>
      <c r="N1050" s="36">
        <f t="shared" si="344"/>
        <v>0</v>
      </c>
      <c r="O1050" s="36">
        <f t="shared" si="344"/>
        <v>0</v>
      </c>
      <c r="P1050" s="36">
        <f t="shared" si="344"/>
        <v>0</v>
      </c>
      <c r="Q1050" s="36">
        <f t="shared" si="344"/>
        <v>0</v>
      </c>
      <c r="R1050" s="36">
        <f t="shared" si="344"/>
        <v>0</v>
      </c>
      <c r="S1050" s="36">
        <f t="shared" si="344"/>
        <v>0</v>
      </c>
      <c r="T1050" s="36">
        <f t="shared" si="344"/>
        <v>0</v>
      </c>
      <c r="U1050" s="36">
        <f t="shared" si="344"/>
        <v>0</v>
      </c>
      <c r="V1050" s="36">
        <f t="shared" si="344"/>
        <v>0</v>
      </c>
      <c r="W1050" s="35">
        <f t="shared" si="344"/>
        <v>0</v>
      </c>
      <c r="Y1050"/>
      <c r="Z1050"/>
      <c r="AA1050"/>
      <c r="AB1050"/>
      <c r="AC1050"/>
      <c r="AD1050"/>
      <c r="AE1050"/>
      <c r="AF1050"/>
    </row>
    <row r="1051" spans="1:32" s="71" customFormat="1" outlineLevel="1" x14ac:dyDescent="0.4">
      <c r="A1051" s="341"/>
      <c r="B1051" s="494"/>
      <c r="C1051" s="495"/>
      <c r="D1051" s="495"/>
      <c r="E1051" s="496"/>
      <c r="F1051" s="497" t="s">
        <v>99</v>
      </c>
      <c r="G1051" s="174">
        <f t="shared" ref="G1051:V1051" si="345">G195</f>
        <v>0</v>
      </c>
      <c r="H1051" s="175">
        <f t="shared" si="345"/>
        <v>0</v>
      </c>
      <c r="I1051" s="163">
        <f t="shared" si="345"/>
        <v>0</v>
      </c>
      <c r="J1051" s="163">
        <f t="shared" si="345"/>
        <v>0</v>
      </c>
      <c r="K1051" s="181">
        <f t="shared" si="345"/>
        <v>0</v>
      </c>
      <c r="L1051" s="165">
        <f t="shared" si="345"/>
        <v>0</v>
      </c>
      <c r="M1051" s="176">
        <f t="shared" si="345"/>
        <v>0</v>
      </c>
      <c r="N1051" s="166">
        <f t="shared" si="345"/>
        <v>0</v>
      </c>
      <c r="O1051" s="166">
        <f t="shared" si="345"/>
        <v>0</v>
      </c>
      <c r="P1051" s="166">
        <f t="shared" si="345"/>
        <v>0</v>
      </c>
      <c r="Q1051" s="166">
        <f t="shared" si="345"/>
        <v>0</v>
      </c>
      <c r="R1051" s="166">
        <f t="shared" si="345"/>
        <v>0</v>
      </c>
      <c r="S1051" s="166">
        <f t="shared" si="345"/>
        <v>0</v>
      </c>
      <c r="T1051" s="162">
        <f t="shared" si="345"/>
        <v>0</v>
      </c>
      <c r="U1051" s="166">
        <f t="shared" si="345"/>
        <v>0</v>
      </c>
      <c r="V1051" s="167">
        <f t="shared" si="345"/>
        <v>0</v>
      </c>
      <c r="W1051" s="48">
        <f>G1051-SUM(H1051:V1051)</f>
        <v>0</v>
      </c>
      <c r="Y1051"/>
      <c r="Z1051"/>
      <c r="AA1051"/>
      <c r="AB1051"/>
      <c r="AC1051"/>
      <c r="AD1051"/>
      <c r="AE1051"/>
      <c r="AF1051"/>
    </row>
    <row r="1052" spans="1:32" s="71" customFormat="1" outlineLevel="1" x14ac:dyDescent="0.4">
      <c r="A1052" s="341"/>
      <c r="B1052" s="494"/>
      <c r="C1052" s="495"/>
      <c r="D1052" s="495"/>
      <c r="E1052" s="496"/>
      <c r="F1052" s="497" t="s">
        <v>100</v>
      </c>
      <c r="G1052" s="174">
        <f t="shared" ref="G1052:V1052" si="346">G196</f>
        <v>0</v>
      </c>
      <c r="H1052" s="175">
        <f t="shared" si="346"/>
        <v>0</v>
      </c>
      <c r="I1052" s="163">
        <f t="shared" si="346"/>
        <v>0</v>
      </c>
      <c r="J1052" s="163">
        <f t="shared" si="346"/>
        <v>0</v>
      </c>
      <c r="K1052" s="181">
        <f t="shared" si="346"/>
        <v>0</v>
      </c>
      <c r="L1052" s="165">
        <f t="shared" si="346"/>
        <v>0</v>
      </c>
      <c r="M1052" s="176">
        <f t="shared" si="346"/>
        <v>0</v>
      </c>
      <c r="N1052" s="166">
        <f t="shared" si="346"/>
        <v>0</v>
      </c>
      <c r="O1052" s="166">
        <f t="shared" si="346"/>
        <v>0</v>
      </c>
      <c r="P1052" s="166">
        <f t="shared" si="346"/>
        <v>0</v>
      </c>
      <c r="Q1052" s="166">
        <f t="shared" si="346"/>
        <v>0</v>
      </c>
      <c r="R1052" s="166">
        <f t="shared" si="346"/>
        <v>0</v>
      </c>
      <c r="S1052" s="166">
        <f t="shared" si="346"/>
        <v>0</v>
      </c>
      <c r="T1052" s="162">
        <f t="shared" si="346"/>
        <v>0</v>
      </c>
      <c r="U1052" s="166">
        <f t="shared" si="346"/>
        <v>0</v>
      </c>
      <c r="V1052" s="167">
        <f t="shared" si="346"/>
        <v>0</v>
      </c>
      <c r="W1052" s="48">
        <f>G1052-SUM(H1052:V1052)</f>
        <v>0</v>
      </c>
      <c r="Y1052"/>
      <c r="Z1052"/>
      <c r="AA1052"/>
      <c r="AB1052"/>
      <c r="AC1052"/>
      <c r="AD1052"/>
      <c r="AE1052"/>
      <c r="AF1052"/>
    </row>
    <row r="1053" spans="1:32" s="71" customFormat="1" x14ac:dyDescent="0.4">
      <c r="A1053" s="341"/>
      <c r="B1053" s="494"/>
      <c r="C1053" s="495"/>
      <c r="D1053" s="495"/>
      <c r="E1053" s="496" t="s">
        <v>101</v>
      </c>
      <c r="F1053" s="496"/>
      <c r="G1053" s="68">
        <f t="shared" ref="G1053:W1053" si="347">SUBTOTAL(9,G1054:G1055)</f>
        <v>0</v>
      </c>
      <c r="H1053" s="69">
        <f t="shared" si="347"/>
        <v>0</v>
      </c>
      <c r="I1053" s="66">
        <f t="shared" si="347"/>
        <v>0</v>
      </c>
      <c r="J1053" s="66">
        <f t="shared" si="347"/>
        <v>0</v>
      </c>
      <c r="K1053" s="67">
        <f t="shared" si="347"/>
        <v>0</v>
      </c>
      <c r="L1053" s="36">
        <f t="shared" si="347"/>
        <v>0</v>
      </c>
      <c r="M1053" s="36">
        <f t="shared" si="347"/>
        <v>0</v>
      </c>
      <c r="N1053" s="36">
        <f t="shared" si="347"/>
        <v>0</v>
      </c>
      <c r="O1053" s="36">
        <f t="shared" si="347"/>
        <v>0</v>
      </c>
      <c r="P1053" s="36">
        <f t="shared" si="347"/>
        <v>0</v>
      </c>
      <c r="Q1053" s="36">
        <f t="shared" si="347"/>
        <v>0</v>
      </c>
      <c r="R1053" s="36">
        <f t="shared" si="347"/>
        <v>0</v>
      </c>
      <c r="S1053" s="36">
        <f t="shared" si="347"/>
        <v>0</v>
      </c>
      <c r="T1053" s="36">
        <f t="shared" si="347"/>
        <v>0</v>
      </c>
      <c r="U1053" s="36">
        <f t="shared" si="347"/>
        <v>0</v>
      </c>
      <c r="V1053" s="36">
        <f t="shared" si="347"/>
        <v>0</v>
      </c>
      <c r="W1053" s="35">
        <f t="shared" si="347"/>
        <v>0</v>
      </c>
      <c r="Y1053"/>
      <c r="Z1053"/>
      <c r="AA1053"/>
      <c r="AB1053"/>
      <c r="AC1053"/>
      <c r="AD1053"/>
      <c r="AE1053"/>
      <c r="AF1053"/>
    </row>
    <row r="1054" spans="1:32" s="71" customFormat="1" outlineLevel="1" x14ac:dyDescent="0.4">
      <c r="A1054" s="341"/>
      <c r="B1054" s="494"/>
      <c r="C1054" s="495"/>
      <c r="D1054" s="495"/>
      <c r="E1054" s="496"/>
      <c r="F1054" s="497" t="s">
        <v>102</v>
      </c>
      <c r="G1054" s="174">
        <f t="shared" ref="G1054:V1054" si="348">G198</f>
        <v>0</v>
      </c>
      <c r="H1054" s="175">
        <f t="shared" si="348"/>
        <v>0</v>
      </c>
      <c r="I1054" s="163">
        <f t="shared" si="348"/>
        <v>0</v>
      </c>
      <c r="J1054" s="163">
        <f t="shared" si="348"/>
        <v>0</v>
      </c>
      <c r="K1054" s="181">
        <f t="shared" si="348"/>
        <v>0</v>
      </c>
      <c r="L1054" s="165">
        <f t="shared" si="348"/>
        <v>0</v>
      </c>
      <c r="M1054" s="176">
        <f t="shared" si="348"/>
        <v>0</v>
      </c>
      <c r="N1054" s="166">
        <f t="shared" si="348"/>
        <v>0</v>
      </c>
      <c r="O1054" s="166">
        <f t="shared" si="348"/>
        <v>0</v>
      </c>
      <c r="P1054" s="166">
        <f t="shared" si="348"/>
        <v>0</v>
      </c>
      <c r="Q1054" s="166">
        <f t="shared" si="348"/>
        <v>0</v>
      </c>
      <c r="R1054" s="166">
        <f t="shared" si="348"/>
        <v>0</v>
      </c>
      <c r="S1054" s="166">
        <f t="shared" si="348"/>
        <v>0</v>
      </c>
      <c r="T1054" s="162">
        <f t="shared" si="348"/>
        <v>0</v>
      </c>
      <c r="U1054" s="166">
        <f t="shared" si="348"/>
        <v>0</v>
      </c>
      <c r="V1054" s="167">
        <f t="shared" si="348"/>
        <v>0</v>
      </c>
      <c r="W1054" s="48">
        <f>G1054-SUM(H1054:V1054)</f>
        <v>0</v>
      </c>
      <c r="Y1054"/>
      <c r="Z1054"/>
      <c r="AA1054"/>
      <c r="AB1054"/>
      <c r="AC1054"/>
      <c r="AD1054"/>
      <c r="AE1054"/>
      <c r="AF1054"/>
    </row>
    <row r="1055" spans="1:32" s="71" customFormat="1" outlineLevel="1" x14ac:dyDescent="0.4">
      <c r="A1055" s="341"/>
      <c r="B1055" s="494"/>
      <c r="C1055" s="495"/>
      <c r="D1055" s="495"/>
      <c r="E1055" s="496"/>
      <c r="F1055" s="497" t="s">
        <v>103</v>
      </c>
      <c r="G1055" s="174">
        <f t="shared" ref="G1055:V1055" si="349">G199</f>
        <v>0</v>
      </c>
      <c r="H1055" s="175">
        <f t="shared" si="349"/>
        <v>0</v>
      </c>
      <c r="I1055" s="163">
        <f t="shared" si="349"/>
        <v>0</v>
      </c>
      <c r="J1055" s="163">
        <f t="shared" si="349"/>
        <v>0</v>
      </c>
      <c r="K1055" s="181">
        <f t="shared" si="349"/>
        <v>0</v>
      </c>
      <c r="L1055" s="165">
        <f t="shared" si="349"/>
        <v>0</v>
      </c>
      <c r="M1055" s="176">
        <f t="shared" si="349"/>
        <v>0</v>
      </c>
      <c r="N1055" s="166">
        <f t="shared" si="349"/>
        <v>0</v>
      </c>
      <c r="O1055" s="166">
        <f t="shared" si="349"/>
        <v>0</v>
      </c>
      <c r="P1055" s="166">
        <f t="shared" si="349"/>
        <v>0</v>
      </c>
      <c r="Q1055" s="166">
        <f t="shared" si="349"/>
        <v>0</v>
      </c>
      <c r="R1055" s="166">
        <f t="shared" si="349"/>
        <v>0</v>
      </c>
      <c r="S1055" s="166">
        <f t="shared" si="349"/>
        <v>0</v>
      </c>
      <c r="T1055" s="162">
        <f t="shared" si="349"/>
        <v>0</v>
      </c>
      <c r="U1055" s="166">
        <f t="shared" si="349"/>
        <v>0</v>
      </c>
      <c r="V1055" s="167">
        <f t="shared" si="349"/>
        <v>0</v>
      </c>
      <c r="W1055" s="48">
        <f>G1055-SUM(H1055:V1055)</f>
        <v>0</v>
      </c>
      <c r="Y1055"/>
      <c r="Z1055"/>
      <c r="AA1055"/>
      <c r="AB1055"/>
      <c r="AC1055"/>
      <c r="AD1055"/>
      <c r="AE1055"/>
      <c r="AF1055"/>
    </row>
    <row r="1056" spans="1:32" s="71" customFormat="1" x14ac:dyDescent="0.4">
      <c r="A1056" s="341"/>
      <c r="B1056" s="494"/>
      <c r="C1056" s="495"/>
      <c r="D1056" s="495"/>
      <c r="E1056" s="496" t="s">
        <v>104</v>
      </c>
      <c r="F1056" s="496"/>
      <c r="G1056" s="68">
        <f t="shared" ref="G1056:W1056" si="350">SUBTOTAL(9,G1057:G1058)</f>
        <v>0</v>
      </c>
      <c r="H1056" s="69">
        <f t="shared" si="350"/>
        <v>0</v>
      </c>
      <c r="I1056" s="66">
        <f t="shared" si="350"/>
        <v>0</v>
      </c>
      <c r="J1056" s="66">
        <f t="shared" si="350"/>
        <v>0</v>
      </c>
      <c r="K1056" s="67">
        <f t="shared" si="350"/>
        <v>0</v>
      </c>
      <c r="L1056" s="36">
        <f t="shared" si="350"/>
        <v>0</v>
      </c>
      <c r="M1056" s="36">
        <f t="shared" si="350"/>
        <v>0</v>
      </c>
      <c r="N1056" s="36">
        <f t="shared" si="350"/>
        <v>0</v>
      </c>
      <c r="O1056" s="36">
        <f t="shared" si="350"/>
        <v>0</v>
      </c>
      <c r="P1056" s="36">
        <f t="shared" si="350"/>
        <v>0</v>
      </c>
      <c r="Q1056" s="36">
        <f t="shared" si="350"/>
        <v>0</v>
      </c>
      <c r="R1056" s="36">
        <f t="shared" si="350"/>
        <v>0</v>
      </c>
      <c r="S1056" s="36">
        <f t="shared" si="350"/>
        <v>0</v>
      </c>
      <c r="T1056" s="36">
        <f t="shared" si="350"/>
        <v>0</v>
      </c>
      <c r="U1056" s="36">
        <f t="shared" si="350"/>
        <v>0</v>
      </c>
      <c r="V1056" s="36">
        <f t="shared" si="350"/>
        <v>0</v>
      </c>
      <c r="W1056" s="35">
        <f t="shared" si="350"/>
        <v>0</v>
      </c>
      <c r="Y1056"/>
      <c r="Z1056"/>
      <c r="AA1056"/>
      <c r="AB1056"/>
      <c r="AC1056"/>
      <c r="AD1056"/>
      <c r="AE1056"/>
      <c r="AF1056"/>
    </row>
    <row r="1057" spans="1:34" s="71" customFormat="1" outlineLevel="1" x14ac:dyDescent="0.4">
      <c r="A1057" s="341"/>
      <c r="B1057" s="494"/>
      <c r="C1057" s="495"/>
      <c r="D1057" s="495"/>
      <c r="E1057" s="496"/>
      <c r="F1057" s="497" t="s">
        <v>105</v>
      </c>
      <c r="G1057" s="174">
        <f t="shared" ref="G1057:V1057" si="351">G201</f>
        <v>0</v>
      </c>
      <c r="H1057" s="175">
        <f t="shared" si="351"/>
        <v>0</v>
      </c>
      <c r="I1057" s="163">
        <f t="shared" si="351"/>
        <v>0</v>
      </c>
      <c r="J1057" s="163">
        <f t="shared" si="351"/>
        <v>0</v>
      </c>
      <c r="K1057" s="181">
        <f t="shared" si="351"/>
        <v>0</v>
      </c>
      <c r="L1057" s="165">
        <f t="shared" si="351"/>
        <v>0</v>
      </c>
      <c r="M1057" s="176">
        <f t="shared" si="351"/>
        <v>0</v>
      </c>
      <c r="N1057" s="166">
        <f t="shared" si="351"/>
        <v>0</v>
      </c>
      <c r="O1057" s="166">
        <f t="shared" si="351"/>
        <v>0</v>
      </c>
      <c r="P1057" s="166">
        <f t="shared" si="351"/>
        <v>0</v>
      </c>
      <c r="Q1057" s="166">
        <f t="shared" si="351"/>
        <v>0</v>
      </c>
      <c r="R1057" s="166">
        <f t="shared" si="351"/>
        <v>0</v>
      </c>
      <c r="S1057" s="166">
        <f t="shared" si="351"/>
        <v>0</v>
      </c>
      <c r="T1057" s="162">
        <f t="shared" si="351"/>
        <v>0</v>
      </c>
      <c r="U1057" s="166">
        <f t="shared" si="351"/>
        <v>0</v>
      </c>
      <c r="V1057" s="167">
        <f t="shared" si="351"/>
        <v>0</v>
      </c>
      <c r="W1057" s="48">
        <f>G1057-SUM(H1057:V1057)</f>
        <v>0</v>
      </c>
      <c r="Y1057"/>
      <c r="Z1057"/>
      <c r="AA1057"/>
      <c r="AB1057"/>
      <c r="AC1057"/>
      <c r="AD1057"/>
      <c r="AE1057"/>
      <c r="AF1057"/>
    </row>
    <row r="1058" spans="1:34" s="71" customFormat="1" outlineLevel="1" x14ac:dyDescent="0.4">
      <c r="A1058" s="341"/>
      <c r="B1058" s="494"/>
      <c r="C1058" s="495"/>
      <c r="D1058" s="495"/>
      <c r="E1058" s="496"/>
      <c r="F1058" s="497" t="s">
        <v>106</v>
      </c>
      <c r="G1058" s="174">
        <f t="shared" ref="G1058:V1058" si="352">G202</f>
        <v>0</v>
      </c>
      <c r="H1058" s="175">
        <f t="shared" si="352"/>
        <v>0</v>
      </c>
      <c r="I1058" s="163">
        <f t="shared" si="352"/>
        <v>0</v>
      </c>
      <c r="J1058" s="163">
        <f t="shared" si="352"/>
        <v>0</v>
      </c>
      <c r="K1058" s="181">
        <f t="shared" si="352"/>
        <v>0</v>
      </c>
      <c r="L1058" s="165">
        <f t="shared" si="352"/>
        <v>0</v>
      </c>
      <c r="M1058" s="176">
        <f t="shared" si="352"/>
        <v>0</v>
      </c>
      <c r="N1058" s="166">
        <f t="shared" si="352"/>
        <v>0</v>
      </c>
      <c r="O1058" s="166">
        <f t="shared" si="352"/>
        <v>0</v>
      </c>
      <c r="P1058" s="166">
        <f t="shared" si="352"/>
        <v>0</v>
      </c>
      <c r="Q1058" s="166">
        <f t="shared" si="352"/>
        <v>0</v>
      </c>
      <c r="R1058" s="166">
        <f t="shared" si="352"/>
        <v>0</v>
      </c>
      <c r="S1058" s="166">
        <f t="shared" si="352"/>
        <v>0</v>
      </c>
      <c r="T1058" s="162">
        <f t="shared" si="352"/>
        <v>0</v>
      </c>
      <c r="U1058" s="166">
        <f t="shared" si="352"/>
        <v>0</v>
      </c>
      <c r="V1058" s="167">
        <f t="shared" si="352"/>
        <v>0</v>
      </c>
      <c r="W1058" s="48">
        <f>G1058-SUM(H1058:V1058)</f>
        <v>0</v>
      </c>
      <c r="Y1058"/>
      <c r="Z1058"/>
      <c r="AA1058"/>
      <c r="AB1058"/>
      <c r="AC1058"/>
      <c r="AD1058"/>
      <c r="AE1058"/>
      <c r="AF1058"/>
    </row>
    <row r="1059" spans="1:34" s="71" customFormat="1" x14ac:dyDescent="0.4">
      <c r="A1059" s="341"/>
      <c r="B1059" s="494"/>
      <c r="C1059" s="495"/>
      <c r="D1059" s="495"/>
      <c r="E1059" s="496" t="s">
        <v>107</v>
      </c>
      <c r="F1059" s="496"/>
      <c r="G1059" s="68">
        <f t="shared" ref="G1059:W1059" si="353">SUBTOTAL(9,G1060:G1061)</f>
        <v>0</v>
      </c>
      <c r="H1059" s="69">
        <f t="shared" si="353"/>
        <v>0</v>
      </c>
      <c r="I1059" s="66">
        <f t="shared" si="353"/>
        <v>0</v>
      </c>
      <c r="J1059" s="66">
        <f t="shared" si="353"/>
        <v>0</v>
      </c>
      <c r="K1059" s="67">
        <f t="shared" si="353"/>
        <v>0</v>
      </c>
      <c r="L1059" s="36">
        <f t="shared" si="353"/>
        <v>0</v>
      </c>
      <c r="M1059" s="36">
        <f t="shared" si="353"/>
        <v>0</v>
      </c>
      <c r="N1059" s="36">
        <f t="shared" si="353"/>
        <v>0</v>
      </c>
      <c r="O1059" s="36">
        <f t="shared" si="353"/>
        <v>0</v>
      </c>
      <c r="P1059" s="36">
        <f t="shared" si="353"/>
        <v>0</v>
      </c>
      <c r="Q1059" s="36">
        <f t="shared" si="353"/>
        <v>0</v>
      </c>
      <c r="R1059" s="36">
        <f t="shared" si="353"/>
        <v>0</v>
      </c>
      <c r="S1059" s="36">
        <f t="shared" si="353"/>
        <v>0</v>
      </c>
      <c r="T1059" s="36">
        <f t="shared" si="353"/>
        <v>0</v>
      </c>
      <c r="U1059" s="36">
        <f t="shared" si="353"/>
        <v>0</v>
      </c>
      <c r="V1059" s="36">
        <f t="shared" si="353"/>
        <v>0</v>
      </c>
      <c r="W1059" s="35">
        <f t="shared" si="353"/>
        <v>0</v>
      </c>
      <c r="Y1059"/>
      <c r="Z1059"/>
      <c r="AA1059"/>
      <c r="AB1059"/>
      <c r="AC1059"/>
      <c r="AD1059"/>
      <c r="AE1059"/>
      <c r="AF1059"/>
    </row>
    <row r="1060" spans="1:34" s="71" customFormat="1" outlineLevel="1" x14ac:dyDescent="0.4">
      <c r="A1060" s="341"/>
      <c r="B1060" s="494"/>
      <c r="C1060" s="495"/>
      <c r="D1060" s="495"/>
      <c r="E1060" s="496"/>
      <c r="F1060" s="497" t="s">
        <v>108</v>
      </c>
      <c r="G1060" s="174">
        <f t="shared" ref="G1060:V1060" si="354">G204</f>
        <v>0</v>
      </c>
      <c r="H1060" s="175">
        <f t="shared" si="354"/>
        <v>0</v>
      </c>
      <c r="I1060" s="163">
        <f t="shared" si="354"/>
        <v>0</v>
      </c>
      <c r="J1060" s="163">
        <f t="shared" si="354"/>
        <v>0</v>
      </c>
      <c r="K1060" s="181">
        <f t="shared" si="354"/>
        <v>0</v>
      </c>
      <c r="L1060" s="165">
        <f t="shared" si="354"/>
        <v>0</v>
      </c>
      <c r="M1060" s="176">
        <f t="shared" si="354"/>
        <v>0</v>
      </c>
      <c r="N1060" s="166">
        <f t="shared" si="354"/>
        <v>0</v>
      </c>
      <c r="O1060" s="166">
        <f t="shared" si="354"/>
        <v>0</v>
      </c>
      <c r="P1060" s="166">
        <f t="shared" si="354"/>
        <v>0</v>
      </c>
      <c r="Q1060" s="166">
        <f t="shared" si="354"/>
        <v>0</v>
      </c>
      <c r="R1060" s="166">
        <f t="shared" si="354"/>
        <v>0</v>
      </c>
      <c r="S1060" s="166">
        <f t="shared" si="354"/>
        <v>0</v>
      </c>
      <c r="T1060" s="162">
        <f t="shared" si="354"/>
        <v>0</v>
      </c>
      <c r="U1060" s="166">
        <f t="shared" si="354"/>
        <v>0</v>
      </c>
      <c r="V1060" s="167">
        <f t="shared" si="354"/>
        <v>0</v>
      </c>
      <c r="W1060" s="48">
        <f t="shared" ref="W1060:W1068" si="355">G1060-SUM(H1060:V1060)</f>
        <v>0</v>
      </c>
      <c r="Y1060"/>
      <c r="Z1060"/>
      <c r="AA1060"/>
      <c r="AB1060"/>
      <c r="AC1060"/>
      <c r="AD1060"/>
      <c r="AE1060"/>
      <c r="AF1060"/>
    </row>
    <row r="1061" spans="1:34" s="71" customFormat="1" outlineLevel="1" x14ac:dyDescent="0.4">
      <c r="A1061" s="341"/>
      <c r="B1061" s="494"/>
      <c r="C1061" s="495"/>
      <c r="D1061" s="495"/>
      <c r="E1061" s="496"/>
      <c r="F1061" s="497" t="s">
        <v>109</v>
      </c>
      <c r="G1061" s="174">
        <f t="shared" ref="G1061:V1061" si="356">G205</f>
        <v>0</v>
      </c>
      <c r="H1061" s="175">
        <f t="shared" si="356"/>
        <v>0</v>
      </c>
      <c r="I1061" s="163">
        <f t="shared" si="356"/>
        <v>0</v>
      </c>
      <c r="J1061" s="163">
        <f t="shared" si="356"/>
        <v>0</v>
      </c>
      <c r="K1061" s="181">
        <f t="shared" si="356"/>
        <v>0</v>
      </c>
      <c r="L1061" s="165">
        <f t="shared" si="356"/>
        <v>0</v>
      </c>
      <c r="M1061" s="176">
        <f t="shared" si="356"/>
        <v>0</v>
      </c>
      <c r="N1061" s="166">
        <f t="shared" si="356"/>
        <v>0</v>
      </c>
      <c r="O1061" s="166">
        <f t="shared" si="356"/>
        <v>0</v>
      </c>
      <c r="P1061" s="166">
        <f t="shared" si="356"/>
        <v>0</v>
      </c>
      <c r="Q1061" s="166">
        <f t="shared" si="356"/>
        <v>0</v>
      </c>
      <c r="R1061" s="166">
        <f t="shared" si="356"/>
        <v>0</v>
      </c>
      <c r="S1061" s="166">
        <f t="shared" si="356"/>
        <v>0</v>
      </c>
      <c r="T1061" s="162">
        <f t="shared" si="356"/>
        <v>0</v>
      </c>
      <c r="U1061" s="166">
        <f t="shared" si="356"/>
        <v>0</v>
      </c>
      <c r="V1061" s="167">
        <f t="shared" si="356"/>
        <v>0</v>
      </c>
      <c r="W1061" s="48">
        <f t="shared" si="355"/>
        <v>0</v>
      </c>
      <c r="Y1061"/>
      <c r="Z1061"/>
      <c r="AA1061"/>
      <c r="AB1061"/>
      <c r="AC1061"/>
      <c r="AD1061"/>
      <c r="AE1061"/>
      <c r="AF1061"/>
    </row>
    <row r="1062" spans="1:34" s="71" customFormat="1" x14ac:dyDescent="0.4">
      <c r="A1062" s="341"/>
      <c r="B1062" s="494"/>
      <c r="C1062" s="495"/>
      <c r="D1062" s="495" t="s">
        <v>110</v>
      </c>
      <c r="E1062" s="496"/>
      <c r="F1062" s="496"/>
      <c r="G1062" s="68">
        <f t="shared" ref="G1062:W1062" si="357">SUBTOTAL(9,G1063:G1065)</f>
        <v>0</v>
      </c>
      <c r="H1062" s="69">
        <f t="shared" si="357"/>
        <v>0</v>
      </c>
      <c r="I1062" s="66">
        <f t="shared" si="357"/>
        <v>0</v>
      </c>
      <c r="J1062" s="66">
        <f t="shared" si="357"/>
        <v>0</v>
      </c>
      <c r="K1062" s="67">
        <f t="shared" si="357"/>
        <v>0</v>
      </c>
      <c r="L1062" s="36">
        <f t="shared" si="357"/>
        <v>0</v>
      </c>
      <c r="M1062" s="36">
        <f t="shared" si="357"/>
        <v>0</v>
      </c>
      <c r="N1062" s="36">
        <f t="shared" si="357"/>
        <v>0</v>
      </c>
      <c r="O1062" s="36">
        <f t="shared" si="357"/>
        <v>0</v>
      </c>
      <c r="P1062" s="36">
        <f t="shared" si="357"/>
        <v>0</v>
      </c>
      <c r="Q1062" s="36">
        <f t="shared" si="357"/>
        <v>0</v>
      </c>
      <c r="R1062" s="36">
        <f t="shared" si="357"/>
        <v>0</v>
      </c>
      <c r="S1062" s="36">
        <f t="shared" si="357"/>
        <v>0</v>
      </c>
      <c r="T1062" s="36">
        <f t="shared" si="357"/>
        <v>0</v>
      </c>
      <c r="U1062" s="36">
        <f t="shared" si="357"/>
        <v>0</v>
      </c>
      <c r="V1062" s="36">
        <f t="shared" si="357"/>
        <v>0</v>
      </c>
      <c r="W1062" s="35">
        <f t="shared" si="357"/>
        <v>0</v>
      </c>
      <c r="Y1062"/>
      <c r="Z1062"/>
      <c r="AA1062"/>
      <c r="AB1062"/>
      <c r="AC1062"/>
      <c r="AD1062"/>
      <c r="AE1062"/>
      <c r="AF1062"/>
    </row>
    <row r="1063" spans="1:34" s="71" customFormat="1" outlineLevel="1" x14ac:dyDescent="0.4">
      <c r="A1063" s="341"/>
      <c r="B1063" s="494"/>
      <c r="C1063" s="495"/>
      <c r="D1063" s="495"/>
      <c r="E1063" s="496"/>
      <c r="F1063" s="497" t="s">
        <v>111</v>
      </c>
      <c r="G1063" s="174">
        <f t="shared" ref="G1063:V1063" si="358">G207</f>
        <v>0</v>
      </c>
      <c r="H1063" s="175">
        <f t="shared" si="358"/>
        <v>0</v>
      </c>
      <c r="I1063" s="163">
        <f t="shared" si="358"/>
        <v>0</v>
      </c>
      <c r="J1063" s="163">
        <f t="shared" si="358"/>
        <v>0</v>
      </c>
      <c r="K1063" s="181">
        <f t="shared" si="358"/>
        <v>0</v>
      </c>
      <c r="L1063" s="162">
        <f t="shared" si="358"/>
        <v>0</v>
      </c>
      <c r="M1063" s="176">
        <f t="shared" si="358"/>
        <v>0</v>
      </c>
      <c r="N1063" s="166">
        <f t="shared" si="358"/>
        <v>0</v>
      </c>
      <c r="O1063" s="166">
        <f t="shared" si="358"/>
        <v>0</v>
      </c>
      <c r="P1063" s="166">
        <f t="shared" si="358"/>
        <v>0</v>
      </c>
      <c r="Q1063" s="166">
        <f t="shared" si="358"/>
        <v>0</v>
      </c>
      <c r="R1063" s="166">
        <f t="shared" si="358"/>
        <v>0</v>
      </c>
      <c r="S1063" s="166">
        <f t="shared" si="358"/>
        <v>0</v>
      </c>
      <c r="T1063" s="162">
        <f t="shared" si="358"/>
        <v>0</v>
      </c>
      <c r="U1063" s="166">
        <f t="shared" si="358"/>
        <v>0</v>
      </c>
      <c r="V1063" s="167">
        <f t="shared" si="358"/>
        <v>0</v>
      </c>
      <c r="W1063" s="48">
        <f t="shared" si="355"/>
        <v>0</v>
      </c>
      <c r="Y1063"/>
      <c r="Z1063"/>
      <c r="AA1063"/>
      <c r="AB1063"/>
      <c r="AC1063"/>
      <c r="AD1063"/>
      <c r="AE1063"/>
      <c r="AF1063"/>
    </row>
    <row r="1064" spans="1:34" s="71" customFormat="1" outlineLevel="1" x14ac:dyDescent="0.4">
      <c r="A1064" s="341"/>
      <c r="B1064" s="494"/>
      <c r="C1064" s="495"/>
      <c r="D1064" s="495"/>
      <c r="E1064" s="496"/>
      <c r="F1064" s="497" t="s">
        <v>112</v>
      </c>
      <c r="G1064" s="174">
        <f t="shared" ref="G1064:V1064" si="359">G208</f>
        <v>0</v>
      </c>
      <c r="H1064" s="175">
        <f t="shared" si="359"/>
        <v>0</v>
      </c>
      <c r="I1064" s="163">
        <f t="shared" si="359"/>
        <v>0</v>
      </c>
      <c r="J1064" s="163">
        <f t="shared" si="359"/>
        <v>0</v>
      </c>
      <c r="K1064" s="181">
        <f t="shared" si="359"/>
        <v>0</v>
      </c>
      <c r="L1064" s="162">
        <f t="shared" si="359"/>
        <v>0</v>
      </c>
      <c r="M1064" s="176">
        <f t="shared" si="359"/>
        <v>0</v>
      </c>
      <c r="N1064" s="166">
        <f t="shared" si="359"/>
        <v>0</v>
      </c>
      <c r="O1064" s="166">
        <f t="shared" si="359"/>
        <v>0</v>
      </c>
      <c r="P1064" s="166">
        <f t="shared" si="359"/>
        <v>0</v>
      </c>
      <c r="Q1064" s="166">
        <f t="shared" si="359"/>
        <v>0</v>
      </c>
      <c r="R1064" s="166">
        <f t="shared" si="359"/>
        <v>0</v>
      </c>
      <c r="S1064" s="166">
        <f t="shared" si="359"/>
        <v>0</v>
      </c>
      <c r="T1064" s="185">
        <f t="shared" si="359"/>
        <v>0</v>
      </c>
      <c r="U1064" s="166">
        <f t="shared" si="359"/>
        <v>0</v>
      </c>
      <c r="V1064" s="167">
        <f t="shared" si="359"/>
        <v>0</v>
      </c>
      <c r="W1064" s="48">
        <f t="shared" si="355"/>
        <v>0</v>
      </c>
      <c r="Y1064"/>
      <c r="Z1064"/>
      <c r="AA1064"/>
      <c r="AB1064"/>
      <c r="AC1064"/>
      <c r="AD1064"/>
      <c r="AE1064"/>
      <c r="AF1064"/>
    </row>
    <row r="1065" spans="1:34" s="71" customFormat="1" outlineLevel="1" x14ac:dyDescent="0.4">
      <c r="A1065" s="341"/>
      <c r="B1065" s="494"/>
      <c r="C1065" s="495"/>
      <c r="D1065" s="495"/>
      <c r="E1065" s="496"/>
      <c r="F1065" s="497" t="s">
        <v>113</v>
      </c>
      <c r="G1065" s="174">
        <f t="shared" ref="G1065:V1065" si="360">G209</f>
        <v>0</v>
      </c>
      <c r="H1065" s="175">
        <f t="shared" si="360"/>
        <v>0</v>
      </c>
      <c r="I1065" s="163">
        <f t="shared" si="360"/>
        <v>0</v>
      </c>
      <c r="J1065" s="163">
        <f t="shared" si="360"/>
        <v>0</v>
      </c>
      <c r="K1065" s="181">
        <f t="shared" si="360"/>
        <v>0</v>
      </c>
      <c r="L1065" s="162">
        <f t="shared" si="360"/>
        <v>0</v>
      </c>
      <c r="M1065" s="176">
        <f t="shared" si="360"/>
        <v>0</v>
      </c>
      <c r="N1065" s="166">
        <f t="shared" si="360"/>
        <v>0</v>
      </c>
      <c r="O1065" s="166">
        <f t="shared" si="360"/>
        <v>0</v>
      </c>
      <c r="P1065" s="166">
        <f t="shared" si="360"/>
        <v>0</v>
      </c>
      <c r="Q1065" s="166">
        <f t="shared" si="360"/>
        <v>0</v>
      </c>
      <c r="R1065" s="166">
        <f t="shared" si="360"/>
        <v>0</v>
      </c>
      <c r="S1065" s="166">
        <f t="shared" si="360"/>
        <v>0</v>
      </c>
      <c r="T1065" s="166">
        <f t="shared" si="360"/>
        <v>0</v>
      </c>
      <c r="U1065" s="162">
        <f t="shared" si="360"/>
        <v>0</v>
      </c>
      <c r="V1065" s="167">
        <f t="shared" si="360"/>
        <v>0</v>
      </c>
      <c r="W1065" s="48">
        <f t="shared" si="355"/>
        <v>0</v>
      </c>
      <c r="Y1065"/>
      <c r="Z1065"/>
      <c r="AA1065"/>
      <c r="AB1065"/>
      <c r="AC1065"/>
      <c r="AD1065"/>
      <c r="AE1065"/>
      <c r="AF1065"/>
    </row>
    <row r="1066" spans="1:34" s="71" customFormat="1" x14ac:dyDescent="0.4">
      <c r="A1066" s="341"/>
      <c r="B1066" s="494"/>
      <c r="C1066" s="498"/>
      <c r="D1066" s="495" t="s">
        <v>114</v>
      </c>
      <c r="E1066" s="496"/>
      <c r="F1066" s="496"/>
      <c r="G1066" s="68">
        <f t="shared" ref="G1066:W1066" si="361">SUBTOTAL(9,G1067:G1068)</f>
        <v>0</v>
      </c>
      <c r="H1066" s="69">
        <f t="shared" si="361"/>
        <v>0</v>
      </c>
      <c r="I1066" s="66">
        <f t="shared" si="361"/>
        <v>0</v>
      </c>
      <c r="J1066" s="66">
        <f t="shared" si="361"/>
        <v>0</v>
      </c>
      <c r="K1066" s="67">
        <f t="shared" si="361"/>
        <v>0</v>
      </c>
      <c r="L1066" s="36">
        <f t="shared" si="361"/>
        <v>0</v>
      </c>
      <c r="M1066" s="36">
        <f t="shared" si="361"/>
        <v>0</v>
      </c>
      <c r="N1066" s="36">
        <f t="shared" si="361"/>
        <v>0</v>
      </c>
      <c r="O1066" s="36">
        <f t="shared" si="361"/>
        <v>0</v>
      </c>
      <c r="P1066" s="36">
        <f t="shared" si="361"/>
        <v>0</v>
      </c>
      <c r="Q1066" s="36">
        <f t="shared" si="361"/>
        <v>0</v>
      </c>
      <c r="R1066" s="36">
        <f t="shared" si="361"/>
        <v>0</v>
      </c>
      <c r="S1066" s="36">
        <f t="shared" si="361"/>
        <v>0</v>
      </c>
      <c r="T1066" s="36">
        <f t="shared" si="361"/>
        <v>0</v>
      </c>
      <c r="U1066" s="36">
        <f t="shared" si="361"/>
        <v>0</v>
      </c>
      <c r="V1066" s="36">
        <f t="shared" si="361"/>
        <v>0</v>
      </c>
      <c r="W1066" s="35">
        <f t="shared" si="361"/>
        <v>0</v>
      </c>
      <c r="Y1066"/>
      <c r="Z1066"/>
      <c r="AA1066"/>
      <c r="AB1066"/>
      <c r="AC1066"/>
      <c r="AD1066"/>
      <c r="AE1066"/>
      <c r="AF1066"/>
    </row>
    <row r="1067" spans="1:34" s="71" customFormat="1" outlineLevel="1" x14ac:dyDescent="0.4">
      <c r="A1067" s="341"/>
      <c r="B1067" s="494"/>
      <c r="C1067" s="495"/>
      <c r="D1067" s="495"/>
      <c r="E1067" s="496"/>
      <c r="F1067" s="497" t="s">
        <v>115</v>
      </c>
      <c r="G1067" s="174">
        <f t="shared" ref="G1067:V1067" si="362">G211</f>
        <v>0</v>
      </c>
      <c r="H1067" s="175">
        <f t="shared" si="362"/>
        <v>0</v>
      </c>
      <c r="I1067" s="163">
        <f t="shared" si="362"/>
        <v>0</v>
      </c>
      <c r="J1067" s="163">
        <f t="shared" si="362"/>
        <v>0</v>
      </c>
      <c r="K1067" s="181">
        <f t="shared" si="362"/>
        <v>0</v>
      </c>
      <c r="L1067" s="162">
        <f t="shared" si="362"/>
        <v>0</v>
      </c>
      <c r="M1067" s="176">
        <f t="shared" si="362"/>
        <v>0</v>
      </c>
      <c r="N1067" s="166">
        <f t="shared" si="362"/>
        <v>0</v>
      </c>
      <c r="O1067" s="166">
        <f t="shared" si="362"/>
        <v>0</v>
      </c>
      <c r="P1067" s="166">
        <f t="shared" si="362"/>
        <v>0</v>
      </c>
      <c r="Q1067" s="166">
        <f t="shared" si="362"/>
        <v>0</v>
      </c>
      <c r="R1067" s="166">
        <f t="shared" si="362"/>
        <v>0</v>
      </c>
      <c r="S1067" s="166">
        <f t="shared" si="362"/>
        <v>0</v>
      </c>
      <c r="T1067" s="166">
        <f t="shared" si="362"/>
        <v>0</v>
      </c>
      <c r="U1067" s="162">
        <f t="shared" si="362"/>
        <v>0</v>
      </c>
      <c r="V1067" s="167">
        <f t="shared" si="362"/>
        <v>0</v>
      </c>
      <c r="W1067" s="48">
        <f t="shared" si="355"/>
        <v>0</v>
      </c>
      <c r="Y1067"/>
      <c r="Z1067"/>
      <c r="AA1067"/>
      <c r="AB1067"/>
      <c r="AC1067"/>
      <c r="AD1067"/>
      <c r="AE1067"/>
      <c r="AF1067"/>
    </row>
    <row r="1068" spans="1:34" s="71" customFormat="1" outlineLevel="1" x14ac:dyDescent="0.4">
      <c r="A1068" s="341"/>
      <c r="B1068" s="494"/>
      <c r="C1068" s="495"/>
      <c r="D1068" s="495"/>
      <c r="E1068" s="496"/>
      <c r="F1068" s="497" t="s">
        <v>116</v>
      </c>
      <c r="G1068" s="174">
        <f t="shared" ref="G1068:V1068" si="363">G212</f>
        <v>0</v>
      </c>
      <c r="H1068" s="175">
        <f t="shared" si="363"/>
        <v>0</v>
      </c>
      <c r="I1068" s="163">
        <f t="shared" si="363"/>
        <v>0</v>
      </c>
      <c r="J1068" s="163">
        <f t="shared" si="363"/>
        <v>0</v>
      </c>
      <c r="K1068" s="181">
        <f t="shared" si="363"/>
        <v>0</v>
      </c>
      <c r="L1068" s="162">
        <f t="shared" si="363"/>
        <v>0</v>
      </c>
      <c r="M1068" s="176">
        <f t="shared" si="363"/>
        <v>0</v>
      </c>
      <c r="N1068" s="166">
        <f t="shared" si="363"/>
        <v>0</v>
      </c>
      <c r="O1068" s="166">
        <f t="shared" si="363"/>
        <v>0</v>
      </c>
      <c r="P1068" s="166">
        <f t="shared" si="363"/>
        <v>0</v>
      </c>
      <c r="Q1068" s="166">
        <f t="shared" si="363"/>
        <v>0</v>
      </c>
      <c r="R1068" s="166">
        <f t="shared" si="363"/>
        <v>0</v>
      </c>
      <c r="S1068" s="166">
        <f t="shared" si="363"/>
        <v>0</v>
      </c>
      <c r="T1068" s="166">
        <f t="shared" si="363"/>
        <v>0</v>
      </c>
      <c r="U1068" s="162">
        <f t="shared" si="363"/>
        <v>0</v>
      </c>
      <c r="V1068" s="167">
        <f t="shared" si="363"/>
        <v>0</v>
      </c>
      <c r="W1068" s="48">
        <f t="shared" si="355"/>
        <v>0</v>
      </c>
      <c r="Y1068"/>
      <c r="Z1068"/>
      <c r="AA1068"/>
      <c r="AB1068"/>
      <c r="AC1068"/>
      <c r="AD1068"/>
      <c r="AE1068"/>
      <c r="AF1068"/>
    </row>
    <row r="1069" spans="1:34" x14ac:dyDescent="0.4">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4">
      <c r="A1070" s="337"/>
      <c r="B1070" s="494"/>
      <c r="C1070" s="495"/>
      <c r="D1070" s="495" t="s">
        <v>159</v>
      </c>
      <c r="E1070" s="496"/>
      <c r="F1070" s="498"/>
      <c r="G1070" s="68">
        <f t="shared" ref="G1070:W1070" si="364">SUBTOTAL(9,G1071:G1072)</f>
        <v>0</v>
      </c>
      <c r="H1070" s="69">
        <f t="shared" si="364"/>
        <v>0</v>
      </c>
      <c r="I1070" s="66">
        <f t="shared" si="364"/>
        <v>0</v>
      </c>
      <c r="J1070" s="66">
        <f t="shared" si="364"/>
        <v>0</v>
      </c>
      <c r="K1070" s="67">
        <f t="shared" si="364"/>
        <v>0</v>
      </c>
      <c r="L1070" s="36">
        <f t="shared" si="364"/>
        <v>0</v>
      </c>
      <c r="M1070" s="36">
        <f t="shared" si="364"/>
        <v>0</v>
      </c>
      <c r="N1070" s="36">
        <f t="shared" si="364"/>
        <v>0</v>
      </c>
      <c r="O1070" s="36">
        <f t="shared" si="364"/>
        <v>0</v>
      </c>
      <c r="P1070" s="36">
        <f t="shared" si="364"/>
        <v>0</v>
      </c>
      <c r="Q1070" s="36">
        <f t="shared" si="364"/>
        <v>0</v>
      </c>
      <c r="R1070" s="36">
        <f t="shared" si="364"/>
        <v>0</v>
      </c>
      <c r="S1070" s="36">
        <f t="shared" si="364"/>
        <v>0</v>
      </c>
      <c r="T1070" s="36">
        <f t="shared" si="364"/>
        <v>0</v>
      </c>
      <c r="U1070" s="36">
        <f t="shared" si="364"/>
        <v>0</v>
      </c>
      <c r="V1070" s="36">
        <f t="shared" si="364"/>
        <v>0</v>
      </c>
      <c r="W1070" s="35">
        <f t="shared" si="364"/>
        <v>0</v>
      </c>
      <c r="Y1070"/>
      <c r="Z1070"/>
      <c r="AG1070" s="135"/>
      <c r="AH1070" s="135"/>
    </row>
    <row r="1071" spans="1:34" outlineLevel="1" x14ac:dyDescent="0.4">
      <c r="A1071" s="337"/>
      <c r="B1071" s="494"/>
      <c r="C1071" s="496"/>
      <c r="D1071" s="496"/>
      <c r="E1071" s="496"/>
      <c r="F1071" s="501" t="s">
        <v>160</v>
      </c>
      <c r="G1071" s="186">
        <f>G215</f>
        <v>0</v>
      </c>
      <c r="H1071" s="66"/>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4">
      <c r="A1072" s="337"/>
      <c r="B1072" s="502"/>
      <c r="C1072" s="496"/>
      <c r="D1072" s="496"/>
      <c r="E1072" s="496"/>
      <c r="F1072" s="497" t="s">
        <v>161</v>
      </c>
      <c r="G1072" s="174">
        <f>G216</f>
        <v>0</v>
      </c>
      <c r="H1072" s="175">
        <f t="shared" ref="H1072:V1072" si="365">H216</f>
        <v>0</v>
      </c>
      <c r="I1072" s="163">
        <f t="shared" si="365"/>
        <v>0</v>
      </c>
      <c r="J1072" s="163">
        <f t="shared" si="365"/>
        <v>0</v>
      </c>
      <c r="K1072" s="181">
        <f t="shared" si="365"/>
        <v>0</v>
      </c>
      <c r="L1072" s="165">
        <f t="shared" si="365"/>
        <v>0</v>
      </c>
      <c r="M1072" s="176">
        <f t="shared" si="365"/>
        <v>0</v>
      </c>
      <c r="N1072" s="166">
        <f t="shared" si="365"/>
        <v>0</v>
      </c>
      <c r="O1072" s="166">
        <f t="shared" si="365"/>
        <v>0</v>
      </c>
      <c r="P1072" s="166">
        <f t="shared" si="365"/>
        <v>0</v>
      </c>
      <c r="Q1072" s="166">
        <f t="shared" si="365"/>
        <v>0</v>
      </c>
      <c r="R1072" s="166">
        <f t="shared" si="365"/>
        <v>0</v>
      </c>
      <c r="S1072" s="166">
        <f t="shared" si="365"/>
        <v>0</v>
      </c>
      <c r="T1072" s="166">
        <f t="shared" si="365"/>
        <v>0</v>
      </c>
      <c r="U1072" s="162">
        <f t="shared" si="365"/>
        <v>0</v>
      </c>
      <c r="V1072" s="167">
        <f t="shared" si="365"/>
        <v>0</v>
      </c>
      <c r="W1072" s="48">
        <f>G1072-SUM(H1072:V1072)</f>
        <v>0</v>
      </c>
      <c r="Y1072"/>
      <c r="Z1072"/>
      <c r="AG1072" s="135"/>
      <c r="AH1072" s="135"/>
    </row>
    <row r="1073" spans="1:34" x14ac:dyDescent="0.4">
      <c r="A1073" s="337"/>
      <c r="B1073" s="502"/>
      <c r="C1073" s="496"/>
      <c r="D1073" s="495" t="s">
        <v>162</v>
      </c>
      <c r="E1073" s="496"/>
      <c r="F1073" s="496"/>
      <c r="G1073" s="68">
        <f>SUBTOTAL(9,G1074:G1076)</f>
        <v>0</v>
      </c>
      <c r="H1073" s="69">
        <f t="shared" ref="H1073:W1073" si="366">SUBTOTAL(9,H1074:H1076)</f>
        <v>0</v>
      </c>
      <c r="I1073" s="66">
        <f t="shared" si="366"/>
        <v>0</v>
      </c>
      <c r="J1073" s="66">
        <f t="shared" si="366"/>
        <v>0</v>
      </c>
      <c r="K1073" s="67">
        <f t="shared" si="366"/>
        <v>0</v>
      </c>
      <c r="L1073" s="36">
        <f t="shared" si="366"/>
        <v>0</v>
      </c>
      <c r="M1073" s="36">
        <f t="shared" si="366"/>
        <v>0</v>
      </c>
      <c r="N1073" s="36">
        <f t="shared" si="366"/>
        <v>0</v>
      </c>
      <c r="O1073" s="36">
        <f t="shared" si="366"/>
        <v>0</v>
      </c>
      <c r="P1073" s="36">
        <f t="shared" si="366"/>
        <v>0</v>
      </c>
      <c r="Q1073" s="36">
        <f t="shared" si="366"/>
        <v>0</v>
      </c>
      <c r="R1073" s="36">
        <f t="shared" si="366"/>
        <v>0</v>
      </c>
      <c r="S1073" s="36">
        <f t="shared" si="366"/>
        <v>0</v>
      </c>
      <c r="T1073" s="36">
        <f t="shared" si="366"/>
        <v>0</v>
      </c>
      <c r="U1073" s="36">
        <f t="shared" si="366"/>
        <v>0</v>
      </c>
      <c r="V1073" s="36">
        <f t="shared" si="366"/>
        <v>0</v>
      </c>
      <c r="W1073" s="35">
        <f t="shared" si="366"/>
        <v>0</v>
      </c>
      <c r="Y1073"/>
      <c r="Z1073"/>
      <c r="AG1073" s="135"/>
      <c r="AH1073" s="135"/>
    </row>
    <row r="1074" spans="1:34" outlineLevel="1" x14ac:dyDescent="0.4">
      <c r="A1074" s="337"/>
      <c r="B1074" s="494"/>
      <c r="C1074" s="496"/>
      <c r="D1074" s="496"/>
      <c r="E1074" s="498"/>
      <c r="F1074" s="497" t="s">
        <v>163</v>
      </c>
      <c r="G1074" s="174">
        <f t="shared" ref="G1074:V1074" si="367">G218</f>
        <v>0</v>
      </c>
      <c r="H1074" s="175">
        <f t="shared" si="367"/>
        <v>0</v>
      </c>
      <c r="I1074" s="163">
        <f t="shared" si="367"/>
        <v>0</v>
      </c>
      <c r="J1074" s="163">
        <f t="shared" si="367"/>
        <v>0</v>
      </c>
      <c r="K1074" s="181">
        <f t="shared" si="367"/>
        <v>0</v>
      </c>
      <c r="L1074" s="165">
        <f t="shared" si="367"/>
        <v>0</v>
      </c>
      <c r="M1074" s="176">
        <f t="shared" si="367"/>
        <v>0</v>
      </c>
      <c r="N1074" s="166">
        <f t="shared" si="367"/>
        <v>0</v>
      </c>
      <c r="O1074" s="166">
        <f t="shared" si="367"/>
        <v>0</v>
      </c>
      <c r="P1074" s="166">
        <f t="shared" si="367"/>
        <v>0</v>
      </c>
      <c r="Q1074" s="166">
        <f t="shared" si="367"/>
        <v>0</v>
      </c>
      <c r="R1074" s="166">
        <f t="shared" si="367"/>
        <v>0</v>
      </c>
      <c r="S1074" s="166">
        <f t="shared" si="367"/>
        <v>0</v>
      </c>
      <c r="T1074" s="162">
        <f t="shared" si="367"/>
        <v>0</v>
      </c>
      <c r="U1074" s="166">
        <f t="shared" si="367"/>
        <v>0</v>
      </c>
      <c r="V1074" s="167">
        <f t="shared" si="367"/>
        <v>0</v>
      </c>
      <c r="W1074" s="48">
        <f>G1074-SUM(H1074:V1074)</f>
        <v>0</v>
      </c>
      <c r="Y1074"/>
      <c r="Z1074"/>
      <c r="AG1074" s="135"/>
      <c r="AH1074" s="135"/>
    </row>
    <row r="1075" spans="1:34" outlineLevel="1" x14ac:dyDescent="0.4">
      <c r="A1075" s="337"/>
      <c r="B1075" s="494"/>
      <c r="C1075" s="496"/>
      <c r="D1075" s="496"/>
      <c r="E1075" s="498"/>
      <c r="F1075" s="497" t="s">
        <v>164</v>
      </c>
      <c r="G1075" s="174">
        <f t="shared" ref="G1075:V1075" si="368">G219</f>
        <v>0</v>
      </c>
      <c r="H1075" s="175">
        <f t="shared" si="368"/>
        <v>0</v>
      </c>
      <c r="I1075" s="163">
        <f t="shared" si="368"/>
        <v>0</v>
      </c>
      <c r="J1075" s="163">
        <f t="shared" si="368"/>
        <v>0</v>
      </c>
      <c r="K1075" s="181">
        <f t="shared" si="368"/>
        <v>0</v>
      </c>
      <c r="L1075" s="165">
        <f t="shared" si="368"/>
        <v>0</v>
      </c>
      <c r="M1075" s="176">
        <f t="shared" si="368"/>
        <v>0</v>
      </c>
      <c r="N1075" s="166">
        <f t="shared" si="368"/>
        <v>0</v>
      </c>
      <c r="O1075" s="166">
        <f t="shared" si="368"/>
        <v>0</v>
      </c>
      <c r="P1075" s="166">
        <f t="shared" si="368"/>
        <v>0</v>
      </c>
      <c r="Q1075" s="166">
        <f t="shared" si="368"/>
        <v>0</v>
      </c>
      <c r="R1075" s="166">
        <f t="shared" si="368"/>
        <v>0</v>
      </c>
      <c r="S1075" s="166">
        <f t="shared" si="368"/>
        <v>0</v>
      </c>
      <c r="T1075" s="162">
        <f t="shared" si="368"/>
        <v>0</v>
      </c>
      <c r="U1075" s="166">
        <f t="shared" si="368"/>
        <v>0</v>
      </c>
      <c r="V1075" s="167">
        <f t="shared" si="368"/>
        <v>0</v>
      </c>
      <c r="W1075" s="48">
        <f>G1075-SUM(H1075:V1075)</f>
        <v>0</v>
      </c>
      <c r="Y1075"/>
      <c r="Z1075"/>
      <c r="AG1075" s="135"/>
      <c r="AH1075" s="135"/>
    </row>
    <row r="1076" spans="1:34" outlineLevel="1" x14ac:dyDescent="0.4">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4">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4">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4">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4">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4">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4">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4">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4">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4">
      <c r="A1085" s="337"/>
      <c r="B1085" s="32"/>
      <c r="C1085" s="31"/>
      <c r="D1085" s="30"/>
      <c r="E1085" s="65"/>
      <c r="F1085" s="451" t="s">
        <v>169</v>
      </c>
      <c r="G1085" s="453">
        <f t="shared" ref="G1085" si="369">G229</f>
        <v>0</v>
      </c>
      <c r="H1085" s="454">
        <f>G1085*(1-VLOOKUP($F1085,SHT,2,FALSE))+$H229*VLOOKUP($F1085,SHT,2,FALSE)</f>
        <v>0</v>
      </c>
      <c r="I1085" s="455">
        <f t="shared" ref="I1085:V1085" si="370">I229*VLOOKUP($F1085,SHT,2,FALSE)</f>
        <v>0</v>
      </c>
      <c r="J1085" s="455">
        <f t="shared" si="370"/>
        <v>0</v>
      </c>
      <c r="K1085" s="456">
        <f t="shared" si="370"/>
        <v>0</v>
      </c>
      <c r="L1085" s="457">
        <f t="shared" si="370"/>
        <v>0</v>
      </c>
      <c r="M1085" s="458">
        <f t="shared" si="370"/>
        <v>0</v>
      </c>
      <c r="N1085" s="455">
        <f t="shared" si="370"/>
        <v>0</v>
      </c>
      <c r="O1085" s="455">
        <f t="shared" si="370"/>
        <v>0</v>
      </c>
      <c r="P1085" s="455">
        <f t="shared" si="370"/>
        <v>0</v>
      </c>
      <c r="Q1085" s="455">
        <f t="shared" si="370"/>
        <v>0</v>
      </c>
      <c r="R1085" s="455">
        <f t="shared" si="370"/>
        <v>0</v>
      </c>
      <c r="S1085" s="455">
        <f t="shared" si="370"/>
        <v>0</v>
      </c>
      <c r="T1085" s="455">
        <f t="shared" si="370"/>
        <v>0</v>
      </c>
      <c r="U1085" s="455">
        <f t="shared" si="370"/>
        <v>0</v>
      </c>
      <c r="V1085" s="459">
        <f t="shared" si="370"/>
        <v>0</v>
      </c>
      <c r="W1085" s="453">
        <f t="shared" ref="W1085:W1087" si="371">G1085-SUM(H1085:V1085)</f>
        <v>0</v>
      </c>
      <c r="Y1085"/>
      <c r="Z1085"/>
      <c r="AA1085"/>
      <c r="AB1085"/>
      <c r="AC1085"/>
      <c r="AD1085"/>
      <c r="AE1085"/>
      <c r="AF1085"/>
    </row>
    <row r="1086" spans="1:34" s="71" customFormat="1" outlineLevel="1" x14ac:dyDescent="0.4">
      <c r="A1086" s="337"/>
      <c r="B1086" s="32"/>
      <c r="C1086" s="31"/>
      <c r="D1086" s="30"/>
      <c r="E1086" s="65"/>
      <c r="F1086" s="451" t="s">
        <v>170</v>
      </c>
      <c r="G1086" s="453">
        <f t="shared" ref="G1086" si="372">G230</f>
        <v>0</v>
      </c>
      <c r="H1086" s="454">
        <f>G1086*(1-VLOOKUP($F1086,SHT,2,FALSE))+$H230*VLOOKUP($F1086,SHT,2,FALSE)</f>
        <v>0</v>
      </c>
      <c r="I1086" s="455">
        <f t="shared" ref="I1086:V1086" si="373">I230*VLOOKUP($F1086,SHT,2,FALSE)</f>
        <v>0</v>
      </c>
      <c r="J1086" s="455">
        <f t="shared" si="373"/>
        <v>0</v>
      </c>
      <c r="K1086" s="456">
        <f t="shared" si="373"/>
        <v>0</v>
      </c>
      <c r="L1086" s="457">
        <f t="shared" si="373"/>
        <v>0</v>
      </c>
      <c r="M1086" s="458">
        <f t="shared" si="373"/>
        <v>0</v>
      </c>
      <c r="N1086" s="455">
        <f t="shared" si="373"/>
        <v>0</v>
      </c>
      <c r="O1086" s="455">
        <f t="shared" si="373"/>
        <v>0</v>
      </c>
      <c r="P1086" s="455">
        <f t="shared" si="373"/>
        <v>0</v>
      </c>
      <c r="Q1086" s="455">
        <f t="shared" si="373"/>
        <v>0</v>
      </c>
      <c r="R1086" s="455">
        <f t="shared" si="373"/>
        <v>0</v>
      </c>
      <c r="S1086" s="455">
        <f t="shared" si="373"/>
        <v>0</v>
      </c>
      <c r="T1086" s="455">
        <f t="shared" si="373"/>
        <v>0</v>
      </c>
      <c r="U1086" s="455">
        <f t="shared" si="373"/>
        <v>0</v>
      </c>
      <c r="V1086" s="459">
        <f t="shared" si="373"/>
        <v>0</v>
      </c>
      <c r="W1086" s="453">
        <f t="shared" si="371"/>
        <v>0</v>
      </c>
      <c r="Y1086"/>
      <c r="Z1086"/>
      <c r="AA1086"/>
      <c r="AB1086"/>
      <c r="AC1086"/>
      <c r="AD1086"/>
      <c r="AE1086"/>
      <c r="AF1086"/>
    </row>
    <row r="1087" spans="1:34" s="71" customFormat="1" outlineLevel="1" x14ac:dyDescent="0.4">
      <c r="A1087" s="337"/>
      <c r="B1087" s="32"/>
      <c r="C1087" s="31"/>
      <c r="D1087" s="30"/>
      <c r="E1087" s="65"/>
      <c r="F1087" s="451" t="s">
        <v>171</v>
      </c>
      <c r="G1087" s="453">
        <f t="shared" ref="G1087" si="374">G231</f>
        <v>0</v>
      </c>
      <c r="H1087" s="454">
        <f>G1087*(1-VLOOKUP($F1087,SHT,2,FALSE))+$H231*VLOOKUP($F1087,SHT,2,FALSE)</f>
        <v>0</v>
      </c>
      <c r="I1087" s="455">
        <f t="shared" ref="I1087:V1087" si="375">I231*VLOOKUP($F1087,SHT,2,FALSE)</f>
        <v>0</v>
      </c>
      <c r="J1087" s="455">
        <f t="shared" si="375"/>
        <v>0</v>
      </c>
      <c r="K1087" s="456">
        <f t="shared" si="375"/>
        <v>0</v>
      </c>
      <c r="L1087" s="457">
        <f t="shared" si="375"/>
        <v>0</v>
      </c>
      <c r="M1087" s="458">
        <f t="shared" si="375"/>
        <v>0</v>
      </c>
      <c r="N1087" s="455">
        <f t="shared" si="375"/>
        <v>0</v>
      </c>
      <c r="O1087" s="455">
        <f t="shared" si="375"/>
        <v>0</v>
      </c>
      <c r="P1087" s="455">
        <f t="shared" si="375"/>
        <v>0</v>
      </c>
      <c r="Q1087" s="455">
        <f t="shared" si="375"/>
        <v>0</v>
      </c>
      <c r="R1087" s="455">
        <f t="shared" si="375"/>
        <v>0</v>
      </c>
      <c r="S1087" s="455">
        <f t="shared" si="375"/>
        <v>0</v>
      </c>
      <c r="T1087" s="455">
        <f t="shared" si="375"/>
        <v>0</v>
      </c>
      <c r="U1087" s="455">
        <f t="shared" si="375"/>
        <v>0</v>
      </c>
      <c r="V1087" s="459">
        <f t="shared" si="375"/>
        <v>0</v>
      </c>
      <c r="W1087" s="453">
        <f t="shared" si="371"/>
        <v>0</v>
      </c>
      <c r="Y1087"/>
      <c r="Z1087"/>
      <c r="AA1087"/>
      <c r="AB1087"/>
      <c r="AC1087"/>
      <c r="AD1087"/>
      <c r="AE1087"/>
      <c r="AF1087"/>
    </row>
    <row r="1088" spans="1:34" x14ac:dyDescent="0.4">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5.3" thickBot="1" x14ac:dyDescent="0.55000000000000004">
      <c r="A1089" s="338"/>
      <c r="B1089" s="503" t="s">
        <v>172</v>
      </c>
      <c r="C1089" s="504"/>
      <c r="D1089" s="504"/>
      <c r="E1089" s="504"/>
      <c r="F1089" s="504"/>
      <c r="G1089" s="188">
        <f>SUBTOTAL(9,G864:G1088)</f>
        <v>0</v>
      </c>
      <c r="H1089" s="189">
        <f t="shared" ref="H1089:W1089" si="376">SUBTOTAL(9,H864:H1088)</f>
        <v>0</v>
      </c>
      <c r="I1089" s="190">
        <f t="shared" si="376"/>
        <v>0</v>
      </c>
      <c r="J1089" s="190">
        <f t="shared" si="376"/>
        <v>0</v>
      </c>
      <c r="K1089" s="486">
        <f t="shared" si="376"/>
        <v>0</v>
      </c>
      <c r="L1089" s="192">
        <f t="shared" si="376"/>
        <v>0</v>
      </c>
      <c r="M1089" s="193">
        <f t="shared" si="376"/>
        <v>0</v>
      </c>
      <c r="N1089" s="193">
        <f t="shared" si="376"/>
        <v>0</v>
      </c>
      <c r="O1089" s="193">
        <f t="shared" si="376"/>
        <v>0</v>
      </c>
      <c r="P1089" s="193">
        <f t="shared" si="376"/>
        <v>0</v>
      </c>
      <c r="Q1089" s="193">
        <f t="shared" si="376"/>
        <v>0</v>
      </c>
      <c r="R1089" s="193">
        <f t="shared" si="376"/>
        <v>0</v>
      </c>
      <c r="S1089" s="193">
        <f t="shared" si="376"/>
        <v>0</v>
      </c>
      <c r="T1089" s="193">
        <f t="shared" si="376"/>
        <v>0</v>
      </c>
      <c r="U1089" s="193">
        <f t="shared" si="376"/>
        <v>0</v>
      </c>
      <c r="V1089" s="194">
        <f t="shared" si="376"/>
        <v>0</v>
      </c>
      <c r="W1089" s="188">
        <f t="shared" si="376"/>
        <v>0</v>
      </c>
      <c r="Y1089"/>
      <c r="Z1089"/>
      <c r="AA1089"/>
      <c r="AB1089"/>
      <c r="AC1089"/>
      <c r="AD1089"/>
      <c r="AE1089"/>
      <c r="AF1089"/>
    </row>
    <row r="1090" spans="1:34" ht="12.6" thickBot="1" x14ac:dyDescent="0.4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 x14ac:dyDescent="0.5">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4">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4">
      <c r="A1093" s="337"/>
      <c r="B1093" s="502"/>
      <c r="C1093" s="498"/>
      <c r="D1093" s="495" t="s">
        <v>213</v>
      </c>
      <c r="E1093" s="498"/>
      <c r="F1093" s="498"/>
      <c r="G1093" s="68">
        <f>SUBTOTAL(9,G1094:G1100)</f>
        <v>0</v>
      </c>
      <c r="H1093" s="36">
        <f t="shared" ref="H1093:W1093" si="377">SUBTOTAL(9,H1094:H1100)</f>
        <v>0</v>
      </c>
      <c r="I1093" s="36">
        <f t="shared" si="377"/>
        <v>0</v>
      </c>
      <c r="J1093" s="36">
        <f t="shared" si="377"/>
        <v>0</v>
      </c>
      <c r="K1093" s="39">
        <f t="shared" si="377"/>
        <v>0</v>
      </c>
      <c r="L1093" s="37">
        <f t="shared" si="377"/>
        <v>0</v>
      </c>
      <c r="M1093" s="38">
        <f t="shared" si="377"/>
        <v>0</v>
      </c>
      <c r="N1093" s="38">
        <f t="shared" si="377"/>
        <v>0</v>
      </c>
      <c r="O1093" s="38">
        <f t="shared" si="377"/>
        <v>0</v>
      </c>
      <c r="P1093" s="38">
        <f t="shared" si="377"/>
        <v>0</v>
      </c>
      <c r="Q1093" s="38">
        <f t="shared" si="377"/>
        <v>0</v>
      </c>
      <c r="R1093" s="38">
        <f t="shared" si="377"/>
        <v>0</v>
      </c>
      <c r="S1093" s="38">
        <f t="shared" si="377"/>
        <v>0</v>
      </c>
      <c r="T1093" s="38">
        <f t="shared" si="377"/>
        <v>0</v>
      </c>
      <c r="U1093" s="38">
        <f t="shared" si="377"/>
        <v>0</v>
      </c>
      <c r="V1093" s="39">
        <f t="shared" si="377"/>
        <v>0</v>
      </c>
      <c r="W1093" s="39">
        <f t="shared" si="377"/>
        <v>0</v>
      </c>
      <c r="Y1093"/>
      <c r="Z1093"/>
      <c r="AG1093" s="135"/>
      <c r="AH1093" s="135"/>
    </row>
    <row r="1094" spans="1:34" outlineLevel="1" x14ac:dyDescent="0.4">
      <c r="A1094" s="337"/>
      <c r="B1094" s="539"/>
      <c r="C1094" s="540"/>
      <c r="D1094" s="540"/>
      <c r="E1094" s="540"/>
      <c r="F1094" s="541" t="s">
        <v>214</v>
      </c>
      <c r="G1094" s="172">
        <f t="shared" ref="G1094:G1100" si="378">G238</f>
        <v>0</v>
      </c>
      <c r="H1094" s="173">
        <f t="shared" ref="H1094:H1100" si="379">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 t="shared" ref="W1094:W1100" si="380">G1094-SUM(H1094:V1094)</f>
        <v>0</v>
      </c>
      <c r="Y1094"/>
      <c r="Z1094"/>
      <c r="AG1094" s="135"/>
      <c r="AH1094" s="135"/>
    </row>
    <row r="1095" spans="1:34" outlineLevel="1" x14ac:dyDescent="0.4">
      <c r="A1095" s="337"/>
      <c r="B1095" s="494"/>
      <c r="C1095" s="498"/>
      <c r="D1095" s="498"/>
      <c r="E1095" s="498"/>
      <c r="F1095" s="541" t="s">
        <v>215</v>
      </c>
      <c r="G1095" s="172">
        <f t="shared" si="378"/>
        <v>0</v>
      </c>
      <c r="H1095" s="173">
        <f t="shared" si="379"/>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si="380"/>
        <v>0</v>
      </c>
      <c r="Y1095"/>
      <c r="Z1095"/>
      <c r="AG1095" s="135"/>
      <c r="AH1095" s="135"/>
    </row>
    <row r="1096" spans="1:34" outlineLevel="1" x14ac:dyDescent="0.4">
      <c r="A1096" s="337"/>
      <c r="B1096" s="494"/>
      <c r="C1096" s="498"/>
      <c r="D1096" s="498"/>
      <c r="E1096" s="498"/>
      <c r="F1096" s="500" t="s">
        <v>216</v>
      </c>
      <c r="G1096" s="172">
        <f t="shared" si="378"/>
        <v>0</v>
      </c>
      <c r="H1096" s="173">
        <f t="shared" si="379"/>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380"/>
        <v>0</v>
      </c>
      <c r="Y1096"/>
      <c r="Z1096"/>
      <c r="AG1096" s="135"/>
      <c r="AH1096" s="135"/>
    </row>
    <row r="1097" spans="1:34" outlineLevel="1" x14ac:dyDescent="0.4">
      <c r="A1097" s="337"/>
      <c r="B1097" s="494"/>
      <c r="C1097" s="498"/>
      <c r="D1097" s="498"/>
      <c r="E1097" s="498"/>
      <c r="F1097" s="500" t="s">
        <v>380</v>
      </c>
      <c r="G1097" s="172">
        <f t="shared" si="378"/>
        <v>0</v>
      </c>
      <c r="H1097" s="173">
        <f t="shared" si="379"/>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380"/>
        <v>0</v>
      </c>
      <c r="Y1097"/>
      <c r="Z1097"/>
      <c r="AG1097" s="135"/>
      <c r="AH1097" s="135"/>
    </row>
    <row r="1098" spans="1:34" outlineLevel="1" x14ac:dyDescent="0.4">
      <c r="A1098" s="337"/>
      <c r="B1098" s="494"/>
      <c r="C1098" s="498"/>
      <c r="D1098" s="498"/>
      <c r="E1098" s="498"/>
      <c r="F1098" s="500" t="s">
        <v>218</v>
      </c>
      <c r="G1098" s="172">
        <f t="shared" si="378"/>
        <v>0</v>
      </c>
      <c r="H1098" s="173">
        <f t="shared" si="379"/>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380"/>
        <v>0</v>
      </c>
      <c r="Y1098"/>
      <c r="Z1098"/>
      <c r="AG1098" s="135"/>
      <c r="AH1098" s="135"/>
    </row>
    <row r="1099" spans="1:34" outlineLevel="1" x14ac:dyDescent="0.4">
      <c r="A1099" s="337"/>
      <c r="B1099" s="494"/>
      <c r="C1099" s="498"/>
      <c r="D1099" s="498"/>
      <c r="E1099" s="498"/>
      <c r="F1099" s="542" t="s">
        <v>381</v>
      </c>
      <c r="G1099" s="172">
        <f t="shared" si="378"/>
        <v>0</v>
      </c>
      <c r="H1099" s="173">
        <f t="shared" si="37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80"/>
        <v>0</v>
      </c>
      <c r="Y1099"/>
      <c r="Z1099"/>
      <c r="AG1099" s="135"/>
      <c r="AH1099" s="135"/>
    </row>
    <row r="1100" spans="1:34" outlineLevel="1" x14ac:dyDescent="0.4">
      <c r="A1100" s="337"/>
      <c r="B1100" s="494"/>
      <c r="C1100" s="498"/>
      <c r="D1100" s="498"/>
      <c r="E1100" s="498"/>
      <c r="F1100" s="542" t="s">
        <v>382</v>
      </c>
      <c r="G1100" s="172">
        <f t="shared" si="378"/>
        <v>0</v>
      </c>
      <c r="H1100" s="173">
        <f t="shared" si="37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80"/>
        <v>0</v>
      </c>
      <c r="Y1100"/>
      <c r="Z1100"/>
      <c r="AG1100" s="135"/>
      <c r="AH1100" s="135"/>
    </row>
    <row r="1101" spans="1:34" x14ac:dyDescent="0.4">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4">
      <c r="A1102" s="337"/>
      <c r="B1102" s="502"/>
      <c r="C1102" s="498"/>
      <c r="D1102" s="499"/>
      <c r="E1102" s="499" t="s">
        <v>222</v>
      </c>
      <c r="F1102" s="498"/>
      <c r="G1102" s="68">
        <f t="shared" ref="G1102:W1102" si="381">SUBTOTAL(9,G1103:G1108)</f>
        <v>0</v>
      </c>
      <c r="H1102" s="36">
        <f t="shared" si="381"/>
        <v>0</v>
      </c>
      <c r="I1102" s="36">
        <f t="shared" si="381"/>
        <v>0</v>
      </c>
      <c r="J1102" s="36">
        <f t="shared" si="381"/>
        <v>0</v>
      </c>
      <c r="K1102" s="39">
        <f t="shared" si="381"/>
        <v>0</v>
      </c>
      <c r="L1102" s="37">
        <f t="shared" si="381"/>
        <v>0</v>
      </c>
      <c r="M1102" s="38">
        <f t="shared" si="381"/>
        <v>0</v>
      </c>
      <c r="N1102" s="38">
        <f t="shared" si="381"/>
        <v>0</v>
      </c>
      <c r="O1102" s="38">
        <f t="shared" si="381"/>
        <v>0</v>
      </c>
      <c r="P1102" s="38">
        <f t="shared" si="381"/>
        <v>0</v>
      </c>
      <c r="Q1102" s="38">
        <f t="shared" si="381"/>
        <v>0</v>
      </c>
      <c r="R1102" s="38">
        <f t="shared" si="381"/>
        <v>0</v>
      </c>
      <c r="S1102" s="38">
        <f t="shared" si="381"/>
        <v>0</v>
      </c>
      <c r="T1102" s="38">
        <f t="shared" si="381"/>
        <v>0</v>
      </c>
      <c r="U1102" s="38">
        <f t="shared" si="381"/>
        <v>0</v>
      </c>
      <c r="V1102" s="39">
        <f t="shared" si="381"/>
        <v>0</v>
      </c>
      <c r="W1102" s="39">
        <f t="shared" si="381"/>
        <v>0</v>
      </c>
      <c r="Y1102"/>
      <c r="Z1102"/>
      <c r="AG1102" s="135"/>
      <c r="AH1102" s="135"/>
    </row>
    <row r="1103" spans="1:34" outlineLevel="1" x14ac:dyDescent="0.4">
      <c r="A1103" s="337"/>
      <c r="B1103" s="494"/>
      <c r="C1103" s="498"/>
      <c r="D1103" s="498"/>
      <c r="E1103" s="495"/>
      <c r="F1103" s="500" t="s">
        <v>223</v>
      </c>
      <c r="G1103" s="172">
        <f t="shared" ref="G1103:G1108" si="382">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4">
      <c r="A1104" s="337"/>
      <c r="B1104" s="494"/>
      <c r="C1104" s="498"/>
      <c r="D1104" s="498"/>
      <c r="E1104" s="495"/>
      <c r="F1104" s="500" t="s">
        <v>224</v>
      </c>
      <c r="G1104" s="172">
        <f t="shared" si="382"/>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 t="shared" ref="W1104:W1115" si="383">G1104-SUM(H1104:V1104)</f>
        <v>0</v>
      </c>
      <c r="Y1104"/>
      <c r="Z1104"/>
      <c r="AG1104" s="135"/>
      <c r="AH1104" s="135"/>
    </row>
    <row r="1105" spans="1:34" outlineLevel="1" x14ac:dyDescent="0.4">
      <c r="A1105" s="337"/>
      <c r="B1105" s="494"/>
      <c r="C1105" s="498"/>
      <c r="D1105" s="498"/>
      <c r="E1105" s="495"/>
      <c r="F1105" s="500" t="s">
        <v>225</v>
      </c>
      <c r="G1105" s="172">
        <f t="shared" si="382"/>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 t="shared" si="383"/>
        <v>0</v>
      </c>
      <c r="Y1105"/>
      <c r="Z1105"/>
      <c r="AG1105" s="135"/>
      <c r="AH1105" s="135"/>
    </row>
    <row r="1106" spans="1:34" outlineLevel="1" x14ac:dyDescent="0.4">
      <c r="A1106" s="337"/>
      <c r="B1106" s="494"/>
      <c r="C1106" s="496"/>
      <c r="D1106" s="496"/>
      <c r="E1106" s="495"/>
      <c r="F1106" s="500" t="s">
        <v>226</v>
      </c>
      <c r="G1106" s="172">
        <f t="shared" si="382"/>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 t="shared" si="383"/>
        <v>0</v>
      </c>
      <c r="Y1106"/>
      <c r="Z1106"/>
      <c r="AG1106" s="135"/>
      <c r="AH1106" s="135"/>
    </row>
    <row r="1107" spans="1:34" outlineLevel="1" x14ac:dyDescent="0.4">
      <c r="A1107" s="337"/>
      <c r="B1107" s="494"/>
      <c r="C1107" s="496"/>
      <c r="D1107" s="496"/>
      <c r="E1107" s="495"/>
      <c r="F1107" s="497" t="s">
        <v>227</v>
      </c>
      <c r="G1107" s="172">
        <f t="shared" si="382"/>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 t="shared" si="383"/>
        <v>0</v>
      </c>
      <c r="Y1107"/>
      <c r="Z1107"/>
      <c r="AG1107" s="135"/>
      <c r="AH1107" s="135"/>
    </row>
    <row r="1108" spans="1:34" outlineLevel="1" x14ac:dyDescent="0.4">
      <c r="A1108" s="337"/>
      <c r="B1108" s="494"/>
      <c r="C1108" s="496"/>
      <c r="D1108" s="496"/>
      <c r="E1108" s="495"/>
      <c r="F1108" s="497" t="s">
        <v>228</v>
      </c>
      <c r="G1108" s="172">
        <f t="shared" si="382"/>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si="383"/>
        <v>0</v>
      </c>
      <c r="Y1108"/>
      <c r="Z1108"/>
      <c r="AG1108" s="135"/>
      <c r="AH1108" s="135"/>
    </row>
    <row r="1109" spans="1:34" x14ac:dyDescent="0.4">
      <c r="A1109" s="337"/>
      <c r="B1109" s="494"/>
      <c r="C1109" s="496"/>
      <c r="D1109" s="496"/>
      <c r="E1109" s="495" t="s">
        <v>229</v>
      </c>
      <c r="F1109" s="498"/>
      <c r="G1109" s="68">
        <f t="shared" ref="G1109:W1109" si="384">SUBTOTAL(9,G1110:G1115)</f>
        <v>0</v>
      </c>
      <c r="H1109" s="36">
        <f t="shared" si="384"/>
        <v>0</v>
      </c>
      <c r="I1109" s="36">
        <f t="shared" si="384"/>
        <v>0</v>
      </c>
      <c r="J1109" s="36">
        <f t="shared" si="384"/>
        <v>0</v>
      </c>
      <c r="K1109" s="39">
        <f t="shared" si="384"/>
        <v>0</v>
      </c>
      <c r="L1109" s="37">
        <f t="shared" si="384"/>
        <v>0</v>
      </c>
      <c r="M1109" s="38">
        <f t="shared" si="384"/>
        <v>0</v>
      </c>
      <c r="N1109" s="38">
        <f t="shared" si="384"/>
        <v>0</v>
      </c>
      <c r="O1109" s="38">
        <f t="shared" si="384"/>
        <v>0</v>
      </c>
      <c r="P1109" s="38">
        <f t="shared" si="384"/>
        <v>0</v>
      </c>
      <c r="Q1109" s="38">
        <f t="shared" si="384"/>
        <v>0</v>
      </c>
      <c r="R1109" s="38">
        <f t="shared" si="384"/>
        <v>0</v>
      </c>
      <c r="S1109" s="38">
        <f t="shared" si="384"/>
        <v>0</v>
      </c>
      <c r="T1109" s="38">
        <f t="shared" si="384"/>
        <v>0</v>
      </c>
      <c r="U1109" s="38">
        <f t="shared" si="384"/>
        <v>0</v>
      </c>
      <c r="V1109" s="39">
        <f t="shared" si="384"/>
        <v>0</v>
      </c>
      <c r="W1109" s="39">
        <f t="shared" si="384"/>
        <v>0</v>
      </c>
      <c r="Y1109"/>
      <c r="Z1109"/>
      <c r="AG1109" s="135"/>
      <c r="AH1109" s="135"/>
    </row>
    <row r="1110" spans="1:34" outlineLevel="1" x14ac:dyDescent="0.4">
      <c r="A1110" s="337"/>
      <c r="B1110" s="494"/>
      <c r="C1110" s="496"/>
      <c r="D1110" s="496"/>
      <c r="E1110" s="495"/>
      <c r="F1110" s="497" t="s">
        <v>230</v>
      </c>
      <c r="G1110" s="172">
        <f t="shared" ref="G1110:G1115" si="385">G254</f>
        <v>0</v>
      </c>
      <c r="H1110" s="162">
        <f t="shared" ref="H1110:K1115" si="386">IF(H254="",0,H254*VLOOKUP($F1110,DRT,3,FALSE))</f>
        <v>0</v>
      </c>
      <c r="I1110" s="166">
        <f t="shared" si="386"/>
        <v>0</v>
      </c>
      <c r="J1110" s="166">
        <f t="shared" si="386"/>
        <v>0</v>
      </c>
      <c r="K1110" s="167">
        <f t="shared" si="386"/>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383"/>
        <v>0</v>
      </c>
      <c r="Y1110"/>
      <c r="Z1110"/>
      <c r="AG1110" s="135"/>
      <c r="AH1110" s="135"/>
    </row>
    <row r="1111" spans="1:34" outlineLevel="1" x14ac:dyDescent="0.4">
      <c r="A1111" s="337"/>
      <c r="B1111" s="494"/>
      <c r="C1111" s="496"/>
      <c r="D1111" s="496"/>
      <c r="E1111" s="495"/>
      <c r="F1111" s="497" t="s">
        <v>231</v>
      </c>
      <c r="G1111" s="172">
        <f t="shared" si="385"/>
        <v>0</v>
      </c>
      <c r="H1111" s="162">
        <f t="shared" si="386"/>
        <v>0</v>
      </c>
      <c r="I1111" s="166">
        <f t="shared" si="386"/>
        <v>0</v>
      </c>
      <c r="J1111" s="166">
        <f t="shared" si="386"/>
        <v>0</v>
      </c>
      <c r="K1111" s="167">
        <f t="shared" si="386"/>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383"/>
        <v>0</v>
      </c>
      <c r="Y1111"/>
      <c r="Z1111"/>
      <c r="AG1111" s="135"/>
      <c r="AH1111" s="135"/>
    </row>
    <row r="1112" spans="1:34" outlineLevel="1" x14ac:dyDescent="0.4">
      <c r="A1112" s="337"/>
      <c r="B1112" s="494"/>
      <c r="C1112" s="496"/>
      <c r="D1112" s="496"/>
      <c r="E1112" s="495"/>
      <c r="F1112" s="497" t="s">
        <v>232</v>
      </c>
      <c r="G1112" s="172">
        <f t="shared" si="385"/>
        <v>0</v>
      </c>
      <c r="H1112" s="162">
        <f t="shared" si="386"/>
        <v>0</v>
      </c>
      <c r="I1112" s="166">
        <f t="shared" si="386"/>
        <v>0</v>
      </c>
      <c r="J1112" s="166">
        <f t="shared" si="386"/>
        <v>0</v>
      </c>
      <c r="K1112" s="167">
        <f t="shared" si="386"/>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383"/>
        <v>0</v>
      </c>
      <c r="Y1112"/>
      <c r="Z1112"/>
      <c r="AG1112" s="135"/>
      <c r="AH1112" s="135"/>
    </row>
    <row r="1113" spans="1:34" outlineLevel="1" x14ac:dyDescent="0.4">
      <c r="A1113" s="337"/>
      <c r="B1113" s="494"/>
      <c r="C1113" s="496"/>
      <c r="D1113" s="496"/>
      <c r="E1113" s="495"/>
      <c r="F1113" s="497" t="s">
        <v>233</v>
      </c>
      <c r="G1113" s="172">
        <f t="shared" si="385"/>
        <v>0</v>
      </c>
      <c r="H1113" s="162">
        <f t="shared" si="386"/>
        <v>0</v>
      </c>
      <c r="I1113" s="166">
        <f t="shared" si="386"/>
        <v>0</v>
      </c>
      <c r="J1113" s="166">
        <f t="shared" si="386"/>
        <v>0</v>
      </c>
      <c r="K1113" s="167">
        <f t="shared" si="386"/>
        <v>0</v>
      </c>
      <c r="L1113" s="165">
        <f>IF(L257="",0,L257*VLOOKUP($F1113,DRT,4,FALSE))</f>
        <v>0</v>
      </c>
      <c r="M1113" s="168">
        <f>IF(M257="",0,M257*VLOOKUP($F1113,DRT,4,FALSE))</f>
        <v>0</v>
      </c>
      <c r="N1113" s="168">
        <f t="shared" ref="N1113:P1115" si="387">IF(N257="",0,N257*VLOOKUP($F1113,DRT,4,FALSE))</f>
        <v>0</v>
      </c>
      <c r="O1113" s="168">
        <f t="shared" si="387"/>
        <v>0</v>
      </c>
      <c r="P1113" s="168">
        <f t="shared" si="387"/>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383"/>
        <v>0</v>
      </c>
      <c r="Y1113"/>
      <c r="Z1113"/>
      <c r="AG1113" s="135"/>
      <c r="AH1113" s="135"/>
    </row>
    <row r="1114" spans="1:34" outlineLevel="1" x14ac:dyDescent="0.4">
      <c r="A1114" s="337"/>
      <c r="B1114" s="494"/>
      <c r="C1114" s="496"/>
      <c r="D1114" s="496"/>
      <c r="E1114" s="495"/>
      <c r="F1114" s="497" t="s">
        <v>234</v>
      </c>
      <c r="G1114" s="172">
        <f t="shared" si="385"/>
        <v>0</v>
      </c>
      <c r="H1114" s="162">
        <f t="shared" si="386"/>
        <v>0</v>
      </c>
      <c r="I1114" s="166">
        <f t="shared" si="386"/>
        <v>0</v>
      </c>
      <c r="J1114" s="166">
        <f t="shared" si="386"/>
        <v>0</v>
      </c>
      <c r="K1114" s="167">
        <f t="shared" si="386"/>
        <v>0</v>
      </c>
      <c r="L1114" s="165">
        <f>IF(L258="",0,L258*VLOOKUP($F1114,DRT,4,FALSE))</f>
        <v>0</v>
      </c>
      <c r="M1114" s="168">
        <f>IF(M258="",0,M258*VLOOKUP($F1114,DRT,4,FALSE))</f>
        <v>0</v>
      </c>
      <c r="N1114" s="168">
        <f t="shared" si="387"/>
        <v>0</v>
      </c>
      <c r="O1114" s="168">
        <f t="shared" si="387"/>
        <v>0</v>
      </c>
      <c r="P1114" s="168">
        <f t="shared" si="387"/>
        <v>0</v>
      </c>
      <c r="Q1114" s="168">
        <f t="shared" ref="Q1114:V1115" si="388">IF(Q258="",0,Q258*VLOOKUP($F1114,DRT,4,FALSE))</f>
        <v>0</v>
      </c>
      <c r="R1114" s="168">
        <f t="shared" si="388"/>
        <v>0</v>
      </c>
      <c r="S1114" s="168">
        <f t="shared" si="388"/>
        <v>0</v>
      </c>
      <c r="T1114" s="168">
        <f t="shared" si="388"/>
        <v>0</v>
      </c>
      <c r="U1114" s="168">
        <f t="shared" si="388"/>
        <v>0</v>
      </c>
      <c r="V1114" s="198">
        <f t="shared" si="388"/>
        <v>0</v>
      </c>
      <c r="W1114" s="48">
        <f t="shared" si="383"/>
        <v>0</v>
      </c>
      <c r="Y1114"/>
      <c r="Z1114"/>
      <c r="AG1114" s="135"/>
      <c r="AH1114" s="135"/>
    </row>
    <row r="1115" spans="1:34" outlineLevel="1" x14ac:dyDescent="0.4">
      <c r="A1115" s="337"/>
      <c r="B1115" s="494"/>
      <c r="C1115" s="496"/>
      <c r="D1115" s="496"/>
      <c r="E1115" s="495"/>
      <c r="F1115" s="497" t="s">
        <v>235</v>
      </c>
      <c r="G1115" s="172">
        <f t="shared" si="385"/>
        <v>0</v>
      </c>
      <c r="H1115" s="162">
        <f t="shared" si="386"/>
        <v>0</v>
      </c>
      <c r="I1115" s="166">
        <f t="shared" si="386"/>
        <v>0</v>
      </c>
      <c r="J1115" s="166">
        <f t="shared" si="386"/>
        <v>0</v>
      </c>
      <c r="K1115" s="167">
        <f t="shared" si="386"/>
        <v>0</v>
      </c>
      <c r="L1115" s="197">
        <f>IF(L259="",0,L259*VLOOKUP($F1115,DRT,4,FALSE))</f>
        <v>0</v>
      </c>
      <c r="M1115" s="166">
        <f>IF(M259="",0,M259*VLOOKUP($F1115,DRT,4,FALSE))</f>
        <v>0</v>
      </c>
      <c r="N1115" s="168">
        <f t="shared" si="387"/>
        <v>0</v>
      </c>
      <c r="O1115" s="168">
        <f t="shared" si="387"/>
        <v>0</v>
      </c>
      <c r="P1115" s="168">
        <f t="shared" si="387"/>
        <v>0</v>
      </c>
      <c r="Q1115" s="168">
        <f t="shared" si="388"/>
        <v>0</v>
      </c>
      <c r="R1115" s="168">
        <f t="shared" si="388"/>
        <v>0</v>
      </c>
      <c r="S1115" s="168">
        <f t="shared" si="388"/>
        <v>0</v>
      </c>
      <c r="T1115" s="168">
        <f t="shared" si="388"/>
        <v>0</v>
      </c>
      <c r="U1115" s="168">
        <f t="shared" si="388"/>
        <v>0</v>
      </c>
      <c r="V1115" s="198">
        <f t="shared" si="388"/>
        <v>0</v>
      </c>
      <c r="W1115" s="48">
        <f t="shared" si="383"/>
        <v>0</v>
      </c>
      <c r="Y1115"/>
      <c r="Z1115"/>
      <c r="AG1115" s="135"/>
      <c r="AH1115" s="135"/>
    </row>
    <row r="1116" spans="1:34" x14ac:dyDescent="0.4">
      <c r="A1116" s="337"/>
      <c r="B1116" s="494"/>
      <c r="C1116" s="496"/>
      <c r="D1116" s="496"/>
      <c r="E1116" s="495" t="s">
        <v>236</v>
      </c>
      <c r="F1116" s="498"/>
      <c r="G1116" s="68">
        <f t="shared" ref="G1116:W1116" si="389">SUBTOTAL(9,G1117:G1122)</f>
        <v>0</v>
      </c>
      <c r="H1116" s="36">
        <f t="shared" si="389"/>
        <v>0</v>
      </c>
      <c r="I1116" s="36">
        <f t="shared" si="389"/>
        <v>0</v>
      </c>
      <c r="J1116" s="36">
        <f t="shared" si="389"/>
        <v>0</v>
      </c>
      <c r="K1116" s="39">
        <f t="shared" si="389"/>
        <v>0</v>
      </c>
      <c r="L1116" s="37">
        <f t="shared" si="389"/>
        <v>0</v>
      </c>
      <c r="M1116" s="38">
        <f t="shared" si="389"/>
        <v>0</v>
      </c>
      <c r="N1116" s="38">
        <f t="shared" si="389"/>
        <v>0</v>
      </c>
      <c r="O1116" s="38">
        <f t="shared" si="389"/>
        <v>0</v>
      </c>
      <c r="P1116" s="38">
        <f t="shared" si="389"/>
        <v>0</v>
      </c>
      <c r="Q1116" s="38">
        <f t="shared" si="389"/>
        <v>0</v>
      </c>
      <c r="R1116" s="38">
        <f t="shared" si="389"/>
        <v>0</v>
      </c>
      <c r="S1116" s="38">
        <f t="shared" si="389"/>
        <v>0</v>
      </c>
      <c r="T1116" s="38">
        <f t="shared" si="389"/>
        <v>0</v>
      </c>
      <c r="U1116" s="38">
        <f t="shared" si="389"/>
        <v>0</v>
      </c>
      <c r="V1116" s="39">
        <f t="shared" si="389"/>
        <v>0</v>
      </c>
      <c r="W1116" s="39">
        <f t="shared" si="389"/>
        <v>0</v>
      </c>
      <c r="Y1116"/>
      <c r="Z1116"/>
      <c r="AG1116" s="135"/>
      <c r="AH1116" s="135"/>
    </row>
    <row r="1117" spans="1:34" outlineLevel="1" x14ac:dyDescent="0.4">
      <c r="A1117" s="337"/>
      <c r="B1117" s="494"/>
      <c r="C1117" s="496"/>
      <c r="D1117" s="496"/>
      <c r="E1117" s="495"/>
      <c r="F1117" s="497" t="s">
        <v>237</v>
      </c>
      <c r="G1117" s="172">
        <f t="shared" ref="G1117:G1122" si="390">G261</f>
        <v>0</v>
      </c>
      <c r="H1117" s="162">
        <f t="shared" ref="H1117:K1122" si="391">IF(H261="",0,H261*VLOOKUP($F1117,DRT,3,FALSE))</f>
        <v>0</v>
      </c>
      <c r="I1117" s="166">
        <f t="shared" si="391"/>
        <v>0</v>
      </c>
      <c r="J1117" s="166">
        <f t="shared" si="391"/>
        <v>0</v>
      </c>
      <c r="K1117" s="167">
        <f t="shared" si="391"/>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392">G1117-SUM(H1117:V1117)</f>
        <v>0</v>
      </c>
      <c r="Y1117"/>
      <c r="Z1117"/>
      <c r="AG1117" s="135"/>
      <c r="AH1117" s="135"/>
    </row>
    <row r="1118" spans="1:34" outlineLevel="1" x14ac:dyDescent="0.4">
      <c r="A1118" s="337"/>
      <c r="B1118" s="494"/>
      <c r="C1118" s="496"/>
      <c r="D1118" s="496"/>
      <c r="E1118" s="495"/>
      <c r="F1118" s="497" t="s">
        <v>238</v>
      </c>
      <c r="G1118" s="172">
        <f t="shared" si="390"/>
        <v>0</v>
      </c>
      <c r="H1118" s="162">
        <f t="shared" si="391"/>
        <v>0</v>
      </c>
      <c r="I1118" s="166">
        <f t="shared" si="391"/>
        <v>0</v>
      </c>
      <c r="J1118" s="166">
        <f t="shared" si="391"/>
        <v>0</v>
      </c>
      <c r="K1118" s="167">
        <f t="shared" si="391"/>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392"/>
        <v>0</v>
      </c>
      <c r="Y1118"/>
      <c r="Z1118"/>
      <c r="AG1118" s="135"/>
      <c r="AH1118" s="135"/>
    </row>
    <row r="1119" spans="1:34" outlineLevel="1" x14ac:dyDescent="0.4">
      <c r="A1119" s="337"/>
      <c r="B1119" s="494"/>
      <c r="C1119" s="496"/>
      <c r="D1119" s="496"/>
      <c r="E1119" s="495"/>
      <c r="F1119" s="497" t="s">
        <v>239</v>
      </c>
      <c r="G1119" s="172">
        <f t="shared" si="390"/>
        <v>0</v>
      </c>
      <c r="H1119" s="162">
        <f t="shared" si="391"/>
        <v>0</v>
      </c>
      <c r="I1119" s="166">
        <f t="shared" si="391"/>
        <v>0</v>
      </c>
      <c r="J1119" s="166">
        <f t="shared" si="391"/>
        <v>0</v>
      </c>
      <c r="K1119" s="167">
        <f t="shared" si="391"/>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392"/>
        <v>0</v>
      </c>
      <c r="Y1119"/>
      <c r="Z1119"/>
      <c r="AG1119" s="135"/>
      <c r="AH1119" s="135"/>
    </row>
    <row r="1120" spans="1:34" outlineLevel="1" x14ac:dyDescent="0.4">
      <c r="A1120" s="337"/>
      <c r="B1120" s="494"/>
      <c r="C1120" s="496"/>
      <c r="D1120" s="496"/>
      <c r="E1120" s="495"/>
      <c r="F1120" s="497" t="s">
        <v>240</v>
      </c>
      <c r="G1120" s="172">
        <f t="shared" si="390"/>
        <v>0</v>
      </c>
      <c r="H1120" s="162">
        <f t="shared" si="391"/>
        <v>0</v>
      </c>
      <c r="I1120" s="166">
        <f t="shared" si="391"/>
        <v>0</v>
      </c>
      <c r="J1120" s="166">
        <f t="shared" si="391"/>
        <v>0</v>
      </c>
      <c r="K1120" s="167">
        <f t="shared" si="391"/>
        <v>0</v>
      </c>
      <c r="L1120" s="165">
        <f>IF(L264="",0,L264*VLOOKUP($F1120,DRT,4,FALSE))</f>
        <v>0</v>
      </c>
      <c r="M1120" s="168">
        <f>IF(M264="",0,M264*VLOOKUP($F1120,DRT,4,FALSE))</f>
        <v>0</v>
      </c>
      <c r="N1120" s="168">
        <f t="shared" ref="N1120:P1122" si="393">IF(N264="",0,N264*VLOOKUP($F1120,DRT,4,FALSE))</f>
        <v>0</v>
      </c>
      <c r="O1120" s="168">
        <f t="shared" si="393"/>
        <v>0</v>
      </c>
      <c r="P1120" s="168">
        <f t="shared" si="393"/>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392"/>
        <v>0</v>
      </c>
      <c r="Y1120"/>
      <c r="Z1120"/>
      <c r="AG1120" s="135"/>
      <c r="AH1120" s="135"/>
    </row>
    <row r="1121" spans="1:34" outlineLevel="1" x14ac:dyDescent="0.4">
      <c r="A1121" s="337"/>
      <c r="B1121" s="494"/>
      <c r="C1121" s="496"/>
      <c r="D1121" s="496"/>
      <c r="E1121" s="495"/>
      <c r="F1121" s="497" t="s">
        <v>241</v>
      </c>
      <c r="G1121" s="172">
        <f t="shared" si="390"/>
        <v>0</v>
      </c>
      <c r="H1121" s="162">
        <f t="shared" si="391"/>
        <v>0</v>
      </c>
      <c r="I1121" s="166">
        <f t="shared" si="391"/>
        <v>0</v>
      </c>
      <c r="J1121" s="166">
        <f t="shared" si="391"/>
        <v>0</v>
      </c>
      <c r="K1121" s="167">
        <f t="shared" si="391"/>
        <v>0</v>
      </c>
      <c r="L1121" s="165">
        <f>IF(L265="",0,L265*VLOOKUP($F1121,DRT,4,FALSE))</f>
        <v>0</v>
      </c>
      <c r="M1121" s="168">
        <f>IF(M265="",0,M265*VLOOKUP($F1121,DRT,4,FALSE))</f>
        <v>0</v>
      </c>
      <c r="N1121" s="168">
        <f t="shared" si="393"/>
        <v>0</v>
      </c>
      <c r="O1121" s="168">
        <f t="shared" si="393"/>
        <v>0</v>
      </c>
      <c r="P1121" s="168">
        <f t="shared" si="393"/>
        <v>0</v>
      </c>
      <c r="Q1121" s="168">
        <f t="shared" ref="Q1121:V1122" si="394">IF(Q265="",0,Q265*VLOOKUP($F1121,DRT,4,FALSE))</f>
        <v>0</v>
      </c>
      <c r="R1121" s="168">
        <f t="shared" si="394"/>
        <v>0</v>
      </c>
      <c r="S1121" s="168">
        <f t="shared" si="394"/>
        <v>0</v>
      </c>
      <c r="T1121" s="168">
        <f t="shared" si="394"/>
        <v>0</v>
      </c>
      <c r="U1121" s="168">
        <f t="shared" si="394"/>
        <v>0</v>
      </c>
      <c r="V1121" s="198">
        <f t="shared" si="394"/>
        <v>0</v>
      </c>
      <c r="W1121" s="48">
        <f t="shared" si="392"/>
        <v>0</v>
      </c>
      <c r="Y1121"/>
      <c r="Z1121"/>
      <c r="AG1121" s="135"/>
      <c r="AH1121" s="135"/>
    </row>
    <row r="1122" spans="1:34" outlineLevel="1" x14ac:dyDescent="0.4">
      <c r="A1122" s="337"/>
      <c r="B1122" s="494"/>
      <c r="C1122" s="496"/>
      <c r="D1122" s="496"/>
      <c r="E1122" s="495"/>
      <c r="F1122" s="497" t="s">
        <v>242</v>
      </c>
      <c r="G1122" s="172">
        <f t="shared" si="390"/>
        <v>0</v>
      </c>
      <c r="H1122" s="162">
        <f t="shared" si="391"/>
        <v>0</v>
      </c>
      <c r="I1122" s="166">
        <f t="shared" si="391"/>
        <v>0</v>
      </c>
      <c r="J1122" s="166">
        <f t="shared" si="391"/>
        <v>0</v>
      </c>
      <c r="K1122" s="167">
        <f t="shared" si="391"/>
        <v>0</v>
      </c>
      <c r="L1122" s="197">
        <f>IF(L266="",0,L266*VLOOKUP($F1122,DRT,4,FALSE))</f>
        <v>0</v>
      </c>
      <c r="M1122" s="166">
        <f>IF(M266="",0,M266*VLOOKUP($F1122,DRT,4,FALSE))</f>
        <v>0</v>
      </c>
      <c r="N1122" s="168">
        <f t="shared" si="393"/>
        <v>0</v>
      </c>
      <c r="O1122" s="168">
        <f t="shared" si="393"/>
        <v>0</v>
      </c>
      <c r="P1122" s="168">
        <f t="shared" si="393"/>
        <v>0</v>
      </c>
      <c r="Q1122" s="168">
        <f t="shared" si="394"/>
        <v>0</v>
      </c>
      <c r="R1122" s="168">
        <f t="shared" si="394"/>
        <v>0</v>
      </c>
      <c r="S1122" s="168">
        <f t="shared" si="394"/>
        <v>0</v>
      </c>
      <c r="T1122" s="168">
        <f t="shared" si="394"/>
        <v>0</v>
      </c>
      <c r="U1122" s="168">
        <f t="shared" si="394"/>
        <v>0</v>
      </c>
      <c r="V1122" s="198">
        <f t="shared" si="394"/>
        <v>0</v>
      </c>
      <c r="W1122" s="48">
        <f t="shared" si="392"/>
        <v>0</v>
      </c>
      <c r="Y1122"/>
      <c r="Z1122"/>
      <c r="AG1122" s="135"/>
      <c r="AH1122" s="135"/>
    </row>
    <row r="1123" spans="1:34" x14ac:dyDescent="0.4">
      <c r="A1123" s="337"/>
      <c r="B1123" s="494"/>
      <c r="C1123" s="496"/>
      <c r="D1123" s="496"/>
      <c r="E1123" s="495" t="s">
        <v>243</v>
      </c>
      <c r="F1123" s="498"/>
      <c r="G1123" s="68">
        <f t="shared" ref="G1123:W1123" si="395">SUBTOTAL(9,G1124:G1129)</f>
        <v>0</v>
      </c>
      <c r="H1123" s="36">
        <f t="shared" si="395"/>
        <v>0</v>
      </c>
      <c r="I1123" s="36">
        <f t="shared" si="395"/>
        <v>0</v>
      </c>
      <c r="J1123" s="36">
        <f t="shared" si="395"/>
        <v>0</v>
      </c>
      <c r="K1123" s="39">
        <f t="shared" si="395"/>
        <v>0</v>
      </c>
      <c r="L1123" s="37">
        <f t="shared" si="395"/>
        <v>0</v>
      </c>
      <c r="M1123" s="38">
        <f t="shared" si="395"/>
        <v>0</v>
      </c>
      <c r="N1123" s="38">
        <f t="shared" si="395"/>
        <v>0</v>
      </c>
      <c r="O1123" s="38">
        <f t="shared" si="395"/>
        <v>0</v>
      </c>
      <c r="P1123" s="38">
        <f t="shared" si="395"/>
        <v>0</v>
      </c>
      <c r="Q1123" s="38">
        <f t="shared" si="395"/>
        <v>0</v>
      </c>
      <c r="R1123" s="38">
        <f t="shared" si="395"/>
        <v>0</v>
      </c>
      <c r="S1123" s="38">
        <f t="shared" si="395"/>
        <v>0</v>
      </c>
      <c r="T1123" s="38">
        <f t="shared" si="395"/>
        <v>0</v>
      </c>
      <c r="U1123" s="38">
        <f t="shared" si="395"/>
        <v>0</v>
      </c>
      <c r="V1123" s="39">
        <f t="shared" si="395"/>
        <v>0</v>
      </c>
      <c r="W1123" s="39">
        <f t="shared" si="395"/>
        <v>0</v>
      </c>
      <c r="Y1123"/>
      <c r="Z1123"/>
      <c r="AG1123" s="135"/>
      <c r="AH1123" s="135"/>
    </row>
    <row r="1124" spans="1:34" outlineLevel="1" x14ac:dyDescent="0.4">
      <c r="A1124" s="337"/>
      <c r="B1124" s="494"/>
      <c r="C1124" s="496"/>
      <c r="D1124" s="496"/>
      <c r="E1124" s="495"/>
      <c r="F1124" s="497" t="s">
        <v>244</v>
      </c>
      <c r="G1124" s="172">
        <f t="shared" ref="G1124:G1129" si="396">G268</f>
        <v>0</v>
      </c>
      <c r="H1124" s="162">
        <f t="shared" ref="H1124:K1129" si="397">IF(H268="",0,H268*VLOOKUP($F1124,DRT,3,FALSE))</f>
        <v>0</v>
      </c>
      <c r="I1124" s="166">
        <f t="shared" si="397"/>
        <v>0</v>
      </c>
      <c r="J1124" s="166">
        <f t="shared" si="397"/>
        <v>0</v>
      </c>
      <c r="K1124" s="167">
        <f t="shared" si="397"/>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398">G1124-SUM(H1124:V1124)</f>
        <v>0</v>
      </c>
      <c r="Y1124"/>
      <c r="Z1124"/>
      <c r="AG1124" s="135"/>
      <c r="AH1124" s="135"/>
    </row>
    <row r="1125" spans="1:34" outlineLevel="1" x14ac:dyDescent="0.4">
      <c r="A1125" s="337"/>
      <c r="B1125" s="494"/>
      <c r="C1125" s="496"/>
      <c r="D1125" s="496"/>
      <c r="E1125" s="495"/>
      <c r="F1125" s="497" t="s">
        <v>245</v>
      </c>
      <c r="G1125" s="172">
        <f t="shared" si="396"/>
        <v>0</v>
      </c>
      <c r="H1125" s="162">
        <f t="shared" si="397"/>
        <v>0</v>
      </c>
      <c r="I1125" s="166">
        <f t="shared" si="397"/>
        <v>0</v>
      </c>
      <c r="J1125" s="166">
        <f t="shared" si="397"/>
        <v>0</v>
      </c>
      <c r="K1125" s="167">
        <f t="shared" si="397"/>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398"/>
        <v>0</v>
      </c>
      <c r="Y1125"/>
      <c r="Z1125"/>
      <c r="AG1125" s="135"/>
      <c r="AH1125" s="135"/>
    </row>
    <row r="1126" spans="1:34" outlineLevel="1" x14ac:dyDescent="0.4">
      <c r="A1126" s="337"/>
      <c r="B1126" s="494"/>
      <c r="C1126" s="496"/>
      <c r="D1126" s="496"/>
      <c r="E1126" s="495"/>
      <c r="F1126" s="497" t="s">
        <v>246</v>
      </c>
      <c r="G1126" s="172">
        <f t="shared" si="396"/>
        <v>0</v>
      </c>
      <c r="H1126" s="162">
        <f t="shared" si="397"/>
        <v>0</v>
      </c>
      <c r="I1126" s="166">
        <f t="shared" si="397"/>
        <v>0</v>
      </c>
      <c r="J1126" s="166">
        <f t="shared" si="397"/>
        <v>0</v>
      </c>
      <c r="K1126" s="167">
        <f t="shared" si="397"/>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398"/>
        <v>0</v>
      </c>
      <c r="Y1126"/>
      <c r="Z1126"/>
      <c r="AG1126" s="135"/>
      <c r="AH1126" s="135"/>
    </row>
    <row r="1127" spans="1:34" outlineLevel="1" x14ac:dyDescent="0.4">
      <c r="A1127" s="337"/>
      <c r="B1127" s="494"/>
      <c r="C1127" s="496"/>
      <c r="D1127" s="496"/>
      <c r="E1127" s="495"/>
      <c r="F1127" s="497" t="s">
        <v>247</v>
      </c>
      <c r="G1127" s="172">
        <f t="shared" si="396"/>
        <v>0</v>
      </c>
      <c r="H1127" s="162">
        <f t="shared" si="397"/>
        <v>0</v>
      </c>
      <c r="I1127" s="166">
        <f t="shared" si="397"/>
        <v>0</v>
      </c>
      <c r="J1127" s="166">
        <f t="shared" si="397"/>
        <v>0</v>
      </c>
      <c r="K1127" s="167">
        <f t="shared" si="397"/>
        <v>0</v>
      </c>
      <c r="L1127" s="165">
        <f>IF(L271="",0,L271*VLOOKUP($F1127,DRT,4,FALSE))</f>
        <v>0</v>
      </c>
      <c r="M1127" s="168">
        <f>IF(M271="",0,M271*VLOOKUP($F1127,DRT,4,FALSE))</f>
        <v>0</v>
      </c>
      <c r="N1127" s="168">
        <f t="shared" ref="N1127:P1129" si="399">IF(N271="",0,N271*VLOOKUP($F1127,DRT,4,FALSE))</f>
        <v>0</v>
      </c>
      <c r="O1127" s="168">
        <f t="shared" si="399"/>
        <v>0</v>
      </c>
      <c r="P1127" s="168">
        <f t="shared" si="399"/>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398"/>
        <v>0</v>
      </c>
      <c r="Y1127"/>
      <c r="Z1127"/>
      <c r="AG1127" s="135"/>
      <c r="AH1127" s="135"/>
    </row>
    <row r="1128" spans="1:34" outlineLevel="1" x14ac:dyDescent="0.4">
      <c r="A1128" s="337"/>
      <c r="B1128" s="494"/>
      <c r="C1128" s="496"/>
      <c r="D1128" s="496"/>
      <c r="E1128" s="495"/>
      <c r="F1128" s="497" t="s">
        <v>248</v>
      </c>
      <c r="G1128" s="172">
        <f t="shared" si="396"/>
        <v>0</v>
      </c>
      <c r="H1128" s="162">
        <f t="shared" si="397"/>
        <v>0</v>
      </c>
      <c r="I1128" s="166">
        <f t="shared" si="397"/>
        <v>0</v>
      </c>
      <c r="J1128" s="166">
        <f t="shared" si="397"/>
        <v>0</v>
      </c>
      <c r="K1128" s="167">
        <f t="shared" si="397"/>
        <v>0</v>
      </c>
      <c r="L1128" s="165">
        <f>IF(L272="",0,L272*VLOOKUP($F1128,DRT,4,FALSE))</f>
        <v>0</v>
      </c>
      <c r="M1128" s="168">
        <f>IF(M272="",0,M272*VLOOKUP($F1128,DRT,4,FALSE))</f>
        <v>0</v>
      </c>
      <c r="N1128" s="168">
        <f t="shared" si="399"/>
        <v>0</v>
      </c>
      <c r="O1128" s="168">
        <f t="shared" si="399"/>
        <v>0</v>
      </c>
      <c r="P1128" s="168">
        <f t="shared" si="399"/>
        <v>0</v>
      </c>
      <c r="Q1128" s="168">
        <f t="shared" ref="Q1128:V1129" si="400">IF(Q272="",0,Q272*VLOOKUP($F1128,DRT,4,FALSE))</f>
        <v>0</v>
      </c>
      <c r="R1128" s="168">
        <f t="shared" si="400"/>
        <v>0</v>
      </c>
      <c r="S1128" s="168">
        <f t="shared" si="400"/>
        <v>0</v>
      </c>
      <c r="T1128" s="168">
        <f t="shared" si="400"/>
        <v>0</v>
      </c>
      <c r="U1128" s="168">
        <f t="shared" si="400"/>
        <v>0</v>
      </c>
      <c r="V1128" s="198">
        <f t="shared" si="400"/>
        <v>0</v>
      </c>
      <c r="W1128" s="48">
        <f t="shared" si="398"/>
        <v>0</v>
      </c>
      <c r="Y1128"/>
      <c r="Z1128"/>
      <c r="AG1128" s="135"/>
      <c r="AH1128" s="135"/>
    </row>
    <row r="1129" spans="1:34" outlineLevel="1" x14ac:dyDescent="0.4">
      <c r="A1129" s="337"/>
      <c r="B1129" s="494"/>
      <c r="C1129" s="496"/>
      <c r="D1129" s="496"/>
      <c r="E1129" s="495"/>
      <c r="F1129" s="497" t="s">
        <v>235</v>
      </c>
      <c r="G1129" s="172">
        <f t="shared" si="396"/>
        <v>0</v>
      </c>
      <c r="H1129" s="162">
        <f t="shared" si="397"/>
        <v>0</v>
      </c>
      <c r="I1129" s="166">
        <f t="shared" si="397"/>
        <v>0</v>
      </c>
      <c r="J1129" s="166">
        <f t="shared" si="397"/>
        <v>0</v>
      </c>
      <c r="K1129" s="167">
        <f t="shared" si="397"/>
        <v>0</v>
      </c>
      <c r="L1129" s="197">
        <f>IF(L273="",0,L273*VLOOKUP($F1129,DRT,4,FALSE))</f>
        <v>0</v>
      </c>
      <c r="M1129" s="166">
        <f>IF(M273="",0,M273*VLOOKUP($F1129,DRT,4,FALSE))</f>
        <v>0</v>
      </c>
      <c r="N1129" s="168">
        <f t="shared" si="399"/>
        <v>0</v>
      </c>
      <c r="O1129" s="168">
        <f t="shared" si="399"/>
        <v>0</v>
      </c>
      <c r="P1129" s="168">
        <f t="shared" si="399"/>
        <v>0</v>
      </c>
      <c r="Q1129" s="168">
        <f t="shared" si="400"/>
        <v>0</v>
      </c>
      <c r="R1129" s="168">
        <f t="shared" si="400"/>
        <v>0</v>
      </c>
      <c r="S1129" s="168">
        <f t="shared" si="400"/>
        <v>0</v>
      </c>
      <c r="T1129" s="168">
        <f t="shared" si="400"/>
        <v>0</v>
      </c>
      <c r="U1129" s="168">
        <f t="shared" si="400"/>
        <v>0</v>
      </c>
      <c r="V1129" s="198">
        <f t="shared" si="400"/>
        <v>0</v>
      </c>
      <c r="W1129" s="48">
        <f t="shared" si="398"/>
        <v>0</v>
      </c>
      <c r="Y1129"/>
      <c r="Z1129"/>
      <c r="AG1129" s="135"/>
      <c r="AH1129" s="135"/>
    </row>
    <row r="1130" spans="1:34" x14ac:dyDescent="0.4">
      <c r="A1130" s="337"/>
      <c r="B1130" s="494"/>
      <c r="C1130" s="496"/>
      <c r="D1130" s="496"/>
      <c r="E1130" s="495" t="s">
        <v>249</v>
      </c>
      <c r="F1130" s="498"/>
      <c r="G1130" s="68">
        <f t="shared" ref="G1130:W1130" si="401">SUBTOTAL(9,G1131:G1136)</f>
        <v>0</v>
      </c>
      <c r="H1130" s="36">
        <f t="shared" si="401"/>
        <v>0</v>
      </c>
      <c r="I1130" s="36">
        <f t="shared" si="401"/>
        <v>0</v>
      </c>
      <c r="J1130" s="36">
        <f t="shared" si="401"/>
        <v>0</v>
      </c>
      <c r="K1130" s="39">
        <f t="shared" si="401"/>
        <v>0</v>
      </c>
      <c r="L1130" s="37">
        <f t="shared" si="401"/>
        <v>0</v>
      </c>
      <c r="M1130" s="38">
        <f t="shared" si="401"/>
        <v>0</v>
      </c>
      <c r="N1130" s="38">
        <f t="shared" si="401"/>
        <v>0</v>
      </c>
      <c r="O1130" s="38">
        <f t="shared" si="401"/>
        <v>0</v>
      </c>
      <c r="P1130" s="38">
        <f t="shared" si="401"/>
        <v>0</v>
      </c>
      <c r="Q1130" s="38">
        <f t="shared" si="401"/>
        <v>0</v>
      </c>
      <c r="R1130" s="38">
        <f t="shared" si="401"/>
        <v>0</v>
      </c>
      <c r="S1130" s="38">
        <f t="shared" si="401"/>
        <v>0</v>
      </c>
      <c r="T1130" s="38">
        <f t="shared" si="401"/>
        <v>0</v>
      </c>
      <c r="U1130" s="38">
        <f t="shared" si="401"/>
        <v>0</v>
      </c>
      <c r="V1130" s="39">
        <f t="shared" si="401"/>
        <v>0</v>
      </c>
      <c r="W1130" s="39">
        <f t="shared" si="401"/>
        <v>0</v>
      </c>
      <c r="Y1130"/>
      <c r="Z1130"/>
      <c r="AG1130" s="135"/>
      <c r="AH1130" s="135"/>
    </row>
    <row r="1131" spans="1:34" outlineLevel="1" x14ac:dyDescent="0.4">
      <c r="A1131" s="337"/>
      <c r="B1131" s="494"/>
      <c r="C1131" s="496"/>
      <c r="D1131" s="496"/>
      <c r="E1131" s="495"/>
      <c r="F1131" s="497" t="s">
        <v>250</v>
      </c>
      <c r="G1131" s="172">
        <f t="shared" ref="G1131:G1136" si="402">G275</f>
        <v>0</v>
      </c>
      <c r="H1131" s="162">
        <f t="shared" ref="H1131:K1136" si="403">IF(H275="",0,H275*VLOOKUP($F1131,DRT,3,FALSE))</f>
        <v>0</v>
      </c>
      <c r="I1131" s="166">
        <f t="shared" si="403"/>
        <v>0</v>
      </c>
      <c r="J1131" s="166">
        <f t="shared" si="403"/>
        <v>0</v>
      </c>
      <c r="K1131" s="167">
        <f t="shared" si="403"/>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04">G1131-SUM(H1131:V1131)</f>
        <v>0</v>
      </c>
      <c r="Y1131"/>
      <c r="Z1131"/>
      <c r="AG1131" s="135"/>
      <c r="AH1131" s="135"/>
    </row>
    <row r="1132" spans="1:34" outlineLevel="1" x14ac:dyDescent="0.4">
      <c r="A1132" s="337"/>
      <c r="B1132" s="494"/>
      <c r="C1132" s="496"/>
      <c r="D1132" s="496"/>
      <c r="E1132" s="495"/>
      <c r="F1132" s="497" t="s">
        <v>251</v>
      </c>
      <c r="G1132" s="172">
        <f t="shared" si="402"/>
        <v>0</v>
      </c>
      <c r="H1132" s="162">
        <f t="shared" si="403"/>
        <v>0</v>
      </c>
      <c r="I1132" s="166">
        <f t="shared" si="403"/>
        <v>0</v>
      </c>
      <c r="J1132" s="166">
        <f t="shared" si="403"/>
        <v>0</v>
      </c>
      <c r="K1132" s="167">
        <f t="shared" si="403"/>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04"/>
        <v>0</v>
      </c>
      <c r="Y1132"/>
      <c r="Z1132"/>
      <c r="AG1132" s="135"/>
      <c r="AH1132" s="135"/>
    </row>
    <row r="1133" spans="1:34" outlineLevel="1" x14ac:dyDescent="0.4">
      <c r="A1133" s="337"/>
      <c r="B1133" s="494"/>
      <c r="C1133" s="496"/>
      <c r="D1133" s="496"/>
      <c r="E1133" s="495"/>
      <c r="F1133" s="497" t="s">
        <v>252</v>
      </c>
      <c r="G1133" s="172">
        <f t="shared" si="402"/>
        <v>0</v>
      </c>
      <c r="H1133" s="162">
        <f t="shared" si="403"/>
        <v>0</v>
      </c>
      <c r="I1133" s="166">
        <f t="shared" si="403"/>
        <v>0</v>
      </c>
      <c r="J1133" s="166">
        <f t="shared" si="403"/>
        <v>0</v>
      </c>
      <c r="K1133" s="167">
        <f t="shared" si="403"/>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04"/>
        <v>0</v>
      </c>
      <c r="Y1133"/>
      <c r="Z1133"/>
      <c r="AG1133" s="135"/>
      <c r="AH1133" s="135"/>
    </row>
    <row r="1134" spans="1:34" outlineLevel="1" x14ac:dyDescent="0.4">
      <c r="A1134" s="337"/>
      <c r="B1134" s="494"/>
      <c r="C1134" s="496"/>
      <c r="D1134" s="496"/>
      <c r="E1134" s="495"/>
      <c r="F1134" s="497" t="s">
        <v>253</v>
      </c>
      <c r="G1134" s="172">
        <f t="shared" si="402"/>
        <v>0</v>
      </c>
      <c r="H1134" s="162">
        <f t="shared" si="403"/>
        <v>0</v>
      </c>
      <c r="I1134" s="166">
        <f t="shared" si="403"/>
        <v>0</v>
      </c>
      <c r="J1134" s="166">
        <f t="shared" si="403"/>
        <v>0</v>
      </c>
      <c r="K1134" s="167">
        <f t="shared" si="403"/>
        <v>0</v>
      </c>
      <c r="L1134" s="165">
        <f>IF(L278="",0,L278*VLOOKUP($F1134,DRT,4,FALSE))</f>
        <v>0</v>
      </c>
      <c r="M1134" s="168">
        <f>IF(M278="",0,M278*VLOOKUP($F1134,DRT,4,FALSE))</f>
        <v>0</v>
      </c>
      <c r="N1134" s="168">
        <f t="shared" ref="N1134:P1136" si="405">IF(N278="",0,N278*VLOOKUP($F1134,DRT,4,FALSE))</f>
        <v>0</v>
      </c>
      <c r="O1134" s="168">
        <f t="shared" si="405"/>
        <v>0</v>
      </c>
      <c r="P1134" s="168">
        <f t="shared" si="405"/>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04"/>
        <v>0</v>
      </c>
      <c r="Y1134"/>
      <c r="Z1134"/>
      <c r="AG1134" s="135"/>
      <c r="AH1134" s="135"/>
    </row>
    <row r="1135" spans="1:34" outlineLevel="1" x14ac:dyDescent="0.4">
      <c r="A1135" s="337"/>
      <c r="B1135" s="494"/>
      <c r="C1135" s="496"/>
      <c r="D1135" s="496"/>
      <c r="E1135" s="495"/>
      <c r="F1135" s="497" t="s">
        <v>254</v>
      </c>
      <c r="G1135" s="172">
        <f t="shared" si="402"/>
        <v>0</v>
      </c>
      <c r="H1135" s="162">
        <f t="shared" si="403"/>
        <v>0</v>
      </c>
      <c r="I1135" s="166">
        <f t="shared" si="403"/>
        <v>0</v>
      </c>
      <c r="J1135" s="166">
        <f t="shared" si="403"/>
        <v>0</v>
      </c>
      <c r="K1135" s="167">
        <f t="shared" si="403"/>
        <v>0</v>
      </c>
      <c r="L1135" s="165">
        <f>IF(L279="",0,L279*VLOOKUP($F1135,DRT,4,FALSE))</f>
        <v>0</v>
      </c>
      <c r="M1135" s="168">
        <f>IF(M279="",0,M279*VLOOKUP($F1135,DRT,4,FALSE))</f>
        <v>0</v>
      </c>
      <c r="N1135" s="168">
        <f t="shared" si="405"/>
        <v>0</v>
      </c>
      <c r="O1135" s="168">
        <f t="shared" si="405"/>
        <v>0</v>
      </c>
      <c r="P1135" s="168">
        <f t="shared" si="405"/>
        <v>0</v>
      </c>
      <c r="Q1135" s="168">
        <f t="shared" ref="Q1135:V1136" si="406">IF(Q279="",0,Q279*VLOOKUP($F1135,DRT,4,FALSE))</f>
        <v>0</v>
      </c>
      <c r="R1135" s="168">
        <f t="shared" si="406"/>
        <v>0</v>
      </c>
      <c r="S1135" s="168">
        <f t="shared" si="406"/>
        <v>0</v>
      </c>
      <c r="T1135" s="168">
        <f t="shared" si="406"/>
        <v>0</v>
      </c>
      <c r="U1135" s="168">
        <f t="shared" si="406"/>
        <v>0</v>
      </c>
      <c r="V1135" s="198">
        <f t="shared" si="406"/>
        <v>0</v>
      </c>
      <c r="W1135" s="48">
        <f t="shared" si="404"/>
        <v>0</v>
      </c>
      <c r="Y1135"/>
      <c r="Z1135"/>
      <c r="AG1135" s="135"/>
      <c r="AH1135" s="135"/>
    </row>
    <row r="1136" spans="1:34" outlineLevel="1" x14ac:dyDescent="0.4">
      <c r="A1136" s="337"/>
      <c r="B1136" s="494"/>
      <c r="C1136" s="496"/>
      <c r="D1136" s="496"/>
      <c r="E1136" s="495"/>
      <c r="F1136" s="497" t="s">
        <v>255</v>
      </c>
      <c r="G1136" s="172">
        <f t="shared" si="402"/>
        <v>0</v>
      </c>
      <c r="H1136" s="162">
        <f t="shared" si="403"/>
        <v>0</v>
      </c>
      <c r="I1136" s="166">
        <f t="shared" si="403"/>
        <v>0</v>
      </c>
      <c r="J1136" s="166">
        <f t="shared" si="403"/>
        <v>0</v>
      </c>
      <c r="K1136" s="167">
        <f t="shared" si="403"/>
        <v>0</v>
      </c>
      <c r="L1136" s="197">
        <f>IF(L280="",0,L280*VLOOKUP($F1136,DRT,4,FALSE))</f>
        <v>0</v>
      </c>
      <c r="M1136" s="166">
        <f>IF(M280="",0,M280*VLOOKUP($F1136,DRT,4,FALSE))</f>
        <v>0</v>
      </c>
      <c r="N1136" s="168">
        <f t="shared" si="405"/>
        <v>0</v>
      </c>
      <c r="O1136" s="168">
        <f t="shared" si="405"/>
        <v>0</v>
      </c>
      <c r="P1136" s="168">
        <f t="shared" si="405"/>
        <v>0</v>
      </c>
      <c r="Q1136" s="168">
        <f t="shared" si="406"/>
        <v>0</v>
      </c>
      <c r="R1136" s="168">
        <f t="shared" si="406"/>
        <v>0</v>
      </c>
      <c r="S1136" s="168">
        <f t="shared" si="406"/>
        <v>0</v>
      </c>
      <c r="T1136" s="168">
        <f t="shared" si="406"/>
        <v>0</v>
      </c>
      <c r="U1136" s="168">
        <f t="shared" si="406"/>
        <v>0</v>
      </c>
      <c r="V1136" s="198">
        <f t="shared" si="406"/>
        <v>0</v>
      </c>
      <c r="W1136" s="48">
        <f t="shared" si="404"/>
        <v>0</v>
      </c>
      <c r="Y1136"/>
      <c r="Z1136"/>
      <c r="AG1136" s="135"/>
      <c r="AH1136" s="135"/>
    </row>
    <row r="1137" spans="1:34" x14ac:dyDescent="0.4">
      <c r="A1137" s="337"/>
      <c r="B1137" s="494"/>
      <c r="C1137" s="496"/>
      <c r="D1137" s="496"/>
      <c r="E1137" s="495" t="s">
        <v>256</v>
      </c>
      <c r="F1137" s="498"/>
      <c r="G1137" s="68">
        <f t="shared" ref="G1137:W1137" si="407">SUBTOTAL(9,G1138:G1143)</f>
        <v>0</v>
      </c>
      <c r="H1137" s="36">
        <f t="shared" si="407"/>
        <v>0</v>
      </c>
      <c r="I1137" s="36">
        <f t="shared" si="407"/>
        <v>0</v>
      </c>
      <c r="J1137" s="36">
        <f t="shared" si="407"/>
        <v>0</v>
      </c>
      <c r="K1137" s="39">
        <f t="shared" si="407"/>
        <v>0</v>
      </c>
      <c r="L1137" s="37">
        <f t="shared" si="407"/>
        <v>0</v>
      </c>
      <c r="M1137" s="38">
        <f t="shared" si="407"/>
        <v>0</v>
      </c>
      <c r="N1137" s="38">
        <f t="shared" si="407"/>
        <v>0</v>
      </c>
      <c r="O1137" s="38">
        <f t="shared" si="407"/>
        <v>0</v>
      </c>
      <c r="P1137" s="38">
        <f t="shared" si="407"/>
        <v>0</v>
      </c>
      <c r="Q1137" s="38">
        <f t="shared" si="407"/>
        <v>0</v>
      </c>
      <c r="R1137" s="38">
        <f t="shared" si="407"/>
        <v>0</v>
      </c>
      <c r="S1137" s="38">
        <f t="shared" si="407"/>
        <v>0</v>
      </c>
      <c r="T1137" s="38">
        <f t="shared" si="407"/>
        <v>0</v>
      </c>
      <c r="U1137" s="38">
        <f t="shared" si="407"/>
        <v>0</v>
      </c>
      <c r="V1137" s="39">
        <f t="shared" si="407"/>
        <v>0</v>
      </c>
      <c r="W1137" s="39">
        <f t="shared" si="407"/>
        <v>0</v>
      </c>
      <c r="Y1137"/>
      <c r="Z1137"/>
      <c r="AG1137" s="135"/>
      <c r="AH1137" s="135"/>
    </row>
    <row r="1138" spans="1:34" outlineLevel="1" x14ac:dyDescent="0.4">
      <c r="A1138" s="337"/>
      <c r="B1138" s="494"/>
      <c r="C1138" s="496"/>
      <c r="D1138" s="496"/>
      <c r="E1138" s="495"/>
      <c r="F1138" s="497" t="s">
        <v>257</v>
      </c>
      <c r="G1138" s="172">
        <f t="shared" ref="G1138:G1143" si="408">G282</f>
        <v>0</v>
      </c>
      <c r="H1138" s="162">
        <f t="shared" ref="H1138:K1143" si="409">IF(H282="",0,H282*VLOOKUP($F1138,DRT,3,FALSE))</f>
        <v>0</v>
      </c>
      <c r="I1138" s="166">
        <f t="shared" si="409"/>
        <v>0</v>
      </c>
      <c r="J1138" s="166">
        <f t="shared" si="409"/>
        <v>0</v>
      </c>
      <c r="K1138" s="167">
        <f t="shared" si="409"/>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10">G1138-SUM(H1138:V1138)</f>
        <v>0</v>
      </c>
      <c r="Y1138"/>
      <c r="Z1138"/>
      <c r="AG1138" s="135"/>
      <c r="AH1138" s="135"/>
    </row>
    <row r="1139" spans="1:34" outlineLevel="1" x14ac:dyDescent="0.4">
      <c r="A1139" s="337"/>
      <c r="B1139" s="494"/>
      <c r="C1139" s="496"/>
      <c r="D1139" s="496"/>
      <c r="E1139" s="495"/>
      <c r="F1139" s="497" t="s">
        <v>258</v>
      </c>
      <c r="G1139" s="172">
        <f t="shared" si="408"/>
        <v>0</v>
      </c>
      <c r="H1139" s="162">
        <f t="shared" si="409"/>
        <v>0</v>
      </c>
      <c r="I1139" s="166">
        <f t="shared" si="409"/>
        <v>0</v>
      </c>
      <c r="J1139" s="166">
        <f t="shared" si="409"/>
        <v>0</v>
      </c>
      <c r="K1139" s="167">
        <f t="shared" si="409"/>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10"/>
        <v>0</v>
      </c>
      <c r="Y1139"/>
      <c r="Z1139"/>
      <c r="AG1139" s="135"/>
      <c r="AH1139" s="135"/>
    </row>
    <row r="1140" spans="1:34" outlineLevel="1" x14ac:dyDescent="0.4">
      <c r="A1140" s="337"/>
      <c r="B1140" s="494"/>
      <c r="C1140" s="496"/>
      <c r="D1140" s="496"/>
      <c r="E1140" s="495"/>
      <c r="F1140" s="497" t="s">
        <v>259</v>
      </c>
      <c r="G1140" s="172">
        <f t="shared" si="408"/>
        <v>0</v>
      </c>
      <c r="H1140" s="162">
        <f t="shared" si="409"/>
        <v>0</v>
      </c>
      <c r="I1140" s="166">
        <f t="shared" si="409"/>
        <v>0</v>
      </c>
      <c r="J1140" s="166">
        <f t="shared" si="409"/>
        <v>0</v>
      </c>
      <c r="K1140" s="167">
        <f t="shared" si="409"/>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10"/>
        <v>0</v>
      </c>
      <c r="Y1140"/>
      <c r="Z1140"/>
      <c r="AG1140" s="135"/>
      <c r="AH1140" s="135"/>
    </row>
    <row r="1141" spans="1:34" outlineLevel="1" x14ac:dyDescent="0.4">
      <c r="A1141" s="337"/>
      <c r="B1141" s="494"/>
      <c r="C1141" s="496"/>
      <c r="D1141" s="496"/>
      <c r="E1141" s="495"/>
      <c r="F1141" s="497" t="s">
        <v>260</v>
      </c>
      <c r="G1141" s="172">
        <f t="shared" si="408"/>
        <v>0</v>
      </c>
      <c r="H1141" s="162">
        <f t="shared" si="409"/>
        <v>0</v>
      </c>
      <c r="I1141" s="166">
        <f t="shared" si="409"/>
        <v>0</v>
      </c>
      <c r="J1141" s="166">
        <f t="shared" si="409"/>
        <v>0</v>
      </c>
      <c r="K1141" s="167">
        <f t="shared" si="409"/>
        <v>0</v>
      </c>
      <c r="L1141" s="165">
        <f>IF(L285="",0,L285*VLOOKUP($F1141,DRT,4,FALSE))</f>
        <v>0</v>
      </c>
      <c r="M1141" s="168">
        <f>IF(M285="",0,M285*VLOOKUP($F1141,DRT,4,FALSE))</f>
        <v>0</v>
      </c>
      <c r="N1141" s="168">
        <f t="shared" ref="N1141:P1143" si="411">IF(N285="",0,N285*VLOOKUP($F1141,DRT,4,FALSE))</f>
        <v>0</v>
      </c>
      <c r="O1141" s="168">
        <f t="shared" si="411"/>
        <v>0</v>
      </c>
      <c r="P1141" s="168">
        <f t="shared" si="411"/>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10"/>
        <v>0</v>
      </c>
      <c r="Y1141"/>
      <c r="Z1141"/>
      <c r="AG1141" s="135"/>
      <c r="AH1141" s="135"/>
    </row>
    <row r="1142" spans="1:34" outlineLevel="1" x14ac:dyDescent="0.4">
      <c r="A1142" s="337"/>
      <c r="B1142" s="494"/>
      <c r="C1142" s="496"/>
      <c r="D1142" s="496"/>
      <c r="E1142" s="495"/>
      <c r="F1142" s="497" t="s">
        <v>261</v>
      </c>
      <c r="G1142" s="172">
        <f t="shared" si="408"/>
        <v>0</v>
      </c>
      <c r="H1142" s="162">
        <f t="shared" si="409"/>
        <v>0</v>
      </c>
      <c r="I1142" s="166">
        <f t="shared" si="409"/>
        <v>0</v>
      </c>
      <c r="J1142" s="166">
        <f t="shared" si="409"/>
        <v>0</v>
      </c>
      <c r="K1142" s="167">
        <f t="shared" si="409"/>
        <v>0</v>
      </c>
      <c r="L1142" s="165">
        <f>IF(L286="",0,L286*VLOOKUP($F1142,DRT,4,FALSE))</f>
        <v>0</v>
      </c>
      <c r="M1142" s="168">
        <f>IF(M286="",0,M286*VLOOKUP($F1142,DRT,4,FALSE))</f>
        <v>0</v>
      </c>
      <c r="N1142" s="168">
        <f t="shared" si="411"/>
        <v>0</v>
      </c>
      <c r="O1142" s="168">
        <f t="shared" si="411"/>
        <v>0</v>
      </c>
      <c r="P1142" s="168">
        <f t="shared" si="411"/>
        <v>0</v>
      </c>
      <c r="Q1142" s="168">
        <f t="shared" ref="Q1142:V1143" si="412">IF(Q286="",0,Q286*VLOOKUP($F1142,DRT,4,FALSE))</f>
        <v>0</v>
      </c>
      <c r="R1142" s="168">
        <f t="shared" si="412"/>
        <v>0</v>
      </c>
      <c r="S1142" s="168">
        <f t="shared" si="412"/>
        <v>0</v>
      </c>
      <c r="T1142" s="168">
        <f t="shared" si="412"/>
        <v>0</v>
      </c>
      <c r="U1142" s="168">
        <f t="shared" si="412"/>
        <v>0</v>
      </c>
      <c r="V1142" s="198">
        <f t="shared" si="412"/>
        <v>0</v>
      </c>
      <c r="W1142" s="48">
        <f t="shared" si="410"/>
        <v>0</v>
      </c>
      <c r="Y1142"/>
      <c r="Z1142"/>
      <c r="AG1142" s="135"/>
      <c r="AH1142" s="135"/>
    </row>
    <row r="1143" spans="1:34" outlineLevel="1" x14ac:dyDescent="0.4">
      <c r="A1143" s="337"/>
      <c r="B1143" s="494"/>
      <c r="C1143" s="496"/>
      <c r="D1143" s="496"/>
      <c r="E1143" s="495"/>
      <c r="F1143" s="497" t="s">
        <v>262</v>
      </c>
      <c r="G1143" s="172">
        <f t="shared" si="408"/>
        <v>0</v>
      </c>
      <c r="H1143" s="162">
        <f t="shared" si="409"/>
        <v>0</v>
      </c>
      <c r="I1143" s="166">
        <f t="shared" si="409"/>
        <v>0</v>
      </c>
      <c r="J1143" s="166">
        <f t="shared" si="409"/>
        <v>0</v>
      </c>
      <c r="K1143" s="167">
        <f t="shared" si="409"/>
        <v>0</v>
      </c>
      <c r="L1143" s="197">
        <f>IF(L287="",0,L287*VLOOKUP($F1143,DRT,4,FALSE))</f>
        <v>0</v>
      </c>
      <c r="M1143" s="166">
        <f>IF(M287="",0,M287*VLOOKUP($F1143,DRT,4,FALSE))</f>
        <v>0</v>
      </c>
      <c r="N1143" s="168">
        <f t="shared" si="411"/>
        <v>0</v>
      </c>
      <c r="O1143" s="168">
        <f t="shared" si="411"/>
        <v>0</v>
      </c>
      <c r="P1143" s="168">
        <f t="shared" si="411"/>
        <v>0</v>
      </c>
      <c r="Q1143" s="168">
        <f t="shared" si="412"/>
        <v>0</v>
      </c>
      <c r="R1143" s="168">
        <f t="shared" si="412"/>
        <v>0</v>
      </c>
      <c r="S1143" s="168">
        <f t="shared" si="412"/>
        <v>0</v>
      </c>
      <c r="T1143" s="168">
        <f t="shared" si="412"/>
        <v>0</v>
      </c>
      <c r="U1143" s="168">
        <f t="shared" si="412"/>
        <v>0</v>
      </c>
      <c r="V1143" s="198">
        <f t="shared" si="412"/>
        <v>0</v>
      </c>
      <c r="W1143" s="48">
        <f t="shared" si="410"/>
        <v>0</v>
      </c>
      <c r="Y1143"/>
      <c r="Z1143"/>
      <c r="AG1143" s="135"/>
      <c r="AH1143" s="135"/>
    </row>
    <row r="1144" spans="1:34" x14ac:dyDescent="0.4">
      <c r="A1144" s="337"/>
      <c r="B1144" s="32"/>
      <c r="C1144" s="31"/>
      <c r="D1144" s="496"/>
      <c r="E1144" s="495" t="s">
        <v>317</v>
      </c>
      <c r="F1144" s="498"/>
      <c r="G1144" s="68">
        <f t="shared" ref="G1144:W1144" si="413">SUBTOTAL(9,G1145:G1150)</f>
        <v>0</v>
      </c>
      <c r="H1144" s="36">
        <f t="shared" si="413"/>
        <v>0</v>
      </c>
      <c r="I1144" s="36">
        <f t="shared" si="413"/>
        <v>0</v>
      </c>
      <c r="J1144" s="36">
        <f t="shared" si="413"/>
        <v>0</v>
      </c>
      <c r="K1144" s="39">
        <f t="shared" si="413"/>
        <v>0</v>
      </c>
      <c r="L1144" s="37">
        <f t="shared" si="413"/>
        <v>0</v>
      </c>
      <c r="M1144" s="38">
        <f t="shared" si="413"/>
        <v>0</v>
      </c>
      <c r="N1144" s="38">
        <f t="shared" si="413"/>
        <v>0</v>
      </c>
      <c r="O1144" s="38">
        <f t="shared" si="413"/>
        <v>0</v>
      </c>
      <c r="P1144" s="38">
        <f t="shared" si="413"/>
        <v>0</v>
      </c>
      <c r="Q1144" s="38">
        <f t="shared" si="413"/>
        <v>0</v>
      </c>
      <c r="R1144" s="38">
        <f t="shared" si="413"/>
        <v>0</v>
      </c>
      <c r="S1144" s="38">
        <f t="shared" si="413"/>
        <v>0</v>
      </c>
      <c r="T1144" s="38">
        <f t="shared" si="413"/>
        <v>0</v>
      </c>
      <c r="U1144" s="38">
        <f t="shared" si="413"/>
        <v>0</v>
      </c>
      <c r="V1144" s="39">
        <f t="shared" si="413"/>
        <v>0</v>
      </c>
      <c r="W1144" s="39">
        <f t="shared" si="413"/>
        <v>0</v>
      </c>
      <c r="Y1144"/>
      <c r="Z1144"/>
      <c r="AG1144" s="135"/>
      <c r="AH1144" s="135"/>
    </row>
    <row r="1145" spans="1:34" outlineLevel="1" x14ac:dyDescent="0.4">
      <c r="A1145" s="337"/>
      <c r="B1145" s="32"/>
      <c r="C1145" s="31"/>
      <c r="D1145" s="496"/>
      <c r="E1145" s="495"/>
      <c r="F1145" s="497" t="s">
        <v>263</v>
      </c>
      <c r="G1145" s="172">
        <f t="shared" ref="G1145:G1150" si="414">G289</f>
        <v>0</v>
      </c>
      <c r="H1145" s="162">
        <f t="shared" ref="H1145:K1150" si="415">IF(H289="",0,H289*VLOOKUP($F1145,DRT,3,FALSE))</f>
        <v>0</v>
      </c>
      <c r="I1145" s="166">
        <f t="shared" si="415"/>
        <v>0</v>
      </c>
      <c r="J1145" s="166">
        <f t="shared" si="415"/>
        <v>0</v>
      </c>
      <c r="K1145" s="167">
        <f t="shared" si="415"/>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416">G1145-SUM(H1145:V1145)</f>
        <v>0</v>
      </c>
      <c r="Y1145"/>
      <c r="Z1145"/>
      <c r="AG1145" s="135"/>
      <c r="AH1145" s="135"/>
    </row>
    <row r="1146" spans="1:34" outlineLevel="1" x14ac:dyDescent="0.4">
      <c r="A1146" s="337"/>
      <c r="B1146" s="32"/>
      <c r="C1146" s="31"/>
      <c r="D1146" s="496"/>
      <c r="E1146" s="495"/>
      <c r="F1146" s="497" t="s">
        <v>264</v>
      </c>
      <c r="G1146" s="172">
        <f t="shared" si="414"/>
        <v>0</v>
      </c>
      <c r="H1146" s="162">
        <f t="shared" si="415"/>
        <v>0</v>
      </c>
      <c r="I1146" s="166">
        <f t="shared" si="415"/>
        <v>0</v>
      </c>
      <c r="J1146" s="166">
        <f t="shared" si="415"/>
        <v>0</v>
      </c>
      <c r="K1146" s="167">
        <f t="shared" si="415"/>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416"/>
        <v>0</v>
      </c>
      <c r="Y1146"/>
      <c r="Z1146"/>
      <c r="AG1146" s="135"/>
      <c r="AH1146" s="135"/>
    </row>
    <row r="1147" spans="1:34" outlineLevel="1" x14ac:dyDescent="0.4">
      <c r="A1147" s="337"/>
      <c r="B1147" s="32"/>
      <c r="C1147" s="31"/>
      <c r="D1147" s="496"/>
      <c r="E1147" s="495"/>
      <c r="F1147" s="497" t="s">
        <v>265</v>
      </c>
      <c r="G1147" s="172">
        <f t="shared" si="414"/>
        <v>0</v>
      </c>
      <c r="H1147" s="162">
        <f t="shared" si="415"/>
        <v>0</v>
      </c>
      <c r="I1147" s="166">
        <f t="shared" si="415"/>
        <v>0</v>
      </c>
      <c r="J1147" s="166">
        <f t="shared" si="415"/>
        <v>0</v>
      </c>
      <c r="K1147" s="167">
        <f t="shared" si="415"/>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416"/>
        <v>0</v>
      </c>
      <c r="Y1147"/>
      <c r="Z1147"/>
      <c r="AG1147" s="135"/>
      <c r="AH1147" s="135"/>
    </row>
    <row r="1148" spans="1:34" outlineLevel="1" x14ac:dyDescent="0.4">
      <c r="A1148" s="337"/>
      <c r="B1148" s="32"/>
      <c r="C1148" s="31"/>
      <c r="D1148" s="496"/>
      <c r="E1148" s="495"/>
      <c r="F1148" s="497" t="s">
        <v>266</v>
      </c>
      <c r="G1148" s="172">
        <f t="shared" si="414"/>
        <v>0</v>
      </c>
      <c r="H1148" s="162">
        <f t="shared" si="415"/>
        <v>0</v>
      </c>
      <c r="I1148" s="166">
        <f t="shared" si="415"/>
        <v>0</v>
      </c>
      <c r="J1148" s="166">
        <f t="shared" si="415"/>
        <v>0</v>
      </c>
      <c r="K1148" s="167">
        <f t="shared" si="415"/>
        <v>0</v>
      </c>
      <c r="L1148" s="165">
        <f>IF(L292="",0,L292*VLOOKUP($F1148,DRT,4,FALSE))</f>
        <v>0</v>
      </c>
      <c r="M1148" s="168">
        <f>IF(M292="",0,M292*VLOOKUP($F1148,DRT,4,FALSE))</f>
        <v>0</v>
      </c>
      <c r="N1148" s="168">
        <f t="shared" ref="N1148:P1150" si="417">IF(N292="",0,N292*VLOOKUP($F1148,DRT,4,FALSE))</f>
        <v>0</v>
      </c>
      <c r="O1148" s="168">
        <f t="shared" si="417"/>
        <v>0</v>
      </c>
      <c r="P1148" s="168">
        <f t="shared" si="417"/>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416"/>
        <v>0</v>
      </c>
      <c r="Y1148"/>
      <c r="Z1148"/>
      <c r="AG1148" s="135"/>
      <c r="AH1148" s="135"/>
    </row>
    <row r="1149" spans="1:34" outlineLevel="1" x14ac:dyDescent="0.4">
      <c r="A1149" s="337"/>
      <c r="B1149" s="32"/>
      <c r="C1149" s="31"/>
      <c r="D1149" s="496"/>
      <c r="E1149" s="495"/>
      <c r="F1149" s="497" t="s">
        <v>267</v>
      </c>
      <c r="G1149" s="172">
        <f t="shared" si="414"/>
        <v>0</v>
      </c>
      <c r="H1149" s="162">
        <f t="shared" si="415"/>
        <v>0</v>
      </c>
      <c r="I1149" s="166">
        <f t="shared" si="415"/>
        <v>0</v>
      </c>
      <c r="J1149" s="166">
        <f t="shared" si="415"/>
        <v>0</v>
      </c>
      <c r="K1149" s="167">
        <f t="shared" si="415"/>
        <v>0</v>
      </c>
      <c r="L1149" s="165">
        <f>IF(L293="",0,L293*VLOOKUP($F1149,DRT,4,FALSE))</f>
        <v>0</v>
      </c>
      <c r="M1149" s="168">
        <f>IF(M293="",0,M293*VLOOKUP($F1149,DRT,4,FALSE))</f>
        <v>0</v>
      </c>
      <c r="N1149" s="168">
        <f t="shared" si="417"/>
        <v>0</v>
      </c>
      <c r="O1149" s="168">
        <f t="shared" si="417"/>
        <v>0</v>
      </c>
      <c r="P1149" s="168">
        <f t="shared" si="417"/>
        <v>0</v>
      </c>
      <c r="Q1149" s="168">
        <f t="shared" ref="Q1149:V1150" si="418">IF(Q293="",0,Q293*VLOOKUP($F1149,DRT,4,FALSE))</f>
        <v>0</v>
      </c>
      <c r="R1149" s="168">
        <f t="shared" si="418"/>
        <v>0</v>
      </c>
      <c r="S1149" s="168">
        <f t="shared" si="418"/>
        <v>0</v>
      </c>
      <c r="T1149" s="168">
        <f t="shared" si="418"/>
        <v>0</v>
      </c>
      <c r="U1149" s="168">
        <f t="shared" si="418"/>
        <v>0</v>
      </c>
      <c r="V1149" s="198">
        <f t="shared" si="418"/>
        <v>0</v>
      </c>
      <c r="W1149" s="170">
        <f t="shared" si="416"/>
        <v>0</v>
      </c>
      <c r="Y1149"/>
      <c r="Z1149"/>
      <c r="AG1149" s="135"/>
      <c r="AH1149" s="135"/>
    </row>
    <row r="1150" spans="1:34" outlineLevel="1" x14ac:dyDescent="0.4">
      <c r="A1150" s="337"/>
      <c r="B1150" s="32"/>
      <c r="C1150" s="31"/>
      <c r="D1150" s="496"/>
      <c r="E1150" s="495"/>
      <c r="F1150" s="497" t="s">
        <v>268</v>
      </c>
      <c r="G1150" s="172">
        <f t="shared" si="414"/>
        <v>0</v>
      </c>
      <c r="H1150" s="162">
        <f t="shared" si="415"/>
        <v>0</v>
      </c>
      <c r="I1150" s="166">
        <f t="shared" si="415"/>
        <v>0</v>
      </c>
      <c r="J1150" s="166">
        <f t="shared" si="415"/>
        <v>0</v>
      </c>
      <c r="K1150" s="167">
        <f t="shared" si="415"/>
        <v>0</v>
      </c>
      <c r="L1150" s="197">
        <f>IF(L294="",0,L294*VLOOKUP($F1150,DRT,4,FALSE))</f>
        <v>0</v>
      </c>
      <c r="M1150" s="166">
        <f>IF(M294="",0,M294*VLOOKUP($F1150,DRT,4,FALSE))</f>
        <v>0</v>
      </c>
      <c r="N1150" s="168">
        <f t="shared" si="417"/>
        <v>0</v>
      </c>
      <c r="O1150" s="168">
        <f t="shared" si="417"/>
        <v>0</v>
      </c>
      <c r="P1150" s="168">
        <f t="shared" si="417"/>
        <v>0</v>
      </c>
      <c r="Q1150" s="168">
        <f t="shared" si="418"/>
        <v>0</v>
      </c>
      <c r="R1150" s="168">
        <f t="shared" si="418"/>
        <v>0</v>
      </c>
      <c r="S1150" s="168">
        <f t="shared" si="418"/>
        <v>0</v>
      </c>
      <c r="T1150" s="168">
        <f t="shared" si="418"/>
        <v>0</v>
      </c>
      <c r="U1150" s="168">
        <f t="shared" si="418"/>
        <v>0</v>
      </c>
      <c r="V1150" s="198">
        <f t="shared" si="418"/>
        <v>0</v>
      </c>
      <c r="W1150" s="48">
        <f t="shared" si="416"/>
        <v>0</v>
      </c>
      <c r="Y1150"/>
      <c r="Z1150"/>
      <c r="AG1150" s="135"/>
      <c r="AH1150" s="135"/>
    </row>
    <row r="1151" spans="1:34" x14ac:dyDescent="0.4">
      <c r="A1151" s="337"/>
      <c r="B1151" s="70"/>
      <c r="C1151" s="65"/>
      <c r="D1151" s="499" t="s">
        <v>269</v>
      </c>
      <c r="E1151" s="496"/>
      <c r="F1151" s="496"/>
      <c r="G1151" s="68">
        <f t="shared" ref="G1151:W1151" si="419">SUBTOTAL(9,G1152:G1153)</f>
        <v>0</v>
      </c>
      <c r="H1151" s="69">
        <f t="shared" si="419"/>
        <v>0</v>
      </c>
      <c r="I1151" s="66">
        <f t="shared" si="419"/>
        <v>0</v>
      </c>
      <c r="J1151" s="66">
        <f t="shared" si="419"/>
        <v>0</v>
      </c>
      <c r="K1151" s="67">
        <f t="shared" si="419"/>
        <v>0</v>
      </c>
      <c r="L1151" s="36">
        <f t="shared" si="419"/>
        <v>0</v>
      </c>
      <c r="M1151" s="36">
        <f t="shared" si="419"/>
        <v>0</v>
      </c>
      <c r="N1151" s="36">
        <f t="shared" si="419"/>
        <v>0</v>
      </c>
      <c r="O1151" s="36">
        <f t="shared" si="419"/>
        <v>0</v>
      </c>
      <c r="P1151" s="36">
        <f t="shared" si="419"/>
        <v>0</v>
      </c>
      <c r="Q1151" s="36">
        <f t="shared" si="419"/>
        <v>0</v>
      </c>
      <c r="R1151" s="36">
        <f t="shared" si="419"/>
        <v>0</v>
      </c>
      <c r="S1151" s="36">
        <f t="shared" si="419"/>
        <v>0</v>
      </c>
      <c r="T1151" s="36">
        <f t="shared" si="419"/>
        <v>0</v>
      </c>
      <c r="U1151" s="36">
        <f t="shared" si="419"/>
        <v>0</v>
      </c>
      <c r="V1151" s="36">
        <f t="shared" si="419"/>
        <v>0</v>
      </c>
      <c r="W1151" s="51">
        <f t="shared" si="419"/>
        <v>0</v>
      </c>
      <c r="Y1151"/>
      <c r="Z1151"/>
      <c r="AG1151" s="135"/>
      <c r="AH1151" s="135"/>
    </row>
    <row r="1152" spans="1:34" outlineLevel="1" x14ac:dyDescent="0.4">
      <c r="A1152" s="337"/>
      <c r="B1152" s="70"/>
      <c r="C1152" s="65"/>
      <c r="D1152" s="499"/>
      <c r="E1152" s="496"/>
      <c r="F1152" s="497" t="s">
        <v>270</v>
      </c>
      <c r="G1152" s="172">
        <f t="shared" ref="G1152:V1152" si="420">G296</f>
        <v>0</v>
      </c>
      <c r="H1152" s="162">
        <f t="shared" si="420"/>
        <v>0</v>
      </c>
      <c r="I1152" s="166">
        <f t="shared" si="420"/>
        <v>0</v>
      </c>
      <c r="J1152" s="166">
        <f t="shared" si="420"/>
        <v>0</v>
      </c>
      <c r="K1152" s="167">
        <f t="shared" si="420"/>
        <v>0</v>
      </c>
      <c r="L1152" s="173">
        <f t="shared" si="420"/>
        <v>0</v>
      </c>
      <c r="M1152" s="196">
        <f t="shared" si="420"/>
        <v>0</v>
      </c>
      <c r="N1152" s="168">
        <f t="shared" si="420"/>
        <v>0</v>
      </c>
      <c r="O1152" s="168">
        <f t="shared" si="420"/>
        <v>0</v>
      </c>
      <c r="P1152" s="168">
        <f t="shared" si="420"/>
        <v>0</v>
      </c>
      <c r="Q1152" s="168">
        <f t="shared" si="420"/>
        <v>0</v>
      </c>
      <c r="R1152" s="168">
        <f t="shared" si="420"/>
        <v>0</v>
      </c>
      <c r="S1152" s="168">
        <f t="shared" si="420"/>
        <v>0</v>
      </c>
      <c r="T1152" s="168">
        <f t="shared" si="420"/>
        <v>0</v>
      </c>
      <c r="U1152" s="168">
        <f t="shared" si="420"/>
        <v>0</v>
      </c>
      <c r="V1152" s="196">
        <f t="shared" si="420"/>
        <v>0</v>
      </c>
      <c r="W1152" s="48">
        <f>G1152-SUM(H1152:V1152)</f>
        <v>0</v>
      </c>
      <c r="Y1152"/>
      <c r="Z1152"/>
      <c r="AG1152" s="135"/>
      <c r="AH1152" s="135"/>
    </row>
    <row r="1153" spans="1:34" outlineLevel="1" x14ac:dyDescent="0.4">
      <c r="A1153" s="337"/>
      <c r="B1153" s="70"/>
      <c r="C1153" s="65"/>
      <c r="D1153" s="499"/>
      <c r="E1153" s="496"/>
      <c r="F1153" s="497" t="s">
        <v>271</v>
      </c>
      <c r="G1153" s="172">
        <f t="shared" ref="G1153:V1153" si="421">G297</f>
        <v>0</v>
      </c>
      <c r="H1153" s="201">
        <f t="shared" si="421"/>
        <v>0</v>
      </c>
      <c r="I1153" s="202">
        <f t="shared" si="421"/>
        <v>0</v>
      </c>
      <c r="J1153" s="202">
        <f t="shared" si="421"/>
        <v>0</v>
      </c>
      <c r="K1153" s="203">
        <f t="shared" si="421"/>
        <v>0</v>
      </c>
      <c r="L1153" s="173">
        <f t="shared" si="421"/>
        <v>0</v>
      </c>
      <c r="M1153" s="196">
        <f t="shared" si="421"/>
        <v>0</v>
      </c>
      <c r="N1153" s="168">
        <f t="shared" si="421"/>
        <v>0</v>
      </c>
      <c r="O1153" s="168">
        <f t="shared" si="421"/>
        <v>0</v>
      </c>
      <c r="P1153" s="168">
        <f t="shared" si="421"/>
        <v>0</v>
      </c>
      <c r="Q1153" s="168">
        <f t="shared" si="421"/>
        <v>0</v>
      </c>
      <c r="R1153" s="168">
        <f t="shared" si="421"/>
        <v>0</v>
      </c>
      <c r="S1153" s="168">
        <f t="shared" si="421"/>
        <v>0</v>
      </c>
      <c r="T1153" s="168">
        <f t="shared" si="421"/>
        <v>0</v>
      </c>
      <c r="U1153" s="168">
        <f t="shared" si="421"/>
        <v>0</v>
      </c>
      <c r="V1153" s="196">
        <f t="shared" si="421"/>
        <v>0</v>
      </c>
      <c r="W1153" s="204">
        <f>G1153-SUM(H1153:V1153)</f>
        <v>0</v>
      </c>
      <c r="Y1153"/>
      <c r="Z1153"/>
      <c r="AG1153" s="135"/>
      <c r="AH1153" s="135"/>
    </row>
    <row r="1154" spans="1:34" x14ac:dyDescent="0.4">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4">
      <c r="A1155" s="337"/>
      <c r="B1155" s="70"/>
      <c r="C1155" s="65"/>
      <c r="D1155" s="499"/>
      <c r="E1155" s="498" t="s">
        <v>427</v>
      </c>
      <c r="F1155" s="496"/>
      <c r="G1155" s="68">
        <f t="shared" ref="G1155:W1155" si="422">SUBTOTAL(9,G1156:G1158)</f>
        <v>0</v>
      </c>
      <c r="H1155" s="69">
        <f t="shared" si="422"/>
        <v>0</v>
      </c>
      <c r="I1155" s="66">
        <f t="shared" si="422"/>
        <v>0</v>
      </c>
      <c r="J1155" s="66">
        <f t="shared" si="422"/>
        <v>0</v>
      </c>
      <c r="K1155" s="67">
        <f t="shared" si="422"/>
        <v>0</v>
      </c>
      <c r="L1155" s="36">
        <f t="shared" si="422"/>
        <v>0</v>
      </c>
      <c r="M1155" s="36">
        <f t="shared" si="422"/>
        <v>0</v>
      </c>
      <c r="N1155" s="36">
        <f t="shared" si="422"/>
        <v>0</v>
      </c>
      <c r="O1155" s="36">
        <f t="shared" si="422"/>
        <v>0</v>
      </c>
      <c r="P1155" s="36">
        <f t="shared" si="422"/>
        <v>0</v>
      </c>
      <c r="Q1155" s="36">
        <f t="shared" si="422"/>
        <v>0</v>
      </c>
      <c r="R1155" s="36">
        <f t="shared" si="422"/>
        <v>0</v>
      </c>
      <c r="S1155" s="36">
        <f t="shared" si="422"/>
        <v>0</v>
      </c>
      <c r="T1155" s="36">
        <f t="shared" si="422"/>
        <v>0</v>
      </c>
      <c r="U1155" s="36">
        <f t="shared" si="422"/>
        <v>0</v>
      </c>
      <c r="V1155" s="36">
        <f t="shared" si="422"/>
        <v>0</v>
      </c>
      <c r="W1155" s="51">
        <f t="shared" si="422"/>
        <v>0</v>
      </c>
      <c r="Y1155"/>
      <c r="Z1155"/>
      <c r="AG1155" s="135"/>
      <c r="AH1155" s="135"/>
    </row>
    <row r="1156" spans="1:34" outlineLevel="1" x14ac:dyDescent="0.4">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4">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423">G1157-SUM(H1157:V1157)</f>
        <v>0</v>
      </c>
      <c r="Y1157"/>
      <c r="Z1157"/>
      <c r="AG1157" s="135"/>
      <c r="AH1157" s="135"/>
    </row>
    <row r="1158" spans="1:34" outlineLevel="1" x14ac:dyDescent="0.4">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423"/>
        <v>0</v>
      </c>
      <c r="Y1158"/>
      <c r="Z1158"/>
      <c r="AG1158" s="135"/>
      <c r="AH1158" s="135"/>
    </row>
    <row r="1159" spans="1:34" x14ac:dyDescent="0.4">
      <c r="A1159" s="337"/>
      <c r="B1159" s="70"/>
      <c r="C1159" s="65"/>
      <c r="D1159" s="499"/>
      <c r="E1159" s="498" t="s">
        <v>428</v>
      </c>
      <c r="F1159" s="496"/>
      <c r="G1159" s="68">
        <f t="shared" ref="G1159:W1159" si="424">SUBTOTAL(9,G1160:G1163)</f>
        <v>0</v>
      </c>
      <c r="H1159" s="69">
        <f t="shared" si="424"/>
        <v>0</v>
      </c>
      <c r="I1159" s="66">
        <f t="shared" si="424"/>
        <v>0</v>
      </c>
      <c r="J1159" s="66">
        <f t="shared" si="424"/>
        <v>0</v>
      </c>
      <c r="K1159" s="67">
        <f t="shared" si="424"/>
        <v>0</v>
      </c>
      <c r="L1159" s="36">
        <f t="shared" si="424"/>
        <v>0</v>
      </c>
      <c r="M1159" s="36">
        <f t="shared" si="424"/>
        <v>0</v>
      </c>
      <c r="N1159" s="36">
        <f t="shared" si="424"/>
        <v>0</v>
      </c>
      <c r="O1159" s="36">
        <f t="shared" si="424"/>
        <v>0</v>
      </c>
      <c r="P1159" s="36">
        <f t="shared" si="424"/>
        <v>0</v>
      </c>
      <c r="Q1159" s="36">
        <f t="shared" si="424"/>
        <v>0</v>
      </c>
      <c r="R1159" s="36">
        <f t="shared" si="424"/>
        <v>0</v>
      </c>
      <c r="S1159" s="36">
        <f t="shared" si="424"/>
        <v>0</v>
      </c>
      <c r="T1159" s="36">
        <f t="shared" si="424"/>
        <v>0</v>
      </c>
      <c r="U1159" s="36">
        <f t="shared" si="424"/>
        <v>0</v>
      </c>
      <c r="V1159" s="36">
        <f t="shared" si="424"/>
        <v>0</v>
      </c>
      <c r="W1159" s="51">
        <f t="shared" si="424"/>
        <v>0</v>
      </c>
      <c r="Y1159"/>
      <c r="Z1159"/>
      <c r="AG1159" s="135"/>
      <c r="AH1159" s="135"/>
    </row>
    <row r="1160" spans="1:34" outlineLevel="1" x14ac:dyDescent="0.4">
      <c r="A1160" s="337"/>
      <c r="B1160" s="70"/>
      <c r="C1160" s="65"/>
      <c r="D1160" s="498"/>
      <c r="E1160" s="498"/>
      <c r="F1160" s="497" t="s">
        <v>278</v>
      </c>
      <c r="G1160" s="172">
        <f>G304</f>
        <v>0</v>
      </c>
      <c r="H1160" s="173">
        <f t="shared" ref="H1160:K1163" si="425">$G1160*VLOOKUP($F1160,DRT,2,FALSE)</f>
        <v>0</v>
      </c>
      <c r="I1160" s="168">
        <f t="shared" si="425"/>
        <v>0</v>
      </c>
      <c r="J1160" s="196">
        <f t="shared" si="425"/>
        <v>0</v>
      </c>
      <c r="K1160" s="198">
        <f t="shared" si="425"/>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4">
      <c r="A1161" s="337"/>
      <c r="B1161" s="32"/>
      <c r="C1161" s="31"/>
      <c r="D1161" s="496"/>
      <c r="E1161" s="498"/>
      <c r="F1161" s="497" t="s">
        <v>279</v>
      </c>
      <c r="G1161" s="172">
        <f>G305</f>
        <v>0</v>
      </c>
      <c r="H1161" s="173">
        <f t="shared" si="425"/>
        <v>0</v>
      </c>
      <c r="I1161" s="168">
        <f t="shared" si="425"/>
        <v>0</v>
      </c>
      <c r="J1161" s="168">
        <f t="shared" si="425"/>
        <v>0</v>
      </c>
      <c r="K1161" s="205">
        <f t="shared" si="425"/>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4">
      <c r="A1162" s="337"/>
      <c r="B1162" s="32"/>
      <c r="C1162" s="31"/>
      <c r="D1162" s="496"/>
      <c r="E1162" s="498"/>
      <c r="F1162" s="497" t="s">
        <v>280</v>
      </c>
      <c r="G1162" s="172">
        <f>G306</f>
        <v>0</v>
      </c>
      <c r="H1162" s="173">
        <f t="shared" si="425"/>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4">
      <c r="A1163" s="337"/>
      <c r="B1163" s="32"/>
      <c r="C1163" s="31"/>
      <c r="D1163" s="496"/>
      <c r="E1163" s="498"/>
      <c r="F1163" s="497" t="s">
        <v>281</v>
      </c>
      <c r="G1163" s="172">
        <f>G307</f>
        <v>0</v>
      </c>
      <c r="H1163" s="173">
        <f t="shared" si="425"/>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426">G1163-SUM(H1163:V1163)</f>
        <v>0</v>
      </c>
      <c r="Y1163"/>
      <c r="Z1163"/>
      <c r="AG1163" s="135"/>
      <c r="AH1163" s="135"/>
    </row>
    <row r="1164" spans="1:34" x14ac:dyDescent="0.4">
      <c r="A1164" s="337"/>
      <c r="B1164" s="32"/>
      <c r="C1164" s="31"/>
      <c r="D1164" s="31"/>
      <c r="E1164" s="612" t="s">
        <v>387</v>
      </c>
      <c r="F1164" s="31"/>
      <c r="G1164" s="68">
        <f>SUBTOTAL(9,G1165)</f>
        <v>0</v>
      </c>
      <c r="H1164" s="66">
        <f t="shared" ref="H1164:W1164" si="427">SUBTOTAL(9,H1165)</f>
        <v>0</v>
      </c>
      <c r="I1164" s="66">
        <f t="shared" si="427"/>
        <v>0</v>
      </c>
      <c r="J1164" s="66">
        <f t="shared" si="427"/>
        <v>0</v>
      </c>
      <c r="K1164" s="67">
        <f t="shared" si="427"/>
        <v>0</v>
      </c>
      <c r="L1164" s="36">
        <f t="shared" si="427"/>
        <v>0</v>
      </c>
      <c r="M1164" s="36">
        <f t="shared" si="427"/>
        <v>0</v>
      </c>
      <c r="N1164" s="36">
        <f t="shared" si="427"/>
        <v>0</v>
      </c>
      <c r="O1164" s="36">
        <f t="shared" si="427"/>
        <v>0</v>
      </c>
      <c r="P1164" s="36">
        <f t="shared" si="427"/>
        <v>0</v>
      </c>
      <c r="Q1164" s="36">
        <f t="shared" si="427"/>
        <v>0</v>
      </c>
      <c r="R1164" s="36">
        <f t="shared" si="427"/>
        <v>0</v>
      </c>
      <c r="S1164" s="36">
        <f t="shared" si="427"/>
        <v>0</v>
      </c>
      <c r="T1164" s="36">
        <f t="shared" si="427"/>
        <v>0</v>
      </c>
      <c r="U1164" s="36">
        <f t="shared" si="427"/>
        <v>0</v>
      </c>
      <c r="V1164" s="36">
        <f t="shared" si="427"/>
        <v>0</v>
      </c>
      <c r="W1164" s="51">
        <f t="shared" si="427"/>
        <v>0</v>
      </c>
      <c r="Y1164"/>
      <c r="Z1164"/>
      <c r="AG1164" s="135"/>
      <c r="AH1164" s="135"/>
    </row>
    <row r="1165" spans="1:34" ht="12.75" customHeight="1" outlineLevel="1" x14ac:dyDescent="0.4">
      <c r="A1165" s="337"/>
      <c r="B1165" s="32"/>
      <c r="C1165" s="31"/>
      <c r="D1165" s="31"/>
      <c r="E1165" s="31"/>
      <c r="F1165" s="613" t="s">
        <v>388</v>
      </c>
      <c r="G1165" s="172">
        <f t="shared" ref="G1165:V1165" si="428">G309</f>
        <v>0</v>
      </c>
      <c r="H1165" s="197">
        <f t="shared" si="428"/>
        <v>0</v>
      </c>
      <c r="I1165" s="168">
        <f t="shared" si="428"/>
        <v>0</v>
      </c>
      <c r="J1165" s="168">
        <f t="shared" si="428"/>
        <v>0</v>
      </c>
      <c r="K1165" s="198">
        <f t="shared" si="428"/>
        <v>0</v>
      </c>
      <c r="L1165" s="197">
        <f t="shared" si="428"/>
        <v>0</v>
      </c>
      <c r="M1165" s="168">
        <f t="shared" si="428"/>
        <v>0</v>
      </c>
      <c r="N1165" s="168">
        <f t="shared" si="428"/>
        <v>0</v>
      </c>
      <c r="O1165" s="168">
        <f t="shared" si="428"/>
        <v>0</v>
      </c>
      <c r="P1165" s="168">
        <f t="shared" si="428"/>
        <v>0</v>
      </c>
      <c r="Q1165" s="168">
        <f t="shared" si="428"/>
        <v>0</v>
      </c>
      <c r="R1165" s="168">
        <f t="shared" si="428"/>
        <v>0</v>
      </c>
      <c r="S1165" s="168">
        <f t="shared" si="428"/>
        <v>0</v>
      </c>
      <c r="T1165" s="168">
        <f t="shared" si="428"/>
        <v>0</v>
      </c>
      <c r="U1165" s="168">
        <f t="shared" si="428"/>
        <v>0</v>
      </c>
      <c r="V1165" s="198">
        <f t="shared" si="428"/>
        <v>0</v>
      </c>
      <c r="W1165" s="48">
        <f t="shared" ref="W1165" si="429">G1165-SUM(H1165:V1165)</f>
        <v>0</v>
      </c>
      <c r="Y1165"/>
      <c r="Z1165"/>
      <c r="AG1165" s="135"/>
      <c r="AH1165" s="135"/>
    </row>
    <row r="1166" spans="1:34" outlineLevel="1" x14ac:dyDescent="0.4">
      <c r="A1166" s="337"/>
      <c r="B1166" s="32"/>
      <c r="C1166" s="31"/>
      <c r="D1166" s="31"/>
      <c r="E1166" s="612" t="s">
        <v>405</v>
      </c>
      <c r="F1166" s="31"/>
      <c r="G1166" s="73">
        <f t="shared" ref="G1166:W1166" si="430">SUBTOTAL(9,G1167:G1169)</f>
        <v>0</v>
      </c>
      <c r="H1166" s="44">
        <f t="shared" si="430"/>
        <v>0</v>
      </c>
      <c r="I1166" s="44">
        <f t="shared" si="430"/>
        <v>0</v>
      </c>
      <c r="J1166" s="44">
        <f t="shared" si="430"/>
        <v>0</v>
      </c>
      <c r="K1166" s="46">
        <f t="shared" si="430"/>
        <v>0</v>
      </c>
      <c r="L1166" s="44">
        <f t="shared" si="430"/>
        <v>0</v>
      </c>
      <c r="M1166" s="44">
        <f t="shared" si="430"/>
        <v>0</v>
      </c>
      <c r="N1166" s="44">
        <f t="shared" si="430"/>
        <v>0</v>
      </c>
      <c r="O1166" s="44">
        <f t="shared" si="430"/>
        <v>0</v>
      </c>
      <c r="P1166" s="44">
        <f t="shared" si="430"/>
        <v>0</v>
      </c>
      <c r="Q1166" s="44">
        <f t="shared" si="430"/>
        <v>0</v>
      </c>
      <c r="R1166" s="44">
        <f t="shared" si="430"/>
        <v>0</v>
      </c>
      <c r="S1166" s="44">
        <f t="shared" si="430"/>
        <v>0</v>
      </c>
      <c r="T1166" s="44">
        <f t="shared" si="430"/>
        <v>0</v>
      </c>
      <c r="U1166" s="44">
        <f t="shared" si="430"/>
        <v>0</v>
      </c>
      <c r="V1166" s="44">
        <f t="shared" si="430"/>
        <v>0</v>
      </c>
      <c r="W1166" s="51">
        <f t="shared" si="430"/>
        <v>0</v>
      </c>
      <c r="Y1166"/>
      <c r="Z1166"/>
      <c r="AG1166" s="135"/>
      <c r="AH1166" s="135"/>
    </row>
    <row r="1167" spans="1:34" outlineLevel="1" x14ac:dyDescent="0.4">
      <c r="A1167" s="337"/>
      <c r="B1167" s="32"/>
      <c r="C1167" s="31"/>
      <c r="D1167" s="31"/>
      <c r="E1167" s="65"/>
      <c r="F1167" s="171" t="s">
        <v>406</v>
      </c>
      <c r="G1167" s="172">
        <f>G311</f>
        <v>0</v>
      </c>
      <c r="H1167" s="173">
        <f t="shared" ref="H1167:K1168" si="431">IF(H311="",0,H311*VLOOKUP($F1167,DRT,3,FALSE))</f>
        <v>0</v>
      </c>
      <c r="I1167" s="168">
        <f t="shared" si="431"/>
        <v>0</v>
      </c>
      <c r="J1167" s="168">
        <f t="shared" si="431"/>
        <v>0</v>
      </c>
      <c r="K1167" s="198">
        <f t="shared" si="431"/>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432">G1167-SUM(H1167:V1167)</f>
        <v>0</v>
      </c>
      <c r="Y1167"/>
      <c r="Z1167"/>
      <c r="AG1167" s="135"/>
      <c r="AH1167" s="135"/>
    </row>
    <row r="1168" spans="1:34" outlineLevel="1" x14ac:dyDescent="0.4">
      <c r="A1168" s="337"/>
      <c r="B1168" s="32"/>
      <c r="C1168" s="31"/>
      <c r="D1168" s="31"/>
      <c r="E1168" s="65"/>
      <c r="F1168" s="160" t="s">
        <v>354</v>
      </c>
      <c r="G1168" s="172">
        <f>G312</f>
        <v>0</v>
      </c>
      <c r="H1168" s="173">
        <f t="shared" si="431"/>
        <v>0</v>
      </c>
      <c r="I1168" s="168">
        <f t="shared" si="431"/>
        <v>0</v>
      </c>
      <c r="J1168" s="168">
        <f t="shared" si="431"/>
        <v>0</v>
      </c>
      <c r="K1168" s="198">
        <f t="shared" si="431"/>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432"/>
        <v>0</v>
      </c>
      <c r="Y1168"/>
      <c r="Z1168"/>
      <c r="AG1168" s="135"/>
      <c r="AH1168" s="135"/>
    </row>
    <row r="1169" spans="1:34" outlineLevel="1" x14ac:dyDescent="0.4">
      <c r="A1169" s="337"/>
      <c r="B1169" s="32"/>
      <c r="C1169" s="31"/>
      <c r="D1169" s="31"/>
      <c r="E1169" s="65"/>
      <c r="F1169" s="160" t="s">
        <v>355</v>
      </c>
      <c r="G1169" s="172">
        <f>G313</f>
        <v>0</v>
      </c>
      <c r="H1169" s="162">
        <f t="shared" ref="H1169:V1169" si="433">H313</f>
        <v>0</v>
      </c>
      <c r="I1169" s="166">
        <f t="shared" si="433"/>
        <v>0</v>
      </c>
      <c r="J1169" s="166">
        <f t="shared" si="433"/>
        <v>0</v>
      </c>
      <c r="K1169" s="167">
        <f t="shared" si="433"/>
        <v>0</v>
      </c>
      <c r="L1169" s="173">
        <f t="shared" si="433"/>
        <v>0</v>
      </c>
      <c r="M1169" s="196">
        <f t="shared" si="433"/>
        <v>0</v>
      </c>
      <c r="N1169" s="168">
        <f t="shared" si="433"/>
        <v>0</v>
      </c>
      <c r="O1169" s="168">
        <f t="shared" si="433"/>
        <v>0</v>
      </c>
      <c r="P1169" s="168">
        <f t="shared" si="433"/>
        <v>0</v>
      </c>
      <c r="Q1169" s="168">
        <f t="shared" si="433"/>
        <v>0</v>
      </c>
      <c r="R1169" s="168">
        <f t="shared" si="433"/>
        <v>0</v>
      </c>
      <c r="S1169" s="168">
        <f t="shared" si="433"/>
        <v>0</v>
      </c>
      <c r="T1169" s="168">
        <f t="shared" si="433"/>
        <v>0</v>
      </c>
      <c r="U1169" s="168">
        <f t="shared" si="433"/>
        <v>0</v>
      </c>
      <c r="V1169" s="196">
        <f t="shared" si="433"/>
        <v>0</v>
      </c>
      <c r="W1169" s="48">
        <f t="shared" ref="W1169" si="434">G1169-SUM(H1169:V1169)</f>
        <v>0</v>
      </c>
      <c r="Y1169"/>
      <c r="Z1169"/>
      <c r="AG1169" s="135"/>
      <c r="AH1169" s="135"/>
    </row>
    <row r="1170" spans="1:34" x14ac:dyDescent="0.4">
      <c r="A1170" s="337"/>
      <c r="B1170" s="32"/>
      <c r="C1170" s="31"/>
      <c r="D1170" s="31"/>
      <c r="E1170" s="65" t="s">
        <v>407</v>
      </c>
      <c r="F1170" s="31"/>
      <c r="G1170" s="68">
        <f t="shared" ref="G1170:W1170" si="435">SUBTOTAL(9,G1171:G1173)</f>
        <v>0</v>
      </c>
      <c r="H1170" s="66">
        <f t="shared" si="435"/>
        <v>0</v>
      </c>
      <c r="I1170" s="66">
        <f t="shared" si="435"/>
        <v>0</v>
      </c>
      <c r="J1170" s="66">
        <f t="shared" si="435"/>
        <v>0</v>
      </c>
      <c r="K1170" s="67">
        <f t="shared" si="435"/>
        <v>0</v>
      </c>
      <c r="L1170" s="36">
        <f t="shared" si="435"/>
        <v>0</v>
      </c>
      <c r="M1170" s="36">
        <f t="shared" si="435"/>
        <v>0</v>
      </c>
      <c r="N1170" s="36">
        <f t="shared" si="435"/>
        <v>0</v>
      </c>
      <c r="O1170" s="36">
        <f t="shared" si="435"/>
        <v>0</v>
      </c>
      <c r="P1170" s="36">
        <f t="shared" si="435"/>
        <v>0</v>
      </c>
      <c r="Q1170" s="36">
        <f t="shared" si="435"/>
        <v>0</v>
      </c>
      <c r="R1170" s="36">
        <f t="shared" si="435"/>
        <v>0</v>
      </c>
      <c r="S1170" s="36">
        <f t="shared" si="435"/>
        <v>0</v>
      </c>
      <c r="T1170" s="36">
        <f t="shared" si="435"/>
        <v>0</v>
      </c>
      <c r="U1170" s="36">
        <f t="shared" si="435"/>
        <v>0</v>
      </c>
      <c r="V1170" s="36">
        <f t="shared" si="435"/>
        <v>0</v>
      </c>
      <c r="W1170" s="51">
        <f t="shared" si="435"/>
        <v>0</v>
      </c>
      <c r="Y1170"/>
      <c r="Z1170"/>
      <c r="AG1170" s="135"/>
      <c r="AH1170" s="135"/>
    </row>
    <row r="1171" spans="1:34" outlineLevel="1" x14ac:dyDescent="0.4">
      <c r="A1171" s="337"/>
      <c r="B1171" s="32"/>
      <c r="C1171" s="31"/>
      <c r="D1171" s="31"/>
      <c r="E1171" s="65"/>
      <c r="F1171" s="171" t="s">
        <v>384</v>
      </c>
      <c r="G1171" s="172">
        <f>G315</f>
        <v>0</v>
      </c>
      <c r="H1171" s="173">
        <f t="shared" ref="H1171:K1172" si="436">IF(H315="",0,H315*VLOOKUP($F1171,DRT,3,FALSE))</f>
        <v>0</v>
      </c>
      <c r="I1171" s="168">
        <f t="shared" si="436"/>
        <v>0</v>
      </c>
      <c r="J1171" s="168">
        <f t="shared" si="436"/>
        <v>0</v>
      </c>
      <c r="K1171" s="198">
        <f t="shared" si="436"/>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4">
      <c r="A1172" s="337"/>
      <c r="B1172" s="614"/>
      <c r="C1172" s="236"/>
      <c r="D1172" s="236"/>
      <c r="E1172" s="236"/>
      <c r="F1172" s="160" t="s">
        <v>353</v>
      </c>
      <c r="G1172" s="209">
        <f>G316</f>
        <v>0</v>
      </c>
      <c r="H1172" s="173">
        <f t="shared" si="436"/>
        <v>0</v>
      </c>
      <c r="I1172" s="173">
        <f t="shared" si="436"/>
        <v>0</v>
      </c>
      <c r="J1172" s="173">
        <f t="shared" si="436"/>
        <v>0</v>
      </c>
      <c r="K1172" s="198">
        <f t="shared" si="436"/>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4">
      <c r="A1173" s="337"/>
      <c r="B1173" s="614"/>
      <c r="C1173" s="236"/>
      <c r="D1173" s="236"/>
      <c r="E1173" s="236"/>
      <c r="F1173" s="160" t="s">
        <v>408</v>
      </c>
      <c r="G1173" s="209">
        <f>G317</f>
        <v>0</v>
      </c>
      <c r="H1173" s="206">
        <f t="shared" ref="H1173:V1173" si="437">H317</f>
        <v>0</v>
      </c>
      <c r="I1173" s="207">
        <f t="shared" si="437"/>
        <v>0</v>
      </c>
      <c r="J1173" s="207">
        <f t="shared" si="437"/>
        <v>0</v>
      </c>
      <c r="K1173" s="198">
        <f t="shared" si="437"/>
        <v>0</v>
      </c>
      <c r="L1173" s="206">
        <f t="shared" si="437"/>
        <v>0</v>
      </c>
      <c r="M1173" s="207">
        <f t="shared" si="437"/>
        <v>0</v>
      </c>
      <c r="N1173" s="168">
        <f t="shared" si="437"/>
        <v>0</v>
      </c>
      <c r="O1173" s="207">
        <f t="shared" si="437"/>
        <v>0</v>
      </c>
      <c r="P1173" s="207">
        <f t="shared" si="437"/>
        <v>0</v>
      </c>
      <c r="Q1173" s="207">
        <f t="shared" si="437"/>
        <v>0</v>
      </c>
      <c r="R1173" s="168">
        <f t="shared" si="437"/>
        <v>0</v>
      </c>
      <c r="S1173" s="207">
        <f t="shared" si="437"/>
        <v>0</v>
      </c>
      <c r="T1173" s="207">
        <f t="shared" si="437"/>
        <v>0</v>
      </c>
      <c r="U1173" s="207">
        <f t="shared" si="437"/>
        <v>0</v>
      </c>
      <c r="V1173" s="208">
        <f t="shared" si="437"/>
        <v>0</v>
      </c>
      <c r="W1173" s="48">
        <f t="shared" ref="W1173" si="438">G1173-SUM(H1173:V1173)</f>
        <v>0</v>
      </c>
      <c r="Y1173"/>
      <c r="Z1173"/>
      <c r="AG1173" s="135"/>
      <c r="AH1173" s="135"/>
    </row>
    <row r="1174" spans="1:34" x14ac:dyDescent="0.4">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x14ac:dyDescent="0.4">
      <c r="A1175" s="337"/>
      <c r="B1175" s="70"/>
      <c r="C1175" s="495"/>
      <c r="D1175" s="495"/>
      <c r="E1175" s="496" t="s">
        <v>283</v>
      </c>
      <c r="F1175" s="496"/>
      <c r="G1175" s="68">
        <f>SUBTOTAL(9,G1176:G1178)</f>
        <v>0</v>
      </c>
      <c r="H1175" s="69">
        <f t="shared" ref="H1175:W1175" si="439">SUBTOTAL(9,H1176:H1178)</f>
        <v>0</v>
      </c>
      <c r="I1175" s="66">
        <f t="shared" si="439"/>
        <v>0</v>
      </c>
      <c r="J1175" s="66">
        <f t="shared" si="439"/>
        <v>0</v>
      </c>
      <c r="K1175" s="67">
        <f t="shared" si="439"/>
        <v>0</v>
      </c>
      <c r="L1175" s="36">
        <f t="shared" si="439"/>
        <v>0</v>
      </c>
      <c r="M1175" s="36">
        <f t="shared" si="439"/>
        <v>0</v>
      </c>
      <c r="N1175" s="36">
        <f t="shared" si="439"/>
        <v>0</v>
      </c>
      <c r="O1175" s="36">
        <f t="shared" si="439"/>
        <v>0</v>
      </c>
      <c r="P1175" s="36">
        <f t="shared" si="439"/>
        <v>0</v>
      </c>
      <c r="Q1175" s="36">
        <f t="shared" si="439"/>
        <v>0</v>
      </c>
      <c r="R1175" s="36">
        <f t="shared" si="439"/>
        <v>0</v>
      </c>
      <c r="S1175" s="36">
        <f t="shared" si="439"/>
        <v>0</v>
      </c>
      <c r="T1175" s="36">
        <f t="shared" si="439"/>
        <v>0</v>
      </c>
      <c r="U1175" s="36">
        <f t="shared" si="439"/>
        <v>0</v>
      </c>
      <c r="V1175" s="36">
        <f t="shared" si="439"/>
        <v>0</v>
      </c>
      <c r="W1175" s="35">
        <f t="shared" si="439"/>
        <v>0</v>
      </c>
      <c r="Y1175"/>
      <c r="Z1175"/>
      <c r="AG1175" s="135"/>
      <c r="AH1175" s="135"/>
    </row>
    <row r="1176" spans="1:34" outlineLevel="1" x14ac:dyDescent="0.4">
      <c r="A1176" s="337"/>
      <c r="B1176" s="70"/>
      <c r="C1176" s="495"/>
      <c r="D1176" s="495"/>
      <c r="E1176" s="496"/>
      <c r="F1176" s="497" t="s">
        <v>284</v>
      </c>
      <c r="G1176" s="172">
        <f>G320</f>
        <v>0</v>
      </c>
      <c r="H1176" s="173">
        <f t="shared" ref="H1176:K1178" si="440">IF(H320="",0,H320*VLOOKUP($F1176,DRT,3,FALSE))</f>
        <v>0</v>
      </c>
      <c r="I1176" s="173">
        <f t="shared" si="440"/>
        <v>0</v>
      </c>
      <c r="J1176" s="173">
        <f t="shared" si="440"/>
        <v>0</v>
      </c>
      <c r="K1176" s="198">
        <f t="shared" si="440"/>
        <v>0</v>
      </c>
      <c r="L1176" s="173">
        <f>(SUM($H320:$K320)-SUM($H1176:K1176))*VLOOKUP($F1176,DRT,4,FALSE)</f>
        <v>0</v>
      </c>
      <c r="M1176" s="173">
        <f>(SUM($H320:$K320)-SUM($H1176:L1176))*VLOOKUP($F1176,DRT,4,FALSE)</f>
        <v>0</v>
      </c>
      <c r="N1176" s="173">
        <f>(SUM($H320:$K320)-SUM($H1176:M1176))*VLOOKUP($F1176,DRT,4,FALSE)</f>
        <v>0</v>
      </c>
      <c r="O1176" s="173">
        <f>(SUM($H320:$K320)-SUM($H1176:N1176))*VLOOKUP($F1176,DRT,4,FALSE)</f>
        <v>0</v>
      </c>
      <c r="P1176" s="173">
        <f>(SUM($H320:$K320)-SUM($H1176:O1176))*VLOOKUP($F1176,DRT,4,FALSE)</f>
        <v>0</v>
      </c>
      <c r="Q1176" s="173">
        <f>(SUM($H320:$K320)-SUM($H1176:P1176))*VLOOKUP($F1176,DRT,4,FALSE)</f>
        <v>0</v>
      </c>
      <c r="R1176" s="173">
        <f>(SUM($H320:$K320)-SUM($H1176:Q1176))*VLOOKUP($F1176,DRT,4,FALSE)</f>
        <v>0</v>
      </c>
      <c r="S1176" s="173">
        <f>(SUM($H320:$K320)-SUM($H1176:R1176))*VLOOKUP($F1176,DRT,4,FALSE)</f>
        <v>0</v>
      </c>
      <c r="T1176" s="173">
        <f>(SUM($H320:$K320)-SUM($H1176:S1176))*VLOOKUP($F1176,DRT,4,FALSE)</f>
        <v>0</v>
      </c>
      <c r="U1176" s="173">
        <f>(SUM($H320:$K320)-SUM($H1176:T1176))*VLOOKUP($F1176,DRT,4,FALSE)</f>
        <v>0</v>
      </c>
      <c r="V1176" s="198">
        <f>(SUM($H320:$K320)-SUM($H1176:U1176))*VLOOKUP($F1176,DRT,4,FALSE)</f>
        <v>0</v>
      </c>
      <c r="W1176" s="48">
        <f>G1176-SUM(H1176:V1176)</f>
        <v>0</v>
      </c>
      <c r="Y1176"/>
      <c r="Z1176"/>
      <c r="AG1176" s="135"/>
      <c r="AH1176" s="135"/>
    </row>
    <row r="1177" spans="1:34" outlineLevel="1" x14ac:dyDescent="0.4">
      <c r="A1177" s="337"/>
      <c r="B1177" s="70"/>
      <c r="C1177" s="495"/>
      <c r="D1177" s="495"/>
      <c r="E1177" s="496"/>
      <c r="F1177" s="497" t="s">
        <v>285</v>
      </c>
      <c r="G1177" s="172">
        <f>G321</f>
        <v>0</v>
      </c>
      <c r="H1177" s="173">
        <f t="shared" si="440"/>
        <v>0</v>
      </c>
      <c r="I1177" s="168">
        <f t="shared" si="440"/>
        <v>0</v>
      </c>
      <c r="J1177" s="168">
        <f t="shared" si="440"/>
        <v>0</v>
      </c>
      <c r="K1177" s="198">
        <f t="shared" si="440"/>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outlineLevel="1" x14ac:dyDescent="0.4">
      <c r="A1178" s="337"/>
      <c r="B1178" s="70"/>
      <c r="C1178" s="495"/>
      <c r="D1178" s="495"/>
      <c r="E1178" s="496"/>
      <c r="F1178" s="497" t="s">
        <v>286</v>
      </c>
      <c r="G1178" s="172">
        <f>G322</f>
        <v>0</v>
      </c>
      <c r="H1178" s="173">
        <f t="shared" si="440"/>
        <v>0</v>
      </c>
      <c r="I1178" s="168">
        <f t="shared" si="440"/>
        <v>0</v>
      </c>
      <c r="J1178" s="168">
        <f t="shared" si="440"/>
        <v>0</v>
      </c>
      <c r="K1178" s="198">
        <f t="shared" si="440"/>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4">
      <c r="A1179" s="337"/>
      <c r="B1179" s="70"/>
      <c r="C1179" s="495"/>
      <c r="D1179" s="495"/>
      <c r="E1179" s="496" t="s">
        <v>287</v>
      </c>
      <c r="F1179" s="496"/>
      <c r="G1179" s="68">
        <f>SUBTOTAL(9,G1180:G1181)</f>
        <v>0</v>
      </c>
      <c r="H1179" s="69">
        <f t="shared" ref="H1179:W1179" si="441">SUBTOTAL(9,H1180:H1181)</f>
        <v>0</v>
      </c>
      <c r="I1179" s="66">
        <f t="shared" si="441"/>
        <v>0</v>
      </c>
      <c r="J1179" s="66">
        <f t="shared" si="441"/>
        <v>0</v>
      </c>
      <c r="K1179" s="67">
        <f t="shared" si="441"/>
        <v>0</v>
      </c>
      <c r="L1179" s="36">
        <f t="shared" si="441"/>
        <v>0</v>
      </c>
      <c r="M1179" s="36">
        <f t="shared" si="441"/>
        <v>0</v>
      </c>
      <c r="N1179" s="36">
        <f t="shared" si="441"/>
        <v>0</v>
      </c>
      <c r="O1179" s="36">
        <f t="shared" si="441"/>
        <v>0</v>
      </c>
      <c r="P1179" s="36">
        <f t="shared" si="441"/>
        <v>0</v>
      </c>
      <c r="Q1179" s="36">
        <f t="shared" si="441"/>
        <v>0</v>
      </c>
      <c r="R1179" s="36">
        <f t="shared" si="441"/>
        <v>0</v>
      </c>
      <c r="S1179" s="36">
        <f t="shared" si="441"/>
        <v>0</v>
      </c>
      <c r="T1179" s="36">
        <f t="shared" si="441"/>
        <v>0</v>
      </c>
      <c r="U1179" s="36">
        <f t="shared" si="441"/>
        <v>0</v>
      </c>
      <c r="V1179" s="36">
        <f t="shared" si="441"/>
        <v>0</v>
      </c>
      <c r="W1179" s="35">
        <f t="shared" si="441"/>
        <v>0</v>
      </c>
      <c r="Y1179"/>
      <c r="Z1179"/>
      <c r="AG1179" s="135"/>
      <c r="AH1179" s="135"/>
    </row>
    <row r="1180" spans="1:34" outlineLevel="1" x14ac:dyDescent="0.4">
      <c r="A1180" s="337"/>
      <c r="B1180" s="32"/>
      <c r="C1180" s="496"/>
      <c r="D1180" s="495"/>
      <c r="E1180" s="498"/>
      <c r="F1180" s="500" t="s">
        <v>288</v>
      </c>
      <c r="G1180" s="172">
        <f t="shared" ref="G1180:V1180" si="442">G324</f>
        <v>0</v>
      </c>
      <c r="H1180" s="173">
        <f t="shared" si="442"/>
        <v>0</v>
      </c>
      <c r="I1180" s="173">
        <f t="shared" si="442"/>
        <v>0</v>
      </c>
      <c r="J1180" s="47">
        <f t="shared" si="442"/>
        <v>0</v>
      </c>
      <c r="K1180" s="198">
        <f t="shared" si="442"/>
        <v>0</v>
      </c>
      <c r="L1180" s="173">
        <f t="shared" si="442"/>
        <v>0</v>
      </c>
      <c r="M1180" s="47">
        <f t="shared" si="442"/>
        <v>0</v>
      </c>
      <c r="N1180" s="168">
        <f t="shared" si="442"/>
        <v>0</v>
      </c>
      <c r="O1180" s="173">
        <f t="shared" si="442"/>
        <v>0</v>
      </c>
      <c r="P1180" s="173">
        <f t="shared" si="442"/>
        <v>0</v>
      </c>
      <c r="Q1180" s="47">
        <f t="shared" si="442"/>
        <v>0</v>
      </c>
      <c r="R1180" s="168">
        <f t="shared" si="442"/>
        <v>0</v>
      </c>
      <c r="S1180" s="173">
        <f t="shared" si="442"/>
        <v>0</v>
      </c>
      <c r="T1180" s="173">
        <f t="shared" si="442"/>
        <v>0</v>
      </c>
      <c r="U1180" s="173">
        <f t="shared" si="442"/>
        <v>0</v>
      </c>
      <c r="V1180" s="47">
        <f t="shared" si="442"/>
        <v>0</v>
      </c>
      <c r="W1180" s="48">
        <f>G1180-SUM(H1180:V1180)</f>
        <v>0</v>
      </c>
      <c r="Y1180"/>
      <c r="Z1180"/>
      <c r="AG1180" s="135"/>
      <c r="AH1180" s="135"/>
    </row>
    <row r="1181" spans="1:34" outlineLevel="1" x14ac:dyDescent="0.4">
      <c r="A1181" s="337"/>
      <c r="B1181" s="32"/>
      <c r="C1181" s="496"/>
      <c r="D1181" s="495"/>
      <c r="E1181" s="498"/>
      <c r="F1181" s="500" t="s">
        <v>289</v>
      </c>
      <c r="G1181" s="172">
        <f t="shared" ref="G1181:V1181" si="443">G325</f>
        <v>0</v>
      </c>
      <c r="H1181" s="173">
        <f t="shared" si="443"/>
        <v>0</v>
      </c>
      <c r="I1181" s="173">
        <f t="shared" si="443"/>
        <v>0</v>
      </c>
      <c r="J1181" s="47">
        <f t="shared" si="443"/>
        <v>0</v>
      </c>
      <c r="K1181" s="198">
        <f t="shared" si="443"/>
        <v>0</v>
      </c>
      <c r="L1181" s="173">
        <f t="shared" si="443"/>
        <v>0</v>
      </c>
      <c r="M1181" s="47">
        <f t="shared" si="443"/>
        <v>0</v>
      </c>
      <c r="N1181" s="168">
        <f t="shared" si="443"/>
        <v>0</v>
      </c>
      <c r="O1181" s="173">
        <f t="shared" si="443"/>
        <v>0</v>
      </c>
      <c r="P1181" s="173">
        <f t="shared" si="443"/>
        <v>0</v>
      </c>
      <c r="Q1181" s="47">
        <f t="shared" si="443"/>
        <v>0</v>
      </c>
      <c r="R1181" s="168">
        <f t="shared" si="443"/>
        <v>0</v>
      </c>
      <c r="S1181" s="173">
        <f t="shared" si="443"/>
        <v>0</v>
      </c>
      <c r="T1181" s="173">
        <f t="shared" si="443"/>
        <v>0</v>
      </c>
      <c r="U1181" s="173">
        <f t="shared" si="443"/>
        <v>0</v>
      </c>
      <c r="V1181" s="47">
        <f t="shared" si="443"/>
        <v>0</v>
      </c>
      <c r="W1181" s="48">
        <f>G1181-SUM(H1181:V1181)</f>
        <v>0</v>
      </c>
      <c r="Y1181"/>
      <c r="Z1181"/>
      <c r="AG1181" s="135"/>
      <c r="AH1181" s="135"/>
    </row>
    <row r="1182" spans="1:34" x14ac:dyDescent="0.4">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x14ac:dyDescent="0.4">
      <c r="A1183" s="337"/>
      <c r="B1183" s="70"/>
      <c r="C1183" s="495"/>
      <c r="D1183" s="495" t="s">
        <v>291</v>
      </c>
      <c r="E1183" s="496"/>
      <c r="F1183" s="496"/>
      <c r="G1183" s="73">
        <f>SUBTOTAL(9,G1184:G1189)</f>
        <v>0</v>
      </c>
      <c r="H1183" s="44">
        <f t="shared" ref="H1183:W1183" si="444">SUBTOTAL(9,H1184:H1189)</f>
        <v>0</v>
      </c>
      <c r="I1183" s="44">
        <f t="shared" si="444"/>
        <v>0</v>
      </c>
      <c r="J1183" s="44">
        <f t="shared" si="444"/>
        <v>0</v>
      </c>
      <c r="K1183" s="46">
        <f t="shared" si="444"/>
        <v>0</v>
      </c>
      <c r="L1183" s="44">
        <f t="shared" si="444"/>
        <v>0</v>
      </c>
      <c r="M1183" s="44">
        <f t="shared" si="444"/>
        <v>0</v>
      </c>
      <c r="N1183" s="44">
        <f t="shared" si="444"/>
        <v>0</v>
      </c>
      <c r="O1183" s="44">
        <f t="shared" si="444"/>
        <v>0</v>
      </c>
      <c r="P1183" s="44">
        <f t="shared" si="444"/>
        <v>0</v>
      </c>
      <c r="Q1183" s="44">
        <f t="shared" si="444"/>
        <v>0</v>
      </c>
      <c r="R1183" s="44">
        <f t="shared" si="444"/>
        <v>0</v>
      </c>
      <c r="S1183" s="44">
        <f t="shared" si="444"/>
        <v>0</v>
      </c>
      <c r="T1183" s="44">
        <f t="shared" si="444"/>
        <v>0</v>
      </c>
      <c r="U1183" s="44">
        <f t="shared" si="444"/>
        <v>0</v>
      </c>
      <c r="V1183" s="44">
        <f t="shared" si="444"/>
        <v>0</v>
      </c>
      <c r="W1183" s="51">
        <f t="shared" si="444"/>
        <v>0</v>
      </c>
      <c r="Y1183"/>
      <c r="Z1183"/>
      <c r="AG1183" s="135"/>
      <c r="AH1183" s="135"/>
    </row>
    <row r="1184" spans="1:34" outlineLevel="1" x14ac:dyDescent="0.4">
      <c r="A1184" s="337"/>
      <c r="B1184" s="32"/>
      <c r="C1184" s="496"/>
      <c r="D1184" s="495"/>
      <c r="E1184" s="498"/>
      <c r="F1184" s="500" t="s">
        <v>292</v>
      </c>
      <c r="G1184" s="172">
        <f t="shared" ref="G1184:W1184" si="445">G328</f>
        <v>0</v>
      </c>
      <c r="H1184" s="173">
        <f t="shared" si="445"/>
        <v>0</v>
      </c>
      <c r="I1184" s="173">
        <f t="shared" si="445"/>
        <v>0</v>
      </c>
      <c r="J1184" s="47">
        <f t="shared" si="445"/>
        <v>0</v>
      </c>
      <c r="K1184" s="198">
        <f t="shared" si="445"/>
        <v>0</v>
      </c>
      <c r="L1184" s="173">
        <f t="shared" si="445"/>
        <v>0</v>
      </c>
      <c r="M1184" s="47">
        <f t="shared" si="445"/>
        <v>0</v>
      </c>
      <c r="N1184" s="168">
        <f t="shared" si="445"/>
        <v>0</v>
      </c>
      <c r="O1184" s="173">
        <f t="shared" si="445"/>
        <v>0</v>
      </c>
      <c r="P1184" s="173">
        <f t="shared" si="445"/>
        <v>0</v>
      </c>
      <c r="Q1184" s="47">
        <f t="shared" si="445"/>
        <v>0</v>
      </c>
      <c r="R1184" s="168">
        <f t="shared" si="445"/>
        <v>0</v>
      </c>
      <c r="S1184" s="173">
        <f t="shared" si="445"/>
        <v>0</v>
      </c>
      <c r="T1184" s="173">
        <f t="shared" si="445"/>
        <v>0</v>
      </c>
      <c r="U1184" s="173">
        <f t="shared" si="445"/>
        <v>0</v>
      </c>
      <c r="V1184" s="47">
        <f t="shared" si="445"/>
        <v>0</v>
      </c>
      <c r="W1184" s="48">
        <f t="shared" si="445"/>
        <v>0</v>
      </c>
      <c r="Y1184"/>
      <c r="Z1184"/>
      <c r="AG1184" s="135"/>
      <c r="AH1184" s="135"/>
    </row>
    <row r="1185" spans="1:34" outlineLevel="1" x14ac:dyDescent="0.4">
      <c r="A1185" s="337"/>
      <c r="B1185" s="70"/>
      <c r="C1185" s="496"/>
      <c r="D1185" s="496"/>
      <c r="E1185" s="498"/>
      <c r="F1185" s="497" t="s">
        <v>293</v>
      </c>
      <c r="G1185" s="172">
        <f t="shared" ref="G1185:V1185" si="446">G329</f>
        <v>0</v>
      </c>
      <c r="H1185" s="173">
        <f t="shared" si="446"/>
        <v>0</v>
      </c>
      <c r="I1185" s="168">
        <f t="shared" si="446"/>
        <v>0</v>
      </c>
      <c r="J1185" s="168">
        <f t="shared" si="446"/>
        <v>0</v>
      </c>
      <c r="K1185" s="198">
        <f t="shared" si="446"/>
        <v>0</v>
      </c>
      <c r="L1185" s="197">
        <f t="shared" si="446"/>
        <v>0</v>
      </c>
      <c r="M1185" s="168">
        <f t="shared" si="446"/>
        <v>0</v>
      </c>
      <c r="N1185" s="168">
        <f t="shared" si="446"/>
        <v>0</v>
      </c>
      <c r="O1185" s="168">
        <f t="shared" si="446"/>
        <v>0</v>
      </c>
      <c r="P1185" s="168">
        <f t="shared" si="446"/>
        <v>0</v>
      </c>
      <c r="Q1185" s="196">
        <f t="shared" si="446"/>
        <v>0</v>
      </c>
      <c r="R1185" s="168">
        <f t="shared" si="446"/>
        <v>0</v>
      </c>
      <c r="S1185" s="168">
        <f t="shared" si="446"/>
        <v>0</v>
      </c>
      <c r="T1185" s="173">
        <f t="shared" si="446"/>
        <v>0</v>
      </c>
      <c r="U1185" s="168">
        <f t="shared" si="446"/>
        <v>0</v>
      </c>
      <c r="V1185" s="196">
        <f t="shared" si="446"/>
        <v>0</v>
      </c>
      <c r="W1185" s="48">
        <f>G1185-SUM(H1185:V1185)</f>
        <v>0</v>
      </c>
      <c r="Y1185"/>
      <c r="Z1185"/>
      <c r="AG1185" s="135"/>
      <c r="AH1185" s="135"/>
    </row>
    <row r="1186" spans="1:34" outlineLevel="1" x14ac:dyDescent="0.4">
      <c r="A1186" s="337"/>
      <c r="B1186" s="70"/>
      <c r="C1186" s="496"/>
      <c r="D1186" s="496"/>
      <c r="E1186" s="498"/>
      <c r="F1186" s="497" t="s">
        <v>294</v>
      </c>
      <c r="G1186" s="172">
        <f t="shared" ref="G1186:V1186" si="447">G330</f>
        <v>0</v>
      </c>
      <c r="H1186" s="173">
        <f t="shared" si="447"/>
        <v>0</v>
      </c>
      <c r="I1186" s="168">
        <f t="shared" si="447"/>
        <v>0</v>
      </c>
      <c r="J1186" s="168">
        <f t="shared" si="447"/>
        <v>0</v>
      </c>
      <c r="K1186" s="198">
        <f t="shared" si="447"/>
        <v>0</v>
      </c>
      <c r="L1186" s="197">
        <f t="shared" si="447"/>
        <v>0</v>
      </c>
      <c r="M1186" s="168">
        <f t="shared" si="447"/>
        <v>0</v>
      </c>
      <c r="N1186" s="207">
        <f t="shared" si="447"/>
        <v>0</v>
      </c>
      <c r="O1186" s="168">
        <f t="shared" si="447"/>
        <v>0</v>
      </c>
      <c r="P1186" s="168">
        <f t="shared" si="447"/>
        <v>0</v>
      </c>
      <c r="Q1186" s="196">
        <f t="shared" si="447"/>
        <v>0</v>
      </c>
      <c r="R1186" s="168">
        <f t="shared" si="447"/>
        <v>0</v>
      </c>
      <c r="S1186" s="168">
        <f t="shared" si="447"/>
        <v>0</v>
      </c>
      <c r="T1186" s="173">
        <f t="shared" si="447"/>
        <v>0</v>
      </c>
      <c r="U1186" s="168">
        <f t="shared" si="447"/>
        <v>0</v>
      </c>
      <c r="V1186" s="198">
        <f t="shared" si="447"/>
        <v>0</v>
      </c>
      <c r="W1186" s="48">
        <f>G1186-SUM(H1186:V1186)</f>
        <v>0</v>
      </c>
      <c r="Y1186"/>
      <c r="Z1186"/>
      <c r="AG1186" s="135"/>
      <c r="AH1186" s="135"/>
    </row>
    <row r="1187" spans="1:34" outlineLevel="1" x14ac:dyDescent="0.4">
      <c r="A1187" s="337"/>
      <c r="B1187" s="70"/>
      <c r="C1187" s="496"/>
      <c r="D1187" s="496"/>
      <c r="E1187" s="498"/>
      <c r="F1187" s="497" t="s">
        <v>295</v>
      </c>
      <c r="G1187" s="172">
        <f t="shared" ref="G1187:V1187" si="448">G331</f>
        <v>0</v>
      </c>
      <c r="H1187" s="173">
        <f t="shared" si="448"/>
        <v>0</v>
      </c>
      <c r="I1187" s="168">
        <f t="shared" si="448"/>
        <v>0</v>
      </c>
      <c r="J1187" s="168">
        <f t="shared" si="448"/>
        <v>0</v>
      </c>
      <c r="K1187" s="50">
        <f t="shared" si="448"/>
        <v>0</v>
      </c>
      <c r="L1187" s="173">
        <f t="shared" si="448"/>
        <v>0</v>
      </c>
      <c r="M1187" s="168">
        <f t="shared" si="448"/>
        <v>0</v>
      </c>
      <c r="N1187" s="168">
        <f t="shared" si="448"/>
        <v>0</v>
      </c>
      <c r="O1187" s="168">
        <f t="shared" si="448"/>
        <v>0</v>
      </c>
      <c r="P1187" s="168">
        <f t="shared" si="448"/>
        <v>0</v>
      </c>
      <c r="Q1187" s="196">
        <f t="shared" si="448"/>
        <v>0</v>
      </c>
      <c r="R1187" s="168">
        <f t="shared" si="448"/>
        <v>0</v>
      </c>
      <c r="S1187" s="168">
        <f t="shared" si="448"/>
        <v>0</v>
      </c>
      <c r="T1187" s="173">
        <f t="shared" si="448"/>
        <v>0</v>
      </c>
      <c r="U1187" s="168">
        <f t="shared" si="448"/>
        <v>0</v>
      </c>
      <c r="V1187" s="198">
        <f t="shared" si="448"/>
        <v>0</v>
      </c>
      <c r="W1187" s="48">
        <f>G1187-SUM(H1187:V1187)</f>
        <v>0</v>
      </c>
      <c r="Y1187"/>
      <c r="Z1187"/>
      <c r="AG1187" s="135"/>
      <c r="AH1187" s="135"/>
    </row>
    <row r="1188" spans="1:34" outlineLevel="1" x14ac:dyDescent="0.4">
      <c r="A1188" s="337"/>
      <c r="B1188" s="70"/>
      <c r="C1188" s="496"/>
      <c r="D1188" s="496"/>
      <c r="E1188" s="498"/>
      <c r="F1188" s="497" t="s">
        <v>296</v>
      </c>
      <c r="G1188" s="172">
        <f t="shared" ref="G1188:V1188" si="449">G332</f>
        <v>0</v>
      </c>
      <c r="H1188" s="173">
        <f t="shared" si="449"/>
        <v>0</v>
      </c>
      <c r="I1188" s="168">
        <f t="shared" si="449"/>
        <v>0</v>
      </c>
      <c r="J1188" s="168">
        <f t="shared" si="449"/>
        <v>0</v>
      </c>
      <c r="K1188" s="198">
        <f t="shared" si="449"/>
        <v>0</v>
      </c>
      <c r="L1188" s="197">
        <f t="shared" si="449"/>
        <v>0</v>
      </c>
      <c r="M1188" s="168">
        <f t="shared" si="449"/>
        <v>0</v>
      </c>
      <c r="N1188" s="210">
        <f t="shared" si="449"/>
        <v>0</v>
      </c>
      <c r="O1188" s="168">
        <f t="shared" si="449"/>
        <v>0</v>
      </c>
      <c r="P1188" s="168">
        <f t="shared" si="449"/>
        <v>0</v>
      </c>
      <c r="Q1188" s="196">
        <f t="shared" si="449"/>
        <v>0</v>
      </c>
      <c r="R1188" s="168">
        <f t="shared" si="449"/>
        <v>0</v>
      </c>
      <c r="S1188" s="168">
        <f t="shared" si="449"/>
        <v>0</v>
      </c>
      <c r="T1188" s="173">
        <f t="shared" si="449"/>
        <v>0</v>
      </c>
      <c r="U1188" s="168">
        <f t="shared" si="449"/>
        <v>0</v>
      </c>
      <c r="V1188" s="198">
        <f t="shared" si="449"/>
        <v>0</v>
      </c>
      <c r="W1188" s="48">
        <f>G1188-SUM(H1188:V1188)</f>
        <v>0</v>
      </c>
      <c r="Y1188"/>
      <c r="Z1188"/>
      <c r="AG1188" s="135"/>
      <c r="AH1188" s="135"/>
    </row>
    <row r="1189" spans="1:34" outlineLevel="1" x14ac:dyDescent="0.4">
      <c r="A1189" s="337"/>
      <c r="B1189" s="70"/>
      <c r="C1189" s="498"/>
      <c r="D1189" s="498"/>
      <c r="E1189" s="498"/>
      <c r="F1189" s="497" t="s">
        <v>297</v>
      </c>
      <c r="G1189" s="172">
        <f t="shared" ref="G1189:V1189" si="450">G333</f>
        <v>0</v>
      </c>
      <c r="H1189" s="173">
        <f t="shared" si="450"/>
        <v>0</v>
      </c>
      <c r="I1189" s="168">
        <f t="shared" si="450"/>
        <v>0</v>
      </c>
      <c r="J1189" s="168">
        <f t="shared" si="450"/>
        <v>0</v>
      </c>
      <c r="K1189" s="198">
        <f t="shared" si="450"/>
        <v>0</v>
      </c>
      <c r="L1189" s="197">
        <f t="shared" si="450"/>
        <v>0</v>
      </c>
      <c r="M1189" s="168">
        <f t="shared" si="450"/>
        <v>0</v>
      </c>
      <c r="N1189" s="168">
        <f t="shared" si="450"/>
        <v>0</v>
      </c>
      <c r="O1189" s="168">
        <f t="shared" si="450"/>
        <v>0</v>
      </c>
      <c r="P1189" s="168">
        <f t="shared" si="450"/>
        <v>0</v>
      </c>
      <c r="Q1189" s="196">
        <f t="shared" si="450"/>
        <v>0</v>
      </c>
      <c r="R1189" s="168">
        <f t="shared" si="450"/>
        <v>0</v>
      </c>
      <c r="S1189" s="168">
        <f t="shared" si="450"/>
        <v>0</v>
      </c>
      <c r="T1189" s="173">
        <f t="shared" si="450"/>
        <v>0</v>
      </c>
      <c r="U1189" s="168">
        <f t="shared" si="450"/>
        <v>0</v>
      </c>
      <c r="V1189" s="198">
        <f t="shared" si="450"/>
        <v>0</v>
      </c>
      <c r="W1189" s="48">
        <f>G1189-SUM(H1189:V1189)</f>
        <v>0</v>
      </c>
      <c r="Y1189"/>
      <c r="Z1189"/>
      <c r="AG1189" s="135"/>
      <c r="AH1189" s="135"/>
    </row>
    <row r="1190" spans="1:34" x14ac:dyDescent="0.4">
      <c r="A1190" s="337"/>
      <c r="B1190" s="70"/>
      <c r="C1190" s="496"/>
      <c r="D1190" s="495" t="s">
        <v>298</v>
      </c>
      <c r="E1190" s="498"/>
      <c r="F1190" s="496"/>
      <c r="G1190" s="68">
        <f t="shared" ref="G1190:W1190" si="451">SUBTOTAL(9,G1191:G1195)</f>
        <v>0</v>
      </c>
      <c r="H1190" s="36">
        <f t="shared" si="451"/>
        <v>0</v>
      </c>
      <c r="I1190" s="36">
        <f t="shared" si="451"/>
        <v>0</v>
      </c>
      <c r="J1190" s="36">
        <f t="shared" si="451"/>
        <v>0</v>
      </c>
      <c r="K1190" s="39">
        <f t="shared" si="451"/>
        <v>0</v>
      </c>
      <c r="L1190" s="37">
        <f t="shared" si="451"/>
        <v>0</v>
      </c>
      <c r="M1190" s="38">
        <f t="shared" si="451"/>
        <v>0</v>
      </c>
      <c r="N1190" s="38">
        <f t="shared" si="451"/>
        <v>0</v>
      </c>
      <c r="O1190" s="38">
        <f t="shared" si="451"/>
        <v>0</v>
      </c>
      <c r="P1190" s="38">
        <f t="shared" si="451"/>
        <v>0</v>
      </c>
      <c r="Q1190" s="38">
        <f t="shared" si="451"/>
        <v>0</v>
      </c>
      <c r="R1190" s="38">
        <f t="shared" si="451"/>
        <v>0</v>
      </c>
      <c r="S1190" s="38">
        <f t="shared" si="451"/>
        <v>0</v>
      </c>
      <c r="T1190" s="38">
        <f t="shared" si="451"/>
        <v>0</v>
      </c>
      <c r="U1190" s="38">
        <f t="shared" si="451"/>
        <v>0</v>
      </c>
      <c r="V1190" s="39">
        <f t="shared" si="451"/>
        <v>0</v>
      </c>
      <c r="W1190" s="39">
        <f t="shared" si="451"/>
        <v>0</v>
      </c>
      <c r="Y1190"/>
      <c r="Z1190"/>
      <c r="AG1190" s="135"/>
      <c r="AH1190" s="135"/>
    </row>
    <row r="1191" spans="1:34" outlineLevel="1" x14ac:dyDescent="0.4">
      <c r="A1191" s="337"/>
      <c r="B1191" s="70"/>
      <c r="C1191" s="496"/>
      <c r="D1191" s="496"/>
      <c r="E1191" s="495"/>
      <c r="F1191" s="497" t="s">
        <v>299</v>
      </c>
      <c r="G1191" s="172">
        <f t="shared" ref="G1191:V1191" si="452">G335</f>
        <v>0</v>
      </c>
      <c r="H1191" s="173">
        <f t="shared" si="452"/>
        <v>0</v>
      </c>
      <c r="I1191" s="168">
        <f t="shared" si="452"/>
        <v>0</v>
      </c>
      <c r="J1191" s="168">
        <f t="shared" si="452"/>
        <v>0</v>
      </c>
      <c r="K1191" s="198">
        <f t="shared" si="452"/>
        <v>0</v>
      </c>
      <c r="L1191" s="197">
        <f t="shared" si="452"/>
        <v>0</v>
      </c>
      <c r="M1191" s="196">
        <f t="shared" si="452"/>
        <v>0</v>
      </c>
      <c r="N1191" s="168">
        <f t="shared" si="452"/>
        <v>0</v>
      </c>
      <c r="O1191" s="173">
        <f t="shared" si="452"/>
        <v>0</v>
      </c>
      <c r="P1191" s="168">
        <f t="shared" si="452"/>
        <v>0</v>
      </c>
      <c r="Q1191" s="196">
        <f t="shared" si="452"/>
        <v>0</v>
      </c>
      <c r="R1191" s="168">
        <f t="shared" si="452"/>
        <v>0</v>
      </c>
      <c r="S1191" s="168">
        <f t="shared" si="452"/>
        <v>0</v>
      </c>
      <c r="T1191" s="173">
        <f t="shared" si="452"/>
        <v>0</v>
      </c>
      <c r="U1191" s="168">
        <f t="shared" si="452"/>
        <v>0</v>
      </c>
      <c r="V1191" s="198">
        <f t="shared" si="452"/>
        <v>0</v>
      </c>
      <c r="W1191" s="48">
        <f>G1191-SUM(H1191:V1191)</f>
        <v>0</v>
      </c>
      <c r="Y1191"/>
      <c r="Z1191"/>
      <c r="AG1191" s="135"/>
      <c r="AH1191" s="135"/>
    </row>
    <row r="1192" spans="1:34" outlineLevel="1" x14ac:dyDescent="0.4">
      <c r="A1192" s="337"/>
      <c r="B1192" s="70"/>
      <c r="C1192" s="496"/>
      <c r="D1192" s="496"/>
      <c r="E1192" s="496"/>
      <c r="F1192" s="497" t="s">
        <v>300</v>
      </c>
      <c r="G1192" s="172">
        <f t="shared" ref="G1192:V1192" si="453">G336</f>
        <v>0</v>
      </c>
      <c r="H1192" s="173">
        <f t="shared" si="453"/>
        <v>0</v>
      </c>
      <c r="I1192" s="168">
        <f t="shared" si="453"/>
        <v>0</v>
      </c>
      <c r="J1192" s="168">
        <f t="shared" si="453"/>
        <v>0</v>
      </c>
      <c r="K1192" s="198">
        <f t="shared" si="453"/>
        <v>0</v>
      </c>
      <c r="L1192" s="197">
        <f t="shared" si="453"/>
        <v>0</v>
      </c>
      <c r="M1192" s="196">
        <f t="shared" si="453"/>
        <v>0</v>
      </c>
      <c r="N1192" s="168">
        <f t="shared" si="453"/>
        <v>0</v>
      </c>
      <c r="O1192" s="173">
        <f t="shared" si="453"/>
        <v>0</v>
      </c>
      <c r="P1192" s="168">
        <f t="shared" si="453"/>
        <v>0</v>
      </c>
      <c r="Q1192" s="196">
        <f t="shared" si="453"/>
        <v>0</v>
      </c>
      <c r="R1192" s="168">
        <f t="shared" si="453"/>
        <v>0</v>
      </c>
      <c r="S1192" s="168">
        <f t="shared" si="453"/>
        <v>0</v>
      </c>
      <c r="T1192" s="173">
        <f t="shared" si="453"/>
        <v>0</v>
      </c>
      <c r="U1192" s="168">
        <f t="shared" si="453"/>
        <v>0</v>
      </c>
      <c r="V1192" s="198">
        <f t="shared" si="453"/>
        <v>0</v>
      </c>
      <c r="W1192" s="48">
        <f>G1192-SUM(H1192:V1192)</f>
        <v>0</v>
      </c>
      <c r="Y1192"/>
      <c r="Z1192"/>
      <c r="AG1192" s="135"/>
      <c r="AH1192" s="135"/>
    </row>
    <row r="1193" spans="1:34" outlineLevel="1" x14ac:dyDescent="0.4">
      <c r="A1193" s="337"/>
      <c r="B1193" s="70"/>
      <c r="C1193" s="496"/>
      <c r="D1193" s="496"/>
      <c r="E1193" s="496"/>
      <c r="F1193" s="497" t="s">
        <v>301</v>
      </c>
      <c r="G1193" s="172">
        <f t="shared" ref="G1193:V1193" si="454">G337</f>
        <v>0</v>
      </c>
      <c r="H1193" s="173">
        <f t="shared" si="454"/>
        <v>0</v>
      </c>
      <c r="I1193" s="168">
        <f t="shared" si="454"/>
        <v>0</v>
      </c>
      <c r="J1193" s="168">
        <f t="shared" si="454"/>
        <v>0</v>
      </c>
      <c r="K1193" s="198">
        <f t="shared" si="454"/>
        <v>0</v>
      </c>
      <c r="L1193" s="197">
        <f t="shared" si="454"/>
        <v>0</v>
      </c>
      <c r="M1193" s="196">
        <f t="shared" si="454"/>
        <v>0</v>
      </c>
      <c r="N1193" s="168">
        <f t="shared" si="454"/>
        <v>0</v>
      </c>
      <c r="O1193" s="173">
        <f t="shared" si="454"/>
        <v>0</v>
      </c>
      <c r="P1193" s="168">
        <f t="shared" si="454"/>
        <v>0</v>
      </c>
      <c r="Q1193" s="196">
        <f t="shared" si="454"/>
        <v>0</v>
      </c>
      <c r="R1193" s="168">
        <f t="shared" si="454"/>
        <v>0</v>
      </c>
      <c r="S1193" s="168">
        <f t="shared" si="454"/>
        <v>0</v>
      </c>
      <c r="T1193" s="173">
        <f t="shared" si="454"/>
        <v>0</v>
      </c>
      <c r="U1193" s="168">
        <f t="shared" si="454"/>
        <v>0</v>
      </c>
      <c r="V1193" s="198">
        <f t="shared" si="454"/>
        <v>0</v>
      </c>
      <c r="W1193" s="48">
        <f>G1193-SUM(H1193:V1193)</f>
        <v>0</v>
      </c>
      <c r="Y1193"/>
      <c r="Z1193"/>
      <c r="AG1193" s="135"/>
      <c r="AH1193" s="135"/>
    </row>
    <row r="1194" spans="1:34" outlineLevel="1" x14ac:dyDescent="0.4">
      <c r="A1194" s="337"/>
      <c r="B1194" s="70"/>
      <c r="C1194" s="496"/>
      <c r="D1194" s="496"/>
      <c r="E1194" s="496"/>
      <c r="F1194" s="497" t="s">
        <v>302</v>
      </c>
      <c r="G1194" s="172">
        <f t="shared" ref="G1194:V1194" si="455">G338</f>
        <v>0</v>
      </c>
      <c r="H1194" s="173">
        <f t="shared" si="455"/>
        <v>0</v>
      </c>
      <c r="I1194" s="168">
        <f t="shared" si="455"/>
        <v>0</v>
      </c>
      <c r="J1194" s="168">
        <f t="shared" si="455"/>
        <v>0</v>
      </c>
      <c r="K1194" s="198">
        <f t="shared" si="455"/>
        <v>0</v>
      </c>
      <c r="L1194" s="197">
        <f t="shared" si="455"/>
        <v>0</v>
      </c>
      <c r="M1194" s="196">
        <f t="shared" si="455"/>
        <v>0</v>
      </c>
      <c r="N1194" s="168">
        <f t="shared" si="455"/>
        <v>0</v>
      </c>
      <c r="O1194" s="173">
        <f t="shared" si="455"/>
        <v>0</v>
      </c>
      <c r="P1194" s="168">
        <f t="shared" si="455"/>
        <v>0</v>
      </c>
      <c r="Q1194" s="196">
        <f t="shared" si="455"/>
        <v>0</v>
      </c>
      <c r="R1194" s="168">
        <f t="shared" si="455"/>
        <v>0</v>
      </c>
      <c r="S1194" s="168">
        <f t="shared" si="455"/>
        <v>0</v>
      </c>
      <c r="T1194" s="173">
        <f t="shared" si="455"/>
        <v>0</v>
      </c>
      <c r="U1194" s="168">
        <f t="shared" si="455"/>
        <v>0</v>
      </c>
      <c r="V1194" s="198">
        <f t="shared" si="455"/>
        <v>0</v>
      </c>
      <c r="W1194" s="48">
        <f>G1194-SUM(H1194:V1194)</f>
        <v>0</v>
      </c>
      <c r="Y1194"/>
      <c r="Z1194"/>
      <c r="AG1194" s="135"/>
      <c r="AH1194" s="135"/>
    </row>
    <row r="1195" spans="1:34" outlineLevel="1" x14ac:dyDescent="0.4">
      <c r="A1195" s="337"/>
      <c r="B1195" s="70"/>
      <c r="C1195" s="496"/>
      <c r="D1195" s="496"/>
      <c r="E1195" s="496"/>
      <c r="F1195" s="497" t="s">
        <v>303</v>
      </c>
      <c r="G1195" s="172">
        <f t="shared" ref="G1195:V1195" si="456">G339</f>
        <v>0</v>
      </c>
      <c r="H1195" s="173">
        <f t="shared" si="456"/>
        <v>0</v>
      </c>
      <c r="I1195" s="168">
        <f t="shared" si="456"/>
        <v>0</v>
      </c>
      <c r="J1195" s="168">
        <f t="shared" si="456"/>
        <v>0</v>
      </c>
      <c r="K1195" s="198">
        <f t="shared" si="456"/>
        <v>0</v>
      </c>
      <c r="L1195" s="197">
        <f t="shared" si="456"/>
        <v>0</v>
      </c>
      <c r="M1195" s="196">
        <f t="shared" si="456"/>
        <v>0</v>
      </c>
      <c r="N1195" s="168">
        <f t="shared" si="456"/>
        <v>0</v>
      </c>
      <c r="O1195" s="173">
        <f t="shared" si="456"/>
        <v>0</v>
      </c>
      <c r="P1195" s="168">
        <f t="shared" si="456"/>
        <v>0</v>
      </c>
      <c r="Q1195" s="196">
        <f t="shared" si="456"/>
        <v>0</v>
      </c>
      <c r="R1195" s="168">
        <f t="shared" si="456"/>
        <v>0</v>
      </c>
      <c r="S1195" s="168">
        <f t="shared" si="456"/>
        <v>0</v>
      </c>
      <c r="T1195" s="173">
        <f t="shared" si="456"/>
        <v>0</v>
      </c>
      <c r="U1195" s="168">
        <f t="shared" si="456"/>
        <v>0</v>
      </c>
      <c r="V1195" s="198">
        <f t="shared" si="456"/>
        <v>0</v>
      </c>
      <c r="W1195" s="48">
        <f>G1195-SUM(H1195:V1195)</f>
        <v>0</v>
      </c>
      <c r="Y1195"/>
      <c r="Z1195"/>
      <c r="AG1195" s="135"/>
      <c r="AH1195" s="135"/>
    </row>
    <row r="1196" spans="1:34" x14ac:dyDescent="0.4">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4">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4">
      <c r="A1198" s="341"/>
      <c r="B1198" s="32"/>
      <c r="C1198" s="495"/>
      <c r="D1198" s="495"/>
      <c r="E1198" s="496" t="s">
        <v>41</v>
      </c>
      <c r="F1198" s="496"/>
      <c r="G1198" s="68">
        <f>SUBTOTAL(9,G1199:G1202)</f>
        <v>0</v>
      </c>
      <c r="H1198" s="69">
        <f t="shared" ref="H1198:W1198" si="457">SUBTOTAL(9,H1199:H1202)</f>
        <v>0</v>
      </c>
      <c r="I1198" s="66">
        <f t="shared" si="457"/>
        <v>0</v>
      </c>
      <c r="J1198" s="66">
        <f t="shared" si="457"/>
        <v>0</v>
      </c>
      <c r="K1198" s="67">
        <f t="shared" si="457"/>
        <v>0</v>
      </c>
      <c r="L1198" s="36">
        <f t="shared" si="457"/>
        <v>0</v>
      </c>
      <c r="M1198" s="36">
        <f t="shared" si="457"/>
        <v>0</v>
      </c>
      <c r="N1198" s="36">
        <f t="shared" si="457"/>
        <v>0</v>
      </c>
      <c r="O1198" s="36">
        <f t="shared" si="457"/>
        <v>0</v>
      </c>
      <c r="P1198" s="36">
        <f t="shared" si="457"/>
        <v>0</v>
      </c>
      <c r="Q1198" s="36">
        <f t="shared" si="457"/>
        <v>0</v>
      </c>
      <c r="R1198" s="36">
        <f t="shared" si="457"/>
        <v>0</v>
      </c>
      <c r="S1198" s="36">
        <f t="shared" si="457"/>
        <v>0</v>
      </c>
      <c r="T1198" s="36">
        <f t="shared" si="457"/>
        <v>0</v>
      </c>
      <c r="U1198" s="36">
        <f t="shared" si="457"/>
        <v>0</v>
      </c>
      <c r="V1198" s="36">
        <f t="shared" si="457"/>
        <v>0</v>
      </c>
      <c r="W1198" s="35">
        <f t="shared" si="457"/>
        <v>0</v>
      </c>
      <c r="Y1198"/>
      <c r="Z1198"/>
      <c r="AA1198"/>
      <c r="AB1198"/>
      <c r="AC1198"/>
      <c r="AD1198"/>
      <c r="AE1198"/>
      <c r="AF1198"/>
    </row>
    <row r="1199" spans="1:34" s="71" customFormat="1" outlineLevel="1" x14ac:dyDescent="0.4">
      <c r="A1199" s="341"/>
      <c r="B1199" s="32"/>
      <c r="C1199" s="495"/>
      <c r="D1199" s="495"/>
      <c r="E1199" s="496"/>
      <c r="F1199" s="497" t="s">
        <v>42</v>
      </c>
      <c r="G1199" s="174">
        <f t="shared" ref="G1199:V1199" si="458">G343</f>
        <v>0</v>
      </c>
      <c r="H1199" s="175">
        <f t="shared" si="458"/>
        <v>0</v>
      </c>
      <c r="I1199" s="163">
        <f t="shared" si="458"/>
        <v>0</v>
      </c>
      <c r="J1199" s="163">
        <f t="shared" si="458"/>
        <v>0</v>
      </c>
      <c r="K1199" s="181">
        <f t="shared" si="458"/>
        <v>0</v>
      </c>
      <c r="L1199" s="165">
        <f t="shared" si="458"/>
        <v>0</v>
      </c>
      <c r="M1199" s="176">
        <f t="shared" si="458"/>
        <v>0</v>
      </c>
      <c r="N1199" s="166">
        <f t="shared" si="458"/>
        <v>0</v>
      </c>
      <c r="O1199" s="162">
        <f t="shared" si="458"/>
        <v>0</v>
      </c>
      <c r="P1199" s="166">
        <f t="shared" si="458"/>
        <v>0</v>
      </c>
      <c r="Q1199" s="176">
        <f t="shared" si="458"/>
        <v>0</v>
      </c>
      <c r="R1199" s="166">
        <f t="shared" si="458"/>
        <v>0</v>
      </c>
      <c r="S1199" s="166">
        <f t="shared" si="458"/>
        <v>0</v>
      </c>
      <c r="T1199" s="162">
        <f t="shared" si="458"/>
        <v>0</v>
      </c>
      <c r="U1199" s="166">
        <f t="shared" si="458"/>
        <v>0</v>
      </c>
      <c r="V1199" s="167">
        <f t="shared" si="458"/>
        <v>0</v>
      </c>
      <c r="W1199" s="48">
        <f>G1199-SUM(H1199:V1199)</f>
        <v>0</v>
      </c>
      <c r="Y1199"/>
      <c r="Z1199"/>
      <c r="AA1199"/>
      <c r="AB1199"/>
      <c r="AC1199"/>
      <c r="AD1199"/>
      <c r="AE1199"/>
      <c r="AF1199"/>
    </row>
    <row r="1200" spans="1:34" s="71" customFormat="1" outlineLevel="1" x14ac:dyDescent="0.4">
      <c r="A1200" s="341"/>
      <c r="B1200" s="32"/>
      <c r="C1200" s="495"/>
      <c r="D1200" s="495"/>
      <c r="E1200" s="496"/>
      <c r="F1200" s="497" t="s">
        <v>43</v>
      </c>
      <c r="G1200" s="174">
        <f t="shared" ref="G1200:V1200" si="459">G344</f>
        <v>0</v>
      </c>
      <c r="H1200" s="175">
        <f t="shared" si="459"/>
        <v>0</v>
      </c>
      <c r="I1200" s="163">
        <f t="shared" si="459"/>
        <v>0</v>
      </c>
      <c r="J1200" s="163">
        <f t="shared" si="459"/>
        <v>0</v>
      </c>
      <c r="K1200" s="181">
        <f t="shared" si="459"/>
        <v>0</v>
      </c>
      <c r="L1200" s="165">
        <f t="shared" si="459"/>
        <v>0</v>
      </c>
      <c r="M1200" s="176">
        <f t="shared" si="459"/>
        <v>0</v>
      </c>
      <c r="N1200" s="166">
        <f t="shared" si="459"/>
        <v>0</v>
      </c>
      <c r="O1200" s="162">
        <f t="shared" si="459"/>
        <v>0</v>
      </c>
      <c r="P1200" s="166">
        <f t="shared" si="459"/>
        <v>0</v>
      </c>
      <c r="Q1200" s="176">
        <f t="shared" si="459"/>
        <v>0</v>
      </c>
      <c r="R1200" s="166">
        <f t="shared" si="459"/>
        <v>0</v>
      </c>
      <c r="S1200" s="166">
        <f t="shared" si="459"/>
        <v>0</v>
      </c>
      <c r="T1200" s="162">
        <f t="shared" si="459"/>
        <v>0</v>
      </c>
      <c r="U1200" s="166">
        <f t="shared" si="459"/>
        <v>0</v>
      </c>
      <c r="V1200" s="167">
        <f t="shared" si="459"/>
        <v>0</v>
      </c>
      <c r="W1200" s="48">
        <f>G1200-SUM(H1200:V1200)</f>
        <v>0</v>
      </c>
      <c r="Y1200"/>
      <c r="Z1200"/>
      <c r="AA1200"/>
      <c r="AB1200"/>
      <c r="AC1200"/>
      <c r="AD1200"/>
      <c r="AE1200"/>
      <c r="AF1200"/>
    </row>
    <row r="1201" spans="1:32" s="71" customFormat="1" outlineLevel="1" x14ac:dyDescent="0.4">
      <c r="A1201" s="341"/>
      <c r="B1201" s="32"/>
      <c r="C1201" s="495"/>
      <c r="D1201" s="495"/>
      <c r="E1201" s="496"/>
      <c r="F1201" s="497" t="s">
        <v>44</v>
      </c>
      <c r="G1201" s="174">
        <f t="shared" ref="G1201:V1201" si="460">G345</f>
        <v>0</v>
      </c>
      <c r="H1201" s="175">
        <f t="shared" si="460"/>
        <v>0</v>
      </c>
      <c r="I1201" s="163">
        <f t="shared" si="460"/>
        <v>0</v>
      </c>
      <c r="J1201" s="163">
        <f t="shared" si="460"/>
        <v>0</v>
      </c>
      <c r="K1201" s="181">
        <f t="shared" si="460"/>
        <v>0</v>
      </c>
      <c r="L1201" s="165">
        <f t="shared" si="460"/>
        <v>0</v>
      </c>
      <c r="M1201" s="176">
        <f t="shared" si="460"/>
        <v>0</v>
      </c>
      <c r="N1201" s="166">
        <f t="shared" si="460"/>
        <v>0</v>
      </c>
      <c r="O1201" s="162">
        <f t="shared" si="460"/>
        <v>0</v>
      </c>
      <c r="P1201" s="166">
        <f t="shared" si="460"/>
        <v>0</v>
      </c>
      <c r="Q1201" s="176">
        <f t="shared" si="460"/>
        <v>0</v>
      </c>
      <c r="R1201" s="166">
        <f t="shared" si="460"/>
        <v>0</v>
      </c>
      <c r="S1201" s="166">
        <f t="shared" si="460"/>
        <v>0</v>
      </c>
      <c r="T1201" s="162">
        <f t="shared" si="460"/>
        <v>0</v>
      </c>
      <c r="U1201" s="166">
        <f t="shared" si="460"/>
        <v>0</v>
      </c>
      <c r="V1201" s="167">
        <f t="shared" si="460"/>
        <v>0</v>
      </c>
      <c r="W1201" s="48">
        <f>G1201-SUM(H1201:V1201)</f>
        <v>0</v>
      </c>
      <c r="Y1201"/>
      <c r="Z1201"/>
      <c r="AA1201"/>
      <c r="AB1201"/>
      <c r="AC1201"/>
      <c r="AD1201"/>
      <c r="AE1201"/>
      <c r="AF1201"/>
    </row>
    <row r="1202" spans="1:32" s="71" customFormat="1" outlineLevel="1" x14ac:dyDescent="0.4">
      <c r="A1202" s="341"/>
      <c r="B1202" s="32"/>
      <c r="C1202" s="495"/>
      <c r="D1202" s="495"/>
      <c r="E1202" s="496"/>
      <c r="F1202" s="497" t="s">
        <v>45</v>
      </c>
      <c r="G1202" s="174">
        <f t="shared" ref="G1202:V1202" si="461">G346</f>
        <v>0</v>
      </c>
      <c r="H1202" s="175">
        <f t="shared" si="461"/>
        <v>0</v>
      </c>
      <c r="I1202" s="163">
        <f t="shared" si="461"/>
        <v>0</v>
      </c>
      <c r="J1202" s="163">
        <f t="shared" si="461"/>
        <v>0</v>
      </c>
      <c r="K1202" s="181">
        <f t="shared" si="461"/>
        <v>0</v>
      </c>
      <c r="L1202" s="165">
        <f t="shared" si="461"/>
        <v>0</v>
      </c>
      <c r="M1202" s="176">
        <f t="shared" si="461"/>
        <v>0</v>
      </c>
      <c r="N1202" s="166">
        <f t="shared" si="461"/>
        <v>0</v>
      </c>
      <c r="O1202" s="162">
        <f t="shared" si="461"/>
        <v>0</v>
      </c>
      <c r="P1202" s="166">
        <f t="shared" si="461"/>
        <v>0</v>
      </c>
      <c r="Q1202" s="176">
        <f t="shared" si="461"/>
        <v>0</v>
      </c>
      <c r="R1202" s="166">
        <f t="shared" si="461"/>
        <v>0</v>
      </c>
      <c r="S1202" s="166">
        <f t="shared" si="461"/>
        <v>0</v>
      </c>
      <c r="T1202" s="162">
        <f t="shared" si="461"/>
        <v>0</v>
      </c>
      <c r="U1202" s="166">
        <f t="shared" si="461"/>
        <v>0</v>
      </c>
      <c r="V1202" s="167">
        <f t="shared" si="461"/>
        <v>0</v>
      </c>
      <c r="W1202" s="48">
        <f>G1202-SUM(H1202:V1202)</f>
        <v>0</v>
      </c>
      <c r="Y1202"/>
      <c r="Z1202"/>
      <c r="AA1202"/>
      <c r="AB1202"/>
      <c r="AC1202"/>
      <c r="AD1202"/>
      <c r="AE1202"/>
      <c r="AF1202"/>
    </row>
    <row r="1203" spans="1:32" s="71" customFormat="1" x14ac:dyDescent="0.4">
      <c r="A1203" s="341"/>
      <c r="B1203" s="32"/>
      <c r="C1203" s="495"/>
      <c r="D1203" s="495"/>
      <c r="E1203" s="496" t="s">
        <v>46</v>
      </c>
      <c r="F1203" s="496"/>
      <c r="G1203" s="68">
        <f>SUBTOTAL(9,G1204:G1207)</f>
        <v>0</v>
      </c>
      <c r="H1203" s="69">
        <f t="shared" ref="H1203:W1203" si="462">SUBTOTAL(9,H1204:H1207)</f>
        <v>0</v>
      </c>
      <c r="I1203" s="66">
        <f t="shared" si="462"/>
        <v>0</v>
      </c>
      <c r="J1203" s="66">
        <f t="shared" si="462"/>
        <v>0</v>
      </c>
      <c r="K1203" s="67">
        <f t="shared" si="462"/>
        <v>0</v>
      </c>
      <c r="L1203" s="36">
        <f t="shared" si="462"/>
        <v>0</v>
      </c>
      <c r="M1203" s="36">
        <f t="shared" si="462"/>
        <v>0</v>
      </c>
      <c r="N1203" s="36">
        <f t="shared" si="462"/>
        <v>0</v>
      </c>
      <c r="O1203" s="36">
        <f t="shared" si="462"/>
        <v>0</v>
      </c>
      <c r="P1203" s="36">
        <f t="shared" si="462"/>
        <v>0</v>
      </c>
      <c r="Q1203" s="36">
        <f t="shared" si="462"/>
        <v>0</v>
      </c>
      <c r="R1203" s="36">
        <f t="shared" si="462"/>
        <v>0</v>
      </c>
      <c r="S1203" s="36">
        <f t="shared" si="462"/>
        <v>0</v>
      </c>
      <c r="T1203" s="36">
        <f t="shared" si="462"/>
        <v>0</v>
      </c>
      <c r="U1203" s="36">
        <f t="shared" si="462"/>
        <v>0</v>
      </c>
      <c r="V1203" s="36">
        <f t="shared" si="462"/>
        <v>0</v>
      </c>
      <c r="W1203" s="35">
        <f t="shared" si="462"/>
        <v>0</v>
      </c>
      <c r="Y1203"/>
      <c r="Z1203"/>
      <c r="AA1203"/>
      <c r="AB1203"/>
      <c r="AC1203"/>
      <c r="AD1203"/>
      <c r="AE1203"/>
      <c r="AF1203"/>
    </row>
    <row r="1204" spans="1:32" s="71" customFormat="1" outlineLevel="1" x14ac:dyDescent="0.4">
      <c r="A1204" s="341"/>
      <c r="B1204" s="32"/>
      <c r="C1204" s="495"/>
      <c r="D1204" s="495"/>
      <c r="E1204" s="496"/>
      <c r="F1204" s="497" t="s">
        <v>47</v>
      </c>
      <c r="G1204" s="174">
        <f t="shared" ref="G1204:V1204" si="463">G348</f>
        <v>0</v>
      </c>
      <c r="H1204" s="175">
        <f t="shared" si="463"/>
        <v>0</v>
      </c>
      <c r="I1204" s="163">
        <f t="shared" si="463"/>
        <v>0</v>
      </c>
      <c r="J1204" s="163">
        <f t="shared" si="463"/>
        <v>0</v>
      </c>
      <c r="K1204" s="181">
        <f t="shared" si="463"/>
        <v>0</v>
      </c>
      <c r="L1204" s="165">
        <f t="shared" si="463"/>
        <v>0</v>
      </c>
      <c r="M1204" s="176">
        <f t="shared" si="463"/>
        <v>0</v>
      </c>
      <c r="N1204" s="166">
        <f t="shared" si="463"/>
        <v>0</v>
      </c>
      <c r="O1204" s="162">
        <f t="shared" si="463"/>
        <v>0</v>
      </c>
      <c r="P1204" s="166">
        <f t="shared" si="463"/>
        <v>0</v>
      </c>
      <c r="Q1204" s="166">
        <f t="shared" si="463"/>
        <v>0</v>
      </c>
      <c r="R1204" s="166">
        <f t="shared" si="463"/>
        <v>0</v>
      </c>
      <c r="S1204" s="166">
        <f t="shared" si="463"/>
        <v>0</v>
      </c>
      <c r="T1204" s="166">
        <f t="shared" si="463"/>
        <v>0</v>
      </c>
      <c r="U1204" s="166">
        <f t="shared" si="463"/>
        <v>0</v>
      </c>
      <c r="V1204" s="167">
        <f t="shared" si="463"/>
        <v>0</v>
      </c>
      <c r="W1204" s="48">
        <f>G1204-SUM(H1204:V1204)</f>
        <v>0</v>
      </c>
      <c r="Y1204"/>
      <c r="Z1204"/>
      <c r="AA1204"/>
      <c r="AB1204"/>
      <c r="AC1204"/>
      <c r="AD1204"/>
      <c r="AE1204"/>
      <c r="AF1204"/>
    </row>
    <row r="1205" spans="1:32" s="71" customFormat="1" outlineLevel="1" x14ac:dyDescent="0.4">
      <c r="A1205" s="341"/>
      <c r="B1205" s="32"/>
      <c r="C1205" s="495"/>
      <c r="D1205" s="495"/>
      <c r="E1205" s="496"/>
      <c r="F1205" s="497" t="s">
        <v>48</v>
      </c>
      <c r="G1205" s="174">
        <f t="shared" ref="G1205:V1205" si="464">G349</f>
        <v>0</v>
      </c>
      <c r="H1205" s="175">
        <f t="shared" si="464"/>
        <v>0</v>
      </c>
      <c r="I1205" s="163">
        <f t="shared" si="464"/>
        <v>0</v>
      </c>
      <c r="J1205" s="163">
        <f t="shared" si="464"/>
        <v>0</v>
      </c>
      <c r="K1205" s="181">
        <f t="shared" si="464"/>
        <v>0</v>
      </c>
      <c r="L1205" s="165">
        <f t="shared" si="464"/>
        <v>0</v>
      </c>
      <c r="M1205" s="176">
        <f t="shared" si="464"/>
        <v>0</v>
      </c>
      <c r="N1205" s="166">
        <f t="shared" si="464"/>
        <v>0</v>
      </c>
      <c r="O1205" s="162">
        <f t="shared" si="464"/>
        <v>0</v>
      </c>
      <c r="P1205" s="166">
        <f t="shared" si="464"/>
        <v>0</v>
      </c>
      <c r="Q1205" s="166">
        <f t="shared" si="464"/>
        <v>0</v>
      </c>
      <c r="R1205" s="166">
        <f t="shared" si="464"/>
        <v>0</v>
      </c>
      <c r="S1205" s="166">
        <f t="shared" si="464"/>
        <v>0</v>
      </c>
      <c r="T1205" s="166">
        <f t="shared" si="464"/>
        <v>0</v>
      </c>
      <c r="U1205" s="166">
        <f t="shared" si="464"/>
        <v>0</v>
      </c>
      <c r="V1205" s="167">
        <f t="shared" si="464"/>
        <v>0</v>
      </c>
      <c r="W1205" s="48">
        <f>G1205-SUM(H1205:V1205)</f>
        <v>0</v>
      </c>
      <c r="Y1205"/>
      <c r="Z1205"/>
      <c r="AA1205"/>
      <c r="AB1205"/>
      <c r="AC1205"/>
      <c r="AD1205"/>
      <c r="AE1205"/>
      <c r="AF1205"/>
    </row>
    <row r="1206" spans="1:32" s="71" customFormat="1" outlineLevel="1" x14ac:dyDescent="0.4">
      <c r="A1206" s="341"/>
      <c r="B1206" s="32"/>
      <c r="C1206" s="495"/>
      <c r="D1206" s="495"/>
      <c r="E1206" s="496"/>
      <c r="F1206" s="497" t="s">
        <v>49</v>
      </c>
      <c r="G1206" s="174">
        <f t="shared" ref="G1206:V1206" si="465">G350</f>
        <v>0</v>
      </c>
      <c r="H1206" s="175">
        <f t="shared" si="465"/>
        <v>0</v>
      </c>
      <c r="I1206" s="163">
        <f t="shared" si="465"/>
        <v>0</v>
      </c>
      <c r="J1206" s="163">
        <f t="shared" si="465"/>
        <v>0</v>
      </c>
      <c r="K1206" s="181">
        <f t="shared" si="465"/>
        <v>0</v>
      </c>
      <c r="L1206" s="165">
        <f t="shared" si="465"/>
        <v>0</v>
      </c>
      <c r="M1206" s="166">
        <f t="shared" si="465"/>
        <v>0</v>
      </c>
      <c r="N1206" s="166">
        <f t="shared" si="465"/>
        <v>0</v>
      </c>
      <c r="O1206" s="166">
        <f t="shared" si="465"/>
        <v>0</v>
      </c>
      <c r="P1206" s="166">
        <f t="shared" si="465"/>
        <v>0</v>
      </c>
      <c r="Q1206" s="166">
        <f t="shared" si="465"/>
        <v>0</v>
      </c>
      <c r="R1206" s="166">
        <f t="shared" si="465"/>
        <v>0</v>
      </c>
      <c r="S1206" s="166">
        <f t="shared" si="465"/>
        <v>0</v>
      </c>
      <c r="T1206" s="166">
        <f t="shared" si="465"/>
        <v>0</v>
      </c>
      <c r="U1206" s="166">
        <f t="shared" si="465"/>
        <v>0</v>
      </c>
      <c r="V1206" s="167">
        <f t="shared" si="465"/>
        <v>0</v>
      </c>
      <c r="W1206" s="48">
        <f>G1206-SUM(H1206:V1206)</f>
        <v>0</v>
      </c>
      <c r="Y1206"/>
      <c r="Z1206"/>
      <c r="AA1206"/>
      <c r="AB1206"/>
      <c r="AC1206"/>
      <c r="AD1206"/>
      <c r="AE1206"/>
      <c r="AF1206"/>
    </row>
    <row r="1207" spans="1:32" s="71" customFormat="1" outlineLevel="1" x14ac:dyDescent="0.4">
      <c r="A1207" s="341"/>
      <c r="B1207" s="32"/>
      <c r="C1207" s="495"/>
      <c r="D1207" s="495"/>
      <c r="E1207" s="496"/>
      <c r="F1207" s="497" t="s">
        <v>50</v>
      </c>
      <c r="G1207" s="174">
        <f t="shared" ref="G1207:V1207" si="466">G351</f>
        <v>0</v>
      </c>
      <c r="H1207" s="175">
        <f t="shared" si="466"/>
        <v>0</v>
      </c>
      <c r="I1207" s="163">
        <f t="shared" si="466"/>
        <v>0</v>
      </c>
      <c r="J1207" s="163">
        <f t="shared" si="466"/>
        <v>0</v>
      </c>
      <c r="K1207" s="181">
        <f t="shared" si="466"/>
        <v>0</v>
      </c>
      <c r="L1207" s="165">
        <f t="shared" si="466"/>
        <v>0</v>
      </c>
      <c r="M1207" s="166">
        <f t="shared" si="466"/>
        <v>0</v>
      </c>
      <c r="N1207" s="166">
        <f t="shared" si="466"/>
        <v>0</v>
      </c>
      <c r="O1207" s="166">
        <f t="shared" si="466"/>
        <v>0</v>
      </c>
      <c r="P1207" s="166">
        <f t="shared" si="466"/>
        <v>0</v>
      </c>
      <c r="Q1207" s="166">
        <f t="shared" si="466"/>
        <v>0</v>
      </c>
      <c r="R1207" s="166">
        <f t="shared" si="466"/>
        <v>0</v>
      </c>
      <c r="S1207" s="166">
        <f t="shared" si="466"/>
        <v>0</v>
      </c>
      <c r="T1207" s="166">
        <f t="shared" si="466"/>
        <v>0</v>
      </c>
      <c r="U1207" s="166">
        <f t="shared" si="466"/>
        <v>0</v>
      </c>
      <c r="V1207" s="167">
        <f t="shared" si="466"/>
        <v>0</v>
      </c>
      <c r="W1207" s="48">
        <f>G1207-SUM(H1207:V1207)</f>
        <v>0</v>
      </c>
      <c r="Y1207"/>
      <c r="Z1207"/>
      <c r="AA1207"/>
      <c r="AB1207"/>
      <c r="AC1207"/>
      <c r="AD1207"/>
      <c r="AE1207"/>
      <c r="AF1207"/>
    </row>
    <row r="1208" spans="1:32" s="71" customFormat="1" x14ac:dyDescent="0.4">
      <c r="A1208" s="341"/>
      <c r="B1208" s="32"/>
      <c r="C1208" s="495"/>
      <c r="D1208" s="495"/>
      <c r="E1208" s="496" t="s">
        <v>51</v>
      </c>
      <c r="F1208" s="496"/>
      <c r="G1208" s="68">
        <f>SUBTOTAL(9,G1209:G1212)</f>
        <v>0</v>
      </c>
      <c r="H1208" s="69">
        <f t="shared" ref="H1208:W1208" si="467">SUBTOTAL(9,H1209:H1212)</f>
        <v>0</v>
      </c>
      <c r="I1208" s="66">
        <f t="shared" si="467"/>
        <v>0</v>
      </c>
      <c r="J1208" s="66">
        <f t="shared" si="467"/>
        <v>0</v>
      </c>
      <c r="K1208" s="67">
        <f t="shared" si="467"/>
        <v>0</v>
      </c>
      <c r="L1208" s="36">
        <f t="shared" si="467"/>
        <v>0</v>
      </c>
      <c r="M1208" s="36">
        <f t="shared" si="467"/>
        <v>0</v>
      </c>
      <c r="N1208" s="36">
        <f t="shared" si="467"/>
        <v>0</v>
      </c>
      <c r="O1208" s="36">
        <f t="shared" si="467"/>
        <v>0</v>
      </c>
      <c r="P1208" s="36">
        <f t="shared" si="467"/>
        <v>0</v>
      </c>
      <c r="Q1208" s="36">
        <f t="shared" si="467"/>
        <v>0</v>
      </c>
      <c r="R1208" s="36">
        <f t="shared" si="467"/>
        <v>0</v>
      </c>
      <c r="S1208" s="36">
        <f t="shared" si="467"/>
        <v>0</v>
      </c>
      <c r="T1208" s="36">
        <f t="shared" si="467"/>
        <v>0</v>
      </c>
      <c r="U1208" s="36">
        <f t="shared" si="467"/>
        <v>0</v>
      </c>
      <c r="V1208" s="36">
        <f t="shared" si="467"/>
        <v>0</v>
      </c>
      <c r="W1208" s="35">
        <f t="shared" si="467"/>
        <v>0</v>
      </c>
      <c r="Y1208"/>
      <c r="Z1208"/>
      <c r="AA1208"/>
      <c r="AB1208"/>
      <c r="AC1208"/>
      <c r="AD1208"/>
      <c r="AE1208"/>
      <c r="AF1208"/>
    </row>
    <row r="1209" spans="1:32" s="71" customFormat="1" outlineLevel="1" x14ac:dyDescent="0.4">
      <c r="A1209" s="341"/>
      <c r="B1209" s="32"/>
      <c r="C1209" s="495"/>
      <c r="D1209" s="495"/>
      <c r="E1209" s="496"/>
      <c r="F1209" s="497" t="s">
        <v>52</v>
      </c>
      <c r="G1209" s="174">
        <f t="shared" ref="G1209:V1209" si="468">G353</f>
        <v>0</v>
      </c>
      <c r="H1209" s="175">
        <f t="shared" si="468"/>
        <v>0</v>
      </c>
      <c r="I1209" s="163">
        <f t="shared" si="468"/>
        <v>0</v>
      </c>
      <c r="J1209" s="163">
        <f t="shared" si="468"/>
        <v>0</v>
      </c>
      <c r="K1209" s="181">
        <f t="shared" si="468"/>
        <v>0</v>
      </c>
      <c r="L1209" s="165">
        <f t="shared" si="468"/>
        <v>0</v>
      </c>
      <c r="M1209" s="166">
        <f t="shared" si="468"/>
        <v>0</v>
      </c>
      <c r="N1209" s="166">
        <f t="shared" si="468"/>
        <v>0</v>
      </c>
      <c r="O1209" s="166">
        <f t="shared" si="468"/>
        <v>0</v>
      </c>
      <c r="P1209" s="166">
        <f t="shared" si="468"/>
        <v>0</v>
      </c>
      <c r="Q1209" s="166">
        <f t="shared" si="468"/>
        <v>0</v>
      </c>
      <c r="R1209" s="166">
        <f t="shared" si="468"/>
        <v>0</v>
      </c>
      <c r="S1209" s="166">
        <f t="shared" si="468"/>
        <v>0</v>
      </c>
      <c r="T1209" s="166">
        <f t="shared" si="468"/>
        <v>0</v>
      </c>
      <c r="U1209" s="166">
        <f t="shared" si="468"/>
        <v>0</v>
      </c>
      <c r="V1209" s="167">
        <f t="shared" si="468"/>
        <v>0</v>
      </c>
      <c r="W1209" s="48">
        <f>G1209-SUM(H1209:V1209)</f>
        <v>0</v>
      </c>
      <c r="Y1209"/>
      <c r="Z1209"/>
      <c r="AA1209"/>
      <c r="AB1209"/>
      <c r="AC1209"/>
      <c r="AD1209"/>
      <c r="AE1209"/>
      <c r="AF1209"/>
    </row>
    <row r="1210" spans="1:32" s="71" customFormat="1" outlineLevel="1" x14ac:dyDescent="0.4">
      <c r="A1210" s="341"/>
      <c r="B1210" s="32"/>
      <c r="C1210" s="495"/>
      <c r="D1210" s="495"/>
      <c r="E1210" s="496"/>
      <c r="F1210" s="497" t="s">
        <v>53</v>
      </c>
      <c r="G1210" s="174">
        <f t="shared" ref="G1210:V1210" si="469">G354</f>
        <v>0</v>
      </c>
      <c r="H1210" s="175">
        <f t="shared" si="469"/>
        <v>0</v>
      </c>
      <c r="I1210" s="163">
        <f t="shared" si="469"/>
        <v>0</v>
      </c>
      <c r="J1210" s="163">
        <f t="shared" si="469"/>
        <v>0</v>
      </c>
      <c r="K1210" s="181">
        <f t="shared" si="469"/>
        <v>0</v>
      </c>
      <c r="L1210" s="165">
        <f t="shared" si="469"/>
        <v>0</v>
      </c>
      <c r="M1210" s="211">
        <f t="shared" si="469"/>
        <v>0</v>
      </c>
      <c r="N1210" s="166">
        <f t="shared" si="469"/>
        <v>0</v>
      </c>
      <c r="O1210" s="212">
        <f t="shared" si="469"/>
        <v>0</v>
      </c>
      <c r="P1210" s="184">
        <f t="shared" si="469"/>
        <v>0</v>
      </c>
      <c r="Q1210" s="211">
        <f t="shared" si="469"/>
        <v>0</v>
      </c>
      <c r="R1210" s="184">
        <f t="shared" si="469"/>
        <v>0</v>
      </c>
      <c r="S1210" s="184">
        <f t="shared" si="469"/>
        <v>0</v>
      </c>
      <c r="T1210" s="212">
        <f t="shared" si="469"/>
        <v>0</v>
      </c>
      <c r="U1210" s="184">
        <f t="shared" si="469"/>
        <v>0</v>
      </c>
      <c r="V1210" s="167">
        <f t="shared" si="469"/>
        <v>0</v>
      </c>
      <c r="W1210" s="48">
        <f>G1210-SUM(H1210:V1210)</f>
        <v>0</v>
      </c>
      <c r="Y1210"/>
      <c r="Z1210"/>
      <c r="AA1210"/>
      <c r="AB1210"/>
      <c r="AC1210"/>
      <c r="AD1210"/>
      <c r="AE1210"/>
      <c r="AF1210"/>
    </row>
    <row r="1211" spans="1:32" s="71" customFormat="1" outlineLevel="1" x14ac:dyDescent="0.4">
      <c r="A1211" s="341"/>
      <c r="B1211" s="32"/>
      <c r="C1211" s="495"/>
      <c r="D1211" s="495"/>
      <c r="E1211" s="496"/>
      <c r="F1211" s="497" t="s">
        <v>54</v>
      </c>
      <c r="G1211" s="174">
        <f t="shared" ref="G1211:V1211" si="470">G355</f>
        <v>0</v>
      </c>
      <c r="H1211" s="175">
        <f t="shared" si="470"/>
        <v>0</v>
      </c>
      <c r="I1211" s="163">
        <f t="shared" si="470"/>
        <v>0</v>
      </c>
      <c r="J1211" s="163">
        <f t="shared" si="470"/>
        <v>0</v>
      </c>
      <c r="K1211" s="181">
        <f t="shared" si="470"/>
        <v>0</v>
      </c>
      <c r="L1211" s="165">
        <f t="shared" si="470"/>
        <v>0</v>
      </c>
      <c r="M1211" s="176">
        <f t="shared" si="470"/>
        <v>0</v>
      </c>
      <c r="N1211" s="166">
        <f t="shared" si="470"/>
        <v>0</v>
      </c>
      <c r="O1211" s="162">
        <f t="shared" si="470"/>
        <v>0</v>
      </c>
      <c r="P1211" s="166">
        <f t="shared" si="470"/>
        <v>0</v>
      </c>
      <c r="Q1211" s="176">
        <f t="shared" si="470"/>
        <v>0</v>
      </c>
      <c r="R1211" s="166">
        <f t="shared" si="470"/>
        <v>0</v>
      </c>
      <c r="S1211" s="166">
        <f t="shared" si="470"/>
        <v>0</v>
      </c>
      <c r="T1211" s="162">
        <f t="shared" si="470"/>
        <v>0</v>
      </c>
      <c r="U1211" s="166">
        <f t="shared" si="470"/>
        <v>0</v>
      </c>
      <c r="V1211" s="167">
        <f t="shared" si="470"/>
        <v>0</v>
      </c>
      <c r="W1211" s="48">
        <f>G1211-SUM(H1211:V1211)</f>
        <v>0</v>
      </c>
      <c r="Y1211"/>
      <c r="Z1211"/>
      <c r="AA1211"/>
      <c r="AB1211"/>
      <c r="AC1211"/>
      <c r="AD1211"/>
      <c r="AE1211"/>
      <c r="AF1211"/>
    </row>
    <row r="1212" spans="1:32" s="71" customFormat="1" outlineLevel="1" x14ac:dyDescent="0.4">
      <c r="A1212" s="341"/>
      <c r="B1212" s="32"/>
      <c r="C1212" s="495"/>
      <c r="D1212" s="495"/>
      <c r="E1212" s="496"/>
      <c r="F1212" s="497" t="s">
        <v>55</v>
      </c>
      <c r="G1212" s="174">
        <f t="shared" ref="G1212:V1212" si="471">G356</f>
        <v>0</v>
      </c>
      <c r="H1212" s="175">
        <f t="shared" si="471"/>
        <v>0</v>
      </c>
      <c r="I1212" s="163">
        <f t="shared" si="471"/>
        <v>0</v>
      </c>
      <c r="J1212" s="163">
        <f t="shared" si="471"/>
        <v>0</v>
      </c>
      <c r="K1212" s="181">
        <f t="shared" si="471"/>
        <v>0</v>
      </c>
      <c r="L1212" s="165">
        <f t="shared" si="471"/>
        <v>0</v>
      </c>
      <c r="M1212" s="176">
        <f t="shared" si="471"/>
        <v>0</v>
      </c>
      <c r="N1212" s="166">
        <f t="shared" si="471"/>
        <v>0</v>
      </c>
      <c r="O1212" s="162">
        <f t="shared" si="471"/>
        <v>0</v>
      </c>
      <c r="P1212" s="166">
        <f t="shared" si="471"/>
        <v>0</v>
      </c>
      <c r="Q1212" s="176">
        <f t="shared" si="471"/>
        <v>0</v>
      </c>
      <c r="R1212" s="166">
        <f t="shared" si="471"/>
        <v>0</v>
      </c>
      <c r="S1212" s="166">
        <f t="shared" si="471"/>
        <v>0</v>
      </c>
      <c r="T1212" s="162">
        <f t="shared" si="471"/>
        <v>0</v>
      </c>
      <c r="U1212" s="166">
        <f t="shared" si="471"/>
        <v>0</v>
      </c>
      <c r="V1212" s="167">
        <f t="shared" si="471"/>
        <v>0</v>
      </c>
      <c r="W1212" s="48">
        <f>G1212-SUM(H1212:V1212)</f>
        <v>0</v>
      </c>
      <c r="Y1212"/>
      <c r="Z1212"/>
      <c r="AA1212"/>
      <c r="AB1212"/>
      <c r="AC1212"/>
      <c r="AD1212"/>
      <c r="AE1212"/>
      <c r="AF1212"/>
    </row>
    <row r="1213" spans="1:32" s="71" customFormat="1" x14ac:dyDescent="0.4">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4">
      <c r="A1214" s="341"/>
      <c r="B1214" s="32"/>
      <c r="C1214" s="495"/>
      <c r="D1214" s="495"/>
      <c r="E1214" s="498" t="s">
        <v>57</v>
      </c>
      <c r="F1214" s="496"/>
      <c r="G1214" s="68">
        <f t="shared" ref="G1214:W1214" si="472">SUBTOTAL(9,G1215:G1217)</f>
        <v>0</v>
      </c>
      <c r="H1214" s="69">
        <f t="shared" si="472"/>
        <v>0</v>
      </c>
      <c r="I1214" s="66">
        <f t="shared" si="472"/>
        <v>0</v>
      </c>
      <c r="J1214" s="66">
        <f t="shared" si="472"/>
        <v>0</v>
      </c>
      <c r="K1214" s="67">
        <f t="shared" si="472"/>
        <v>0</v>
      </c>
      <c r="L1214" s="36">
        <f t="shared" si="472"/>
        <v>0</v>
      </c>
      <c r="M1214" s="36">
        <f t="shared" si="472"/>
        <v>0</v>
      </c>
      <c r="N1214" s="36">
        <f t="shared" si="472"/>
        <v>0</v>
      </c>
      <c r="O1214" s="36">
        <f t="shared" si="472"/>
        <v>0</v>
      </c>
      <c r="P1214" s="36">
        <f t="shared" si="472"/>
        <v>0</v>
      </c>
      <c r="Q1214" s="36">
        <f t="shared" si="472"/>
        <v>0</v>
      </c>
      <c r="R1214" s="36">
        <f t="shared" si="472"/>
        <v>0</v>
      </c>
      <c r="S1214" s="36">
        <f t="shared" si="472"/>
        <v>0</v>
      </c>
      <c r="T1214" s="36">
        <f t="shared" si="472"/>
        <v>0</v>
      </c>
      <c r="U1214" s="36">
        <f t="shared" si="472"/>
        <v>0</v>
      </c>
      <c r="V1214" s="36">
        <f t="shared" si="472"/>
        <v>0</v>
      </c>
      <c r="W1214" s="35">
        <f t="shared" si="472"/>
        <v>0</v>
      </c>
      <c r="Y1214"/>
      <c r="Z1214"/>
      <c r="AA1214"/>
      <c r="AB1214"/>
      <c r="AC1214"/>
      <c r="AD1214"/>
      <c r="AE1214"/>
      <c r="AF1214"/>
    </row>
    <row r="1215" spans="1:32" s="71" customFormat="1" outlineLevel="1" x14ac:dyDescent="0.4">
      <c r="A1215" s="341"/>
      <c r="B1215" s="32"/>
      <c r="C1215" s="495"/>
      <c r="D1215" s="495"/>
      <c r="E1215" s="498"/>
      <c r="F1215" s="497" t="s">
        <v>58</v>
      </c>
      <c r="G1215" s="174">
        <f t="shared" ref="G1215:V1215" si="473">G359</f>
        <v>0</v>
      </c>
      <c r="H1215" s="175">
        <f t="shared" si="473"/>
        <v>0</v>
      </c>
      <c r="I1215" s="163">
        <f t="shared" si="473"/>
        <v>0</v>
      </c>
      <c r="J1215" s="163">
        <f t="shared" si="473"/>
        <v>0</v>
      </c>
      <c r="K1215" s="181">
        <f t="shared" si="473"/>
        <v>0</v>
      </c>
      <c r="L1215" s="165">
        <f t="shared" si="473"/>
        <v>0</v>
      </c>
      <c r="M1215" s="176">
        <f t="shared" si="473"/>
        <v>0</v>
      </c>
      <c r="N1215" s="166">
        <f t="shared" si="473"/>
        <v>0</v>
      </c>
      <c r="O1215" s="162">
        <f t="shared" si="473"/>
        <v>0</v>
      </c>
      <c r="P1215" s="166">
        <f t="shared" si="473"/>
        <v>0</v>
      </c>
      <c r="Q1215" s="176">
        <f t="shared" si="473"/>
        <v>0</v>
      </c>
      <c r="R1215" s="166">
        <f t="shared" si="473"/>
        <v>0</v>
      </c>
      <c r="S1215" s="166">
        <f t="shared" si="473"/>
        <v>0</v>
      </c>
      <c r="T1215" s="162">
        <f t="shared" si="473"/>
        <v>0</v>
      </c>
      <c r="U1215" s="166">
        <f t="shared" si="473"/>
        <v>0</v>
      </c>
      <c r="V1215" s="167">
        <f t="shared" si="473"/>
        <v>0</v>
      </c>
      <c r="W1215" s="48">
        <f>G1215-SUM(H1215:V1215)</f>
        <v>0</v>
      </c>
      <c r="Y1215"/>
      <c r="Z1215"/>
      <c r="AA1215"/>
      <c r="AB1215"/>
      <c r="AC1215"/>
      <c r="AD1215"/>
      <c r="AE1215"/>
      <c r="AF1215"/>
    </row>
    <row r="1216" spans="1:32" s="71" customFormat="1" outlineLevel="1" x14ac:dyDescent="0.4">
      <c r="A1216" s="341"/>
      <c r="B1216" s="32"/>
      <c r="C1216" s="495"/>
      <c r="D1216" s="495"/>
      <c r="E1216" s="496"/>
      <c r="F1216" s="497" t="s">
        <v>59</v>
      </c>
      <c r="G1216" s="174">
        <f t="shared" ref="G1216:V1216" si="474">G360</f>
        <v>0</v>
      </c>
      <c r="H1216" s="175">
        <f t="shared" si="474"/>
        <v>0</v>
      </c>
      <c r="I1216" s="163">
        <f t="shared" si="474"/>
        <v>0</v>
      </c>
      <c r="J1216" s="163">
        <f t="shared" si="474"/>
        <v>0</v>
      </c>
      <c r="K1216" s="181">
        <f t="shared" si="474"/>
        <v>0</v>
      </c>
      <c r="L1216" s="165">
        <f t="shared" si="474"/>
        <v>0</v>
      </c>
      <c r="M1216" s="176">
        <f t="shared" si="474"/>
        <v>0</v>
      </c>
      <c r="N1216" s="166">
        <f t="shared" si="474"/>
        <v>0</v>
      </c>
      <c r="O1216" s="162">
        <f t="shared" si="474"/>
        <v>0</v>
      </c>
      <c r="P1216" s="166">
        <f t="shared" si="474"/>
        <v>0</v>
      </c>
      <c r="Q1216" s="176">
        <f t="shared" si="474"/>
        <v>0</v>
      </c>
      <c r="R1216" s="166">
        <f t="shared" si="474"/>
        <v>0</v>
      </c>
      <c r="S1216" s="166">
        <f t="shared" si="474"/>
        <v>0</v>
      </c>
      <c r="T1216" s="162">
        <f t="shared" si="474"/>
        <v>0</v>
      </c>
      <c r="U1216" s="166">
        <f t="shared" si="474"/>
        <v>0</v>
      </c>
      <c r="V1216" s="167">
        <f t="shared" si="474"/>
        <v>0</v>
      </c>
      <c r="W1216" s="48">
        <f>G1216-SUM(H1216:V1216)</f>
        <v>0</v>
      </c>
      <c r="Y1216"/>
      <c r="Z1216"/>
      <c r="AA1216"/>
      <c r="AB1216"/>
      <c r="AC1216"/>
      <c r="AD1216"/>
      <c r="AE1216"/>
      <c r="AF1216"/>
    </row>
    <row r="1217" spans="1:32" s="71" customFormat="1" outlineLevel="1" x14ac:dyDescent="0.4">
      <c r="A1217" s="341"/>
      <c r="B1217" s="32"/>
      <c r="C1217" s="495"/>
      <c r="D1217" s="495"/>
      <c r="E1217" s="496"/>
      <c r="F1217" s="497" t="s">
        <v>60</v>
      </c>
      <c r="G1217" s="174">
        <f t="shared" ref="G1217:V1217" si="475">G361</f>
        <v>0</v>
      </c>
      <c r="H1217" s="175">
        <f t="shared" si="475"/>
        <v>0</v>
      </c>
      <c r="I1217" s="163">
        <f t="shared" si="475"/>
        <v>0</v>
      </c>
      <c r="J1217" s="163">
        <f t="shared" si="475"/>
        <v>0</v>
      </c>
      <c r="K1217" s="181">
        <f t="shared" si="475"/>
        <v>0</v>
      </c>
      <c r="L1217" s="165">
        <f t="shared" si="475"/>
        <v>0</v>
      </c>
      <c r="M1217" s="176">
        <f t="shared" si="475"/>
        <v>0</v>
      </c>
      <c r="N1217" s="166">
        <f t="shared" si="475"/>
        <v>0</v>
      </c>
      <c r="O1217" s="162">
        <f t="shared" si="475"/>
        <v>0</v>
      </c>
      <c r="P1217" s="166">
        <f t="shared" si="475"/>
        <v>0</v>
      </c>
      <c r="Q1217" s="176">
        <f t="shared" si="475"/>
        <v>0</v>
      </c>
      <c r="R1217" s="166">
        <f t="shared" si="475"/>
        <v>0</v>
      </c>
      <c r="S1217" s="166">
        <f t="shared" si="475"/>
        <v>0</v>
      </c>
      <c r="T1217" s="162">
        <f t="shared" si="475"/>
        <v>0</v>
      </c>
      <c r="U1217" s="166">
        <f t="shared" si="475"/>
        <v>0</v>
      </c>
      <c r="V1217" s="167">
        <f t="shared" si="475"/>
        <v>0</v>
      </c>
      <c r="W1217" s="48">
        <f>G1217-SUM(H1217:V1217)</f>
        <v>0</v>
      </c>
      <c r="Y1217"/>
      <c r="Z1217"/>
      <c r="AA1217"/>
      <c r="AB1217"/>
      <c r="AC1217"/>
      <c r="AD1217"/>
      <c r="AE1217"/>
      <c r="AF1217"/>
    </row>
    <row r="1218" spans="1:32" s="71" customFormat="1" x14ac:dyDescent="0.4">
      <c r="A1218" s="341"/>
      <c r="B1218" s="32"/>
      <c r="C1218" s="495"/>
      <c r="D1218" s="495"/>
      <c r="E1218" s="496" t="s">
        <v>61</v>
      </c>
      <c r="F1218" s="496"/>
      <c r="G1218" s="68">
        <f t="shared" ref="G1218:W1218" si="476">SUBTOTAL(9,G1219:G1221)</f>
        <v>0</v>
      </c>
      <c r="H1218" s="69">
        <f t="shared" si="476"/>
        <v>0</v>
      </c>
      <c r="I1218" s="66">
        <f t="shared" si="476"/>
        <v>0</v>
      </c>
      <c r="J1218" s="66">
        <f t="shared" si="476"/>
        <v>0</v>
      </c>
      <c r="K1218" s="67">
        <f t="shared" si="476"/>
        <v>0</v>
      </c>
      <c r="L1218" s="36">
        <f t="shared" si="476"/>
        <v>0</v>
      </c>
      <c r="M1218" s="36">
        <f t="shared" si="476"/>
        <v>0</v>
      </c>
      <c r="N1218" s="36">
        <f t="shared" si="476"/>
        <v>0</v>
      </c>
      <c r="O1218" s="36">
        <f t="shared" si="476"/>
        <v>0</v>
      </c>
      <c r="P1218" s="36">
        <f t="shared" si="476"/>
        <v>0</v>
      </c>
      <c r="Q1218" s="36">
        <f t="shared" si="476"/>
        <v>0</v>
      </c>
      <c r="R1218" s="36">
        <f t="shared" si="476"/>
        <v>0</v>
      </c>
      <c r="S1218" s="36">
        <f t="shared" si="476"/>
        <v>0</v>
      </c>
      <c r="T1218" s="36">
        <f t="shared" si="476"/>
        <v>0</v>
      </c>
      <c r="U1218" s="36">
        <f t="shared" si="476"/>
        <v>0</v>
      </c>
      <c r="V1218" s="36">
        <f t="shared" si="476"/>
        <v>0</v>
      </c>
      <c r="W1218" s="35">
        <f t="shared" si="476"/>
        <v>0</v>
      </c>
      <c r="Y1218"/>
      <c r="Z1218"/>
      <c r="AA1218"/>
      <c r="AB1218"/>
      <c r="AC1218"/>
      <c r="AD1218"/>
      <c r="AE1218"/>
      <c r="AF1218"/>
    </row>
    <row r="1219" spans="1:32" s="71" customFormat="1" outlineLevel="1" x14ac:dyDescent="0.4">
      <c r="A1219" s="341"/>
      <c r="B1219" s="32"/>
      <c r="C1219" s="495"/>
      <c r="D1219" s="495"/>
      <c r="E1219" s="496"/>
      <c r="F1219" s="497" t="s">
        <v>62</v>
      </c>
      <c r="G1219" s="174">
        <f t="shared" ref="G1219:V1219" si="477">G363</f>
        <v>0</v>
      </c>
      <c r="H1219" s="175">
        <f t="shared" si="477"/>
        <v>0</v>
      </c>
      <c r="I1219" s="163">
        <f t="shared" si="477"/>
        <v>0</v>
      </c>
      <c r="J1219" s="163">
        <f t="shared" si="477"/>
        <v>0</v>
      </c>
      <c r="K1219" s="181">
        <f t="shared" si="477"/>
        <v>0</v>
      </c>
      <c r="L1219" s="165">
        <f t="shared" si="477"/>
        <v>0</v>
      </c>
      <c r="M1219" s="176">
        <f t="shared" si="477"/>
        <v>0</v>
      </c>
      <c r="N1219" s="166">
        <f t="shared" si="477"/>
        <v>0</v>
      </c>
      <c r="O1219" s="162">
        <f t="shared" si="477"/>
        <v>0</v>
      </c>
      <c r="P1219" s="166">
        <f t="shared" si="477"/>
        <v>0</v>
      </c>
      <c r="Q1219" s="176">
        <f t="shared" si="477"/>
        <v>0</v>
      </c>
      <c r="R1219" s="166">
        <f t="shared" si="477"/>
        <v>0</v>
      </c>
      <c r="S1219" s="166">
        <f t="shared" si="477"/>
        <v>0</v>
      </c>
      <c r="T1219" s="162">
        <f t="shared" si="477"/>
        <v>0</v>
      </c>
      <c r="U1219" s="166">
        <f t="shared" si="477"/>
        <v>0</v>
      </c>
      <c r="V1219" s="167">
        <f t="shared" si="477"/>
        <v>0</v>
      </c>
      <c r="W1219" s="48">
        <f>G1219-SUM(H1219:V1219)</f>
        <v>0</v>
      </c>
      <c r="Y1219"/>
      <c r="Z1219"/>
      <c r="AA1219"/>
      <c r="AB1219"/>
      <c r="AC1219"/>
      <c r="AD1219"/>
      <c r="AE1219"/>
      <c r="AF1219"/>
    </row>
    <row r="1220" spans="1:32" s="71" customFormat="1" outlineLevel="1" x14ac:dyDescent="0.4">
      <c r="A1220" s="341"/>
      <c r="B1220" s="32"/>
      <c r="C1220" s="495"/>
      <c r="D1220" s="495"/>
      <c r="E1220" s="496"/>
      <c r="F1220" s="497" t="s">
        <v>63</v>
      </c>
      <c r="G1220" s="174">
        <f t="shared" ref="G1220:V1220" si="478">G364</f>
        <v>0</v>
      </c>
      <c r="H1220" s="175">
        <f t="shared" si="478"/>
        <v>0</v>
      </c>
      <c r="I1220" s="163">
        <f t="shared" si="478"/>
        <v>0</v>
      </c>
      <c r="J1220" s="163">
        <f t="shared" si="478"/>
        <v>0</v>
      </c>
      <c r="K1220" s="181">
        <f t="shared" si="478"/>
        <v>0</v>
      </c>
      <c r="L1220" s="165">
        <f t="shared" si="478"/>
        <v>0</v>
      </c>
      <c r="M1220" s="176">
        <f t="shared" si="478"/>
        <v>0</v>
      </c>
      <c r="N1220" s="166">
        <f t="shared" si="478"/>
        <v>0</v>
      </c>
      <c r="O1220" s="162">
        <f t="shared" si="478"/>
        <v>0</v>
      </c>
      <c r="P1220" s="166">
        <f t="shared" si="478"/>
        <v>0</v>
      </c>
      <c r="Q1220" s="176">
        <f t="shared" si="478"/>
        <v>0</v>
      </c>
      <c r="R1220" s="166">
        <f t="shared" si="478"/>
        <v>0</v>
      </c>
      <c r="S1220" s="166">
        <f t="shared" si="478"/>
        <v>0</v>
      </c>
      <c r="T1220" s="162">
        <f t="shared" si="478"/>
        <v>0</v>
      </c>
      <c r="U1220" s="166">
        <f t="shared" si="478"/>
        <v>0</v>
      </c>
      <c r="V1220" s="167">
        <f t="shared" si="478"/>
        <v>0</v>
      </c>
      <c r="W1220" s="48">
        <f>G1220-SUM(H1220:V1220)</f>
        <v>0</v>
      </c>
      <c r="Y1220"/>
      <c r="Z1220"/>
      <c r="AA1220"/>
      <c r="AB1220"/>
      <c r="AC1220"/>
      <c r="AD1220"/>
      <c r="AE1220"/>
      <c r="AF1220"/>
    </row>
    <row r="1221" spans="1:32" s="71" customFormat="1" outlineLevel="1" x14ac:dyDescent="0.4">
      <c r="A1221" s="341"/>
      <c r="B1221" s="32"/>
      <c r="C1221" s="495"/>
      <c r="D1221" s="495"/>
      <c r="E1221" s="496"/>
      <c r="F1221" s="497" t="s">
        <v>64</v>
      </c>
      <c r="G1221" s="174">
        <f t="shared" ref="G1221:V1221" si="479">G365</f>
        <v>0</v>
      </c>
      <c r="H1221" s="175">
        <f t="shared" si="479"/>
        <v>0</v>
      </c>
      <c r="I1221" s="163">
        <f t="shared" si="479"/>
        <v>0</v>
      </c>
      <c r="J1221" s="163">
        <f t="shared" si="479"/>
        <v>0</v>
      </c>
      <c r="K1221" s="181">
        <f t="shared" si="479"/>
        <v>0</v>
      </c>
      <c r="L1221" s="165">
        <f t="shared" si="479"/>
        <v>0</v>
      </c>
      <c r="M1221" s="176">
        <f t="shared" si="479"/>
        <v>0</v>
      </c>
      <c r="N1221" s="166">
        <f t="shared" si="479"/>
        <v>0</v>
      </c>
      <c r="O1221" s="162">
        <f t="shared" si="479"/>
        <v>0</v>
      </c>
      <c r="P1221" s="166">
        <f t="shared" si="479"/>
        <v>0</v>
      </c>
      <c r="Q1221" s="176">
        <f t="shared" si="479"/>
        <v>0</v>
      </c>
      <c r="R1221" s="166">
        <f t="shared" si="479"/>
        <v>0</v>
      </c>
      <c r="S1221" s="166">
        <f t="shared" si="479"/>
        <v>0</v>
      </c>
      <c r="T1221" s="162">
        <f t="shared" si="479"/>
        <v>0</v>
      </c>
      <c r="U1221" s="166">
        <f t="shared" si="479"/>
        <v>0</v>
      </c>
      <c r="V1221" s="167">
        <f t="shared" si="479"/>
        <v>0</v>
      </c>
      <c r="W1221" s="48">
        <f>G1221-SUM(H1221:V1221)</f>
        <v>0</v>
      </c>
      <c r="Y1221"/>
      <c r="Z1221"/>
      <c r="AA1221"/>
      <c r="AB1221"/>
      <c r="AC1221"/>
      <c r="AD1221"/>
      <c r="AE1221"/>
      <c r="AF1221"/>
    </row>
    <row r="1222" spans="1:32" s="71" customFormat="1" x14ac:dyDescent="0.4">
      <c r="A1222" s="341"/>
      <c r="B1222" s="32"/>
      <c r="C1222" s="495"/>
      <c r="D1222" s="495"/>
      <c r="E1222" s="496" t="s">
        <v>65</v>
      </c>
      <c r="F1222" s="496"/>
      <c r="G1222" s="68">
        <f t="shared" ref="G1222:W1222" si="480">SUBTOTAL(9,G1223:G1225)</f>
        <v>0</v>
      </c>
      <c r="H1222" s="69">
        <f t="shared" si="480"/>
        <v>0</v>
      </c>
      <c r="I1222" s="66">
        <f t="shared" si="480"/>
        <v>0</v>
      </c>
      <c r="J1222" s="66">
        <f t="shared" si="480"/>
        <v>0</v>
      </c>
      <c r="K1222" s="67">
        <f t="shared" si="480"/>
        <v>0</v>
      </c>
      <c r="L1222" s="36">
        <f t="shared" si="480"/>
        <v>0</v>
      </c>
      <c r="M1222" s="36">
        <f t="shared" si="480"/>
        <v>0</v>
      </c>
      <c r="N1222" s="36">
        <f t="shared" si="480"/>
        <v>0</v>
      </c>
      <c r="O1222" s="36">
        <f t="shared" si="480"/>
        <v>0</v>
      </c>
      <c r="P1222" s="36">
        <f t="shared" si="480"/>
        <v>0</v>
      </c>
      <c r="Q1222" s="36">
        <f t="shared" si="480"/>
        <v>0</v>
      </c>
      <c r="R1222" s="36">
        <f t="shared" si="480"/>
        <v>0</v>
      </c>
      <c r="S1222" s="36">
        <f t="shared" si="480"/>
        <v>0</v>
      </c>
      <c r="T1222" s="36">
        <f t="shared" si="480"/>
        <v>0</v>
      </c>
      <c r="U1222" s="36">
        <f t="shared" si="480"/>
        <v>0</v>
      </c>
      <c r="V1222" s="36">
        <f t="shared" si="480"/>
        <v>0</v>
      </c>
      <c r="W1222" s="35">
        <f t="shared" si="480"/>
        <v>0</v>
      </c>
      <c r="Y1222"/>
      <c r="Z1222"/>
      <c r="AA1222"/>
      <c r="AB1222"/>
      <c r="AC1222"/>
      <c r="AD1222"/>
      <c r="AE1222"/>
      <c r="AF1222"/>
    </row>
    <row r="1223" spans="1:32" s="71" customFormat="1" outlineLevel="1" x14ac:dyDescent="0.4">
      <c r="A1223" s="341"/>
      <c r="B1223" s="32"/>
      <c r="C1223" s="495"/>
      <c r="D1223" s="495"/>
      <c r="E1223" s="496"/>
      <c r="F1223" s="497" t="s">
        <v>66</v>
      </c>
      <c r="G1223" s="174">
        <f t="shared" ref="G1223:V1223" si="481">G367</f>
        <v>0</v>
      </c>
      <c r="H1223" s="175">
        <f t="shared" si="481"/>
        <v>0</v>
      </c>
      <c r="I1223" s="163">
        <f t="shared" si="481"/>
        <v>0</v>
      </c>
      <c r="J1223" s="163">
        <f t="shared" si="481"/>
        <v>0</v>
      </c>
      <c r="K1223" s="181">
        <f t="shared" si="481"/>
        <v>0</v>
      </c>
      <c r="L1223" s="165">
        <f t="shared" si="481"/>
        <v>0</v>
      </c>
      <c r="M1223" s="176">
        <f t="shared" si="481"/>
        <v>0</v>
      </c>
      <c r="N1223" s="166">
        <f t="shared" si="481"/>
        <v>0</v>
      </c>
      <c r="O1223" s="162">
        <f t="shared" si="481"/>
        <v>0</v>
      </c>
      <c r="P1223" s="166">
        <f t="shared" si="481"/>
        <v>0</v>
      </c>
      <c r="Q1223" s="176">
        <f t="shared" si="481"/>
        <v>0</v>
      </c>
      <c r="R1223" s="166">
        <f t="shared" si="481"/>
        <v>0</v>
      </c>
      <c r="S1223" s="166">
        <f t="shared" si="481"/>
        <v>0</v>
      </c>
      <c r="T1223" s="162">
        <f t="shared" si="481"/>
        <v>0</v>
      </c>
      <c r="U1223" s="166">
        <f t="shared" si="481"/>
        <v>0</v>
      </c>
      <c r="V1223" s="167">
        <f t="shared" si="481"/>
        <v>0</v>
      </c>
      <c r="W1223" s="48">
        <f>G1223-SUM(H1223:V1223)</f>
        <v>0</v>
      </c>
      <c r="Y1223"/>
      <c r="Z1223"/>
      <c r="AA1223"/>
      <c r="AB1223"/>
      <c r="AC1223"/>
      <c r="AD1223"/>
      <c r="AE1223"/>
      <c r="AF1223"/>
    </row>
    <row r="1224" spans="1:32" s="71" customFormat="1" outlineLevel="1" x14ac:dyDescent="0.4">
      <c r="A1224" s="341"/>
      <c r="B1224" s="32"/>
      <c r="C1224" s="495"/>
      <c r="D1224" s="495"/>
      <c r="E1224" s="496"/>
      <c r="F1224" s="497" t="s">
        <v>67</v>
      </c>
      <c r="G1224" s="174">
        <f t="shared" ref="G1224:V1224" si="482">G368</f>
        <v>0</v>
      </c>
      <c r="H1224" s="175">
        <f t="shared" si="482"/>
        <v>0</v>
      </c>
      <c r="I1224" s="163">
        <f t="shared" si="482"/>
        <v>0</v>
      </c>
      <c r="J1224" s="163">
        <f t="shared" si="482"/>
        <v>0</v>
      </c>
      <c r="K1224" s="181">
        <f t="shared" si="482"/>
        <v>0</v>
      </c>
      <c r="L1224" s="165">
        <f t="shared" si="482"/>
        <v>0</v>
      </c>
      <c r="M1224" s="176">
        <f t="shared" si="482"/>
        <v>0</v>
      </c>
      <c r="N1224" s="166">
        <f t="shared" si="482"/>
        <v>0</v>
      </c>
      <c r="O1224" s="162">
        <f t="shared" si="482"/>
        <v>0</v>
      </c>
      <c r="P1224" s="166">
        <f t="shared" si="482"/>
        <v>0</v>
      </c>
      <c r="Q1224" s="176">
        <f t="shared" si="482"/>
        <v>0</v>
      </c>
      <c r="R1224" s="166">
        <f t="shared" si="482"/>
        <v>0</v>
      </c>
      <c r="S1224" s="166">
        <f t="shared" si="482"/>
        <v>0</v>
      </c>
      <c r="T1224" s="162">
        <f t="shared" si="482"/>
        <v>0</v>
      </c>
      <c r="U1224" s="166">
        <f t="shared" si="482"/>
        <v>0</v>
      </c>
      <c r="V1224" s="167">
        <f t="shared" si="482"/>
        <v>0</v>
      </c>
      <c r="W1224" s="48">
        <f>G1224-SUM(H1224:V1224)</f>
        <v>0</v>
      </c>
      <c r="Y1224"/>
      <c r="Z1224"/>
      <c r="AA1224"/>
      <c r="AB1224"/>
      <c r="AC1224"/>
      <c r="AD1224"/>
      <c r="AE1224"/>
      <c r="AF1224"/>
    </row>
    <row r="1225" spans="1:32" s="71" customFormat="1" outlineLevel="1" x14ac:dyDescent="0.4">
      <c r="A1225" s="341"/>
      <c r="B1225" s="32"/>
      <c r="C1225" s="495"/>
      <c r="D1225" s="495"/>
      <c r="E1225" s="496"/>
      <c r="F1225" s="497" t="s">
        <v>68</v>
      </c>
      <c r="G1225" s="174">
        <f t="shared" ref="G1225:V1225" si="483">G369</f>
        <v>0</v>
      </c>
      <c r="H1225" s="175">
        <f t="shared" si="483"/>
        <v>0</v>
      </c>
      <c r="I1225" s="163">
        <f t="shared" si="483"/>
        <v>0</v>
      </c>
      <c r="J1225" s="163">
        <f t="shared" si="483"/>
        <v>0</v>
      </c>
      <c r="K1225" s="181">
        <f t="shared" si="483"/>
        <v>0</v>
      </c>
      <c r="L1225" s="165">
        <f t="shared" si="483"/>
        <v>0</v>
      </c>
      <c r="M1225" s="176">
        <f t="shared" si="483"/>
        <v>0</v>
      </c>
      <c r="N1225" s="166">
        <f t="shared" si="483"/>
        <v>0</v>
      </c>
      <c r="O1225" s="162">
        <f t="shared" si="483"/>
        <v>0</v>
      </c>
      <c r="P1225" s="166">
        <f t="shared" si="483"/>
        <v>0</v>
      </c>
      <c r="Q1225" s="176">
        <f t="shared" si="483"/>
        <v>0</v>
      </c>
      <c r="R1225" s="166">
        <f t="shared" si="483"/>
        <v>0</v>
      </c>
      <c r="S1225" s="166">
        <f t="shared" si="483"/>
        <v>0</v>
      </c>
      <c r="T1225" s="162">
        <f t="shared" si="483"/>
        <v>0</v>
      </c>
      <c r="U1225" s="166">
        <f t="shared" si="483"/>
        <v>0</v>
      </c>
      <c r="V1225" s="167">
        <f t="shared" si="483"/>
        <v>0</v>
      </c>
      <c r="W1225" s="48">
        <f>G1225-SUM(H1225:V1225)</f>
        <v>0</v>
      </c>
      <c r="Y1225"/>
      <c r="Z1225"/>
      <c r="AA1225"/>
      <c r="AB1225"/>
      <c r="AC1225"/>
      <c r="AD1225"/>
      <c r="AE1225"/>
      <c r="AF1225"/>
    </row>
    <row r="1226" spans="1:32" s="71" customFormat="1" x14ac:dyDescent="0.4">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4">
      <c r="A1227" s="341"/>
      <c r="B1227" s="32"/>
      <c r="C1227" s="495"/>
      <c r="D1227" s="495"/>
      <c r="E1227" s="496" t="s">
        <v>70</v>
      </c>
      <c r="F1227" s="496"/>
      <c r="G1227" s="68">
        <f t="shared" ref="G1227:W1227" si="484">SUBTOTAL(9,G1228:G1229)</f>
        <v>0</v>
      </c>
      <c r="H1227" s="69">
        <f t="shared" si="484"/>
        <v>0</v>
      </c>
      <c r="I1227" s="66">
        <f t="shared" si="484"/>
        <v>0</v>
      </c>
      <c r="J1227" s="66">
        <f t="shared" si="484"/>
        <v>0</v>
      </c>
      <c r="K1227" s="67">
        <f t="shared" si="484"/>
        <v>0</v>
      </c>
      <c r="L1227" s="36">
        <f t="shared" si="484"/>
        <v>0</v>
      </c>
      <c r="M1227" s="36">
        <f t="shared" si="484"/>
        <v>0</v>
      </c>
      <c r="N1227" s="36">
        <f t="shared" si="484"/>
        <v>0</v>
      </c>
      <c r="O1227" s="36">
        <f t="shared" si="484"/>
        <v>0</v>
      </c>
      <c r="P1227" s="36">
        <f t="shared" si="484"/>
        <v>0</v>
      </c>
      <c r="Q1227" s="36">
        <f t="shared" si="484"/>
        <v>0</v>
      </c>
      <c r="R1227" s="36">
        <f t="shared" si="484"/>
        <v>0</v>
      </c>
      <c r="S1227" s="36">
        <f t="shared" si="484"/>
        <v>0</v>
      </c>
      <c r="T1227" s="36">
        <f t="shared" si="484"/>
        <v>0</v>
      </c>
      <c r="U1227" s="36">
        <f t="shared" si="484"/>
        <v>0</v>
      </c>
      <c r="V1227" s="36">
        <f t="shared" si="484"/>
        <v>0</v>
      </c>
      <c r="W1227" s="35">
        <f t="shared" si="484"/>
        <v>0</v>
      </c>
      <c r="Y1227"/>
      <c r="Z1227"/>
      <c r="AA1227"/>
      <c r="AB1227"/>
      <c r="AC1227"/>
      <c r="AD1227"/>
      <c r="AE1227"/>
      <c r="AF1227"/>
    </row>
    <row r="1228" spans="1:32" s="71" customFormat="1" outlineLevel="1" x14ac:dyDescent="0.4">
      <c r="A1228" s="341"/>
      <c r="B1228" s="32"/>
      <c r="C1228" s="495"/>
      <c r="D1228" s="495"/>
      <c r="E1228" s="496"/>
      <c r="F1228" s="497" t="s">
        <v>71</v>
      </c>
      <c r="G1228" s="174">
        <f t="shared" ref="G1228:V1228" si="485">G372</f>
        <v>0</v>
      </c>
      <c r="H1228" s="175">
        <f t="shared" si="485"/>
        <v>0</v>
      </c>
      <c r="I1228" s="163">
        <f t="shared" si="485"/>
        <v>0</v>
      </c>
      <c r="J1228" s="163">
        <f t="shared" si="485"/>
        <v>0</v>
      </c>
      <c r="K1228" s="181">
        <f t="shared" si="485"/>
        <v>0</v>
      </c>
      <c r="L1228" s="165">
        <f t="shared" si="485"/>
        <v>0</v>
      </c>
      <c r="M1228" s="166">
        <f t="shared" si="485"/>
        <v>0</v>
      </c>
      <c r="N1228" s="166">
        <f t="shared" si="485"/>
        <v>0</v>
      </c>
      <c r="O1228" s="166">
        <f t="shared" si="485"/>
        <v>0</v>
      </c>
      <c r="P1228" s="166">
        <f t="shared" si="485"/>
        <v>0</v>
      </c>
      <c r="Q1228" s="166">
        <f t="shared" si="485"/>
        <v>0</v>
      </c>
      <c r="R1228" s="183">
        <f t="shared" si="485"/>
        <v>0</v>
      </c>
      <c r="S1228" s="183">
        <f t="shared" si="485"/>
        <v>0</v>
      </c>
      <c r="T1228" s="166">
        <f t="shared" si="485"/>
        <v>0</v>
      </c>
      <c r="U1228" s="166">
        <f t="shared" si="485"/>
        <v>0</v>
      </c>
      <c r="V1228" s="167">
        <f t="shared" si="485"/>
        <v>0</v>
      </c>
      <c r="W1228" s="48">
        <f>G1228-SUM(H1228:V1228)</f>
        <v>0</v>
      </c>
      <c r="Y1228"/>
      <c r="Z1228"/>
      <c r="AA1228"/>
      <c r="AB1228"/>
      <c r="AC1228"/>
      <c r="AD1228"/>
      <c r="AE1228"/>
      <c r="AF1228"/>
    </row>
    <row r="1229" spans="1:32" s="71" customFormat="1" outlineLevel="1" x14ac:dyDescent="0.4">
      <c r="A1229" s="341"/>
      <c r="B1229" s="32"/>
      <c r="C1229" s="495"/>
      <c r="D1229" s="495"/>
      <c r="E1229" s="496"/>
      <c r="F1229" s="497" t="s">
        <v>72</v>
      </c>
      <c r="G1229" s="174">
        <f t="shared" ref="G1229:V1229" si="486">G373</f>
        <v>0</v>
      </c>
      <c r="H1229" s="175">
        <f t="shared" si="486"/>
        <v>0</v>
      </c>
      <c r="I1229" s="163">
        <f t="shared" si="486"/>
        <v>0</v>
      </c>
      <c r="J1229" s="163">
        <f t="shared" si="486"/>
        <v>0</v>
      </c>
      <c r="K1229" s="181">
        <f t="shared" si="486"/>
        <v>0</v>
      </c>
      <c r="L1229" s="165">
        <f t="shared" si="486"/>
        <v>0</v>
      </c>
      <c r="M1229" s="176">
        <f t="shared" si="486"/>
        <v>0</v>
      </c>
      <c r="N1229" s="166">
        <f t="shared" si="486"/>
        <v>0</v>
      </c>
      <c r="O1229" s="162">
        <f t="shared" si="486"/>
        <v>0</v>
      </c>
      <c r="P1229" s="166">
        <f t="shared" si="486"/>
        <v>0</v>
      </c>
      <c r="Q1229" s="176">
        <f t="shared" si="486"/>
        <v>0</v>
      </c>
      <c r="R1229" s="166">
        <f t="shared" si="486"/>
        <v>0</v>
      </c>
      <c r="S1229" s="162">
        <f t="shared" si="486"/>
        <v>0</v>
      </c>
      <c r="T1229" s="162">
        <f t="shared" si="486"/>
        <v>0</v>
      </c>
      <c r="U1229" s="166">
        <f t="shared" si="486"/>
        <v>0</v>
      </c>
      <c r="V1229" s="167">
        <f t="shared" si="486"/>
        <v>0</v>
      </c>
      <c r="W1229" s="48">
        <f>G1229-SUM(H1229:V1229)</f>
        <v>0</v>
      </c>
      <c r="Y1229"/>
      <c r="Z1229"/>
      <c r="AA1229"/>
      <c r="AB1229"/>
      <c r="AC1229"/>
      <c r="AD1229"/>
      <c r="AE1229"/>
      <c r="AF1229"/>
    </row>
    <row r="1230" spans="1:32" s="71" customFormat="1" x14ac:dyDescent="0.4">
      <c r="A1230" s="341"/>
      <c r="B1230" s="32"/>
      <c r="C1230" s="495"/>
      <c r="D1230" s="495"/>
      <c r="E1230" s="496" t="s">
        <v>73</v>
      </c>
      <c r="F1230" s="496"/>
      <c r="G1230" s="68">
        <f t="shared" ref="G1230:W1230" si="487">SUBTOTAL(9,G1231:G1233)</f>
        <v>0</v>
      </c>
      <c r="H1230" s="69">
        <f t="shared" si="487"/>
        <v>0</v>
      </c>
      <c r="I1230" s="66">
        <f t="shared" si="487"/>
        <v>0</v>
      </c>
      <c r="J1230" s="66">
        <f t="shared" si="487"/>
        <v>0</v>
      </c>
      <c r="K1230" s="67">
        <f t="shared" si="487"/>
        <v>0</v>
      </c>
      <c r="L1230" s="36">
        <f t="shared" si="487"/>
        <v>0</v>
      </c>
      <c r="M1230" s="36">
        <f t="shared" si="487"/>
        <v>0</v>
      </c>
      <c r="N1230" s="36">
        <f t="shared" si="487"/>
        <v>0</v>
      </c>
      <c r="O1230" s="36">
        <f t="shared" si="487"/>
        <v>0</v>
      </c>
      <c r="P1230" s="36">
        <f t="shared" si="487"/>
        <v>0</v>
      </c>
      <c r="Q1230" s="36">
        <f t="shared" si="487"/>
        <v>0</v>
      </c>
      <c r="R1230" s="36">
        <f t="shared" si="487"/>
        <v>0</v>
      </c>
      <c r="S1230" s="36">
        <f t="shared" si="487"/>
        <v>0</v>
      </c>
      <c r="T1230" s="36">
        <f t="shared" si="487"/>
        <v>0</v>
      </c>
      <c r="U1230" s="36">
        <f t="shared" si="487"/>
        <v>0</v>
      </c>
      <c r="V1230" s="36">
        <f t="shared" si="487"/>
        <v>0</v>
      </c>
      <c r="W1230" s="35">
        <f t="shared" si="487"/>
        <v>0</v>
      </c>
      <c r="Y1230"/>
      <c r="Z1230"/>
      <c r="AA1230"/>
      <c r="AB1230"/>
      <c r="AC1230"/>
      <c r="AD1230"/>
      <c r="AE1230"/>
      <c r="AF1230"/>
    </row>
    <row r="1231" spans="1:32" s="71" customFormat="1" outlineLevel="1" x14ac:dyDescent="0.4">
      <c r="A1231" s="341"/>
      <c r="B1231" s="32"/>
      <c r="C1231" s="495"/>
      <c r="D1231" s="495"/>
      <c r="E1231" s="496"/>
      <c r="F1231" s="497" t="s">
        <v>74</v>
      </c>
      <c r="G1231" s="174">
        <f t="shared" ref="G1231:V1231" si="488">G375</f>
        <v>0</v>
      </c>
      <c r="H1231" s="175">
        <f t="shared" si="488"/>
        <v>0</v>
      </c>
      <c r="I1231" s="163">
        <f t="shared" si="488"/>
        <v>0</v>
      </c>
      <c r="J1231" s="163">
        <f t="shared" si="488"/>
        <v>0</v>
      </c>
      <c r="K1231" s="181">
        <f t="shared" si="488"/>
        <v>0</v>
      </c>
      <c r="L1231" s="165">
        <f t="shared" si="488"/>
        <v>0</v>
      </c>
      <c r="M1231" s="176">
        <f t="shared" si="488"/>
        <v>0</v>
      </c>
      <c r="N1231" s="166">
        <f t="shared" si="488"/>
        <v>0</v>
      </c>
      <c r="O1231" s="162">
        <f t="shared" si="488"/>
        <v>0</v>
      </c>
      <c r="P1231" s="166">
        <f t="shared" si="488"/>
        <v>0</v>
      </c>
      <c r="Q1231" s="176">
        <f t="shared" si="488"/>
        <v>0</v>
      </c>
      <c r="R1231" s="166">
        <f t="shared" si="488"/>
        <v>0</v>
      </c>
      <c r="S1231" s="162">
        <f t="shared" si="488"/>
        <v>0</v>
      </c>
      <c r="T1231" s="162">
        <f t="shared" si="488"/>
        <v>0</v>
      </c>
      <c r="U1231" s="166">
        <f t="shared" si="488"/>
        <v>0</v>
      </c>
      <c r="V1231" s="167">
        <f t="shared" si="488"/>
        <v>0</v>
      </c>
      <c r="W1231" s="48">
        <f>G1231-SUM(H1231:V1231)</f>
        <v>0</v>
      </c>
      <c r="Y1231"/>
      <c r="Z1231"/>
      <c r="AA1231"/>
      <c r="AB1231"/>
      <c r="AC1231"/>
      <c r="AD1231"/>
      <c r="AE1231"/>
      <c r="AF1231"/>
    </row>
    <row r="1232" spans="1:32" s="71" customFormat="1" outlineLevel="1" x14ac:dyDescent="0.4">
      <c r="A1232" s="341"/>
      <c r="B1232" s="32"/>
      <c r="C1232" s="495"/>
      <c r="D1232" s="495"/>
      <c r="E1232" s="496"/>
      <c r="F1232" s="497" t="s">
        <v>75</v>
      </c>
      <c r="G1232" s="174">
        <f t="shared" ref="G1232:V1232" si="489">G376</f>
        <v>0</v>
      </c>
      <c r="H1232" s="175">
        <f t="shared" si="489"/>
        <v>0</v>
      </c>
      <c r="I1232" s="163">
        <f t="shared" si="489"/>
        <v>0</v>
      </c>
      <c r="J1232" s="163">
        <f t="shared" si="489"/>
        <v>0</v>
      </c>
      <c r="K1232" s="181">
        <f t="shared" si="489"/>
        <v>0</v>
      </c>
      <c r="L1232" s="165">
        <f t="shared" si="489"/>
        <v>0</v>
      </c>
      <c r="M1232" s="176">
        <f t="shared" si="489"/>
        <v>0</v>
      </c>
      <c r="N1232" s="166">
        <f t="shared" si="489"/>
        <v>0</v>
      </c>
      <c r="O1232" s="162">
        <f t="shared" si="489"/>
        <v>0</v>
      </c>
      <c r="P1232" s="166">
        <f t="shared" si="489"/>
        <v>0</v>
      </c>
      <c r="Q1232" s="176">
        <f t="shared" si="489"/>
        <v>0</v>
      </c>
      <c r="R1232" s="166">
        <f t="shared" si="489"/>
        <v>0</v>
      </c>
      <c r="S1232" s="162">
        <f t="shared" si="489"/>
        <v>0</v>
      </c>
      <c r="T1232" s="162">
        <f t="shared" si="489"/>
        <v>0</v>
      </c>
      <c r="U1232" s="166">
        <f t="shared" si="489"/>
        <v>0</v>
      </c>
      <c r="V1232" s="167">
        <f t="shared" si="489"/>
        <v>0</v>
      </c>
      <c r="W1232" s="48">
        <f>G1232-SUM(H1232:V1232)</f>
        <v>0</v>
      </c>
      <c r="Y1232"/>
      <c r="Z1232"/>
      <c r="AA1232"/>
      <c r="AB1232"/>
      <c r="AC1232"/>
      <c r="AD1232"/>
      <c r="AE1232"/>
      <c r="AF1232"/>
    </row>
    <row r="1233" spans="1:32" s="71" customFormat="1" outlineLevel="1" x14ac:dyDescent="0.4">
      <c r="A1233" s="341"/>
      <c r="B1233" s="32"/>
      <c r="C1233" s="495"/>
      <c r="D1233" s="495"/>
      <c r="E1233" s="496"/>
      <c r="F1233" s="497" t="s">
        <v>76</v>
      </c>
      <c r="G1233" s="174">
        <f t="shared" ref="G1233:V1233" si="490">G377</f>
        <v>0</v>
      </c>
      <c r="H1233" s="175">
        <f t="shared" si="490"/>
        <v>0</v>
      </c>
      <c r="I1233" s="163">
        <f t="shared" si="490"/>
        <v>0</v>
      </c>
      <c r="J1233" s="163">
        <f t="shared" si="490"/>
        <v>0</v>
      </c>
      <c r="K1233" s="181">
        <f t="shared" si="490"/>
        <v>0</v>
      </c>
      <c r="L1233" s="165">
        <f t="shared" si="490"/>
        <v>0</v>
      </c>
      <c r="M1233" s="176">
        <f t="shared" si="490"/>
        <v>0</v>
      </c>
      <c r="N1233" s="166">
        <f t="shared" si="490"/>
        <v>0</v>
      </c>
      <c r="O1233" s="162">
        <f t="shared" si="490"/>
        <v>0</v>
      </c>
      <c r="P1233" s="166">
        <f t="shared" si="490"/>
        <v>0</v>
      </c>
      <c r="Q1233" s="176">
        <f t="shared" si="490"/>
        <v>0</v>
      </c>
      <c r="R1233" s="166">
        <f t="shared" si="490"/>
        <v>0</v>
      </c>
      <c r="S1233" s="162">
        <f t="shared" si="490"/>
        <v>0</v>
      </c>
      <c r="T1233" s="162">
        <f t="shared" si="490"/>
        <v>0</v>
      </c>
      <c r="U1233" s="166">
        <f t="shared" si="490"/>
        <v>0</v>
      </c>
      <c r="V1233" s="167">
        <f t="shared" si="490"/>
        <v>0</v>
      </c>
      <c r="W1233" s="48">
        <f>G1233-SUM(H1233:V1233)</f>
        <v>0</v>
      </c>
      <c r="Y1233"/>
      <c r="Z1233"/>
      <c r="AA1233"/>
      <c r="AB1233"/>
      <c r="AC1233"/>
      <c r="AD1233"/>
      <c r="AE1233"/>
      <c r="AF1233"/>
    </row>
    <row r="1234" spans="1:32" s="71" customFormat="1" x14ac:dyDescent="0.4">
      <c r="A1234" s="341"/>
      <c r="B1234" s="32"/>
      <c r="C1234" s="495"/>
      <c r="D1234" s="495"/>
      <c r="E1234" s="496" t="s">
        <v>77</v>
      </c>
      <c r="F1234" s="496"/>
      <c r="G1234" s="68">
        <f t="shared" ref="G1234:W1234" si="491">SUBTOTAL(9,G1235:G1236)</f>
        <v>0</v>
      </c>
      <c r="H1234" s="69">
        <f t="shared" si="491"/>
        <v>0</v>
      </c>
      <c r="I1234" s="66">
        <f t="shared" si="491"/>
        <v>0</v>
      </c>
      <c r="J1234" s="66">
        <f t="shared" si="491"/>
        <v>0</v>
      </c>
      <c r="K1234" s="67">
        <f t="shared" si="491"/>
        <v>0</v>
      </c>
      <c r="L1234" s="36">
        <f t="shared" si="491"/>
        <v>0</v>
      </c>
      <c r="M1234" s="36">
        <f t="shared" si="491"/>
        <v>0</v>
      </c>
      <c r="N1234" s="36">
        <f t="shared" si="491"/>
        <v>0</v>
      </c>
      <c r="O1234" s="36">
        <f t="shared" si="491"/>
        <v>0</v>
      </c>
      <c r="P1234" s="36">
        <f t="shared" si="491"/>
        <v>0</v>
      </c>
      <c r="Q1234" s="36">
        <f t="shared" si="491"/>
        <v>0</v>
      </c>
      <c r="R1234" s="36">
        <f t="shared" si="491"/>
        <v>0</v>
      </c>
      <c r="S1234" s="36">
        <f t="shared" si="491"/>
        <v>0</v>
      </c>
      <c r="T1234" s="36">
        <f t="shared" si="491"/>
        <v>0</v>
      </c>
      <c r="U1234" s="36">
        <f t="shared" si="491"/>
        <v>0</v>
      </c>
      <c r="V1234" s="36">
        <f t="shared" si="491"/>
        <v>0</v>
      </c>
      <c r="W1234" s="35">
        <f t="shared" si="491"/>
        <v>0</v>
      </c>
      <c r="Y1234"/>
      <c r="Z1234"/>
      <c r="AA1234"/>
      <c r="AB1234"/>
      <c r="AC1234"/>
      <c r="AD1234"/>
      <c r="AE1234"/>
      <c r="AF1234"/>
    </row>
    <row r="1235" spans="1:32" s="71" customFormat="1" outlineLevel="1" x14ac:dyDescent="0.4">
      <c r="A1235" s="341"/>
      <c r="B1235" s="32"/>
      <c r="C1235" s="495"/>
      <c r="D1235" s="495"/>
      <c r="E1235" s="496"/>
      <c r="F1235" s="497" t="s">
        <v>78</v>
      </c>
      <c r="G1235" s="174">
        <f t="shared" ref="G1235:V1235" si="492">G379</f>
        <v>0</v>
      </c>
      <c r="H1235" s="175">
        <f t="shared" si="492"/>
        <v>0</v>
      </c>
      <c r="I1235" s="163">
        <f t="shared" si="492"/>
        <v>0</v>
      </c>
      <c r="J1235" s="163">
        <f t="shared" si="492"/>
        <v>0</v>
      </c>
      <c r="K1235" s="181">
        <f t="shared" si="492"/>
        <v>0</v>
      </c>
      <c r="L1235" s="165">
        <f t="shared" si="492"/>
        <v>0</v>
      </c>
      <c r="M1235" s="176">
        <f t="shared" si="492"/>
        <v>0</v>
      </c>
      <c r="N1235" s="166">
        <f t="shared" si="492"/>
        <v>0</v>
      </c>
      <c r="O1235" s="162">
        <f t="shared" si="492"/>
        <v>0</v>
      </c>
      <c r="P1235" s="166">
        <f t="shared" si="492"/>
        <v>0</v>
      </c>
      <c r="Q1235" s="176">
        <f t="shared" si="492"/>
        <v>0</v>
      </c>
      <c r="R1235" s="166">
        <f t="shared" si="492"/>
        <v>0</v>
      </c>
      <c r="S1235" s="162">
        <f t="shared" si="492"/>
        <v>0</v>
      </c>
      <c r="T1235" s="162">
        <f t="shared" si="492"/>
        <v>0</v>
      </c>
      <c r="U1235" s="166">
        <f t="shared" si="492"/>
        <v>0</v>
      </c>
      <c r="V1235" s="167">
        <f t="shared" si="492"/>
        <v>0</v>
      </c>
      <c r="W1235" s="48">
        <f>G1235-SUM(H1235:V1235)</f>
        <v>0</v>
      </c>
      <c r="Y1235"/>
      <c r="Z1235"/>
      <c r="AA1235"/>
      <c r="AB1235"/>
      <c r="AC1235"/>
      <c r="AD1235"/>
      <c r="AE1235"/>
      <c r="AF1235"/>
    </row>
    <row r="1236" spans="1:32" s="71" customFormat="1" outlineLevel="1" x14ac:dyDescent="0.4">
      <c r="A1236" s="341"/>
      <c r="B1236" s="32"/>
      <c r="C1236" s="495"/>
      <c r="D1236" s="495"/>
      <c r="E1236" s="496"/>
      <c r="F1236" s="497" t="s">
        <v>79</v>
      </c>
      <c r="G1236" s="174">
        <f t="shared" ref="G1236:V1236" si="493">G380</f>
        <v>0</v>
      </c>
      <c r="H1236" s="175">
        <f t="shared" si="493"/>
        <v>0</v>
      </c>
      <c r="I1236" s="163">
        <f t="shared" si="493"/>
        <v>0</v>
      </c>
      <c r="J1236" s="163">
        <f t="shared" si="493"/>
        <v>0</v>
      </c>
      <c r="K1236" s="181">
        <f t="shared" si="493"/>
        <v>0</v>
      </c>
      <c r="L1236" s="165">
        <f t="shared" si="493"/>
        <v>0</v>
      </c>
      <c r="M1236" s="176">
        <f t="shared" si="493"/>
        <v>0</v>
      </c>
      <c r="N1236" s="166">
        <f t="shared" si="493"/>
        <v>0</v>
      </c>
      <c r="O1236" s="162">
        <f t="shared" si="493"/>
        <v>0</v>
      </c>
      <c r="P1236" s="166">
        <f t="shared" si="493"/>
        <v>0</v>
      </c>
      <c r="Q1236" s="176">
        <f t="shared" si="493"/>
        <v>0</v>
      </c>
      <c r="R1236" s="184">
        <f t="shared" si="493"/>
        <v>0</v>
      </c>
      <c r="S1236" s="166">
        <f t="shared" si="493"/>
        <v>0</v>
      </c>
      <c r="T1236" s="162">
        <f t="shared" si="493"/>
        <v>0</v>
      </c>
      <c r="U1236" s="166">
        <f t="shared" si="493"/>
        <v>0</v>
      </c>
      <c r="V1236" s="167">
        <f t="shared" si="493"/>
        <v>0</v>
      </c>
      <c r="W1236" s="48">
        <f>G1236-SUM(H1236:V1236)</f>
        <v>0</v>
      </c>
      <c r="Y1236"/>
      <c r="Z1236"/>
      <c r="AA1236"/>
      <c r="AB1236"/>
      <c r="AC1236"/>
      <c r="AD1236"/>
      <c r="AE1236"/>
      <c r="AF1236"/>
    </row>
    <row r="1237" spans="1:32" s="71" customFormat="1" x14ac:dyDescent="0.4">
      <c r="A1237" s="341"/>
      <c r="B1237" s="32"/>
      <c r="C1237" s="495"/>
      <c r="D1237" s="495"/>
      <c r="E1237" s="496" t="s">
        <v>80</v>
      </c>
      <c r="F1237" s="496"/>
      <c r="G1237" s="68">
        <f t="shared" ref="G1237:W1237" si="494">SUBTOTAL(9,G1238:G1240)</f>
        <v>0</v>
      </c>
      <c r="H1237" s="69">
        <f t="shared" si="494"/>
        <v>0</v>
      </c>
      <c r="I1237" s="66">
        <f t="shared" si="494"/>
        <v>0</v>
      </c>
      <c r="J1237" s="66">
        <f t="shared" si="494"/>
        <v>0</v>
      </c>
      <c r="K1237" s="67">
        <f t="shared" si="494"/>
        <v>0</v>
      </c>
      <c r="L1237" s="36">
        <f t="shared" si="494"/>
        <v>0</v>
      </c>
      <c r="M1237" s="36">
        <f t="shared" si="494"/>
        <v>0</v>
      </c>
      <c r="N1237" s="36">
        <f t="shared" si="494"/>
        <v>0</v>
      </c>
      <c r="O1237" s="36">
        <f t="shared" si="494"/>
        <v>0</v>
      </c>
      <c r="P1237" s="36">
        <f t="shared" si="494"/>
        <v>0</v>
      </c>
      <c r="Q1237" s="36">
        <f t="shared" si="494"/>
        <v>0</v>
      </c>
      <c r="R1237" s="36">
        <f t="shared" si="494"/>
        <v>0</v>
      </c>
      <c r="S1237" s="36">
        <f t="shared" si="494"/>
        <v>0</v>
      </c>
      <c r="T1237" s="36">
        <f t="shared" si="494"/>
        <v>0</v>
      </c>
      <c r="U1237" s="36">
        <f t="shared" si="494"/>
        <v>0</v>
      </c>
      <c r="V1237" s="36">
        <f t="shared" si="494"/>
        <v>0</v>
      </c>
      <c r="W1237" s="35">
        <f t="shared" si="494"/>
        <v>0</v>
      </c>
      <c r="Y1237"/>
      <c r="Z1237"/>
      <c r="AA1237"/>
      <c r="AB1237"/>
      <c r="AC1237"/>
      <c r="AD1237"/>
      <c r="AE1237"/>
      <c r="AF1237"/>
    </row>
    <row r="1238" spans="1:32" s="71" customFormat="1" outlineLevel="1" x14ac:dyDescent="0.4">
      <c r="A1238" s="341"/>
      <c r="B1238" s="32"/>
      <c r="C1238" s="495"/>
      <c r="D1238" s="495"/>
      <c r="E1238" s="496"/>
      <c r="F1238" s="497" t="s">
        <v>81</v>
      </c>
      <c r="G1238" s="174">
        <f t="shared" ref="G1238:V1238" si="495">G382</f>
        <v>0</v>
      </c>
      <c r="H1238" s="175">
        <f t="shared" si="495"/>
        <v>0</v>
      </c>
      <c r="I1238" s="163">
        <f t="shared" si="495"/>
        <v>0</v>
      </c>
      <c r="J1238" s="163">
        <f t="shared" si="495"/>
        <v>0</v>
      </c>
      <c r="K1238" s="181">
        <f t="shared" si="495"/>
        <v>0</v>
      </c>
      <c r="L1238" s="165">
        <f t="shared" si="495"/>
        <v>0</v>
      </c>
      <c r="M1238" s="176">
        <f t="shared" si="495"/>
        <v>0</v>
      </c>
      <c r="N1238" s="166">
        <f t="shared" si="495"/>
        <v>0</v>
      </c>
      <c r="O1238" s="162">
        <f t="shared" si="495"/>
        <v>0</v>
      </c>
      <c r="P1238" s="166">
        <f t="shared" si="495"/>
        <v>0</v>
      </c>
      <c r="Q1238" s="176">
        <f t="shared" si="495"/>
        <v>0</v>
      </c>
      <c r="R1238" s="166">
        <f t="shared" si="495"/>
        <v>0</v>
      </c>
      <c r="S1238" s="166">
        <f t="shared" si="495"/>
        <v>0</v>
      </c>
      <c r="T1238" s="166">
        <f t="shared" si="495"/>
        <v>0</v>
      </c>
      <c r="U1238" s="162">
        <f t="shared" si="495"/>
        <v>0</v>
      </c>
      <c r="V1238" s="167">
        <f t="shared" si="495"/>
        <v>0</v>
      </c>
      <c r="W1238" s="48">
        <f>G1238-SUM(H1238:V1238)</f>
        <v>0</v>
      </c>
      <c r="Y1238"/>
      <c r="Z1238"/>
      <c r="AA1238"/>
      <c r="AB1238"/>
      <c r="AC1238"/>
      <c r="AD1238"/>
      <c r="AE1238"/>
      <c r="AF1238"/>
    </row>
    <row r="1239" spans="1:32" s="71" customFormat="1" outlineLevel="1" x14ac:dyDescent="0.4">
      <c r="A1239" s="341"/>
      <c r="B1239" s="32"/>
      <c r="C1239" s="495"/>
      <c r="D1239" s="495"/>
      <c r="E1239" s="496"/>
      <c r="F1239" s="497" t="s">
        <v>82</v>
      </c>
      <c r="G1239" s="174">
        <f t="shared" ref="G1239:V1239" si="496">G383</f>
        <v>0</v>
      </c>
      <c r="H1239" s="175">
        <f t="shared" si="496"/>
        <v>0</v>
      </c>
      <c r="I1239" s="163">
        <f t="shared" si="496"/>
        <v>0</v>
      </c>
      <c r="J1239" s="163">
        <f t="shared" si="496"/>
        <v>0</v>
      </c>
      <c r="K1239" s="181">
        <f t="shared" si="496"/>
        <v>0</v>
      </c>
      <c r="L1239" s="165">
        <f t="shared" si="496"/>
        <v>0</v>
      </c>
      <c r="M1239" s="176">
        <f t="shared" si="496"/>
        <v>0</v>
      </c>
      <c r="N1239" s="166">
        <f t="shared" si="496"/>
        <v>0</v>
      </c>
      <c r="O1239" s="162">
        <f t="shared" si="496"/>
        <v>0</v>
      </c>
      <c r="P1239" s="166">
        <f t="shared" si="496"/>
        <v>0</v>
      </c>
      <c r="Q1239" s="176">
        <f t="shared" si="496"/>
        <v>0</v>
      </c>
      <c r="R1239" s="166">
        <f t="shared" si="496"/>
        <v>0</v>
      </c>
      <c r="S1239" s="166">
        <f t="shared" si="496"/>
        <v>0</v>
      </c>
      <c r="T1239" s="166">
        <f t="shared" si="496"/>
        <v>0</v>
      </c>
      <c r="U1239" s="162">
        <f t="shared" si="496"/>
        <v>0</v>
      </c>
      <c r="V1239" s="167">
        <f t="shared" si="496"/>
        <v>0</v>
      </c>
      <c r="W1239" s="48">
        <f>G1239-SUM(H1239:V1239)</f>
        <v>0</v>
      </c>
      <c r="Y1239"/>
      <c r="Z1239"/>
      <c r="AA1239"/>
      <c r="AB1239"/>
      <c r="AC1239"/>
      <c r="AD1239"/>
      <c r="AE1239"/>
      <c r="AF1239"/>
    </row>
    <row r="1240" spans="1:32" s="71" customFormat="1" outlineLevel="1" x14ac:dyDescent="0.4">
      <c r="A1240" s="341"/>
      <c r="B1240" s="32"/>
      <c r="C1240" s="495"/>
      <c r="D1240" s="495"/>
      <c r="E1240" s="496"/>
      <c r="F1240" s="497" t="s">
        <v>83</v>
      </c>
      <c r="G1240" s="174">
        <f t="shared" ref="G1240:V1240" si="497">G384</f>
        <v>0</v>
      </c>
      <c r="H1240" s="175">
        <f t="shared" si="497"/>
        <v>0</v>
      </c>
      <c r="I1240" s="163">
        <f t="shared" si="497"/>
        <v>0</v>
      </c>
      <c r="J1240" s="163">
        <f t="shared" si="497"/>
        <v>0</v>
      </c>
      <c r="K1240" s="181">
        <f t="shared" si="497"/>
        <v>0</v>
      </c>
      <c r="L1240" s="165">
        <f t="shared" si="497"/>
        <v>0</v>
      </c>
      <c r="M1240" s="176">
        <f t="shared" si="497"/>
        <v>0</v>
      </c>
      <c r="N1240" s="166">
        <f t="shared" si="497"/>
        <v>0</v>
      </c>
      <c r="O1240" s="162">
        <f t="shared" si="497"/>
        <v>0</v>
      </c>
      <c r="P1240" s="166">
        <f t="shared" si="497"/>
        <v>0</v>
      </c>
      <c r="Q1240" s="176">
        <f t="shared" si="497"/>
        <v>0</v>
      </c>
      <c r="R1240" s="166">
        <f t="shared" si="497"/>
        <v>0</v>
      </c>
      <c r="S1240" s="166">
        <f t="shared" si="497"/>
        <v>0</v>
      </c>
      <c r="T1240" s="212">
        <f t="shared" si="497"/>
        <v>0</v>
      </c>
      <c r="U1240" s="166">
        <f t="shared" si="497"/>
        <v>0</v>
      </c>
      <c r="V1240" s="167">
        <f t="shared" si="497"/>
        <v>0</v>
      </c>
      <c r="W1240" s="48">
        <f>G1240-SUM(H1240:V1240)</f>
        <v>0</v>
      </c>
      <c r="Y1240"/>
      <c r="Z1240"/>
      <c r="AA1240"/>
      <c r="AB1240"/>
      <c r="AC1240"/>
      <c r="AD1240"/>
      <c r="AE1240"/>
      <c r="AF1240"/>
    </row>
    <row r="1241" spans="1:32" s="71" customFormat="1" x14ac:dyDescent="0.4">
      <c r="A1241" s="341"/>
      <c r="B1241" s="32"/>
      <c r="C1241" s="495"/>
      <c r="D1241" s="495"/>
      <c r="E1241" s="496" t="s">
        <v>84</v>
      </c>
      <c r="F1241" s="496"/>
      <c r="G1241" s="68">
        <f t="shared" ref="G1241:W1241" si="498">SUBTOTAL(9,G1242:G1243)</f>
        <v>0</v>
      </c>
      <c r="H1241" s="69">
        <f t="shared" si="498"/>
        <v>0</v>
      </c>
      <c r="I1241" s="66">
        <f t="shared" si="498"/>
        <v>0</v>
      </c>
      <c r="J1241" s="66">
        <f t="shared" si="498"/>
        <v>0</v>
      </c>
      <c r="K1241" s="67">
        <f t="shared" si="498"/>
        <v>0</v>
      </c>
      <c r="L1241" s="36">
        <f t="shared" si="498"/>
        <v>0</v>
      </c>
      <c r="M1241" s="36">
        <f t="shared" si="498"/>
        <v>0</v>
      </c>
      <c r="N1241" s="36">
        <f t="shared" si="498"/>
        <v>0</v>
      </c>
      <c r="O1241" s="36">
        <f t="shared" si="498"/>
        <v>0</v>
      </c>
      <c r="P1241" s="36">
        <f t="shared" si="498"/>
        <v>0</v>
      </c>
      <c r="Q1241" s="36">
        <f t="shared" si="498"/>
        <v>0</v>
      </c>
      <c r="R1241" s="36">
        <f t="shared" si="498"/>
        <v>0</v>
      </c>
      <c r="S1241" s="36">
        <f t="shared" si="498"/>
        <v>0</v>
      </c>
      <c r="T1241" s="36">
        <f t="shared" si="498"/>
        <v>0</v>
      </c>
      <c r="U1241" s="36">
        <f t="shared" si="498"/>
        <v>0</v>
      </c>
      <c r="V1241" s="36">
        <f t="shared" si="498"/>
        <v>0</v>
      </c>
      <c r="W1241" s="35">
        <f t="shared" si="498"/>
        <v>0</v>
      </c>
      <c r="Y1241"/>
      <c r="Z1241"/>
      <c r="AA1241"/>
      <c r="AB1241"/>
      <c r="AC1241"/>
      <c r="AD1241"/>
      <c r="AE1241"/>
      <c r="AF1241"/>
    </row>
    <row r="1242" spans="1:32" s="71" customFormat="1" outlineLevel="1" x14ac:dyDescent="0.4">
      <c r="A1242" s="341"/>
      <c r="B1242" s="32"/>
      <c r="C1242" s="495"/>
      <c r="D1242" s="495"/>
      <c r="E1242" s="496"/>
      <c r="F1242" s="497" t="s">
        <v>85</v>
      </c>
      <c r="G1242" s="174">
        <f t="shared" ref="G1242:V1242" si="499">G386</f>
        <v>0</v>
      </c>
      <c r="H1242" s="175">
        <f t="shared" si="499"/>
        <v>0</v>
      </c>
      <c r="I1242" s="163">
        <f t="shared" si="499"/>
        <v>0</v>
      </c>
      <c r="J1242" s="163">
        <f t="shared" si="499"/>
        <v>0</v>
      </c>
      <c r="K1242" s="181">
        <f t="shared" si="499"/>
        <v>0</v>
      </c>
      <c r="L1242" s="165">
        <f t="shared" si="499"/>
        <v>0</v>
      </c>
      <c r="M1242" s="176">
        <f t="shared" si="499"/>
        <v>0</v>
      </c>
      <c r="N1242" s="166">
        <f t="shared" si="499"/>
        <v>0</v>
      </c>
      <c r="O1242" s="162">
        <f t="shared" si="499"/>
        <v>0</v>
      </c>
      <c r="P1242" s="166">
        <f t="shared" si="499"/>
        <v>0</v>
      </c>
      <c r="Q1242" s="176">
        <f t="shared" si="499"/>
        <v>0</v>
      </c>
      <c r="R1242" s="166">
        <f t="shared" si="499"/>
        <v>0</v>
      </c>
      <c r="S1242" s="166">
        <f t="shared" si="499"/>
        <v>0</v>
      </c>
      <c r="T1242" s="162">
        <f t="shared" si="499"/>
        <v>0</v>
      </c>
      <c r="U1242" s="166">
        <f t="shared" si="499"/>
        <v>0</v>
      </c>
      <c r="V1242" s="167">
        <f t="shared" si="499"/>
        <v>0</v>
      </c>
      <c r="W1242" s="48">
        <f>G1242-SUM(H1242:V1242)</f>
        <v>0</v>
      </c>
      <c r="Y1242"/>
      <c r="Z1242"/>
      <c r="AA1242"/>
      <c r="AB1242"/>
      <c r="AC1242"/>
      <c r="AD1242"/>
      <c r="AE1242"/>
      <c r="AF1242"/>
    </row>
    <row r="1243" spans="1:32" s="71" customFormat="1" outlineLevel="1" x14ac:dyDescent="0.4">
      <c r="A1243" s="341"/>
      <c r="B1243" s="32"/>
      <c r="C1243" s="495"/>
      <c r="D1243" s="495"/>
      <c r="E1243" s="496"/>
      <c r="F1243" s="497" t="s">
        <v>86</v>
      </c>
      <c r="G1243" s="174">
        <f t="shared" ref="G1243:V1243" si="500">G387</f>
        <v>0</v>
      </c>
      <c r="H1243" s="175">
        <f t="shared" si="500"/>
        <v>0</v>
      </c>
      <c r="I1243" s="163">
        <f t="shared" si="500"/>
        <v>0</v>
      </c>
      <c r="J1243" s="163">
        <f t="shared" si="500"/>
        <v>0</v>
      </c>
      <c r="K1243" s="181">
        <f t="shared" si="500"/>
        <v>0</v>
      </c>
      <c r="L1243" s="165">
        <f t="shared" si="500"/>
        <v>0</v>
      </c>
      <c r="M1243" s="176">
        <f t="shared" si="500"/>
        <v>0</v>
      </c>
      <c r="N1243" s="166">
        <f t="shared" si="500"/>
        <v>0</v>
      </c>
      <c r="O1243" s="162">
        <f t="shared" si="500"/>
        <v>0</v>
      </c>
      <c r="P1243" s="166">
        <f t="shared" si="500"/>
        <v>0</v>
      </c>
      <c r="Q1243" s="176">
        <f t="shared" si="500"/>
        <v>0</v>
      </c>
      <c r="R1243" s="166">
        <f t="shared" si="500"/>
        <v>0</v>
      </c>
      <c r="S1243" s="166">
        <f t="shared" si="500"/>
        <v>0</v>
      </c>
      <c r="T1243" s="162">
        <f t="shared" si="500"/>
        <v>0</v>
      </c>
      <c r="U1243" s="166">
        <f t="shared" si="500"/>
        <v>0</v>
      </c>
      <c r="V1243" s="167">
        <f t="shared" si="500"/>
        <v>0</v>
      </c>
      <c r="W1243" s="48">
        <f>G1243-SUM(H1243:V1243)</f>
        <v>0</v>
      </c>
      <c r="Y1243"/>
      <c r="Z1243"/>
      <c r="AA1243"/>
      <c r="AB1243"/>
      <c r="AC1243"/>
      <c r="AD1243"/>
      <c r="AE1243"/>
      <c r="AF1243"/>
    </row>
    <row r="1244" spans="1:32" s="71" customFormat="1" x14ac:dyDescent="0.4">
      <c r="A1244" s="341"/>
      <c r="B1244" s="32"/>
      <c r="C1244" s="495"/>
      <c r="D1244" s="495"/>
      <c r="E1244" s="496" t="s">
        <v>87</v>
      </c>
      <c r="F1244" s="496"/>
      <c r="G1244" s="68">
        <f t="shared" ref="G1244:W1244" si="501">SUBTOTAL(9,G1245:G1247)</f>
        <v>0</v>
      </c>
      <c r="H1244" s="69">
        <f t="shared" si="501"/>
        <v>0</v>
      </c>
      <c r="I1244" s="66">
        <f t="shared" si="501"/>
        <v>0</v>
      </c>
      <c r="J1244" s="66">
        <f t="shared" si="501"/>
        <v>0</v>
      </c>
      <c r="K1244" s="67">
        <f t="shared" si="501"/>
        <v>0</v>
      </c>
      <c r="L1244" s="36">
        <f t="shared" si="501"/>
        <v>0</v>
      </c>
      <c r="M1244" s="36">
        <f t="shared" si="501"/>
        <v>0</v>
      </c>
      <c r="N1244" s="36">
        <f t="shared" si="501"/>
        <v>0</v>
      </c>
      <c r="O1244" s="36">
        <f t="shared" si="501"/>
        <v>0</v>
      </c>
      <c r="P1244" s="36">
        <f t="shared" si="501"/>
        <v>0</v>
      </c>
      <c r="Q1244" s="36">
        <f t="shared" si="501"/>
        <v>0</v>
      </c>
      <c r="R1244" s="36">
        <f t="shared" si="501"/>
        <v>0</v>
      </c>
      <c r="S1244" s="36">
        <f t="shared" si="501"/>
        <v>0</v>
      </c>
      <c r="T1244" s="36">
        <f t="shared" si="501"/>
        <v>0</v>
      </c>
      <c r="U1244" s="36">
        <f t="shared" si="501"/>
        <v>0</v>
      </c>
      <c r="V1244" s="36">
        <f t="shared" si="501"/>
        <v>0</v>
      </c>
      <c r="W1244" s="35">
        <f t="shared" si="501"/>
        <v>0</v>
      </c>
      <c r="Y1244"/>
      <c r="Z1244"/>
      <c r="AA1244"/>
      <c r="AB1244"/>
      <c r="AC1244"/>
      <c r="AD1244"/>
      <c r="AE1244"/>
      <c r="AF1244"/>
    </row>
    <row r="1245" spans="1:32" s="71" customFormat="1" outlineLevel="1" x14ac:dyDescent="0.4">
      <c r="A1245" s="341"/>
      <c r="B1245" s="32"/>
      <c r="C1245" s="495"/>
      <c r="D1245" s="495"/>
      <c r="E1245" s="496"/>
      <c r="F1245" s="497" t="s">
        <v>88</v>
      </c>
      <c r="G1245" s="174">
        <f t="shared" ref="G1245:V1245" si="502">G389</f>
        <v>0</v>
      </c>
      <c r="H1245" s="175">
        <f t="shared" si="502"/>
        <v>0</v>
      </c>
      <c r="I1245" s="163">
        <f t="shared" si="502"/>
        <v>0</v>
      </c>
      <c r="J1245" s="163">
        <f t="shared" si="502"/>
        <v>0</v>
      </c>
      <c r="K1245" s="181">
        <f t="shared" si="502"/>
        <v>0</v>
      </c>
      <c r="L1245" s="165">
        <f t="shared" si="502"/>
        <v>0</v>
      </c>
      <c r="M1245" s="176">
        <f t="shared" si="502"/>
        <v>0</v>
      </c>
      <c r="N1245" s="166">
        <f t="shared" si="502"/>
        <v>0</v>
      </c>
      <c r="O1245" s="162">
        <f t="shared" si="502"/>
        <v>0</v>
      </c>
      <c r="P1245" s="166">
        <f t="shared" si="502"/>
        <v>0</v>
      </c>
      <c r="Q1245" s="176">
        <f t="shared" si="502"/>
        <v>0</v>
      </c>
      <c r="R1245" s="166">
        <f t="shared" si="502"/>
        <v>0</v>
      </c>
      <c r="S1245" s="166">
        <f t="shared" si="502"/>
        <v>0</v>
      </c>
      <c r="T1245" s="162">
        <f t="shared" si="502"/>
        <v>0</v>
      </c>
      <c r="U1245" s="166">
        <f t="shared" si="502"/>
        <v>0</v>
      </c>
      <c r="V1245" s="167">
        <f t="shared" si="502"/>
        <v>0</v>
      </c>
      <c r="W1245" s="48">
        <f>G1245-SUM(H1245:V1245)</f>
        <v>0</v>
      </c>
      <c r="Y1245"/>
      <c r="Z1245"/>
      <c r="AA1245"/>
      <c r="AB1245"/>
      <c r="AC1245"/>
      <c r="AD1245"/>
      <c r="AE1245"/>
      <c r="AF1245"/>
    </row>
    <row r="1246" spans="1:32" s="71" customFormat="1" outlineLevel="1" x14ac:dyDescent="0.4">
      <c r="A1246" s="341"/>
      <c r="B1246" s="32"/>
      <c r="C1246" s="495"/>
      <c r="D1246" s="495"/>
      <c r="E1246" s="496"/>
      <c r="F1246" s="497" t="s">
        <v>89</v>
      </c>
      <c r="G1246" s="174">
        <f t="shared" ref="G1246:V1246" si="503">G390</f>
        <v>0</v>
      </c>
      <c r="H1246" s="175">
        <f t="shared" si="503"/>
        <v>0</v>
      </c>
      <c r="I1246" s="163">
        <f t="shared" si="503"/>
        <v>0</v>
      </c>
      <c r="J1246" s="163">
        <f t="shared" si="503"/>
        <v>0</v>
      </c>
      <c r="K1246" s="181">
        <f t="shared" si="503"/>
        <v>0</v>
      </c>
      <c r="L1246" s="165">
        <f t="shared" si="503"/>
        <v>0</v>
      </c>
      <c r="M1246" s="176">
        <f t="shared" si="503"/>
        <v>0</v>
      </c>
      <c r="N1246" s="166">
        <f t="shared" si="503"/>
        <v>0</v>
      </c>
      <c r="O1246" s="162">
        <f t="shared" si="503"/>
        <v>0</v>
      </c>
      <c r="P1246" s="166">
        <f t="shared" si="503"/>
        <v>0</v>
      </c>
      <c r="Q1246" s="176">
        <f t="shared" si="503"/>
        <v>0</v>
      </c>
      <c r="R1246" s="166">
        <f t="shared" si="503"/>
        <v>0</v>
      </c>
      <c r="S1246" s="166">
        <f t="shared" si="503"/>
        <v>0</v>
      </c>
      <c r="T1246" s="162">
        <f t="shared" si="503"/>
        <v>0</v>
      </c>
      <c r="U1246" s="166">
        <f t="shared" si="503"/>
        <v>0</v>
      </c>
      <c r="V1246" s="167">
        <f t="shared" si="503"/>
        <v>0</v>
      </c>
      <c r="W1246" s="48">
        <f>G1246-SUM(H1246:V1246)</f>
        <v>0</v>
      </c>
      <c r="Y1246"/>
      <c r="Z1246"/>
      <c r="AA1246"/>
      <c r="AB1246"/>
      <c r="AC1246"/>
      <c r="AD1246"/>
      <c r="AE1246"/>
      <c r="AF1246"/>
    </row>
    <row r="1247" spans="1:32" s="71" customFormat="1" outlineLevel="1" x14ac:dyDescent="0.4">
      <c r="A1247" s="341"/>
      <c r="B1247" s="32"/>
      <c r="C1247" s="495"/>
      <c r="D1247" s="495"/>
      <c r="E1247" s="496"/>
      <c r="F1247" s="497" t="s">
        <v>90</v>
      </c>
      <c r="G1247" s="174">
        <f t="shared" ref="G1247:V1247" si="504">G391</f>
        <v>0</v>
      </c>
      <c r="H1247" s="175">
        <f t="shared" si="504"/>
        <v>0</v>
      </c>
      <c r="I1247" s="163">
        <f t="shared" si="504"/>
        <v>0</v>
      </c>
      <c r="J1247" s="163">
        <f t="shared" si="504"/>
        <v>0</v>
      </c>
      <c r="K1247" s="181">
        <f t="shared" si="504"/>
        <v>0</v>
      </c>
      <c r="L1247" s="165">
        <f t="shared" si="504"/>
        <v>0</v>
      </c>
      <c r="M1247" s="176">
        <f t="shared" si="504"/>
        <v>0</v>
      </c>
      <c r="N1247" s="166">
        <f t="shared" si="504"/>
        <v>0</v>
      </c>
      <c r="O1247" s="162">
        <f t="shared" si="504"/>
        <v>0</v>
      </c>
      <c r="P1247" s="166">
        <f t="shared" si="504"/>
        <v>0</v>
      </c>
      <c r="Q1247" s="176">
        <f t="shared" si="504"/>
        <v>0</v>
      </c>
      <c r="R1247" s="166">
        <f t="shared" si="504"/>
        <v>0</v>
      </c>
      <c r="S1247" s="166">
        <f t="shared" si="504"/>
        <v>0</v>
      </c>
      <c r="T1247" s="162">
        <f t="shared" si="504"/>
        <v>0</v>
      </c>
      <c r="U1247" s="166">
        <f t="shared" si="504"/>
        <v>0</v>
      </c>
      <c r="V1247" s="167">
        <f t="shared" si="504"/>
        <v>0</v>
      </c>
      <c r="W1247" s="48">
        <f>G1247-SUM(H1247:V1247)</f>
        <v>0</v>
      </c>
      <c r="Y1247"/>
      <c r="Z1247"/>
      <c r="AA1247"/>
      <c r="AB1247"/>
      <c r="AC1247"/>
      <c r="AD1247"/>
      <c r="AE1247"/>
      <c r="AF1247"/>
    </row>
    <row r="1248" spans="1:32" s="71" customFormat="1" x14ac:dyDescent="0.4">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4">
      <c r="A1249" s="341"/>
      <c r="B1249" s="32"/>
      <c r="C1249" s="495"/>
      <c r="D1249" s="495"/>
      <c r="E1249" s="496" t="s">
        <v>92</v>
      </c>
      <c r="F1249" s="496"/>
      <c r="G1249" s="68">
        <f t="shared" ref="G1249:W1249" si="505">SUBTOTAL(9,G1250:G1251)</f>
        <v>0</v>
      </c>
      <c r="H1249" s="69">
        <f t="shared" si="505"/>
        <v>0</v>
      </c>
      <c r="I1249" s="66">
        <f t="shared" si="505"/>
        <v>0</v>
      </c>
      <c r="J1249" s="66">
        <f t="shared" si="505"/>
        <v>0</v>
      </c>
      <c r="K1249" s="67">
        <f t="shared" si="505"/>
        <v>0</v>
      </c>
      <c r="L1249" s="36">
        <f t="shared" si="505"/>
        <v>0</v>
      </c>
      <c r="M1249" s="36">
        <f t="shared" si="505"/>
        <v>0</v>
      </c>
      <c r="N1249" s="36">
        <f t="shared" si="505"/>
        <v>0</v>
      </c>
      <c r="O1249" s="36">
        <f t="shared" si="505"/>
        <v>0</v>
      </c>
      <c r="P1249" s="36">
        <f t="shared" si="505"/>
        <v>0</v>
      </c>
      <c r="Q1249" s="36">
        <f t="shared" si="505"/>
        <v>0</v>
      </c>
      <c r="R1249" s="36">
        <f t="shared" si="505"/>
        <v>0</v>
      </c>
      <c r="S1249" s="36">
        <f t="shared" si="505"/>
        <v>0</v>
      </c>
      <c r="T1249" s="36">
        <f t="shared" si="505"/>
        <v>0</v>
      </c>
      <c r="U1249" s="36">
        <f t="shared" si="505"/>
        <v>0</v>
      </c>
      <c r="V1249" s="36">
        <f t="shared" si="505"/>
        <v>0</v>
      </c>
      <c r="W1249" s="35">
        <f t="shared" si="505"/>
        <v>0</v>
      </c>
      <c r="Y1249"/>
      <c r="Z1249"/>
      <c r="AA1249"/>
      <c r="AB1249"/>
      <c r="AC1249"/>
      <c r="AD1249"/>
      <c r="AE1249"/>
      <c r="AF1249"/>
    </row>
    <row r="1250" spans="1:32" s="71" customFormat="1" outlineLevel="1" x14ac:dyDescent="0.4">
      <c r="A1250" s="341"/>
      <c r="B1250" s="32"/>
      <c r="C1250" s="495"/>
      <c r="D1250" s="495"/>
      <c r="E1250" s="496"/>
      <c r="F1250" s="497" t="s">
        <v>93</v>
      </c>
      <c r="G1250" s="174">
        <f t="shared" ref="G1250:V1250" si="506">G394</f>
        <v>0</v>
      </c>
      <c r="H1250" s="175">
        <f t="shared" si="506"/>
        <v>0</v>
      </c>
      <c r="I1250" s="163">
        <f t="shared" si="506"/>
        <v>0</v>
      </c>
      <c r="J1250" s="163">
        <f t="shared" si="506"/>
        <v>0</v>
      </c>
      <c r="K1250" s="181">
        <f t="shared" si="506"/>
        <v>0</v>
      </c>
      <c r="L1250" s="165">
        <f t="shared" si="506"/>
        <v>0</v>
      </c>
      <c r="M1250" s="166">
        <f t="shared" si="506"/>
        <v>0</v>
      </c>
      <c r="N1250" s="166">
        <f t="shared" si="506"/>
        <v>0</v>
      </c>
      <c r="O1250" s="166">
        <f t="shared" si="506"/>
        <v>0</v>
      </c>
      <c r="P1250" s="166">
        <f t="shared" si="506"/>
        <v>0</v>
      </c>
      <c r="Q1250" s="166">
        <f t="shared" si="506"/>
        <v>0</v>
      </c>
      <c r="R1250" s="166">
        <f t="shared" si="506"/>
        <v>0</v>
      </c>
      <c r="S1250" s="166">
        <f t="shared" si="506"/>
        <v>0</v>
      </c>
      <c r="T1250" s="166">
        <f t="shared" si="506"/>
        <v>0</v>
      </c>
      <c r="U1250" s="166">
        <f t="shared" si="506"/>
        <v>0</v>
      </c>
      <c r="V1250" s="167">
        <f t="shared" si="506"/>
        <v>0</v>
      </c>
      <c r="W1250" s="48">
        <f>G1250-SUM(H1250:V1250)</f>
        <v>0</v>
      </c>
      <c r="Y1250"/>
      <c r="Z1250"/>
      <c r="AA1250"/>
      <c r="AB1250"/>
      <c r="AC1250"/>
      <c r="AD1250"/>
      <c r="AE1250"/>
      <c r="AF1250"/>
    </row>
    <row r="1251" spans="1:32" s="71" customFormat="1" outlineLevel="1" x14ac:dyDescent="0.4">
      <c r="A1251" s="341"/>
      <c r="B1251" s="32"/>
      <c r="C1251" s="495"/>
      <c r="D1251" s="495"/>
      <c r="E1251" s="496"/>
      <c r="F1251" s="497" t="s">
        <v>94</v>
      </c>
      <c r="G1251" s="174">
        <f t="shared" ref="G1251:V1251" si="507">G395</f>
        <v>0</v>
      </c>
      <c r="H1251" s="175">
        <f t="shared" si="507"/>
        <v>0</v>
      </c>
      <c r="I1251" s="163">
        <f t="shared" si="507"/>
        <v>0</v>
      </c>
      <c r="J1251" s="163">
        <f t="shared" si="507"/>
        <v>0</v>
      </c>
      <c r="K1251" s="181">
        <f t="shared" si="507"/>
        <v>0</v>
      </c>
      <c r="L1251" s="165">
        <f t="shared" si="507"/>
        <v>0</v>
      </c>
      <c r="M1251" s="166">
        <f t="shared" si="507"/>
        <v>0</v>
      </c>
      <c r="N1251" s="166">
        <f t="shared" si="507"/>
        <v>0</v>
      </c>
      <c r="O1251" s="166">
        <f t="shared" si="507"/>
        <v>0</v>
      </c>
      <c r="P1251" s="166">
        <f t="shared" si="507"/>
        <v>0</v>
      </c>
      <c r="Q1251" s="166">
        <f t="shared" si="507"/>
        <v>0</v>
      </c>
      <c r="R1251" s="166">
        <f t="shared" si="507"/>
        <v>0</v>
      </c>
      <c r="S1251" s="166">
        <f t="shared" si="507"/>
        <v>0</v>
      </c>
      <c r="T1251" s="166">
        <f t="shared" si="507"/>
        <v>0</v>
      </c>
      <c r="U1251" s="166">
        <f t="shared" si="507"/>
        <v>0</v>
      </c>
      <c r="V1251" s="167">
        <f t="shared" si="507"/>
        <v>0</v>
      </c>
      <c r="W1251" s="48">
        <f>G1251-SUM(H1251:V1251)</f>
        <v>0</v>
      </c>
      <c r="Y1251"/>
      <c r="Z1251"/>
      <c r="AA1251"/>
      <c r="AB1251"/>
      <c r="AC1251"/>
      <c r="AD1251"/>
      <c r="AE1251"/>
      <c r="AF1251"/>
    </row>
    <row r="1252" spans="1:32" s="71" customFormat="1" x14ac:dyDescent="0.4">
      <c r="A1252" s="341"/>
      <c r="B1252" s="32"/>
      <c r="C1252" s="495"/>
      <c r="D1252" s="495"/>
      <c r="E1252" s="496" t="s">
        <v>95</v>
      </c>
      <c r="F1252" s="496"/>
      <c r="G1252" s="68">
        <f t="shared" ref="G1252:W1252" si="508">SUBTOTAL(9,G1253:G1254)</f>
        <v>0</v>
      </c>
      <c r="H1252" s="69">
        <f t="shared" si="508"/>
        <v>0</v>
      </c>
      <c r="I1252" s="66">
        <f t="shared" si="508"/>
        <v>0</v>
      </c>
      <c r="J1252" s="66">
        <f t="shared" si="508"/>
        <v>0</v>
      </c>
      <c r="K1252" s="67">
        <f t="shared" si="508"/>
        <v>0</v>
      </c>
      <c r="L1252" s="36">
        <f t="shared" si="508"/>
        <v>0</v>
      </c>
      <c r="M1252" s="36">
        <f t="shared" si="508"/>
        <v>0</v>
      </c>
      <c r="N1252" s="36">
        <f t="shared" si="508"/>
        <v>0</v>
      </c>
      <c r="O1252" s="36">
        <f t="shared" si="508"/>
        <v>0</v>
      </c>
      <c r="P1252" s="36">
        <f t="shared" si="508"/>
        <v>0</v>
      </c>
      <c r="Q1252" s="36">
        <f t="shared" si="508"/>
        <v>0</v>
      </c>
      <c r="R1252" s="36">
        <f t="shared" si="508"/>
        <v>0</v>
      </c>
      <c r="S1252" s="36">
        <f t="shared" si="508"/>
        <v>0</v>
      </c>
      <c r="T1252" s="36">
        <f t="shared" si="508"/>
        <v>0</v>
      </c>
      <c r="U1252" s="36">
        <f t="shared" si="508"/>
        <v>0</v>
      </c>
      <c r="V1252" s="36">
        <f t="shared" si="508"/>
        <v>0</v>
      </c>
      <c r="W1252" s="35">
        <f t="shared" si="508"/>
        <v>0</v>
      </c>
      <c r="Y1252"/>
      <c r="Z1252"/>
      <c r="AA1252"/>
      <c r="AB1252"/>
      <c r="AC1252"/>
      <c r="AD1252"/>
      <c r="AE1252"/>
      <c r="AF1252"/>
    </row>
    <row r="1253" spans="1:32" s="71" customFormat="1" outlineLevel="1" x14ac:dyDescent="0.4">
      <c r="A1253" s="341"/>
      <c r="B1253" s="32"/>
      <c r="C1253" s="495"/>
      <c r="D1253" s="495"/>
      <c r="E1253" s="496"/>
      <c r="F1253" s="497" t="s">
        <v>96</v>
      </c>
      <c r="G1253" s="174">
        <f t="shared" ref="G1253:V1253" si="509">G397</f>
        <v>0</v>
      </c>
      <c r="H1253" s="175">
        <f t="shared" si="509"/>
        <v>0</v>
      </c>
      <c r="I1253" s="163">
        <f t="shared" si="509"/>
        <v>0</v>
      </c>
      <c r="J1253" s="163">
        <f t="shared" si="509"/>
        <v>0</v>
      </c>
      <c r="K1253" s="181">
        <f t="shared" si="509"/>
        <v>0</v>
      </c>
      <c r="L1253" s="165">
        <f t="shared" si="509"/>
        <v>0</v>
      </c>
      <c r="M1253" s="166">
        <f t="shared" si="509"/>
        <v>0</v>
      </c>
      <c r="N1253" s="166">
        <f t="shared" si="509"/>
        <v>0</v>
      </c>
      <c r="O1253" s="166">
        <f t="shared" si="509"/>
        <v>0</v>
      </c>
      <c r="P1253" s="166">
        <f t="shared" si="509"/>
        <v>0</v>
      </c>
      <c r="Q1253" s="166">
        <f t="shared" si="509"/>
        <v>0</v>
      </c>
      <c r="R1253" s="166">
        <f t="shared" si="509"/>
        <v>0</v>
      </c>
      <c r="S1253" s="166">
        <f t="shared" si="509"/>
        <v>0</v>
      </c>
      <c r="T1253" s="166">
        <f t="shared" si="509"/>
        <v>0</v>
      </c>
      <c r="U1253" s="166">
        <f t="shared" si="509"/>
        <v>0</v>
      </c>
      <c r="V1253" s="167">
        <f t="shared" si="509"/>
        <v>0</v>
      </c>
      <c r="W1253" s="48">
        <f>G1253-SUM(H1253:V1253)</f>
        <v>0</v>
      </c>
      <c r="Y1253"/>
      <c r="Z1253"/>
      <c r="AA1253"/>
      <c r="AB1253"/>
      <c r="AC1253"/>
      <c r="AD1253"/>
      <c r="AE1253"/>
      <c r="AF1253"/>
    </row>
    <row r="1254" spans="1:32" s="71" customFormat="1" outlineLevel="1" x14ac:dyDescent="0.4">
      <c r="A1254" s="341"/>
      <c r="B1254" s="32"/>
      <c r="C1254" s="495"/>
      <c r="D1254" s="495"/>
      <c r="E1254" s="496"/>
      <c r="F1254" s="497" t="s">
        <v>97</v>
      </c>
      <c r="G1254" s="174">
        <f t="shared" ref="G1254:V1254" si="510">G398</f>
        <v>0</v>
      </c>
      <c r="H1254" s="175">
        <f t="shared" si="510"/>
        <v>0</v>
      </c>
      <c r="I1254" s="163">
        <f t="shared" si="510"/>
        <v>0</v>
      </c>
      <c r="J1254" s="163">
        <f t="shared" si="510"/>
        <v>0</v>
      </c>
      <c r="K1254" s="181">
        <f t="shared" si="510"/>
        <v>0</v>
      </c>
      <c r="L1254" s="165">
        <f t="shared" si="510"/>
        <v>0</v>
      </c>
      <c r="M1254" s="166">
        <f t="shared" si="510"/>
        <v>0</v>
      </c>
      <c r="N1254" s="166">
        <f t="shared" si="510"/>
        <v>0</v>
      </c>
      <c r="O1254" s="166">
        <f t="shared" si="510"/>
        <v>0</v>
      </c>
      <c r="P1254" s="166">
        <f t="shared" si="510"/>
        <v>0</v>
      </c>
      <c r="Q1254" s="166">
        <f t="shared" si="510"/>
        <v>0</v>
      </c>
      <c r="R1254" s="166">
        <f t="shared" si="510"/>
        <v>0</v>
      </c>
      <c r="S1254" s="166">
        <f t="shared" si="510"/>
        <v>0</v>
      </c>
      <c r="T1254" s="166">
        <f t="shared" si="510"/>
        <v>0</v>
      </c>
      <c r="U1254" s="166">
        <f t="shared" si="510"/>
        <v>0</v>
      </c>
      <c r="V1254" s="167">
        <f t="shared" si="510"/>
        <v>0</v>
      </c>
      <c r="W1254" s="48">
        <f>G1254-SUM(H1254:V1254)</f>
        <v>0</v>
      </c>
      <c r="Y1254"/>
      <c r="Z1254"/>
      <c r="AA1254"/>
      <c r="AB1254"/>
      <c r="AC1254"/>
      <c r="AD1254"/>
      <c r="AE1254"/>
      <c r="AF1254"/>
    </row>
    <row r="1255" spans="1:32" s="71" customFormat="1" x14ac:dyDescent="0.4">
      <c r="A1255" s="341"/>
      <c r="B1255" s="32"/>
      <c r="C1255" s="495"/>
      <c r="D1255" s="495"/>
      <c r="E1255" s="496" t="s">
        <v>98</v>
      </c>
      <c r="F1255" s="496"/>
      <c r="G1255" s="68">
        <f t="shared" ref="G1255:W1255" si="511">SUBTOTAL(9,G1256:G1257)</f>
        <v>0</v>
      </c>
      <c r="H1255" s="69">
        <f t="shared" si="511"/>
        <v>0</v>
      </c>
      <c r="I1255" s="66">
        <f t="shared" si="511"/>
        <v>0</v>
      </c>
      <c r="J1255" s="66">
        <f t="shared" si="511"/>
        <v>0</v>
      </c>
      <c r="K1255" s="67">
        <f t="shared" si="511"/>
        <v>0</v>
      </c>
      <c r="L1255" s="36">
        <f t="shared" si="511"/>
        <v>0</v>
      </c>
      <c r="M1255" s="36">
        <f t="shared" si="511"/>
        <v>0</v>
      </c>
      <c r="N1255" s="36">
        <f t="shared" si="511"/>
        <v>0</v>
      </c>
      <c r="O1255" s="36">
        <f t="shared" si="511"/>
        <v>0</v>
      </c>
      <c r="P1255" s="36">
        <f t="shared" si="511"/>
        <v>0</v>
      </c>
      <c r="Q1255" s="36">
        <f t="shared" si="511"/>
        <v>0</v>
      </c>
      <c r="R1255" s="36">
        <f t="shared" si="511"/>
        <v>0</v>
      </c>
      <c r="S1255" s="36">
        <f t="shared" si="511"/>
        <v>0</v>
      </c>
      <c r="T1255" s="36">
        <f t="shared" si="511"/>
        <v>0</v>
      </c>
      <c r="U1255" s="36">
        <f t="shared" si="511"/>
        <v>0</v>
      </c>
      <c r="V1255" s="36">
        <f t="shared" si="511"/>
        <v>0</v>
      </c>
      <c r="W1255" s="35">
        <f t="shared" si="511"/>
        <v>0</v>
      </c>
      <c r="Y1255"/>
      <c r="Z1255"/>
      <c r="AA1255"/>
      <c r="AB1255"/>
      <c r="AC1255"/>
      <c r="AD1255"/>
      <c r="AE1255"/>
      <c r="AF1255"/>
    </row>
    <row r="1256" spans="1:32" s="71" customFormat="1" outlineLevel="1" x14ac:dyDescent="0.4">
      <c r="A1256" s="341"/>
      <c r="B1256" s="32"/>
      <c r="C1256" s="495"/>
      <c r="D1256" s="495"/>
      <c r="E1256" s="496"/>
      <c r="F1256" s="497" t="s">
        <v>99</v>
      </c>
      <c r="G1256" s="174">
        <f t="shared" ref="G1256:V1256" si="512">G400</f>
        <v>0</v>
      </c>
      <c r="H1256" s="175">
        <f t="shared" si="512"/>
        <v>0</v>
      </c>
      <c r="I1256" s="163">
        <f t="shared" si="512"/>
        <v>0</v>
      </c>
      <c r="J1256" s="163">
        <f t="shared" si="512"/>
        <v>0</v>
      </c>
      <c r="K1256" s="181">
        <f t="shared" si="512"/>
        <v>0</v>
      </c>
      <c r="L1256" s="165">
        <f t="shared" si="512"/>
        <v>0</v>
      </c>
      <c r="M1256" s="166">
        <f t="shared" si="512"/>
        <v>0</v>
      </c>
      <c r="N1256" s="166">
        <f t="shared" si="512"/>
        <v>0</v>
      </c>
      <c r="O1256" s="166">
        <f t="shared" si="512"/>
        <v>0</v>
      </c>
      <c r="P1256" s="166">
        <f t="shared" si="512"/>
        <v>0</v>
      </c>
      <c r="Q1256" s="166">
        <f t="shared" si="512"/>
        <v>0</v>
      </c>
      <c r="R1256" s="166">
        <f t="shared" si="512"/>
        <v>0</v>
      </c>
      <c r="S1256" s="166">
        <f t="shared" si="512"/>
        <v>0</v>
      </c>
      <c r="T1256" s="166">
        <f t="shared" si="512"/>
        <v>0</v>
      </c>
      <c r="U1256" s="166">
        <f t="shared" si="512"/>
        <v>0</v>
      </c>
      <c r="V1256" s="167">
        <f t="shared" si="512"/>
        <v>0</v>
      </c>
      <c r="W1256" s="48">
        <f>G1256-SUM(H1256:V1256)</f>
        <v>0</v>
      </c>
      <c r="Y1256"/>
      <c r="Z1256"/>
      <c r="AA1256"/>
      <c r="AB1256"/>
      <c r="AC1256"/>
      <c r="AD1256"/>
      <c r="AE1256"/>
      <c r="AF1256"/>
    </row>
    <row r="1257" spans="1:32" s="71" customFormat="1" outlineLevel="1" x14ac:dyDescent="0.4">
      <c r="A1257" s="341"/>
      <c r="B1257" s="32"/>
      <c r="C1257" s="495"/>
      <c r="D1257" s="495"/>
      <c r="E1257" s="496"/>
      <c r="F1257" s="497" t="s">
        <v>100</v>
      </c>
      <c r="G1257" s="174">
        <f t="shared" ref="G1257:V1257" si="513">G401</f>
        <v>0</v>
      </c>
      <c r="H1257" s="175">
        <f t="shared" si="513"/>
        <v>0</v>
      </c>
      <c r="I1257" s="163">
        <f t="shared" si="513"/>
        <v>0</v>
      </c>
      <c r="J1257" s="163">
        <f t="shared" si="513"/>
        <v>0</v>
      </c>
      <c r="K1257" s="181">
        <f t="shared" si="513"/>
        <v>0</v>
      </c>
      <c r="L1257" s="165">
        <f t="shared" si="513"/>
        <v>0</v>
      </c>
      <c r="M1257" s="166">
        <f t="shared" si="513"/>
        <v>0</v>
      </c>
      <c r="N1257" s="166">
        <f t="shared" si="513"/>
        <v>0</v>
      </c>
      <c r="O1257" s="166">
        <f t="shared" si="513"/>
        <v>0</v>
      </c>
      <c r="P1257" s="166">
        <f t="shared" si="513"/>
        <v>0</v>
      </c>
      <c r="Q1257" s="166">
        <f t="shared" si="513"/>
        <v>0</v>
      </c>
      <c r="R1257" s="166">
        <f t="shared" si="513"/>
        <v>0</v>
      </c>
      <c r="S1257" s="166">
        <f t="shared" si="513"/>
        <v>0</v>
      </c>
      <c r="T1257" s="166">
        <f t="shared" si="513"/>
        <v>0</v>
      </c>
      <c r="U1257" s="166">
        <f t="shared" si="513"/>
        <v>0</v>
      </c>
      <c r="V1257" s="167">
        <f t="shared" si="513"/>
        <v>0</v>
      </c>
      <c r="W1257" s="48">
        <f>G1257-SUM(H1257:V1257)</f>
        <v>0</v>
      </c>
      <c r="Y1257"/>
      <c r="Z1257"/>
      <c r="AA1257"/>
      <c r="AB1257"/>
      <c r="AC1257"/>
      <c r="AD1257"/>
      <c r="AE1257"/>
      <c r="AF1257"/>
    </row>
    <row r="1258" spans="1:32" s="71" customFormat="1" x14ac:dyDescent="0.4">
      <c r="A1258" s="341"/>
      <c r="B1258" s="32"/>
      <c r="C1258" s="495"/>
      <c r="D1258" s="495"/>
      <c r="E1258" s="496" t="s">
        <v>101</v>
      </c>
      <c r="F1258" s="496"/>
      <c r="G1258" s="68">
        <f t="shared" ref="G1258:W1258" si="514">SUBTOTAL(9,G1259:G1260)</f>
        <v>0</v>
      </c>
      <c r="H1258" s="69">
        <f t="shared" si="514"/>
        <v>0</v>
      </c>
      <c r="I1258" s="66">
        <f t="shared" si="514"/>
        <v>0</v>
      </c>
      <c r="J1258" s="66">
        <f t="shared" si="514"/>
        <v>0</v>
      </c>
      <c r="K1258" s="67">
        <f t="shared" si="514"/>
        <v>0</v>
      </c>
      <c r="L1258" s="36">
        <f t="shared" si="514"/>
        <v>0</v>
      </c>
      <c r="M1258" s="36">
        <f t="shared" si="514"/>
        <v>0</v>
      </c>
      <c r="N1258" s="36">
        <f t="shared" si="514"/>
        <v>0</v>
      </c>
      <c r="O1258" s="36">
        <f t="shared" si="514"/>
        <v>0</v>
      </c>
      <c r="P1258" s="36">
        <f t="shared" si="514"/>
        <v>0</v>
      </c>
      <c r="Q1258" s="36">
        <f t="shared" si="514"/>
        <v>0</v>
      </c>
      <c r="R1258" s="36">
        <f t="shared" si="514"/>
        <v>0</v>
      </c>
      <c r="S1258" s="36">
        <f t="shared" si="514"/>
        <v>0</v>
      </c>
      <c r="T1258" s="36">
        <f t="shared" si="514"/>
        <v>0</v>
      </c>
      <c r="U1258" s="36">
        <f t="shared" si="514"/>
        <v>0</v>
      </c>
      <c r="V1258" s="36">
        <f t="shared" si="514"/>
        <v>0</v>
      </c>
      <c r="W1258" s="35">
        <f t="shared" si="514"/>
        <v>0</v>
      </c>
      <c r="Y1258"/>
      <c r="Z1258"/>
      <c r="AA1258"/>
      <c r="AB1258"/>
      <c r="AC1258"/>
      <c r="AD1258"/>
      <c r="AE1258"/>
      <c r="AF1258"/>
    </row>
    <row r="1259" spans="1:32" s="71" customFormat="1" outlineLevel="1" x14ac:dyDescent="0.4">
      <c r="A1259" s="341"/>
      <c r="B1259" s="32"/>
      <c r="C1259" s="495"/>
      <c r="D1259" s="495"/>
      <c r="E1259" s="496"/>
      <c r="F1259" s="497" t="s">
        <v>102</v>
      </c>
      <c r="G1259" s="174">
        <f t="shared" ref="G1259:V1259" si="515">G403</f>
        <v>0</v>
      </c>
      <c r="H1259" s="175">
        <f t="shared" si="515"/>
        <v>0</v>
      </c>
      <c r="I1259" s="163">
        <f t="shared" si="515"/>
        <v>0</v>
      </c>
      <c r="J1259" s="163">
        <f t="shared" si="515"/>
        <v>0</v>
      </c>
      <c r="K1259" s="181">
        <f t="shared" si="515"/>
        <v>0</v>
      </c>
      <c r="L1259" s="165">
        <f t="shared" si="515"/>
        <v>0</v>
      </c>
      <c r="M1259" s="166">
        <f t="shared" si="515"/>
        <v>0</v>
      </c>
      <c r="N1259" s="166">
        <f t="shared" si="515"/>
        <v>0</v>
      </c>
      <c r="O1259" s="166">
        <f t="shared" si="515"/>
        <v>0</v>
      </c>
      <c r="P1259" s="166">
        <f t="shared" si="515"/>
        <v>0</v>
      </c>
      <c r="Q1259" s="166">
        <f t="shared" si="515"/>
        <v>0</v>
      </c>
      <c r="R1259" s="166">
        <f t="shared" si="515"/>
        <v>0</v>
      </c>
      <c r="S1259" s="166">
        <f t="shared" si="515"/>
        <v>0</v>
      </c>
      <c r="T1259" s="166">
        <f t="shared" si="515"/>
        <v>0</v>
      </c>
      <c r="U1259" s="166">
        <f t="shared" si="515"/>
        <v>0</v>
      </c>
      <c r="V1259" s="167">
        <f t="shared" si="515"/>
        <v>0</v>
      </c>
      <c r="W1259" s="48">
        <f>G1259-SUM(H1259:V1259)</f>
        <v>0</v>
      </c>
      <c r="Y1259"/>
      <c r="Z1259"/>
      <c r="AA1259"/>
      <c r="AB1259"/>
      <c r="AC1259"/>
      <c r="AD1259"/>
      <c r="AE1259"/>
      <c r="AF1259"/>
    </row>
    <row r="1260" spans="1:32" s="71" customFormat="1" outlineLevel="1" x14ac:dyDescent="0.4">
      <c r="A1260" s="341"/>
      <c r="B1260" s="32"/>
      <c r="C1260" s="495"/>
      <c r="D1260" s="495"/>
      <c r="E1260" s="496"/>
      <c r="F1260" s="497" t="s">
        <v>103</v>
      </c>
      <c r="G1260" s="174">
        <f t="shared" ref="G1260:V1260" si="516">G404</f>
        <v>0</v>
      </c>
      <c r="H1260" s="175">
        <f t="shared" si="516"/>
        <v>0</v>
      </c>
      <c r="I1260" s="163">
        <f t="shared" si="516"/>
        <v>0</v>
      </c>
      <c r="J1260" s="163">
        <f t="shared" si="516"/>
        <v>0</v>
      </c>
      <c r="K1260" s="181">
        <f t="shared" si="516"/>
        <v>0</v>
      </c>
      <c r="L1260" s="165">
        <f t="shared" si="516"/>
        <v>0</v>
      </c>
      <c r="M1260" s="166">
        <f t="shared" si="516"/>
        <v>0</v>
      </c>
      <c r="N1260" s="166">
        <f t="shared" si="516"/>
        <v>0</v>
      </c>
      <c r="O1260" s="166">
        <f t="shared" si="516"/>
        <v>0</v>
      </c>
      <c r="P1260" s="166">
        <f t="shared" si="516"/>
        <v>0</v>
      </c>
      <c r="Q1260" s="166">
        <f t="shared" si="516"/>
        <v>0</v>
      </c>
      <c r="R1260" s="166">
        <f t="shared" si="516"/>
        <v>0</v>
      </c>
      <c r="S1260" s="166">
        <f t="shared" si="516"/>
        <v>0</v>
      </c>
      <c r="T1260" s="166">
        <f t="shared" si="516"/>
        <v>0</v>
      </c>
      <c r="U1260" s="166">
        <f t="shared" si="516"/>
        <v>0</v>
      </c>
      <c r="V1260" s="167">
        <f t="shared" si="516"/>
        <v>0</v>
      </c>
      <c r="W1260" s="48">
        <f>G1260-SUM(H1260:V1260)</f>
        <v>0</v>
      </c>
      <c r="Y1260"/>
      <c r="Z1260"/>
      <c r="AA1260"/>
      <c r="AB1260"/>
      <c r="AC1260"/>
      <c r="AD1260"/>
      <c r="AE1260"/>
      <c r="AF1260"/>
    </row>
    <row r="1261" spans="1:32" s="71" customFormat="1" x14ac:dyDescent="0.4">
      <c r="A1261" s="341"/>
      <c r="B1261" s="32"/>
      <c r="C1261" s="495"/>
      <c r="D1261" s="495"/>
      <c r="E1261" s="496" t="s">
        <v>104</v>
      </c>
      <c r="F1261" s="496"/>
      <c r="G1261" s="68">
        <f t="shared" ref="G1261:W1261" si="517">SUBTOTAL(9,G1262:G1263)</f>
        <v>0</v>
      </c>
      <c r="H1261" s="69">
        <f t="shared" si="517"/>
        <v>0</v>
      </c>
      <c r="I1261" s="66">
        <f t="shared" si="517"/>
        <v>0</v>
      </c>
      <c r="J1261" s="66">
        <f t="shared" si="517"/>
        <v>0</v>
      </c>
      <c r="K1261" s="67">
        <f t="shared" si="517"/>
        <v>0</v>
      </c>
      <c r="L1261" s="36">
        <f t="shared" si="517"/>
        <v>0</v>
      </c>
      <c r="M1261" s="36">
        <f t="shared" si="517"/>
        <v>0</v>
      </c>
      <c r="N1261" s="36">
        <f t="shared" si="517"/>
        <v>0</v>
      </c>
      <c r="O1261" s="36">
        <f t="shared" si="517"/>
        <v>0</v>
      </c>
      <c r="P1261" s="36">
        <f t="shared" si="517"/>
        <v>0</v>
      </c>
      <c r="Q1261" s="36">
        <f t="shared" si="517"/>
        <v>0</v>
      </c>
      <c r="R1261" s="36">
        <f t="shared" si="517"/>
        <v>0</v>
      </c>
      <c r="S1261" s="36">
        <f t="shared" si="517"/>
        <v>0</v>
      </c>
      <c r="T1261" s="36">
        <f t="shared" si="517"/>
        <v>0</v>
      </c>
      <c r="U1261" s="36">
        <f t="shared" si="517"/>
        <v>0</v>
      </c>
      <c r="V1261" s="36">
        <f t="shared" si="517"/>
        <v>0</v>
      </c>
      <c r="W1261" s="35">
        <f t="shared" si="517"/>
        <v>0</v>
      </c>
      <c r="Y1261"/>
      <c r="Z1261"/>
      <c r="AA1261"/>
      <c r="AB1261"/>
      <c r="AC1261"/>
      <c r="AD1261"/>
      <c r="AE1261"/>
      <c r="AF1261"/>
    </row>
    <row r="1262" spans="1:32" s="71" customFormat="1" outlineLevel="1" x14ac:dyDescent="0.4">
      <c r="A1262" s="341"/>
      <c r="B1262" s="32"/>
      <c r="C1262" s="495"/>
      <c r="D1262" s="495"/>
      <c r="E1262" s="496"/>
      <c r="F1262" s="497" t="s">
        <v>105</v>
      </c>
      <c r="G1262" s="174">
        <f t="shared" ref="G1262:V1262" si="518">G406</f>
        <v>0</v>
      </c>
      <c r="H1262" s="175">
        <f t="shared" si="518"/>
        <v>0</v>
      </c>
      <c r="I1262" s="163">
        <f t="shared" si="518"/>
        <v>0</v>
      </c>
      <c r="J1262" s="163">
        <f t="shared" si="518"/>
        <v>0</v>
      </c>
      <c r="K1262" s="181">
        <f t="shared" si="518"/>
        <v>0</v>
      </c>
      <c r="L1262" s="165">
        <f t="shared" si="518"/>
        <v>0</v>
      </c>
      <c r="M1262" s="166">
        <f t="shared" si="518"/>
        <v>0</v>
      </c>
      <c r="N1262" s="166">
        <f t="shared" si="518"/>
        <v>0</v>
      </c>
      <c r="O1262" s="166">
        <f t="shared" si="518"/>
        <v>0</v>
      </c>
      <c r="P1262" s="166">
        <f t="shared" si="518"/>
        <v>0</v>
      </c>
      <c r="Q1262" s="166">
        <f t="shared" si="518"/>
        <v>0</v>
      </c>
      <c r="R1262" s="166">
        <f t="shared" si="518"/>
        <v>0</v>
      </c>
      <c r="S1262" s="166">
        <f t="shared" si="518"/>
        <v>0</v>
      </c>
      <c r="T1262" s="166">
        <f t="shared" si="518"/>
        <v>0</v>
      </c>
      <c r="U1262" s="166">
        <f t="shared" si="518"/>
        <v>0</v>
      </c>
      <c r="V1262" s="167">
        <f t="shared" si="518"/>
        <v>0</v>
      </c>
      <c r="W1262" s="48">
        <f>G1262-SUM(H1262:V1262)</f>
        <v>0</v>
      </c>
      <c r="Y1262"/>
      <c r="Z1262"/>
      <c r="AA1262"/>
      <c r="AB1262"/>
      <c r="AC1262"/>
      <c r="AD1262"/>
      <c r="AE1262"/>
      <c r="AF1262"/>
    </row>
    <row r="1263" spans="1:32" s="71" customFormat="1" outlineLevel="1" x14ac:dyDescent="0.4">
      <c r="A1263" s="341"/>
      <c r="B1263" s="32"/>
      <c r="C1263" s="495"/>
      <c r="D1263" s="495"/>
      <c r="E1263" s="496"/>
      <c r="F1263" s="497" t="s">
        <v>106</v>
      </c>
      <c r="G1263" s="174">
        <f t="shared" ref="G1263:V1263" si="519">G407</f>
        <v>0</v>
      </c>
      <c r="H1263" s="175">
        <f t="shared" si="519"/>
        <v>0</v>
      </c>
      <c r="I1263" s="163">
        <f t="shared" si="519"/>
        <v>0</v>
      </c>
      <c r="J1263" s="163">
        <f t="shared" si="519"/>
        <v>0</v>
      </c>
      <c r="K1263" s="181">
        <f t="shared" si="519"/>
        <v>0</v>
      </c>
      <c r="L1263" s="165">
        <f t="shared" si="519"/>
        <v>0</v>
      </c>
      <c r="M1263" s="166">
        <f t="shared" si="519"/>
        <v>0</v>
      </c>
      <c r="N1263" s="166">
        <f t="shared" si="519"/>
        <v>0</v>
      </c>
      <c r="O1263" s="166">
        <f t="shared" si="519"/>
        <v>0</v>
      </c>
      <c r="P1263" s="166">
        <f t="shared" si="519"/>
        <v>0</v>
      </c>
      <c r="Q1263" s="166">
        <f t="shared" si="519"/>
        <v>0</v>
      </c>
      <c r="R1263" s="166">
        <f t="shared" si="519"/>
        <v>0</v>
      </c>
      <c r="S1263" s="166">
        <f t="shared" si="519"/>
        <v>0</v>
      </c>
      <c r="T1263" s="166">
        <f t="shared" si="519"/>
        <v>0</v>
      </c>
      <c r="U1263" s="166">
        <f t="shared" si="519"/>
        <v>0</v>
      </c>
      <c r="V1263" s="167">
        <f t="shared" si="519"/>
        <v>0</v>
      </c>
      <c r="W1263" s="48">
        <f>G1263-SUM(H1263:V1263)</f>
        <v>0</v>
      </c>
      <c r="Y1263"/>
      <c r="Z1263"/>
      <c r="AA1263"/>
      <c r="AB1263"/>
      <c r="AC1263"/>
      <c r="AD1263"/>
      <c r="AE1263"/>
      <c r="AF1263"/>
    </row>
    <row r="1264" spans="1:32" s="71" customFormat="1" x14ac:dyDescent="0.4">
      <c r="A1264" s="341"/>
      <c r="B1264" s="32"/>
      <c r="C1264" s="495"/>
      <c r="D1264" s="495"/>
      <c r="E1264" s="496" t="s">
        <v>107</v>
      </c>
      <c r="F1264" s="496"/>
      <c r="G1264" s="68">
        <f t="shared" ref="G1264:W1264" si="520">SUBTOTAL(9,G1265:G1266)</f>
        <v>0</v>
      </c>
      <c r="H1264" s="69">
        <f t="shared" si="520"/>
        <v>0</v>
      </c>
      <c r="I1264" s="66">
        <f t="shared" si="520"/>
        <v>0</v>
      </c>
      <c r="J1264" s="66">
        <f t="shared" si="520"/>
        <v>0</v>
      </c>
      <c r="K1264" s="67">
        <f t="shared" si="520"/>
        <v>0</v>
      </c>
      <c r="L1264" s="36">
        <f t="shared" si="520"/>
        <v>0</v>
      </c>
      <c r="M1264" s="36">
        <f t="shared" si="520"/>
        <v>0</v>
      </c>
      <c r="N1264" s="36">
        <f t="shared" si="520"/>
        <v>0</v>
      </c>
      <c r="O1264" s="36">
        <f t="shared" si="520"/>
        <v>0</v>
      </c>
      <c r="P1264" s="36">
        <f t="shared" si="520"/>
        <v>0</v>
      </c>
      <c r="Q1264" s="36">
        <f t="shared" si="520"/>
        <v>0</v>
      </c>
      <c r="R1264" s="36">
        <f t="shared" si="520"/>
        <v>0</v>
      </c>
      <c r="S1264" s="36">
        <f t="shared" si="520"/>
        <v>0</v>
      </c>
      <c r="T1264" s="36">
        <f t="shared" si="520"/>
        <v>0</v>
      </c>
      <c r="U1264" s="36">
        <f t="shared" si="520"/>
        <v>0</v>
      </c>
      <c r="V1264" s="36">
        <f t="shared" si="520"/>
        <v>0</v>
      </c>
      <c r="W1264" s="35">
        <f t="shared" si="520"/>
        <v>0</v>
      </c>
      <c r="Y1264"/>
      <c r="Z1264"/>
      <c r="AA1264"/>
      <c r="AB1264"/>
      <c r="AC1264"/>
      <c r="AD1264"/>
      <c r="AE1264"/>
      <c r="AF1264"/>
    </row>
    <row r="1265" spans="1:34" s="71" customFormat="1" outlineLevel="1" x14ac:dyDescent="0.4">
      <c r="A1265" s="341"/>
      <c r="B1265" s="32"/>
      <c r="C1265" s="495"/>
      <c r="D1265" s="495"/>
      <c r="E1265" s="496"/>
      <c r="F1265" s="497" t="s">
        <v>108</v>
      </c>
      <c r="G1265" s="174">
        <f t="shared" ref="G1265:V1265" si="521">G409</f>
        <v>0</v>
      </c>
      <c r="H1265" s="175">
        <f t="shared" si="521"/>
        <v>0</v>
      </c>
      <c r="I1265" s="163">
        <f t="shared" si="521"/>
        <v>0</v>
      </c>
      <c r="J1265" s="163">
        <f t="shared" si="521"/>
        <v>0</v>
      </c>
      <c r="K1265" s="181">
        <f t="shared" si="521"/>
        <v>0</v>
      </c>
      <c r="L1265" s="165">
        <f t="shared" si="521"/>
        <v>0</v>
      </c>
      <c r="M1265" s="166">
        <f t="shared" si="521"/>
        <v>0</v>
      </c>
      <c r="N1265" s="183">
        <f t="shared" si="521"/>
        <v>0</v>
      </c>
      <c r="O1265" s="166">
        <f t="shared" si="521"/>
        <v>0</v>
      </c>
      <c r="P1265" s="166">
        <f t="shared" si="521"/>
        <v>0</v>
      </c>
      <c r="Q1265" s="166">
        <f t="shared" si="521"/>
        <v>0</v>
      </c>
      <c r="R1265" s="183">
        <f t="shared" si="521"/>
        <v>0</v>
      </c>
      <c r="S1265" s="183">
        <f t="shared" si="521"/>
        <v>0</v>
      </c>
      <c r="T1265" s="166">
        <f t="shared" si="521"/>
        <v>0</v>
      </c>
      <c r="U1265" s="166">
        <f t="shared" si="521"/>
        <v>0</v>
      </c>
      <c r="V1265" s="167">
        <f t="shared" si="521"/>
        <v>0</v>
      </c>
      <c r="W1265" s="48">
        <f>G1265-SUM(H1265:V1265)</f>
        <v>0</v>
      </c>
      <c r="Y1265"/>
      <c r="Z1265"/>
      <c r="AA1265"/>
      <c r="AB1265"/>
      <c r="AC1265"/>
      <c r="AD1265"/>
      <c r="AE1265"/>
      <c r="AF1265"/>
    </row>
    <row r="1266" spans="1:34" s="71" customFormat="1" outlineLevel="1" x14ac:dyDescent="0.4">
      <c r="A1266" s="341"/>
      <c r="B1266" s="32"/>
      <c r="C1266" s="495"/>
      <c r="D1266" s="495"/>
      <c r="E1266" s="496"/>
      <c r="F1266" s="497" t="s">
        <v>109</v>
      </c>
      <c r="G1266" s="174">
        <f t="shared" ref="G1266:V1266" si="522">G410</f>
        <v>0</v>
      </c>
      <c r="H1266" s="175">
        <f t="shared" si="522"/>
        <v>0</v>
      </c>
      <c r="I1266" s="163">
        <f t="shared" si="522"/>
        <v>0</v>
      </c>
      <c r="J1266" s="163">
        <f t="shared" si="522"/>
        <v>0</v>
      </c>
      <c r="K1266" s="181">
        <f t="shared" si="522"/>
        <v>0</v>
      </c>
      <c r="L1266" s="165">
        <f t="shared" si="522"/>
        <v>0</v>
      </c>
      <c r="M1266" s="176">
        <f t="shared" si="522"/>
        <v>0</v>
      </c>
      <c r="N1266" s="166">
        <f t="shared" si="522"/>
        <v>0</v>
      </c>
      <c r="O1266" s="162">
        <f t="shared" si="522"/>
        <v>0</v>
      </c>
      <c r="P1266" s="166">
        <f t="shared" si="522"/>
        <v>0</v>
      </c>
      <c r="Q1266" s="176">
        <f t="shared" si="522"/>
        <v>0</v>
      </c>
      <c r="R1266" s="166">
        <f t="shared" si="522"/>
        <v>0</v>
      </c>
      <c r="S1266" s="166">
        <f t="shared" si="522"/>
        <v>0</v>
      </c>
      <c r="T1266" s="162">
        <f t="shared" si="522"/>
        <v>0</v>
      </c>
      <c r="U1266" s="166">
        <f t="shared" si="522"/>
        <v>0</v>
      </c>
      <c r="V1266" s="167">
        <f t="shared" si="522"/>
        <v>0</v>
      </c>
      <c r="W1266" s="48">
        <f>G1266-SUM(H1266:V1266)</f>
        <v>0</v>
      </c>
      <c r="Y1266"/>
      <c r="Z1266"/>
      <c r="AA1266"/>
      <c r="AB1266"/>
      <c r="AC1266"/>
      <c r="AD1266"/>
      <c r="AE1266"/>
      <c r="AF1266"/>
    </row>
    <row r="1267" spans="1:34" s="71" customFormat="1" x14ac:dyDescent="0.4">
      <c r="A1267" s="341"/>
      <c r="B1267" s="32"/>
      <c r="C1267" s="495"/>
      <c r="D1267" s="495" t="s">
        <v>110</v>
      </c>
      <c r="E1267" s="496"/>
      <c r="F1267" s="496"/>
      <c r="G1267" s="68">
        <f t="shared" ref="G1267:W1267" si="523">SUBTOTAL(9,G1268:G1270)</f>
        <v>0</v>
      </c>
      <c r="H1267" s="69">
        <f t="shared" si="523"/>
        <v>0</v>
      </c>
      <c r="I1267" s="66">
        <f t="shared" si="523"/>
        <v>0</v>
      </c>
      <c r="J1267" s="66">
        <f t="shared" si="523"/>
        <v>0</v>
      </c>
      <c r="K1267" s="67">
        <f t="shared" si="523"/>
        <v>0</v>
      </c>
      <c r="L1267" s="36">
        <f t="shared" si="523"/>
        <v>0</v>
      </c>
      <c r="M1267" s="36">
        <f t="shared" si="523"/>
        <v>0</v>
      </c>
      <c r="N1267" s="36">
        <f t="shared" si="523"/>
        <v>0</v>
      </c>
      <c r="O1267" s="36">
        <f t="shared" si="523"/>
        <v>0</v>
      </c>
      <c r="P1267" s="36">
        <f t="shared" si="523"/>
        <v>0</v>
      </c>
      <c r="Q1267" s="36">
        <f t="shared" si="523"/>
        <v>0</v>
      </c>
      <c r="R1267" s="36">
        <f t="shared" si="523"/>
        <v>0</v>
      </c>
      <c r="S1267" s="36">
        <f t="shared" si="523"/>
        <v>0</v>
      </c>
      <c r="T1267" s="36">
        <f t="shared" si="523"/>
        <v>0</v>
      </c>
      <c r="U1267" s="36">
        <f t="shared" si="523"/>
        <v>0</v>
      </c>
      <c r="V1267" s="36">
        <f t="shared" si="523"/>
        <v>0</v>
      </c>
      <c r="W1267" s="35">
        <f t="shared" si="523"/>
        <v>0</v>
      </c>
      <c r="Y1267"/>
      <c r="Z1267"/>
      <c r="AA1267"/>
      <c r="AB1267"/>
      <c r="AC1267"/>
      <c r="AD1267"/>
      <c r="AE1267"/>
      <c r="AF1267"/>
    </row>
    <row r="1268" spans="1:34" s="71" customFormat="1" outlineLevel="1" x14ac:dyDescent="0.4">
      <c r="A1268" s="341"/>
      <c r="B1268" s="32"/>
      <c r="C1268" s="495"/>
      <c r="D1268" s="495"/>
      <c r="E1268" s="496"/>
      <c r="F1268" s="497" t="s">
        <v>111</v>
      </c>
      <c r="G1268" s="174">
        <f t="shared" ref="G1268:V1268" si="524">G412</f>
        <v>0</v>
      </c>
      <c r="H1268" s="175">
        <f t="shared" si="524"/>
        <v>0</v>
      </c>
      <c r="I1268" s="163">
        <f t="shared" si="524"/>
        <v>0</v>
      </c>
      <c r="J1268" s="163">
        <f t="shared" si="524"/>
        <v>0</v>
      </c>
      <c r="K1268" s="181">
        <f t="shared" si="524"/>
        <v>0</v>
      </c>
      <c r="L1268" s="165">
        <f t="shared" si="524"/>
        <v>0</v>
      </c>
      <c r="M1268" s="176">
        <f t="shared" si="524"/>
        <v>0</v>
      </c>
      <c r="N1268" s="166">
        <f t="shared" si="524"/>
        <v>0</v>
      </c>
      <c r="O1268" s="162">
        <f t="shared" si="524"/>
        <v>0</v>
      </c>
      <c r="P1268" s="166">
        <f t="shared" si="524"/>
        <v>0</v>
      </c>
      <c r="Q1268" s="176">
        <f t="shared" si="524"/>
        <v>0</v>
      </c>
      <c r="R1268" s="166">
        <f t="shared" si="524"/>
        <v>0</v>
      </c>
      <c r="S1268" s="166">
        <f t="shared" si="524"/>
        <v>0</v>
      </c>
      <c r="T1268" s="162">
        <f t="shared" si="524"/>
        <v>0</v>
      </c>
      <c r="U1268" s="166">
        <f t="shared" si="524"/>
        <v>0</v>
      </c>
      <c r="V1268" s="167">
        <f t="shared" si="524"/>
        <v>0</v>
      </c>
      <c r="W1268" s="48">
        <f>G1268-SUM(H1268:V1268)</f>
        <v>0</v>
      </c>
      <c r="Y1268"/>
      <c r="Z1268"/>
      <c r="AA1268"/>
      <c r="AB1268"/>
      <c r="AC1268"/>
      <c r="AD1268"/>
      <c r="AE1268"/>
      <c r="AF1268"/>
    </row>
    <row r="1269" spans="1:34" s="71" customFormat="1" outlineLevel="1" x14ac:dyDescent="0.4">
      <c r="A1269" s="341"/>
      <c r="B1269" s="32"/>
      <c r="C1269" s="495"/>
      <c r="D1269" s="495"/>
      <c r="E1269" s="496"/>
      <c r="F1269" s="497" t="s">
        <v>112</v>
      </c>
      <c r="G1269" s="174">
        <f t="shared" ref="G1269:V1269" si="525">G413</f>
        <v>0</v>
      </c>
      <c r="H1269" s="175">
        <f t="shared" si="525"/>
        <v>0</v>
      </c>
      <c r="I1269" s="163">
        <f t="shared" si="525"/>
        <v>0</v>
      </c>
      <c r="J1269" s="163">
        <f t="shared" si="525"/>
        <v>0</v>
      </c>
      <c r="K1269" s="181">
        <f t="shared" si="525"/>
        <v>0</v>
      </c>
      <c r="L1269" s="165">
        <f t="shared" si="525"/>
        <v>0</v>
      </c>
      <c r="M1269" s="176">
        <f t="shared" si="525"/>
        <v>0</v>
      </c>
      <c r="N1269" s="166">
        <f t="shared" si="525"/>
        <v>0</v>
      </c>
      <c r="O1269" s="162">
        <f t="shared" si="525"/>
        <v>0</v>
      </c>
      <c r="P1269" s="166">
        <f t="shared" si="525"/>
        <v>0</v>
      </c>
      <c r="Q1269" s="176">
        <f t="shared" si="525"/>
        <v>0</v>
      </c>
      <c r="R1269" s="166">
        <f t="shared" si="525"/>
        <v>0</v>
      </c>
      <c r="S1269" s="166">
        <f t="shared" si="525"/>
        <v>0</v>
      </c>
      <c r="T1269" s="162">
        <f t="shared" si="525"/>
        <v>0</v>
      </c>
      <c r="U1269" s="166">
        <f t="shared" si="525"/>
        <v>0</v>
      </c>
      <c r="V1269" s="167">
        <f t="shared" si="525"/>
        <v>0</v>
      </c>
      <c r="W1269" s="48">
        <f>G1269-SUM(H1269:V1269)</f>
        <v>0</v>
      </c>
      <c r="Y1269"/>
      <c r="Z1269"/>
      <c r="AA1269"/>
      <c r="AB1269"/>
      <c r="AC1269"/>
      <c r="AD1269"/>
      <c r="AE1269"/>
      <c r="AF1269"/>
    </row>
    <row r="1270" spans="1:34" s="71" customFormat="1" outlineLevel="1" x14ac:dyDescent="0.4">
      <c r="A1270" s="341"/>
      <c r="B1270" s="32"/>
      <c r="C1270" s="495"/>
      <c r="D1270" s="495"/>
      <c r="E1270" s="496"/>
      <c r="F1270" s="497" t="s">
        <v>113</v>
      </c>
      <c r="G1270" s="174">
        <f t="shared" ref="G1270:V1270" si="526">G414</f>
        <v>0</v>
      </c>
      <c r="H1270" s="175">
        <f t="shared" si="526"/>
        <v>0</v>
      </c>
      <c r="I1270" s="163">
        <f t="shared" si="526"/>
        <v>0</v>
      </c>
      <c r="J1270" s="163">
        <f t="shared" si="526"/>
        <v>0</v>
      </c>
      <c r="K1270" s="181">
        <f t="shared" si="526"/>
        <v>0</v>
      </c>
      <c r="L1270" s="165">
        <f t="shared" si="526"/>
        <v>0</v>
      </c>
      <c r="M1270" s="176">
        <f t="shared" si="526"/>
        <v>0</v>
      </c>
      <c r="N1270" s="166">
        <f t="shared" si="526"/>
        <v>0</v>
      </c>
      <c r="O1270" s="162">
        <f t="shared" si="526"/>
        <v>0</v>
      </c>
      <c r="P1270" s="166">
        <f t="shared" si="526"/>
        <v>0</v>
      </c>
      <c r="Q1270" s="176">
        <f t="shared" si="526"/>
        <v>0</v>
      </c>
      <c r="R1270" s="166">
        <f t="shared" si="526"/>
        <v>0</v>
      </c>
      <c r="S1270" s="166">
        <f t="shared" si="526"/>
        <v>0</v>
      </c>
      <c r="T1270" s="162">
        <f t="shared" si="526"/>
        <v>0</v>
      </c>
      <c r="U1270" s="166">
        <f t="shared" si="526"/>
        <v>0</v>
      </c>
      <c r="V1270" s="167">
        <f t="shared" si="526"/>
        <v>0</v>
      </c>
      <c r="W1270" s="48">
        <f>G1270-SUM(H1270:V1270)</f>
        <v>0</v>
      </c>
      <c r="Y1270"/>
      <c r="Z1270"/>
      <c r="AA1270"/>
      <c r="AB1270"/>
      <c r="AC1270"/>
      <c r="AD1270"/>
      <c r="AE1270"/>
      <c r="AF1270"/>
    </row>
    <row r="1271" spans="1:34" s="71" customFormat="1" x14ac:dyDescent="0.4">
      <c r="A1271" s="341"/>
      <c r="B1271" s="32"/>
      <c r="C1271" s="498"/>
      <c r="D1271" s="495" t="s">
        <v>114</v>
      </c>
      <c r="E1271" s="496"/>
      <c r="F1271" s="496"/>
      <c r="G1271" s="68">
        <f t="shared" ref="G1271:W1271" si="527">SUBTOTAL(9,G1272:G1273)</f>
        <v>0</v>
      </c>
      <c r="H1271" s="69">
        <f t="shared" si="527"/>
        <v>0</v>
      </c>
      <c r="I1271" s="66">
        <f t="shared" si="527"/>
        <v>0</v>
      </c>
      <c r="J1271" s="66">
        <f t="shared" si="527"/>
        <v>0</v>
      </c>
      <c r="K1271" s="67">
        <f t="shared" si="527"/>
        <v>0</v>
      </c>
      <c r="L1271" s="36">
        <f t="shared" si="527"/>
        <v>0</v>
      </c>
      <c r="M1271" s="36">
        <f t="shared" si="527"/>
        <v>0</v>
      </c>
      <c r="N1271" s="36">
        <f t="shared" si="527"/>
        <v>0</v>
      </c>
      <c r="O1271" s="36">
        <f t="shared" si="527"/>
        <v>0</v>
      </c>
      <c r="P1271" s="36">
        <f t="shared" si="527"/>
        <v>0</v>
      </c>
      <c r="Q1271" s="36">
        <f t="shared" si="527"/>
        <v>0</v>
      </c>
      <c r="R1271" s="36">
        <f t="shared" si="527"/>
        <v>0</v>
      </c>
      <c r="S1271" s="36">
        <f t="shared" si="527"/>
        <v>0</v>
      </c>
      <c r="T1271" s="36">
        <f t="shared" si="527"/>
        <v>0</v>
      </c>
      <c r="U1271" s="36">
        <f t="shared" si="527"/>
        <v>0</v>
      </c>
      <c r="V1271" s="36">
        <f t="shared" si="527"/>
        <v>0</v>
      </c>
      <c r="W1271" s="35">
        <f t="shared" si="527"/>
        <v>0</v>
      </c>
      <c r="Y1271"/>
      <c r="Z1271"/>
      <c r="AA1271"/>
      <c r="AB1271"/>
      <c r="AC1271"/>
      <c r="AD1271"/>
      <c r="AE1271"/>
      <c r="AF1271"/>
    </row>
    <row r="1272" spans="1:34" s="71" customFormat="1" outlineLevel="1" x14ac:dyDescent="0.4">
      <c r="A1272" s="341"/>
      <c r="B1272" s="32"/>
      <c r="C1272" s="495"/>
      <c r="D1272" s="495"/>
      <c r="E1272" s="496"/>
      <c r="F1272" s="497" t="s">
        <v>115</v>
      </c>
      <c r="G1272" s="174">
        <f t="shared" ref="G1272:V1272" si="528">G416</f>
        <v>0</v>
      </c>
      <c r="H1272" s="175">
        <f t="shared" si="528"/>
        <v>0</v>
      </c>
      <c r="I1272" s="163">
        <f t="shared" si="528"/>
        <v>0</v>
      </c>
      <c r="J1272" s="163">
        <f t="shared" si="528"/>
        <v>0</v>
      </c>
      <c r="K1272" s="181">
        <f t="shared" si="528"/>
        <v>0</v>
      </c>
      <c r="L1272" s="165">
        <f t="shared" si="528"/>
        <v>0</v>
      </c>
      <c r="M1272" s="176">
        <f t="shared" si="528"/>
        <v>0</v>
      </c>
      <c r="N1272" s="166">
        <f t="shared" si="528"/>
        <v>0</v>
      </c>
      <c r="O1272" s="162">
        <f t="shared" si="528"/>
        <v>0</v>
      </c>
      <c r="P1272" s="166">
        <f t="shared" si="528"/>
        <v>0</v>
      </c>
      <c r="Q1272" s="176">
        <f t="shared" si="528"/>
        <v>0</v>
      </c>
      <c r="R1272" s="166">
        <f t="shared" si="528"/>
        <v>0</v>
      </c>
      <c r="S1272" s="166">
        <f t="shared" si="528"/>
        <v>0</v>
      </c>
      <c r="T1272" s="162">
        <f t="shared" si="528"/>
        <v>0</v>
      </c>
      <c r="U1272" s="166">
        <f t="shared" si="528"/>
        <v>0</v>
      </c>
      <c r="V1272" s="167">
        <f t="shared" si="528"/>
        <v>0</v>
      </c>
      <c r="W1272" s="48">
        <f>G1272-SUM(H1272:V1272)</f>
        <v>0</v>
      </c>
      <c r="Y1272"/>
      <c r="Z1272"/>
      <c r="AA1272"/>
      <c r="AB1272"/>
      <c r="AC1272"/>
      <c r="AD1272"/>
      <c r="AE1272"/>
      <c r="AF1272"/>
    </row>
    <row r="1273" spans="1:34" s="71" customFormat="1" outlineLevel="1" x14ac:dyDescent="0.4">
      <c r="A1273" s="341"/>
      <c r="B1273" s="32"/>
      <c r="C1273" s="495"/>
      <c r="D1273" s="495"/>
      <c r="E1273" s="496"/>
      <c r="F1273" s="497" t="s">
        <v>116</v>
      </c>
      <c r="G1273" s="174">
        <f t="shared" ref="G1273:V1273" si="529">G417</f>
        <v>0</v>
      </c>
      <c r="H1273" s="175">
        <f t="shared" si="529"/>
        <v>0</v>
      </c>
      <c r="I1273" s="163">
        <f t="shared" si="529"/>
        <v>0</v>
      </c>
      <c r="J1273" s="163">
        <f t="shared" si="529"/>
        <v>0</v>
      </c>
      <c r="K1273" s="181">
        <f t="shared" si="529"/>
        <v>0</v>
      </c>
      <c r="L1273" s="165">
        <f t="shared" si="529"/>
        <v>0</v>
      </c>
      <c r="M1273" s="166">
        <f t="shared" si="529"/>
        <v>0</v>
      </c>
      <c r="N1273" s="184">
        <f t="shared" si="529"/>
        <v>0</v>
      </c>
      <c r="O1273" s="166">
        <f t="shared" si="529"/>
        <v>0</v>
      </c>
      <c r="P1273" s="166">
        <f t="shared" si="529"/>
        <v>0</v>
      </c>
      <c r="Q1273" s="166">
        <f t="shared" si="529"/>
        <v>0</v>
      </c>
      <c r="R1273" s="184">
        <f t="shared" si="529"/>
        <v>0</v>
      </c>
      <c r="S1273" s="184">
        <f t="shared" si="529"/>
        <v>0</v>
      </c>
      <c r="T1273" s="166">
        <f t="shared" si="529"/>
        <v>0</v>
      </c>
      <c r="U1273" s="166">
        <f t="shared" si="529"/>
        <v>0</v>
      </c>
      <c r="V1273" s="167">
        <f t="shared" si="529"/>
        <v>0</v>
      </c>
      <c r="W1273" s="48">
        <f>G1273-SUM(H1273:V1273)</f>
        <v>0</v>
      </c>
      <c r="Y1273"/>
      <c r="Z1273"/>
      <c r="AA1273"/>
      <c r="AB1273"/>
      <c r="AC1273"/>
      <c r="AD1273"/>
      <c r="AE1273"/>
      <c r="AF1273"/>
    </row>
    <row r="1274" spans="1:34" x14ac:dyDescent="0.4">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4">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4">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4">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4">
      <c r="A1278" s="341"/>
      <c r="B1278" s="32"/>
      <c r="C1278" s="495"/>
      <c r="D1278" s="495"/>
      <c r="E1278" s="496"/>
      <c r="F1278" s="497" t="s">
        <v>43</v>
      </c>
      <c r="G1278" s="174">
        <f>G422</f>
        <v>0</v>
      </c>
      <c r="H1278" s="175">
        <f t="shared" ref="H1278:H1341" si="530">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4">
      <c r="A1279" s="341"/>
      <c r="B1279" s="32"/>
      <c r="C1279" s="495"/>
      <c r="D1279" s="495"/>
      <c r="E1279" s="496"/>
      <c r="F1279" s="497" t="s">
        <v>44</v>
      </c>
      <c r="G1279" s="174">
        <f>G423</f>
        <v>0</v>
      </c>
      <c r="H1279" s="175">
        <f t="shared" si="530"/>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4">
      <c r="A1280" s="341"/>
      <c r="B1280" s="32"/>
      <c r="C1280" s="495"/>
      <c r="D1280" s="495"/>
      <c r="E1280" s="496"/>
      <c r="F1280" s="497" t="s">
        <v>45</v>
      </c>
      <c r="G1280" s="174">
        <f>G424</f>
        <v>0</v>
      </c>
      <c r="H1280" s="175">
        <f t="shared" si="530"/>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4">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4">
      <c r="A1282" s="341"/>
      <c r="B1282" s="32"/>
      <c r="C1282" s="495"/>
      <c r="D1282" s="495"/>
      <c r="E1282" s="496"/>
      <c r="F1282" s="497" t="s">
        <v>47</v>
      </c>
      <c r="G1282" s="174">
        <f>G426</f>
        <v>0</v>
      </c>
      <c r="H1282" s="175">
        <f t="shared" si="530"/>
        <v>0</v>
      </c>
      <c r="I1282" s="66"/>
      <c r="J1282" s="66"/>
      <c r="K1282" s="67"/>
      <c r="L1282" s="36"/>
      <c r="M1282" s="36"/>
      <c r="N1282" s="36"/>
      <c r="O1282" s="36"/>
      <c r="P1282" s="36"/>
      <c r="Q1282" s="36"/>
      <c r="R1282" s="36"/>
      <c r="S1282" s="36"/>
      <c r="T1282" s="36"/>
      <c r="U1282" s="36"/>
      <c r="V1282" s="36"/>
      <c r="W1282" s="48">
        <f t="shared" ref="W1282:W1290" si="531">G1282-SUM(H1282:V1282)</f>
        <v>0</v>
      </c>
      <c r="Y1282"/>
      <c r="Z1282"/>
      <c r="AA1282"/>
      <c r="AB1282"/>
      <c r="AC1282"/>
      <c r="AD1282"/>
      <c r="AE1282"/>
      <c r="AF1282"/>
    </row>
    <row r="1283" spans="1:32" s="71" customFormat="1" outlineLevel="1" x14ac:dyDescent="0.4">
      <c r="A1283" s="341"/>
      <c r="B1283" s="32"/>
      <c r="C1283" s="495"/>
      <c r="D1283" s="495"/>
      <c r="E1283" s="496"/>
      <c r="F1283" s="497" t="s">
        <v>48</v>
      </c>
      <c r="G1283" s="174">
        <f>G427</f>
        <v>0</v>
      </c>
      <c r="H1283" s="175">
        <f t="shared" si="530"/>
        <v>0</v>
      </c>
      <c r="I1283" s="66"/>
      <c r="J1283" s="66"/>
      <c r="K1283" s="67"/>
      <c r="L1283" s="36"/>
      <c r="M1283" s="36"/>
      <c r="N1283" s="36"/>
      <c r="O1283" s="36"/>
      <c r="P1283" s="36"/>
      <c r="Q1283" s="36"/>
      <c r="R1283" s="36"/>
      <c r="S1283" s="36"/>
      <c r="T1283" s="36"/>
      <c r="U1283" s="36"/>
      <c r="V1283" s="36"/>
      <c r="W1283" s="48">
        <f t="shared" si="531"/>
        <v>0</v>
      </c>
      <c r="Y1283"/>
      <c r="Z1283"/>
      <c r="AA1283"/>
      <c r="AB1283"/>
      <c r="AC1283"/>
      <c r="AD1283"/>
      <c r="AE1283"/>
      <c r="AF1283"/>
    </row>
    <row r="1284" spans="1:32" s="71" customFormat="1" outlineLevel="1" x14ac:dyDescent="0.4">
      <c r="A1284" s="341"/>
      <c r="B1284" s="32"/>
      <c r="C1284" s="495"/>
      <c r="D1284" s="495"/>
      <c r="E1284" s="496"/>
      <c r="F1284" s="497" t="s">
        <v>49</v>
      </c>
      <c r="G1284" s="174">
        <f>G428</f>
        <v>0</v>
      </c>
      <c r="H1284" s="175">
        <f t="shared" si="530"/>
        <v>0</v>
      </c>
      <c r="I1284" s="66"/>
      <c r="J1284" s="66"/>
      <c r="K1284" s="67"/>
      <c r="L1284" s="36"/>
      <c r="M1284" s="36"/>
      <c r="N1284" s="36"/>
      <c r="O1284" s="36"/>
      <c r="P1284" s="36"/>
      <c r="Q1284" s="36"/>
      <c r="R1284" s="36"/>
      <c r="S1284" s="36"/>
      <c r="T1284" s="36"/>
      <c r="U1284" s="36"/>
      <c r="V1284" s="36"/>
      <c r="W1284" s="48">
        <f t="shared" si="531"/>
        <v>0</v>
      </c>
      <c r="Y1284"/>
      <c r="Z1284"/>
      <c r="AA1284"/>
      <c r="AB1284"/>
      <c r="AC1284"/>
      <c r="AD1284"/>
      <c r="AE1284"/>
      <c r="AF1284"/>
    </row>
    <row r="1285" spans="1:32" s="71" customFormat="1" outlineLevel="1" x14ac:dyDescent="0.4">
      <c r="A1285" s="341"/>
      <c r="B1285" s="32"/>
      <c r="C1285" s="495"/>
      <c r="D1285" s="495"/>
      <c r="E1285" s="496"/>
      <c r="F1285" s="497" t="s">
        <v>50</v>
      </c>
      <c r="G1285" s="174">
        <f>G429</f>
        <v>0</v>
      </c>
      <c r="H1285" s="175">
        <f t="shared" si="530"/>
        <v>0</v>
      </c>
      <c r="I1285" s="66"/>
      <c r="J1285" s="66"/>
      <c r="K1285" s="67"/>
      <c r="L1285" s="36"/>
      <c r="M1285" s="36"/>
      <c r="N1285" s="36"/>
      <c r="O1285" s="36"/>
      <c r="P1285" s="36"/>
      <c r="Q1285" s="36"/>
      <c r="R1285" s="36"/>
      <c r="S1285" s="36"/>
      <c r="T1285" s="36"/>
      <c r="U1285" s="36"/>
      <c r="V1285" s="36"/>
      <c r="W1285" s="48">
        <f t="shared" si="531"/>
        <v>0</v>
      </c>
      <c r="Y1285"/>
      <c r="Z1285"/>
      <c r="AA1285"/>
      <c r="AB1285"/>
      <c r="AC1285"/>
      <c r="AD1285"/>
      <c r="AE1285"/>
      <c r="AF1285"/>
    </row>
    <row r="1286" spans="1:32" s="71" customFormat="1" x14ac:dyDescent="0.4">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4">
      <c r="A1287" s="341"/>
      <c r="B1287" s="32"/>
      <c r="C1287" s="495"/>
      <c r="D1287" s="495"/>
      <c r="E1287" s="496"/>
      <c r="F1287" s="497" t="s">
        <v>52</v>
      </c>
      <c r="G1287" s="174">
        <f>G431</f>
        <v>0</v>
      </c>
      <c r="H1287" s="175">
        <f t="shared" si="530"/>
        <v>0</v>
      </c>
      <c r="I1287" s="66"/>
      <c r="J1287" s="66"/>
      <c r="K1287" s="67"/>
      <c r="L1287" s="36"/>
      <c r="M1287" s="36"/>
      <c r="N1287" s="36"/>
      <c r="O1287" s="36"/>
      <c r="P1287" s="36"/>
      <c r="Q1287" s="36"/>
      <c r="R1287" s="36"/>
      <c r="S1287" s="36"/>
      <c r="T1287" s="36"/>
      <c r="U1287" s="36"/>
      <c r="V1287" s="36"/>
      <c r="W1287" s="48">
        <f t="shared" si="531"/>
        <v>0</v>
      </c>
      <c r="Y1287"/>
      <c r="Z1287"/>
      <c r="AA1287"/>
      <c r="AB1287"/>
      <c r="AC1287"/>
      <c r="AD1287"/>
      <c r="AE1287"/>
      <c r="AF1287"/>
    </row>
    <row r="1288" spans="1:32" s="71" customFormat="1" outlineLevel="1" x14ac:dyDescent="0.4">
      <c r="A1288" s="341"/>
      <c r="B1288" s="32"/>
      <c r="C1288" s="495"/>
      <c r="D1288" s="495"/>
      <c r="E1288" s="496"/>
      <c r="F1288" s="497" t="s">
        <v>53</v>
      </c>
      <c r="G1288" s="174">
        <f>G432</f>
        <v>0</v>
      </c>
      <c r="H1288" s="175">
        <f t="shared" si="530"/>
        <v>0</v>
      </c>
      <c r="I1288" s="66"/>
      <c r="J1288" s="66"/>
      <c r="K1288" s="67"/>
      <c r="L1288" s="36"/>
      <c r="M1288" s="36"/>
      <c r="N1288" s="36"/>
      <c r="O1288" s="36"/>
      <c r="P1288" s="36"/>
      <c r="Q1288" s="36"/>
      <c r="R1288" s="36"/>
      <c r="S1288" s="36"/>
      <c r="T1288" s="36"/>
      <c r="U1288" s="36"/>
      <c r="V1288" s="36"/>
      <c r="W1288" s="48">
        <f t="shared" si="531"/>
        <v>0</v>
      </c>
      <c r="Y1288"/>
      <c r="Z1288"/>
      <c r="AA1288"/>
      <c r="AB1288"/>
      <c r="AC1288"/>
      <c r="AD1288"/>
      <c r="AE1288"/>
      <c r="AF1288"/>
    </row>
    <row r="1289" spans="1:32" s="71" customFormat="1" outlineLevel="1" x14ac:dyDescent="0.4">
      <c r="A1289" s="341"/>
      <c r="B1289" s="32"/>
      <c r="C1289" s="495"/>
      <c r="D1289" s="495"/>
      <c r="E1289" s="496"/>
      <c r="F1289" s="497" t="s">
        <v>54</v>
      </c>
      <c r="G1289" s="174">
        <f>G433</f>
        <v>0</v>
      </c>
      <c r="H1289" s="175">
        <f t="shared" si="530"/>
        <v>0</v>
      </c>
      <c r="I1289" s="66"/>
      <c r="J1289" s="66"/>
      <c r="K1289" s="67"/>
      <c r="L1289" s="36"/>
      <c r="M1289" s="36"/>
      <c r="N1289" s="36"/>
      <c r="O1289" s="36"/>
      <c r="P1289" s="36"/>
      <c r="Q1289" s="36"/>
      <c r="R1289" s="36"/>
      <c r="S1289" s="36"/>
      <c r="T1289" s="36"/>
      <c r="U1289" s="36"/>
      <c r="V1289" s="36"/>
      <c r="W1289" s="48">
        <f t="shared" si="531"/>
        <v>0</v>
      </c>
      <c r="Y1289"/>
      <c r="Z1289"/>
      <c r="AA1289"/>
      <c r="AB1289"/>
      <c r="AC1289"/>
      <c r="AD1289"/>
      <c r="AE1289"/>
      <c r="AF1289"/>
    </row>
    <row r="1290" spans="1:32" s="71" customFormat="1" outlineLevel="1" x14ac:dyDescent="0.4">
      <c r="A1290" s="341"/>
      <c r="B1290" s="32"/>
      <c r="C1290" s="495"/>
      <c r="D1290" s="495"/>
      <c r="E1290" s="496"/>
      <c r="F1290" s="497" t="s">
        <v>55</v>
      </c>
      <c r="G1290" s="174">
        <f>G434</f>
        <v>0</v>
      </c>
      <c r="H1290" s="175">
        <f t="shared" si="530"/>
        <v>0</v>
      </c>
      <c r="I1290" s="66"/>
      <c r="J1290" s="66"/>
      <c r="K1290" s="67"/>
      <c r="L1290" s="36"/>
      <c r="M1290" s="36"/>
      <c r="N1290" s="36"/>
      <c r="O1290" s="36"/>
      <c r="P1290" s="36"/>
      <c r="Q1290" s="36"/>
      <c r="R1290" s="36"/>
      <c r="S1290" s="36"/>
      <c r="T1290" s="36"/>
      <c r="U1290" s="36"/>
      <c r="V1290" s="36"/>
      <c r="W1290" s="48">
        <f t="shared" si="531"/>
        <v>0</v>
      </c>
      <c r="Y1290"/>
      <c r="Z1290"/>
      <c r="AA1290"/>
      <c r="AB1290"/>
      <c r="AC1290"/>
      <c r="AD1290"/>
      <c r="AE1290"/>
      <c r="AF1290"/>
    </row>
    <row r="1291" spans="1:32" s="71" customFormat="1" x14ac:dyDescent="0.4">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4">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4">
      <c r="A1293" s="341"/>
      <c r="B1293" s="32"/>
      <c r="C1293" s="495"/>
      <c r="D1293" s="495"/>
      <c r="E1293" s="498"/>
      <c r="F1293" s="497" t="s">
        <v>58</v>
      </c>
      <c r="G1293" s="174">
        <f>G437</f>
        <v>0</v>
      </c>
      <c r="H1293" s="175">
        <f t="shared" si="530"/>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4">
      <c r="A1294" s="341"/>
      <c r="B1294" s="32"/>
      <c r="C1294" s="495"/>
      <c r="D1294" s="495"/>
      <c r="E1294" s="496"/>
      <c r="F1294" s="497" t="s">
        <v>59</v>
      </c>
      <c r="G1294" s="174">
        <f>G438</f>
        <v>0</v>
      </c>
      <c r="H1294" s="175">
        <f t="shared" si="530"/>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4">
      <c r="A1295" s="341"/>
      <c r="B1295" s="32"/>
      <c r="C1295" s="495"/>
      <c r="D1295" s="495"/>
      <c r="E1295" s="496"/>
      <c r="F1295" s="497" t="s">
        <v>60</v>
      </c>
      <c r="G1295" s="174">
        <f>G439</f>
        <v>0</v>
      </c>
      <c r="H1295" s="175">
        <f t="shared" si="530"/>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4">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4">
      <c r="A1297" s="341"/>
      <c r="B1297" s="32"/>
      <c r="C1297" s="495"/>
      <c r="D1297" s="495"/>
      <c r="E1297" s="496"/>
      <c r="F1297" s="497" t="s">
        <v>62</v>
      </c>
      <c r="G1297" s="174">
        <f>G441</f>
        <v>0</v>
      </c>
      <c r="H1297" s="175">
        <f t="shared" si="530"/>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4">
      <c r="A1298" s="341"/>
      <c r="B1298" s="32"/>
      <c r="C1298" s="495"/>
      <c r="D1298" s="495"/>
      <c r="E1298" s="496"/>
      <c r="F1298" s="497" t="s">
        <v>63</v>
      </c>
      <c r="G1298" s="174">
        <f>G442</f>
        <v>0</v>
      </c>
      <c r="H1298" s="175">
        <f t="shared" si="530"/>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4">
      <c r="A1299" s="341"/>
      <c r="B1299" s="32"/>
      <c r="C1299" s="495"/>
      <c r="D1299" s="495"/>
      <c r="E1299" s="496"/>
      <c r="F1299" s="497" t="s">
        <v>64</v>
      </c>
      <c r="G1299" s="174">
        <f>G443</f>
        <v>0</v>
      </c>
      <c r="H1299" s="175">
        <f t="shared" si="530"/>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4">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4">
      <c r="A1301" s="341"/>
      <c r="B1301" s="32"/>
      <c r="C1301" s="495"/>
      <c r="D1301" s="495"/>
      <c r="E1301" s="496"/>
      <c r="F1301" s="497" t="s">
        <v>66</v>
      </c>
      <c r="G1301" s="174">
        <f>G445</f>
        <v>0</v>
      </c>
      <c r="H1301" s="175">
        <f t="shared" si="530"/>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4">
      <c r="A1302" s="341"/>
      <c r="B1302" s="32"/>
      <c r="C1302" s="495"/>
      <c r="D1302" s="495"/>
      <c r="E1302" s="496"/>
      <c r="F1302" s="497" t="s">
        <v>67</v>
      </c>
      <c r="G1302" s="174">
        <f>G446</f>
        <v>0</v>
      </c>
      <c r="H1302" s="175">
        <f t="shared" si="530"/>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4">
      <c r="A1303" s="341"/>
      <c r="B1303" s="32"/>
      <c r="C1303" s="495"/>
      <c r="D1303" s="495"/>
      <c r="E1303" s="496"/>
      <c r="F1303" s="497" t="s">
        <v>68</v>
      </c>
      <c r="G1303" s="174">
        <f>G447</f>
        <v>0</v>
      </c>
      <c r="H1303" s="175">
        <f t="shared" si="530"/>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4">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4">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4">
      <c r="A1306" s="341"/>
      <c r="B1306" s="32"/>
      <c r="C1306" s="495"/>
      <c r="D1306" s="495"/>
      <c r="E1306" s="496"/>
      <c r="F1306" s="497" t="s">
        <v>71</v>
      </c>
      <c r="G1306" s="174">
        <f>G450</f>
        <v>0</v>
      </c>
      <c r="H1306" s="175">
        <f t="shared" si="530"/>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4">
      <c r="A1307" s="341"/>
      <c r="B1307" s="32"/>
      <c r="C1307" s="495"/>
      <c r="D1307" s="495"/>
      <c r="E1307" s="496"/>
      <c r="F1307" s="497" t="s">
        <v>72</v>
      </c>
      <c r="G1307" s="174">
        <f>G451</f>
        <v>0</v>
      </c>
      <c r="H1307" s="175">
        <f t="shared" si="530"/>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4">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4">
      <c r="A1309" s="341"/>
      <c r="B1309" s="32"/>
      <c r="C1309" s="495"/>
      <c r="D1309" s="495"/>
      <c r="E1309" s="496"/>
      <c r="F1309" s="497" t="s">
        <v>74</v>
      </c>
      <c r="G1309" s="174">
        <f>G453</f>
        <v>0</v>
      </c>
      <c r="H1309" s="175">
        <f t="shared" si="530"/>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4">
      <c r="A1310" s="341"/>
      <c r="B1310" s="32"/>
      <c r="C1310" s="495"/>
      <c r="D1310" s="495"/>
      <c r="E1310" s="496"/>
      <c r="F1310" s="497" t="s">
        <v>75</v>
      </c>
      <c r="G1310" s="174">
        <f>G454</f>
        <v>0</v>
      </c>
      <c r="H1310" s="175">
        <f t="shared" si="530"/>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4">
      <c r="A1311" s="341"/>
      <c r="B1311" s="32"/>
      <c r="C1311" s="495"/>
      <c r="D1311" s="495"/>
      <c r="E1311" s="496"/>
      <c r="F1311" s="497" t="s">
        <v>76</v>
      </c>
      <c r="G1311" s="174">
        <f>G455</f>
        <v>0</v>
      </c>
      <c r="H1311" s="175">
        <f t="shared" si="530"/>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4">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4">
      <c r="A1313" s="341"/>
      <c r="B1313" s="32"/>
      <c r="C1313" s="495"/>
      <c r="D1313" s="495"/>
      <c r="E1313" s="496"/>
      <c r="F1313" s="497" t="s">
        <v>78</v>
      </c>
      <c r="G1313" s="174">
        <f>G457</f>
        <v>0</v>
      </c>
      <c r="H1313" s="175">
        <f t="shared" si="530"/>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4">
      <c r="A1314" s="341"/>
      <c r="B1314" s="32"/>
      <c r="C1314" s="495"/>
      <c r="D1314" s="495"/>
      <c r="E1314" s="496"/>
      <c r="F1314" s="497" t="s">
        <v>79</v>
      </c>
      <c r="G1314" s="174">
        <f>G458</f>
        <v>0</v>
      </c>
      <c r="H1314" s="175">
        <f t="shared" si="530"/>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4">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4">
      <c r="A1316" s="341"/>
      <c r="B1316" s="32"/>
      <c r="C1316" s="495"/>
      <c r="D1316" s="495"/>
      <c r="E1316" s="496"/>
      <c r="F1316" s="497" t="s">
        <v>81</v>
      </c>
      <c r="G1316" s="174">
        <f>G460</f>
        <v>0</v>
      </c>
      <c r="H1316" s="175">
        <f t="shared" si="530"/>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4">
      <c r="A1317" s="341"/>
      <c r="B1317" s="32"/>
      <c r="C1317" s="495"/>
      <c r="D1317" s="495"/>
      <c r="E1317" s="496"/>
      <c r="F1317" s="497" t="s">
        <v>82</v>
      </c>
      <c r="G1317" s="174">
        <f>G461</f>
        <v>0</v>
      </c>
      <c r="H1317" s="175">
        <f t="shared" si="530"/>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4">
      <c r="A1318" s="341"/>
      <c r="B1318" s="32"/>
      <c r="C1318" s="495"/>
      <c r="D1318" s="495"/>
      <c r="E1318" s="496"/>
      <c r="F1318" s="497" t="s">
        <v>83</v>
      </c>
      <c r="G1318" s="174">
        <f>G462</f>
        <v>0</v>
      </c>
      <c r="H1318" s="175">
        <f t="shared" si="530"/>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4">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4">
      <c r="A1320" s="341"/>
      <c r="B1320" s="32"/>
      <c r="C1320" s="495"/>
      <c r="D1320" s="495"/>
      <c r="E1320" s="496"/>
      <c r="F1320" s="497" t="s">
        <v>85</v>
      </c>
      <c r="G1320" s="174">
        <f>G464</f>
        <v>0</v>
      </c>
      <c r="H1320" s="175">
        <f t="shared" si="530"/>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4">
      <c r="A1321" s="341"/>
      <c r="B1321" s="32"/>
      <c r="C1321" s="495"/>
      <c r="D1321" s="495"/>
      <c r="E1321" s="496"/>
      <c r="F1321" s="497" t="s">
        <v>86</v>
      </c>
      <c r="G1321" s="174">
        <f>G465</f>
        <v>0</v>
      </c>
      <c r="H1321" s="175">
        <f t="shared" si="530"/>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4">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4">
      <c r="A1323" s="341"/>
      <c r="B1323" s="32"/>
      <c r="C1323" s="495"/>
      <c r="D1323" s="495"/>
      <c r="E1323" s="496"/>
      <c r="F1323" s="497" t="s">
        <v>88</v>
      </c>
      <c r="G1323" s="174">
        <f>G467</f>
        <v>0</v>
      </c>
      <c r="H1323" s="175">
        <f t="shared" si="530"/>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4">
      <c r="A1324" s="341"/>
      <c r="B1324" s="32"/>
      <c r="C1324" s="495"/>
      <c r="D1324" s="495"/>
      <c r="E1324" s="496"/>
      <c r="F1324" s="497" t="s">
        <v>89</v>
      </c>
      <c r="G1324" s="174">
        <f>G468</f>
        <v>0</v>
      </c>
      <c r="H1324" s="175">
        <f t="shared" si="530"/>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4">
      <c r="A1325" s="341"/>
      <c r="B1325" s="32"/>
      <c r="C1325" s="495"/>
      <c r="D1325" s="495"/>
      <c r="E1325" s="496"/>
      <c r="F1325" s="497" t="s">
        <v>90</v>
      </c>
      <c r="G1325" s="174">
        <f>G469</f>
        <v>0</v>
      </c>
      <c r="H1325" s="175">
        <f t="shared" si="530"/>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4">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4">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4">
      <c r="A1328" s="341"/>
      <c r="B1328" s="32"/>
      <c r="C1328" s="495"/>
      <c r="D1328" s="495"/>
      <c r="E1328" s="496"/>
      <c r="F1328" s="497" t="s">
        <v>93</v>
      </c>
      <c r="G1328" s="174">
        <f>G472</f>
        <v>0</v>
      </c>
      <c r="H1328" s="175">
        <f t="shared" si="530"/>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4">
      <c r="A1329" s="341"/>
      <c r="B1329" s="32"/>
      <c r="C1329" s="495"/>
      <c r="D1329" s="495"/>
      <c r="E1329" s="496"/>
      <c r="F1329" s="497" t="s">
        <v>94</v>
      </c>
      <c r="G1329" s="174">
        <f>G473</f>
        <v>0</v>
      </c>
      <c r="H1329" s="175">
        <f t="shared" si="530"/>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4">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4">
      <c r="A1331" s="341"/>
      <c r="B1331" s="32"/>
      <c r="C1331" s="495"/>
      <c r="D1331" s="495"/>
      <c r="E1331" s="496"/>
      <c r="F1331" s="497" t="s">
        <v>96</v>
      </c>
      <c r="G1331" s="174">
        <f>G475</f>
        <v>0</v>
      </c>
      <c r="H1331" s="175">
        <f t="shared" si="530"/>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4">
      <c r="A1332" s="341"/>
      <c r="B1332" s="32"/>
      <c r="C1332" s="495"/>
      <c r="D1332" s="495"/>
      <c r="E1332" s="496"/>
      <c r="F1332" s="497" t="s">
        <v>97</v>
      </c>
      <c r="G1332" s="174">
        <f>G476</f>
        <v>0</v>
      </c>
      <c r="H1332" s="175">
        <f t="shared" si="530"/>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4">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4">
      <c r="A1334" s="341"/>
      <c r="B1334" s="32"/>
      <c r="C1334" s="495"/>
      <c r="D1334" s="495"/>
      <c r="E1334" s="496"/>
      <c r="F1334" s="497" t="s">
        <v>99</v>
      </c>
      <c r="G1334" s="174">
        <f>G478</f>
        <v>0</v>
      </c>
      <c r="H1334" s="175">
        <f t="shared" si="530"/>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4">
      <c r="A1335" s="341"/>
      <c r="B1335" s="32"/>
      <c r="C1335" s="495"/>
      <c r="D1335" s="495"/>
      <c r="E1335" s="496"/>
      <c r="F1335" s="497" t="s">
        <v>100</v>
      </c>
      <c r="G1335" s="174">
        <f>G479</f>
        <v>0</v>
      </c>
      <c r="H1335" s="175">
        <f t="shared" si="530"/>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4">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4">
      <c r="A1337" s="341"/>
      <c r="B1337" s="32"/>
      <c r="C1337" s="495"/>
      <c r="D1337" s="495"/>
      <c r="E1337" s="496"/>
      <c r="F1337" s="497" t="s">
        <v>102</v>
      </c>
      <c r="G1337" s="174">
        <f>G481</f>
        <v>0</v>
      </c>
      <c r="H1337" s="175">
        <f t="shared" si="530"/>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4">
      <c r="A1338" s="341"/>
      <c r="B1338" s="32"/>
      <c r="C1338" s="495"/>
      <c r="D1338" s="495"/>
      <c r="E1338" s="496"/>
      <c r="F1338" s="497" t="s">
        <v>103</v>
      </c>
      <c r="G1338" s="174">
        <f>G482</f>
        <v>0</v>
      </c>
      <c r="H1338" s="175">
        <f t="shared" si="530"/>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4">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4">
      <c r="A1340" s="341"/>
      <c r="B1340" s="32"/>
      <c r="C1340" s="495"/>
      <c r="D1340" s="495"/>
      <c r="E1340" s="496"/>
      <c r="F1340" s="497" t="s">
        <v>105</v>
      </c>
      <c r="G1340" s="174">
        <f>G484</f>
        <v>0</v>
      </c>
      <c r="H1340" s="175">
        <f t="shared" si="530"/>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4">
      <c r="A1341" s="341"/>
      <c r="B1341" s="32"/>
      <c r="C1341" s="495"/>
      <c r="D1341" s="495"/>
      <c r="E1341" s="496"/>
      <c r="F1341" s="497" t="s">
        <v>106</v>
      </c>
      <c r="G1341" s="174">
        <f>G485</f>
        <v>0</v>
      </c>
      <c r="H1341" s="175">
        <f t="shared" si="530"/>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4">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4">
      <c r="A1343" s="341"/>
      <c r="B1343" s="32"/>
      <c r="C1343" s="495"/>
      <c r="D1343" s="495"/>
      <c r="E1343" s="496"/>
      <c r="F1343" s="497" t="s">
        <v>108</v>
      </c>
      <c r="G1343" s="174">
        <f>G487</f>
        <v>0</v>
      </c>
      <c r="H1343" s="175">
        <f t="shared" ref="H1343:H1351" si="532">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4">
      <c r="A1344" s="341"/>
      <c r="B1344" s="32"/>
      <c r="C1344" s="495"/>
      <c r="D1344" s="495"/>
      <c r="E1344" s="496"/>
      <c r="F1344" s="497" t="s">
        <v>109</v>
      </c>
      <c r="G1344" s="174">
        <f>G488</f>
        <v>0</v>
      </c>
      <c r="H1344" s="175">
        <f t="shared" si="532"/>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4">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4">
      <c r="A1346" s="341"/>
      <c r="B1346" s="32"/>
      <c r="C1346" s="495"/>
      <c r="D1346" s="495"/>
      <c r="E1346" s="496"/>
      <c r="F1346" s="497" t="s">
        <v>111</v>
      </c>
      <c r="G1346" s="174">
        <f>G490</f>
        <v>0</v>
      </c>
      <c r="H1346" s="175">
        <f t="shared" si="532"/>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4">
      <c r="A1347" s="341"/>
      <c r="B1347" s="32"/>
      <c r="C1347" s="495"/>
      <c r="D1347" s="495"/>
      <c r="E1347" s="496"/>
      <c r="F1347" s="497" t="s">
        <v>112</v>
      </c>
      <c r="G1347" s="174">
        <f>G491</f>
        <v>0</v>
      </c>
      <c r="H1347" s="175">
        <f t="shared" si="532"/>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4">
      <c r="A1348" s="341"/>
      <c r="B1348" s="32"/>
      <c r="C1348" s="495"/>
      <c r="D1348" s="495"/>
      <c r="E1348" s="496"/>
      <c r="F1348" s="497" t="s">
        <v>113</v>
      </c>
      <c r="G1348" s="174">
        <f>G492</f>
        <v>0</v>
      </c>
      <c r="H1348" s="175">
        <f t="shared" si="532"/>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4">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4">
      <c r="A1350" s="341"/>
      <c r="B1350" s="32"/>
      <c r="C1350" s="495"/>
      <c r="D1350" s="495"/>
      <c r="E1350" s="496"/>
      <c r="F1350" s="497" t="s">
        <v>115</v>
      </c>
      <c r="G1350" s="174">
        <f>G494</f>
        <v>0</v>
      </c>
      <c r="H1350" s="175">
        <f t="shared" si="532"/>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4">
      <c r="A1351" s="341"/>
      <c r="B1351" s="32"/>
      <c r="C1351" s="495"/>
      <c r="D1351" s="495"/>
      <c r="E1351" s="496"/>
      <c r="F1351" s="497" t="s">
        <v>116</v>
      </c>
      <c r="G1351" s="174">
        <f>G495</f>
        <v>0</v>
      </c>
      <c r="H1351" s="175">
        <f t="shared" si="532"/>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4">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4">
      <c r="A1353" s="337"/>
      <c r="B1353" s="32"/>
      <c r="C1353" s="495"/>
      <c r="D1353" s="495" t="s">
        <v>307</v>
      </c>
      <c r="E1353" s="496"/>
      <c r="F1353" s="498"/>
      <c r="G1353" s="68">
        <f t="shared" ref="G1353:W1353" si="533">SUBTOTAL(9,G1354:G1355)</f>
        <v>0</v>
      </c>
      <c r="H1353" s="69">
        <f t="shared" si="533"/>
        <v>0</v>
      </c>
      <c r="I1353" s="66">
        <f t="shared" si="533"/>
        <v>0</v>
      </c>
      <c r="J1353" s="66">
        <f t="shared" si="533"/>
        <v>0</v>
      </c>
      <c r="K1353" s="67">
        <f t="shared" si="533"/>
        <v>0</v>
      </c>
      <c r="L1353" s="36">
        <f t="shared" si="533"/>
        <v>0</v>
      </c>
      <c r="M1353" s="36">
        <f t="shared" si="533"/>
        <v>0</v>
      </c>
      <c r="N1353" s="36">
        <f t="shared" si="533"/>
        <v>0</v>
      </c>
      <c r="O1353" s="36">
        <f t="shared" si="533"/>
        <v>0</v>
      </c>
      <c r="P1353" s="36">
        <f t="shared" si="533"/>
        <v>0</v>
      </c>
      <c r="Q1353" s="36">
        <f t="shared" si="533"/>
        <v>0</v>
      </c>
      <c r="R1353" s="36">
        <f t="shared" si="533"/>
        <v>0</v>
      </c>
      <c r="S1353" s="36">
        <f t="shared" si="533"/>
        <v>0</v>
      </c>
      <c r="T1353" s="36">
        <f t="shared" si="533"/>
        <v>0</v>
      </c>
      <c r="U1353" s="36">
        <f t="shared" si="533"/>
        <v>0</v>
      </c>
      <c r="V1353" s="39">
        <f t="shared" si="533"/>
        <v>0</v>
      </c>
      <c r="W1353" s="35">
        <f t="shared" si="533"/>
        <v>0</v>
      </c>
      <c r="Y1353"/>
      <c r="Z1353"/>
      <c r="AG1353" s="135"/>
      <c r="AH1353" s="135"/>
    </row>
    <row r="1354" spans="1:34" outlineLevel="1" x14ac:dyDescent="0.4">
      <c r="A1354" s="337"/>
      <c r="B1354" s="32"/>
      <c r="C1354" s="496"/>
      <c r="D1354" s="496"/>
      <c r="E1354" s="496"/>
      <c r="F1354" s="501" t="s">
        <v>308</v>
      </c>
      <c r="G1354" s="174">
        <f>G498</f>
        <v>0</v>
      </c>
      <c r="H1354" s="66"/>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4">
      <c r="A1355" s="337"/>
      <c r="B1355" s="32"/>
      <c r="C1355" s="496"/>
      <c r="D1355" s="496"/>
      <c r="E1355" s="496"/>
      <c r="F1355" s="497" t="s">
        <v>309</v>
      </c>
      <c r="G1355" s="174">
        <f>G499</f>
        <v>0</v>
      </c>
      <c r="H1355" s="175">
        <f t="shared" ref="H1355:V1355" si="534">H499</f>
        <v>0</v>
      </c>
      <c r="I1355" s="163">
        <f t="shared" si="534"/>
        <v>0</v>
      </c>
      <c r="J1355" s="163">
        <f t="shared" si="534"/>
        <v>0</v>
      </c>
      <c r="K1355" s="181">
        <f t="shared" si="534"/>
        <v>0</v>
      </c>
      <c r="L1355" s="165">
        <f t="shared" si="534"/>
        <v>0</v>
      </c>
      <c r="M1355" s="176">
        <f t="shared" si="534"/>
        <v>0</v>
      </c>
      <c r="N1355" s="166">
        <f t="shared" si="534"/>
        <v>0</v>
      </c>
      <c r="O1355" s="162">
        <f t="shared" si="534"/>
        <v>0</v>
      </c>
      <c r="P1355" s="166">
        <f t="shared" si="534"/>
        <v>0</v>
      </c>
      <c r="Q1355" s="176">
        <f t="shared" si="534"/>
        <v>0</v>
      </c>
      <c r="R1355" s="166">
        <f t="shared" si="534"/>
        <v>0</v>
      </c>
      <c r="S1355" s="162">
        <f t="shared" si="534"/>
        <v>0</v>
      </c>
      <c r="T1355" s="166">
        <f t="shared" si="534"/>
        <v>0</v>
      </c>
      <c r="U1355" s="166">
        <f t="shared" si="534"/>
        <v>0</v>
      </c>
      <c r="V1355" s="167">
        <f t="shared" si="534"/>
        <v>0</v>
      </c>
      <c r="W1355" s="48">
        <f>G1355-SUM(H1355:V1355)</f>
        <v>0</v>
      </c>
      <c r="Y1355"/>
      <c r="Z1355"/>
      <c r="AG1355" s="135"/>
      <c r="AH1355" s="135"/>
    </row>
    <row r="1356" spans="1:34" x14ac:dyDescent="0.4">
      <c r="A1356" s="337"/>
      <c r="B1356" s="32"/>
      <c r="C1356" s="496"/>
      <c r="D1356" s="495" t="s">
        <v>310</v>
      </c>
      <c r="E1356" s="496"/>
      <c r="F1356" s="496"/>
      <c r="G1356" s="68">
        <f>SUBTOTAL(9,G1357:G1359)</f>
        <v>0</v>
      </c>
      <c r="H1356" s="69">
        <f t="shared" ref="H1356:W1356" si="535">SUBTOTAL(9,H1357:H1359)</f>
        <v>0</v>
      </c>
      <c r="I1356" s="66">
        <f t="shared" si="535"/>
        <v>0</v>
      </c>
      <c r="J1356" s="66">
        <f t="shared" si="535"/>
        <v>0</v>
      </c>
      <c r="K1356" s="67">
        <f t="shared" si="535"/>
        <v>0</v>
      </c>
      <c r="L1356" s="36">
        <f t="shared" si="535"/>
        <v>0</v>
      </c>
      <c r="M1356" s="36">
        <f t="shared" si="535"/>
        <v>0</v>
      </c>
      <c r="N1356" s="36">
        <f t="shared" si="535"/>
        <v>0</v>
      </c>
      <c r="O1356" s="36">
        <f t="shared" si="535"/>
        <v>0</v>
      </c>
      <c r="P1356" s="36">
        <f t="shared" si="535"/>
        <v>0</v>
      </c>
      <c r="Q1356" s="36">
        <f t="shared" si="535"/>
        <v>0</v>
      </c>
      <c r="R1356" s="36">
        <f t="shared" si="535"/>
        <v>0</v>
      </c>
      <c r="S1356" s="36">
        <f t="shared" si="535"/>
        <v>0</v>
      </c>
      <c r="T1356" s="36">
        <f t="shared" si="535"/>
        <v>0</v>
      </c>
      <c r="U1356" s="36">
        <f t="shared" si="535"/>
        <v>0</v>
      </c>
      <c r="V1356" s="39">
        <f t="shared" si="535"/>
        <v>0</v>
      </c>
      <c r="W1356" s="35">
        <f t="shared" si="535"/>
        <v>0</v>
      </c>
      <c r="Y1356"/>
      <c r="Z1356"/>
      <c r="AG1356" s="135"/>
      <c r="AH1356" s="135"/>
    </row>
    <row r="1357" spans="1:34" outlineLevel="1" x14ac:dyDescent="0.4">
      <c r="A1357" s="337"/>
      <c r="B1357" s="32"/>
      <c r="C1357" s="496"/>
      <c r="D1357" s="496"/>
      <c r="E1357" s="498"/>
      <c r="F1357" s="497" t="s">
        <v>311</v>
      </c>
      <c r="G1357" s="174">
        <f t="shared" ref="G1357:V1357" si="536">G501</f>
        <v>0</v>
      </c>
      <c r="H1357" s="175">
        <f t="shared" si="536"/>
        <v>0</v>
      </c>
      <c r="I1357" s="163">
        <f t="shared" si="536"/>
        <v>0</v>
      </c>
      <c r="J1357" s="163">
        <f t="shared" si="536"/>
        <v>0</v>
      </c>
      <c r="K1357" s="181">
        <f t="shared" si="536"/>
        <v>0</v>
      </c>
      <c r="L1357" s="165">
        <f t="shared" si="536"/>
        <v>0</v>
      </c>
      <c r="M1357" s="176">
        <f t="shared" si="536"/>
        <v>0</v>
      </c>
      <c r="N1357" s="166">
        <f t="shared" si="536"/>
        <v>0</v>
      </c>
      <c r="O1357" s="162">
        <f t="shared" si="536"/>
        <v>0</v>
      </c>
      <c r="P1357" s="166">
        <f t="shared" si="536"/>
        <v>0</v>
      </c>
      <c r="Q1357" s="176">
        <f t="shared" si="536"/>
        <v>0</v>
      </c>
      <c r="R1357" s="166">
        <f t="shared" si="536"/>
        <v>0</v>
      </c>
      <c r="S1357" s="162">
        <f t="shared" si="536"/>
        <v>0</v>
      </c>
      <c r="T1357" s="166">
        <f t="shared" si="536"/>
        <v>0</v>
      </c>
      <c r="U1357" s="166">
        <f t="shared" si="536"/>
        <v>0</v>
      </c>
      <c r="V1357" s="167">
        <f t="shared" si="536"/>
        <v>0</v>
      </c>
      <c r="W1357" s="48">
        <f t="shared" ref="W1357:W1374" si="537">G1357-SUM(H1357:V1357)</f>
        <v>0</v>
      </c>
      <c r="Y1357"/>
      <c r="Z1357"/>
      <c r="AG1357" s="135"/>
      <c r="AH1357" s="135"/>
    </row>
    <row r="1358" spans="1:34" outlineLevel="1" x14ac:dyDescent="0.4">
      <c r="A1358" s="337"/>
      <c r="B1358" s="32"/>
      <c r="C1358" s="496"/>
      <c r="D1358" s="496"/>
      <c r="E1358" s="498"/>
      <c r="F1358" s="497" t="s">
        <v>312</v>
      </c>
      <c r="G1358" s="174">
        <f t="shared" ref="G1358:V1358" si="538">G502</f>
        <v>0</v>
      </c>
      <c r="H1358" s="175">
        <f t="shared" si="538"/>
        <v>0</v>
      </c>
      <c r="I1358" s="163">
        <f t="shared" si="538"/>
        <v>0</v>
      </c>
      <c r="J1358" s="163">
        <f t="shared" si="538"/>
        <v>0</v>
      </c>
      <c r="K1358" s="181">
        <f t="shared" si="538"/>
        <v>0</v>
      </c>
      <c r="L1358" s="165">
        <f t="shared" si="538"/>
        <v>0</v>
      </c>
      <c r="M1358" s="176">
        <f t="shared" si="538"/>
        <v>0</v>
      </c>
      <c r="N1358" s="184">
        <f t="shared" si="538"/>
        <v>0</v>
      </c>
      <c r="O1358" s="162">
        <f t="shared" si="538"/>
        <v>0</v>
      </c>
      <c r="P1358" s="166">
        <f t="shared" si="538"/>
        <v>0</v>
      </c>
      <c r="Q1358" s="176">
        <f t="shared" si="538"/>
        <v>0</v>
      </c>
      <c r="R1358" s="166">
        <f t="shared" si="538"/>
        <v>0</v>
      </c>
      <c r="S1358" s="162">
        <f t="shared" si="538"/>
        <v>0</v>
      </c>
      <c r="T1358" s="166">
        <f t="shared" si="538"/>
        <v>0</v>
      </c>
      <c r="U1358" s="166">
        <f t="shared" si="538"/>
        <v>0</v>
      </c>
      <c r="V1358" s="167">
        <f t="shared" si="538"/>
        <v>0</v>
      </c>
      <c r="W1358" s="48">
        <f t="shared" si="537"/>
        <v>0</v>
      </c>
      <c r="Y1358"/>
      <c r="Z1358"/>
      <c r="AG1358" s="135"/>
      <c r="AH1358" s="135"/>
    </row>
    <row r="1359" spans="1:34" outlineLevel="1" x14ac:dyDescent="0.4">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537"/>
        <v>0</v>
      </c>
      <c r="Y1359"/>
      <c r="Z1359"/>
      <c r="AG1359" s="135"/>
      <c r="AH1359" s="135"/>
    </row>
    <row r="1360" spans="1:34" x14ac:dyDescent="0.4">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4">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537"/>
        <v>0</v>
      </c>
      <c r="Y1361"/>
      <c r="Z1361"/>
      <c r="AG1361" s="135"/>
      <c r="AH1361" s="135"/>
    </row>
    <row r="1362" spans="1:34" outlineLevel="1" x14ac:dyDescent="0.4">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537"/>
        <v>0</v>
      </c>
      <c r="Y1362"/>
      <c r="Z1362"/>
      <c r="AG1362" s="135"/>
      <c r="AH1362" s="135"/>
    </row>
    <row r="1363" spans="1:34" outlineLevel="1" x14ac:dyDescent="0.4">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537"/>
        <v>0</v>
      </c>
      <c r="Y1363"/>
      <c r="Z1363"/>
      <c r="AG1363" s="135"/>
      <c r="AH1363" s="135"/>
    </row>
    <row r="1364" spans="1:34" x14ac:dyDescent="0.4">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4">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537"/>
        <v>0</v>
      </c>
      <c r="Y1365"/>
      <c r="Z1365"/>
      <c r="AG1365" s="135"/>
      <c r="AH1365" s="135"/>
    </row>
    <row r="1366" spans="1:34" s="71" customFormat="1" outlineLevel="1" x14ac:dyDescent="0.4">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4">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4">
      <c r="A1368" s="337"/>
      <c r="B1368" s="32"/>
      <c r="C1368" s="31"/>
      <c r="D1368" s="30"/>
      <c r="E1368" s="65"/>
      <c r="F1368" s="451" t="s">
        <v>169</v>
      </c>
      <c r="G1368" s="453">
        <f t="shared" ref="G1368" si="539">G512</f>
        <v>0</v>
      </c>
      <c r="H1368" s="454">
        <f t="shared" ref="H1368:K1368" si="540">IF(H512="",0,H512*VLOOKUP($F1368,DRT,3,FALSE))</f>
        <v>0</v>
      </c>
      <c r="I1368" s="455">
        <f t="shared" si="540"/>
        <v>0</v>
      </c>
      <c r="J1368" s="455">
        <f t="shared" si="540"/>
        <v>0</v>
      </c>
      <c r="K1368" s="456">
        <f t="shared" si="540"/>
        <v>0</v>
      </c>
      <c r="L1368" s="457">
        <f t="shared" ref="L1368:M1370" si="541">IF(L512="",0,L512*VLOOKUP($F1368,DRT,4,FALSE))</f>
        <v>0</v>
      </c>
      <c r="M1368" s="458">
        <f t="shared" si="541"/>
        <v>0</v>
      </c>
      <c r="N1368" s="455">
        <f t="shared" ref="N1368:V1368" si="542">IF(N512="",0,N512*VLOOKUP($F1368,DRT,4,FALSE))</f>
        <v>0</v>
      </c>
      <c r="O1368" s="455">
        <f t="shared" si="542"/>
        <v>0</v>
      </c>
      <c r="P1368" s="455">
        <f t="shared" si="542"/>
        <v>0</v>
      </c>
      <c r="Q1368" s="455">
        <f t="shared" si="542"/>
        <v>0</v>
      </c>
      <c r="R1368" s="455">
        <f t="shared" si="542"/>
        <v>0</v>
      </c>
      <c r="S1368" s="455">
        <f t="shared" si="542"/>
        <v>0</v>
      </c>
      <c r="T1368" s="455">
        <f t="shared" si="542"/>
        <v>0</v>
      </c>
      <c r="U1368" s="455">
        <f t="shared" si="542"/>
        <v>0</v>
      </c>
      <c r="V1368" s="459">
        <f t="shared" si="542"/>
        <v>0</v>
      </c>
      <c r="W1368" s="453">
        <f t="shared" ref="W1368:W1370" si="543">G1368-SUM(H1368:V1368)</f>
        <v>0</v>
      </c>
      <c r="Y1368"/>
      <c r="Z1368"/>
      <c r="AA1368"/>
      <c r="AB1368"/>
      <c r="AC1368"/>
      <c r="AD1368"/>
      <c r="AE1368"/>
      <c r="AF1368"/>
    </row>
    <row r="1369" spans="1:34" s="71" customFormat="1" outlineLevel="1" x14ac:dyDescent="0.4">
      <c r="A1369" s="337"/>
      <c r="B1369" s="32"/>
      <c r="C1369" s="31"/>
      <c r="D1369" s="30"/>
      <c r="E1369" s="65"/>
      <c r="F1369" s="451" t="s">
        <v>170</v>
      </c>
      <c r="G1369" s="453">
        <f t="shared" ref="G1369" si="544">G513</f>
        <v>0</v>
      </c>
      <c r="H1369" s="454">
        <f t="shared" ref="H1369:K1369" si="545">IF(H513="",0,H513*VLOOKUP($F1369,DRT,3,FALSE))</f>
        <v>0</v>
      </c>
      <c r="I1369" s="455">
        <f t="shared" si="545"/>
        <v>0</v>
      </c>
      <c r="J1369" s="455">
        <f t="shared" si="545"/>
        <v>0</v>
      </c>
      <c r="K1369" s="456">
        <f t="shared" si="545"/>
        <v>0</v>
      </c>
      <c r="L1369" s="457">
        <f t="shared" si="541"/>
        <v>0</v>
      </c>
      <c r="M1369" s="458">
        <f t="shared" si="541"/>
        <v>0</v>
      </c>
      <c r="N1369" s="455">
        <f t="shared" ref="N1369:V1369" si="546">IF(N513="",0,N513*VLOOKUP($F1369,DRT,4,FALSE))</f>
        <v>0</v>
      </c>
      <c r="O1369" s="455">
        <f t="shared" si="546"/>
        <v>0</v>
      </c>
      <c r="P1369" s="455">
        <f t="shared" si="546"/>
        <v>0</v>
      </c>
      <c r="Q1369" s="455">
        <f t="shared" si="546"/>
        <v>0</v>
      </c>
      <c r="R1369" s="455">
        <f t="shared" si="546"/>
        <v>0</v>
      </c>
      <c r="S1369" s="455">
        <f t="shared" si="546"/>
        <v>0</v>
      </c>
      <c r="T1369" s="455">
        <f t="shared" si="546"/>
        <v>0</v>
      </c>
      <c r="U1369" s="455">
        <f t="shared" si="546"/>
        <v>0</v>
      </c>
      <c r="V1369" s="459">
        <f t="shared" si="546"/>
        <v>0</v>
      </c>
      <c r="W1369" s="453">
        <f t="shared" si="543"/>
        <v>0</v>
      </c>
      <c r="Y1369"/>
      <c r="Z1369"/>
      <c r="AA1369"/>
      <c r="AB1369"/>
      <c r="AC1369"/>
      <c r="AD1369"/>
      <c r="AE1369"/>
      <c r="AF1369"/>
    </row>
    <row r="1370" spans="1:34" s="71" customFormat="1" outlineLevel="1" x14ac:dyDescent="0.4">
      <c r="A1370" s="337"/>
      <c r="B1370" s="32"/>
      <c r="C1370" s="31"/>
      <c r="D1370" s="30"/>
      <c r="E1370" s="65"/>
      <c r="F1370" s="451" t="s">
        <v>171</v>
      </c>
      <c r="G1370" s="453">
        <f t="shared" ref="G1370" si="547">G514</f>
        <v>0</v>
      </c>
      <c r="H1370" s="454">
        <f t="shared" ref="H1370:K1370" si="548">IF(H514="",0,H514*VLOOKUP($F1370,DRT,3,FALSE))</f>
        <v>0</v>
      </c>
      <c r="I1370" s="455">
        <f t="shared" si="548"/>
        <v>0</v>
      </c>
      <c r="J1370" s="455">
        <f t="shared" si="548"/>
        <v>0</v>
      </c>
      <c r="K1370" s="456">
        <f t="shared" si="548"/>
        <v>0</v>
      </c>
      <c r="L1370" s="457">
        <f t="shared" si="541"/>
        <v>0</v>
      </c>
      <c r="M1370" s="458">
        <f t="shared" si="541"/>
        <v>0</v>
      </c>
      <c r="N1370" s="455">
        <f t="shared" ref="N1370:V1370" si="549">IF(N514="",0,N514*VLOOKUP($F1370,DRT,4,FALSE))</f>
        <v>0</v>
      </c>
      <c r="O1370" s="455">
        <f t="shared" si="549"/>
        <v>0</v>
      </c>
      <c r="P1370" s="455">
        <f t="shared" si="549"/>
        <v>0</v>
      </c>
      <c r="Q1370" s="455">
        <f t="shared" si="549"/>
        <v>0</v>
      </c>
      <c r="R1370" s="455">
        <f t="shared" si="549"/>
        <v>0</v>
      </c>
      <c r="S1370" s="455">
        <f t="shared" si="549"/>
        <v>0</v>
      </c>
      <c r="T1370" s="455">
        <f t="shared" si="549"/>
        <v>0</v>
      </c>
      <c r="U1370" s="455">
        <f t="shared" si="549"/>
        <v>0</v>
      </c>
      <c r="V1370" s="459">
        <f t="shared" si="549"/>
        <v>0</v>
      </c>
      <c r="W1370" s="453">
        <f t="shared" si="543"/>
        <v>0</v>
      </c>
      <c r="Y1370"/>
      <c r="Z1370"/>
      <c r="AA1370"/>
      <c r="AB1370"/>
      <c r="AC1370"/>
      <c r="AD1370"/>
      <c r="AE1370"/>
      <c r="AF1370"/>
    </row>
    <row r="1371" spans="1:34" x14ac:dyDescent="0.4">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4">
      <c r="A1372" s="337"/>
      <c r="B1372" s="537" t="s">
        <v>319</v>
      </c>
      <c r="C1372" s="543"/>
      <c r="D1372" s="213"/>
      <c r="E1372" s="213"/>
      <c r="F1372" s="213"/>
      <c r="G1372" s="214">
        <f t="shared" ref="G1372:W1372" si="550">SUBTOTAL(9,G1092:G1371)</f>
        <v>0</v>
      </c>
      <c r="H1372" s="215">
        <f t="shared" si="550"/>
        <v>0</v>
      </c>
      <c r="I1372" s="216">
        <f t="shared" si="550"/>
        <v>0</v>
      </c>
      <c r="J1372" s="216">
        <f t="shared" si="550"/>
        <v>0</v>
      </c>
      <c r="K1372" s="487">
        <f t="shared" si="550"/>
        <v>0</v>
      </c>
      <c r="L1372" s="218">
        <f t="shared" si="550"/>
        <v>0</v>
      </c>
      <c r="M1372" s="219">
        <f t="shared" si="550"/>
        <v>0</v>
      </c>
      <c r="N1372" s="219">
        <f t="shared" si="550"/>
        <v>0</v>
      </c>
      <c r="O1372" s="219">
        <f t="shared" si="550"/>
        <v>0</v>
      </c>
      <c r="P1372" s="219">
        <f t="shared" si="550"/>
        <v>0</v>
      </c>
      <c r="Q1372" s="219">
        <f t="shared" si="550"/>
        <v>0</v>
      </c>
      <c r="R1372" s="219">
        <f t="shared" si="550"/>
        <v>0</v>
      </c>
      <c r="S1372" s="219">
        <f t="shared" si="550"/>
        <v>0</v>
      </c>
      <c r="T1372" s="219">
        <f t="shared" si="550"/>
        <v>0</v>
      </c>
      <c r="U1372" s="219">
        <f t="shared" si="550"/>
        <v>0</v>
      </c>
      <c r="V1372" s="220">
        <f t="shared" si="550"/>
        <v>0</v>
      </c>
      <c r="W1372" s="214">
        <f t="shared" si="550"/>
        <v>0</v>
      </c>
      <c r="Y1372"/>
      <c r="Z1372"/>
      <c r="AG1372" s="135"/>
      <c r="AH1372" s="135"/>
    </row>
    <row r="1373" spans="1:34" x14ac:dyDescent="0.4">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4">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537"/>
        <v>0</v>
      </c>
      <c r="Y1374"/>
      <c r="Z1374"/>
      <c r="AG1374" s="135"/>
      <c r="AH1374" s="135"/>
    </row>
    <row r="1375" spans="1:34" x14ac:dyDescent="0.4">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5.3" thickBot="1" x14ac:dyDescent="0.55000000000000004">
      <c r="A1376" s="338"/>
      <c r="B1376" s="503" t="s">
        <v>321</v>
      </c>
      <c r="C1376" s="504"/>
      <c r="D1376" s="187"/>
      <c r="E1376" s="187"/>
      <c r="F1376" s="187"/>
      <c r="G1376" s="188">
        <f>SUM(G1372:G1375)</f>
        <v>0</v>
      </c>
      <c r="H1376" s="189">
        <f>SUM(H1372:H1375)</f>
        <v>0</v>
      </c>
      <c r="I1376" s="190">
        <f t="shared" ref="I1376:W1376" si="551">SUM(I1372:I1375)</f>
        <v>0</v>
      </c>
      <c r="J1376" s="190">
        <f t="shared" si="551"/>
        <v>0</v>
      </c>
      <c r="K1376" s="486">
        <f t="shared" si="551"/>
        <v>0</v>
      </c>
      <c r="L1376" s="192">
        <f t="shared" si="551"/>
        <v>0</v>
      </c>
      <c r="M1376" s="193">
        <f t="shared" si="551"/>
        <v>0</v>
      </c>
      <c r="N1376" s="193">
        <f t="shared" si="551"/>
        <v>0</v>
      </c>
      <c r="O1376" s="193">
        <f t="shared" si="551"/>
        <v>0</v>
      </c>
      <c r="P1376" s="193">
        <f t="shared" si="551"/>
        <v>0</v>
      </c>
      <c r="Q1376" s="193">
        <f t="shared" si="551"/>
        <v>0</v>
      </c>
      <c r="R1376" s="193">
        <f t="shared" si="551"/>
        <v>0</v>
      </c>
      <c r="S1376" s="193">
        <f t="shared" si="551"/>
        <v>0</v>
      </c>
      <c r="T1376" s="193">
        <f t="shared" si="551"/>
        <v>0</v>
      </c>
      <c r="U1376" s="193">
        <f t="shared" si="551"/>
        <v>0</v>
      </c>
      <c r="V1376" s="194">
        <f t="shared" si="551"/>
        <v>0</v>
      </c>
      <c r="W1376" s="188">
        <f t="shared" si="551"/>
        <v>0</v>
      </c>
      <c r="Y1376"/>
      <c r="Z1376"/>
      <c r="AA1376"/>
      <c r="AB1376"/>
      <c r="AC1376"/>
      <c r="AD1376"/>
      <c r="AE1376"/>
      <c r="AF1376"/>
    </row>
    <row r="1377" spans="1:34" ht="12.6" thickBot="1" x14ac:dyDescent="0.4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 x14ac:dyDescent="0.5">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5">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5">
      <c r="A1380" s="337"/>
      <c r="B1380" s="614"/>
      <c r="C1380" s="236"/>
      <c r="D1380" s="495" t="s">
        <v>325</v>
      </c>
      <c r="E1380" s="30"/>
      <c r="F1380" s="616"/>
      <c r="G1380" s="66">
        <f t="shared" ref="G1380:W1380" si="552">SUBTOTAL(9,G1381:G1388)</f>
        <v>0</v>
      </c>
      <c r="H1380" s="69">
        <f t="shared" si="552"/>
        <v>0</v>
      </c>
      <c r="I1380" s="66">
        <f t="shared" si="552"/>
        <v>0</v>
      </c>
      <c r="J1380" s="66">
        <f t="shared" si="552"/>
        <v>0</v>
      </c>
      <c r="K1380" s="67">
        <f t="shared" si="552"/>
        <v>0</v>
      </c>
      <c r="L1380" s="36">
        <f t="shared" si="552"/>
        <v>0</v>
      </c>
      <c r="M1380" s="36">
        <f t="shared" si="552"/>
        <v>0</v>
      </c>
      <c r="N1380" s="36">
        <f t="shared" si="552"/>
        <v>0</v>
      </c>
      <c r="O1380" s="36">
        <f t="shared" si="552"/>
        <v>0</v>
      </c>
      <c r="P1380" s="36">
        <f t="shared" si="552"/>
        <v>0</v>
      </c>
      <c r="Q1380" s="36">
        <f t="shared" si="552"/>
        <v>0</v>
      </c>
      <c r="R1380" s="36">
        <f t="shared" si="552"/>
        <v>0</v>
      </c>
      <c r="S1380" s="36">
        <f t="shared" si="552"/>
        <v>0</v>
      </c>
      <c r="T1380" s="36">
        <f t="shared" si="552"/>
        <v>0</v>
      </c>
      <c r="U1380" s="36">
        <f t="shared" si="552"/>
        <v>0</v>
      </c>
      <c r="V1380" s="36">
        <f t="shared" si="552"/>
        <v>0</v>
      </c>
      <c r="W1380" s="35">
        <f t="shared" si="552"/>
        <v>0</v>
      </c>
      <c r="Y1380"/>
      <c r="Z1380"/>
      <c r="AA1380"/>
      <c r="AB1380"/>
      <c r="AC1380"/>
      <c r="AD1380"/>
      <c r="AE1380"/>
      <c r="AF1380"/>
    </row>
    <row r="1381" spans="1:34" s="116" customFormat="1" ht="12.75" customHeight="1" x14ac:dyDescent="0.5">
      <c r="A1381" s="337"/>
      <c r="B1381" s="614"/>
      <c r="C1381" s="236"/>
      <c r="D1381" s="236"/>
      <c r="E1381" s="236"/>
      <c r="F1381" s="617" t="s">
        <v>326</v>
      </c>
      <c r="G1381" s="174">
        <f t="shared" ref="G1381:G1388" si="553">G525</f>
        <v>0</v>
      </c>
      <c r="H1381" s="175">
        <f t="shared" ref="H1381:V1381" si="554">H525*VLOOKUP($F1381,DCT,2,FALSE)</f>
        <v>0</v>
      </c>
      <c r="I1381" s="163">
        <f t="shared" si="554"/>
        <v>0</v>
      </c>
      <c r="J1381" s="163">
        <f t="shared" si="554"/>
        <v>0</v>
      </c>
      <c r="K1381" s="181">
        <f t="shared" si="554"/>
        <v>0</v>
      </c>
      <c r="L1381" s="165">
        <f t="shared" si="554"/>
        <v>0</v>
      </c>
      <c r="M1381" s="176">
        <f t="shared" si="554"/>
        <v>0</v>
      </c>
      <c r="N1381" s="166">
        <f t="shared" si="554"/>
        <v>0</v>
      </c>
      <c r="O1381" s="166">
        <f t="shared" si="554"/>
        <v>0</v>
      </c>
      <c r="P1381" s="166">
        <f t="shared" si="554"/>
        <v>0</v>
      </c>
      <c r="Q1381" s="166">
        <f t="shared" si="554"/>
        <v>0</v>
      </c>
      <c r="R1381" s="166">
        <f t="shared" si="554"/>
        <v>0</v>
      </c>
      <c r="S1381" s="166">
        <f t="shared" si="554"/>
        <v>0</v>
      </c>
      <c r="T1381" s="166">
        <f t="shared" si="554"/>
        <v>0</v>
      </c>
      <c r="U1381" s="166">
        <f t="shared" si="554"/>
        <v>0</v>
      </c>
      <c r="V1381" s="179">
        <f t="shared" si="554"/>
        <v>0</v>
      </c>
      <c r="W1381" s="48">
        <f>G1381-SUM(H1381:V1381)</f>
        <v>0</v>
      </c>
      <c r="X1381" s="71"/>
      <c r="Y1381"/>
      <c r="Z1381"/>
      <c r="AA1381"/>
      <c r="AB1381"/>
      <c r="AC1381"/>
      <c r="AD1381"/>
      <c r="AE1381"/>
      <c r="AF1381"/>
    </row>
    <row r="1382" spans="1:34" s="116" customFormat="1" ht="12.75" customHeight="1" x14ac:dyDescent="0.5">
      <c r="A1382" s="337"/>
      <c r="B1382" s="614"/>
      <c r="C1382" s="236"/>
      <c r="D1382" s="236"/>
      <c r="E1382" s="236"/>
      <c r="F1382" s="617" t="s">
        <v>327</v>
      </c>
      <c r="G1382" s="174">
        <f t="shared" si="553"/>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5">
      <c r="A1383" s="337"/>
      <c r="B1383" s="614"/>
      <c r="C1383" s="236"/>
      <c r="D1383" s="236"/>
      <c r="E1383" s="236"/>
      <c r="F1383" s="617" t="s">
        <v>328</v>
      </c>
      <c r="G1383" s="174">
        <f t="shared" si="553"/>
        <v>0</v>
      </c>
      <c r="H1383" s="175">
        <f t="shared" ref="H1383:V1383" si="555">H527*VLOOKUP($F1383,DCT,2,FALSE)</f>
        <v>0</v>
      </c>
      <c r="I1383" s="163">
        <f t="shared" si="555"/>
        <v>0</v>
      </c>
      <c r="J1383" s="163">
        <f t="shared" si="555"/>
        <v>0</v>
      </c>
      <c r="K1383" s="181">
        <f t="shared" si="555"/>
        <v>0</v>
      </c>
      <c r="L1383" s="165">
        <f t="shared" si="555"/>
        <v>0</v>
      </c>
      <c r="M1383" s="176">
        <f t="shared" si="555"/>
        <v>0</v>
      </c>
      <c r="N1383" s="166">
        <f t="shared" si="555"/>
        <v>0</v>
      </c>
      <c r="O1383" s="166">
        <f t="shared" si="555"/>
        <v>0</v>
      </c>
      <c r="P1383" s="166">
        <f t="shared" si="555"/>
        <v>0</v>
      </c>
      <c r="Q1383" s="166">
        <f t="shared" si="555"/>
        <v>0</v>
      </c>
      <c r="R1383" s="166">
        <f t="shared" si="555"/>
        <v>0</v>
      </c>
      <c r="S1383" s="166">
        <f t="shared" si="555"/>
        <v>0</v>
      </c>
      <c r="T1383" s="166">
        <f t="shared" si="555"/>
        <v>0</v>
      </c>
      <c r="U1383" s="166">
        <f t="shared" si="555"/>
        <v>0</v>
      </c>
      <c r="V1383" s="179">
        <f t="shared" si="555"/>
        <v>0</v>
      </c>
      <c r="W1383" s="48">
        <f>G1383-SUM(H1383:V1383)</f>
        <v>0</v>
      </c>
      <c r="X1383" s="71"/>
      <c r="Y1383"/>
      <c r="Z1383"/>
      <c r="AA1383"/>
      <c r="AB1383"/>
      <c r="AC1383"/>
      <c r="AD1383"/>
      <c r="AE1383"/>
      <c r="AF1383"/>
    </row>
    <row r="1384" spans="1:34" s="116" customFormat="1" ht="12.75" customHeight="1" x14ac:dyDescent="0.5">
      <c r="A1384" s="337"/>
      <c r="B1384" s="614"/>
      <c r="C1384" s="236"/>
      <c r="D1384" s="236"/>
      <c r="E1384" s="236"/>
      <c r="F1384" s="617" t="s">
        <v>329</v>
      </c>
      <c r="G1384" s="174">
        <f t="shared" si="553"/>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5">
      <c r="A1385" s="337"/>
      <c r="B1385" s="614"/>
      <c r="C1385" s="236"/>
      <c r="D1385" s="236"/>
      <c r="E1385" s="236"/>
      <c r="F1385" s="617" t="s">
        <v>330</v>
      </c>
      <c r="G1385" s="174">
        <f t="shared" si="553"/>
        <v>0</v>
      </c>
      <c r="H1385" s="175">
        <f t="shared" ref="H1385:V1385" si="556">H529*VLOOKUP($F1385,DCT,2,FALSE)</f>
        <v>0</v>
      </c>
      <c r="I1385" s="163">
        <f t="shared" si="556"/>
        <v>0</v>
      </c>
      <c r="J1385" s="163">
        <f t="shared" si="556"/>
        <v>0</v>
      </c>
      <c r="K1385" s="181">
        <f t="shared" si="556"/>
        <v>0</v>
      </c>
      <c r="L1385" s="165">
        <f t="shared" si="556"/>
        <v>0</v>
      </c>
      <c r="M1385" s="176">
        <f t="shared" si="556"/>
        <v>0</v>
      </c>
      <c r="N1385" s="166">
        <f t="shared" si="556"/>
        <v>0</v>
      </c>
      <c r="O1385" s="166">
        <f t="shared" si="556"/>
        <v>0</v>
      </c>
      <c r="P1385" s="166">
        <f t="shared" si="556"/>
        <v>0</v>
      </c>
      <c r="Q1385" s="166">
        <f t="shared" si="556"/>
        <v>0</v>
      </c>
      <c r="R1385" s="166">
        <f t="shared" si="556"/>
        <v>0</v>
      </c>
      <c r="S1385" s="166">
        <f t="shared" si="556"/>
        <v>0</v>
      </c>
      <c r="T1385" s="166">
        <f t="shared" si="556"/>
        <v>0</v>
      </c>
      <c r="U1385" s="166">
        <f t="shared" si="556"/>
        <v>0</v>
      </c>
      <c r="V1385" s="179">
        <f t="shared" si="556"/>
        <v>0</v>
      </c>
      <c r="W1385" s="48">
        <f>G1385-SUM(H1385:V1385)</f>
        <v>0</v>
      </c>
      <c r="X1385" s="71"/>
      <c r="Y1385"/>
      <c r="Z1385"/>
      <c r="AA1385"/>
      <c r="AB1385"/>
      <c r="AC1385"/>
      <c r="AD1385"/>
      <c r="AE1385"/>
      <c r="AF1385"/>
    </row>
    <row r="1386" spans="1:34" s="116" customFormat="1" ht="12.75" customHeight="1" x14ac:dyDescent="0.5">
      <c r="A1386" s="337"/>
      <c r="B1386" s="614"/>
      <c r="C1386" s="236"/>
      <c r="D1386" s="236"/>
      <c r="E1386" s="236"/>
      <c r="F1386" s="617" t="s">
        <v>331</v>
      </c>
      <c r="G1386" s="174">
        <f t="shared" si="553"/>
        <v>0</v>
      </c>
      <c r="H1386" s="175">
        <f t="shared" ref="H1386:V1386" si="557">H530*VLOOKUP($F1386,DCT,2,FALSE)</f>
        <v>0</v>
      </c>
      <c r="I1386" s="163">
        <f t="shared" si="557"/>
        <v>0</v>
      </c>
      <c r="J1386" s="163">
        <f t="shared" si="557"/>
        <v>0</v>
      </c>
      <c r="K1386" s="181">
        <f t="shared" si="557"/>
        <v>0</v>
      </c>
      <c r="L1386" s="165">
        <f t="shared" si="557"/>
        <v>0</v>
      </c>
      <c r="M1386" s="176">
        <f t="shared" si="557"/>
        <v>0</v>
      </c>
      <c r="N1386" s="166">
        <f t="shared" si="557"/>
        <v>0</v>
      </c>
      <c r="O1386" s="166">
        <f t="shared" si="557"/>
        <v>0</v>
      </c>
      <c r="P1386" s="166">
        <f t="shared" si="557"/>
        <v>0</v>
      </c>
      <c r="Q1386" s="166">
        <f t="shared" si="557"/>
        <v>0</v>
      </c>
      <c r="R1386" s="166">
        <f t="shared" si="557"/>
        <v>0</v>
      </c>
      <c r="S1386" s="166">
        <f t="shared" si="557"/>
        <v>0</v>
      </c>
      <c r="T1386" s="166">
        <f t="shared" si="557"/>
        <v>0</v>
      </c>
      <c r="U1386" s="166">
        <f t="shared" si="557"/>
        <v>0</v>
      </c>
      <c r="V1386" s="179">
        <f t="shared" si="557"/>
        <v>0</v>
      </c>
      <c r="W1386" s="48">
        <f>G1386-SUM(H1386:V1386)</f>
        <v>0</v>
      </c>
      <c r="X1386" s="71"/>
      <c r="Y1386"/>
      <c r="Z1386"/>
      <c r="AA1386"/>
      <c r="AB1386"/>
      <c r="AC1386"/>
      <c r="AD1386"/>
      <c r="AE1386"/>
      <c r="AF1386"/>
    </row>
    <row r="1387" spans="1:34" s="116" customFormat="1" ht="12.75" customHeight="1" x14ac:dyDescent="0.5">
      <c r="A1387" s="337"/>
      <c r="B1387" s="614"/>
      <c r="C1387" s="236"/>
      <c r="D1387" s="236"/>
      <c r="E1387" s="236"/>
      <c r="F1387" s="617" t="s">
        <v>332</v>
      </c>
      <c r="G1387" s="174">
        <f t="shared" si="553"/>
        <v>0</v>
      </c>
      <c r="H1387" s="175">
        <f t="shared" ref="H1387:V1387" si="558">H531*VLOOKUP($F1387,DCT,2,FALSE)</f>
        <v>0</v>
      </c>
      <c r="I1387" s="163">
        <f t="shared" si="558"/>
        <v>0</v>
      </c>
      <c r="J1387" s="163">
        <f t="shared" si="558"/>
        <v>0</v>
      </c>
      <c r="K1387" s="181">
        <f t="shared" si="558"/>
        <v>0</v>
      </c>
      <c r="L1387" s="165">
        <f t="shared" si="558"/>
        <v>0</v>
      </c>
      <c r="M1387" s="176">
        <f t="shared" si="558"/>
        <v>0</v>
      </c>
      <c r="N1387" s="166">
        <f t="shared" si="558"/>
        <v>0</v>
      </c>
      <c r="O1387" s="166">
        <f t="shared" si="558"/>
        <v>0</v>
      </c>
      <c r="P1387" s="166">
        <f t="shared" si="558"/>
        <v>0</v>
      </c>
      <c r="Q1387" s="166">
        <f t="shared" si="558"/>
        <v>0</v>
      </c>
      <c r="R1387" s="166">
        <f t="shared" si="558"/>
        <v>0</v>
      </c>
      <c r="S1387" s="166">
        <f t="shared" si="558"/>
        <v>0</v>
      </c>
      <c r="T1387" s="166">
        <f t="shared" si="558"/>
        <v>0</v>
      </c>
      <c r="U1387" s="166">
        <f t="shared" si="558"/>
        <v>0</v>
      </c>
      <c r="V1387" s="179">
        <f t="shared" si="558"/>
        <v>0</v>
      </c>
      <c r="W1387" s="48">
        <f>G1387-SUM(H1387:V1387)</f>
        <v>0</v>
      </c>
      <c r="X1387" s="71"/>
      <c r="Y1387"/>
      <c r="Z1387"/>
      <c r="AA1387"/>
      <c r="AB1387"/>
      <c r="AC1387"/>
      <c r="AD1387"/>
      <c r="AE1387"/>
      <c r="AF1387"/>
    </row>
    <row r="1388" spans="1:34" s="116" customFormat="1" ht="12.75" customHeight="1" x14ac:dyDescent="0.5">
      <c r="A1388" s="337"/>
      <c r="B1388" s="614"/>
      <c r="C1388" s="236"/>
      <c r="D1388" s="236"/>
      <c r="E1388" s="236"/>
      <c r="F1388" s="617" t="s">
        <v>333</v>
      </c>
      <c r="G1388" s="174">
        <f t="shared" si="553"/>
        <v>0</v>
      </c>
      <c r="H1388" s="175">
        <f t="shared" ref="H1388:V1388" si="559">H532*VLOOKUP($F1388,DCT,2,FALSE)</f>
        <v>0</v>
      </c>
      <c r="I1388" s="163">
        <f t="shared" si="559"/>
        <v>0</v>
      </c>
      <c r="J1388" s="163">
        <f t="shared" si="559"/>
        <v>0</v>
      </c>
      <c r="K1388" s="181">
        <f t="shared" si="559"/>
        <v>0</v>
      </c>
      <c r="L1388" s="165">
        <f t="shared" si="559"/>
        <v>0</v>
      </c>
      <c r="M1388" s="176">
        <f t="shared" si="559"/>
        <v>0</v>
      </c>
      <c r="N1388" s="166">
        <f t="shared" si="559"/>
        <v>0</v>
      </c>
      <c r="O1388" s="166">
        <f t="shared" si="559"/>
        <v>0</v>
      </c>
      <c r="P1388" s="166">
        <f t="shared" si="559"/>
        <v>0</v>
      </c>
      <c r="Q1388" s="166">
        <f t="shared" si="559"/>
        <v>0</v>
      </c>
      <c r="R1388" s="166">
        <f t="shared" si="559"/>
        <v>0</v>
      </c>
      <c r="S1388" s="166">
        <f t="shared" si="559"/>
        <v>0</v>
      </c>
      <c r="T1388" s="166">
        <f t="shared" si="559"/>
        <v>0</v>
      </c>
      <c r="U1388" s="166">
        <f t="shared" si="559"/>
        <v>0</v>
      </c>
      <c r="V1388" s="179">
        <f t="shared" si="559"/>
        <v>0</v>
      </c>
      <c r="W1388" s="48">
        <f>G1388-SUM(H1388:V1388)</f>
        <v>0</v>
      </c>
      <c r="X1388" s="71"/>
      <c r="Y1388"/>
      <c r="Z1388"/>
      <c r="AA1388"/>
      <c r="AB1388"/>
      <c r="AC1388"/>
      <c r="AD1388"/>
      <c r="AE1388"/>
      <c r="AF1388"/>
    </row>
    <row r="1389" spans="1:34" s="116" customFormat="1" ht="12.75" customHeight="1" x14ac:dyDescent="0.5">
      <c r="A1389" s="337"/>
      <c r="B1389" s="614"/>
      <c r="C1389" s="236"/>
      <c r="D1389" s="495" t="s">
        <v>412</v>
      </c>
      <c r="E1389" s="30"/>
      <c r="F1389" s="30"/>
      <c r="G1389" s="68">
        <f t="shared" ref="G1389:W1389" si="560">SUBTOTAL(9,G1390:G1397)</f>
        <v>0</v>
      </c>
      <c r="H1389" s="36">
        <f t="shared" si="560"/>
        <v>0</v>
      </c>
      <c r="I1389" s="66">
        <f t="shared" si="560"/>
        <v>0</v>
      </c>
      <c r="J1389" s="66">
        <f t="shared" si="560"/>
        <v>0</v>
      </c>
      <c r="K1389" s="67">
        <f t="shared" si="560"/>
        <v>0</v>
      </c>
      <c r="L1389" s="36">
        <f t="shared" si="560"/>
        <v>0</v>
      </c>
      <c r="M1389" s="36">
        <f t="shared" si="560"/>
        <v>0</v>
      </c>
      <c r="N1389" s="36">
        <f t="shared" si="560"/>
        <v>0</v>
      </c>
      <c r="O1389" s="36">
        <f t="shared" si="560"/>
        <v>0</v>
      </c>
      <c r="P1389" s="36">
        <f t="shared" si="560"/>
        <v>0</v>
      </c>
      <c r="Q1389" s="36">
        <f t="shared" si="560"/>
        <v>0</v>
      </c>
      <c r="R1389" s="36">
        <f t="shared" si="560"/>
        <v>0</v>
      </c>
      <c r="S1389" s="36">
        <f t="shared" si="560"/>
        <v>0</v>
      </c>
      <c r="T1389" s="36">
        <f t="shared" si="560"/>
        <v>0</v>
      </c>
      <c r="U1389" s="36">
        <f t="shared" si="560"/>
        <v>0</v>
      </c>
      <c r="V1389" s="36">
        <f t="shared" si="560"/>
        <v>0</v>
      </c>
      <c r="W1389" s="35">
        <f t="shared" si="560"/>
        <v>0</v>
      </c>
      <c r="Y1389"/>
      <c r="Z1389"/>
      <c r="AA1389"/>
      <c r="AB1389"/>
      <c r="AC1389"/>
      <c r="AD1389"/>
      <c r="AE1389"/>
      <c r="AF1389"/>
    </row>
    <row r="1390" spans="1:34" s="116" customFormat="1" ht="12.75" customHeight="1" x14ac:dyDescent="0.5">
      <c r="A1390" s="337"/>
      <c r="B1390" s="614"/>
      <c r="C1390" s="236"/>
      <c r="D1390" s="236"/>
      <c r="E1390" s="236"/>
      <c r="F1390" s="617" t="s">
        <v>411</v>
      </c>
      <c r="G1390" s="174">
        <f t="shared" ref="G1390:G1397" si="561">G534</f>
        <v>0</v>
      </c>
      <c r="H1390" s="175">
        <f t="shared" ref="H1390:V1390" si="562">H534*VLOOKUP($F1390,DCT,2,FALSE)</f>
        <v>0</v>
      </c>
      <c r="I1390" s="163">
        <f t="shared" si="562"/>
        <v>0</v>
      </c>
      <c r="J1390" s="163">
        <f t="shared" si="562"/>
        <v>0</v>
      </c>
      <c r="K1390" s="181">
        <f t="shared" si="562"/>
        <v>0</v>
      </c>
      <c r="L1390" s="165">
        <f t="shared" si="562"/>
        <v>0</v>
      </c>
      <c r="M1390" s="176">
        <f t="shared" si="562"/>
        <v>0</v>
      </c>
      <c r="N1390" s="166">
        <f t="shared" si="562"/>
        <v>0</v>
      </c>
      <c r="O1390" s="166">
        <f t="shared" si="562"/>
        <v>0</v>
      </c>
      <c r="P1390" s="166">
        <f t="shared" si="562"/>
        <v>0</v>
      </c>
      <c r="Q1390" s="166">
        <f t="shared" si="562"/>
        <v>0</v>
      </c>
      <c r="R1390" s="166">
        <f t="shared" si="562"/>
        <v>0</v>
      </c>
      <c r="S1390" s="166">
        <f t="shared" si="562"/>
        <v>0</v>
      </c>
      <c r="T1390" s="166">
        <f t="shared" si="562"/>
        <v>0</v>
      </c>
      <c r="U1390" s="166">
        <f t="shared" si="562"/>
        <v>0</v>
      </c>
      <c r="V1390" s="179">
        <f t="shared" si="562"/>
        <v>0</v>
      </c>
      <c r="W1390" s="48">
        <f t="shared" ref="W1390:W1397" si="563">G1390-SUM(H1390:V1390)</f>
        <v>0</v>
      </c>
      <c r="X1390" s="71"/>
      <c r="Y1390"/>
      <c r="Z1390"/>
      <c r="AA1390"/>
      <c r="AB1390"/>
      <c r="AC1390"/>
      <c r="AD1390"/>
      <c r="AE1390"/>
      <c r="AF1390"/>
    </row>
    <row r="1391" spans="1:34" s="116" customFormat="1" ht="12.75" customHeight="1" x14ac:dyDescent="0.5">
      <c r="A1391" s="337"/>
      <c r="B1391" s="614"/>
      <c r="C1391" s="236"/>
      <c r="D1391" s="236"/>
      <c r="E1391" s="236"/>
      <c r="F1391" s="617" t="s">
        <v>413</v>
      </c>
      <c r="G1391" s="174">
        <f t="shared" si="561"/>
        <v>0</v>
      </c>
      <c r="H1391" s="175">
        <f t="shared" ref="H1391:V1391" si="564">H535*VLOOKUP($F1391,DCT,2,FALSE)</f>
        <v>0</v>
      </c>
      <c r="I1391" s="163">
        <f t="shared" si="564"/>
        <v>0</v>
      </c>
      <c r="J1391" s="163">
        <f t="shared" si="564"/>
        <v>0</v>
      </c>
      <c r="K1391" s="181">
        <f t="shared" si="564"/>
        <v>0</v>
      </c>
      <c r="L1391" s="165">
        <f t="shared" si="564"/>
        <v>0</v>
      </c>
      <c r="M1391" s="176">
        <f t="shared" si="564"/>
        <v>0</v>
      </c>
      <c r="N1391" s="166">
        <f t="shared" si="564"/>
        <v>0</v>
      </c>
      <c r="O1391" s="166">
        <f t="shared" si="564"/>
        <v>0</v>
      </c>
      <c r="P1391" s="166">
        <f t="shared" si="564"/>
        <v>0</v>
      </c>
      <c r="Q1391" s="166">
        <f t="shared" si="564"/>
        <v>0</v>
      </c>
      <c r="R1391" s="166">
        <f t="shared" si="564"/>
        <v>0</v>
      </c>
      <c r="S1391" s="166">
        <f t="shared" si="564"/>
        <v>0</v>
      </c>
      <c r="T1391" s="166">
        <f t="shared" si="564"/>
        <v>0</v>
      </c>
      <c r="U1391" s="166">
        <f t="shared" si="564"/>
        <v>0</v>
      </c>
      <c r="V1391" s="179">
        <f t="shared" si="564"/>
        <v>0</v>
      </c>
      <c r="W1391" s="48">
        <f t="shared" si="563"/>
        <v>0</v>
      </c>
      <c r="X1391" s="71"/>
      <c r="Y1391"/>
      <c r="Z1391"/>
      <c r="AA1391"/>
      <c r="AB1391"/>
      <c r="AC1391"/>
      <c r="AD1391"/>
      <c r="AE1391"/>
      <c r="AF1391"/>
    </row>
    <row r="1392" spans="1:34" s="116" customFormat="1" ht="12.75" customHeight="1" x14ac:dyDescent="0.5">
      <c r="A1392" s="337"/>
      <c r="B1392" s="614"/>
      <c r="C1392" s="236"/>
      <c r="D1392" s="236"/>
      <c r="E1392" s="236"/>
      <c r="F1392" s="617" t="s">
        <v>414</v>
      </c>
      <c r="G1392" s="174">
        <f t="shared" si="561"/>
        <v>0</v>
      </c>
      <c r="H1392" s="175">
        <f t="shared" ref="H1392:V1392" si="565">H536*VLOOKUP($F1392,DCT,2,FALSE)</f>
        <v>0</v>
      </c>
      <c r="I1392" s="163">
        <f t="shared" si="565"/>
        <v>0</v>
      </c>
      <c r="J1392" s="163">
        <f t="shared" si="565"/>
        <v>0</v>
      </c>
      <c r="K1392" s="181">
        <f t="shared" si="565"/>
        <v>0</v>
      </c>
      <c r="L1392" s="165">
        <f t="shared" si="565"/>
        <v>0</v>
      </c>
      <c r="M1392" s="176">
        <f t="shared" si="565"/>
        <v>0</v>
      </c>
      <c r="N1392" s="166">
        <f t="shared" si="565"/>
        <v>0</v>
      </c>
      <c r="O1392" s="166">
        <f t="shared" si="565"/>
        <v>0</v>
      </c>
      <c r="P1392" s="166">
        <f t="shared" si="565"/>
        <v>0</v>
      </c>
      <c r="Q1392" s="166">
        <f t="shared" si="565"/>
        <v>0</v>
      </c>
      <c r="R1392" s="166">
        <f t="shared" si="565"/>
        <v>0</v>
      </c>
      <c r="S1392" s="166">
        <f t="shared" si="565"/>
        <v>0</v>
      </c>
      <c r="T1392" s="166">
        <f t="shared" si="565"/>
        <v>0</v>
      </c>
      <c r="U1392" s="166">
        <f t="shared" si="565"/>
        <v>0</v>
      </c>
      <c r="V1392" s="179">
        <f t="shared" si="565"/>
        <v>0</v>
      </c>
      <c r="W1392" s="48">
        <f t="shared" si="563"/>
        <v>0</v>
      </c>
      <c r="X1392" s="71"/>
      <c r="Y1392"/>
      <c r="Z1392"/>
      <c r="AA1392"/>
      <c r="AB1392"/>
      <c r="AC1392"/>
      <c r="AD1392"/>
      <c r="AE1392"/>
      <c r="AF1392"/>
    </row>
    <row r="1393" spans="1:32" s="116" customFormat="1" ht="12.75" customHeight="1" x14ac:dyDescent="0.5">
      <c r="A1393" s="337"/>
      <c r="B1393" s="614"/>
      <c r="C1393" s="236"/>
      <c r="D1393" s="236"/>
      <c r="E1393" s="236"/>
      <c r="F1393" s="617" t="s">
        <v>415</v>
      </c>
      <c r="G1393" s="174">
        <f t="shared" si="561"/>
        <v>0</v>
      </c>
      <c r="H1393" s="175">
        <f t="shared" ref="H1393:V1393" si="566">H537*VLOOKUP($F1393,DCT,2,FALSE)</f>
        <v>0</v>
      </c>
      <c r="I1393" s="163">
        <f t="shared" si="566"/>
        <v>0</v>
      </c>
      <c r="J1393" s="163">
        <f t="shared" si="566"/>
        <v>0</v>
      </c>
      <c r="K1393" s="181">
        <f t="shared" si="566"/>
        <v>0</v>
      </c>
      <c r="L1393" s="165">
        <f t="shared" si="566"/>
        <v>0</v>
      </c>
      <c r="M1393" s="176">
        <f t="shared" si="566"/>
        <v>0</v>
      </c>
      <c r="N1393" s="166">
        <f t="shared" si="566"/>
        <v>0</v>
      </c>
      <c r="O1393" s="166">
        <f t="shared" si="566"/>
        <v>0</v>
      </c>
      <c r="P1393" s="166">
        <f t="shared" si="566"/>
        <v>0</v>
      </c>
      <c r="Q1393" s="166">
        <f t="shared" si="566"/>
        <v>0</v>
      </c>
      <c r="R1393" s="166">
        <f t="shared" si="566"/>
        <v>0</v>
      </c>
      <c r="S1393" s="166">
        <f t="shared" si="566"/>
        <v>0</v>
      </c>
      <c r="T1393" s="166">
        <f t="shared" si="566"/>
        <v>0</v>
      </c>
      <c r="U1393" s="166">
        <f t="shared" si="566"/>
        <v>0</v>
      </c>
      <c r="V1393" s="179">
        <f t="shared" si="566"/>
        <v>0</v>
      </c>
      <c r="W1393" s="48">
        <f t="shared" si="563"/>
        <v>0</v>
      </c>
      <c r="X1393" s="71"/>
      <c r="Y1393"/>
      <c r="Z1393"/>
      <c r="AA1393"/>
      <c r="AB1393"/>
      <c r="AC1393"/>
      <c r="AD1393"/>
      <c r="AE1393"/>
      <c r="AF1393"/>
    </row>
    <row r="1394" spans="1:32" s="116" customFormat="1" ht="12.75" customHeight="1" x14ac:dyDescent="0.5">
      <c r="A1394" s="337"/>
      <c r="B1394" s="614"/>
      <c r="C1394" s="236"/>
      <c r="D1394" s="236"/>
      <c r="E1394" s="236"/>
      <c r="F1394" s="617" t="s">
        <v>416</v>
      </c>
      <c r="G1394" s="174">
        <f t="shared" si="561"/>
        <v>0</v>
      </c>
      <c r="H1394" s="175">
        <f t="shared" ref="H1394:V1394" si="567">H538*VLOOKUP($F1394,DCT,2,FALSE)</f>
        <v>0</v>
      </c>
      <c r="I1394" s="163">
        <f t="shared" si="567"/>
        <v>0</v>
      </c>
      <c r="J1394" s="163">
        <f t="shared" si="567"/>
        <v>0</v>
      </c>
      <c r="K1394" s="181">
        <f t="shared" si="567"/>
        <v>0</v>
      </c>
      <c r="L1394" s="165">
        <f t="shared" si="567"/>
        <v>0</v>
      </c>
      <c r="M1394" s="176">
        <f t="shared" si="567"/>
        <v>0</v>
      </c>
      <c r="N1394" s="166">
        <f t="shared" si="567"/>
        <v>0</v>
      </c>
      <c r="O1394" s="166">
        <f t="shared" si="567"/>
        <v>0</v>
      </c>
      <c r="P1394" s="166">
        <f t="shared" si="567"/>
        <v>0</v>
      </c>
      <c r="Q1394" s="166">
        <f t="shared" si="567"/>
        <v>0</v>
      </c>
      <c r="R1394" s="166">
        <f t="shared" si="567"/>
        <v>0</v>
      </c>
      <c r="S1394" s="166">
        <f t="shared" si="567"/>
        <v>0</v>
      </c>
      <c r="T1394" s="166">
        <f t="shared" si="567"/>
        <v>0</v>
      </c>
      <c r="U1394" s="166">
        <f t="shared" si="567"/>
        <v>0</v>
      </c>
      <c r="V1394" s="179">
        <f t="shared" si="567"/>
        <v>0</v>
      </c>
      <c r="W1394" s="48">
        <f t="shared" si="563"/>
        <v>0</v>
      </c>
      <c r="X1394" s="71"/>
      <c r="Y1394"/>
      <c r="Z1394"/>
      <c r="AA1394"/>
      <c r="AB1394"/>
      <c r="AC1394"/>
      <c r="AD1394"/>
      <c r="AE1394"/>
      <c r="AF1394"/>
    </row>
    <row r="1395" spans="1:32" s="116" customFormat="1" ht="12.75" customHeight="1" x14ac:dyDescent="0.5">
      <c r="A1395" s="337"/>
      <c r="B1395" s="614"/>
      <c r="C1395" s="236"/>
      <c r="D1395" s="236"/>
      <c r="E1395" s="236"/>
      <c r="F1395" s="617" t="s">
        <v>417</v>
      </c>
      <c r="G1395" s="174">
        <f t="shared" si="561"/>
        <v>0</v>
      </c>
      <c r="H1395" s="175">
        <f t="shared" ref="H1395:V1395" si="568">H539*VLOOKUP($F1395,DCT,2,FALSE)</f>
        <v>0</v>
      </c>
      <c r="I1395" s="163">
        <f t="shared" si="568"/>
        <v>0</v>
      </c>
      <c r="J1395" s="163">
        <f t="shared" si="568"/>
        <v>0</v>
      </c>
      <c r="K1395" s="181">
        <f t="shared" si="568"/>
        <v>0</v>
      </c>
      <c r="L1395" s="165">
        <f t="shared" si="568"/>
        <v>0</v>
      </c>
      <c r="M1395" s="176">
        <f t="shared" si="568"/>
        <v>0</v>
      </c>
      <c r="N1395" s="166">
        <f t="shared" si="568"/>
        <v>0</v>
      </c>
      <c r="O1395" s="166">
        <f t="shared" si="568"/>
        <v>0</v>
      </c>
      <c r="P1395" s="166">
        <f t="shared" si="568"/>
        <v>0</v>
      </c>
      <c r="Q1395" s="166">
        <f t="shared" si="568"/>
        <v>0</v>
      </c>
      <c r="R1395" s="166">
        <f t="shared" si="568"/>
        <v>0</v>
      </c>
      <c r="S1395" s="166">
        <f t="shared" si="568"/>
        <v>0</v>
      </c>
      <c r="T1395" s="166">
        <f t="shared" si="568"/>
        <v>0</v>
      </c>
      <c r="U1395" s="166">
        <f t="shared" si="568"/>
        <v>0</v>
      </c>
      <c r="V1395" s="179">
        <f t="shared" si="568"/>
        <v>0</v>
      </c>
      <c r="W1395" s="48">
        <f t="shared" si="563"/>
        <v>0</v>
      </c>
      <c r="X1395" s="71"/>
      <c r="Y1395"/>
      <c r="Z1395"/>
      <c r="AA1395"/>
      <c r="AB1395"/>
      <c r="AC1395"/>
      <c r="AD1395"/>
      <c r="AE1395"/>
      <c r="AF1395"/>
    </row>
    <row r="1396" spans="1:32" s="116" customFormat="1" ht="12.75" customHeight="1" x14ac:dyDescent="0.5">
      <c r="A1396" s="337"/>
      <c r="B1396" s="614"/>
      <c r="C1396" s="236"/>
      <c r="D1396" s="236"/>
      <c r="E1396" s="236"/>
      <c r="F1396" s="617" t="s">
        <v>418</v>
      </c>
      <c r="G1396" s="174">
        <f t="shared" si="561"/>
        <v>0</v>
      </c>
      <c r="H1396" s="175">
        <f t="shared" ref="H1396:V1396" si="569">H540*VLOOKUP($F1396,DCT,2,FALSE)</f>
        <v>0</v>
      </c>
      <c r="I1396" s="163">
        <f t="shared" si="569"/>
        <v>0</v>
      </c>
      <c r="J1396" s="163">
        <f t="shared" si="569"/>
        <v>0</v>
      </c>
      <c r="K1396" s="181">
        <f t="shared" si="569"/>
        <v>0</v>
      </c>
      <c r="L1396" s="165">
        <f t="shared" si="569"/>
        <v>0</v>
      </c>
      <c r="M1396" s="176">
        <f t="shared" si="569"/>
        <v>0</v>
      </c>
      <c r="N1396" s="166">
        <f t="shared" si="569"/>
        <v>0</v>
      </c>
      <c r="O1396" s="166">
        <f t="shared" si="569"/>
        <v>0</v>
      </c>
      <c r="P1396" s="166">
        <f t="shared" si="569"/>
        <v>0</v>
      </c>
      <c r="Q1396" s="166">
        <f t="shared" si="569"/>
        <v>0</v>
      </c>
      <c r="R1396" s="166">
        <f t="shared" si="569"/>
        <v>0</v>
      </c>
      <c r="S1396" s="166">
        <f t="shared" si="569"/>
        <v>0</v>
      </c>
      <c r="T1396" s="166">
        <f t="shared" si="569"/>
        <v>0</v>
      </c>
      <c r="U1396" s="166">
        <f t="shared" si="569"/>
        <v>0</v>
      </c>
      <c r="V1396" s="179">
        <f t="shared" si="569"/>
        <v>0</v>
      </c>
      <c r="W1396" s="48">
        <f t="shared" si="563"/>
        <v>0</v>
      </c>
      <c r="X1396" s="71"/>
      <c r="Y1396"/>
      <c r="Z1396"/>
      <c r="AA1396"/>
      <c r="AB1396"/>
      <c r="AC1396"/>
      <c r="AD1396"/>
      <c r="AE1396"/>
      <c r="AF1396"/>
    </row>
    <row r="1397" spans="1:32" s="116" customFormat="1" ht="12.75" customHeight="1" x14ac:dyDescent="0.5">
      <c r="A1397" s="337"/>
      <c r="B1397" s="614"/>
      <c r="C1397" s="236"/>
      <c r="D1397" s="236"/>
      <c r="E1397" s="236"/>
      <c r="F1397" s="617" t="s">
        <v>419</v>
      </c>
      <c r="G1397" s="174">
        <f t="shared" si="561"/>
        <v>0</v>
      </c>
      <c r="H1397" s="175">
        <f t="shared" ref="H1397:V1397" si="570">H541*VLOOKUP($F1397,DCT,2,FALSE)</f>
        <v>0</v>
      </c>
      <c r="I1397" s="163">
        <f t="shared" si="570"/>
        <v>0</v>
      </c>
      <c r="J1397" s="163">
        <f t="shared" si="570"/>
        <v>0</v>
      </c>
      <c r="K1397" s="181">
        <f t="shared" si="570"/>
        <v>0</v>
      </c>
      <c r="L1397" s="165">
        <f t="shared" si="570"/>
        <v>0</v>
      </c>
      <c r="M1397" s="176">
        <f t="shared" si="570"/>
        <v>0</v>
      </c>
      <c r="N1397" s="166">
        <f t="shared" si="570"/>
        <v>0</v>
      </c>
      <c r="O1397" s="166">
        <f t="shared" si="570"/>
        <v>0</v>
      </c>
      <c r="P1397" s="166">
        <f t="shared" si="570"/>
        <v>0</v>
      </c>
      <c r="Q1397" s="166">
        <f t="shared" si="570"/>
        <v>0</v>
      </c>
      <c r="R1397" s="166">
        <f t="shared" si="570"/>
        <v>0</v>
      </c>
      <c r="S1397" s="166">
        <f t="shared" si="570"/>
        <v>0</v>
      </c>
      <c r="T1397" s="166">
        <f t="shared" si="570"/>
        <v>0</v>
      </c>
      <c r="U1397" s="166">
        <f t="shared" si="570"/>
        <v>0</v>
      </c>
      <c r="V1397" s="179">
        <f t="shared" si="570"/>
        <v>0</v>
      </c>
      <c r="W1397" s="48">
        <f t="shared" si="563"/>
        <v>0</v>
      </c>
      <c r="X1397" s="71"/>
      <c r="Y1397"/>
      <c r="Z1397"/>
      <c r="AA1397"/>
      <c r="AB1397"/>
      <c r="AC1397"/>
      <c r="AD1397"/>
      <c r="AE1397"/>
      <c r="AF1397"/>
    </row>
    <row r="1398" spans="1:32" s="116" customFormat="1" ht="12.75" customHeight="1" x14ac:dyDescent="0.5">
      <c r="A1398" s="337"/>
      <c r="B1398" s="614"/>
      <c r="C1398" s="236"/>
      <c r="D1398" s="495" t="s">
        <v>336</v>
      </c>
      <c r="E1398" s="495"/>
      <c r="F1398" s="618"/>
      <c r="G1398" s="68">
        <f>SUBTOTAL(9,G1399:G1400)</f>
        <v>0</v>
      </c>
      <c r="H1398" s="36">
        <f>SUBTOTAL(9,H1399:H1400)</f>
        <v>0</v>
      </c>
      <c r="I1398" s="66">
        <f t="shared" ref="I1398:V1398" si="571">SUBTOTAL(9,I1399:I1400)</f>
        <v>0</v>
      </c>
      <c r="J1398" s="66">
        <f t="shared" si="571"/>
        <v>0</v>
      </c>
      <c r="K1398" s="67">
        <f t="shared" si="571"/>
        <v>0</v>
      </c>
      <c r="L1398" s="36">
        <f t="shared" si="571"/>
        <v>0</v>
      </c>
      <c r="M1398" s="36">
        <f t="shared" si="571"/>
        <v>0</v>
      </c>
      <c r="N1398" s="36">
        <f t="shared" si="571"/>
        <v>0</v>
      </c>
      <c r="O1398" s="36">
        <f t="shared" si="571"/>
        <v>0</v>
      </c>
      <c r="P1398" s="36">
        <f t="shared" si="571"/>
        <v>0</v>
      </c>
      <c r="Q1398" s="36">
        <f t="shared" si="571"/>
        <v>0</v>
      </c>
      <c r="R1398" s="36">
        <f t="shared" si="571"/>
        <v>0</v>
      </c>
      <c r="S1398" s="36">
        <f t="shared" si="571"/>
        <v>0</v>
      </c>
      <c r="T1398" s="36">
        <f t="shared" si="571"/>
        <v>0</v>
      </c>
      <c r="U1398" s="36">
        <f t="shared" si="571"/>
        <v>0</v>
      </c>
      <c r="V1398" s="36">
        <f t="shared" si="571"/>
        <v>0</v>
      </c>
      <c r="W1398" s="35">
        <f>SUBTOTAL(9,W1399:W1400)</f>
        <v>0</v>
      </c>
      <c r="X1398" s="71"/>
      <c r="Y1398"/>
      <c r="Z1398"/>
      <c r="AA1398"/>
      <c r="AB1398"/>
      <c r="AC1398"/>
      <c r="AD1398"/>
      <c r="AE1398"/>
      <c r="AF1398"/>
    </row>
    <row r="1399" spans="1:32" s="116" customFormat="1" ht="12.75" customHeight="1" x14ac:dyDescent="0.5">
      <c r="A1399" s="337"/>
      <c r="B1399" s="614"/>
      <c r="C1399" s="236"/>
      <c r="D1399" s="532"/>
      <c r="E1399" s="532"/>
      <c r="F1399" s="617" t="s">
        <v>420</v>
      </c>
      <c r="G1399" s="174">
        <f>G543</f>
        <v>0</v>
      </c>
      <c r="H1399" s="175">
        <f t="shared" ref="H1399:V1399" si="572">H543*VLOOKUP($F1399,DCT,2,FALSE)</f>
        <v>0</v>
      </c>
      <c r="I1399" s="163">
        <f t="shared" si="572"/>
        <v>0</v>
      </c>
      <c r="J1399" s="163">
        <f t="shared" si="572"/>
        <v>0</v>
      </c>
      <c r="K1399" s="181">
        <f t="shared" si="572"/>
        <v>0</v>
      </c>
      <c r="L1399" s="165">
        <f t="shared" si="572"/>
        <v>0</v>
      </c>
      <c r="M1399" s="176">
        <f t="shared" si="572"/>
        <v>0</v>
      </c>
      <c r="N1399" s="166">
        <f t="shared" si="572"/>
        <v>0</v>
      </c>
      <c r="O1399" s="166">
        <f t="shared" si="572"/>
        <v>0</v>
      </c>
      <c r="P1399" s="166">
        <f t="shared" si="572"/>
        <v>0</v>
      </c>
      <c r="Q1399" s="166">
        <f t="shared" si="572"/>
        <v>0</v>
      </c>
      <c r="R1399" s="166">
        <f t="shared" si="572"/>
        <v>0</v>
      </c>
      <c r="S1399" s="166">
        <f t="shared" si="572"/>
        <v>0</v>
      </c>
      <c r="T1399" s="166">
        <f t="shared" si="572"/>
        <v>0</v>
      </c>
      <c r="U1399" s="166">
        <f t="shared" si="572"/>
        <v>0</v>
      </c>
      <c r="V1399" s="179">
        <f t="shared" si="572"/>
        <v>0</v>
      </c>
      <c r="W1399" s="48">
        <f>G1399-SUM(H1399:V1399)</f>
        <v>0</v>
      </c>
      <c r="X1399" s="71"/>
      <c r="Y1399"/>
      <c r="Z1399"/>
      <c r="AA1399"/>
      <c r="AB1399"/>
      <c r="AC1399"/>
      <c r="AD1399"/>
      <c r="AE1399"/>
      <c r="AF1399"/>
    </row>
    <row r="1400" spans="1:32" s="116" customFormat="1" ht="12.75" customHeight="1" x14ac:dyDescent="0.5">
      <c r="A1400" s="337"/>
      <c r="B1400" s="614"/>
      <c r="C1400" s="236"/>
      <c r="D1400" s="532"/>
      <c r="E1400" s="532"/>
      <c r="F1400" s="617" t="s">
        <v>421</v>
      </c>
      <c r="G1400" s="174">
        <f>G544</f>
        <v>0</v>
      </c>
      <c r="H1400" s="175">
        <f t="shared" ref="H1400:V1400" si="573">H544*VLOOKUP($F1400,DCT,2,FALSE)</f>
        <v>0</v>
      </c>
      <c r="I1400" s="163">
        <f t="shared" si="573"/>
        <v>0</v>
      </c>
      <c r="J1400" s="163">
        <f t="shared" si="573"/>
        <v>0</v>
      </c>
      <c r="K1400" s="181">
        <f t="shared" si="573"/>
        <v>0</v>
      </c>
      <c r="L1400" s="165">
        <f t="shared" si="573"/>
        <v>0</v>
      </c>
      <c r="M1400" s="176">
        <f t="shared" si="573"/>
        <v>0</v>
      </c>
      <c r="N1400" s="166">
        <f t="shared" si="573"/>
        <v>0</v>
      </c>
      <c r="O1400" s="166">
        <f t="shared" si="573"/>
        <v>0</v>
      </c>
      <c r="P1400" s="166">
        <f t="shared" si="573"/>
        <v>0</v>
      </c>
      <c r="Q1400" s="166">
        <f t="shared" si="573"/>
        <v>0</v>
      </c>
      <c r="R1400" s="166">
        <f t="shared" si="573"/>
        <v>0</v>
      </c>
      <c r="S1400" s="166">
        <f t="shared" si="573"/>
        <v>0</v>
      </c>
      <c r="T1400" s="166">
        <f t="shared" si="573"/>
        <v>0</v>
      </c>
      <c r="U1400" s="166">
        <f t="shared" si="573"/>
        <v>0</v>
      </c>
      <c r="V1400" s="179">
        <f t="shared" si="573"/>
        <v>0</v>
      </c>
      <c r="W1400" s="48">
        <f>G1400-SUM(H1400:V1400)</f>
        <v>0</v>
      </c>
      <c r="X1400" s="71"/>
      <c r="Y1400"/>
      <c r="Z1400"/>
      <c r="AA1400"/>
      <c r="AB1400"/>
      <c r="AC1400"/>
      <c r="AD1400"/>
      <c r="AE1400"/>
      <c r="AF1400"/>
    </row>
    <row r="1401" spans="1:32" s="116" customFormat="1" ht="12.75" customHeight="1" x14ac:dyDescent="0.5">
      <c r="A1401" s="337"/>
      <c r="B1401" s="614"/>
      <c r="C1401" s="236"/>
      <c r="D1401" s="495" t="s">
        <v>335</v>
      </c>
      <c r="E1401" s="30"/>
      <c r="F1401" s="30"/>
      <c r="G1401" s="68">
        <f t="shared" ref="G1401:W1401" si="574">SUBTOTAL(9,G1402:G1406)</f>
        <v>0</v>
      </c>
      <c r="H1401" s="36">
        <f t="shared" si="574"/>
        <v>0</v>
      </c>
      <c r="I1401" s="66">
        <f t="shared" si="574"/>
        <v>0</v>
      </c>
      <c r="J1401" s="66">
        <f t="shared" si="574"/>
        <v>0</v>
      </c>
      <c r="K1401" s="67">
        <f t="shared" si="574"/>
        <v>0</v>
      </c>
      <c r="L1401" s="36">
        <f t="shared" si="574"/>
        <v>0</v>
      </c>
      <c r="M1401" s="36">
        <f t="shared" si="574"/>
        <v>0</v>
      </c>
      <c r="N1401" s="36">
        <f t="shared" si="574"/>
        <v>0</v>
      </c>
      <c r="O1401" s="36">
        <f t="shared" si="574"/>
        <v>0</v>
      </c>
      <c r="P1401" s="36">
        <f t="shared" si="574"/>
        <v>0</v>
      </c>
      <c r="Q1401" s="36">
        <f t="shared" si="574"/>
        <v>0</v>
      </c>
      <c r="R1401" s="36">
        <f t="shared" si="574"/>
        <v>0</v>
      </c>
      <c r="S1401" s="36">
        <f t="shared" si="574"/>
        <v>0</v>
      </c>
      <c r="T1401" s="36">
        <f t="shared" si="574"/>
        <v>0</v>
      </c>
      <c r="U1401" s="36">
        <f t="shared" si="574"/>
        <v>0</v>
      </c>
      <c r="V1401" s="36">
        <f t="shared" si="574"/>
        <v>0</v>
      </c>
      <c r="W1401" s="35">
        <f t="shared" si="574"/>
        <v>0</v>
      </c>
      <c r="Y1401"/>
      <c r="Z1401"/>
      <c r="AA1401"/>
      <c r="AB1401"/>
      <c r="AC1401"/>
      <c r="AD1401"/>
      <c r="AE1401"/>
      <c r="AF1401"/>
    </row>
    <row r="1402" spans="1:32" s="116" customFormat="1" ht="12.75" customHeight="1" x14ac:dyDescent="0.5">
      <c r="A1402" s="337"/>
      <c r="B1402" s="614"/>
      <c r="C1402" s="236"/>
      <c r="D1402" s="236"/>
      <c r="E1402" s="236"/>
      <c r="F1402" s="617" t="s">
        <v>422</v>
      </c>
      <c r="G1402" s="174">
        <f>G546</f>
        <v>0</v>
      </c>
      <c r="H1402" s="175">
        <f t="shared" ref="H1402:V1402" si="575">H546*VLOOKUP($F1402,DCT,2,FALSE)</f>
        <v>0</v>
      </c>
      <c r="I1402" s="163">
        <f t="shared" si="575"/>
        <v>0</v>
      </c>
      <c r="J1402" s="163">
        <f t="shared" si="575"/>
        <v>0</v>
      </c>
      <c r="K1402" s="181">
        <f t="shared" si="575"/>
        <v>0</v>
      </c>
      <c r="L1402" s="165">
        <f t="shared" si="575"/>
        <v>0</v>
      </c>
      <c r="M1402" s="176">
        <f t="shared" si="575"/>
        <v>0</v>
      </c>
      <c r="N1402" s="166">
        <f t="shared" si="575"/>
        <v>0</v>
      </c>
      <c r="O1402" s="166">
        <f t="shared" si="575"/>
        <v>0</v>
      </c>
      <c r="P1402" s="166">
        <f t="shared" si="575"/>
        <v>0</v>
      </c>
      <c r="Q1402" s="166">
        <f t="shared" si="575"/>
        <v>0</v>
      </c>
      <c r="R1402" s="166">
        <f t="shared" si="575"/>
        <v>0</v>
      </c>
      <c r="S1402" s="166">
        <f t="shared" si="575"/>
        <v>0</v>
      </c>
      <c r="T1402" s="166">
        <f t="shared" si="575"/>
        <v>0</v>
      </c>
      <c r="U1402" s="166">
        <f t="shared" si="575"/>
        <v>0</v>
      </c>
      <c r="V1402" s="179">
        <f t="shared" si="575"/>
        <v>0</v>
      </c>
      <c r="W1402" s="48">
        <f>G1402-SUM(H1402:V1402)</f>
        <v>0</v>
      </c>
      <c r="X1402" s="71"/>
      <c r="Y1402"/>
      <c r="Z1402"/>
      <c r="AA1402"/>
      <c r="AB1402"/>
      <c r="AC1402"/>
      <c r="AD1402"/>
      <c r="AE1402"/>
      <c r="AF1402"/>
    </row>
    <row r="1403" spans="1:32" s="116" customFormat="1" ht="12.75" customHeight="1" x14ac:dyDescent="0.5">
      <c r="A1403" s="337"/>
      <c r="B1403" s="614"/>
      <c r="C1403" s="236"/>
      <c r="D1403" s="236"/>
      <c r="E1403" s="236"/>
      <c r="F1403" s="617" t="s">
        <v>423</v>
      </c>
      <c r="G1403" s="174">
        <f>G547</f>
        <v>0</v>
      </c>
      <c r="H1403" s="175">
        <f t="shared" ref="H1403:V1403" si="576">H547*VLOOKUP($F1403,DCT,2,FALSE)</f>
        <v>0</v>
      </c>
      <c r="I1403" s="163">
        <f t="shared" si="576"/>
        <v>0</v>
      </c>
      <c r="J1403" s="163">
        <f t="shared" si="576"/>
        <v>0</v>
      </c>
      <c r="K1403" s="181">
        <f t="shared" si="576"/>
        <v>0</v>
      </c>
      <c r="L1403" s="165">
        <f t="shared" si="576"/>
        <v>0</v>
      </c>
      <c r="M1403" s="176">
        <f t="shared" si="576"/>
        <v>0</v>
      </c>
      <c r="N1403" s="166">
        <f t="shared" si="576"/>
        <v>0</v>
      </c>
      <c r="O1403" s="166">
        <f t="shared" si="576"/>
        <v>0</v>
      </c>
      <c r="P1403" s="166">
        <f t="shared" si="576"/>
        <v>0</v>
      </c>
      <c r="Q1403" s="166">
        <f t="shared" si="576"/>
        <v>0</v>
      </c>
      <c r="R1403" s="166">
        <f t="shared" si="576"/>
        <v>0</v>
      </c>
      <c r="S1403" s="166">
        <f t="shared" si="576"/>
        <v>0</v>
      </c>
      <c r="T1403" s="166">
        <f t="shared" si="576"/>
        <v>0</v>
      </c>
      <c r="U1403" s="166">
        <f t="shared" si="576"/>
        <v>0</v>
      </c>
      <c r="V1403" s="179">
        <f t="shared" si="576"/>
        <v>0</v>
      </c>
      <c r="W1403" s="48">
        <f>G1403-SUM(H1403:V1403)</f>
        <v>0</v>
      </c>
      <c r="X1403" s="71"/>
      <c r="Y1403"/>
      <c r="Z1403"/>
      <c r="AA1403"/>
      <c r="AB1403"/>
      <c r="AC1403"/>
      <c r="AD1403"/>
      <c r="AE1403"/>
      <c r="AF1403"/>
    </row>
    <row r="1404" spans="1:32" s="116" customFormat="1" ht="12.75" customHeight="1" x14ac:dyDescent="0.5">
      <c r="A1404" s="337"/>
      <c r="B1404" s="614"/>
      <c r="C1404" s="236"/>
      <c r="D1404" s="236"/>
      <c r="E1404" s="236"/>
      <c r="F1404" s="617" t="s">
        <v>424</v>
      </c>
      <c r="G1404" s="174">
        <f>G548</f>
        <v>0</v>
      </c>
      <c r="H1404" s="175">
        <f t="shared" ref="H1404:V1404" si="577">H548*VLOOKUP($F1404,DCT,2,FALSE)</f>
        <v>0</v>
      </c>
      <c r="I1404" s="163">
        <f t="shared" si="577"/>
        <v>0</v>
      </c>
      <c r="J1404" s="163">
        <f t="shared" si="577"/>
        <v>0</v>
      </c>
      <c r="K1404" s="181">
        <f t="shared" si="577"/>
        <v>0</v>
      </c>
      <c r="L1404" s="165">
        <f t="shared" si="577"/>
        <v>0</v>
      </c>
      <c r="M1404" s="176">
        <f t="shared" si="577"/>
        <v>0</v>
      </c>
      <c r="N1404" s="166">
        <f t="shared" si="577"/>
        <v>0</v>
      </c>
      <c r="O1404" s="166">
        <f t="shared" si="577"/>
        <v>0</v>
      </c>
      <c r="P1404" s="166">
        <f t="shared" si="577"/>
        <v>0</v>
      </c>
      <c r="Q1404" s="166">
        <f t="shared" si="577"/>
        <v>0</v>
      </c>
      <c r="R1404" s="166">
        <f t="shared" si="577"/>
        <v>0</v>
      </c>
      <c r="S1404" s="166">
        <f t="shared" si="577"/>
        <v>0</v>
      </c>
      <c r="T1404" s="166">
        <f t="shared" si="577"/>
        <v>0</v>
      </c>
      <c r="U1404" s="166">
        <f t="shared" si="577"/>
        <v>0</v>
      </c>
      <c r="V1404" s="179">
        <f t="shared" si="577"/>
        <v>0</v>
      </c>
      <c r="W1404" s="48">
        <f>G1404-SUM(H1404:V1404)</f>
        <v>0</v>
      </c>
      <c r="X1404" s="71"/>
      <c r="Y1404"/>
      <c r="Z1404"/>
      <c r="AA1404"/>
      <c r="AB1404"/>
      <c r="AC1404"/>
      <c r="AD1404"/>
      <c r="AE1404"/>
      <c r="AF1404"/>
    </row>
    <row r="1405" spans="1:32" s="116" customFormat="1" ht="12.75" customHeight="1" x14ac:dyDescent="0.5">
      <c r="A1405" s="337"/>
      <c r="B1405" s="614"/>
      <c r="C1405" s="236"/>
      <c r="D1405" s="236"/>
      <c r="E1405" s="236"/>
      <c r="F1405" s="617" t="s">
        <v>425</v>
      </c>
      <c r="G1405" s="174">
        <f>G549</f>
        <v>0</v>
      </c>
      <c r="H1405" s="175">
        <f t="shared" ref="H1405:V1405" si="578">H549*VLOOKUP($F1405,DCT,2,FALSE)</f>
        <v>0</v>
      </c>
      <c r="I1405" s="163">
        <f t="shared" si="578"/>
        <v>0</v>
      </c>
      <c r="J1405" s="163">
        <f t="shared" si="578"/>
        <v>0</v>
      </c>
      <c r="K1405" s="181">
        <f t="shared" si="578"/>
        <v>0</v>
      </c>
      <c r="L1405" s="165">
        <f t="shared" si="578"/>
        <v>0</v>
      </c>
      <c r="M1405" s="176">
        <f t="shared" si="578"/>
        <v>0</v>
      </c>
      <c r="N1405" s="166">
        <f t="shared" si="578"/>
        <v>0</v>
      </c>
      <c r="O1405" s="166">
        <f t="shared" si="578"/>
        <v>0</v>
      </c>
      <c r="P1405" s="166">
        <f t="shared" si="578"/>
        <v>0</v>
      </c>
      <c r="Q1405" s="166">
        <f t="shared" si="578"/>
        <v>0</v>
      </c>
      <c r="R1405" s="166">
        <f t="shared" si="578"/>
        <v>0</v>
      </c>
      <c r="S1405" s="166">
        <f t="shared" si="578"/>
        <v>0</v>
      </c>
      <c r="T1405" s="166">
        <f t="shared" si="578"/>
        <v>0</v>
      </c>
      <c r="U1405" s="166">
        <f t="shared" si="578"/>
        <v>0</v>
      </c>
      <c r="V1405" s="179">
        <f t="shared" si="578"/>
        <v>0</v>
      </c>
      <c r="W1405" s="48">
        <f>G1405-SUM(H1405:V1405)</f>
        <v>0</v>
      </c>
      <c r="X1405" s="71"/>
      <c r="Y1405"/>
      <c r="Z1405"/>
      <c r="AA1405"/>
      <c r="AB1405"/>
      <c r="AC1405"/>
      <c r="AD1405"/>
      <c r="AE1405"/>
      <c r="AF1405"/>
    </row>
    <row r="1406" spans="1:32" s="116" customFormat="1" ht="12.75" customHeight="1" x14ac:dyDescent="0.5">
      <c r="A1406" s="337"/>
      <c r="B1406" s="614"/>
      <c r="C1406" s="236"/>
      <c r="D1406" s="236"/>
      <c r="E1406" s="236"/>
      <c r="F1406" s="617" t="s">
        <v>426</v>
      </c>
      <c r="G1406" s="174">
        <f>G550</f>
        <v>0</v>
      </c>
      <c r="H1406" s="175">
        <f t="shared" ref="H1406:V1406" si="579">H550*VLOOKUP($F1406,DCT,2,FALSE)</f>
        <v>0</v>
      </c>
      <c r="I1406" s="163">
        <f t="shared" si="579"/>
        <v>0</v>
      </c>
      <c r="J1406" s="163">
        <f t="shared" si="579"/>
        <v>0</v>
      </c>
      <c r="K1406" s="181">
        <f t="shared" si="579"/>
        <v>0</v>
      </c>
      <c r="L1406" s="165">
        <f t="shared" si="579"/>
        <v>0</v>
      </c>
      <c r="M1406" s="176">
        <f t="shared" si="579"/>
        <v>0</v>
      </c>
      <c r="N1406" s="166">
        <f t="shared" si="579"/>
        <v>0</v>
      </c>
      <c r="O1406" s="166">
        <f t="shared" si="579"/>
        <v>0</v>
      </c>
      <c r="P1406" s="166">
        <f t="shared" si="579"/>
        <v>0</v>
      </c>
      <c r="Q1406" s="166">
        <f t="shared" si="579"/>
        <v>0</v>
      </c>
      <c r="R1406" s="166">
        <f t="shared" si="579"/>
        <v>0</v>
      </c>
      <c r="S1406" s="166">
        <f t="shared" si="579"/>
        <v>0</v>
      </c>
      <c r="T1406" s="166">
        <f t="shared" si="579"/>
        <v>0</v>
      </c>
      <c r="U1406" s="166">
        <f t="shared" si="579"/>
        <v>0</v>
      </c>
      <c r="V1406" s="179">
        <f t="shared" si="579"/>
        <v>0</v>
      </c>
      <c r="W1406" s="48">
        <f>G1406-SUM(H1406:V1406)</f>
        <v>0</v>
      </c>
      <c r="X1406" s="71"/>
      <c r="Y1406"/>
      <c r="Z1406"/>
      <c r="AA1406"/>
      <c r="AB1406"/>
      <c r="AC1406"/>
      <c r="AD1406"/>
      <c r="AE1406"/>
      <c r="AF1406"/>
    </row>
    <row r="1407" spans="1:32" s="116" customFormat="1" ht="12.75" customHeight="1" x14ac:dyDescent="0.5">
      <c r="A1407" s="337"/>
      <c r="B1407" s="614"/>
      <c r="C1407" s="236"/>
      <c r="D1407" s="495" t="s">
        <v>350</v>
      </c>
      <c r="E1407" s="30"/>
      <c r="F1407" s="30"/>
      <c r="G1407" s="68">
        <f>SUBTOTAL(9,G1408:G1409)</f>
        <v>0</v>
      </c>
      <c r="H1407" s="180">
        <f>SUBTOTAL(9,H1408:H1409)</f>
        <v>0</v>
      </c>
      <c r="I1407" s="179">
        <f t="shared" ref="I1407:K1407" si="580">SUBTOTAL(9,I1408:I1409)</f>
        <v>0</v>
      </c>
      <c r="J1407" s="179">
        <f t="shared" si="580"/>
        <v>0</v>
      </c>
      <c r="K1407" s="226">
        <f t="shared" si="580"/>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5">
      <c r="A1408" s="337"/>
      <c r="B1408" s="614"/>
      <c r="C1408" s="236"/>
      <c r="D1408" s="236"/>
      <c r="E1408" s="236"/>
      <c r="F1408" s="160" t="s">
        <v>351</v>
      </c>
      <c r="G1408" s="174">
        <f>G552</f>
        <v>0</v>
      </c>
      <c r="H1408" s="225">
        <f t="shared" ref="H1408:K1409" si="581">H552*VLOOKUP($F1408,DCT,2,FALSE)</f>
        <v>0</v>
      </c>
      <c r="I1408" s="163">
        <f t="shared" si="581"/>
        <v>0</v>
      </c>
      <c r="J1408" s="163">
        <f t="shared" si="581"/>
        <v>0</v>
      </c>
      <c r="K1408" s="181">
        <f t="shared" si="581"/>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5">
      <c r="A1409" s="337"/>
      <c r="B1409" s="614"/>
      <c r="C1409" s="236"/>
      <c r="D1409" s="236"/>
      <c r="E1409" s="236"/>
      <c r="F1409" s="160" t="s">
        <v>409</v>
      </c>
      <c r="G1409" s="174">
        <f>G553</f>
        <v>0</v>
      </c>
      <c r="H1409" s="225">
        <f t="shared" si="581"/>
        <v>0</v>
      </c>
      <c r="I1409" s="163">
        <f t="shared" si="581"/>
        <v>0</v>
      </c>
      <c r="J1409" s="163">
        <f t="shared" si="581"/>
        <v>0</v>
      </c>
      <c r="K1409" s="181">
        <f t="shared" si="581"/>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5">
      <c r="A1410" s="337"/>
      <c r="B1410" s="614"/>
      <c r="C1410" s="236"/>
      <c r="D1410" s="495" t="s">
        <v>342</v>
      </c>
      <c r="E1410" s="495"/>
      <c r="F1410" s="618"/>
      <c r="G1410" s="68">
        <f>SUBTOTAL(9,G1411:G1417)</f>
        <v>0</v>
      </c>
      <c r="H1410" s="465">
        <f>SUBTOTAL(9,H1411:H1417)</f>
        <v>0</v>
      </c>
      <c r="I1410" s="467">
        <f t="shared" ref="I1410:V1410" si="582">SUBTOTAL(9,I1411:I1417)</f>
        <v>0</v>
      </c>
      <c r="J1410" s="467">
        <f t="shared" si="582"/>
        <v>0</v>
      </c>
      <c r="K1410" s="468">
        <f t="shared" si="582"/>
        <v>0</v>
      </c>
      <c r="L1410" s="36">
        <f t="shared" si="582"/>
        <v>0</v>
      </c>
      <c r="M1410" s="36">
        <f t="shared" si="582"/>
        <v>0</v>
      </c>
      <c r="N1410" s="36">
        <f t="shared" si="582"/>
        <v>0</v>
      </c>
      <c r="O1410" s="36">
        <f t="shared" si="582"/>
        <v>0</v>
      </c>
      <c r="P1410" s="36">
        <f t="shared" si="582"/>
        <v>0</v>
      </c>
      <c r="Q1410" s="36">
        <f t="shared" si="582"/>
        <v>0</v>
      </c>
      <c r="R1410" s="36">
        <f t="shared" si="582"/>
        <v>0</v>
      </c>
      <c r="S1410" s="36">
        <f t="shared" si="582"/>
        <v>0</v>
      </c>
      <c r="T1410" s="36">
        <f t="shared" si="582"/>
        <v>0</v>
      </c>
      <c r="U1410" s="36">
        <f t="shared" si="582"/>
        <v>0</v>
      </c>
      <c r="V1410" s="36">
        <f t="shared" si="582"/>
        <v>0</v>
      </c>
      <c r="W1410" s="35">
        <f>SUBTOTAL(9,W1411:W1417)</f>
        <v>0</v>
      </c>
      <c r="Y1410"/>
      <c r="Z1410"/>
      <c r="AA1410"/>
      <c r="AB1410"/>
      <c r="AC1410"/>
      <c r="AD1410"/>
      <c r="AE1410"/>
      <c r="AF1410"/>
    </row>
    <row r="1411" spans="1:32" s="116" customFormat="1" ht="12.75" customHeight="1" x14ac:dyDescent="0.5">
      <c r="A1411" s="337"/>
      <c r="B1411" s="614"/>
      <c r="C1411" s="236"/>
      <c r="D1411" s="532"/>
      <c r="E1411" s="532"/>
      <c r="F1411" s="617" t="s">
        <v>343</v>
      </c>
      <c r="G1411" s="174">
        <f t="shared" ref="G1411:G1417" si="583">G555</f>
        <v>0</v>
      </c>
      <c r="H1411" s="175">
        <f t="shared" ref="H1411:V1411" si="584">H555*VLOOKUP($F1411,DCT,2,FALSE)</f>
        <v>0</v>
      </c>
      <c r="I1411" s="163">
        <f t="shared" si="584"/>
        <v>0</v>
      </c>
      <c r="J1411" s="163">
        <f t="shared" si="584"/>
        <v>0</v>
      </c>
      <c r="K1411" s="181">
        <f t="shared" si="584"/>
        <v>0</v>
      </c>
      <c r="L1411" s="165">
        <f t="shared" si="584"/>
        <v>0</v>
      </c>
      <c r="M1411" s="176">
        <f t="shared" si="584"/>
        <v>0</v>
      </c>
      <c r="N1411" s="166">
        <f t="shared" si="584"/>
        <v>0</v>
      </c>
      <c r="O1411" s="166">
        <f t="shared" si="584"/>
        <v>0</v>
      </c>
      <c r="P1411" s="166">
        <f t="shared" si="584"/>
        <v>0</v>
      </c>
      <c r="Q1411" s="166">
        <f t="shared" si="584"/>
        <v>0</v>
      </c>
      <c r="R1411" s="166">
        <f t="shared" si="584"/>
        <v>0</v>
      </c>
      <c r="S1411" s="166">
        <f t="shared" si="584"/>
        <v>0</v>
      </c>
      <c r="T1411" s="166">
        <f t="shared" si="584"/>
        <v>0</v>
      </c>
      <c r="U1411" s="166">
        <f t="shared" si="584"/>
        <v>0</v>
      </c>
      <c r="V1411" s="179">
        <f t="shared" si="584"/>
        <v>0</v>
      </c>
      <c r="W1411" s="48">
        <f t="shared" ref="W1411:W1417" si="585">G1411-SUM(H1411:V1411)</f>
        <v>0</v>
      </c>
      <c r="X1411" s="71"/>
      <c r="Y1411"/>
      <c r="Z1411"/>
      <c r="AA1411"/>
      <c r="AB1411"/>
      <c r="AC1411"/>
      <c r="AD1411"/>
      <c r="AE1411"/>
      <c r="AF1411"/>
    </row>
    <row r="1412" spans="1:32" s="116" customFormat="1" ht="12.75" customHeight="1" x14ac:dyDescent="0.5">
      <c r="A1412" s="337"/>
      <c r="B1412" s="614"/>
      <c r="C1412" s="236"/>
      <c r="D1412" s="532"/>
      <c r="E1412" s="532"/>
      <c r="F1412" s="617" t="s">
        <v>344</v>
      </c>
      <c r="G1412" s="174">
        <f t="shared" si="583"/>
        <v>0</v>
      </c>
      <c r="H1412" s="175">
        <f t="shared" ref="H1412:V1412" si="586">H556*VLOOKUP($F1412,DCT,2,FALSE)</f>
        <v>0</v>
      </c>
      <c r="I1412" s="163">
        <f t="shared" si="586"/>
        <v>0</v>
      </c>
      <c r="J1412" s="163">
        <f t="shared" si="586"/>
        <v>0</v>
      </c>
      <c r="K1412" s="181">
        <f t="shared" si="586"/>
        <v>0</v>
      </c>
      <c r="L1412" s="165">
        <f t="shared" si="586"/>
        <v>0</v>
      </c>
      <c r="M1412" s="176">
        <f t="shared" si="586"/>
        <v>0</v>
      </c>
      <c r="N1412" s="166">
        <f t="shared" si="586"/>
        <v>0</v>
      </c>
      <c r="O1412" s="166">
        <f t="shared" si="586"/>
        <v>0</v>
      </c>
      <c r="P1412" s="166">
        <f t="shared" si="586"/>
        <v>0</v>
      </c>
      <c r="Q1412" s="166">
        <f t="shared" si="586"/>
        <v>0</v>
      </c>
      <c r="R1412" s="166">
        <f t="shared" si="586"/>
        <v>0</v>
      </c>
      <c r="S1412" s="166">
        <f t="shared" si="586"/>
        <v>0</v>
      </c>
      <c r="T1412" s="166">
        <f t="shared" si="586"/>
        <v>0</v>
      </c>
      <c r="U1412" s="166">
        <f t="shared" si="586"/>
        <v>0</v>
      </c>
      <c r="V1412" s="179">
        <f t="shared" si="586"/>
        <v>0</v>
      </c>
      <c r="W1412" s="48">
        <f t="shared" si="585"/>
        <v>0</v>
      </c>
      <c r="X1412" s="71"/>
      <c r="Y1412"/>
      <c r="Z1412"/>
      <c r="AA1412"/>
      <c r="AB1412"/>
      <c r="AC1412"/>
      <c r="AD1412"/>
      <c r="AE1412"/>
      <c r="AF1412"/>
    </row>
    <row r="1413" spans="1:32" s="116" customFormat="1" ht="12.75" customHeight="1" x14ac:dyDescent="0.5">
      <c r="A1413" s="337"/>
      <c r="B1413" s="614"/>
      <c r="C1413" s="236"/>
      <c r="D1413" s="532"/>
      <c r="E1413" s="532"/>
      <c r="F1413" s="617" t="s">
        <v>345</v>
      </c>
      <c r="G1413" s="174">
        <f t="shared" si="583"/>
        <v>0</v>
      </c>
      <c r="H1413" s="175">
        <f t="shared" ref="H1413:V1413" si="587">H557*VLOOKUP($F1413,DCT,2,FALSE)</f>
        <v>0</v>
      </c>
      <c r="I1413" s="163">
        <f t="shared" si="587"/>
        <v>0</v>
      </c>
      <c r="J1413" s="163">
        <f t="shared" si="587"/>
        <v>0</v>
      </c>
      <c r="K1413" s="181">
        <f t="shared" si="587"/>
        <v>0</v>
      </c>
      <c r="L1413" s="165">
        <f t="shared" si="587"/>
        <v>0</v>
      </c>
      <c r="M1413" s="176">
        <f t="shared" si="587"/>
        <v>0</v>
      </c>
      <c r="N1413" s="166">
        <f t="shared" si="587"/>
        <v>0</v>
      </c>
      <c r="O1413" s="166">
        <f t="shared" si="587"/>
        <v>0</v>
      </c>
      <c r="P1413" s="166">
        <f t="shared" si="587"/>
        <v>0</v>
      </c>
      <c r="Q1413" s="166">
        <f t="shared" si="587"/>
        <v>0</v>
      </c>
      <c r="R1413" s="166">
        <f t="shared" si="587"/>
        <v>0</v>
      </c>
      <c r="S1413" s="166">
        <f t="shared" si="587"/>
        <v>0</v>
      </c>
      <c r="T1413" s="166">
        <f t="shared" si="587"/>
        <v>0</v>
      </c>
      <c r="U1413" s="166">
        <f t="shared" si="587"/>
        <v>0</v>
      </c>
      <c r="V1413" s="179">
        <f t="shared" si="587"/>
        <v>0</v>
      </c>
      <c r="W1413" s="48">
        <f t="shared" si="585"/>
        <v>0</v>
      </c>
      <c r="X1413" s="71"/>
      <c r="Y1413"/>
      <c r="Z1413"/>
      <c r="AA1413"/>
      <c r="AB1413"/>
      <c r="AC1413"/>
      <c r="AD1413"/>
      <c r="AE1413"/>
      <c r="AF1413"/>
    </row>
    <row r="1414" spans="1:32" s="116" customFormat="1" ht="12.75" customHeight="1" x14ac:dyDescent="0.5">
      <c r="A1414" s="337"/>
      <c r="B1414" s="614"/>
      <c r="C1414" s="236"/>
      <c r="D1414" s="532"/>
      <c r="E1414" s="532"/>
      <c r="F1414" s="617" t="s">
        <v>346</v>
      </c>
      <c r="G1414" s="174">
        <f t="shared" si="583"/>
        <v>0</v>
      </c>
      <c r="H1414" s="175">
        <f t="shared" ref="H1414:V1414" si="588">H558*VLOOKUP($F1414,DCT,2,FALSE)</f>
        <v>0</v>
      </c>
      <c r="I1414" s="163">
        <f t="shared" si="588"/>
        <v>0</v>
      </c>
      <c r="J1414" s="163">
        <f t="shared" si="588"/>
        <v>0</v>
      </c>
      <c r="K1414" s="181">
        <f t="shared" si="588"/>
        <v>0</v>
      </c>
      <c r="L1414" s="165">
        <f t="shared" si="588"/>
        <v>0</v>
      </c>
      <c r="M1414" s="176">
        <f t="shared" si="588"/>
        <v>0</v>
      </c>
      <c r="N1414" s="166">
        <f t="shared" si="588"/>
        <v>0</v>
      </c>
      <c r="O1414" s="166">
        <f t="shared" si="588"/>
        <v>0</v>
      </c>
      <c r="P1414" s="166">
        <f t="shared" si="588"/>
        <v>0</v>
      </c>
      <c r="Q1414" s="166">
        <f t="shared" si="588"/>
        <v>0</v>
      </c>
      <c r="R1414" s="166">
        <f t="shared" si="588"/>
        <v>0</v>
      </c>
      <c r="S1414" s="166">
        <f t="shared" si="588"/>
        <v>0</v>
      </c>
      <c r="T1414" s="166">
        <f t="shared" si="588"/>
        <v>0</v>
      </c>
      <c r="U1414" s="166">
        <f t="shared" si="588"/>
        <v>0</v>
      </c>
      <c r="V1414" s="179">
        <f t="shared" si="588"/>
        <v>0</v>
      </c>
      <c r="W1414" s="48">
        <f t="shared" si="585"/>
        <v>0</v>
      </c>
      <c r="X1414" s="71"/>
      <c r="Y1414"/>
      <c r="Z1414"/>
      <c r="AA1414"/>
      <c r="AB1414"/>
      <c r="AC1414"/>
      <c r="AD1414"/>
      <c r="AE1414"/>
      <c r="AF1414"/>
    </row>
    <row r="1415" spans="1:32" s="116" customFormat="1" ht="12.75" customHeight="1" x14ac:dyDescent="0.5">
      <c r="A1415" s="337"/>
      <c r="B1415" s="614"/>
      <c r="C1415" s="236"/>
      <c r="D1415" s="532"/>
      <c r="E1415" s="532"/>
      <c r="F1415" s="617" t="s">
        <v>410</v>
      </c>
      <c r="G1415" s="174">
        <f t="shared" si="583"/>
        <v>0</v>
      </c>
      <c r="H1415" s="175">
        <f t="shared" ref="H1415:K1417" si="589">H559*VLOOKUP($F1415,DCT,2,FALSE)</f>
        <v>0</v>
      </c>
      <c r="I1415" s="163">
        <f t="shared" si="589"/>
        <v>0</v>
      </c>
      <c r="J1415" s="163">
        <f t="shared" si="589"/>
        <v>0</v>
      </c>
      <c r="K1415" s="181">
        <f t="shared" si="589"/>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5">
      <c r="A1416" s="337"/>
      <c r="B1416" s="614"/>
      <c r="C1416" s="236"/>
      <c r="D1416" s="532"/>
      <c r="E1416" s="532"/>
      <c r="F1416" s="617" t="s">
        <v>347</v>
      </c>
      <c r="G1416" s="174">
        <f t="shared" si="583"/>
        <v>0</v>
      </c>
      <c r="H1416" s="175">
        <f t="shared" si="589"/>
        <v>0</v>
      </c>
      <c r="I1416" s="163">
        <f t="shared" si="589"/>
        <v>0</v>
      </c>
      <c r="J1416" s="163">
        <f t="shared" si="589"/>
        <v>0</v>
      </c>
      <c r="K1416" s="181">
        <f t="shared" si="589"/>
        <v>0</v>
      </c>
      <c r="L1416" s="165">
        <f t="shared" ref="L1416:V1416" si="590">L560*VLOOKUP($F1416,DCT,2,FALSE)</f>
        <v>0</v>
      </c>
      <c r="M1416" s="176">
        <f t="shared" si="590"/>
        <v>0</v>
      </c>
      <c r="N1416" s="166">
        <f t="shared" si="590"/>
        <v>0</v>
      </c>
      <c r="O1416" s="166">
        <f t="shared" si="590"/>
        <v>0</v>
      </c>
      <c r="P1416" s="166">
        <f t="shared" si="590"/>
        <v>0</v>
      </c>
      <c r="Q1416" s="166">
        <f t="shared" si="590"/>
        <v>0</v>
      </c>
      <c r="R1416" s="166">
        <f t="shared" si="590"/>
        <v>0</v>
      </c>
      <c r="S1416" s="166">
        <f t="shared" si="590"/>
        <v>0</v>
      </c>
      <c r="T1416" s="166">
        <f t="shared" si="590"/>
        <v>0</v>
      </c>
      <c r="U1416" s="166">
        <f t="shared" si="590"/>
        <v>0</v>
      </c>
      <c r="V1416" s="179">
        <f t="shared" si="590"/>
        <v>0</v>
      </c>
      <c r="W1416" s="48">
        <f t="shared" si="585"/>
        <v>0</v>
      </c>
      <c r="X1416" s="71"/>
      <c r="Y1416"/>
      <c r="Z1416"/>
      <c r="AA1416"/>
      <c r="AB1416"/>
      <c r="AC1416"/>
      <c r="AD1416"/>
      <c r="AE1416"/>
      <c r="AF1416"/>
    </row>
    <row r="1417" spans="1:32" s="116" customFormat="1" ht="12.75" customHeight="1" x14ac:dyDescent="0.5">
      <c r="A1417" s="337"/>
      <c r="B1417" s="614"/>
      <c r="C1417" s="236"/>
      <c r="D1417" s="532"/>
      <c r="E1417" s="532"/>
      <c r="F1417" s="617" t="s">
        <v>348</v>
      </c>
      <c r="G1417" s="174">
        <f t="shared" si="583"/>
        <v>0</v>
      </c>
      <c r="H1417" s="175">
        <f t="shared" si="589"/>
        <v>0</v>
      </c>
      <c r="I1417" s="163">
        <f t="shared" si="589"/>
        <v>0</v>
      </c>
      <c r="J1417" s="163">
        <f t="shared" si="589"/>
        <v>0</v>
      </c>
      <c r="K1417" s="181">
        <f t="shared" si="589"/>
        <v>0</v>
      </c>
      <c r="L1417" s="165">
        <f t="shared" ref="L1417:V1417" si="591">L561*VLOOKUP($F1417,DCT,2,FALSE)</f>
        <v>0</v>
      </c>
      <c r="M1417" s="176">
        <f t="shared" si="591"/>
        <v>0</v>
      </c>
      <c r="N1417" s="166">
        <f t="shared" si="591"/>
        <v>0</v>
      </c>
      <c r="O1417" s="166">
        <f t="shared" si="591"/>
        <v>0</v>
      </c>
      <c r="P1417" s="166">
        <f t="shared" si="591"/>
        <v>0</v>
      </c>
      <c r="Q1417" s="166">
        <f t="shared" si="591"/>
        <v>0</v>
      </c>
      <c r="R1417" s="166">
        <f t="shared" si="591"/>
        <v>0</v>
      </c>
      <c r="S1417" s="166">
        <f t="shared" si="591"/>
        <v>0</v>
      </c>
      <c r="T1417" s="166">
        <f t="shared" si="591"/>
        <v>0</v>
      </c>
      <c r="U1417" s="166">
        <f t="shared" si="591"/>
        <v>0</v>
      </c>
      <c r="V1417" s="179">
        <f t="shared" si="591"/>
        <v>0</v>
      </c>
      <c r="W1417" s="48">
        <f t="shared" si="585"/>
        <v>0</v>
      </c>
      <c r="X1417" s="71"/>
      <c r="Y1417"/>
      <c r="Z1417"/>
      <c r="AA1417"/>
      <c r="AB1417"/>
      <c r="AC1417"/>
      <c r="AD1417"/>
      <c r="AE1417"/>
      <c r="AF1417"/>
    </row>
    <row r="1418" spans="1:32" s="116" customFormat="1" ht="12.75" customHeight="1" x14ac:dyDescent="0.5">
      <c r="A1418" s="337"/>
      <c r="B1418" s="614"/>
      <c r="C1418" s="236"/>
      <c r="D1418" s="495" t="s">
        <v>337</v>
      </c>
      <c r="E1418" s="495"/>
      <c r="F1418" s="618"/>
      <c r="G1418" s="68">
        <f>SUBTOTAL(9,G1419:G1420)</f>
        <v>0</v>
      </c>
      <c r="H1418" s="36">
        <f>SUBTOTAL(9,H1419:H1420)</f>
        <v>0</v>
      </c>
      <c r="I1418" s="66">
        <f t="shared" ref="I1418:V1418" si="592">SUBTOTAL(9,I1419:I1420)</f>
        <v>0</v>
      </c>
      <c r="J1418" s="66">
        <f t="shared" si="592"/>
        <v>0</v>
      </c>
      <c r="K1418" s="67">
        <f t="shared" si="592"/>
        <v>0</v>
      </c>
      <c r="L1418" s="36">
        <f t="shared" si="592"/>
        <v>0</v>
      </c>
      <c r="M1418" s="36">
        <f t="shared" si="592"/>
        <v>0</v>
      </c>
      <c r="N1418" s="36">
        <f t="shared" si="592"/>
        <v>0</v>
      </c>
      <c r="O1418" s="36">
        <f t="shared" si="592"/>
        <v>0</v>
      </c>
      <c r="P1418" s="36">
        <f t="shared" si="592"/>
        <v>0</v>
      </c>
      <c r="Q1418" s="36">
        <f t="shared" si="592"/>
        <v>0</v>
      </c>
      <c r="R1418" s="36">
        <f t="shared" si="592"/>
        <v>0</v>
      </c>
      <c r="S1418" s="36">
        <f t="shared" si="592"/>
        <v>0</v>
      </c>
      <c r="T1418" s="36">
        <f t="shared" si="592"/>
        <v>0</v>
      </c>
      <c r="U1418" s="36">
        <f t="shared" si="592"/>
        <v>0</v>
      </c>
      <c r="V1418" s="36">
        <f t="shared" si="592"/>
        <v>0</v>
      </c>
      <c r="W1418" s="35">
        <f>SUBTOTAL(9,W1419:W1420)</f>
        <v>0</v>
      </c>
      <c r="Y1418"/>
      <c r="Z1418"/>
      <c r="AA1418"/>
      <c r="AB1418"/>
      <c r="AC1418"/>
      <c r="AD1418"/>
      <c r="AE1418"/>
      <c r="AF1418"/>
    </row>
    <row r="1419" spans="1:32" s="116" customFormat="1" ht="12.75" customHeight="1" x14ac:dyDescent="0.5">
      <c r="A1419" s="337"/>
      <c r="B1419" s="614"/>
      <c r="C1419" s="236"/>
      <c r="D1419" s="532"/>
      <c r="E1419" s="532"/>
      <c r="F1419" s="617" t="s">
        <v>338</v>
      </c>
      <c r="G1419" s="174">
        <f>G563</f>
        <v>0</v>
      </c>
      <c r="H1419" s="175">
        <f t="shared" ref="H1419:V1419" si="593">H563*VLOOKUP($F1419,DCT,2,FALSE)</f>
        <v>0</v>
      </c>
      <c r="I1419" s="163">
        <f t="shared" si="593"/>
        <v>0</v>
      </c>
      <c r="J1419" s="163">
        <f t="shared" si="593"/>
        <v>0</v>
      </c>
      <c r="K1419" s="181">
        <f t="shared" si="593"/>
        <v>0</v>
      </c>
      <c r="L1419" s="165">
        <f t="shared" si="593"/>
        <v>0</v>
      </c>
      <c r="M1419" s="176">
        <f t="shared" si="593"/>
        <v>0</v>
      </c>
      <c r="N1419" s="166">
        <f t="shared" si="593"/>
        <v>0</v>
      </c>
      <c r="O1419" s="166">
        <f t="shared" si="593"/>
        <v>0</v>
      </c>
      <c r="P1419" s="166">
        <f t="shared" si="593"/>
        <v>0</v>
      </c>
      <c r="Q1419" s="166">
        <f t="shared" si="593"/>
        <v>0</v>
      </c>
      <c r="R1419" s="166">
        <f t="shared" si="593"/>
        <v>0</v>
      </c>
      <c r="S1419" s="166">
        <f t="shared" si="593"/>
        <v>0</v>
      </c>
      <c r="T1419" s="166">
        <f t="shared" si="593"/>
        <v>0</v>
      </c>
      <c r="U1419" s="166">
        <f t="shared" si="593"/>
        <v>0</v>
      </c>
      <c r="V1419" s="179">
        <f t="shared" si="593"/>
        <v>0</v>
      </c>
      <c r="W1419" s="48">
        <f>G1419-SUM(H1419:V1419)</f>
        <v>0</v>
      </c>
      <c r="X1419" s="71"/>
      <c r="Y1419"/>
      <c r="Z1419"/>
      <c r="AA1419"/>
      <c r="AB1419"/>
      <c r="AC1419"/>
      <c r="AD1419"/>
      <c r="AE1419"/>
      <c r="AF1419"/>
    </row>
    <row r="1420" spans="1:32" s="116" customFormat="1" ht="12.75" customHeight="1" x14ac:dyDescent="0.5">
      <c r="A1420" s="337"/>
      <c r="B1420" s="614"/>
      <c r="C1420" s="236"/>
      <c r="D1420" s="532"/>
      <c r="E1420" s="532"/>
      <c r="F1420" s="617" t="s">
        <v>339</v>
      </c>
      <c r="G1420" s="174">
        <f>G564</f>
        <v>0</v>
      </c>
      <c r="H1420" s="175">
        <f t="shared" ref="H1420:V1420" si="594">H564*VLOOKUP($F1420,DCT,2,FALSE)</f>
        <v>0</v>
      </c>
      <c r="I1420" s="163">
        <f t="shared" si="594"/>
        <v>0</v>
      </c>
      <c r="J1420" s="163">
        <f t="shared" si="594"/>
        <v>0</v>
      </c>
      <c r="K1420" s="181">
        <f t="shared" si="594"/>
        <v>0</v>
      </c>
      <c r="L1420" s="165">
        <f t="shared" si="594"/>
        <v>0</v>
      </c>
      <c r="M1420" s="176">
        <f t="shared" si="594"/>
        <v>0</v>
      </c>
      <c r="N1420" s="166">
        <f t="shared" si="594"/>
        <v>0</v>
      </c>
      <c r="O1420" s="166">
        <f t="shared" si="594"/>
        <v>0</v>
      </c>
      <c r="P1420" s="166">
        <f t="shared" si="594"/>
        <v>0</v>
      </c>
      <c r="Q1420" s="166">
        <f t="shared" si="594"/>
        <v>0</v>
      </c>
      <c r="R1420" s="166">
        <f t="shared" si="594"/>
        <v>0</v>
      </c>
      <c r="S1420" s="166">
        <f t="shared" si="594"/>
        <v>0</v>
      </c>
      <c r="T1420" s="166">
        <f t="shared" si="594"/>
        <v>0</v>
      </c>
      <c r="U1420" s="166">
        <f t="shared" si="594"/>
        <v>0</v>
      </c>
      <c r="V1420" s="179">
        <f t="shared" si="594"/>
        <v>0</v>
      </c>
      <c r="W1420" s="48">
        <f>G1420-SUM(H1420:V1420)</f>
        <v>0</v>
      </c>
      <c r="X1420" s="71"/>
      <c r="Y1420"/>
      <c r="Z1420"/>
      <c r="AA1420"/>
      <c r="AB1420"/>
      <c r="AC1420"/>
      <c r="AD1420"/>
      <c r="AE1420"/>
      <c r="AF1420"/>
    </row>
    <row r="1421" spans="1:32" s="116" customFormat="1" ht="12.75" customHeight="1" x14ac:dyDescent="0.5">
      <c r="A1421" s="337"/>
      <c r="B1421" s="614"/>
      <c r="C1421" s="236"/>
      <c r="D1421" s="495" t="s">
        <v>340</v>
      </c>
      <c r="E1421" s="532"/>
      <c r="F1421" s="532"/>
      <c r="G1421" s="68">
        <f>SUBTOTAL(9,G1422)</f>
        <v>0</v>
      </c>
      <c r="H1421" s="36">
        <f>SUBTOTAL(9,H1422)</f>
        <v>0</v>
      </c>
      <c r="I1421" s="66">
        <f t="shared" ref="I1421:V1421" si="595">SUBTOTAL(9,I1422)</f>
        <v>0</v>
      </c>
      <c r="J1421" s="66">
        <f t="shared" si="595"/>
        <v>0</v>
      </c>
      <c r="K1421" s="67">
        <f t="shared" si="595"/>
        <v>0</v>
      </c>
      <c r="L1421" s="36">
        <f t="shared" si="595"/>
        <v>0</v>
      </c>
      <c r="M1421" s="36">
        <f t="shared" si="595"/>
        <v>0</v>
      </c>
      <c r="N1421" s="36">
        <f t="shared" si="595"/>
        <v>0</v>
      </c>
      <c r="O1421" s="36">
        <f t="shared" si="595"/>
        <v>0</v>
      </c>
      <c r="P1421" s="36">
        <f t="shared" si="595"/>
        <v>0</v>
      </c>
      <c r="Q1421" s="36">
        <f t="shared" si="595"/>
        <v>0</v>
      </c>
      <c r="R1421" s="36">
        <f t="shared" si="595"/>
        <v>0</v>
      </c>
      <c r="S1421" s="36">
        <f t="shared" si="595"/>
        <v>0</v>
      </c>
      <c r="T1421" s="36">
        <f t="shared" si="595"/>
        <v>0</v>
      </c>
      <c r="U1421" s="36">
        <f t="shared" si="595"/>
        <v>0</v>
      </c>
      <c r="V1421" s="36">
        <f t="shared" si="595"/>
        <v>0</v>
      </c>
      <c r="W1421" s="48">
        <f>SUBTOTAL(9,W1422)</f>
        <v>0</v>
      </c>
      <c r="Y1421"/>
      <c r="Z1421"/>
      <c r="AA1421"/>
      <c r="AB1421"/>
      <c r="AC1421"/>
      <c r="AD1421"/>
      <c r="AE1421"/>
      <c r="AF1421"/>
    </row>
    <row r="1422" spans="1:32" s="116" customFormat="1" ht="12.75" customHeight="1" x14ac:dyDescent="0.5">
      <c r="A1422" s="337"/>
      <c r="B1422" s="614"/>
      <c r="C1422" s="236"/>
      <c r="D1422" s="532"/>
      <c r="E1422" s="532"/>
      <c r="F1422" s="617" t="s">
        <v>341</v>
      </c>
      <c r="G1422" s="174">
        <f>G566</f>
        <v>0</v>
      </c>
      <c r="H1422" s="175">
        <f t="shared" ref="H1422:V1422" si="596">H566*VLOOKUP($F1422,DCT,2,FALSE)</f>
        <v>0</v>
      </c>
      <c r="I1422" s="163">
        <f t="shared" si="596"/>
        <v>0</v>
      </c>
      <c r="J1422" s="163">
        <f t="shared" si="596"/>
        <v>0</v>
      </c>
      <c r="K1422" s="181">
        <f t="shared" si="596"/>
        <v>0</v>
      </c>
      <c r="L1422" s="165">
        <f t="shared" si="596"/>
        <v>0</v>
      </c>
      <c r="M1422" s="176">
        <f t="shared" si="596"/>
        <v>0</v>
      </c>
      <c r="N1422" s="166">
        <f t="shared" si="596"/>
        <v>0</v>
      </c>
      <c r="O1422" s="166">
        <f t="shared" si="596"/>
        <v>0</v>
      </c>
      <c r="P1422" s="166">
        <f t="shared" si="596"/>
        <v>0</v>
      </c>
      <c r="Q1422" s="166">
        <f t="shared" si="596"/>
        <v>0</v>
      </c>
      <c r="R1422" s="166">
        <f t="shared" si="596"/>
        <v>0</v>
      </c>
      <c r="S1422" s="166">
        <f t="shared" si="596"/>
        <v>0</v>
      </c>
      <c r="T1422" s="166">
        <f t="shared" si="596"/>
        <v>0</v>
      </c>
      <c r="U1422" s="166">
        <f t="shared" si="596"/>
        <v>0</v>
      </c>
      <c r="V1422" s="179">
        <f t="shared" si="596"/>
        <v>0</v>
      </c>
      <c r="W1422" s="48">
        <f>G1422-SUM(H1422:V1422)</f>
        <v>0</v>
      </c>
      <c r="X1422" s="71"/>
      <c r="Y1422"/>
      <c r="Z1422"/>
      <c r="AA1422"/>
      <c r="AB1422"/>
      <c r="AC1422"/>
      <c r="AD1422"/>
      <c r="AE1422"/>
      <c r="AF1422"/>
    </row>
    <row r="1423" spans="1:32" s="71" customFormat="1" outlineLevel="1" x14ac:dyDescent="0.4">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4">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4">
      <c r="A1425" s="337"/>
      <c r="B1425" s="32"/>
      <c r="C1425" s="31"/>
      <c r="D1425" s="30"/>
      <c r="E1425" s="65"/>
      <c r="F1425" s="451" t="s">
        <v>169</v>
      </c>
      <c r="G1425" s="453">
        <f t="shared" ref="G1425" si="597">G569</f>
        <v>0</v>
      </c>
      <c r="H1425" s="454">
        <f t="shared" ref="H1425:V1425" si="598">H569*VLOOKUP($F1425,DCT,2,FALSE)</f>
        <v>0</v>
      </c>
      <c r="I1425" s="455">
        <f t="shared" si="598"/>
        <v>0</v>
      </c>
      <c r="J1425" s="455">
        <f t="shared" si="598"/>
        <v>0</v>
      </c>
      <c r="K1425" s="456">
        <f t="shared" si="598"/>
        <v>0</v>
      </c>
      <c r="L1425" s="457">
        <f t="shared" si="598"/>
        <v>0</v>
      </c>
      <c r="M1425" s="458">
        <f t="shared" si="598"/>
        <v>0</v>
      </c>
      <c r="N1425" s="455">
        <f t="shared" si="598"/>
        <v>0</v>
      </c>
      <c r="O1425" s="455">
        <f t="shared" si="598"/>
        <v>0</v>
      </c>
      <c r="P1425" s="455">
        <f t="shared" si="598"/>
        <v>0</v>
      </c>
      <c r="Q1425" s="455">
        <f t="shared" si="598"/>
        <v>0</v>
      </c>
      <c r="R1425" s="455">
        <f t="shared" si="598"/>
        <v>0</v>
      </c>
      <c r="S1425" s="455">
        <f t="shared" si="598"/>
        <v>0</v>
      </c>
      <c r="T1425" s="455">
        <f t="shared" si="598"/>
        <v>0</v>
      </c>
      <c r="U1425" s="455">
        <f t="shared" si="598"/>
        <v>0</v>
      </c>
      <c r="V1425" s="459">
        <f t="shared" si="598"/>
        <v>0</v>
      </c>
      <c r="W1425" s="453">
        <f t="shared" ref="W1425:W1427" si="599">G1425-SUM(H1425:V1425)</f>
        <v>0</v>
      </c>
      <c r="Y1425"/>
      <c r="Z1425"/>
      <c r="AA1425"/>
      <c r="AB1425"/>
      <c r="AC1425"/>
      <c r="AD1425"/>
      <c r="AE1425"/>
      <c r="AF1425"/>
    </row>
    <row r="1426" spans="1:34" s="71" customFormat="1" outlineLevel="1" x14ac:dyDescent="0.4">
      <c r="A1426" s="337"/>
      <c r="B1426" s="32"/>
      <c r="C1426" s="31"/>
      <c r="D1426" s="30"/>
      <c r="E1426" s="65"/>
      <c r="F1426" s="451" t="s">
        <v>170</v>
      </c>
      <c r="G1426" s="453">
        <f t="shared" ref="G1426" si="600">G570</f>
        <v>0</v>
      </c>
      <c r="H1426" s="454">
        <f t="shared" ref="H1426:V1426" si="601">H570*VLOOKUP($F1426,DCT,2,FALSE)</f>
        <v>0</v>
      </c>
      <c r="I1426" s="455">
        <f t="shared" si="601"/>
        <v>0</v>
      </c>
      <c r="J1426" s="455">
        <f t="shared" si="601"/>
        <v>0</v>
      </c>
      <c r="K1426" s="456">
        <f t="shared" si="601"/>
        <v>0</v>
      </c>
      <c r="L1426" s="457">
        <f t="shared" si="601"/>
        <v>0</v>
      </c>
      <c r="M1426" s="458">
        <f t="shared" si="601"/>
        <v>0</v>
      </c>
      <c r="N1426" s="455">
        <f t="shared" si="601"/>
        <v>0</v>
      </c>
      <c r="O1426" s="455">
        <f t="shared" si="601"/>
        <v>0</v>
      </c>
      <c r="P1426" s="455">
        <f t="shared" si="601"/>
        <v>0</v>
      </c>
      <c r="Q1426" s="455">
        <f t="shared" si="601"/>
        <v>0</v>
      </c>
      <c r="R1426" s="455">
        <f t="shared" si="601"/>
        <v>0</v>
      </c>
      <c r="S1426" s="455">
        <f t="shared" si="601"/>
        <v>0</v>
      </c>
      <c r="T1426" s="455">
        <f t="shared" si="601"/>
        <v>0</v>
      </c>
      <c r="U1426" s="455">
        <f t="shared" si="601"/>
        <v>0</v>
      </c>
      <c r="V1426" s="459">
        <f t="shared" si="601"/>
        <v>0</v>
      </c>
      <c r="W1426" s="453">
        <f t="shared" si="599"/>
        <v>0</v>
      </c>
      <c r="Y1426"/>
      <c r="Z1426"/>
      <c r="AA1426"/>
      <c r="AB1426"/>
      <c r="AC1426"/>
      <c r="AD1426"/>
      <c r="AE1426"/>
      <c r="AF1426"/>
    </row>
    <row r="1427" spans="1:34" s="71" customFormat="1" outlineLevel="1" x14ac:dyDescent="0.4">
      <c r="A1427" s="337"/>
      <c r="B1427" s="32"/>
      <c r="C1427" s="31"/>
      <c r="D1427" s="30"/>
      <c r="E1427" s="65"/>
      <c r="F1427" s="451" t="s">
        <v>171</v>
      </c>
      <c r="G1427" s="453">
        <f t="shared" ref="G1427" si="602">G571</f>
        <v>0</v>
      </c>
      <c r="H1427" s="454">
        <f t="shared" ref="H1427:V1427" si="603">H571*VLOOKUP($F1427,DCT,2,FALSE)</f>
        <v>0</v>
      </c>
      <c r="I1427" s="455">
        <f t="shared" si="603"/>
        <v>0</v>
      </c>
      <c r="J1427" s="455">
        <f t="shared" si="603"/>
        <v>0</v>
      </c>
      <c r="K1427" s="456">
        <f t="shared" si="603"/>
        <v>0</v>
      </c>
      <c r="L1427" s="457">
        <f t="shared" si="603"/>
        <v>0</v>
      </c>
      <c r="M1427" s="458">
        <f t="shared" si="603"/>
        <v>0</v>
      </c>
      <c r="N1427" s="455">
        <f t="shared" si="603"/>
        <v>0</v>
      </c>
      <c r="O1427" s="455">
        <f t="shared" si="603"/>
        <v>0</v>
      </c>
      <c r="P1427" s="455">
        <f t="shared" si="603"/>
        <v>0</v>
      </c>
      <c r="Q1427" s="455">
        <f t="shared" si="603"/>
        <v>0</v>
      </c>
      <c r="R1427" s="455">
        <f t="shared" si="603"/>
        <v>0</v>
      </c>
      <c r="S1427" s="455">
        <f t="shared" si="603"/>
        <v>0</v>
      </c>
      <c r="T1427" s="455">
        <f t="shared" si="603"/>
        <v>0</v>
      </c>
      <c r="U1427" s="455">
        <f t="shared" si="603"/>
        <v>0</v>
      </c>
      <c r="V1427" s="459">
        <f t="shared" si="603"/>
        <v>0</v>
      </c>
      <c r="W1427" s="453">
        <f t="shared" si="599"/>
        <v>0</v>
      </c>
      <c r="Y1427"/>
      <c r="Z1427"/>
      <c r="AA1427"/>
      <c r="AB1427"/>
      <c r="AC1427"/>
      <c r="AD1427"/>
      <c r="AE1427"/>
      <c r="AF1427"/>
    </row>
    <row r="1428" spans="1:34" s="116" customFormat="1" ht="12.75" customHeight="1" x14ac:dyDescent="0.5">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5.3" thickBot="1" x14ac:dyDescent="0.55000000000000004">
      <c r="A1429" s="337"/>
      <c r="B1429" s="503" t="s">
        <v>349</v>
      </c>
      <c r="C1429" s="76"/>
      <c r="D1429" s="76"/>
      <c r="E1429" s="76"/>
      <c r="F1429" s="76"/>
      <c r="G1429" s="88">
        <f t="shared" ref="G1429:W1429" si="604">SUBTOTAL(9,G1379:G1428)</f>
        <v>0</v>
      </c>
      <c r="H1429" s="434">
        <f t="shared" si="604"/>
        <v>0</v>
      </c>
      <c r="I1429" s="435">
        <f t="shared" si="604"/>
        <v>0</v>
      </c>
      <c r="J1429" s="435">
        <f t="shared" si="604"/>
        <v>0</v>
      </c>
      <c r="K1429" s="436">
        <f t="shared" si="604"/>
        <v>0</v>
      </c>
      <c r="L1429" s="437">
        <f t="shared" si="604"/>
        <v>0</v>
      </c>
      <c r="M1429" s="439">
        <f t="shared" si="604"/>
        <v>0</v>
      </c>
      <c r="N1429" s="438">
        <f t="shared" si="604"/>
        <v>0</v>
      </c>
      <c r="O1429" s="438">
        <f t="shared" si="604"/>
        <v>0</v>
      </c>
      <c r="P1429" s="438">
        <f t="shared" si="604"/>
        <v>0</v>
      </c>
      <c r="Q1429" s="438">
        <f t="shared" si="604"/>
        <v>0</v>
      </c>
      <c r="R1429" s="438">
        <f t="shared" si="604"/>
        <v>0</v>
      </c>
      <c r="S1429" s="438">
        <f t="shared" si="604"/>
        <v>0</v>
      </c>
      <c r="T1429" s="438">
        <f t="shared" si="604"/>
        <v>0</v>
      </c>
      <c r="U1429" s="438">
        <f t="shared" si="604"/>
        <v>0</v>
      </c>
      <c r="V1429" s="90">
        <f t="shared" si="604"/>
        <v>0</v>
      </c>
      <c r="W1429" s="93">
        <f t="shared" si="604"/>
        <v>0</v>
      </c>
      <c r="X1429" s="71"/>
      <c r="Y1429"/>
      <c r="Z1429"/>
      <c r="AA1429"/>
      <c r="AB1429"/>
      <c r="AC1429"/>
      <c r="AD1429"/>
      <c r="AE1429"/>
      <c r="AF1429"/>
    </row>
    <row r="1430" spans="1:34" ht="12.6" thickBot="1" x14ac:dyDescent="0.4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 x14ac:dyDescent="0.5">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4">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4">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4">
      <c r="A1434" s="341"/>
      <c r="B1434" s="494"/>
      <c r="C1434" s="495"/>
      <c r="D1434" s="495"/>
      <c r="E1434" s="496" t="s">
        <v>41</v>
      </c>
      <c r="F1434" s="496"/>
      <c r="G1434" s="68">
        <f>SUBTOTAL(9,G1435:G1438)</f>
        <v>0</v>
      </c>
      <c r="H1434" s="69">
        <f t="shared" ref="H1434:W1434" si="605">SUBTOTAL(9,H1435:H1438)</f>
        <v>0</v>
      </c>
      <c r="I1434" s="66">
        <f t="shared" si="605"/>
        <v>0</v>
      </c>
      <c r="J1434" s="66">
        <f t="shared" si="605"/>
        <v>0</v>
      </c>
      <c r="K1434" s="67">
        <f t="shared" si="605"/>
        <v>0</v>
      </c>
      <c r="L1434" s="36">
        <f t="shared" si="605"/>
        <v>0</v>
      </c>
      <c r="M1434" s="36">
        <f t="shared" si="605"/>
        <v>0</v>
      </c>
      <c r="N1434" s="36">
        <f t="shared" si="605"/>
        <v>0</v>
      </c>
      <c r="O1434" s="36">
        <f t="shared" si="605"/>
        <v>0</v>
      </c>
      <c r="P1434" s="36">
        <f t="shared" si="605"/>
        <v>0</v>
      </c>
      <c r="Q1434" s="36">
        <f t="shared" si="605"/>
        <v>0</v>
      </c>
      <c r="R1434" s="36">
        <f t="shared" si="605"/>
        <v>0</v>
      </c>
      <c r="S1434" s="36">
        <f t="shared" si="605"/>
        <v>0</v>
      </c>
      <c r="T1434" s="36">
        <f t="shared" si="605"/>
        <v>0</v>
      </c>
      <c r="U1434" s="36">
        <f t="shared" si="605"/>
        <v>0</v>
      </c>
      <c r="V1434" s="36">
        <f t="shared" si="605"/>
        <v>0</v>
      </c>
      <c r="W1434" s="35">
        <f t="shared" si="605"/>
        <v>0</v>
      </c>
      <c r="Y1434"/>
      <c r="Z1434"/>
      <c r="AA1434"/>
      <c r="AB1434"/>
      <c r="AC1434"/>
      <c r="AD1434"/>
      <c r="AE1434"/>
      <c r="AF1434"/>
    </row>
    <row r="1435" spans="1:34" s="71" customFormat="1" outlineLevel="1" x14ac:dyDescent="0.4">
      <c r="A1435" s="341"/>
      <c r="B1435" s="494"/>
      <c r="C1435" s="495"/>
      <c r="D1435" s="495"/>
      <c r="E1435" s="496"/>
      <c r="F1435" s="497" t="s">
        <v>42</v>
      </c>
      <c r="G1435" s="174">
        <f>G579</f>
        <v>0</v>
      </c>
      <c r="H1435" s="225">
        <f>G1435*(1-VLOOKUP($F1435,SHT,5,FALSE))+H579*(1-VLOOKUP($F1435,SHT,5,FALSE))</f>
        <v>0</v>
      </c>
      <c r="I1435" s="163">
        <f t="shared" ref="I1435:V1435" si="606">I579*(1-VLOOKUP($F1435,SHT,5,FALSE))</f>
        <v>0</v>
      </c>
      <c r="J1435" s="163">
        <f t="shared" si="606"/>
        <v>0</v>
      </c>
      <c r="K1435" s="181">
        <f t="shared" si="606"/>
        <v>0</v>
      </c>
      <c r="L1435" s="165">
        <f t="shared" si="606"/>
        <v>0</v>
      </c>
      <c r="M1435" s="176">
        <f t="shared" si="606"/>
        <v>0</v>
      </c>
      <c r="N1435" s="166">
        <f t="shared" si="606"/>
        <v>0</v>
      </c>
      <c r="O1435" s="166">
        <f t="shared" si="606"/>
        <v>0</v>
      </c>
      <c r="P1435" s="166">
        <f t="shared" si="606"/>
        <v>0</v>
      </c>
      <c r="Q1435" s="166">
        <f t="shared" si="606"/>
        <v>0</v>
      </c>
      <c r="R1435" s="166">
        <f t="shared" si="606"/>
        <v>0</v>
      </c>
      <c r="S1435" s="166">
        <f t="shared" si="606"/>
        <v>0</v>
      </c>
      <c r="T1435" s="162">
        <f t="shared" si="606"/>
        <v>0</v>
      </c>
      <c r="U1435" s="166">
        <f t="shared" si="606"/>
        <v>0</v>
      </c>
      <c r="V1435" s="167">
        <f t="shared" si="606"/>
        <v>0</v>
      </c>
      <c r="W1435" s="48">
        <f>W579</f>
        <v>0</v>
      </c>
      <c r="Y1435"/>
      <c r="Z1435"/>
      <c r="AA1435"/>
      <c r="AB1435"/>
      <c r="AC1435"/>
      <c r="AD1435"/>
      <c r="AE1435"/>
      <c r="AF1435"/>
    </row>
    <row r="1436" spans="1:34" s="71" customFormat="1" outlineLevel="1" x14ac:dyDescent="0.4">
      <c r="A1436" s="341"/>
      <c r="B1436" s="494"/>
      <c r="C1436" s="495"/>
      <c r="D1436" s="495"/>
      <c r="E1436" s="496"/>
      <c r="F1436" s="497" t="s">
        <v>43</v>
      </c>
      <c r="G1436" s="174">
        <f>G580</f>
        <v>0</v>
      </c>
      <c r="H1436" s="225">
        <f>G1436*(1-VLOOKUP($F1436,SHT,5,FALSE))+H580*(1-VLOOKUP($F1436,SHT,5,FALSE))</f>
        <v>0</v>
      </c>
      <c r="I1436" s="163">
        <f t="shared" ref="I1436:V1436" si="607">I580*(1-VLOOKUP($F1436,SHT,5,FALSE))</f>
        <v>0</v>
      </c>
      <c r="J1436" s="163">
        <f t="shared" si="607"/>
        <v>0</v>
      </c>
      <c r="K1436" s="181">
        <f t="shared" si="607"/>
        <v>0</v>
      </c>
      <c r="L1436" s="165">
        <f t="shared" si="607"/>
        <v>0</v>
      </c>
      <c r="M1436" s="176">
        <f t="shared" si="607"/>
        <v>0</v>
      </c>
      <c r="N1436" s="166">
        <f t="shared" si="607"/>
        <v>0</v>
      </c>
      <c r="O1436" s="166">
        <f t="shared" si="607"/>
        <v>0</v>
      </c>
      <c r="P1436" s="166">
        <f t="shared" si="607"/>
        <v>0</v>
      </c>
      <c r="Q1436" s="166">
        <f t="shared" si="607"/>
        <v>0</v>
      </c>
      <c r="R1436" s="166">
        <f t="shared" si="607"/>
        <v>0</v>
      </c>
      <c r="S1436" s="166">
        <f t="shared" si="607"/>
        <v>0</v>
      </c>
      <c r="T1436" s="162">
        <f t="shared" si="607"/>
        <v>0</v>
      </c>
      <c r="U1436" s="166">
        <f t="shared" si="607"/>
        <v>0</v>
      </c>
      <c r="V1436" s="167">
        <f t="shared" si="607"/>
        <v>0</v>
      </c>
      <c r="W1436" s="48">
        <f>W580</f>
        <v>0</v>
      </c>
      <c r="Y1436"/>
      <c r="Z1436"/>
      <c r="AA1436"/>
      <c r="AB1436"/>
      <c r="AC1436"/>
      <c r="AD1436"/>
      <c r="AE1436"/>
      <c r="AF1436"/>
    </row>
    <row r="1437" spans="1:34" s="71" customFormat="1" outlineLevel="1" x14ac:dyDescent="0.4">
      <c r="A1437" s="341"/>
      <c r="B1437" s="494"/>
      <c r="C1437" s="495"/>
      <c r="D1437" s="495"/>
      <c r="E1437" s="496"/>
      <c r="F1437" s="497" t="s">
        <v>44</v>
      </c>
      <c r="G1437" s="174">
        <f>G581</f>
        <v>0</v>
      </c>
      <c r="H1437" s="225">
        <f>G1437*(1-VLOOKUP($F1437,SHT,5,FALSE))+H581*(1-VLOOKUP($F1437,SHT,5,FALSE))</f>
        <v>0</v>
      </c>
      <c r="I1437" s="163">
        <f t="shared" ref="I1437:V1437" si="608">I581*(1-VLOOKUP($F1437,SHT,5,FALSE))</f>
        <v>0</v>
      </c>
      <c r="J1437" s="163">
        <f t="shared" si="608"/>
        <v>0</v>
      </c>
      <c r="K1437" s="181">
        <f t="shared" si="608"/>
        <v>0</v>
      </c>
      <c r="L1437" s="165">
        <f t="shared" si="608"/>
        <v>0</v>
      </c>
      <c r="M1437" s="176">
        <f t="shared" si="608"/>
        <v>0</v>
      </c>
      <c r="N1437" s="166">
        <f t="shared" si="608"/>
        <v>0</v>
      </c>
      <c r="O1437" s="166">
        <f t="shared" si="608"/>
        <v>0</v>
      </c>
      <c r="P1437" s="166">
        <f t="shared" si="608"/>
        <v>0</v>
      </c>
      <c r="Q1437" s="166">
        <f t="shared" si="608"/>
        <v>0</v>
      </c>
      <c r="R1437" s="166">
        <f t="shared" si="608"/>
        <v>0</v>
      </c>
      <c r="S1437" s="166">
        <f t="shared" si="608"/>
        <v>0</v>
      </c>
      <c r="T1437" s="162">
        <f t="shared" si="608"/>
        <v>0</v>
      </c>
      <c r="U1437" s="166">
        <f t="shared" si="608"/>
        <v>0</v>
      </c>
      <c r="V1437" s="167">
        <f t="shared" si="608"/>
        <v>0</v>
      </c>
      <c r="W1437" s="48">
        <f>W581</f>
        <v>0</v>
      </c>
      <c r="Y1437"/>
      <c r="Z1437"/>
      <c r="AA1437"/>
      <c r="AB1437"/>
      <c r="AC1437"/>
      <c r="AD1437"/>
      <c r="AE1437"/>
      <c r="AF1437"/>
    </row>
    <row r="1438" spans="1:34" s="71" customFormat="1" outlineLevel="1" x14ac:dyDescent="0.4">
      <c r="A1438" s="341"/>
      <c r="B1438" s="494"/>
      <c r="C1438" s="495"/>
      <c r="D1438" s="495"/>
      <c r="E1438" s="496"/>
      <c r="F1438" s="497" t="s">
        <v>45</v>
      </c>
      <c r="G1438" s="174">
        <f>G582</f>
        <v>0</v>
      </c>
      <c r="H1438" s="225">
        <f>G1438*(1-VLOOKUP($F1438,SHT,5,FALSE))+H582*(1-VLOOKUP($F1438,SHT,5,FALSE))</f>
        <v>0</v>
      </c>
      <c r="I1438" s="163">
        <f t="shared" ref="I1438:V1438" si="609">I582*(1-VLOOKUP($F1438,SHT,5,FALSE))</f>
        <v>0</v>
      </c>
      <c r="J1438" s="163">
        <f t="shared" si="609"/>
        <v>0</v>
      </c>
      <c r="K1438" s="181">
        <f t="shared" si="609"/>
        <v>0</v>
      </c>
      <c r="L1438" s="165">
        <f t="shared" si="609"/>
        <v>0</v>
      </c>
      <c r="M1438" s="176">
        <f t="shared" si="609"/>
        <v>0</v>
      </c>
      <c r="N1438" s="166">
        <f t="shared" si="609"/>
        <v>0</v>
      </c>
      <c r="O1438" s="166">
        <f t="shared" si="609"/>
        <v>0</v>
      </c>
      <c r="P1438" s="166">
        <f t="shared" si="609"/>
        <v>0</v>
      </c>
      <c r="Q1438" s="166">
        <f t="shared" si="609"/>
        <v>0</v>
      </c>
      <c r="R1438" s="166">
        <f t="shared" si="609"/>
        <v>0</v>
      </c>
      <c r="S1438" s="166">
        <f t="shared" si="609"/>
        <v>0</v>
      </c>
      <c r="T1438" s="162">
        <f t="shared" si="609"/>
        <v>0</v>
      </c>
      <c r="U1438" s="166">
        <f t="shared" si="609"/>
        <v>0</v>
      </c>
      <c r="V1438" s="167">
        <f t="shared" si="609"/>
        <v>0</v>
      </c>
      <c r="W1438" s="48">
        <f>W582</f>
        <v>0</v>
      </c>
      <c r="Y1438"/>
      <c r="Z1438"/>
      <c r="AA1438"/>
      <c r="AB1438"/>
      <c r="AC1438"/>
      <c r="AD1438"/>
      <c r="AE1438"/>
      <c r="AF1438"/>
    </row>
    <row r="1439" spans="1:34" s="71" customFormat="1" x14ac:dyDescent="0.4">
      <c r="A1439" s="341"/>
      <c r="B1439" s="494"/>
      <c r="C1439" s="495"/>
      <c r="D1439" s="495"/>
      <c r="E1439" s="496" t="s">
        <v>46</v>
      </c>
      <c r="F1439" s="496"/>
      <c r="G1439" s="68">
        <f t="shared" ref="G1439:W1439" si="610">SUBTOTAL(9,G1440:G1443)</f>
        <v>0</v>
      </c>
      <c r="H1439" s="69">
        <f t="shared" si="610"/>
        <v>0</v>
      </c>
      <c r="I1439" s="66">
        <f t="shared" si="610"/>
        <v>0</v>
      </c>
      <c r="J1439" s="66">
        <f t="shared" si="610"/>
        <v>0</v>
      </c>
      <c r="K1439" s="67">
        <f t="shared" si="610"/>
        <v>0</v>
      </c>
      <c r="L1439" s="36">
        <f t="shared" si="610"/>
        <v>0</v>
      </c>
      <c r="M1439" s="36">
        <f t="shared" si="610"/>
        <v>0</v>
      </c>
      <c r="N1439" s="36">
        <f t="shared" si="610"/>
        <v>0</v>
      </c>
      <c r="O1439" s="36">
        <f t="shared" si="610"/>
        <v>0</v>
      </c>
      <c r="P1439" s="36">
        <f t="shared" si="610"/>
        <v>0</v>
      </c>
      <c r="Q1439" s="36">
        <f t="shared" si="610"/>
        <v>0</v>
      </c>
      <c r="R1439" s="36">
        <f t="shared" si="610"/>
        <v>0</v>
      </c>
      <c r="S1439" s="36">
        <f t="shared" si="610"/>
        <v>0</v>
      </c>
      <c r="T1439" s="36">
        <f t="shared" si="610"/>
        <v>0</v>
      </c>
      <c r="U1439" s="36">
        <f t="shared" si="610"/>
        <v>0</v>
      </c>
      <c r="V1439" s="36">
        <f t="shared" si="610"/>
        <v>0</v>
      </c>
      <c r="W1439" s="35">
        <f t="shared" si="610"/>
        <v>0</v>
      </c>
      <c r="Y1439"/>
      <c r="Z1439"/>
      <c r="AA1439"/>
      <c r="AB1439"/>
      <c r="AC1439"/>
      <c r="AD1439"/>
      <c r="AE1439"/>
      <c r="AF1439"/>
    </row>
    <row r="1440" spans="1:34" s="71" customFormat="1" outlineLevel="1" x14ac:dyDescent="0.4">
      <c r="A1440" s="341"/>
      <c r="B1440" s="494"/>
      <c r="C1440" s="495"/>
      <c r="D1440" s="495"/>
      <c r="E1440" s="496"/>
      <c r="F1440" s="497" t="s">
        <v>47</v>
      </c>
      <c r="G1440" s="174">
        <f>G584</f>
        <v>0</v>
      </c>
      <c r="H1440" s="225">
        <f>G1440*(1-VLOOKUP($F1440,SHT,5,FALSE))+H584*(1-VLOOKUP($F1440,SHT,5,FALSE))</f>
        <v>0</v>
      </c>
      <c r="I1440" s="163">
        <f t="shared" ref="I1440:V1440" si="611">I584*(1-VLOOKUP($F1440,SHT,5,FALSE))</f>
        <v>0</v>
      </c>
      <c r="J1440" s="163">
        <f t="shared" si="611"/>
        <v>0</v>
      </c>
      <c r="K1440" s="181">
        <f t="shared" si="611"/>
        <v>0</v>
      </c>
      <c r="L1440" s="165">
        <f t="shared" si="611"/>
        <v>0</v>
      </c>
      <c r="M1440" s="176">
        <f t="shared" si="611"/>
        <v>0</v>
      </c>
      <c r="N1440" s="166">
        <f t="shared" si="611"/>
        <v>0</v>
      </c>
      <c r="O1440" s="166">
        <f t="shared" si="611"/>
        <v>0</v>
      </c>
      <c r="P1440" s="166">
        <f t="shared" si="611"/>
        <v>0</v>
      </c>
      <c r="Q1440" s="166">
        <f t="shared" si="611"/>
        <v>0</v>
      </c>
      <c r="R1440" s="166">
        <f t="shared" si="611"/>
        <v>0</v>
      </c>
      <c r="S1440" s="166">
        <f t="shared" si="611"/>
        <v>0</v>
      </c>
      <c r="T1440" s="162">
        <f t="shared" si="611"/>
        <v>0</v>
      </c>
      <c r="U1440" s="166">
        <f t="shared" si="611"/>
        <v>0</v>
      </c>
      <c r="V1440" s="167">
        <f t="shared" si="611"/>
        <v>0</v>
      </c>
      <c r="W1440" s="48">
        <f>W584</f>
        <v>0</v>
      </c>
      <c r="Y1440"/>
      <c r="Z1440"/>
      <c r="AA1440"/>
      <c r="AB1440"/>
      <c r="AC1440"/>
      <c r="AD1440"/>
      <c r="AE1440"/>
      <c r="AF1440"/>
    </row>
    <row r="1441" spans="1:32" s="71" customFormat="1" outlineLevel="1" x14ac:dyDescent="0.4">
      <c r="A1441" s="341"/>
      <c r="B1441" s="494"/>
      <c r="C1441" s="495"/>
      <c r="D1441" s="495"/>
      <c r="E1441" s="496"/>
      <c r="F1441" s="497" t="s">
        <v>48</v>
      </c>
      <c r="G1441" s="174">
        <f>G585</f>
        <v>0</v>
      </c>
      <c r="H1441" s="225">
        <f>G1441*(1-VLOOKUP($F1441,SHT,5,FALSE))+H585*(1-VLOOKUP($F1441,SHT,5,FALSE))</f>
        <v>0</v>
      </c>
      <c r="I1441" s="163">
        <f t="shared" ref="I1441:V1441" si="612">I585*(1-VLOOKUP($F1441,SHT,5,FALSE))</f>
        <v>0</v>
      </c>
      <c r="J1441" s="163">
        <f t="shared" si="612"/>
        <v>0</v>
      </c>
      <c r="K1441" s="181">
        <f t="shared" si="612"/>
        <v>0</v>
      </c>
      <c r="L1441" s="165">
        <f t="shared" si="612"/>
        <v>0</v>
      </c>
      <c r="M1441" s="176">
        <f t="shared" si="612"/>
        <v>0</v>
      </c>
      <c r="N1441" s="166">
        <f t="shared" si="612"/>
        <v>0</v>
      </c>
      <c r="O1441" s="166">
        <f t="shared" si="612"/>
        <v>0</v>
      </c>
      <c r="P1441" s="166">
        <f t="shared" si="612"/>
        <v>0</v>
      </c>
      <c r="Q1441" s="166">
        <f t="shared" si="612"/>
        <v>0</v>
      </c>
      <c r="R1441" s="166">
        <f t="shared" si="612"/>
        <v>0</v>
      </c>
      <c r="S1441" s="166">
        <f t="shared" si="612"/>
        <v>0</v>
      </c>
      <c r="T1441" s="162">
        <f t="shared" si="612"/>
        <v>0</v>
      </c>
      <c r="U1441" s="166">
        <f t="shared" si="612"/>
        <v>0</v>
      </c>
      <c r="V1441" s="167">
        <f t="shared" si="612"/>
        <v>0</v>
      </c>
      <c r="W1441" s="48">
        <f>W585</f>
        <v>0</v>
      </c>
      <c r="Y1441"/>
      <c r="Z1441"/>
      <c r="AA1441"/>
      <c r="AB1441"/>
      <c r="AC1441"/>
      <c r="AD1441"/>
      <c r="AE1441"/>
      <c r="AF1441"/>
    </row>
    <row r="1442" spans="1:32" s="71" customFormat="1" outlineLevel="1" x14ac:dyDescent="0.4">
      <c r="A1442" s="341"/>
      <c r="B1442" s="494"/>
      <c r="C1442" s="495"/>
      <c r="D1442" s="495"/>
      <c r="E1442" s="496"/>
      <c r="F1442" s="497" t="s">
        <v>49</v>
      </c>
      <c r="G1442" s="174">
        <f>G586</f>
        <v>0</v>
      </c>
      <c r="H1442" s="225">
        <f>G1442*(1-VLOOKUP($F1442,SHT,5,FALSE))+H586*(1-VLOOKUP($F1442,SHT,5,FALSE))</f>
        <v>0</v>
      </c>
      <c r="I1442" s="163">
        <f t="shared" ref="I1442:V1442" si="613">I586*(1-VLOOKUP($F1442,SHT,5,FALSE))</f>
        <v>0</v>
      </c>
      <c r="J1442" s="163">
        <f t="shared" si="613"/>
        <v>0</v>
      </c>
      <c r="K1442" s="181">
        <f t="shared" si="613"/>
        <v>0</v>
      </c>
      <c r="L1442" s="165">
        <f t="shared" si="613"/>
        <v>0</v>
      </c>
      <c r="M1442" s="176">
        <f t="shared" si="613"/>
        <v>0</v>
      </c>
      <c r="N1442" s="166">
        <f t="shared" si="613"/>
        <v>0</v>
      </c>
      <c r="O1442" s="166">
        <f t="shared" si="613"/>
        <v>0</v>
      </c>
      <c r="P1442" s="166">
        <f t="shared" si="613"/>
        <v>0</v>
      </c>
      <c r="Q1442" s="166">
        <f t="shared" si="613"/>
        <v>0</v>
      </c>
      <c r="R1442" s="166">
        <f t="shared" si="613"/>
        <v>0</v>
      </c>
      <c r="S1442" s="166">
        <f t="shared" si="613"/>
        <v>0</v>
      </c>
      <c r="T1442" s="162">
        <f t="shared" si="613"/>
        <v>0</v>
      </c>
      <c r="U1442" s="166">
        <f t="shared" si="613"/>
        <v>0</v>
      </c>
      <c r="V1442" s="167">
        <f t="shared" si="613"/>
        <v>0</v>
      </c>
      <c r="W1442" s="48">
        <f>W586</f>
        <v>0</v>
      </c>
      <c r="Y1442"/>
      <c r="Z1442"/>
      <c r="AA1442"/>
      <c r="AB1442"/>
      <c r="AC1442"/>
      <c r="AD1442"/>
      <c r="AE1442"/>
      <c r="AF1442"/>
    </row>
    <row r="1443" spans="1:32" s="71" customFormat="1" outlineLevel="1" x14ac:dyDescent="0.4">
      <c r="A1443" s="341"/>
      <c r="B1443" s="494"/>
      <c r="C1443" s="495"/>
      <c r="D1443" s="495"/>
      <c r="E1443" s="496"/>
      <c r="F1443" s="497" t="s">
        <v>50</v>
      </c>
      <c r="G1443" s="174">
        <f>G587</f>
        <v>0</v>
      </c>
      <c r="H1443" s="225">
        <f>G1443*(1-VLOOKUP($F1443,SHT,5,FALSE))+H587*(1-VLOOKUP($F1443,SHT,5,FALSE))</f>
        <v>0</v>
      </c>
      <c r="I1443" s="163">
        <f t="shared" ref="I1443:V1443" si="614">I587*(1-VLOOKUP($F1443,SHT,5,FALSE))</f>
        <v>0</v>
      </c>
      <c r="J1443" s="163">
        <f t="shared" si="614"/>
        <v>0</v>
      </c>
      <c r="K1443" s="181">
        <f t="shared" si="614"/>
        <v>0</v>
      </c>
      <c r="L1443" s="165">
        <f t="shared" si="614"/>
        <v>0</v>
      </c>
      <c r="M1443" s="176">
        <f t="shared" si="614"/>
        <v>0</v>
      </c>
      <c r="N1443" s="166">
        <f t="shared" si="614"/>
        <v>0</v>
      </c>
      <c r="O1443" s="166">
        <f t="shared" si="614"/>
        <v>0</v>
      </c>
      <c r="P1443" s="166">
        <f t="shared" si="614"/>
        <v>0</v>
      </c>
      <c r="Q1443" s="166">
        <f t="shared" si="614"/>
        <v>0</v>
      </c>
      <c r="R1443" s="166">
        <f t="shared" si="614"/>
        <v>0</v>
      </c>
      <c r="S1443" s="166">
        <f t="shared" si="614"/>
        <v>0</v>
      </c>
      <c r="T1443" s="162">
        <f t="shared" si="614"/>
        <v>0</v>
      </c>
      <c r="U1443" s="166">
        <f t="shared" si="614"/>
        <v>0</v>
      </c>
      <c r="V1443" s="167">
        <f t="shared" si="614"/>
        <v>0</v>
      </c>
      <c r="W1443" s="48">
        <f>W587</f>
        <v>0</v>
      </c>
      <c r="Y1443"/>
      <c r="Z1443"/>
      <c r="AA1443"/>
      <c r="AB1443"/>
      <c r="AC1443"/>
      <c r="AD1443"/>
      <c r="AE1443"/>
      <c r="AF1443"/>
    </row>
    <row r="1444" spans="1:32" s="71" customFormat="1" x14ac:dyDescent="0.4">
      <c r="A1444" s="341"/>
      <c r="B1444" s="494"/>
      <c r="C1444" s="495"/>
      <c r="D1444" s="495"/>
      <c r="E1444" s="496" t="s">
        <v>51</v>
      </c>
      <c r="F1444" s="496"/>
      <c r="G1444" s="68">
        <f t="shared" ref="G1444:W1444" si="615">SUBTOTAL(9,G1445:G1448)</f>
        <v>0</v>
      </c>
      <c r="H1444" s="69">
        <f t="shared" si="615"/>
        <v>0</v>
      </c>
      <c r="I1444" s="66">
        <f t="shared" si="615"/>
        <v>0</v>
      </c>
      <c r="J1444" s="66">
        <f t="shared" si="615"/>
        <v>0</v>
      </c>
      <c r="K1444" s="67">
        <f t="shared" si="615"/>
        <v>0</v>
      </c>
      <c r="L1444" s="36">
        <f t="shared" si="615"/>
        <v>0</v>
      </c>
      <c r="M1444" s="36">
        <f t="shared" si="615"/>
        <v>0</v>
      </c>
      <c r="N1444" s="36">
        <f t="shared" si="615"/>
        <v>0</v>
      </c>
      <c r="O1444" s="36">
        <f t="shared" si="615"/>
        <v>0</v>
      </c>
      <c r="P1444" s="36">
        <f t="shared" si="615"/>
        <v>0</v>
      </c>
      <c r="Q1444" s="36">
        <f t="shared" si="615"/>
        <v>0</v>
      </c>
      <c r="R1444" s="36">
        <f t="shared" si="615"/>
        <v>0</v>
      </c>
      <c r="S1444" s="36">
        <f t="shared" si="615"/>
        <v>0</v>
      </c>
      <c r="T1444" s="36">
        <f t="shared" si="615"/>
        <v>0</v>
      </c>
      <c r="U1444" s="36">
        <f t="shared" si="615"/>
        <v>0</v>
      </c>
      <c r="V1444" s="36">
        <f t="shared" si="615"/>
        <v>0</v>
      </c>
      <c r="W1444" s="35">
        <f t="shared" si="615"/>
        <v>0</v>
      </c>
      <c r="Y1444"/>
      <c r="Z1444"/>
      <c r="AA1444"/>
      <c r="AB1444"/>
      <c r="AC1444"/>
      <c r="AD1444"/>
      <c r="AE1444"/>
      <c r="AF1444"/>
    </row>
    <row r="1445" spans="1:32" s="71" customFormat="1" outlineLevel="1" x14ac:dyDescent="0.4">
      <c r="A1445" s="341"/>
      <c r="B1445" s="494"/>
      <c r="C1445" s="495"/>
      <c r="D1445" s="495"/>
      <c r="E1445" s="496"/>
      <c r="F1445" s="497" t="s">
        <v>52</v>
      </c>
      <c r="G1445" s="174">
        <f>G589</f>
        <v>0</v>
      </c>
      <c r="H1445" s="225">
        <f>G1445*(1-VLOOKUP($F1445,SHT,5,FALSE))+H589*(1-VLOOKUP($F1445,SHT,5,FALSE))</f>
        <v>0</v>
      </c>
      <c r="I1445" s="163">
        <f t="shared" ref="I1445:V1445" si="616">I589*(1-VLOOKUP($F1445,SHT,5,FALSE))</f>
        <v>0</v>
      </c>
      <c r="J1445" s="163">
        <f t="shared" si="616"/>
        <v>0</v>
      </c>
      <c r="K1445" s="181">
        <f t="shared" si="616"/>
        <v>0</v>
      </c>
      <c r="L1445" s="165">
        <f t="shared" si="616"/>
        <v>0</v>
      </c>
      <c r="M1445" s="176">
        <f t="shared" si="616"/>
        <v>0</v>
      </c>
      <c r="N1445" s="166">
        <f t="shared" si="616"/>
        <v>0</v>
      </c>
      <c r="O1445" s="166">
        <f t="shared" si="616"/>
        <v>0</v>
      </c>
      <c r="P1445" s="166">
        <f t="shared" si="616"/>
        <v>0</v>
      </c>
      <c r="Q1445" s="166">
        <f t="shared" si="616"/>
        <v>0</v>
      </c>
      <c r="R1445" s="166">
        <f t="shared" si="616"/>
        <v>0</v>
      </c>
      <c r="S1445" s="166">
        <f t="shared" si="616"/>
        <v>0</v>
      </c>
      <c r="T1445" s="162">
        <f t="shared" si="616"/>
        <v>0</v>
      </c>
      <c r="U1445" s="166">
        <f t="shared" si="616"/>
        <v>0</v>
      </c>
      <c r="V1445" s="167">
        <f t="shared" si="616"/>
        <v>0</v>
      </c>
      <c r="W1445" s="48">
        <f>W589</f>
        <v>0</v>
      </c>
      <c r="Y1445"/>
      <c r="Z1445"/>
      <c r="AA1445"/>
      <c r="AB1445"/>
      <c r="AC1445"/>
      <c r="AD1445"/>
      <c r="AE1445"/>
      <c r="AF1445"/>
    </row>
    <row r="1446" spans="1:32" s="71" customFormat="1" outlineLevel="1" x14ac:dyDescent="0.4">
      <c r="A1446" s="341"/>
      <c r="B1446" s="494"/>
      <c r="C1446" s="495"/>
      <c r="D1446" s="495"/>
      <c r="E1446" s="496"/>
      <c r="F1446" s="497" t="s">
        <v>53</v>
      </c>
      <c r="G1446" s="174">
        <f>G590</f>
        <v>0</v>
      </c>
      <c r="H1446" s="225">
        <f>G1446*(1-VLOOKUP($F1446,SHT,5,FALSE))+H590*(1-VLOOKUP($F1446,SHT,5,FALSE))</f>
        <v>0</v>
      </c>
      <c r="I1446" s="163">
        <f t="shared" ref="I1446:V1446" si="617">I590*(1-VLOOKUP($F1446,SHT,5,FALSE))</f>
        <v>0</v>
      </c>
      <c r="J1446" s="163">
        <f t="shared" si="617"/>
        <v>0</v>
      </c>
      <c r="K1446" s="181">
        <f t="shared" si="617"/>
        <v>0</v>
      </c>
      <c r="L1446" s="165">
        <f t="shared" si="617"/>
        <v>0</v>
      </c>
      <c r="M1446" s="176">
        <f t="shared" si="617"/>
        <v>0</v>
      </c>
      <c r="N1446" s="166">
        <f t="shared" si="617"/>
        <v>0</v>
      </c>
      <c r="O1446" s="166">
        <f t="shared" si="617"/>
        <v>0</v>
      </c>
      <c r="P1446" s="166">
        <f t="shared" si="617"/>
        <v>0</v>
      </c>
      <c r="Q1446" s="166">
        <f t="shared" si="617"/>
        <v>0</v>
      </c>
      <c r="R1446" s="166">
        <f t="shared" si="617"/>
        <v>0</v>
      </c>
      <c r="S1446" s="166">
        <f t="shared" si="617"/>
        <v>0</v>
      </c>
      <c r="T1446" s="162">
        <f t="shared" si="617"/>
        <v>0</v>
      </c>
      <c r="U1446" s="166">
        <f t="shared" si="617"/>
        <v>0</v>
      </c>
      <c r="V1446" s="167">
        <f t="shared" si="617"/>
        <v>0</v>
      </c>
      <c r="W1446" s="48">
        <f>W590</f>
        <v>0</v>
      </c>
      <c r="Y1446"/>
      <c r="Z1446"/>
      <c r="AA1446"/>
      <c r="AB1446"/>
      <c r="AC1446"/>
      <c r="AD1446"/>
      <c r="AE1446"/>
      <c r="AF1446"/>
    </row>
    <row r="1447" spans="1:32" s="71" customFormat="1" outlineLevel="1" x14ac:dyDescent="0.4">
      <c r="A1447" s="341"/>
      <c r="B1447" s="494"/>
      <c r="C1447" s="495"/>
      <c r="D1447" s="495"/>
      <c r="E1447" s="496"/>
      <c r="F1447" s="497" t="s">
        <v>54</v>
      </c>
      <c r="G1447" s="174">
        <f>G591</f>
        <v>0</v>
      </c>
      <c r="H1447" s="225">
        <f>G1447*(1-VLOOKUP($F1447,SHT,5,FALSE))+H591*(1-VLOOKUP($F1447,SHT,5,FALSE))</f>
        <v>0</v>
      </c>
      <c r="I1447" s="163">
        <f t="shared" ref="I1447:V1447" si="618">I591*(1-VLOOKUP($F1447,SHT,5,FALSE))</f>
        <v>0</v>
      </c>
      <c r="J1447" s="163">
        <f t="shared" si="618"/>
        <v>0</v>
      </c>
      <c r="K1447" s="181">
        <f t="shared" si="618"/>
        <v>0</v>
      </c>
      <c r="L1447" s="165">
        <f t="shared" si="618"/>
        <v>0</v>
      </c>
      <c r="M1447" s="176">
        <f t="shared" si="618"/>
        <v>0</v>
      </c>
      <c r="N1447" s="166">
        <f t="shared" si="618"/>
        <v>0</v>
      </c>
      <c r="O1447" s="166">
        <f t="shared" si="618"/>
        <v>0</v>
      </c>
      <c r="P1447" s="166">
        <f t="shared" si="618"/>
        <v>0</v>
      </c>
      <c r="Q1447" s="166">
        <f t="shared" si="618"/>
        <v>0</v>
      </c>
      <c r="R1447" s="166">
        <f t="shared" si="618"/>
        <v>0</v>
      </c>
      <c r="S1447" s="166">
        <f t="shared" si="618"/>
        <v>0</v>
      </c>
      <c r="T1447" s="162">
        <f t="shared" si="618"/>
        <v>0</v>
      </c>
      <c r="U1447" s="166">
        <f t="shared" si="618"/>
        <v>0</v>
      </c>
      <c r="V1447" s="167">
        <f t="shared" si="618"/>
        <v>0</v>
      </c>
      <c r="W1447" s="48">
        <f>W591</f>
        <v>0</v>
      </c>
      <c r="Y1447"/>
      <c r="Z1447"/>
      <c r="AA1447"/>
      <c r="AB1447"/>
      <c r="AC1447"/>
      <c r="AD1447"/>
      <c r="AE1447"/>
      <c r="AF1447"/>
    </row>
    <row r="1448" spans="1:32" s="71" customFormat="1" outlineLevel="1" x14ac:dyDescent="0.4">
      <c r="A1448" s="341"/>
      <c r="B1448" s="494"/>
      <c r="C1448" s="495"/>
      <c r="D1448" s="495"/>
      <c r="E1448" s="496"/>
      <c r="F1448" s="497" t="s">
        <v>55</v>
      </c>
      <c r="G1448" s="174">
        <f>G592</f>
        <v>0</v>
      </c>
      <c r="H1448" s="225">
        <f>G1448*(1-VLOOKUP($F1448,SHT,5,FALSE))+H592*(1-VLOOKUP($F1448,SHT,5,FALSE))</f>
        <v>0</v>
      </c>
      <c r="I1448" s="163">
        <f t="shared" ref="I1448:V1448" si="619">I592*(1-VLOOKUP($F1448,SHT,5,FALSE))</f>
        <v>0</v>
      </c>
      <c r="J1448" s="163">
        <f t="shared" si="619"/>
        <v>0</v>
      </c>
      <c r="K1448" s="181">
        <f t="shared" si="619"/>
        <v>0</v>
      </c>
      <c r="L1448" s="165">
        <f t="shared" si="619"/>
        <v>0</v>
      </c>
      <c r="M1448" s="176">
        <f t="shared" si="619"/>
        <v>0</v>
      </c>
      <c r="N1448" s="166">
        <f t="shared" si="619"/>
        <v>0</v>
      </c>
      <c r="O1448" s="166">
        <f t="shared" si="619"/>
        <v>0</v>
      </c>
      <c r="P1448" s="166">
        <f t="shared" si="619"/>
        <v>0</v>
      </c>
      <c r="Q1448" s="166">
        <f t="shared" si="619"/>
        <v>0</v>
      </c>
      <c r="R1448" s="166">
        <f t="shared" si="619"/>
        <v>0</v>
      </c>
      <c r="S1448" s="166">
        <f t="shared" si="619"/>
        <v>0</v>
      </c>
      <c r="T1448" s="162">
        <f t="shared" si="619"/>
        <v>0</v>
      </c>
      <c r="U1448" s="166">
        <f t="shared" si="619"/>
        <v>0</v>
      </c>
      <c r="V1448" s="167">
        <f t="shared" si="619"/>
        <v>0</v>
      </c>
      <c r="W1448" s="48">
        <f>W592</f>
        <v>0</v>
      </c>
      <c r="Y1448"/>
      <c r="Z1448"/>
      <c r="AA1448"/>
      <c r="AB1448"/>
      <c r="AC1448"/>
      <c r="AD1448"/>
      <c r="AE1448"/>
      <c r="AF1448"/>
    </row>
    <row r="1449" spans="1:32" s="71" customFormat="1" x14ac:dyDescent="0.4">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4">
      <c r="A1450" s="341"/>
      <c r="B1450" s="494"/>
      <c r="C1450" s="495"/>
      <c r="D1450" s="495"/>
      <c r="E1450" s="498" t="s">
        <v>57</v>
      </c>
      <c r="F1450" s="496"/>
      <c r="G1450" s="68">
        <f t="shared" ref="G1450:W1450" si="620">SUBTOTAL(9,G1451:G1453)</f>
        <v>0</v>
      </c>
      <c r="H1450" s="69">
        <f t="shared" si="620"/>
        <v>0</v>
      </c>
      <c r="I1450" s="66">
        <f t="shared" si="620"/>
        <v>0</v>
      </c>
      <c r="J1450" s="66">
        <f t="shared" si="620"/>
        <v>0</v>
      </c>
      <c r="K1450" s="67">
        <f t="shared" si="620"/>
        <v>0</v>
      </c>
      <c r="L1450" s="36">
        <f t="shared" si="620"/>
        <v>0</v>
      </c>
      <c r="M1450" s="36">
        <f t="shared" si="620"/>
        <v>0</v>
      </c>
      <c r="N1450" s="36">
        <f t="shared" si="620"/>
        <v>0</v>
      </c>
      <c r="O1450" s="36">
        <f t="shared" si="620"/>
        <v>0</v>
      </c>
      <c r="P1450" s="36">
        <f t="shared" si="620"/>
        <v>0</v>
      </c>
      <c r="Q1450" s="36">
        <f t="shared" si="620"/>
        <v>0</v>
      </c>
      <c r="R1450" s="36">
        <f t="shared" si="620"/>
        <v>0</v>
      </c>
      <c r="S1450" s="36">
        <f t="shared" si="620"/>
        <v>0</v>
      </c>
      <c r="T1450" s="36">
        <f t="shared" si="620"/>
        <v>0</v>
      </c>
      <c r="U1450" s="36">
        <f t="shared" si="620"/>
        <v>0</v>
      </c>
      <c r="V1450" s="36">
        <f t="shared" si="620"/>
        <v>0</v>
      </c>
      <c r="W1450" s="35">
        <f t="shared" si="620"/>
        <v>0</v>
      </c>
      <c r="Y1450"/>
      <c r="Z1450"/>
      <c r="AA1450"/>
      <c r="AB1450"/>
      <c r="AC1450"/>
      <c r="AD1450"/>
      <c r="AE1450"/>
      <c r="AF1450"/>
    </row>
    <row r="1451" spans="1:32" s="71" customFormat="1" outlineLevel="1" x14ac:dyDescent="0.4">
      <c r="A1451" s="341"/>
      <c r="B1451" s="494"/>
      <c r="C1451" s="495"/>
      <c r="D1451" s="495"/>
      <c r="E1451" s="498"/>
      <c r="F1451" s="497" t="s">
        <v>58</v>
      </c>
      <c r="G1451" s="174">
        <f>G595</f>
        <v>0</v>
      </c>
      <c r="H1451" s="225">
        <f>G1451*(1-VLOOKUP($F1451,SHT,5,FALSE))+H595*(1-VLOOKUP($F1451,SHT,5,FALSE))</f>
        <v>0</v>
      </c>
      <c r="I1451" s="163">
        <f t="shared" ref="I1451:V1451" si="621">I595*(1-VLOOKUP($F1451,SHT,5,FALSE))</f>
        <v>0</v>
      </c>
      <c r="J1451" s="163">
        <f t="shared" si="621"/>
        <v>0</v>
      </c>
      <c r="K1451" s="181">
        <f t="shared" si="621"/>
        <v>0</v>
      </c>
      <c r="L1451" s="165">
        <f t="shared" si="621"/>
        <v>0</v>
      </c>
      <c r="M1451" s="176">
        <f t="shared" si="621"/>
        <v>0</v>
      </c>
      <c r="N1451" s="166">
        <f t="shared" si="621"/>
        <v>0</v>
      </c>
      <c r="O1451" s="166">
        <f t="shared" si="621"/>
        <v>0</v>
      </c>
      <c r="P1451" s="166">
        <f t="shared" si="621"/>
        <v>0</v>
      </c>
      <c r="Q1451" s="166">
        <f t="shared" si="621"/>
        <v>0</v>
      </c>
      <c r="R1451" s="166">
        <f t="shared" si="621"/>
        <v>0</v>
      </c>
      <c r="S1451" s="166">
        <f t="shared" si="621"/>
        <v>0</v>
      </c>
      <c r="T1451" s="162">
        <f t="shared" si="621"/>
        <v>0</v>
      </c>
      <c r="U1451" s="166">
        <f t="shared" si="621"/>
        <v>0</v>
      </c>
      <c r="V1451" s="167">
        <f t="shared" si="621"/>
        <v>0</v>
      </c>
      <c r="W1451" s="48">
        <f>W595</f>
        <v>0</v>
      </c>
      <c r="Y1451"/>
      <c r="Z1451"/>
      <c r="AA1451"/>
      <c r="AB1451"/>
      <c r="AC1451"/>
      <c r="AD1451"/>
      <c r="AE1451"/>
      <c r="AF1451"/>
    </row>
    <row r="1452" spans="1:32" s="71" customFormat="1" outlineLevel="1" x14ac:dyDescent="0.4">
      <c r="A1452" s="341"/>
      <c r="B1452" s="494"/>
      <c r="C1452" s="495"/>
      <c r="D1452" s="495"/>
      <c r="E1452" s="496"/>
      <c r="F1452" s="497" t="s">
        <v>59</v>
      </c>
      <c r="G1452" s="174">
        <f>G596</f>
        <v>0</v>
      </c>
      <c r="H1452" s="225">
        <f>G1452*(1-VLOOKUP($F1452,SHT,5,FALSE))+H596*(1-VLOOKUP($F1452,SHT,5,FALSE))</f>
        <v>0</v>
      </c>
      <c r="I1452" s="163">
        <f t="shared" ref="I1452:V1452" si="622">I596*(1-VLOOKUP($F1452,SHT,5,FALSE))</f>
        <v>0</v>
      </c>
      <c r="J1452" s="163">
        <f t="shared" si="622"/>
        <v>0</v>
      </c>
      <c r="K1452" s="181">
        <f t="shared" si="622"/>
        <v>0</v>
      </c>
      <c r="L1452" s="165">
        <f t="shared" si="622"/>
        <v>0</v>
      </c>
      <c r="M1452" s="176">
        <f t="shared" si="622"/>
        <v>0</v>
      </c>
      <c r="N1452" s="166">
        <f t="shared" si="622"/>
        <v>0</v>
      </c>
      <c r="O1452" s="166">
        <f t="shared" si="622"/>
        <v>0</v>
      </c>
      <c r="P1452" s="166">
        <f t="shared" si="622"/>
        <v>0</v>
      </c>
      <c r="Q1452" s="166">
        <f t="shared" si="622"/>
        <v>0</v>
      </c>
      <c r="R1452" s="166">
        <f t="shared" si="622"/>
        <v>0</v>
      </c>
      <c r="S1452" s="166">
        <f t="shared" si="622"/>
        <v>0</v>
      </c>
      <c r="T1452" s="162">
        <f t="shared" si="622"/>
        <v>0</v>
      </c>
      <c r="U1452" s="166">
        <f t="shared" si="622"/>
        <v>0</v>
      </c>
      <c r="V1452" s="167">
        <f t="shared" si="622"/>
        <v>0</v>
      </c>
      <c r="W1452" s="48">
        <f>W596</f>
        <v>0</v>
      </c>
      <c r="Y1452"/>
      <c r="Z1452"/>
      <c r="AA1452"/>
      <c r="AB1452"/>
      <c r="AC1452"/>
      <c r="AD1452"/>
      <c r="AE1452"/>
      <c r="AF1452"/>
    </row>
    <row r="1453" spans="1:32" s="71" customFormat="1" outlineLevel="1" x14ac:dyDescent="0.4">
      <c r="A1453" s="341"/>
      <c r="B1453" s="494"/>
      <c r="C1453" s="495"/>
      <c r="D1453" s="495"/>
      <c r="E1453" s="496"/>
      <c r="F1453" s="497" t="s">
        <v>60</v>
      </c>
      <c r="G1453" s="174">
        <f>G597</f>
        <v>0</v>
      </c>
      <c r="H1453" s="225">
        <f>G1453*(1-VLOOKUP($F1453,SHT,5,FALSE))+H597*(1-VLOOKUP($F1453,SHT,5,FALSE))</f>
        <v>0</v>
      </c>
      <c r="I1453" s="163">
        <f t="shared" ref="I1453:V1453" si="623">I597*(1-VLOOKUP($F1453,SHT,5,FALSE))</f>
        <v>0</v>
      </c>
      <c r="J1453" s="163">
        <f t="shared" si="623"/>
        <v>0</v>
      </c>
      <c r="K1453" s="181">
        <f t="shared" si="623"/>
        <v>0</v>
      </c>
      <c r="L1453" s="165">
        <f t="shared" si="623"/>
        <v>0</v>
      </c>
      <c r="M1453" s="176">
        <f t="shared" si="623"/>
        <v>0</v>
      </c>
      <c r="N1453" s="166">
        <f t="shared" si="623"/>
        <v>0</v>
      </c>
      <c r="O1453" s="166">
        <f t="shared" si="623"/>
        <v>0</v>
      </c>
      <c r="P1453" s="166">
        <f t="shared" si="623"/>
        <v>0</v>
      </c>
      <c r="Q1453" s="166">
        <f t="shared" si="623"/>
        <v>0</v>
      </c>
      <c r="R1453" s="166">
        <f t="shared" si="623"/>
        <v>0</v>
      </c>
      <c r="S1453" s="166">
        <f t="shared" si="623"/>
        <v>0</v>
      </c>
      <c r="T1453" s="162">
        <f t="shared" si="623"/>
        <v>0</v>
      </c>
      <c r="U1453" s="166">
        <f t="shared" si="623"/>
        <v>0</v>
      </c>
      <c r="V1453" s="167">
        <f t="shared" si="623"/>
        <v>0</v>
      </c>
      <c r="W1453" s="48">
        <f>W597</f>
        <v>0</v>
      </c>
      <c r="Y1453"/>
      <c r="Z1453"/>
      <c r="AA1453"/>
      <c r="AB1453"/>
      <c r="AC1453"/>
      <c r="AD1453"/>
      <c r="AE1453"/>
      <c r="AF1453"/>
    </row>
    <row r="1454" spans="1:32" s="71" customFormat="1" x14ac:dyDescent="0.4">
      <c r="A1454" s="341"/>
      <c r="B1454" s="494"/>
      <c r="C1454" s="495"/>
      <c r="D1454" s="495"/>
      <c r="E1454" s="496" t="s">
        <v>61</v>
      </c>
      <c r="F1454" s="496"/>
      <c r="G1454" s="68">
        <f t="shared" ref="G1454:W1454" si="624">SUBTOTAL(9,G1455:G1457)</f>
        <v>0</v>
      </c>
      <c r="H1454" s="69">
        <f t="shared" si="624"/>
        <v>0</v>
      </c>
      <c r="I1454" s="66">
        <f t="shared" si="624"/>
        <v>0</v>
      </c>
      <c r="J1454" s="66">
        <f t="shared" si="624"/>
        <v>0</v>
      </c>
      <c r="K1454" s="67">
        <f t="shared" si="624"/>
        <v>0</v>
      </c>
      <c r="L1454" s="36">
        <f t="shared" si="624"/>
        <v>0</v>
      </c>
      <c r="M1454" s="36">
        <f t="shared" si="624"/>
        <v>0</v>
      </c>
      <c r="N1454" s="36">
        <f t="shared" si="624"/>
        <v>0</v>
      </c>
      <c r="O1454" s="36">
        <f t="shared" si="624"/>
        <v>0</v>
      </c>
      <c r="P1454" s="36">
        <f t="shared" si="624"/>
        <v>0</v>
      </c>
      <c r="Q1454" s="36">
        <f t="shared" si="624"/>
        <v>0</v>
      </c>
      <c r="R1454" s="36">
        <f t="shared" si="624"/>
        <v>0</v>
      </c>
      <c r="S1454" s="36">
        <f t="shared" si="624"/>
        <v>0</v>
      </c>
      <c r="T1454" s="36">
        <f t="shared" si="624"/>
        <v>0</v>
      </c>
      <c r="U1454" s="36">
        <f t="shared" si="624"/>
        <v>0</v>
      </c>
      <c r="V1454" s="36">
        <f t="shared" si="624"/>
        <v>0</v>
      </c>
      <c r="W1454" s="35">
        <f t="shared" si="624"/>
        <v>0</v>
      </c>
      <c r="Y1454"/>
      <c r="Z1454"/>
      <c r="AA1454"/>
      <c r="AB1454"/>
      <c r="AC1454"/>
      <c r="AD1454"/>
      <c r="AE1454"/>
      <c r="AF1454"/>
    </row>
    <row r="1455" spans="1:32" s="71" customFormat="1" outlineLevel="1" x14ac:dyDescent="0.4">
      <c r="A1455" s="341"/>
      <c r="B1455" s="494"/>
      <c r="C1455" s="495"/>
      <c r="D1455" s="495"/>
      <c r="E1455" s="496"/>
      <c r="F1455" s="497" t="s">
        <v>62</v>
      </c>
      <c r="G1455" s="174">
        <f>G599</f>
        <v>0</v>
      </c>
      <c r="H1455" s="225">
        <f>G1455*(1-VLOOKUP($F1455,SHT,5,FALSE))+H599*(1-VLOOKUP($F1455,SHT,5,FALSE))</f>
        <v>0</v>
      </c>
      <c r="I1455" s="163">
        <f t="shared" ref="I1455:V1455" si="625">I599*(1-VLOOKUP($F1455,SHT,5,FALSE))</f>
        <v>0</v>
      </c>
      <c r="J1455" s="163">
        <f t="shared" si="625"/>
        <v>0</v>
      </c>
      <c r="K1455" s="181">
        <f t="shared" si="625"/>
        <v>0</v>
      </c>
      <c r="L1455" s="165">
        <f t="shared" si="625"/>
        <v>0</v>
      </c>
      <c r="M1455" s="176">
        <f t="shared" si="625"/>
        <v>0</v>
      </c>
      <c r="N1455" s="166">
        <f t="shared" si="625"/>
        <v>0</v>
      </c>
      <c r="O1455" s="166">
        <f t="shared" si="625"/>
        <v>0</v>
      </c>
      <c r="P1455" s="166">
        <f t="shared" si="625"/>
        <v>0</v>
      </c>
      <c r="Q1455" s="166">
        <f t="shared" si="625"/>
        <v>0</v>
      </c>
      <c r="R1455" s="166">
        <f t="shared" si="625"/>
        <v>0</v>
      </c>
      <c r="S1455" s="166">
        <f t="shared" si="625"/>
        <v>0</v>
      </c>
      <c r="T1455" s="162">
        <f t="shared" si="625"/>
        <v>0</v>
      </c>
      <c r="U1455" s="166">
        <f t="shared" si="625"/>
        <v>0</v>
      </c>
      <c r="V1455" s="167">
        <f t="shared" si="625"/>
        <v>0</v>
      </c>
      <c r="W1455" s="48">
        <f>W599</f>
        <v>0</v>
      </c>
      <c r="Y1455"/>
      <c r="Z1455"/>
      <c r="AA1455"/>
      <c r="AB1455"/>
      <c r="AC1455"/>
      <c r="AD1455"/>
      <c r="AE1455"/>
      <c r="AF1455"/>
    </row>
    <row r="1456" spans="1:32" s="71" customFormat="1" outlineLevel="1" x14ac:dyDescent="0.4">
      <c r="A1456" s="341"/>
      <c r="B1456" s="494"/>
      <c r="C1456" s="495"/>
      <c r="D1456" s="495"/>
      <c r="E1456" s="496"/>
      <c r="F1456" s="497" t="s">
        <v>63</v>
      </c>
      <c r="G1456" s="174">
        <f>G600</f>
        <v>0</v>
      </c>
      <c r="H1456" s="225">
        <f>G1456*(1-VLOOKUP($F1456,SHT,5,FALSE))+H600*(1-VLOOKUP($F1456,SHT,5,FALSE))</f>
        <v>0</v>
      </c>
      <c r="I1456" s="163">
        <f t="shared" ref="I1456:V1456" si="626">I600*(1-VLOOKUP($F1456,SHT,5,FALSE))</f>
        <v>0</v>
      </c>
      <c r="J1456" s="163">
        <f t="shared" si="626"/>
        <v>0</v>
      </c>
      <c r="K1456" s="181">
        <f t="shared" si="626"/>
        <v>0</v>
      </c>
      <c r="L1456" s="165">
        <f t="shared" si="626"/>
        <v>0</v>
      </c>
      <c r="M1456" s="176">
        <f t="shared" si="626"/>
        <v>0</v>
      </c>
      <c r="N1456" s="166">
        <f t="shared" si="626"/>
        <v>0</v>
      </c>
      <c r="O1456" s="166">
        <f t="shared" si="626"/>
        <v>0</v>
      </c>
      <c r="P1456" s="166">
        <f t="shared" si="626"/>
        <v>0</v>
      </c>
      <c r="Q1456" s="166">
        <f t="shared" si="626"/>
        <v>0</v>
      </c>
      <c r="R1456" s="166">
        <f t="shared" si="626"/>
        <v>0</v>
      </c>
      <c r="S1456" s="166">
        <f t="shared" si="626"/>
        <v>0</v>
      </c>
      <c r="T1456" s="162">
        <f t="shared" si="626"/>
        <v>0</v>
      </c>
      <c r="U1456" s="166">
        <f t="shared" si="626"/>
        <v>0</v>
      </c>
      <c r="V1456" s="167">
        <f t="shared" si="626"/>
        <v>0</v>
      </c>
      <c r="W1456" s="48">
        <f>W600</f>
        <v>0</v>
      </c>
      <c r="Y1456"/>
      <c r="Z1456"/>
      <c r="AA1456"/>
      <c r="AB1456"/>
      <c r="AC1456"/>
      <c r="AD1456"/>
      <c r="AE1456"/>
      <c r="AF1456"/>
    </row>
    <row r="1457" spans="1:32" s="71" customFormat="1" outlineLevel="1" x14ac:dyDescent="0.4">
      <c r="A1457" s="341"/>
      <c r="B1457" s="494"/>
      <c r="C1457" s="495"/>
      <c r="D1457" s="495"/>
      <c r="E1457" s="496"/>
      <c r="F1457" s="497" t="s">
        <v>64</v>
      </c>
      <c r="G1457" s="174">
        <f>G601</f>
        <v>0</v>
      </c>
      <c r="H1457" s="225">
        <f>G1457*(1-VLOOKUP($F1457,SHT,5,FALSE))+H601*(1-VLOOKUP($F1457,SHT,5,FALSE))</f>
        <v>0</v>
      </c>
      <c r="I1457" s="163">
        <f t="shared" ref="I1457:V1457" si="627">I601*(1-VLOOKUP($F1457,SHT,5,FALSE))</f>
        <v>0</v>
      </c>
      <c r="J1457" s="163">
        <f t="shared" si="627"/>
        <v>0</v>
      </c>
      <c r="K1457" s="181">
        <f t="shared" si="627"/>
        <v>0</v>
      </c>
      <c r="L1457" s="165">
        <f t="shared" si="627"/>
        <v>0</v>
      </c>
      <c r="M1457" s="176">
        <f t="shared" si="627"/>
        <v>0</v>
      </c>
      <c r="N1457" s="166">
        <f t="shared" si="627"/>
        <v>0</v>
      </c>
      <c r="O1457" s="166">
        <f t="shared" si="627"/>
        <v>0</v>
      </c>
      <c r="P1457" s="166">
        <f t="shared" si="627"/>
        <v>0</v>
      </c>
      <c r="Q1457" s="166">
        <f t="shared" si="627"/>
        <v>0</v>
      </c>
      <c r="R1457" s="166">
        <f t="shared" si="627"/>
        <v>0</v>
      </c>
      <c r="S1457" s="166">
        <f t="shared" si="627"/>
        <v>0</v>
      </c>
      <c r="T1457" s="162">
        <f t="shared" si="627"/>
        <v>0</v>
      </c>
      <c r="U1457" s="166">
        <f t="shared" si="627"/>
        <v>0</v>
      </c>
      <c r="V1457" s="167">
        <f t="shared" si="627"/>
        <v>0</v>
      </c>
      <c r="W1457" s="48">
        <f>W601</f>
        <v>0</v>
      </c>
      <c r="Y1457"/>
      <c r="Z1457"/>
      <c r="AA1457"/>
      <c r="AB1457"/>
      <c r="AC1457"/>
      <c r="AD1457"/>
      <c r="AE1457"/>
      <c r="AF1457"/>
    </row>
    <row r="1458" spans="1:32" s="71" customFormat="1" x14ac:dyDescent="0.4">
      <c r="A1458" s="341"/>
      <c r="B1458" s="494"/>
      <c r="C1458" s="495"/>
      <c r="D1458" s="495"/>
      <c r="E1458" s="496" t="s">
        <v>65</v>
      </c>
      <c r="F1458" s="496"/>
      <c r="G1458" s="68">
        <f t="shared" ref="G1458:W1458" si="628">SUBTOTAL(9,G1459:G1461)</f>
        <v>0</v>
      </c>
      <c r="H1458" s="69">
        <f t="shared" si="628"/>
        <v>0</v>
      </c>
      <c r="I1458" s="66">
        <f t="shared" si="628"/>
        <v>0</v>
      </c>
      <c r="J1458" s="66">
        <f t="shared" si="628"/>
        <v>0</v>
      </c>
      <c r="K1458" s="67">
        <f t="shared" si="628"/>
        <v>0</v>
      </c>
      <c r="L1458" s="36">
        <f t="shared" si="628"/>
        <v>0</v>
      </c>
      <c r="M1458" s="36">
        <f t="shared" si="628"/>
        <v>0</v>
      </c>
      <c r="N1458" s="36">
        <f t="shared" si="628"/>
        <v>0</v>
      </c>
      <c r="O1458" s="36">
        <f t="shared" si="628"/>
        <v>0</v>
      </c>
      <c r="P1458" s="36">
        <f t="shared" si="628"/>
        <v>0</v>
      </c>
      <c r="Q1458" s="36">
        <f t="shared" si="628"/>
        <v>0</v>
      </c>
      <c r="R1458" s="36">
        <f t="shared" si="628"/>
        <v>0</v>
      </c>
      <c r="S1458" s="36">
        <f t="shared" si="628"/>
        <v>0</v>
      </c>
      <c r="T1458" s="36">
        <f t="shared" si="628"/>
        <v>0</v>
      </c>
      <c r="U1458" s="36">
        <f t="shared" si="628"/>
        <v>0</v>
      </c>
      <c r="V1458" s="36">
        <f t="shared" si="628"/>
        <v>0</v>
      </c>
      <c r="W1458" s="35">
        <f t="shared" si="628"/>
        <v>0</v>
      </c>
      <c r="Y1458"/>
      <c r="Z1458"/>
      <c r="AA1458"/>
      <c r="AB1458"/>
      <c r="AC1458"/>
      <c r="AD1458"/>
      <c r="AE1458"/>
      <c r="AF1458"/>
    </row>
    <row r="1459" spans="1:32" s="71" customFormat="1" outlineLevel="1" x14ac:dyDescent="0.4">
      <c r="A1459" s="341"/>
      <c r="B1459" s="494"/>
      <c r="C1459" s="495"/>
      <c r="D1459" s="495"/>
      <c r="E1459" s="496"/>
      <c r="F1459" s="497" t="s">
        <v>66</v>
      </c>
      <c r="G1459" s="174">
        <f>G603</f>
        <v>0</v>
      </c>
      <c r="H1459" s="225">
        <f>G1459*(1-VLOOKUP($F1459,SHT,5,FALSE))+H603*(1-VLOOKUP($F1459,SHT,5,FALSE))</f>
        <v>0</v>
      </c>
      <c r="I1459" s="163">
        <f t="shared" ref="I1459:V1459" si="629">I603*(1-VLOOKUP($F1459,SHT,5,FALSE))</f>
        <v>0</v>
      </c>
      <c r="J1459" s="163">
        <f t="shared" si="629"/>
        <v>0</v>
      </c>
      <c r="K1459" s="181">
        <f t="shared" si="629"/>
        <v>0</v>
      </c>
      <c r="L1459" s="165">
        <f t="shared" si="629"/>
        <v>0</v>
      </c>
      <c r="M1459" s="176">
        <f t="shared" si="629"/>
        <v>0</v>
      </c>
      <c r="N1459" s="166">
        <f t="shared" si="629"/>
        <v>0</v>
      </c>
      <c r="O1459" s="166">
        <f t="shared" si="629"/>
        <v>0</v>
      </c>
      <c r="P1459" s="166">
        <f t="shared" si="629"/>
        <v>0</v>
      </c>
      <c r="Q1459" s="166">
        <f t="shared" si="629"/>
        <v>0</v>
      </c>
      <c r="R1459" s="166">
        <f t="shared" si="629"/>
        <v>0</v>
      </c>
      <c r="S1459" s="166">
        <f t="shared" si="629"/>
        <v>0</v>
      </c>
      <c r="T1459" s="162">
        <f t="shared" si="629"/>
        <v>0</v>
      </c>
      <c r="U1459" s="166">
        <f t="shared" si="629"/>
        <v>0</v>
      </c>
      <c r="V1459" s="167">
        <f t="shared" si="629"/>
        <v>0</v>
      </c>
      <c r="W1459" s="48">
        <f>W603</f>
        <v>0</v>
      </c>
      <c r="Y1459"/>
      <c r="Z1459"/>
      <c r="AA1459"/>
      <c r="AB1459"/>
      <c r="AC1459"/>
      <c r="AD1459"/>
      <c r="AE1459"/>
      <c r="AF1459"/>
    </row>
    <row r="1460" spans="1:32" s="71" customFormat="1" outlineLevel="1" x14ac:dyDescent="0.4">
      <c r="A1460" s="341"/>
      <c r="B1460" s="494"/>
      <c r="C1460" s="495"/>
      <c r="D1460" s="495"/>
      <c r="E1460" s="496"/>
      <c r="F1460" s="497" t="s">
        <v>67</v>
      </c>
      <c r="G1460" s="174">
        <f>G604</f>
        <v>0</v>
      </c>
      <c r="H1460" s="225">
        <f>G1460*(1-VLOOKUP($F1460,SHT,5,FALSE))+H604*(1-VLOOKUP($F1460,SHT,5,FALSE))</f>
        <v>0</v>
      </c>
      <c r="I1460" s="163">
        <f t="shared" ref="I1460:V1460" si="630">I604*(1-VLOOKUP($F1460,SHT,5,FALSE))</f>
        <v>0</v>
      </c>
      <c r="J1460" s="163">
        <f t="shared" si="630"/>
        <v>0</v>
      </c>
      <c r="K1460" s="181">
        <f t="shared" si="630"/>
        <v>0</v>
      </c>
      <c r="L1460" s="165">
        <f t="shared" si="630"/>
        <v>0</v>
      </c>
      <c r="M1460" s="176">
        <f t="shared" si="630"/>
        <v>0</v>
      </c>
      <c r="N1460" s="166">
        <f t="shared" si="630"/>
        <v>0</v>
      </c>
      <c r="O1460" s="166">
        <f t="shared" si="630"/>
        <v>0</v>
      </c>
      <c r="P1460" s="166">
        <f t="shared" si="630"/>
        <v>0</v>
      </c>
      <c r="Q1460" s="166">
        <f t="shared" si="630"/>
        <v>0</v>
      </c>
      <c r="R1460" s="166">
        <f t="shared" si="630"/>
        <v>0</v>
      </c>
      <c r="S1460" s="166">
        <f t="shared" si="630"/>
        <v>0</v>
      </c>
      <c r="T1460" s="162">
        <f t="shared" si="630"/>
        <v>0</v>
      </c>
      <c r="U1460" s="166">
        <f t="shared" si="630"/>
        <v>0</v>
      </c>
      <c r="V1460" s="167">
        <f t="shared" si="630"/>
        <v>0</v>
      </c>
      <c r="W1460" s="48">
        <f>W604</f>
        <v>0</v>
      </c>
      <c r="Y1460"/>
      <c r="Z1460"/>
      <c r="AA1460"/>
      <c r="AB1460"/>
      <c r="AC1460"/>
      <c r="AD1460"/>
      <c r="AE1460"/>
      <c r="AF1460"/>
    </row>
    <row r="1461" spans="1:32" s="71" customFormat="1" outlineLevel="1" x14ac:dyDescent="0.4">
      <c r="A1461" s="341"/>
      <c r="B1461" s="494"/>
      <c r="C1461" s="495"/>
      <c r="D1461" s="495"/>
      <c r="E1461" s="496"/>
      <c r="F1461" s="497" t="s">
        <v>68</v>
      </c>
      <c r="G1461" s="174">
        <f>G605</f>
        <v>0</v>
      </c>
      <c r="H1461" s="225">
        <f>G1461*(1-VLOOKUP($F1461,SHT,5,FALSE))+H605*(1-VLOOKUP($F1461,SHT,5,FALSE))</f>
        <v>0</v>
      </c>
      <c r="I1461" s="163">
        <f t="shared" ref="I1461:V1461" si="631">I605*(1-VLOOKUP($F1461,SHT,5,FALSE))</f>
        <v>0</v>
      </c>
      <c r="J1461" s="163">
        <f t="shared" si="631"/>
        <v>0</v>
      </c>
      <c r="K1461" s="181">
        <f t="shared" si="631"/>
        <v>0</v>
      </c>
      <c r="L1461" s="165">
        <f t="shared" si="631"/>
        <v>0</v>
      </c>
      <c r="M1461" s="176">
        <f t="shared" si="631"/>
        <v>0</v>
      </c>
      <c r="N1461" s="166">
        <f t="shared" si="631"/>
        <v>0</v>
      </c>
      <c r="O1461" s="166">
        <f t="shared" si="631"/>
        <v>0</v>
      </c>
      <c r="P1461" s="166">
        <f t="shared" si="631"/>
        <v>0</v>
      </c>
      <c r="Q1461" s="166">
        <f t="shared" si="631"/>
        <v>0</v>
      </c>
      <c r="R1461" s="166">
        <f t="shared" si="631"/>
        <v>0</v>
      </c>
      <c r="S1461" s="166">
        <f t="shared" si="631"/>
        <v>0</v>
      </c>
      <c r="T1461" s="162">
        <f t="shared" si="631"/>
        <v>0</v>
      </c>
      <c r="U1461" s="166">
        <f t="shared" si="631"/>
        <v>0</v>
      </c>
      <c r="V1461" s="167">
        <f t="shared" si="631"/>
        <v>0</v>
      </c>
      <c r="W1461" s="48">
        <f>W605</f>
        <v>0</v>
      </c>
      <c r="Y1461"/>
      <c r="Z1461"/>
      <c r="AA1461"/>
      <c r="AB1461"/>
      <c r="AC1461"/>
      <c r="AD1461"/>
      <c r="AE1461"/>
      <c r="AF1461"/>
    </row>
    <row r="1462" spans="1:32" s="71" customFormat="1" x14ac:dyDescent="0.4">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4">
      <c r="A1463" s="341"/>
      <c r="B1463" s="494"/>
      <c r="C1463" s="495"/>
      <c r="D1463" s="495"/>
      <c r="E1463" s="496" t="s">
        <v>70</v>
      </c>
      <c r="F1463" s="496"/>
      <c r="G1463" s="68">
        <f t="shared" ref="G1463:W1463" si="632">SUBTOTAL(9,G1464:G1465)</f>
        <v>0</v>
      </c>
      <c r="H1463" s="69">
        <f t="shared" si="632"/>
        <v>0</v>
      </c>
      <c r="I1463" s="66">
        <f t="shared" si="632"/>
        <v>0</v>
      </c>
      <c r="J1463" s="66">
        <f t="shared" si="632"/>
        <v>0</v>
      </c>
      <c r="K1463" s="67">
        <f t="shared" si="632"/>
        <v>0</v>
      </c>
      <c r="L1463" s="36">
        <f t="shared" si="632"/>
        <v>0</v>
      </c>
      <c r="M1463" s="36">
        <f t="shared" si="632"/>
        <v>0</v>
      </c>
      <c r="N1463" s="36">
        <f t="shared" si="632"/>
        <v>0</v>
      </c>
      <c r="O1463" s="36">
        <f t="shared" si="632"/>
        <v>0</v>
      </c>
      <c r="P1463" s="36">
        <f t="shared" si="632"/>
        <v>0</v>
      </c>
      <c r="Q1463" s="36">
        <f t="shared" si="632"/>
        <v>0</v>
      </c>
      <c r="R1463" s="36">
        <f t="shared" si="632"/>
        <v>0</v>
      </c>
      <c r="S1463" s="36">
        <f t="shared" si="632"/>
        <v>0</v>
      </c>
      <c r="T1463" s="36">
        <f t="shared" si="632"/>
        <v>0</v>
      </c>
      <c r="U1463" s="36">
        <f t="shared" si="632"/>
        <v>0</v>
      </c>
      <c r="V1463" s="39">
        <f t="shared" si="632"/>
        <v>0</v>
      </c>
      <c r="W1463" s="35">
        <f t="shared" si="632"/>
        <v>0</v>
      </c>
      <c r="Y1463"/>
      <c r="Z1463"/>
      <c r="AA1463"/>
      <c r="AB1463"/>
      <c r="AC1463"/>
      <c r="AD1463"/>
      <c r="AE1463"/>
      <c r="AF1463"/>
    </row>
    <row r="1464" spans="1:32" s="71" customFormat="1" outlineLevel="1" x14ac:dyDescent="0.4">
      <c r="A1464" s="341"/>
      <c r="B1464" s="494"/>
      <c r="C1464" s="495"/>
      <c r="D1464" s="495"/>
      <c r="E1464" s="496"/>
      <c r="F1464" s="497" t="s">
        <v>71</v>
      </c>
      <c r="G1464" s="174">
        <f>G608</f>
        <v>0</v>
      </c>
      <c r="H1464" s="225">
        <f>G1464*(1-VLOOKUP($F1464,SHT,5,FALSE))+H608*(1-VLOOKUP($F1464,SHT,5,FALSE))</f>
        <v>0</v>
      </c>
      <c r="I1464" s="163">
        <f t="shared" ref="I1464:V1464" si="633">I608*(1-VLOOKUP($F1464,SHT,5,FALSE))</f>
        <v>0</v>
      </c>
      <c r="J1464" s="163">
        <f t="shared" si="633"/>
        <v>0</v>
      </c>
      <c r="K1464" s="181">
        <f t="shared" si="633"/>
        <v>0</v>
      </c>
      <c r="L1464" s="165">
        <f t="shared" si="633"/>
        <v>0</v>
      </c>
      <c r="M1464" s="176">
        <f t="shared" si="633"/>
        <v>0</v>
      </c>
      <c r="N1464" s="166">
        <f t="shared" si="633"/>
        <v>0</v>
      </c>
      <c r="O1464" s="166">
        <f t="shared" si="633"/>
        <v>0</v>
      </c>
      <c r="P1464" s="166">
        <f t="shared" si="633"/>
        <v>0</v>
      </c>
      <c r="Q1464" s="166">
        <f t="shared" si="633"/>
        <v>0</v>
      </c>
      <c r="R1464" s="166">
        <f t="shared" si="633"/>
        <v>0</v>
      </c>
      <c r="S1464" s="166">
        <f t="shared" si="633"/>
        <v>0</v>
      </c>
      <c r="T1464" s="162">
        <f t="shared" si="633"/>
        <v>0</v>
      </c>
      <c r="U1464" s="166">
        <f t="shared" si="633"/>
        <v>0</v>
      </c>
      <c r="V1464" s="167">
        <f t="shared" si="633"/>
        <v>0</v>
      </c>
      <c r="W1464" s="48">
        <f>W608</f>
        <v>0</v>
      </c>
      <c r="Y1464"/>
      <c r="Z1464"/>
      <c r="AA1464"/>
      <c r="AB1464"/>
      <c r="AC1464"/>
      <c r="AD1464"/>
      <c r="AE1464"/>
      <c r="AF1464"/>
    </row>
    <row r="1465" spans="1:32" s="71" customFormat="1" outlineLevel="1" x14ac:dyDescent="0.4">
      <c r="A1465" s="341"/>
      <c r="B1465" s="494"/>
      <c r="C1465" s="495"/>
      <c r="D1465" s="495"/>
      <c r="E1465" s="496"/>
      <c r="F1465" s="497" t="s">
        <v>72</v>
      </c>
      <c r="G1465" s="174">
        <f>G609</f>
        <v>0</v>
      </c>
      <c r="H1465" s="225">
        <f>G1465*(1-VLOOKUP($F1465,SHT,5,FALSE))+H609*(1-VLOOKUP($F1465,SHT,5,FALSE))</f>
        <v>0</v>
      </c>
      <c r="I1465" s="163">
        <f t="shared" ref="I1465:V1465" si="634">I609*(1-VLOOKUP($F1465,SHT,5,FALSE))</f>
        <v>0</v>
      </c>
      <c r="J1465" s="163">
        <f t="shared" si="634"/>
        <v>0</v>
      </c>
      <c r="K1465" s="181">
        <f t="shared" si="634"/>
        <v>0</v>
      </c>
      <c r="L1465" s="165">
        <f t="shared" si="634"/>
        <v>0</v>
      </c>
      <c r="M1465" s="176">
        <f t="shared" si="634"/>
        <v>0</v>
      </c>
      <c r="N1465" s="166">
        <f t="shared" si="634"/>
        <v>0</v>
      </c>
      <c r="O1465" s="166">
        <f t="shared" si="634"/>
        <v>0</v>
      </c>
      <c r="P1465" s="166">
        <f t="shared" si="634"/>
        <v>0</v>
      </c>
      <c r="Q1465" s="166">
        <f t="shared" si="634"/>
        <v>0</v>
      </c>
      <c r="R1465" s="166">
        <f t="shared" si="634"/>
        <v>0</v>
      </c>
      <c r="S1465" s="166">
        <f t="shared" si="634"/>
        <v>0</v>
      </c>
      <c r="T1465" s="162">
        <f t="shared" si="634"/>
        <v>0</v>
      </c>
      <c r="U1465" s="166">
        <f t="shared" si="634"/>
        <v>0</v>
      </c>
      <c r="V1465" s="167">
        <f t="shared" si="634"/>
        <v>0</v>
      </c>
      <c r="W1465" s="48">
        <f>W609</f>
        <v>0</v>
      </c>
      <c r="Y1465"/>
      <c r="Z1465"/>
      <c r="AA1465"/>
      <c r="AB1465"/>
      <c r="AC1465"/>
      <c r="AD1465"/>
      <c r="AE1465"/>
      <c r="AF1465"/>
    </row>
    <row r="1466" spans="1:32" s="71" customFormat="1" x14ac:dyDescent="0.4">
      <c r="A1466" s="341"/>
      <c r="B1466" s="494"/>
      <c r="C1466" s="495"/>
      <c r="D1466" s="495"/>
      <c r="E1466" s="496" t="s">
        <v>73</v>
      </c>
      <c r="F1466" s="496"/>
      <c r="G1466" s="68">
        <f t="shared" ref="G1466:W1466" si="635">SUBTOTAL(9,G1467:G1469)</f>
        <v>0</v>
      </c>
      <c r="H1466" s="69">
        <f t="shared" si="635"/>
        <v>0</v>
      </c>
      <c r="I1466" s="66">
        <f t="shared" si="635"/>
        <v>0</v>
      </c>
      <c r="J1466" s="66">
        <f t="shared" si="635"/>
        <v>0</v>
      </c>
      <c r="K1466" s="67">
        <f t="shared" si="635"/>
        <v>0</v>
      </c>
      <c r="L1466" s="36">
        <f t="shared" si="635"/>
        <v>0</v>
      </c>
      <c r="M1466" s="36">
        <f t="shared" si="635"/>
        <v>0</v>
      </c>
      <c r="N1466" s="36">
        <f t="shared" si="635"/>
        <v>0</v>
      </c>
      <c r="O1466" s="36">
        <f t="shared" si="635"/>
        <v>0</v>
      </c>
      <c r="P1466" s="36">
        <f t="shared" si="635"/>
        <v>0</v>
      </c>
      <c r="Q1466" s="36">
        <f t="shared" si="635"/>
        <v>0</v>
      </c>
      <c r="R1466" s="36">
        <f t="shared" si="635"/>
        <v>0</v>
      </c>
      <c r="S1466" s="36">
        <f t="shared" si="635"/>
        <v>0</v>
      </c>
      <c r="T1466" s="36">
        <f t="shared" si="635"/>
        <v>0</v>
      </c>
      <c r="U1466" s="36">
        <f t="shared" si="635"/>
        <v>0</v>
      </c>
      <c r="V1466" s="36">
        <f t="shared" si="635"/>
        <v>0</v>
      </c>
      <c r="W1466" s="35">
        <f t="shared" si="635"/>
        <v>0</v>
      </c>
      <c r="Y1466"/>
      <c r="Z1466"/>
      <c r="AA1466"/>
      <c r="AB1466"/>
      <c r="AC1466"/>
      <c r="AD1466"/>
      <c r="AE1466"/>
      <c r="AF1466"/>
    </row>
    <row r="1467" spans="1:32" s="71" customFormat="1" outlineLevel="1" x14ac:dyDescent="0.4">
      <c r="A1467" s="341"/>
      <c r="B1467" s="494"/>
      <c r="C1467" s="495"/>
      <c r="D1467" s="495"/>
      <c r="E1467" s="496"/>
      <c r="F1467" s="497" t="s">
        <v>74</v>
      </c>
      <c r="G1467" s="174">
        <f>G611</f>
        <v>0</v>
      </c>
      <c r="H1467" s="225">
        <f>G1467*(1-VLOOKUP($F1467,SHT,5,FALSE))+H611*(1-VLOOKUP($F1467,SHT,5,FALSE))</f>
        <v>0</v>
      </c>
      <c r="I1467" s="163">
        <f t="shared" ref="I1467:V1467" si="636">I611*(1-VLOOKUP($F1467,SHT,5,FALSE))</f>
        <v>0</v>
      </c>
      <c r="J1467" s="163">
        <f t="shared" si="636"/>
        <v>0</v>
      </c>
      <c r="K1467" s="181">
        <f t="shared" si="636"/>
        <v>0</v>
      </c>
      <c r="L1467" s="165">
        <f t="shared" si="636"/>
        <v>0</v>
      </c>
      <c r="M1467" s="176">
        <f t="shared" si="636"/>
        <v>0</v>
      </c>
      <c r="N1467" s="166">
        <f t="shared" si="636"/>
        <v>0</v>
      </c>
      <c r="O1467" s="166">
        <f t="shared" si="636"/>
        <v>0</v>
      </c>
      <c r="P1467" s="166">
        <f t="shared" si="636"/>
        <v>0</v>
      </c>
      <c r="Q1467" s="166">
        <f t="shared" si="636"/>
        <v>0</v>
      </c>
      <c r="R1467" s="166">
        <f t="shared" si="636"/>
        <v>0</v>
      </c>
      <c r="S1467" s="166">
        <f t="shared" si="636"/>
        <v>0</v>
      </c>
      <c r="T1467" s="162">
        <f t="shared" si="636"/>
        <v>0</v>
      </c>
      <c r="U1467" s="166">
        <f t="shared" si="636"/>
        <v>0</v>
      </c>
      <c r="V1467" s="167">
        <f t="shared" si="636"/>
        <v>0</v>
      </c>
      <c r="W1467" s="48">
        <f>W611</f>
        <v>0</v>
      </c>
      <c r="Y1467"/>
      <c r="Z1467"/>
      <c r="AA1467"/>
      <c r="AB1467"/>
      <c r="AC1467"/>
      <c r="AD1467"/>
      <c r="AE1467"/>
      <c r="AF1467"/>
    </row>
    <row r="1468" spans="1:32" s="71" customFormat="1" outlineLevel="1" x14ac:dyDescent="0.4">
      <c r="A1468" s="341"/>
      <c r="B1468" s="494"/>
      <c r="C1468" s="495"/>
      <c r="D1468" s="495"/>
      <c r="E1468" s="496"/>
      <c r="F1468" s="497" t="s">
        <v>75</v>
      </c>
      <c r="G1468" s="174">
        <f>G612</f>
        <v>0</v>
      </c>
      <c r="H1468" s="225">
        <f>G1468*(1-VLOOKUP($F1468,SHT,5,FALSE))+H612*(1-VLOOKUP($F1468,SHT,5,FALSE))</f>
        <v>0</v>
      </c>
      <c r="I1468" s="163">
        <f t="shared" ref="I1468:V1468" si="637">I612*(1-VLOOKUP($F1468,SHT,5,FALSE))</f>
        <v>0</v>
      </c>
      <c r="J1468" s="163">
        <f t="shared" si="637"/>
        <v>0</v>
      </c>
      <c r="K1468" s="181">
        <f t="shared" si="637"/>
        <v>0</v>
      </c>
      <c r="L1468" s="165">
        <f t="shared" si="637"/>
        <v>0</v>
      </c>
      <c r="M1468" s="176">
        <f t="shared" si="637"/>
        <v>0</v>
      </c>
      <c r="N1468" s="166">
        <f t="shared" si="637"/>
        <v>0</v>
      </c>
      <c r="O1468" s="166">
        <f t="shared" si="637"/>
        <v>0</v>
      </c>
      <c r="P1468" s="166">
        <f t="shared" si="637"/>
        <v>0</v>
      </c>
      <c r="Q1468" s="166">
        <f t="shared" si="637"/>
        <v>0</v>
      </c>
      <c r="R1468" s="166">
        <f t="shared" si="637"/>
        <v>0</v>
      </c>
      <c r="S1468" s="166">
        <f t="shared" si="637"/>
        <v>0</v>
      </c>
      <c r="T1468" s="162">
        <f t="shared" si="637"/>
        <v>0</v>
      </c>
      <c r="U1468" s="166">
        <f t="shared" si="637"/>
        <v>0</v>
      </c>
      <c r="V1468" s="167">
        <f t="shared" si="637"/>
        <v>0</v>
      </c>
      <c r="W1468" s="48">
        <f>W612</f>
        <v>0</v>
      </c>
      <c r="Y1468"/>
      <c r="Z1468"/>
      <c r="AA1468"/>
      <c r="AB1468"/>
      <c r="AC1468"/>
      <c r="AD1468"/>
      <c r="AE1468"/>
      <c r="AF1468"/>
    </row>
    <row r="1469" spans="1:32" s="71" customFormat="1" outlineLevel="1" x14ac:dyDescent="0.4">
      <c r="A1469" s="341"/>
      <c r="B1469" s="494"/>
      <c r="C1469" s="495"/>
      <c r="D1469" s="495"/>
      <c r="E1469" s="496"/>
      <c r="F1469" s="497" t="s">
        <v>76</v>
      </c>
      <c r="G1469" s="174">
        <f>G613</f>
        <v>0</v>
      </c>
      <c r="H1469" s="225">
        <f>G1469*(1-VLOOKUP($F1469,SHT,5,FALSE))+H613*(1-VLOOKUP($F1469,SHT,5,FALSE))</f>
        <v>0</v>
      </c>
      <c r="I1469" s="163">
        <f t="shared" ref="I1469:V1469" si="638">I613*(1-VLOOKUP($F1469,SHT,5,FALSE))</f>
        <v>0</v>
      </c>
      <c r="J1469" s="163">
        <f t="shared" si="638"/>
        <v>0</v>
      </c>
      <c r="K1469" s="181">
        <f t="shared" si="638"/>
        <v>0</v>
      </c>
      <c r="L1469" s="165">
        <f t="shared" si="638"/>
        <v>0</v>
      </c>
      <c r="M1469" s="176">
        <f t="shared" si="638"/>
        <v>0</v>
      </c>
      <c r="N1469" s="166">
        <f t="shared" si="638"/>
        <v>0</v>
      </c>
      <c r="O1469" s="166">
        <f t="shared" si="638"/>
        <v>0</v>
      </c>
      <c r="P1469" s="166">
        <f t="shared" si="638"/>
        <v>0</v>
      </c>
      <c r="Q1469" s="166">
        <f t="shared" si="638"/>
        <v>0</v>
      </c>
      <c r="R1469" s="166">
        <f t="shared" si="638"/>
        <v>0</v>
      </c>
      <c r="S1469" s="166">
        <f t="shared" si="638"/>
        <v>0</v>
      </c>
      <c r="T1469" s="162">
        <f t="shared" si="638"/>
        <v>0</v>
      </c>
      <c r="U1469" s="166">
        <f t="shared" si="638"/>
        <v>0</v>
      </c>
      <c r="V1469" s="167">
        <f t="shared" si="638"/>
        <v>0</v>
      </c>
      <c r="W1469" s="48">
        <f>W613</f>
        <v>0</v>
      </c>
      <c r="Y1469"/>
      <c r="Z1469"/>
      <c r="AA1469"/>
      <c r="AB1469"/>
      <c r="AC1469"/>
      <c r="AD1469"/>
      <c r="AE1469"/>
      <c r="AF1469"/>
    </row>
    <row r="1470" spans="1:32" s="71" customFormat="1" x14ac:dyDescent="0.4">
      <c r="A1470" s="341"/>
      <c r="B1470" s="494"/>
      <c r="C1470" s="495"/>
      <c r="D1470" s="495"/>
      <c r="E1470" s="496" t="s">
        <v>77</v>
      </c>
      <c r="F1470" s="496"/>
      <c r="G1470" s="68">
        <f t="shared" ref="G1470:W1470" si="639">SUBTOTAL(9,G1471:G1472)</f>
        <v>0</v>
      </c>
      <c r="H1470" s="69">
        <f t="shared" si="639"/>
        <v>0</v>
      </c>
      <c r="I1470" s="66">
        <f t="shared" si="639"/>
        <v>0</v>
      </c>
      <c r="J1470" s="66">
        <f t="shared" si="639"/>
        <v>0</v>
      </c>
      <c r="K1470" s="67">
        <f t="shared" si="639"/>
        <v>0</v>
      </c>
      <c r="L1470" s="36">
        <f t="shared" si="639"/>
        <v>0</v>
      </c>
      <c r="M1470" s="36">
        <f t="shared" si="639"/>
        <v>0</v>
      </c>
      <c r="N1470" s="36">
        <f t="shared" si="639"/>
        <v>0</v>
      </c>
      <c r="O1470" s="36">
        <f t="shared" si="639"/>
        <v>0</v>
      </c>
      <c r="P1470" s="36">
        <f t="shared" si="639"/>
        <v>0</v>
      </c>
      <c r="Q1470" s="36">
        <f t="shared" si="639"/>
        <v>0</v>
      </c>
      <c r="R1470" s="36">
        <f t="shared" si="639"/>
        <v>0</v>
      </c>
      <c r="S1470" s="36">
        <f t="shared" si="639"/>
        <v>0</v>
      </c>
      <c r="T1470" s="36">
        <f t="shared" si="639"/>
        <v>0</v>
      </c>
      <c r="U1470" s="36">
        <f t="shared" si="639"/>
        <v>0</v>
      </c>
      <c r="V1470" s="39">
        <f t="shared" si="639"/>
        <v>0</v>
      </c>
      <c r="W1470" s="35">
        <f t="shared" si="639"/>
        <v>0</v>
      </c>
      <c r="Y1470"/>
      <c r="Z1470"/>
      <c r="AA1470"/>
      <c r="AB1470"/>
      <c r="AC1470"/>
      <c r="AD1470"/>
      <c r="AE1470"/>
      <c r="AF1470"/>
    </row>
    <row r="1471" spans="1:32" s="71" customFormat="1" outlineLevel="1" x14ac:dyDescent="0.4">
      <c r="A1471" s="341"/>
      <c r="B1471" s="494"/>
      <c r="C1471" s="495"/>
      <c r="D1471" s="495"/>
      <c r="E1471" s="496"/>
      <c r="F1471" s="497" t="s">
        <v>78</v>
      </c>
      <c r="G1471" s="174">
        <f>G615</f>
        <v>0</v>
      </c>
      <c r="H1471" s="225">
        <f>G1471*(1-VLOOKUP($F1471,SHT,5,FALSE))+H615*(1-VLOOKUP($F1471,SHT,5,FALSE))</f>
        <v>0</v>
      </c>
      <c r="I1471" s="163">
        <f t="shared" ref="I1471:V1471" si="640">I615*(1-VLOOKUP($F1471,SHT,5,FALSE))</f>
        <v>0</v>
      </c>
      <c r="J1471" s="163">
        <f t="shared" si="640"/>
        <v>0</v>
      </c>
      <c r="K1471" s="181">
        <f t="shared" si="640"/>
        <v>0</v>
      </c>
      <c r="L1471" s="165">
        <f t="shared" si="640"/>
        <v>0</v>
      </c>
      <c r="M1471" s="176">
        <f t="shared" si="640"/>
        <v>0</v>
      </c>
      <c r="N1471" s="166">
        <f t="shared" si="640"/>
        <v>0</v>
      </c>
      <c r="O1471" s="166">
        <f t="shared" si="640"/>
        <v>0</v>
      </c>
      <c r="P1471" s="166">
        <f t="shared" si="640"/>
        <v>0</v>
      </c>
      <c r="Q1471" s="166">
        <f t="shared" si="640"/>
        <v>0</v>
      </c>
      <c r="R1471" s="166">
        <f t="shared" si="640"/>
        <v>0</v>
      </c>
      <c r="S1471" s="166">
        <f t="shared" si="640"/>
        <v>0</v>
      </c>
      <c r="T1471" s="162">
        <f t="shared" si="640"/>
        <v>0</v>
      </c>
      <c r="U1471" s="166">
        <f t="shared" si="640"/>
        <v>0</v>
      </c>
      <c r="V1471" s="167">
        <f t="shared" si="640"/>
        <v>0</v>
      </c>
      <c r="W1471" s="48">
        <f>W615</f>
        <v>0</v>
      </c>
      <c r="Y1471"/>
      <c r="Z1471"/>
      <c r="AA1471"/>
      <c r="AB1471"/>
      <c r="AC1471"/>
      <c r="AD1471"/>
      <c r="AE1471"/>
      <c r="AF1471"/>
    </row>
    <row r="1472" spans="1:32" s="71" customFormat="1" outlineLevel="1" x14ac:dyDescent="0.4">
      <c r="A1472" s="341"/>
      <c r="B1472" s="494"/>
      <c r="C1472" s="495"/>
      <c r="D1472" s="495"/>
      <c r="E1472" s="496"/>
      <c r="F1472" s="497" t="s">
        <v>79</v>
      </c>
      <c r="G1472" s="174">
        <f>G616</f>
        <v>0</v>
      </c>
      <c r="H1472" s="225">
        <f>G1472*(1-VLOOKUP($F1472,SHT,5,FALSE))+H616*(1-VLOOKUP($F1472,SHT,5,FALSE))</f>
        <v>0</v>
      </c>
      <c r="I1472" s="163">
        <f t="shared" ref="I1472:V1472" si="641">I616*(1-VLOOKUP($F1472,SHT,5,FALSE))</f>
        <v>0</v>
      </c>
      <c r="J1472" s="163">
        <f t="shared" si="641"/>
        <v>0</v>
      </c>
      <c r="K1472" s="181">
        <f t="shared" si="641"/>
        <v>0</v>
      </c>
      <c r="L1472" s="165">
        <f t="shared" si="641"/>
        <v>0</v>
      </c>
      <c r="M1472" s="176">
        <f t="shared" si="641"/>
        <v>0</v>
      </c>
      <c r="N1472" s="166">
        <f t="shared" si="641"/>
        <v>0</v>
      </c>
      <c r="O1472" s="166">
        <f t="shared" si="641"/>
        <v>0</v>
      </c>
      <c r="P1472" s="166">
        <f t="shared" si="641"/>
        <v>0</v>
      </c>
      <c r="Q1472" s="166">
        <f t="shared" si="641"/>
        <v>0</v>
      </c>
      <c r="R1472" s="166">
        <f t="shared" si="641"/>
        <v>0</v>
      </c>
      <c r="S1472" s="166">
        <f t="shared" si="641"/>
        <v>0</v>
      </c>
      <c r="T1472" s="162">
        <f t="shared" si="641"/>
        <v>0</v>
      </c>
      <c r="U1472" s="166">
        <f t="shared" si="641"/>
        <v>0</v>
      </c>
      <c r="V1472" s="167">
        <f t="shared" si="641"/>
        <v>0</v>
      </c>
      <c r="W1472" s="48">
        <f>W616</f>
        <v>0</v>
      </c>
      <c r="Y1472"/>
      <c r="Z1472"/>
      <c r="AA1472"/>
      <c r="AB1472"/>
      <c r="AC1472"/>
      <c r="AD1472"/>
      <c r="AE1472"/>
      <c r="AF1472"/>
    </row>
    <row r="1473" spans="1:32" s="71" customFormat="1" x14ac:dyDescent="0.4">
      <c r="A1473" s="341"/>
      <c r="B1473" s="494"/>
      <c r="C1473" s="495"/>
      <c r="D1473" s="495"/>
      <c r="E1473" s="496" t="s">
        <v>80</v>
      </c>
      <c r="F1473" s="496"/>
      <c r="G1473" s="68">
        <f t="shared" ref="G1473:W1473" si="642">SUBTOTAL(9,G1474:G1476)</f>
        <v>0</v>
      </c>
      <c r="H1473" s="69">
        <f t="shared" si="642"/>
        <v>0</v>
      </c>
      <c r="I1473" s="66">
        <f t="shared" si="642"/>
        <v>0</v>
      </c>
      <c r="J1473" s="66">
        <f t="shared" si="642"/>
        <v>0</v>
      </c>
      <c r="K1473" s="67">
        <f t="shared" si="642"/>
        <v>0</v>
      </c>
      <c r="L1473" s="36">
        <f t="shared" si="642"/>
        <v>0</v>
      </c>
      <c r="M1473" s="36">
        <f t="shared" si="642"/>
        <v>0</v>
      </c>
      <c r="N1473" s="36">
        <f t="shared" si="642"/>
        <v>0</v>
      </c>
      <c r="O1473" s="36">
        <f t="shared" si="642"/>
        <v>0</v>
      </c>
      <c r="P1473" s="36">
        <f t="shared" si="642"/>
        <v>0</v>
      </c>
      <c r="Q1473" s="36">
        <f t="shared" si="642"/>
        <v>0</v>
      </c>
      <c r="R1473" s="36">
        <f t="shared" si="642"/>
        <v>0</v>
      </c>
      <c r="S1473" s="36">
        <f t="shared" si="642"/>
        <v>0</v>
      </c>
      <c r="T1473" s="36">
        <f t="shared" si="642"/>
        <v>0</v>
      </c>
      <c r="U1473" s="36">
        <f t="shared" si="642"/>
        <v>0</v>
      </c>
      <c r="V1473" s="36">
        <f t="shared" si="642"/>
        <v>0</v>
      </c>
      <c r="W1473" s="35">
        <f t="shared" si="642"/>
        <v>0</v>
      </c>
      <c r="Y1473"/>
      <c r="Z1473"/>
      <c r="AA1473"/>
      <c r="AB1473"/>
      <c r="AC1473"/>
      <c r="AD1473"/>
      <c r="AE1473"/>
      <c r="AF1473"/>
    </row>
    <row r="1474" spans="1:32" s="71" customFormat="1" outlineLevel="1" x14ac:dyDescent="0.4">
      <c r="A1474" s="341"/>
      <c r="B1474" s="494"/>
      <c r="C1474" s="495"/>
      <c r="D1474" s="495"/>
      <c r="E1474" s="496"/>
      <c r="F1474" s="497" t="s">
        <v>81</v>
      </c>
      <c r="G1474" s="174">
        <f>G618</f>
        <v>0</v>
      </c>
      <c r="H1474" s="225">
        <f>G1474*(1-VLOOKUP($F1474,SHT,5,FALSE))+H618*(1-VLOOKUP($F1474,SHT,5,FALSE))</f>
        <v>0</v>
      </c>
      <c r="I1474" s="163">
        <f t="shared" ref="I1474:V1474" si="643">I618*(1-VLOOKUP($F1474,SHT,5,FALSE))</f>
        <v>0</v>
      </c>
      <c r="J1474" s="163">
        <f t="shared" si="643"/>
        <v>0</v>
      </c>
      <c r="K1474" s="181">
        <f t="shared" si="643"/>
        <v>0</v>
      </c>
      <c r="L1474" s="165">
        <f t="shared" si="643"/>
        <v>0</v>
      </c>
      <c r="M1474" s="176">
        <f t="shared" si="643"/>
        <v>0</v>
      </c>
      <c r="N1474" s="166">
        <f t="shared" si="643"/>
        <v>0</v>
      </c>
      <c r="O1474" s="166">
        <f t="shared" si="643"/>
        <v>0</v>
      </c>
      <c r="P1474" s="166">
        <f t="shared" si="643"/>
        <v>0</v>
      </c>
      <c r="Q1474" s="166">
        <f t="shared" si="643"/>
        <v>0</v>
      </c>
      <c r="R1474" s="166">
        <f t="shared" si="643"/>
        <v>0</v>
      </c>
      <c r="S1474" s="166">
        <f t="shared" si="643"/>
        <v>0</v>
      </c>
      <c r="T1474" s="162">
        <f t="shared" si="643"/>
        <v>0</v>
      </c>
      <c r="U1474" s="166">
        <f t="shared" si="643"/>
        <v>0</v>
      </c>
      <c r="V1474" s="167">
        <f t="shared" si="643"/>
        <v>0</v>
      </c>
      <c r="W1474" s="48">
        <f>W618</f>
        <v>0</v>
      </c>
      <c r="Y1474"/>
      <c r="Z1474"/>
      <c r="AA1474"/>
      <c r="AB1474"/>
      <c r="AC1474"/>
      <c r="AD1474"/>
      <c r="AE1474"/>
      <c r="AF1474"/>
    </row>
    <row r="1475" spans="1:32" s="71" customFormat="1" outlineLevel="1" x14ac:dyDescent="0.4">
      <c r="A1475" s="341"/>
      <c r="B1475" s="494"/>
      <c r="C1475" s="495"/>
      <c r="D1475" s="495"/>
      <c r="E1475" s="496"/>
      <c r="F1475" s="497" t="s">
        <v>82</v>
      </c>
      <c r="G1475" s="174">
        <f>G619</f>
        <v>0</v>
      </c>
      <c r="H1475" s="225">
        <f>G1475*(1-VLOOKUP($F1475,SHT,5,FALSE))+H619*(1-VLOOKUP($F1475,SHT,5,FALSE))</f>
        <v>0</v>
      </c>
      <c r="I1475" s="163">
        <f t="shared" ref="I1475:V1475" si="644">I619*(1-VLOOKUP($F1475,SHT,5,FALSE))</f>
        <v>0</v>
      </c>
      <c r="J1475" s="163">
        <f t="shared" si="644"/>
        <v>0</v>
      </c>
      <c r="K1475" s="181">
        <f t="shared" si="644"/>
        <v>0</v>
      </c>
      <c r="L1475" s="165">
        <f t="shared" si="644"/>
        <v>0</v>
      </c>
      <c r="M1475" s="176">
        <f t="shared" si="644"/>
        <v>0</v>
      </c>
      <c r="N1475" s="166">
        <f t="shared" si="644"/>
        <v>0</v>
      </c>
      <c r="O1475" s="166">
        <f t="shared" si="644"/>
        <v>0</v>
      </c>
      <c r="P1475" s="166">
        <f t="shared" si="644"/>
        <v>0</v>
      </c>
      <c r="Q1475" s="166">
        <f t="shared" si="644"/>
        <v>0</v>
      </c>
      <c r="R1475" s="166">
        <f t="shared" si="644"/>
        <v>0</v>
      </c>
      <c r="S1475" s="166">
        <f t="shared" si="644"/>
        <v>0</v>
      </c>
      <c r="T1475" s="162">
        <f t="shared" si="644"/>
        <v>0</v>
      </c>
      <c r="U1475" s="166">
        <f t="shared" si="644"/>
        <v>0</v>
      </c>
      <c r="V1475" s="167">
        <f t="shared" si="644"/>
        <v>0</v>
      </c>
      <c r="W1475" s="48">
        <f>W619</f>
        <v>0</v>
      </c>
      <c r="Y1475"/>
      <c r="Z1475"/>
      <c r="AA1475"/>
      <c r="AB1475"/>
      <c r="AC1475"/>
      <c r="AD1475"/>
      <c r="AE1475"/>
      <c r="AF1475"/>
    </row>
    <row r="1476" spans="1:32" s="71" customFormat="1" outlineLevel="1" x14ac:dyDescent="0.4">
      <c r="A1476" s="341"/>
      <c r="B1476" s="494"/>
      <c r="C1476" s="495"/>
      <c r="D1476" s="495"/>
      <c r="E1476" s="496"/>
      <c r="F1476" s="497" t="s">
        <v>83</v>
      </c>
      <c r="G1476" s="174">
        <f>G620</f>
        <v>0</v>
      </c>
      <c r="H1476" s="225">
        <f>G1476*(1-VLOOKUP($F1476,SHT,5,FALSE))+H620*(1-VLOOKUP($F1476,SHT,5,FALSE))</f>
        <v>0</v>
      </c>
      <c r="I1476" s="163">
        <f t="shared" ref="I1476:V1476" si="645">I620*(1-VLOOKUP($F1476,SHT,5,FALSE))</f>
        <v>0</v>
      </c>
      <c r="J1476" s="163">
        <f t="shared" si="645"/>
        <v>0</v>
      </c>
      <c r="K1476" s="181">
        <f t="shared" si="645"/>
        <v>0</v>
      </c>
      <c r="L1476" s="165">
        <f t="shared" si="645"/>
        <v>0</v>
      </c>
      <c r="M1476" s="176">
        <f t="shared" si="645"/>
        <v>0</v>
      </c>
      <c r="N1476" s="166">
        <f t="shared" si="645"/>
        <v>0</v>
      </c>
      <c r="O1476" s="166">
        <f t="shared" si="645"/>
        <v>0</v>
      </c>
      <c r="P1476" s="166">
        <f t="shared" si="645"/>
        <v>0</v>
      </c>
      <c r="Q1476" s="166">
        <f t="shared" si="645"/>
        <v>0</v>
      </c>
      <c r="R1476" s="166">
        <f t="shared" si="645"/>
        <v>0</v>
      </c>
      <c r="S1476" s="166">
        <f t="shared" si="645"/>
        <v>0</v>
      </c>
      <c r="T1476" s="162">
        <f t="shared" si="645"/>
        <v>0</v>
      </c>
      <c r="U1476" s="166">
        <f t="shared" si="645"/>
        <v>0</v>
      </c>
      <c r="V1476" s="167">
        <f t="shared" si="645"/>
        <v>0</v>
      </c>
      <c r="W1476" s="48">
        <f>W620</f>
        <v>0</v>
      </c>
      <c r="Y1476"/>
      <c r="Z1476"/>
      <c r="AA1476"/>
      <c r="AB1476"/>
      <c r="AC1476"/>
      <c r="AD1476"/>
      <c r="AE1476"/>
      <c r="AF1476"/>
    </row>
    <row r="1477" spans="1:32" s="71" customFormat="1" x14ac:dyDescent="0.4">
      <c r="A1477" s="341"/>
      <c r="B1477" s="494"/>
      <c r="C1477" s="495"/>
      <c r="D1477" s="495"/>
      <c r="E1477" s="496" t="s">
        <v>84</v>
      </c>
      <c r="F1477" s="496"/>
      <c r="G1477" s="68">
        <f t="shared" ref="G1477:W1477" si="646">SUBTOTAL(9,G1478:G1479)</f>
        <v>0</v>
      </c>
      <c r="H1477" s="69">
        <f t="shared" si="646"/>
        <v>0</v>
      </c>
      <c r="I1477" s="66">
        <f t="shared" si="646"/>
        <v>0</v>
      </c>
      <c r="J1477" s="66">
        <f t="shared" si="646"/>
        <v>0</v>
      </c>
      <c r="K1477" s="67">
        <f t="shared" si="646"/>
        <v>0</v>
      </c>
      <c r="L1477" s="36">
        <f t="shared" si="646"/>
        <v>0</v>
      </c>
      <c r="M1477" s="36">
        <f t="shared" si="646"/>
        <v>0</v>
      </c>
      <c r="N1477" s="36">
        <f t="shared" si="646"/>
        <v>0</v>
      </c>
      <c r="O1477" s="36">
        <f t="shared" si="646"/>
        <v>0</v>
      </c>
      <c r="P1477" s="36">
        <f t="shared" si="646"/>
        <v>0</v>
      </c>
      <c r="Q1477" s="36">
        <f t="shared" si="646"/>
        <v>0</v>
      </c>
      <c r="R1477" s="36">
        <f t="shared" si="646"/>
        <v>0</v>
      </c>
      <c r="S1477" s="36">
        <f t="shared" si="646"/>
        <v>0</v>
      </c>
      <c r="T1477" s="36">
        <f t="shared" si="646"/>
        <v>0</v>
      </c>
      <c r="U1477" s="36">
        <f t="shared" si="646"/>
        <v>0</v>
      </c>
      <c r="V1477" s="39">
        <f t="shared" si="646"/>
        <v>0</v>
      </c>
      <c r="W1477" s="35">
        <f t="shared" si="646"/>
        <v>0</v>
      </c>
      <c r="Y1477"/>
      <c r="Z1477"/>
      <c r="AA1477"/>
      <c r="AB1477"/>
      <c r="AC1477"/>
      <c r="AD1477"/>
      <c r="AE1477"/>
      <c r="AF1477"/>
    </row>
    <row r="1478" spans="1:32" s="71" customFormat="1" outlineLevel="1" x14ac:dyDescent="0.4">
      <c r="A1478" s="341"/>
      <c r="B1478" s="494"/>
      <c r="C1478" s="495"/>
      <c r="D1478" s="495"/>
      <c r="E1478" s="496"/>
      <c r="F1478" s="497" t="s">
        <v>85</v>
      </c>
      <c r="G1478" s="174">
        <f>G622</f>
        <v>0</v>
      </c>
      <c r="H1478" s="225">
        <f>G1478*(1-VLOOKUP($F1478,SHT,5,FALSE))+H622*(1-VLOOKUP($F1478,SHT,5,FALSE))</f>
        <v>0</v>
      </c>
      <c r="I1478" s="163">
        <f t="shared" ref="I1478:V1478" si="647">I622*(1-VLOOKUP($F1478,SHT,5,FALSE))</f>
        <v>0</v>
      </c>
      <c r="J1478" s="163">
        <f t="shared" si="647"/>
        <v>0</v>
      </c>
      <c r="K1478" s="181">
        <f t="shared" si="647"/>
        <v>0</v>
      </c>
      <c r="L1478" s="165">
        <f t="shared" si="647"/>
        <v>0</v>
      </c>
      <c r="M1478" s="176">
        <f t="shared" si="647"/>
        <v>0</v>
      </c>
      <c r="N1478" s="166">
        <f t="shared" si="647"/>
        <v>0</v>
      </c>
      <c r="O1478" s="166">
        <f t="shared" si="647"/>
        <v>0</v>
      </c>
      <c r="P1478" s="166">
        <f t="shared" si="647"/>
        <v>0</v>
      </c>
      <c r="Q1478" s="166">
        <f t="shared" si="647"/>
        <v>0</v>
      </c>
      <c r="R1478" s="166">
        <f t="shared" si="647"/>
        <v>0</v>
      </c>
      <c r="S1478" s="166">
        <f t="shared" si="647"/>
        <v>0</v>
      </c>
      <c r="T1478" s="162">
        <f t="shared" si="647"/>
        <v>0</v>
      </c>
      <c r="U1478" s="166">
        <f t="shared" si="647"/>
        <v>0</v>
      </c>
      <c r="V1478" s="167">
        <f t="shared" si="647"/>
        <v>0</v>
      </c>
      <c r="W1478" s="48">
        <f>W622</f>
        <v>0</v>
      </c>
      <c r="Y1478"/>
      <c r="Z1478"/>
      <c r="AA1478"/>
      <c r="AB1478"/>
      <c r="AC1478"/>
      <c r="AD1478"/>
      <c r="AE1478"/>
      <c r="AF1478"/>
    </row>
    <row r="1479" spans="1:32" s="71" customFormat="1" outlineLevel="1" x14ac:dyDescent="0.4">
      <c r="A1479" s="341"/>
      <c r="B1479" s="494"/>
      <c r="C1479" s="495"/>
      <c r="D1479" s="495"/>
      <c r="E1479" s="496"/>
      <c r="F1479" s="497" t="s">
        <v>86</v>
      </c>
      <c r="G1479" s="174">
        <f>G623</f>
        <v>0</v>
      </c>
      <c r="H1479" s="225">
        <f>G1479*(1-VLOOKUP($F1479,SHT,5,FALSE))+H623*(1-VLOOKUP($F1479,SHT,5,FALSE))</f>
        <v>0</v>
      </c>
      <c r="I1479" s="163">
        <f t="shared" ref="I1479:V1479" si="648">I623*(1-VLOOKUP($F1479,SHT,5,FALSE))</f>
        <v>0</v>
      </c>
      <c r="J1479" s="163">
        <f t="shared" si="648"/>
        <v>0</v>
      </c>
      <c r="K1479" s="181">
        <f t="shared" si="648"/>
        <v>0</v>
      </c>
      <c r="L1479" s="165">
        <f t="shared" si="648"/>
        <v>0</v>
      </c>
      <c r="M1479" s="176">
        <f t="shared" si="648"/>
        <v>0</v>
      </c>
      <c r="N1479" s="166">
        <f t="shared" si="648"/>
        <v>0</v>
      </c>
      <c r="O1479" s="166">
        <f t="shared" si="648"/>
        <v>0</v>
      </c>
      <c r="P1479" s="166">
        <f t="shared" si="648"/>
        <v>0</v>
      </c>
      <c r="Q1479" s="166">
        <f t="shared" si="648"/>
        <v>0</v>
      </c>
      <c r="R1479" s="166">
        <f t="shared" si="648"/>
        <v>0</v>
      </c>
      <c r="S1479" s="166">
        <f t="shared" si="648"/>
        <v>0</v>
      </c>
      <c r="T1479" s="162">
        <f t="shared" si="648"/>
        <v>0</v>
      </c>
      <c r="U1479" s="166">
        <f t="shared" si="648"/>
        <v>0</v>
      </c>
      <c r="V1479" s="167">
        <f t="shared" si="648"/>
        <v>0</v>
      </c>
      <c r="W1479" s="48">
        <f>W623</f>
        <v>0</v>
      </c>
      <c r="Y1479"/>
      <c r="Z1479"/>
      <c r="AA1479"/>
      <c r="AB1479"/>
      <c r="AC1479"/>
      <c r="AD1479"/>
      <c r="AE1479"/>
      <c r="AF1479"/>
    </row>
    <row r="1480" spans="1:32" s="71" customFormat="1" x14ac:dyDescent="0.4">
      <c r="A1480" s="341"/>
      <c r="B1480" s="494"/>
      <c r="C1480" s="495"/>
      <c r="D1480" s="495"/>
      <c r="E1480" s="496" t="s">
        <v>87</v>
      </c>
      <c r="F1480" s="496"/>
      <c r="G1480" s="68">
        <f t="shared" ref="G1480:W1480" si="649">SUBTOTAL(9,G1481:G1483)</f>
        <v>0</v>
      </c>
      <c r="H1480" s="69">
        <f t="shared" si="649"/>
        <v>0</v>
      </c>
      <c r="I1480" s="66">
        <f t="shared" si="649"/>
        <v>0</v>
      </c>
      <c r="J1480" s="66">
        <f t="shared" si="649"/>
        <v>0</v>
      </c>
      <c r="K1480" s="67">
        <f t="shared" si="649"/>
        <v>0</v>
      </c>
      <c r="L1480" s="36">
        <f t="shared" si="649"/>
        <v>0</v>
      </c>
      <c r="M1480" s="36">
        <f t="shared" si="649"/>
        <v>0</v>
      </c>
      <c r="N1480" s="36">
        <f t="shared" si="649"/>
        <v>0</v>
      </c>
      <c r="O1480" s="36">
        <f t="shared" si="649"/>
        <v>0</v>
      </c>
      <c r="P1480" s="36">
        <f t="shared" si="649"/>
        <v>0</v>
      </c>
      <c r="Q1480" s="36">
        <f t="shared" si="649"/>
        <v>0</v>
      </c>
      <c r="R1480" s="36">
        <f t="shared" si="649"/>
        <v>0</v>
      </c>
      <c r="S1480" s="36">
        <f t="shared" si="649"/>
        <v>0</v>
      </c>
      <c r="T1480" s="36">
        <f t="shared" si="649"/>
        <v>0</v>
      </c>
      <c r="U1480" s="36">
        <f t="shared" si="649"/>
        <v>0</v>
      </c>
      <c r="V1480" s="36">
        <f t="shared" si="649"/>
        <v>0</v>
      </c>
      <c r="W1480" s="35">
        <f t="shared" si="649"/>
        <v>0</v>
      </c>
      <c r="Y1480"/>
      <c r="Z1480"/>
      <c r="AA1480"/>
      <c r="AB1480"/>
      <c r="AC1480"/>
      <c r="AD1480"/>
      <c r="AE1480"/>
      <c r="AF1480"/>
    </row>
    <row r="1481" spans="1:32" s="71" customFormat="1" outlineLevel="1" x14ac:dyDescent="0.4">
      <c r="A1481" s="341"/>
      <c r="B1481" s="494"/>
      <c r="C1481" s="495"/>
      <c r="D1481" s="495"/>
      <c r="E1481" s="496"/>
      <c r="F1481" s="497" t="s">
        <v>88</v>
      </c>
      <c r="G1481" s="174">
        <f>G625</f>
        <v>0</v>
      </c>
      <c r="H1481" s="225">
        <f>G1481*(1-VLOOKUP($F1481,SHT,5,FALSE))+H625*(1-VLOOKUP($F1481,SHT,5,FALSE))</f>
        <v>0</v>
      </c>
      <c r="I1481" s="163">
        <f t="shared" ref="I1481:V1481" si="650">I625*(1-VLOOKUP($F1481,SHT,5,FALSE))</f>
        <v>0</v>
      </c>
      <c r="J1481" s="163">
        <f t="shared" si="650"/>
        <v>0</v>
      </c>
      <c r="K1481" s="181">
        <f t="shared" si="650"/>
        <v>0</v>
      </c>
      <c r="L1481" s="165">
        <f t="shared" si="650"/>
        <v>0</v>
      </c>
      <c r="M1481" s="176">
        <f t="shared" si="650"/>
        <v>0</v>
      </c>
      <c r="N1481" s="166">
        <f t="shared" si="650"/>
        <v>0</v>
      </c>
      <c r="O1481" s="166">
        <f t="shared" si="650"/>
        <v>0</v>
      </c>
      <c r="P1481" s="166">
        <f t="shared" si="650"/>
        <v>0</v>
      </c>
      <c r="Q1481" s="166">
        <f t="shared" si="650"/>
        <v>0</v>
      </c>
      <c r="R1481" s="166">
        <f t="shared" si="650"/>
        <v>0</v>
      </c>
      <c r="S1481" s="166">
        <f t="shared" si="650"/>
        <v>0</v>
      </c>
      <c r="T1481" s="162">
        <f t="shared" si="650"/>
        <v>0</v>
      </c>
      <c r="U1481" s="166">
        <f t="shared" si="650"/>
        <v>0</v>
      </c>
      <c r="V1481" s="167">
        <f t="shared" si="650"/>
        <v>0</v>
      </c>
      <c r="W1481" s="48">
        <f>W625</f>
        <v>0</v>
      </c>
      <c r="Y1481"/>
      <c r="Z1481"/>
      <c r="AA1481"/>
      <c r="AB1481"/>
      <c r="AC1481"/>
      <c r="AD1481"/>
      <c r="AE1481"/>
      <c r="AF1481"/>
    </row>
    <row r="1482" spans="1:32" s="71" customFormat="1" outlineLevel="1" x14ac:dyDescent="0.4">
      <c r="A1482" s="341"/>
      <c r="B1482" s="494"/>
      <c r="C1482" s="495"/>
      <c r="D1482" s="495"/>
      <c r="E1482" s="496"/>
      <c r="F1482" s="497" t="s">
        <v>89</v>
      </c>
      <c r="G1482" s="174">
        <f>G626</f>
        <v>0</v>
      </c>
      <c r="H1482" s="225">
        <f>G1482*(1-VLOOKUP($F1482,SHT,5,FALSE))+H626*(1-VLOOKUP($F1482,SHT,5,FALSE))</f>
        <v>0</v>
      </c>
      <c r="I1482" s="163">
        <f t="shared" ref="I1482:V1482" si="651">I626*(1-VLOOKUP($F1482,SHT,5,FALSE))</f>
        <v>0</v>
      </c>
      <c r="J1482" s="163">
        <f t="shared" si="651"/>
        <v>0</v>
      </c>
      <c r="K1482" s="181">
        <f t="shared" si="651"/>
        <v>0</v>
      </c>
      <c r="L1482" s="165">
        <f t="shared" si="651"/>
        <v>0</v>
      </c>
      <c r="M1482" s="176">
        <f t="shared" si="651"/>
        <v>0</v>
      </c>
      <c r="N1482" s="166">
        <f t="shared" si="651"/>
        <v>0</v>
      </c>
      <c r="O1482" s="166">
        <f t="shared" si="651"/>
        <v>0</v>
      </c>
      <c r="P1482" s="166">
        <f t="shared" si="651"/>
        <v>0</v>
      </c>
      <c r="Q1482" s="166">
        <f t="shared" si="651"/>
        <v>0</v>
      </c>
      <c r="R1482" s="166">
        <f t="shared" si="651"/>
        <v>0</v>
      </c>
      <c r="S1482" s="166">
        <f t="shared" si="651"/>
        <v>0</v>
      </c>
      <c r="T1482" s="162">
        <f t="shared" si="651"/>
        <v>0</v>
      </c>
      <c r="U1482" s="166">
        <f t="shared" si="651"/>
        <v>0</v>
      </c>
      <c r="V1482" s="167">
        <f t="shared" si="651"/>
        <v>0</v>
      </c>
      <c r="W1482" s="48">
        <f>W626</f>
        <v>0</v>
      </c>
      <c r="Y1482"/>
      <c r="Z1482"/>
      <c r="AA1482"/>
      <c r="AB1482"/>
      <c r="AC1482"/>
      <c r="AD1482"/>
      <c r="AE1482"/>
      <c r="AF1482"/>
    </row>
    <row r="1483" spans="1:32" s="71" customFormat="1" outlineLevel="1" x14ac:dyDescent="0.4">
      <c r="A1483" s="341"/>
      <c r="B1483" s="494"/>
      <c r="C1483" s="495"/>
      <c r="D1483" s="495"/>
      <c r="E1483" s="496"/>
      <c r="F1483" s="497" t="s">
        <v>90</v>
      </c>
      <c r="G1483" s="174">
        <f>G627</f>
        <v>0</v>
      </c>
      <c r="H1483" s="225">
        <f>G1483*(1-VLOOKUP($F1483,SHT,5,FALSE))+H627*(1-VLOOKUP($F1483,SHT,5,FALSE))</f>
        <v>0</v>
      </c>
      <c r="I1483" s="163">
        <f t="shared" ref="I1483:V1483" si="652">I627*(1-VLOOKUP($F1483,SHT,5,FALSE))</f>
        <v>0</v>
      </c>
      <c r="J1483" s="163">
        <f t="shared" si="652"/>
        <v>0</v>
      </c>
      <c r="K1483" s="181">
        <f t="shared" si="652"/>
        <v>0</v>
      </c>
      <c r="L1483" s="165">
        <f t="shared" si="652"/>
        <v>0</v>
      </c>
      <c r="M1483" s="176">
        <f t="shared" si="652"/>
        <v>0</v>
      </c>
      <c r="N1483" s="166">
        <f t="shared" si="652"/>
        <v>0</v>
      </c>
      <c r="O1483" s="166">
        <f t="shared" si="652"/>
        <v>0</v>
      </c>
      <c r="P1483" s="166">
        <f t="shared" si="652"/>
        <v>0</v>
      </c>
      <c r="Q1483" s="166">
        <f t="shared" si="652"/>
        <v>0</v>
      </c>
      <c r="R1483" s="166">
        <f t="shared" si="652"/>
        <v>0</v>
      </c>
      <c r="S1483" s="166">
        <f t="shared" si="652"/>
        <v>0</v>
      </c>
      <c r="T1483" s="162">
        <f t="shared" si="652"/>
        <v>0</v>
      </c>
      <c r="U1483" s="166">
        <f t="shared" si="652"/>
        <v>0</v>
      </c>
      <c r="V1483" s="167">
        <f t="shared" si="652"/>
        <v>0</v>
      </c>
      <c r="W1483" s="48">
        <f>W627</f>
        <v>0</v>
      </c>
      <c r="Y1483"/>
      <c r="Z1483"/>
      <c r="AA1483"/>
      <c r="AB1483"/>
      <c r="AC1483"/>
      <c r="AD1483"/>
      <c r="AE1483"/>
      <c r="AF1483"/>
    </row>
    <row r="1484" spans="1:32" s="71" customFormat="1" x14ac:dyDescent="0.4">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4">
      <c r="A1485" s="341"/>
      <c r="B1485" s="494"/>
      <c r="C1485" s="495"/>
      <c r="D1485" s="495"/>
      <c r="E1485" s="496" t="s">
        <v>92</v>
      </c>
      <c r="F1485" s="496"/>
      <c r="G1485" s="68">
        <f t="shared" ref="G1485:W1485" si="653">SUBTOTAL(9,G1486:G1487)</f>
        <v>0</v>
      </c>
      <c r="H1485" s="69">
        <f t="shared" si="653"/>
        <v>0</v>
      </c>
      <c r="I1485" s="66">
        <f t="shared" si="653"/>
        <v>0</v>
      </c>
      <c r="J1485" s="66">
        <f t="shared" si="653"/>
        <v>0</v>
      </c>
      <c r="K1485" s="67">
        <f t="shared" si="653"/>
        <v>0</v>
      </c>
      <c r="L1485" s="36">
        <f t="shared" si="653"/>
        <v>0</v>
      </c>
      <c r="M1485" s="36">
        <f t="shared" si="653"/>
        <v>0</v>
      </c>
      <c r="N1485" s="36">
        <f t="shared" si="653"/>
        <v>0</v>
      </c>
      <c r="O1485" s="36">
        <f t="shared" si="653"/>
        <v>0</v>
      </c>
      <c r="P1485" s="36">
        <f t="shared" si="653"/>
        <v>0</v>
      </c>
      <c r="Q1485" s="36">
        <f t="shared" si="653"/>
        <v>0</v>
      </c>
      <c r="R1485" s="36">
        <f t="shared" si="653"/>
        <v>0</v>
      </c>
      <c r="S1485" s="36">
        <f t="shared" si="653"/>
        <v>0</v>
      </c>
      <c r="T1485" s="36">
        <f t="shared" si="653"/>
        <v>0</v>
      </c>
      <c r="U1485" s="36">
        <f t="shared" si="653"/>
        <v>0</v>
      </c>
      <c r="V1485" s="39">
        <f t="shared" si="653"/>
        <v>0</v>
      </c>
      <c r="W1485" s="35">
        <f t="shared" si="653"/>
        <v>0</v>
      </c>
      <c r="Y1485"/>
      <c r="Z1485"/>
      <c r="AA1485"/>
      <c r="AB1485"/>
      <c r="AC1485"/>
      <c r="AD1485"/>
      <c r="AE1485"/>
      <c r="AF1485"/>
    </row>
    <row r="1486" spans="1:32" s="71" customFormat="1" outlineLevel="1" x14ac:dyDescent="0.4">
      <c r="A1486" s="341"/>
      <c r="B1486" s="494"/>
      <c r="C1486" s="495"/>
      <c r="D1486" s="495"/>
      <c r="E1486" s="496"/>
      <c r="F1486" s="497" t="s">
        <v>93</v>
      </c>
      <c r="G1486" s="174">
        <f>G630</f>
        <v>0</v>
      </c>
      <c r="H1486" s="225">
        <f>G1486*(1-VLOOKUP($F1486,SHT,5,FALSE))+H630*(1-VLOOKUP($F1486,SHT,5,FALSE))</f>
        <v>0</v>
      </c>
      <c r="I1486" s="163">
        <f t="shared" ref="I1486:V1486" si="654">I630*(1-VLOOKUP($F1486,SHT,5,FALSE))</f>
        <v>0</v>
      </c>
      <c r="J1486" s="163">
        <f t="shared" si="654"/>
        <v>0</v>
      </c>
      <c r="K1486" s="181">
        <f t="shared" si="654"/>
        <v>0</v>
      </c>
      <c r="L1486" s="165">
        <f t="shared" si="654"/>
        <v>0</v>
      </c>
      <c r="M1486" s="176">
        <f t="shared" si="654"/>
        <v>0</v>
      </c>
      <c r="N1486" s="166">
        <f t="shared" si="654"/>
        <v>0</v>
      </c>
      <c r="O1486" s="166">
        <f t="shared" si="654"/>
        <v>0</v>
      </c>
      <c r="P1486" s="166">
        <f t="shared" si="654"/>
        <v>0</v>
      </c>
      <c r="Q1486" s="166">
        <f t="shared" si="654"/>
        <v>0</v>
      </c>
      <c r="R1486" s="166">
        <f t="shared" si="654"/>
        <v>0</v>
      </c>
      <c r="S1486" s="166">
        <f t="shared" si="654"/>
        <v>0</v>
      </c>
      <c r="T1486" s="162">
        <f t="shared" si="654"/>
        <v>0</v>
      </c>
      <c r="U1486" s="166">
        <f t="shared" si="654"/>
        <v>0</v>
      </c>
      <c r="V1486" s="167">
        <f t="shared" si="654"/>
        <v>0</v>
      </c>
      <c r="W1486" s="48">
        <f>W630</f>
        <v>0</v>
      </c>
      <c r="Y1486"/>
      <c r="Z1486"/>
      <c r="AA1486"/>
      <c r="AB1486"/>
      <c r="AC1486"/>
      <c r="AD1486"/>
      <c r="AE1486"/>
      <c r="AF1486"/>
    </row>
    <row r="1487" spans="1:32" s="71" customFormat="1" outlineLevel="1" x14ac:dyDescent="0.4">
      <c r="A1487" s="341"/>
      <c r="B1487" s="494"/>
      <c r="C1487" s="495"/>
      <c r="D1487" s="495"/>
      <c r="E1487" s="496"/>
      <c r="F1487" s="497" t="s">
        <v>94</v>
      </c>
      <c r="G1487" s="174">
        <f>G631</f>
        <v>0</v>
      </c>
      <c r="H1487" s="225">
        <f>G1487*(1-VLOOKUP($F1487,SHT,5,FALSE))+H631*(1-VLOOKUP($F1487,SHT,5,FALSE))</f>
        <v>0</v>
      </c>
      <c r="I1487" s="163">
        <f t="shared" ref="I1487:V1487" si="655">I631*(1-VLOOKUP($F1487,SHT,5,FALSE))</f>
        <v>0</v>
      </c>
      <c r="J1487" s="163">
        <f t="shared" si="655"/>
        <v>0</v>
      </c>
      <c r="K1487" s="181">
        <f t="shared" si="655"/>
        <v>0</v>
      </c>
      <c r="L1487" s="165">
        <f t="shared" si="655"/>
        <v>0</v>
      </c>
      <c r="M1487" s="176">
        <f t="shared" si="655"/>
        <v>0</v>
      </c>
      <c r="N1487" s="166">
        <f t="shared" si="655"/>
        <v>0</v>
      </c>
      <c r="O1487" s="166">
        <f t="shared" si="655"/>
        <v>0</v>
      </c>
      <c r="P1487" s="166">
        <f t="shared" si="655"/>
        <v>0</v>
      </c>
      <c r="Q1487" s="166">
        <f t="shared" si="655"/>
        <v>0</v>
      </c>
      <c r="R1487" s="166">
        <f t="shared" si="655"/>
        <v>0</v>
      </c>
      <c r="S1487" s="166">
        <f t="shared" si="655"/>
        <v>0</v>
      </c>
      <c r="T1487" s="162">
        <f t="shared" si="655"/>
        <v>0</v>
      </c>
      <c r="U1487" s="166">
        <f t="shared" si="655"/>
        <v>0</v>
      </c>
      <c r="V1487" s="167">
        <f t="shared" si="655"/>
        <v>0</v>
      </c>
      <c r="W1487" s="48">
        <f>W631</f>
        <v>0</v>
      </c>
      <c r="Y1487"/>
      <c r="Z1487"/>
      <c r="AA1487"/>
      <c r="AB1487"/>
      <c r="AC1487"/>
      <c r="AD1487"/>
      <c r="AE1487"/>
      <c r="AF1487"/>
    </row>
    <row r="1488" spans="1:32" s="71" customFormat="1" x14ac:dyDescent="0.4">
      <c r="A1488" s="341"/>
      <c r="B1488" s="494"/>
      <c r="C1488" s="495"/>
      <c r="D1488" s="495"/>
      <c r="E1488" s="496" t="s">
        <v>95</v>
      </c>
      <c r="F1488" s="496"/>
      <c r="G1488" s="68">
        <f t="shared" ref="G1488:W1488" si="656">SUBTOTAL(9,G1489:G1490)</f>
        <v>0</v>
      </c>
      <c r="H1488" s="69">
        <f t="shared" si="656"/>
        <v>0</v>
      </c>
      <c r="I1488" s="66">
        <f t="shared" si="656"/>
        <v>0</v>
      </c>
      <c r="J1488" s="66">
        <f t="shared" si="656"/>
        <v>0</v>
      </c>
      <c r="K1488" s="67">
        <f t="shared" si="656"/>
        <v>0</v>
      </c>
      <c r="L1488" s="36">
        <f t="shared" si="656"/>
        <v>0</v>
      </c>
      <c r="M1488" s="36">
        <f t="shared" si="656"/>
        <v>0</v>
      </c>
      <c r="N1488" s="36">
        <f t="shared" si="656"/>
        <v>0</v>
      </c>
      <c r="O1488" s="36">
        <f t="shared" si="656"/>
        <v>0</v>
      </c>
      <c r="P1488" s="36">
        <f t="shared" si="656"/>
        <v>0</v>
      </c>
      <c r="Q1488" s="36">
        <f t="shared" si="656"/>
        <v>0</v>
      </c>
      <c r="R1488" s="36">
        <f t="shared" si="656"/>
        <v>0</v>
      </c>
      <c r="S1488" s="36">
        <f t="shared" si="656"/>
        <v>0</v>
      </c>
      <c r="T1488" s="36">
        <f t="shared" si="656"/>
        <v>0</v>
      </c>
      <c r="U1488" s="36">
        <f t="shared" si="656"/>
        <v>0</v>
      </c>
      <c r="V1488" s="39">
        <f t="shared" si="656"/>
        <v>0</v>
      </c>
      <c r="W1488" s="35">
        <f t="shared" si="656"/>
        <v>0</v>
      </c>
      <c r="Y1488"/>
      <c r="Z1488"/>
      <c r="AA1488"/>
      <c r="AB1488"/>
      <c r="AC1488"/>
      <c r="AD1488"/>
      <c r="AE1488"/>
      <c r="AF1488"/>
    </row>
    <row r="1489" spans="1:32" s="71" customFormat="1" outlineLevel="1" x14ac:dyDescent="0.4">
      <c r="A1489" s="341"/>
      <c r="B1489" s="494"/>
      <c r="C1489" s="495"/>
      <c r="D1489" s="495"/>
      <c r="E1489" s="496"/>
      <c r="F1489" s="497" t="s">
        <v>96</v>
      </c>
      <c r="G1489" s="174">
        <f>G633</f>
        <v>0</v>
      </c>
      <c r="H1489" s="225">
        <f>G1489*(1-VLOOKUP($F1489,SHT,5,FALSE))+H633*(1-VLOOKUP($F1489,SHT,5,FALSE))</f>
        <v>0</v>
      </c>
      <c r="I1489" s="163">
        <f t="shared" ref="I1489:V1489" si="657">I633*(1-VLOOKUP($F1489,SHT,5,FALSE))</f>
        <v>0</v>
      </c>
      <c r="J1489" s="163">
        <f t="shared" si="657"/>
        <v>0</v>
      </c>
      <c r="K1489" s="181">
        <f t="shared" si="657"/>
        <v>0</v>
      </c>
      <c r="L1489" s="165">
        <f t="shared" si="657"/>
        <v>0</v>
      </c>
      <c r="M1489" s="176">
        <f t="shared" si="657"/>
        <v>0</v>
      </c>
      <c r="N1489" s="166">
        <f t="shared" si="657"/>
        <v>0</v>
      </c>
      <c r="O1489" s="166">
        <f t="shared" si="657"/>
        <v>0</v>
      </c>
      <c r="P1489" s="166">
        <f t="shared" si="657"/>
        <v>0</v>
      </c>
      <c r="Q1489" s="166">
        <f t="shared" si="657"/>
        <v>0</v>
      </c>
      <c r="R1489" s="166">
        <f t="shared" si="657"/>
        <v>0</v>
      </c>
      <c r="S1489" s="166">
        <f t="shared" si="657"/>
        <v>0</v>
      </c>
      <c r="T1489" s="162">
        <f t="shared" si="657"/>
        <v>0</v>
      </c>
      <c r="U1489" s="166">
        <f t="shared" si="657"/>
        <v>0</v>
      </c>
      <c r="V1489" s="167">
        <f t="shared" si="657"/>
        <v>0</v>
      </c>
      <c r="W1489" s="48">
        <f>W633</f>
        <v>0</v>
      </c>
      <c r="Y1489"/>
      <c r="Z1489"/>
      <c r="AA1489"/>
      <c r="AB1489"/>
      <c r="AC1489"/>
      <c r="AD1489"/>
      <c r="AE1489"/>
      <c r="AF1489"/>
    </row>
    <row r="1490" spans="1:32" s="71" customFormat="1" outlineLevel="1" x14ac:dyDescent="0.4">
      <c r="A1490" s="341"/>
      <c r="B1490" s="494"/>
      <c r="C1490" s="495"/>
      <c r="D1490" s="495"/>
      <c r="E1490" s="496"/>
      <c r="F1490" s="497" t="s">
        <v>97</v>
      </c>
      <c r="G1490" s="174">
        <f>G634</f>
        <v>0</v>
      </c>
      <c r="H1490" s="225">
        <f>G1490*(1-VLOOKUP($F1490,SHT,5,FALSE))+H634*(1-VLOOKUP($F1490,SHT,5,FALSE))</f>
        <v>0</v>
      </c>
      <c r="I1490" s="163">
        <f t="shared" ref="I1490:V1490" si="658">I634*(1-VLOOKUP($F1490,SHT,5,FALSE))</f>
        <v>0</v>
      </c>
      <c r="J1490" s="163">
        <f t="shared" si="658"/>
        <v>0</v>
      </c>
      <c r="K1490" s="181">
        <f t="shared" si="658"/>
        <v>0</v>
      </c>
      <c r="L1490" s="165">
        <f t="shared" si="658"/>
        <v>0</v>
      </c>
      <c r="M1490" s="176">
        <f t="shared" si="658"/>
        <v>0</v>
      </c>
      <c r="N1490" s="166">
        <f t="shared" si="658"/>
        <v>0</v>
      </c>
      <c r="O1490" s="166">
        <f t="shared" si="658"/>
        <v>0</v>
      </c>
      <c r="P1490" s="166">
        <f t="shared" si="658"/>
        <v>0</v>
      </c>
      <c r="Q1490" s="166">
        <f t="shared" si="658"/>
        <v>0</v>
      </c>
      <c r="R1490" s="166">
        <f t="shared" si="658"/>
        <v>0</v>
      </c>
      <c r="S1490" s="166">
        <f t="shared" si="658"/>
        <v>0</v>
      </c>
      <c r="T1490" s="162">
        <f t="shared" si="658"/>
        <v>0</v>
      </c>
      <c r="U1490" s="166">
        <f t="shared" si="658"/>
        <v>0</v>
      </c>
      <c r="V1490" s="167">
        <f t="shared" si="658"/>
        <v>0</v>
      </c>
      <c r="W1490" s="48">
        <f>W634</f>
        <v>0</v>
      </c>
      <c r="Y1490"/>
      <c r="Z1490"/>
      <c r="AA1490"/>
      <c r="AB1490"/>
      <c r="AC1490"/>
      <c r="AD1490"/>
      <c r="AE1490"/>
      <c r="AF1490"/>
    </row>
    <row r="1491" spans="1:32" s="71" customFormat="1" x14ac:dyDescent="0.4">
      <c r="A1491" s="341"/>
      <c r="B1491" s="494"/>
      <c r="C1491" s="495"/>
      <c r="D1491" s="495"/>
      <c r="E1491" s="496" t="s">
        <v>98</v>
      </c>
      <c r="F1491" s="496"/>
      <c r="G1491" s="68">
        <f t="shared" ref="G1491:W1491" si="659">SUBTOTAL(9,G1492:G1493)</f>
        <v>0</v>
      </c>
      <c r="H1491" s="69">
        <f t="shared" si="659"/>
        <v>0</v>
      </c>
      <c r="I1491" s="66">
        <f t="shared" si="659"/>
        <v>0</v>
      </c>
      <c r="J1491" s="66">
        <f t="shared" si="659"/>
        <v>0</v>
      </c>
      <c r="K1491" s="67">
        <f t="shared" si="659"/>
        <v>0</v>
      </c>
      <c r="L1491" s="36">
        <f t="shared" si="659"/>
        <v>0</v>
      </c>
      <c r="M1491" s="36">
        <f t="shared" si="659"/>
        <v>0</v>
      </c>
      <c r="N1491" s="36">
        <f t="shared" si="659"/>
        <v>0</v>
      </c>
      <c r="O1491" s="36">
        <f t="shared" si="659"/>
        <v>0</v>
      </c>
      <c r="P1491" s="36">
        <f t="shared" si="659"/>
        <v>0</v>
      </c>
      <c r="Q1491" s="36">
        <f t="shared" si="659"/>
        <v>0</v>
      </c>
      <c r="R1491" s="36">
        <f t="shared" si="659"/>
        <v>0</v>
      </c>
      <c r="S1491" s="36">
        <f t="shared" si="659"/>
        <v>0</v>
      </c>
      <c r="T1491" s="36">
        <f t="shared" si="659"/>
        <v>0</v>
      </c>
      <c r="U1491" s="36">
        <f t="shared" si="659"/>
        <v>0</v>
      </c>
      <c r="V1491" s="39">
        <f t="shared" si="659"/>
        <v>0</v>
      </c>
      <c r="W1491" s="35">
        <f t="shared" si="659"/>
        <v>0</v>
      </c>
      <c r="Y1491"/>
      <c r="Z1491"/>
      <c r="AA1491"/>
      <c r="AB1491"/>
      <c r="AC1491"/>
      <c r="AD1491"/>
      <c r="AE1491"/>
      <c r="AF1491"/>
    </row>
    <row r="1492" spans="1:32" s="71" customFormat="1" outlineLevel="1" x14ac:dyDescent="0.4">
      <c r="A1492" s="341"/>
      <c r="B1492" s="494"/>
      <c r="C1492" s="495"/>
      <c r="D1492" s="495"/>
      <c r="E1492" s="496"/>
      <c r="F1492" s="497" t="s">
        <v>99</v>
      </c>
      <c r="G1492" s="174">
        <f>G636</f>
        <v>0</v>
      </c>
      <c r="H1492" s="225">
        <f>G1492*(1-VLOOKUP($F1492,SHT,5,FALSE))+H636*(1-VLOOKUP($F1492,SHT,5,FALSE))</f>
        <v>0</v>
      </c>
      <c r="I1492" s="163">
        <f t="shared" ref="I1492:V1492" si="660">I636*(1-VLOOKUP($F1492,SHT,5,FALSE))</f>
        <v>0</v>
      </c>
      <c r="J1492" s="163">
        <f t="shared" si="660"/>
        <v>0</v>
      </c>
      <c r="K1492" s="181">
        <f t="shared" si="660"/>
        <v>0</v>
      </c>
      <c r="L1492" s="165">
        <f t="shared" si="660"/>
        <v>0</v>
      </c>
      <c r="M1492" s="176">
        <f t="shared" si="660"/>
        <v>0</v>
      </c>
      <c r="N1492" s="166">
        <f t="shared" si="660"/>
        <v>0</v>
      </c>
      <c r="O1492" s="166">
        <f t="shared" si="660"/>
        <v>0</v>
      </c>
      <c r="P1492" s="166">
        <f t="shared" si="660"/>
        <v>0</v>
      </c>
      <c r="Q1492" s="166">
        <f t="shared" si="660"/>
        <v>0</v>
      </c>
      <c r="R1492" s="166">
        <f t="shared" si="660"/>
        <v>0</v>
      </c>
      <c r="S1492" s="166">
        <f t="shared" si="660"/>
        <v>0</v>
      </c>
      <c r="T1492" s="162">
        <f t="shared" si="660"/>
        <v>0</v>
      </c>
      <c r="U1492" s="166">
        <f t="shared" si="660"/>
        <v>0</v>
      </c>
      <c r="V1492" s="167">
        <f t="shared" si="660"/>
        <v>0</v>
      </c>
      <c r="W1492" s="48">
        <f>W636</f>
        <v>0</v>
      </c>
      <c r="Y1492"/>
      <c r="Z1492"/>
      <c r="AA1492"/>
      <c r="AB1492"/>
      <c r="AC1492"/>
      <c r="AD1492"/>
      <c r="AE1492"/>
      <c r="AF1492"/>
    </row>
    <row r="1493" spans="1:32" s="71" customFormat="1" outlineLevel="1" x14ac:dyDescent="0.4">
      <c r="A1493" s="341"/>
      <c r="B1493" s="494"/>
      <c r="C1493" s="495"/>
      <c r="D1493" s="495"/>
      <c r="E1493" s="496"/>
      <c r="F1493" s="497" t="s">
        <v>100</v>
      </c>
      <c r="G1493" s="174">
        <f>G637</f>
        <v>0</v>
      </c>
      <c r="H1493" s="225">
        <f>G1493*(1-VLOOKUP($F1493,SHT,5,FALSE))+H637*(1-VLOOKUP($F1493,SHT,5,FALSE))</f>
        <v>0</v>
      </c>
      <c r="I1493" s="163">
        <f t="shared" ref="I1493:V1493" si="661">I637*(1-VLOOKUP($F1493,SHT,5,FALSE))</f>
        <v>0</v>
      </c>
      <c r="J1493" s="163">
        <f t="shared" si="661"/>
        <v>0</v>
      </c>
      <c r="K1493" s="181">
        <f t="shared" si="661"/>
        <v>0</v>
      </c>
      <c r="L1493" s="165">
        <f t="shared" si="661"/>
        <v>0</v>
      </c>
      <c r="M1493" s="176">
        <f t="shared" si="661"/>
        <v>0</v>
      </c>
      <c r="N1493" s="166">
        <f t="shared" si="661"/>
        <v>0</v>
      </c>
      <c r="O1493" s="166">
        <f t="shared" si="661"/>
        <v>0</v>
      </c>
      <c r="P1493" s="166">
        <f t="shared" si="661"/>
        <v>0</v>
      </c>
      <c r="Q1493" s="166">
        <f t="shared" si="661"/>
        <v>0</v>
      </c>
      <c r="R1493" s="166">
        <f t="shared" si="661"/>
        <v>0</v>
      </c>
      <c r="S1493" s="166">
        <f t="shared" si="661"/>
        <v>0</v>
      </c>
      <c r="T1493" s="162">
        <f t="shared" si="661"/>
        <v>0</v>
      </c>
      <c r="U1493" s="166">
        <f t="shared" si="661"/>
        <v>0</v>
      </c>
      <c r="V1493" s="167">
        <f t="shared" si="661"/>
        <v>0</v>
      </c>
      <c r="W1493" s="48">
        <f>W637</f>
        <v>0</v>
      </c>
      <c r="Y1493"/>
      <c r="Z1493"/>
      <c r="AA1493"/>
      <c r="AB1493"/>
      <c r="AC1493"/>
      <c r="AD1493"/>
      <c r="AE1493"/>
      <c r="AF1493"/>
    </row>
    <row r="1494" spans="1:32" s="71" customFormat="1" x14ac:dyDescent="0.4">
      <c r="A1494" s="341"/>
      <c r="B1494" s="494"/>
      <c r="C1494" s="495"/>
      <c r="D1494" s="495"/>
      <c r="E1494" s="496" t="s">
        <v>101</v>
      </c>
      <c r="F1494" s="496"/>
      <c r="G1494" s="68">
        <f t="shared" ref="G1494:W1494" si="662">SUBTOTAL(9,G1495:G1496)</f>
        <v>0</v>
      </c>
      <c r="H1494" s="69">
        <f t="shared" si="662"/>
        <v>0</v>
      </c>
      <c r="I1494" s="66">
        <f t="shared" si="662"/>
        <v>0</v>
      </c>
      <c r="J1494" s="66">
        <f t="shared" si="662"/>
        <v>0</v>
      </c>
      <c r="K1494" s="67">
        <f t="shared" si="662"/>
        <v>0</v>
      </c>
      <c r="L1494" s="36">
        <f t="shared" si="662"/>
        <v>0</v>
      </c>
      <c r="M1494" s="36">
        <f t="shared" si="662"/>
        <v>0</v>
      </c>
      <c r="N1494" s="36">
        <f t="shared" si="662"/>
        <v>0</v>
      </c>
      <c r="O1494" s="36">
        <f t="shared" si="662"/>
        <v>0</v>
      </c>
      <c r="P1494" s="36">
        <f t="shared" si="662"/>
        <v>0</v>
      </c>
      <c r="Q1494" s="36">
        <f t="shared" si="662"/>
        <v>0</v>
      </c>
      <c r="R1494" s="36">
        <f t="shared" si="662"/>
        <v>0</v>
      </c>
      <c r="S1494" s="36">
        <f t="shared" si="662"/>
        <v>0</v>
      </c>
      <c r="T1494" s="36">
        <f t="shared" si="662"/>
        <v>0</v>
      </c>
      <c r="U1494" s="36">
        <f t="shared" si="662"/>
        <v>0</v>
      </c>
      <c r="V1494" s="39">
        <f t="shared" si="662"/>
        <v>0</v>
      </c>
      <c r="W1494" s="35">
        <f t="shared" si="662"/>
        <v>0</v>
      </c>
      <c r="Y1494"/>
      <c r="Z1494"/>
      <c r="AA1494"/>
      <c r="AB1494"/>
      <c r="AC1494"/>
      <c r="AD1494"/>
      <c r="AE1494"/>
      <c r="AF1494"/>
    </row>
    <row r="1495" spans="1:32" s="71" customFormat="1" outlineLevel="1" x14ac:dyDescent="0.4">
      <c r="A1495" s="341"/>
      <c r="B1495" s="494"/>
      <c r="C1495" s="495"/>
      <c r="D1495" s="495"/>
      <c r="E1495" s="496"/>
      <c r="F1495" s="497" t="s">
        <v>102</v>
      </c>
      <c r="G1495" s="174">
        <f>G639</f>
        <v>0</v>
      </c>
      <c r="H1495" s="225">
        <f>G1495*(1-VLOOKUP($F1495,SHT,5,FALSE))+H639*(1-VLOOKUP($F1495,SHT,5,FALSE))</f>
        <v>0</v>
      </c>
      <c r="I1495" s="163">
        <f t="shared" ref="I1495:V1495" si="663">I639*(1-VLOOKUP($F1495,SHT,5,FALSE))</f>
        <v>0</v>
      </c>
      <c r="J1495" s="163">
        <f t="shared" si="663"/>
        <v>0</v>
      </c>
      <c r="K1495" s="181">
        <f t="shared" si="663"/>
        <v>0</v>
      </c>
      <c r="L1495" s="165">
        <f t="shared" si="663"/>
        <v>0</v>
      </c>
      <c r="M1495" s="176">
        <f t="shared" si="663"/>
        <v>0</v>
      </c>
      <c r="N1495" s="166">
        <f t="shared" si="663"/>
        <v>0</v>
      </c>
      <c r="O1495" s="166">
        <f t="shared" si="663"/>
        <v>0</v>
      </c>
      <c r="P1495" s="166">
        <f t="shared" si="663"/>
        <v>0</v>
      </c>
      <c r="Q1495" s="166">
        <f t="shared" si="663"/>
        <v>0</v>
      </c>
      <c r="R1495" s="166">
        <f t="shared" si="663"/>
        <v>0</v>
      </c>
      <c r="S1495" s="166">
        <f t="shared" si="663"/>
        <v>0</v>
      </c>
      <c r="T1495" s="162">
        <f t="shared" si="663"/>
        <v>0</v>
      </c>
      <c r="U1495" s="166">
        <f t="shared" si="663"/>
        <v>0</v>
      </c>
      <c r="V1495" s="167">
        <f t="shared" si="663"/>
        <v>0</v>
      </c>
      <c r="W1495" s="48">
        <f>W639</f>
        <v>0</v>
      </c>
      <c r="Y1495"/>
      <c r="Z1495"/>
      <c r="AA1495"/>
      <c r="AB1495"/>
      <c r="AC1495"/>
      <c r="AD1495"/>
      <c r="AE1495"/>
      <c r="AF1495"/>
    </row>
    <row r="1496" spans="1:32" s="71" customFormat="1" outlineLevel="1" x14ac:dyDescent="0.4">
      <c r="A1496" s="341"/>
      <c r="B1496" s="494"/>
      <c r="C1496" s="495"/>
      <c r="D1496" s="495"/>
      <c r="E1496" s="496"/>
      <c r="F1496" s="497" t="s">
        <v>103</v>
      </c>
      <c r="G1496" s="174">
        <f>G640</f>
        <v>0</v>
      </c>
      <c r="H1496" s="225">
        <f>G1496*(1-VLOOKUP($F1496,SHT,5,FALSE))+H640*(1-VLOOKUP($F1496,SHT,5,FALSE))</f>
        <v>0</v>
      </c>
      <c r="I1496" s="163">
        <f t="shared" ref="I1496:V1496" si="664">I640*(1-VLOOKUP($F1496,SHT,5,FALSE))</f>
        <v>0</v>
      </c>
      <c r="J1496" s="163">
        <f t="shared" si="664"/>
        <v>0</v>
      </c>
      <c r="K1496" s="181">
        <f t="shared" si="664"/>
        <v>0</v>
      </c>
      <c r="L1496" s="165">
        <f t="shared" si="664"/>
        <v>0</v>
      </c>
      <c r="M1496" s="176">
        <f t="shared" si="664"/>
        <v>0</v>
      </c>
      <c r="N1496" s="166">
        <f t="shared" si="664"/>
        <v>0</v>
      </c>
      <c r="O1496" s="166">
        <f t="shared" si="664"/>
        <v>0</v>
      </c>
      <c r="P1496" s="166">
        <f t="shared" si="664"/>
        <v>0</v>
      </c>
      <c r="Q1496" s="166">
        <f t="shared" si="664"/>
        <v>0</v>
      </c>
      <c r="R1496" s="166">
        <f t="shared" si="664"/>
        <v>0</v>
      </c>
      <c r="S1496" s="166">
        <f t="shared" si="664"/>
        <v>0</v>
      </c>
      <c r="T1496" s="162">
        <f t="shared" si="664"/>
        <v>0</v>
      </c>
      <c r="U1496" s="166">
        <f t="shared" si="664"/>
        <v>0</v>
      </c>
      <c r="V1496" s="167">
        <f t="shared" si="664"/>
        <v>0</v>
      </c>
      <c r="W1496" s="48">
        <f>W640</f>
        <v>0</v>
      </c>
      <c r="Y1496"/>
      <c r="Z1496"/>
      <c r="AA1496"/>
      <c r="AB1496"/>
      <c r="AC1496"/>
      <c r="AD1496"/>
      <c r="AE1496"/>
      <c r="AF1496"/>
    </row>
    <row r="1497" spans="1:32" s="71" customFormat="1" x14ac:dyDescent="0.4">
      <c r="A1497" s="341"/>
      <c r="B1497" s="494"/>
      <c r="C1497" s="495"/>
      <c r="D1497" s="495"/>
      <c r="E1497" s="496" t="s">
        <v>104</v>
      </c>
      <c r="F1497" s="496"/>
      <c r="G1497" s="68">
        <f t="shared" ref="G1497:W1497" si="665">SUBTOTAL(9,G1498:G1499)</f>
        <v>0</v>
      </c>
      <c r="H1497" s="69">
        <f t="shared" si="665"/>
        <v>0</v>
      </c>
      <c r="I1497" s="66">
        <f t="shared" si="665"/>
        <v>0</v>
      </c>
      <c r="J1497" s="66">
        <f t="shared" si="665"/>
        <v>0</v>
      </c>
      <c r="K1497" s="67">
        <f t="shared" si="665"/>
        <v>0</v>
      </c>
      <c r="L1497" s="36">
        <f t="shared" si="665"/>
        <v>0</v>
      </c>
      <c r="M1497" s="36">
        <f t="shared" si="665"/>
        <v>0</v>
      </c>
      <c r="N1497" s="36">
        <f t="shared" si="665"/>
        <v>0</v>
      </c>
      <c r="O1497" s="36">
        <f t="shared" si="665"/>
        <v>0</v>
      </c>
      <c r="P1497" s="36">
        <f t="shared" si="665"/>
        <v>0</v>
      </c>
      <c r="Q1497" s="36">
        <f t="shared" si="665"/>
        <v>0</v>
      </c>
      <c r="R1497" s="36">
        <f t="shared" si="665"/>
        <v>0</v>
      </c>
      <c r="S1497" s="36">
        <f t="shared" si="665"/>
        <v>0</v>
      </c>
      <c r="T1497" s="36">
        <f t="shared" si="665"/>
        <v>0</v>
      </c>
      <c r="U1497" s="36">
        <f t="shared" si="665"/>
        <v>0</v>
      </c>
      <c r="V1497" s="39">
        <f t="shared" si="665"/>
        <v>0</v>
      </c>
      <c r="W1497" s="35">
        <f t="shared" si="665"/>
        <v>0</v>
      </c>
      <c r="Y1497"/>
      <c r="Z1497"/>
      <c r="AA1497"/>
      <c r="AB1497"/>
      <c r="AC1497"/>
      <c r="AD1497"/>
      <c r="AE1497"/>
      <c r="AF1497"/>
    </row>
    <row r="1498" spans="1:32" s="71" customFormat="1" outlineLevel="1" x14ac:dyDescent="0.4">
      <c r="A1498" s="341"/>
      <c r="B1498" s="494"/>
      <c r="C1498" s="495"/>
      <c r="D1498" s="495"/>
      <c r="E1498" s="496"/>
      <c r="F1498" s="497" t="s">
        <v>105</v>
      </c>
      <c r="G1498" s="174">
        <f>G642</f>
        <v>0</v>
      </c>
      <c r="H1498" s="225">
        <f>G1498*(1-VLOOKUP($F1498,SHT,5,FALSE))+H642*(1-VLOOKUP($F1498,SHT,5,FALSE))</f>
        <v>0</v>
      </c>
      <c r="I1498" s="163">
        <f t="shared" ref="I1498:V1498" si="666">I642*(1-VLOOKUP($F1498,SHT,5,FALSE))</f>
        <v>0</v>
      </c>
      <c r="J1498" s="163">
        <f t="shared" si="666"/>
        <v>0</v>
      </c>
      <c r="K1498" s="181">
        <f t="shared" si="666"/>
        <v>0</v>
      </c>
      <c r="L1498" s="165">
        <f t="shared" si="666"/>
        <v>0</v>
      </c>
      <c r="M1498" s="176">
        <f t="shared" si="666"/>
        <v>0</v>
      </c>
      <c r="N1498" s="166">
        <f t="shared" si="666"/>
        <v>0</v>
      </c>
      <c r="O1498" s="166">
        <f t="shared" si="666"/>
        <v>0</v>
      </c>
      <c r="P1498" s="166">
        <f t="shared" si="666"/>
        <v>0</v>
      </c>
      <c r="Q1498" s="166">
        <f t="shared" si="666"/>
        <v>0</v>
      </c>
      <c r="R1498" s="166">
        <f t="shared" si="666"/>
        <v>0</v>
      </c>
      <c r="S1498" s="166">
        <f t="shared" si="666"/>
        <v>0</v>
      </c>
      <c r="T1498" s="162">
        <f t="shared" si="666"/>
        <v>0</v>
      </c>
      <c r="U1498" s="166">
        <f t="shared" si="666"/>
        <v>0</v>
      </c>
      <c r="V1498" s="167">
        <f t="shared" si="666"/>
        <v>0</v>
      </c>
      <c r="W1498" s="48">
        <f>W642</f>
        <v>0</v>
      </c>
      <c r="Y1498"/>
      <c r="Z1498"/>
      <c r="AA1498"/>
      <c r="AB1498"/>
      <c r="AC1498"/>
      <c r="AD1498"/>
      <c r="AE1498"/>
      <c r="AF1498"/>
    </row>
    <row r="1499" spans="1:32" s="71" customFormat="1" outlineLevel="1" x14ac:dyDescent="0.4">
      <c r="A1499" s="341"/>
      <c r="B1499" s="494"/>
      <c r="C1499" s="495"/>
      <c r="D1499" s="495"/>
      <c r="E1499" s="496"/>
      <c r="F1499" s="497" t="s">
        <v>106</v>
      </c>
      <c r="G1499" s="174">
        <f>G643</f>
        <v>0</v>
      </c>
      <c r="H1499" s="225">
        <f>G1499*(1-VLOOKUP($F1499,SHT,5,FALSE))+H643*(1-VLOOKUP($F1499,SHT,5,FALSE))</f>
        <v>0</v>
      </c>
      <c r="I1499" s="163">
        <f t="shared" ref="I1499:V1499" si="667">I643*(1-VLOOKUP($F1499,SHT,5,FALSE))</f>
        <v>0</v>
      </c>
      <c r="J1499" s="163">
        <f t="shared" si="667"/>
        <v>0</v>
      </c>
      <c r="K1499" s="181">
        <f t="shared" si="667"/>
        <v>0</v>
      </c>
      <c r="L1499" s="165">
        <f t="shared" si="667"/>
        <v>0</v>
      </c>
      <c r="M1499" s="176">
        <f t="shared" si="667"/>
        <v>0</v>
      </c>
      <c r="N1499" s="166">
        <f t="shared" si="667"/>
        <v>0</v>
      </c>
      <c r="O1499" s="166">
        <f t="shared" si="667"/>
        <v>0</v>
      </c>
      <c r="P1499" s="166">
        <f t="shared" si="667"/>
        <v>0</v>
      </c>
      <c r="Q1499" s="166">
        <f t="shared" si="667"/>
        <v>0</v>
      </c>
      <c r="R1499" s="166">
        <f t="shared" si="667"/>
        <v>0</v>
      </c>
      <c r="S1499" s="166">
        <f t="shared" si="667"/>
        <v>0</v>
      </c>
      <c r="T1499" s="162">
        <f t="shared" si="667"/>
        <v>0</v>
      </c>
      <c r="U1499" s="166">
        <f t="shared" si="667"/>
        <v>0</v>
      </c>
      <c r="V1499" s="167">
        <f t="shared" si="667"/>
        <v>0</v>
      </c>
      <c r="W1499" s="48">
        <f>W643</f>
        <v>0</v>
      </c>
      <c r="Y1499"/>
      <c r="Z1499"/>
      <c r="AA1499"/>
      <c r="AB1499"/>
      <c r="AC1499"/>
      <c r="AD1499"/>
      <c r="AE1499"/>
      <c r="AF1499"/>
    </row>
    <row r="1500" spans="1:32" s="71" customFormat="1" x14ac:dyDescent="0.4">
      <c r="A1500" s="341"/>
      <c r="B1500" s="494"/>
      <c r="C1500" s="495"/>
      <c r="D1500" s="495"/>
      <c r="E1500" s="496" t="s">
        <v>107</v>
      </c>
      <c r="F1500" s="496"/>
      <c r="G1500" s="68">
        <f t="shared" ref="G1500:W1500" si="668">SUBTOTAL(9,G1501:G1502)</f>
        <v>0</v>
      </c>
      <c r="H1500" s="69">
        <f t="shared" si="668"/>
        <v>0</v>
      </c>
      <c r="I1500" s="66">
        <f t="shared" si="668"/>
        <v>0</v>
      </c>
      <c r="J1500" s="66">
        <f t="shared" si="668"/>
        <v>0</v>
      </c>
      <c r="K1500" s="67">
        <f t="shared" si="668"/>
        <v>0</v>
      </c>
      <c r="L1500" s="36">
        <f t="shared" si="668"/>
        <v>0</v>
      </c>
      <c r="M1500" s="36">
        <f t="shared" si="668"/>
        <v>0</v>
      </c>
      <c r="N1500" s="36">
        <f t="shared" si="668"/>
        <v>0</v>
      </c>
      <c r="O1500" s="36">
        <f t="shared" si="668"/>
        <v>0</v>
      </c>
      <c r="P1500" s="36">
        <f t="shared" si="668"/>
        <v>0</v>
      </c>
      <c r="Q1500" s="36">
        <f t="shared" si="668"/>
        <v>0</v>
      </c>
      <c r="R1500" s="36">
        <f t="shared" si="668"/>
        <v>0</v>
      </c>
      <c r="S1500" s="36">
        <f t="shared" si="668"/>
        <v>0</v>
      </c>
      <c r="T1500" s="36">
        <f t="shared" si="668"/>
        <v>0</v>
      </c>
      <c r="U1500" s="36">
        <f t="shared" si="668"/>
        <v>0</v>
      </c>
      <c r="V1500" s="39">
        <f t="shared" si="668"/>
        <v>0</v>
      </c>
      <c r="W1500" s="35">
        <f t="shared" si="668"/>
        <v>0</v>
      </c>
      <c r="Y1500"/>
      <c r="Z1500"/>
      <c r="AA1500"/>
      <c r="AB1500"/>
      <c r="AC1500"/>
      <c r="AD1500"/>
      <c r="AE1500"/>
      <c r="AF1500"/>
    </row>
    <row r="1501" spans="1:32" s="71" customFormat="1" outlineLevel="1" x14ac:dyDescent="0.4">
      <c r="A1501" s="341"/>
      <c r="B1501" s="494"/>
      <c r="C1501" s="495"/>
      <c r="D1501" s="495"/>
      <c r="E1501" s="496"/>
      <c r="F1501" s="497" t="s">
        <v>108</v>
      </c>
      <c r="G1501" s="174">
        <f>G645</f>
        <v>0</v>
      </c>
      <c r="H1501" s="225">
        <f>G1501*(1-VLOOKUP($F1501,SHT,5,FALSE))+H645*(1-VLOOKUP($F1501,SHT,5,FALSE))</f>
        <v>0</v>
      </c>
      <c r="I1501" s="163">
        <f t="shared" ref="I1501:V1501" si="669">I645*(1-VLOOKUP($F1501,SHT,5,FALSE))</f>
        <v>0</v>
      </c>
      <c r="J1501" s="163">
        <f t="shared" si="669"/>
        <v>0</v>
      </c>
      <c r="K1501" s="181">
        <f t="shared" si="669"/>
        <v>0</v>
      </c>
      <c r="L1501" s="165">
        <f t="shared" si="669"/>
        <v>0</v>
      </c>
      <c r="M1501" s="176">
        <f t="shared" si="669"/>
        <v>0</v>
      </c>
      <c r="N1501" s="166">
        <f t="shared" si="669"/>
        <v>0</v>
      </c>
      <c r="O1501" s="166">
        <f t="shared" si="669"/>
        <v>0</v>
      </c>
      <c r="P1501" s="166">
        <f t="shared" si="669"/>
        <v>0</v>
      </c>
      <c r="Q1501" s="166">
        <f t="shared" si="669"/>
        <v>0</v>
      </c>
      <c r="R1501" s="166">
        <f t="shared" si="669"/>
        <v>0</v>
      </c>
      <c r="S1501" s="166">
        <f t="shared" si="669"/>
        <v>0</v>
      </c>
      <c r="T1501" s="162">
        <f t="shared" si="669"/>
        <v>0</v>
      </c>
      <c r="U1501" s="166">
        <f t="shared" si="669"/>
        <v>0</v>
      </c>
      <c r="V1501" s="167">
        <f t="shared" si="669"/>
        <v>0</v>
      </c>
      <c r="W1501" s="48">
        <f>W645</f>
        <v>0</v>
      </c>
      <c r="Y1501"/>
      <c r="Z1501"/>
      <c r="AA1501"/>
      <c r="AB1501"/>
      <c r="AC1501"/>
      <c r="AD1501"/>
      <c r="AE1501"/>
      <c r="AF1501"/>
    </row>
    <row r="1502" spans="1:32" s="71" customFormat="1" outlineLevel="1" x14ac:dyDescent="0.4">
      <c r="A1502" s="341"/>
      <c r="B1502" s="494"/>
      <c r="C1502" s="495"/>
      <c r="D1502" s="495"/>
      <c r="E1502" s="496"/>
      <c r="F1502" s="497" t="s">
        <v>109</v>
      </c>
      <c r="G1502" s="174">
        <f>G646</f>
        <v>0</v>
      </c>
      <c r="H1502" s="225">
        <f>G1502*(1-VLOOKUP($F1502,SHT,5,FALSE))+H646*(1-VLOOKUP($F1502,SHT,5,FALSE))</f>
        <v>0</v>
      </c>
      <c r="I1502" s="163">
        <f t="shared" ref="I1502:V1502" si="670">I646*(1-VLOOKUP($F1502,SHT,5,FALSE))</f>
        <v>0</v>
      </c>
      <c r="J1502" s="163">
        <f t="shared" si="670"/>
        <v>0</v>
      </c>
      <c r="K1502" s="181">
        <f t="shared" si="670"/>
        <v>0</v>
      </c>
      <c r="L1502" s="165">
        <f t="shared" si="670"/>
        <v>0</v>
      </c>
      <c r="M1502" s="176">
        <f t="shared" si="670"/>
        <v>0</v>
      </c>
      <c r="N1502" s="166">
        <f t="shared" si="670"/>
        <v>0</v>
      </c>
      <c r="O1502" s="166">
        <f t="shared" si="670"/>
        <v>0</v>
      </c>
      <c r="P1502" s="166">
        <f t="shared" si="670"/>
        <v>0</v>
      </c>
      <c r="Q1502" s="166">
        <f t="shared" si="670"/>
        <v>0</v>
      </c>
      <c r="R1502" s="166">
        <f t="shared" si="670"/>
        <v>0</v>
      </c>
      <c r="S1502" s="166">
        <f t="shared" si="670"/>
        <v>0</v>
      </c>
      <c r="T1502" s="162">
        <f t="shared" si="670"/>
        <v>0</v>
      </c>
      <c r="U1502" s="166">
        <f t="shared" si="670"/>
        <v>0</v>
      </c>
      <c r="V1502" s="167">
        <f t="shared" si="670"/>
        <v>0</v>
      </c>
      <c r="W1502" s="48">
        <f>W646</f>
        <v>0</v>
      </c>
      <c r="Y1502"/>
      <c r="Z1502"/>
      <c r="AA1502"/>
      <c r="AB1502"/>
      <c r="AC1502"/>
      <c r="AD1502"/>
      <c r="AE1502"/>
      <c r="AF1502"/>
    </row>
    <row r="1503" spans="1:32" s="71" customFormat="1" x14ac:dyDescent="0.4">
      <c r="A1503" s="341"/>
      <c r="B1503" s="494"/>
      <c r="C1503" s="495"/>
      <c r="D1503" s="495" t="s">
        <v>110</v>
      </c>
      <c r="E1503" s="496"/>
      <c r="F1503" s="496"/>
      <c r="G1503" s="68">
        <f>SUBTOTAL(9,G1504:G1506)</f>
        <v>0</v>
      </c>
      <c r="H1503" s="69"/>
      <c r="I1503" s="66"/>
      <c r="J1503" s="66"/>
      <c r="K1503" s="67">
        <f t="shared" ref="K1503:W1503" si="671">SUBTOTAL(9,K1504:K1506)</f>
        <v>0</v>
      </c>
      <c r="L1503" s="36">
        <f t="shared" si="671"/>
        <v>0</v>
      </c>
      <c r="M1503" s="36">
        <f t="shared" si="671"/>
        <v>0</v>
      </c>
      <c r="N1503" s="36">
        <f t="shared" si="671"/>
        <v>0</v>
      </c>
      <c r="O1503" s="36">
        <f t="shared" si="671"/>
        <v>0</v>
      </c>
      <c r="P1503" s="36">
        <f t="shared" si="671"/>
        <v>0</v>
      </c>
      <c r="Q1503" s="36">
        <f t="shared" si="671"/>
        <v>0</v>
      </c>
      <c r="R1503" s="36">
        <f t="shared" si="671"/>
        <v>0</v>
      </c>
      <c r="S1503" s="36">
        <f t="shared" si="671"/>
        <v>0</v>
      </c>
      <c r="T1503" s="36">
        <f t="shared" si="671"/>
        <v>0</v>
      </c>
      <c r="U1503" s="36">
        <f t="shared" si="671"/>
        <v>0</v>
      </c>
      <c r="V1503" s="36">
        <f t="shared" si="671"/>
        <v>0</v>
      </c>
      <c r="W1503" s="35">
        <f t="shared" si="671"/>
        <v>0</v>
      </c>
      <c r="Y1503"/>
      <c r="Z1503"/>
      <c r="AA1503"/>
      <c r="AB1503"/>
      <c r="AC1503"/>
      <c r="AD1503"/>
      <c r="AE1503"/>
      <c r="AF1503"/>
    </row>
    <row r="1504" spans="1:32" s="71" customFormat="1" outlineLevel="1" x14ac:dyDescent="0.4">
      <c r="A1504" s="341"/>
      <c r="B1504" s="494"/>
      <c r="C1504" s="495"/>
      <c r="D1504" s="495"/>
      <c r="E1504" s="496"/>
      <c r="F1504" s="497" t="s">
        <v>111</v>
      </c>
      <c r="G1504" s="174">
        <f>G648</f>
        <v>0</v>
      </c>
      <c r="H1504" s="69"/>
      <c r="I1504" s="66"/>
      <c r="J1504" s="66"/>
      <c r="K1504" s="181">
        <f>($G1504+SUM($H648:K648))*VLOOKUP($F1504,EIT,2,FALSE)</f>
        <v>0</v>
      </c>
      <c r="L1504" s="165">
        <f t="shared" ref="L1504:V1504" si="672">L648*VLOOKUP($F1504,EIT,2,FALSE)</f>
        <v>0</v>
      </c>
      <c r="M1504" s="176">
        <f t="shared" si="672"/>
        <v>0</v>
      </c>
      <c r="N1504" s="166">
        <f t="shared" si="672"/>
        <v>0</v>
      </c>
      <c r="O1504" s="162">
        <f t="shared" si="672"/>
        <v>0</v>
      </c>
      <c r="P1504" s="176">
        <f t="shared" si="672"/>
        <v>0</v>
      </c>
      <c r="Q1504" s="166">
        <f t="shared" si="672"/>
        <v>0</v>
      </c>
      <c r="R1504" s="166">
        <f t="shared" si="672"/>
        <v>0</v>
      </c>
      <c r="S1504" s="166">
        <f t="shared" si="672"/>
        <v>0</v>
      </c>
      <c r="T1504" s="162">
        <f t="shared" si="672"/>
        <v>0</v>
      </c>
      <c r="U1504" s="166">
        <f t="shared" si="672"/>
        <v>0</v>
      </c>
      <c r="V1504" s="167">
        <f t="shared" si="672"/>
        <v>0</v>
      </c>
      <c r="W1504" s="48">
        <f>W648</f>
        <v>0</v>
      </c>
      <c r="Y1504"/>
      <c r="Z1504"/>
      <c r="AA1504"/>
      <c r="AB1504"/>
      <c r="AC1504"/>
      <c r="AD1504"/>
      <c r="AE1504"/>
      <c r="AF1504"/>
    </row>
    <row r="1505" spans="1:34" s="71" customFormat="1" outlineLevel="1" x14ac:dyDescent="0.4">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673">O649*(VLOOKUP($F1505,EIT,3,FALSE)+VLOOKUP($F1505,EIT,4,FALSE)+VLOOKUP($F1505,EIT,5,FALSE))</f>
        <v>0</v>
      </c>
      <c r="P1505" s="176">
        <f t="shared" si="673"/>
        <v>0</v>
      </c>
      <c r="Q1505" s="166">
        <f t="shared" si="673"/>
        <v>0</v>
      </c>
      <c r="R1505" s="166">
        <f t="shared" si="673"/>
        <v>0</v>
      </c>
      <c r="S1505" s="166">
        <f t="shared" si="673"/>
        <v>0</v>
      </c>
      <c r="T1505" s="162">
        <f t="shared" si="673"/>
        <v>0</v>
      </c>
      <c r="U1505" s="166">
        <f t="shared" si="673"/>
        <v>0</v>
      </c>
      <c r="V1505" s="167">
        <f t="shared" si="673"/>
        <v>0</v>
      </c>
      <c r="W1505" s="48">
        <f>W649</f>
        <v>0</v>
      </c>
      <c r="Y1505"/>
      <c r="Z1505"/>
      <c r="AA1505"/>
      <c r="AB1505"/>
      <c r="AC1505"/>
      <c r="AD1505"/>
      <c r="AE1505"/>
      <c r="AF1505"/>
    </row>
    <row r="1506" spans="1:34" s="71" customFormat="1" outlineLevel="1" x14ac:dyDescent="0.4">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4">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4">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4">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4">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4">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4">
      <c r="A1512" s="341"/>
      <c r="B1512" s="494"/>
      <c r="C1512" s="495"/>
      <c r="D1512" s="495"/>
      <c r="E1512" s="496" t="s">
        <v>41</v>
      </c>
      <c r="F1512" s="496"/>
      <c r="G1512" s="68">
        <f t="shared" ref="G1512:W1512" si="674">SUBTOTAL(9,G1513:G1516)</f>
        <v>0</v>
      </c>
      <c r="H1512" s="69">
        <f t="shared" si="674"/>
        <v>0</v>
      </c>
      <c r="I1512" s="66">
        <f t="shared" si="674"/>
        <v>0</v>
      </c>
      <c r="J1512" s="66">
        <f t="shared" si="674"/>
        <v>0</v>
      </c>
      <c r="K1512" s="67">
        <f t="shared" si="674"/>
        <v>0</v>
      </c>
      <c r="L1512" s="36">
        <f t="shared" si="674"/>
        <v>0</v>
      </c>
      <c r="M1512" s="36">
        <f t="shared" si="674"/>
        <v>0</v>
      </c>
      <c r="N1512" s="36">
        <f t="shared" si="674"/>
        <v>0</v>
      </c>
      <c r="O1512" s="36">
        <f t="shared" si="674"/>
        <v>0</v>
      </c>
      <c r="P1512" s="36">
        <f t="shared" si="674"/>
        <v>0</v>
      </c>
      <c r="Q1512" s="36">
        <f t="shared" si="674"/>
        <v>0</v>
      </c>
      <c r="R1512" s="36">
        <f t="shared" si="674"/>
        <v>0</v>
      </c>
      <c r="S1512" s="36">
        <f t="shared" si="674"/>
        <v>0</v>
      </c>
      <c r="T1512" s="36">
        <f t="shared" si="674"/>
        <v>0</v>
      </c>
      <c r="U1512" s="36">
        <f t="shared" si="674"/>
        <v>0</v>
      </c>
      <c r="V1512" s="36">
        <f t="shared" si="674"/>
        <v>0</v>
      </c>
      <c r="W1512" s="35">
        <f t="shared" si="674"/>
        <v>0</v>
      </c>
      <c r="Y1512"/>
      <c r="Z1512"/>
      <c r="AA1512"/>
      <c r="AB1512"/>
      <c r="AC1512"/>
      <c r="AD1512"/>
      <c r="AE1512"/>
      <c r="AF1512"/>
    </row>
    <row r="1513" spans="1:34" s="71" customFormat="1" outlineLevel="1" x14ac:dyDescent="0.4">
      <c r="A1513" s="341"/>
      <c r="B1513" s="494"/>
      <c r="C1513" s="495"/>
      <c r="D1513" s="495"/>
      <c r="E1513" s="496"/>
      <c r="F1513" s="497" t="s">
        <v>42</v>
      </c>
      <c r="G1513" s="174">
        <f>G657</f>
        <v>0</v>
      </c>
      <c r="H1513" s="225">
        <f>G1513*(1-VLOOKUP($F1513,SHT,5,FALSE))+H657*(1-VLOOKUP($F1513,SHT,5,FALSE))</f>
        <v>0</v>
      </c>
      <c r="I1513" s="163">
        <f t="shared" ref="I1513:V1513" si="675">I657*(1-VLOOKUP($F1513,SHT,5,FALSE))</f>
        <v>0</v>
      </c>
      <c r="J1513" s="163">
        <f t="shared" si="675"/>
        <v>0</v>
      </c>
      <c r="K1513" s="181">
        <f t="shared" si="675"/>
        <v>0</v>
      </c>
      <c r="L1513" s="165">
        <f t="shared" si="675"/>
        <v>0</v>
      </c>
      <c r="M1513" s="176">
        <f t="shared" si="675"/>
        <v>0</v>
      </c>
      <c r="N1513" s="166">
        <f t="shared" si="675"/>
        <v>0</v>
      </c>
      <c r="O1513" s="166">
        <f t="shared" si="675"/>
        <v>0</v>
      </c>
      <c r="P1513" s="166">
        <f t="shared" si="675"/>
        <v>0</v>
      </c>
      <c r="Q1513" s="166">
        <f t="shared" si="675"/>
        <v>0</v>
      </c>
      <c r="R1513" s="166">
        <f t="shared" si="675"/>
        <v>0</v>
      </c>
      <c r="S1513" s="166">
        <f t="shared" si="675"/>
        <v>0</v>
      </c>
      <c r="T1513" s="162">
        <f t="shared" si="675"/>
        <v>0</v>
      </c>
      <c r="U1513" s="166">
        <f t="shared" si="675"/>
        <v>0</v>
      </c>
      <c r="V1513" s="167">
        <f t="shared" si="675"/>
        <v>0</v>
      </c>
      <c r="W1513" s="48">
        <f>W657</f>
        <v>0</v>
      </c>
      <c r="Y1513"/>
      <c r="Z1513"/>
      <c r="AA1513"/>
      <c r="AB1513"/>
      <c r="AC1513"/>
      <c r="AD1513"/>
      <c r="AE1513"/>
      <c r="AF1513"/>
    </row>
    <row r="1514" spans="1:34" s="71" customFormat="1" outlineLevel="1" x14ac:dyDescent="0.4">
      <c r="A1514" s="341"/>
      <c r="B1514" s="494"/>
      <c r="C1514" s="495"/>
      <c r="D1514" s="495"/>
      <c r="E1514" s="496"/>
      <c r="F1514" s="497" t="s">
        <v>43</v>
      </c>
      <c r="G1514" s="174">
        <f>G658</f>
        <v>0</v>
      </c>
      <c r="H1514" s="225">
        <f>G1514*(1-VLOOKUP($F1514,SHT,5,FALSE))+H658*(1-VLOOKUP($F1514,SHT,5,FALSE))</f>
        <v>0</v>
      </c>
      <c r="I1514" s="163">
        <f t="shared" ref="I1514:V1514" si="676">I658*(1-VLOOKUP($F1514,SHT,5,FALSE))</f>
        <v>0</v>
      </c>
      <c r="J1514" s="163">
        <f t="shared" si="676"/>
        <v>0</v>
      </c>
      <c r="K1514" s="181">
        <f t="shared" si="676"/>
        <v>0</v>
      </c>
      <c r="L1514" s="165">
        <f t="shared" si="676"/>
        <v>0</v>
      </c>
      <c r="M1514" s="176">
        <f t="shared" si="676"/>
        <v>0</v>
      </c>
      <c r="N1514" s="166">
        <f t="shared" si="676"/>
        <v>0</v>
      </c>
      <c r="O1514" s="166">
        <f t="shared" si="676"/>
        <v>0</v>
      </c>
      <c r="P1514" s="166">
        <f t="shared" si="676"/>
        <v>0</v>
      </c>
      <c r="Q1514" s="166">
        <f t="shared" si="676"/>
        <v>0</v>
      </c>
      <c r="R1514" s="166">
        <f t="shared" si="676"/>
        <v>0</v>
      </c>
      <c r="S1514" s="166">
        <f t="shared" si="676"/>
        <v>0</v>
      </c>
      <c r="T1514" s="162">
        <f t="shared" si="676"/>
        <v>0</v>
      </c>
      <c r="U1514" s="166">
        <f t="shared" si="676"/>
        <v>0</v>
      </c>
      <c r="V1514" s="167">
        <f t="shared" si="676"/>
        <v>0</v>
      </c>
      <c r="W1514" s="48">
        <f>W658</f>
        <v>0</v>
      </c>
      <c r="Y1514"/>
      <c r="Z1514"/>
      <c r="AA1514"/>
      <c r="AB1514"/>
      <c r="AC1514"/>
      <c r="AD1514"/>
      <c r="AE1514"/>
      <c r="AF1514"/>
    </row>
    <row r="1515" spans="1:34" s="71" customFormat="1" outlineLevel="1" x14ac:dyDescent="0.4">
      <c r="A1515" s="341"/>
      <c r="B1515" s="494"/>
      <c r="C1515" s="495"/>
      <c r="D1515" s="495"/>
      <c r="E1515" s="496"/>
      <c r="F1515" s="497" t="s">
        <v>44</v>
      </c>
      <c r="G1515" s="174">
        <f>G659</f>
        <v>0</v>
      </c>
      <c r="H1515" s="225">
        <f>G1515*(1-VLOOKUP($F1515,SHT,5,FALSE))+H659*(1-VLOOKUP($F1515,SHT,5,FALSE))</f>
        <v>0</v>
      </c>
      <c r="I1515" s="163">
        <f t="shared" ref="I1515:V1515" si="677">I659*(1-VLOOKUP($F1515,SHT,5,FALSE))</f>
        <v>0</v>
      </c>
      <c r="J1515" s="163">
        <f t="shared" si="677"/>
        <v>0</v>
      </c>
      <c r="K1515" s="181">
        <f t="shared" si="677"/>
        <v>0</v>
      </c>
      <c r="L1515" s="165">
        <f t="shared" si="677"/>
        <v>0</v>
      </c>
      <c r="M1515" s="176">
        <f t="shared" si="677"/>
        <v>0</v>
      </c>
      <c r="N1515" s="166">
        <f t="shared" si="677"/>
        <v>0</v>
      </c>
      <c r="O1515" s="166">
        <f t="shared" si="677"/>
        <v>0</v>
      </c>
      <c r="P1515" s="166">
        <f t="shared" si="677"/>
        <v>0</v>
      </c>
      <c r="Q1515" s="166">
        <f t="shared" si="677"/>
        <v>0</v>
      </c>
      <c r="R1515" s="166">
        <f t="shared" si="677"/>
        <v>0</v>
      </c>
      <c r="S1515" s="166">
        <f t="shared" si="677"/>
        <v>0</v>
      </c>
      <c r="T1515" s="162">
        <f t="shared" si="677"/>
        <v>0</v>
      </c>
      <c r="U1515" s="166">
        <f t="shared" si="677"/>
        <v>0</v>
      </c>
      <c r="V1515" s="167">
        <f t="shared" si="677"/>
        <v>0</v>
      </c>
      <c r="W1515" s="48">
        <f>W659</f>
        <v>0</v>
      </c>
      <c r="Y1515"/>
      <c r="Z1515"/>
      <c r="AA1515"/>
      <c r="AB1515"/>
      <c r="AC1515"/>
      <c r="AD1515"/>
      <c r="AE1515"/>
      <c r="AF1515"/>
    </row>
    <row r="1516" spans="1:34" s="71" customFormat="1" outlineLevel="1" x14ac:dyDescent="0.4">
      <c r="A1516" s="341"/>
      <c r="B1516" s="494"/>
      <c r="C1516" s="495"/>
      <c r="D1516" s="495"/>
      <c r="E1516" s="496"/>
      <c r="F1516" s="497" t="s">
        <v>45</v>
      </c>
      <c r="G1516" s="174">
        <f>G660</f>
        <v>0</v>
      </c>
      <c r="H1516" s="225">
        <f>G1516*(1-VLOOKUP($F1516,SHT,5,FALSE))+H660*(1-VLOOKUP($F1516,SHT,5,FALSE))</f>
        <v>0</v>
      </c>
      <c r="I1516" s="163">
        <f t="shared" ref="I1516:V1516" si="678">I660*(1-VLOOKUP($F1516,SHT,5,FALSE))</f>
        <v>0</v>
      </c>
      <c r="J1516" s="163">
        <f t="shared" si="678"/>
        <v>0</v>
      </c>
      <c r="K1516" s="181">
        <f t="shared" si="678"/>
        <v>0</v>
      </c>
      <c r="L1516" s="165">
        <f t="shared" si="678"/>
        <v>0</v>
      </c>
      <c r="M1516" s="176">
        <f t="shared" si="678"/>
        <v>0</v>
      </c>
      <c r="N1516" s="166">
        <f t="shared" si="678"/>
        <v>0</v>
      </c>
      <c r="O1516" s="166">
        <f t="shared" si="678"/>
        <v>0</v>
      </c>
      <c r="P1516" s="166">
        <f t="shared" si="678"/>
        <v>0</v>
      </c>
      <c r="Q1516" s="166">
        <f t="shared" si="678"/>
        <v>0</v>
      </c>
      <c r="R1516" s="166">
        <f t="shared" si="678"/>
        <v>0</v>
      </c>
      <c r="S1516" s="166">
        <f t="shared" si="678"/>
        <v>0</v>
      </c>
      <c r="T1516" s="162">
        <f t="shared" si="678"/>
        <v>0</v>
      </c>
      <c r="U1516" s="166">
        <f t="shared" si="678"/>
        <v>0</v>
      </c>
      <c r="V1516" s="167">
        <f t="shared" si="678"/>
        <v>0</v>
      </c>
      <c r="W1516" s="48">
        <f>W660</f>
        <v>0</v>
      </c>
      <c r="Y1516"/>
      <c r="Z1516"/>
      <c r="AA1516"/>
      <c r="AB1516"/>
      <c r="AC1516"/>
      <c r="AD1516"/>
      <c r="AE1516"/>
      <c r="AF1516"/>
    </row>
    <row r="1517" spans="1:34" s="71" customFormat="1" x14ac:dyDescent="0.4">
      <c r="A1517" s="341"/>
      <c r="B1517" s="494"/>
      <c r="C1517" s="495"/>
      <c r="D1517" s="495"/>
      <c r="E1517" s="496" t="s">
        <v>46</v>
      </c>
      <c r="F1517" s="496"/>
      <c r="G1517" s="68">
        <f t="shared" ref="G1517:W1517" si="679">SUBTOTAL(9,G1518:G1521)</f>
        <v>0</v>
      </c>
      <c r="H1517" s="69">
        <f t="shared" si="679"/>
        <v>0</v>
      </c>
      <c r="I1517" s="66">
        <f t="shared" si="679"/>
        <v>0</v>
      </c>
      <c r="J1517" s="66">
        <f t="shared" si="679"/>
        <v>0</v>
      </c>
      <c r="K1517" s="67">
        <f t="shared" si="679"/>
        <v>0</v>
      </c>
      <c r="L1517" s="36">
        <f t="shared" si="679"/>
        <v>0</v>
      </c>
      <c r="M1517" s="36">
        <f t="shared" si="679"/>
        <v>0</v>
      </c>
      <c r="N1517" s="36">
        <f t="shared" si="679"/>
        <v>0</v>
      </c>
      <c r="O1517" s="36">
        <f t="shared" si="679"/>
        <v>0</v>
      </c>
      <c r="P1517" s="36">
        <f t="shared" si="679"/>
        <v>0</v>
      </c>
      <c r="Q1517" s="36">
        <f t="shared" si="679"/>
        <v>0</v>
      </c>
      <c r="R1517" s="36">
        <f t="shared" si="679"/>
        <v>0</v>
      </c>
      <c r="S1517" s="36">
        <f t="shared" si="679"/>
        <v>0</v>
      </c>
      <c r="T1517" s="36">
        <f t="shared" si="679"/>
        <v>0</v>
      </c>
      <c r="U1517" s="36">
        <f t="shared" si="679"/>
        <v>0</v>
      </c>
      <c r="V1517" s="36">
        <f t="shared" si="679"/>
        <v>0</v>
      </c>
      <c r="W1517" s="35">
        <f t="shared" si="679"/>
        <v>0</v>
      </c>
      <c r="Y1517"/>
      <c r="Z1517"/>
      <c r="AA1517"/>
      <c r="AB1517"/>
      <c r="AC1517"/>
      <c r="AD1517"/>
      <c r="AE1517"/>
      <c r="AF1517"/>
    </row>
    <row r="1518" spans="1:34" s="71" customFormat="1" outlineLevel="1" x14ac:dyDescent="0.4">
      <c r="A1518" s="341"/>
      <c r="B1518" s="494"/>
      <c r="C1518" s="495"/>
      <c r="D1518" s="495"/>
      <c r="E1518" s="496"/>
      <c r="F1518" s="497" t="s">
        <v>47</v>
      </c>
      <c r="G1518" s="174">
        <f>G662</f>
        <v>0</v>
      </c>
      <c r="H1518" s="225">
        <f>G1518*(1-VLOOKUP($F1518,SHT,5,FALSE))+H662*(1-VLOOKUP($F1518,SHT,5,FALSE))</f>
        <v>0</v>
      </c>
      <c r="I1518" s="163">
        <f t="shared" ref="I1518:V1518" si="680">I662*(1-VLOOKUP($F1518,SHT,5,FALSE))</f>
        <v>0</v>
      </c>
      <c r="J1518" s="163">
        <f t="shared" si="680"/>
        <v>0</v>
      </c>
      <c r="K1518" s="181">
        <f t="shared" si="680"/>
        <v>0</v>
      </c>
      <c r="L1518" s="165">
        <f t="shared" si="680"/>
        <v>0</v>
      </c>
      <c r="M1518" s="176">
        <f t="shared" si="680"/>
        <v>0</v>
      </c>
      <c r="N1518" s="166">
        <f t="shared" si="680"/>
        <v>0</v>
      </c>
      <c r="O1518" s="166">
        <f t="shared" si="680"/>
        <v>0</v>
      </c>
      <c r="P1518" s="166">
        <f t="shared" si="680"/>
        <v>0</v>
      </c>
      <c r="Q1518" s="166">
        <f t="shared" si="680"/>
        <v>0</v>
      </c>
      <c r="R1518" s="166">
        <f t="shared" si="680"/>
        <v>0</v>
      </c>
      <c r="S1518" s="166">
        <f t="shared" si="680"/>
        <v>0</v>
      </c>
      <c r="T1518" s="162">
        <f t="shared" si="680"/>
        <v>0</v>
      </c>
      <c r="U1518" s="166">
        <f t="shared" si="680"/>
        <v>0</v>
      </c>
      <c r="V1518" s="167">
        <f t="shared" si="680"/>
        <v>0</v>
      </c>
      <c r="W1518" s="48">
        <f>W662</f>
        <v>0</v>
      </c>
      <c r="Y1518"/>
      <c r="Z1518"/>
      <c r="AA1518"/>
      <c r="AB1518"/>
      <c r="AC1518"/>
      <c r="AD1518"/>
      <c r="AE1518"/>
      <c r="AF1518"/>
    </row>
    <row r="1519" spans="1:34" s="71" customFormat="1" outlineLevel="1" x14ac:dyDescent="0.4">
      <c r="A1519" s="341"/>
      <c r="B1519" s="494"/>
      <c r="C1519" s="495"/>
      <c r="D1519" s="495"/>
      <c r="E1519" s="496"/>
      <c r="F1519" s="497" t="s">
        <v>48</v>
      </c>
      <c r="G1519" s="174">
        <f>G663</f>
        <v>0</v>
      </c>
      <c r="H1519" s="225">
        <f>G1519*(1-VLOOKUP($F1519,SHT,5,FALSE))+H663*(1-VLOOKUP($F1519,SHT,5,FALSE))</f>
        <v>0</v>
      </c>
      <c r="I1519" s="163">
        <f t="shared" ref="I1519:V1519" si="681">I663*(1-VLOOKUP($F1519,SHT,5,FALSE))</f>
        <v>0</v>
      </c>
      <c r="J1519" s="163">
        <f t="shared" si="681"/>
        <v>0</v>
      </c>
      <c r="K1519" s="181">
        <f t="shared" si="681"/>
        <v>0</v>
      </c>
      <c r="L1519" s="165">
        <f t="shared" si="681"/>
        <v>0</v>
      </c>
      <c r="M1519" s="176">
        <f t="shared" si="681"/>
        <v>0</v>
      </c>
      <c r="N1519" s="166">
        <f t="shared" si="681"/>
        <v>0</v>
      </c>
      <c r="O1519" s="166">
        <f t="shared" si="681"/>
        <v>0</v>
      </c>
      <c r="P1519" s="166">
        <f t="shared" si="681"/>
        <v>0</v>
      </c>
      <c r="Q1519" s="166">
        <f t="shared" si="681"/>
        <v>0</v>
      </c>
      <c r="R1519" s="166">
        <f t="shared" si="681"/>
        <v>0</v>
      </c>
      <c r="S1519" s="166">
        <f t="shared" si="681"/>
        <v>0</v>
      </c>
      <c r="T1519" s="162">
        <f t="shared" si="681"/>
        <v>0</v>
      </c>
      <c r="U1519" s="166">
        <f t="shared" si="681"/>
        <v>0</v>
      </c>
      <c r="V1519" s="167">
        <f t="shared" si="681"/>
        <v>0</v>
      </c>
      <c r="W1519" s="48">
        <f>W663</f>
        <v>0</v>
      </c>
      <c r="Y1519"/>
      <c r="Z1519"/>
      <c r="AA1519"/>
      <c r="AB1519"/>
      <c r="AC1519"/>
      <c r="AD1519"/>
      <c r="AE1519"/>
      <c r="AF1519"/>
    </row>
    <row r="1520" spans="1:34" s="71" customFormat="1" outlineLevel="1" x14ac:dyDescent="0.4">
      <c r="A1520" s="341"/>
      <c r="B1520" s="494"/>
      <c r="C1520" s="495"/>
      <c r="D1520" s="495"/>
      <c r="E1520" s="496"/>
      <c r="F1520" s="497" t="s">
        <v>49</v>
      </c>
      <c r="G1520" s="174">
        <f>G664</f>
        <v>0</v>
      </c>
      <c r="H1520" s="225">
        <f>G1520*(1-VLOOKUP($F1520,SHT,5,FALSE))+H664*(1-VLOOKUP($F1520,SHT,5,FALSE))</f>
        <v>0</v>
      </c>
      <c r="I1520" s="163">
        <f t="shared" ref="I1520:V1520" si="682">I664*(1-VLOOKUP($F1520,SHT,5,FALSE))</f>
        <v>0</v>
      </c>
      <c r="J1520" s="163">
        <f t="shared" si="682"/>
        <v>0</v>
      </c>
      <c r="K1520" s="181">
        <f t="shared" si="682"/>
        <v>0</v>
      </c>
      <c r="L1520" s="165">
        <f t="shared" si="682"/>
        <v>0</v>
      </c>
      <c r="M1520" s="176">
        <f t="shared" si="682"/>
        <v>0</v>
      </c>
      <c r="N1520" s="166">
        <f t="shared" si="682"/>
        <v>0</v>
      </c>
      <c r="O1520" s="166">
        <f t="shared" si="682"/>
        <v>0</v>
      </c>
      <c r="P1520" s="166">
        <f t="shared" si="682"/>
        <v>0</v>
      </c>
      <c r="Q1520" s="166">
        <f t="shared" si="682"/>
        <v>0</v>
      </c>
      <c r="R1520" s="166">
        <f t="shared" si="682"/>
        <v>0</v>
      </c>
      <c r="S1520" s="166">
        <f t="shared" si="682"/>
        <v>0</v>
      </c>
      <c r="T1520" s="162">
        <f t="shared" si="682"/>
        <v>0</v>
      </c>
      <c r="U1520" s="166">
        <f t="shared" si="682"/>
        <v>0</v>
      </c>
      <c r="V1520" s="167">
        <f t="shared" si="682"/>
        <v>0</v>
      </c>
      <c r="W1520" s="48">
        <f>W664</f>
        <v>0</v>
      </c>
      <c r="Y1520"/>
      <c r="Z1520"/>
      <c r="AA1520"/>
      <c r="AB1520"/>
      <c r="AC1520"/>
      <c r="AD1520"/>
      <c r="AE1520"/>
      <c r="AF1520"/>
    </row>
    <row r="1521" spans="1:32" s="71" customFormat="1" outlineLevel="1" x14ac:dyDescent="0.4">
      <c r="A1521" s="341"/>
      <c r="B1521" s="494"/>
      <c r="C1521" s="495"/>
      <c r="D1521" s="495"/>
      <c r="E1521" s="496"/>
      <c r="F1521" s="497" t="s">
        <v>50</v>
      </c>
      <c r="G1521" s="174">
        <f>G665</f>
        <v>0</v>
      </c>
      <c r="H1521" s="225">
        <f>G1521*(1-VLOOKUP($F1521,SHT,5,FALSE))+H665*(1-VLOOKUP($F1521,SHT,5,FALSE))</f>
        <v>0</v>
      </c>
      <c r="I1521" s="163">
        <f t="shared" ref="I1521:V1521" si="683">I665*(1-VLOOKUP($F1521,SHT,5,FALSE))</f>
        <v>0</v>
      </c>
      <c r="J1521" s="163">
        <f t="shared" si="683"/>
        <v>0</v>
      </c>
      <c r="K1521" s="181">
        <f t="shared" si="683"/>
        <v>0</v>
      </c>
      <c r="L1521" s="165">
        <f t="shared" si="683"/>
        <v>0</v>
      </c>
      <c r="M1521" s="176">
        <f t="shared" si="683"/>
        <v>0</v>
      </c>
      <c r="N1521" s="166">
        <f t="shared" si="683"/>
        <v>0</v>
      </c>
      <c r="O1521" s="166">
        <f t="shared" si="683"/>
        <v>0</v>
      </c>
      <c r="P1521" s="166">
        <f t="shared" si="683"/>
        <v>0</v>
      </c>
      <c r="Q1521" s="166">
        <f t="shared" si="683"/>
        <v>0</v>
      </c>
      <c r="R1521" s="166">
        <f t="shared" si="683"/>
        <v>0</v>
      </c>
      <c r="S1521" s="166">
        <f t="shared" si="683"/>
        <v>0</v>
      </c>
      <c r="T1521" s="162">
        <f t="shared" si="683"/>
        <v>0</v>
      </c>
      <c r="U1521" s="166">
        <f t="shared" si="683"/>
        <v>0</v>
      </c>
      <c r="V1521" s="167">
        <f t="shared" si="683"/>
        <v>0</v>
      </c>
      <c r="W1521" s="48">
        <f>W665</f>
        <v>0</v>
      </c>
      <c r="Y1521"/>
      <c r="Z1521"/>
      <c r="AA1521"/>
      <c r="AB1521"/>
      <c r="AC1521"/>
      <c r="AD1521"/>
      <c r="AE1521"/>
      <c r="AF1521"/>
    </row>
    <row r="1522" spans="1:32" s="71" customFormat="1" x14ac:dyDescent="0.4">
      <c r="A1522" s="341"/>
      <c r="B1522" s="494"/>
      <c r="C1522" s="495"/>
      <c r="D1522" s="495"/>
      <c r="E1522" s="496" t="s">
        <v>51</v>
      </c>
      <c r="F1522" s="496"/>
      <c r="G1522" s="68">
        <f t="shared" ref="G1522:W1522" si="684">SUBTOTAL(9,G1523:G1526)</f>
        <v>0</v>
      </c>
      <c r="H1522" s="69">
        <f t="shared" si="684"/>
        <v>0</v>
      </c>
      <c r="I1522" s="66">
        <f t="shared" si="684"/>
        <v>0</v>
      </c>
      <c r="J1522" s="66">
        <f t="shared" si="684"/>
        <v>0</v>
      </c>
      <c r="K1522" s="67">
        <f t="shared" si="684"/>
        <v>0</v>
      </c>
      <c r="L1522" s="36">
        <f t="shared" si="684"/>
        <v>0</v>
      </c>
      <c r="M1522" s="36">
        <f t="shared" si="684"/>
        <v>0</v>
      </c>
      <c r="N1522" s="36">
        <f t="shared" si="684"/>
        <v>0</v>
      </c>
      <c r="O1522" s="36">
        <f t="shared" si="684"/>
        <v>0</v>
      </c>
      <c r="P1522" s="36">
        <f t="shared" si="684"/>
        <v>0</v>
      </c>
      <c r="Q1522" s="36">
        <f t="shared" si="684"/>
        <v>0</v>
      </c>
      <c r="R1522" s="36">
        <f t="shared" si="684"/>
        <v>0</v>
      </c>
      <c r="S1522" s="36">
        <f t="shared" si="684"/>
        <v>0</v>
      </c>
      <c r="T1522" s="36">
        <f t="shared" si="684"/>
        <v>0</v>
      </c>
      <c r="U1522" s="36">
        <f t="shared" si="684"/>
        <v>0</v>
      </c>
      <c r="V1522" s="36">
        <f t="shared" si="684"/>
        <v>0</v>
      </c>
      <c r="W1522" s="35">
        <f t="shared" si="684"/>
        <v>0</v>
      </c>
      <c r="Y1522"/>
      <c r="Z1522"/>
      <c r="AA1522"/>
      <c r="AB1522"/>
      <c r="AC1522"/>
      <c r="AD1522"/>
      <c r="AE1522"/>
      <c r="AF1522"/>
    </row>
    <row r="1523" spans="1:32" s="71" customFormat="1" outlineLevel="1" x14ac:dyDescent="0.4">
      <c r="A1523" s="341"/>
      <c r="B1523" s="494"/>
      <c r="C1523" s="495"/>
      <c r="D1523" s="495"/>
      <c r="E1523" s="496"/>
      <c r="F1523" s="497" t="s">
        <v>52</v>
      </c>
      <c r="G1523" s="174">
        <f>G667</f>
        <v>0</v>
      </c>
      <c r="H1523" s="225">
        <f>G1523*(1-VLOOKUP($F1523,SHT,5,FALSE))+H667*(1-VLOOKUP($F1523,SHT,5,FALSE))</f>
        <v>0</v>
      </c>
      <c r="I1523" s="163">
        <f t="shared" ref="I1523:V1523" si="685">I667*(1-VLOOKUP($F1523,SHT,5,FALSE))</f>
        <v>0</v>
      </c>
      <c r="J1523" s="163">
        <f t="shared" si="685"/>
        <v>0</v>
      </c>
      <c r="K1523" s="181">
        <f t="shared" si="685"/>
        <v>0</v>
      </c>
      <c r="L1523" s="165">
        <f t="shared" si="685"/>
        <v>0</v>
      </c>
      <c r="M1523" s="176">
        <f t="shared" si="685"/>
        <v>0</v>
      </c>
      <c r="N1523" s="166">
        <f t="shared" si="685"/>
        <v>0</v>
      </c>
      <c r="O1523" s="166">
        <f t="shared" si="685"/>
        <v>0</v>
      </c>
      <c r="P1523" s="166">
        <f t="shared" si="685"/>
        <v>0</v>
      </c>
      <c r="Q1523" s="166">
        <f t="shared" si="685"/>
        <v>0</v>
      </c>
      <c r="R1523" s="166">
        <f t="shared" si="685"/>
        <v>0</v>
      </c>
      <c r="S1523" s="166">
        <f t="shared" si="685"/>
        <v>0</v>
      </c>
      <c r="T1523" s="162">
        <f t="shared" si="685"/>
        <v>0</v>
      </c>
      <c r="U1523" s="166">
        <f t="shared" si="685"/>
        <v>0</v>
      </c>
      <c r="V1523" s="167">
        <f t="shared" si="685"/>
        <v>0</v>
      </c>
      <c r="W1523" s="48">
        <f>W667</f>
        <v>0</v>
      </c>
      <c r="Y1523"/>
      <c r="Z1523"/>
      <c r="AA1523"/>
      <c r="AB1523"/>
      <c r="AC1523"/>
      <c r="AD1523"/>
      <c r="AE1523"/>
      <c r="AF1523"/>
    </row>
    <row r="1524" spans="1:32" s="71" customFormat="1" outlineLevel="1" x14ac:dyDescent="0.4">
      <c r="A1524" s="341"/>
      <c r="B1524" s="494"/>
      <c r="C1524" s="495"/>
      <c r="D1524" s="495"/>
      <c r="E1524" s="496"/>
      <c r="F1524" s="497" t="s">
        <v>53</v>
      </c>
      <c r="G1524" s="174">
        <f>G668</f>
        <v>0</v>
      </c>
      <c r="H1524" s="225">
        <f>G1524*(1-VLOOKUP($F1524,SHT,5,FALSE))+H668*(1-VLOOKUP($F1524,SHT,5,FALSE))</f>
        <v>0</v>
      </c>
      <c r="I1524" s="163">
        <f t="shared" ref="I1524:V1524" si="686">I668*(1-VLOOKUP($F1524,SHT,5,FALSE))</f>
        <v>0</v>
      </c>
      <c r="J1524" s="163">
        <f t="shared" si="686"/>
        <v>0</v>
      </c>
      <c r="K1524" s="181">
        <f t="shared" si="686"/>
        <v>0</v>
      </c>
      <c r="L1524" s="165">
        <f t="shared" si="686"/>
        <v>0</v>
      </c>
      <c r="M1524" s="176">
        <f t="shared" si="686"/>
        <v>0</v>
      </c>
      <c r="N1524" s="166">
        <f t="shared" si="686"/>
        <v>0</v>
      </c>
      <c r="O1524" s="166">
        <f t="shared" si="686"/>
        <v>0</v>
      </c>
      <c r="P1524" s="166">
        <f t="shared" si="686"/>
        <v>0</v>
      </c>
      <c r="Q1524" s="166">
        <f t="shared" si="686"/>
        <v>0</v>
      </c>
      <c r="R1524" s="166">
        <f t="shared" si="686"/>
        <v>0</v>
      </c>
      <c r="S1524" s="166">
        <f t="shared" si="686"/>
        <v>0</v>
      </c>
      <c r="T1524" s="162">
        <f t="shared" si="686"/>
        <v>0</v>
      </c>
      <c r="U1524" s="166">
        <f t="shared" si="686"/>
        <v>0</v>
      </c>
      <c r="V1524" s="167">
        <f t="shared" si="686"/>
        <v>0</v>
      </c>
      <c r="W1524" s="48">
        <f>W668</f>
        <v>0</v>
      </c>
      <c r="Y1524"/>
      <c r="Z1524"/>
      <c r="AA1524"/>
      <c r="AB1524"/>
      <c r="AC1524"/>
      <c r="AD1524"/>
      <c r="AE1524"/>
      <c r="AF1524"/>
    </row>
    <row r="1525" spans="1:32" s="71" customFormat="1" outlineLevel="1" x14ac:dyDescent="0.4">
      <c r="A1525" s="341"/>
      <c r="B1525" s="494"/>
      <c r="C1525" s="495"/>
      <c r="D1525" s="495"/>
      <c r="E1525" s="496"/>
      <c r="F1525" s="497" t="s">
        <v>54</v>
      </c>
      <c r="G1525" s="174">
        <f>G669</f>
        <v>0</v>
      </c>
      <c r="H1525" s="225">
        <f>G1525*(1-VLOOKUP($F1525,SHT,5,FALSE))+H669*(1-VLOOKUP($F1525,SHT,5,FALSE))</f>
        <v>0</v>
      </c>
      <c r="I1525" s="163">
        <f t="shared" ref="I1525:V1525" si="687">I669*(1-VLOOKUP($F1525,SHT,5,FALSE))</f>
        <v>0</v>
      </c>
      <c r="J1525" s="163">
        <f t="shared" si="687"/>
        <v>0</v>
      </c>
      <c r="K1525" s="181">
        <f t="shared" si="687"/>
        <v>0</v>
      </c>
      <c r="L1525" s="165">
        <f t="shared" si="687"/>
        <v>0</v>
      </c>
      <c r="M1525" s="176">
        <f t="shared" si="687"/>
        <v>0</v>
      </c>
      <c r="N1525" s="166">
        <f t="shared" si="687"/>
        <v>0</v>
      </c>
      <c r="O1525" s="166">
        <f t="shared" si="687"/>
        <v>0</v>
      </c>
      <c r="P1525" s="166">
        <f t="shared" si="687"/>
        <v>0</v>
      </c>
      <c r="Q1525" s="166">
        <f t="shared" si="687"/>
        <v>0</v>
      </c>
      <c r="R1525" s="166">
        <f t="shared" si="687"/>
        <v>0</v>
      </c>
      <c r="S1525" s="166">
        <f t="shared" si="687"/>
        <v>0</v>
      </c>
      <c r="T1525" s="162">
        <f t="shared" si="687"/>
        <v>0</v>
      </c>
      <c r="U1525" s="166">
        <f t="shared" si="687"/>
        <v>0</v>
      </c>
      <c r="V1525" s="167">
        <f t="shared" si="687"/>
        <v>0</v>
      </c>
      <c r="W1525" s="48">
        <f>W669</f>
        <v>0</v>
      </c>
      <c r="Y1525"/>
      <c r="Z1525"/>
      <c r="AA1525"/>
      <c r="AB1525"/>
      <c r="AC1525"/>
      <c r="AD1525"/>
      <c r="AE1525"/>
      <c r="AF1525"/>
    </row>
    <row r="1526" spans="1:32" s="71" customFormat="1" outlineLevel="1" x14ac:dyDescent="0.4">
      <c r="A1526" s="341"/>
      <c r="B1526" s="494"/>
      <c r="C1526" s="495"/>
      <c r="D1526" s="495"/>
      <c r="E1526" s="496"/>
      <c r="F1526" s="497" t="s">
        <v>55</v>
      </c>
      <c r="G1526" s="174">
        <f>G670</f>
        <v>0</v>
      </c>
      <c r="H1526" s="225">
        <f>G1526*(1-VLOOKUP($F1526,SHT,5,FALSE))+H670*(1-VLOOKUP($F1526,SHT,5,FALSE))</f>
        <v>0</v>
      </c>
      <c r="I1526" s="163">
        <f t="shared" ref="I1526:V1526" si="688">I670*(1-VLOOKUP($F1526,SHT,5,FALSE))</f>
        <v>0</v>
      </c>
      <c r="J1526" s="163">
        <f t="shared" si="688"/>
        <v>0</v>
      </c>
      <c r="K1526" s="181">
        <f t="shared" si="688"/>
        <v>0</v>
      </c>
      <c r="L1526" s="165">
        <f t="shared" si="688"/>
        <v>0</v>
      </c>
      <c r="M1526" s="176">
        <f t="shared" si="688"/>
        <v>0</v>
      </c>
      <c r="N1526" s="166">
        <f t="shared" si="688"/>
        <v>0</v>
      </c>
      <c r="O1526" s="166">
        <f t="shared" si="688"/>
        <v>0</v>
      </c>
      <c r="P1526" s="166">
        <f t="shared" si="688"/>
        <v>0</v>
      </c>
      <c r="Q1526" s="166">
        <f t="shared" si="688"/>
        <v>0</v>
      </c>
      <c r="R1526" s="166">
        <f t="shared" si="688"/>
        <v>0</v>
      </c>
      <c r="S1526" s="166">
        <f t="shared" si="688"/>
        <v>0</v>
      </c>
      <c r="T1526" s="162">
        <f t="shared" si="688"/>
        <v>0</v>
      </c>
      <c r="U1526" s="166">
        <f t="shared" si="688"/>
        <v>0</v>
      </c>
      <c r="V1526" s="167">
        <f t="shared" si="688"/>
        <v>0</v>
      </c>
      <c r="W1526" s="48">
        <f>W670</f>
        <v>0</v>
      </c>
      <c r="Y1526"/>
      <c r="Z1526"/>
      <c r="AA1526"/>
      <c r="AB1526"/>
      <c r="AC1526"/>
      <c r="AD1526"/>
      <c r="AE1526"/>
      <c r="AF1526"/>
    </row>
    <row r="1527" spans="1:32" s="71" customFormat="1" x14ac:dyDescent="0.4">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4">
      <c r="A1528" s="341"/>
      <c r="B1528" s="494"/>
      <c r="C1528" s="495"/>
      <c r="D1528" s="495"/>
      <c r="E1528" s="498" t="s">
        <v>57</v>
      </c>
      <c r="F1528" s="496"/>
      <c r="G1528" s="68">
        <f t="shared" ref="G1528:W1528" si="689">SUBTOTAL(9,G1529:G1531)</f>
        <v>0</v>
      </c>
      <c r="H1528" s="69">
        <f t="shared" si="689"/>
        <v>0</v>
      </c>
      <c r="I1528" s="66">
        <f t="shared" si="689"/>
        <v>0</v>
      </c>
      <c r="J1528" s="66">
        <f t="shared" si="689"/>
        <v>0</v>
      </c>
      <c r="K1528" s="67">
        <f t="shared" si="689"/>
        <v>0</v>
      </c>
      <c r="L1528" s="36">
        <f t="shared" si="689"/>
        <v>0</v>
      </c>
      <c r="M1528" s="36">
        <f t="shared" si="689"/>
        <v>0</v>
      </c>
      <c r="N1528" s="36">
        <f t="shared" si="689"/>
        <v>0</v>
      </c>
      <c r="O1528" s="36">
        <f t="shared" si="689"/>
        <v>0</v>
      </c>
      <c r="P1528" s="36">
        <f t="shared" si="689"/>
        <v>0</v>
      </c>
      <c r="Q1528" s="36">
        <f t="shared" si="689"/>
        <v>0</v>
      </c>
      <c r="R1528" s="36">
        <f t="shared" si="689"/>
        <v>0</v>
      </c>
      <c r="S1528" s="36">
        <f t="shared" si="689"/>
        <v>0</v>
      </c>
      <c r="T1528" s="36">
        <f t="shared" si="689"/>
        <v>0</v>
      </c>
      <c r="U1528" s="36">
        <f t="shared" si="689"/>
        <v>0</v>
      </c>
      <c r="V1528" s="36">
        <f t="shared" si="689"/>
        <v>0</v>
      </c>
      <c r="W1528" s="35">
        <f t="shared" si="689"/>
        <v>0</v>
      </c>
      <c r="Y1528"/>
      <c r="Z1528"/>
      <c r="AA1528"/>
      <c r="AB1528"/>
      <c r="AC1528"/>
      <c r="AD1528"/>
      <c r="AE1528"/>
      <c r="AF1528"/>
    </row>
    <row r="1529" spans="1:32" s="71" customFormat="1" outlineLevel="1" x14ac:dyDescent="0.4">
      <c r="A1529" s="341"/>
      <c r="B1529" s="494"/>
      <c r="C1529" s="495"/>
      <c r="D1529" s="495"/>
      <c r="E1529" s="498"/>
      <c r="F1529" s="497" t="s">
        <v>58</v>
      </c>
      <c r="G1529" s="174">
        <f>G673</f>
        <v>0</v>
      </c>
      <c r="H1529" s="225">
        <f>G1529*(1-VLOOKUP($F1529,SHT,5,FALSE))+H673*(1-VLOOKUP($F1529,SHT,5,FALSE))</f>
        <v>0</v>
      </c>
      <c r="I1529" s="163">
        <f t="shared" ref="I1529:V1529" si="690">I673*(1-VLOOKUP($F1529,SHT,5,FALSE))</f>
        <v>0</v>
      </c>
      <c r="J1529" s="163">
        <f t="shared" si="690"/>
        <v>0</v>
      </c>
      <c r="K1529" s="181">
        <f t="shared" si="690"/>
        <v>0</v>
      </c>
      <c r="L1529" s="165">
        <f t="shared" si="690"/>
        <v>0</v>
      </c>
      <c r="M1529" s="176">
        <f t="shared" si="690"/>
        <v>0</v>
      </c>
      <c r="N1529" s="166">
        <f t="shared" si="690"/>
        <v>0</v>
      </c>
      <c r="O1529" s="166">
        <f t="shared" si="690"/>
        <v>0</v>
      </c>
      <c r="P1529" s="166">
        <f t="shared" si="690"/>
        <v>0</v>
      </c>
      <c r="Q1529" s="166">
        <f t="shared" si="690"/>
        <v>0</v>
      </c>
      <c r="R1529" s="166">
        <f t="shared" si="690"/>
        <v>0</v>
      </c>
      <c r="S1529" s="166">
        <f t="shared" si="690"/>
        <v>0</v>
      </c>
      <c r="T1529" s="162">
        <f t="shared" si="690"/>
        <v>0</v>
      </c>
      <c r="U1529" s="166">
        <f t="shared" si="690"/>
        <v>0</v>
      </c>
      <c r="V1529" s="167">
        <f t="shared" si="690"/>
        <v>0</v>
      </c>
      <c r="W1529" s="48">
        <f>W673</f>
        <v>0</v>
      </c>
      <c r="Y1529"/>
      <c r="Z1529"/>
      <c r="AA1529"/>
      <c r="AB1529"/>
      <c r="AC1529"/>
      <c r="AD1529"/>
      <c r="AE1529"/>
      <c r="AF1529"/>
    </row>
    <row r="1530" spans="1:32" s="71" customFormat="1" outlineLevel="1" x14ac:dyDescent="0.4">
      <c r="A1530" s="341"/>
      <c r="B1530" s="494"/>
      <c r="C1530" s="495"/>
      <c r="D1530" s="495"/>
      <c r="E1530" s="496"/>
      <c r="F1530" s="497" t="s">
        <v>59</v>
      </c>
      <c r="G1530" s="174">
        <f>G674</f>
        <v>0</v>
      </c>
      <c r="H1530" s="225">
        <f>G1530*(1-VLOOKUP($F1530,SHT,5,FALSE))+H674*(1-VLOOKUP($F1530,SHT,5,FALSE))</f>
        <v>0</v>
      </c>
      <c r="I1530" s="163">
        <f t="shared" ref="I1530:V1530" si="691">I674*(1-VLOOKUP($F1530,SHT,5,FALSE))</f>
        <v>0</v>
      </c>
      <c r="J1530" s="163">
        <f t="shared" si="691"/>
        <v>0</v>
      </c>
      <c r="K1530" s="181">
        <f t="shared" si="691"/>
        <v>0</v>
      </c>
      <c r="L1530" s="165">
        <f t="shared" si="691"/>
        <v>0</v>
      </c>
      <c r="M1530" s="176">
        <f t="shared" si="691"/>
        <v>0</v>
      </c>
      <c r="N1530" s="166">
        <f t="shared" si="691"/>
        <v>0</v>
      </c>
      <c r="O1530" s="166">
        <f t="shared" si="691"/>
        <v>0</v>
      </c>
      <c r="P1530" s="166">
        <f t="shared" si="691"/>
        <v>0</v>
      </c>
      <c r="Q1530" s="166">
        <f t="shared" si="691"/>
        <v>0</v>
      </c>
      <c r="R1530" s="166">
        <f t="shared" si="691"/>
        <v>0</v>
      </c>
      <c r="S1530" s="166">
        <f t="shared" si="691"/>
        <v>0</v>
      </c>
      <c r="T1530" s="162">
        <f t="shared" si="691"/>
        <v>0</v>
      </c>
      <c r="U1530" s="166">
        <f t="shared" si="691"/>
        <v>0</v>
      </c>
      <c r="V1530" s="167">
        <f t="shared" si="691"/>
        <v>0</v>
      </c>
      <c r="W1530" s="48">
        <f>W674</f>
        <v>0</v>
      </c>
      <c r="Y1530"/>
      <c r="Z1530"/>
      <c r="AA1530"/>
      <c r="AB1530"/>
      <c r="AC1530"/>
      <c r="AD1530"/>
      <c r="AE1530"/>
      <c r="AF1530"/>
    </row>
    <row r="1531" spans="1:32" s="71" customFormat="1" outlineLevel="1" x14ac:dyDescent="0.4">
      <c r="A1531" s="341"/>
      <c r="B1531" s="494"/>
      <c r="C1531" s="495"/>
      <c r="D1531" s="495"/>
      <c r="E1531" s="496"/>
      <c r="F1531" s="497" t="s">
        <v>60</v>
      </c>
      <c r="G1531" s="174">
        <f>G675</f>
        <v>0</v>
      </c>
      <c r="H1531" s="225">
        <f>G1531*(1-VLOOKUP($F1531,SHT,5,FALSE))+H675*(1-VLOOKUP($F1531,SHT,5,FALSE))</f>
        <v>0</v>
      </c>
      <c r="I1531" s="163">
        <f t="shared" ref="I1531:V1531" si="692">I675*(1-VLOOKUP($F1531,SHT,5,FALSE))</f>
        <v>0</v>
      </c>
      <c r="J1531" s="163">
        <f t="shared" si="692"/>
        <v>0</v>
      </c>
      <c r="K1531" s="181">
        <f t="shared" si="692"/>
        <v>0</v>
      </c>
      <c r="L1531" s="165">
        <f t="shared" si="692"/>
        <v>0</v>
      </c>
      <c r="M1531" s="176">
        <f t="shared" si="692"/>
        <v>0</v>
      </c>
      <c r="N1531" s="166">
        <f t="shared" si="692"/>
        <v>0</v>
      </c>
      <c r="O1531" s="166">
        <f t="shared" si="692"/>
        <v>0</v>
      </c>
      <c r="P1531" s="166">
        <f t="shared" si="692"/>
        <v>0</v>
      </c>
      <c r="Q1531" s="166">
        <f t="shared" si="692"/>
        <v>0</v>
      </c>
      <c r="R1531" s="166">
        <f t="shared" si="692"/>
        <v>0</v>
      </c>
      <c r="S1531" s="166">
        <f t="shared" si="692"/>
        <v>0</v>
      </c>
      <c r="T1531" s="162">
        <f t="shared" si="692"/>
        <v>0</v>
      </c>
      <c r="U1531" s="166">
        <f t="shared" si="692"/>
        <v>0</v>
      </c>
      <c r="V1531" s="167">
        <f t="shared" si="692"/>
        <v>0</v>
      </c>
      <c r="W1531" s="48">
        <f>W675</f>
        <v>0</v>
      </c>
      <c r="Y1531"/>
      <c r="Z1531"/>
      <c r="AA1531"/>
      <c r="AB1531"/>
      <c r="AC1531"/>
      <c r="AD1531"/>
      <c r="AE1531"/>
      <c r="AF1531"/>
    </row>
    <row r="1532" spans="1:32" s="71" customFormat="1" x14ac:dyDescent="0.4">
      <c r="A1532" s="341"/>
      <c r="B1532" s="494"/>
      <c r="C1532" s="495"/>
      <c r="D1532" s="495"/>
      <c r="E1532" s="496" t="s">
        <v>61</v>
      </c>
      <c r="F1532" s="496"/>
      <c r="G1532" s="68">
        <f t="shared" ref="G1532:W1532" si="693">SUBTOTAL(9,G1533:G1535)</f>
        <v>0</v>
      </c>
      <c r="H1532" s="69">
        <f t="shared" si="693"/>
        <v>0</v>
      </c>
      <c r="I1532" s="66">
        <f t="shared" si="693"/>
        <v>0</v>
      </c>
      <c r="J1532" s="66">
        <f t="shared" si="693"/>
        <v>0</v>
      </c>
      <c r="K1532" s="67">
        <f t="shared" si="693"/>
        <v>0</v>
      </c>
      <c r="L1532" s="36">
        <f t="shared" si="693"/>
        <v>0</v>
      </c>
      <c r="M1532" s="36">
        <f t="shared" si="693"/>
        <v>0</v>
      </c>
      <c r="N1532" s="36">
        <f t="shared" si="693"/>
        <v>0</v>
      </c>
      <c r="O1532" s="36">
        <f t="shared" si="693"/>
        <v>0</v>
      </c>
      <c r="P1532" s="36">
        <f t="shared" si="693"/>
        <v>0</v>
      </c>
      <c r="Q1532" s="36">
        <f t="shared" si="693"/>
        <v>0</v>
      </c>
      <c r="R1532" s="36">
        <f t="shared" si="693"/>
        <v>0</v>
      </c>
      <c r="S1532" s="36">
        <f t="shared" si="693"/>
        <v>0</v>
      </c>
      <c r="T1532" s="36">
        <f t="shared" si="693"/>
        <v>0</v>
      </c>
      <c r="U1532" s="36">
        <f t="shared" si="693"/>
        <v>0</v>
      </c>
      <c r="V1532" s="36">
        <f t="shared" si="693"/>
        <v>0</v>
      </c>
      <c r="W1532" s="35">
        <f t="shared" si="693"/>
        <v>0</v>
      </c>
      <c r="Y1532"/>
      <c r="Z1532"/>
      <c r="AA1532"/>
      <c r="AB1532"/>
      <c r="AC1532"/>
      <c r="AD1532"/>
      <c r="AE1532"/>
      <c r="AF1532"/>
    </row>
    <row r="1533" spans="1:32" s="71" customFormat="1" outlineLevel="1" x14ac:dyDescent="0.4">
      <c r="A1533" s="341"/>
      <c r="B1533" s="494"/>
      <c r="C1533" s="495"/>
      <c r="D1533" s="495"/>
      <c r="E1533" s="496"/>
      <c r="F1533" s="497" t="s">
        <v>62</v>
      </c>
      <c r="G1533" s="174">
        <f>G677</f>
        <v>0</v>
      </c>
      <c r="H1533" s="225">
        <f>G1533*(1-VLOOKUP($F1533,SHT,5,FALSE))+H677*(1-VLOOKUP($F1533,SHT,5,FALSE))</f>
        <v>0</v>
      </c>
      <c r="I1533" s="163">
        <f t="shared" ref="I1533:V1533" si="694">I677*(1-VLOOKUP($F1533,SHT,5,FALSE))</f>
        <v>0</v>
      </c>
      <c r="J1533" s="163">
        <f t="shared" si="694"/>
        <v>0</v>
      </c>
      <c r="K1533" s="181">
        <f t="shared" si="694"/>
        <v>0</v>
      </c>
      <c r="L1533" s="165">
        <f t="shared" si="694"/>
        <v>0</v>
      </c>
      <c r="M1533" s="176">
        <f t="shared" si="694"/>
        <v>0</v>
      </c>
      <c r="N1533" s="166">
        <f t="shared" si="694"/>
        <v>0</v>
      </c>
      <c r="O1533" s="166">
        <f t="shared" si="694"/>
        <v>0</v>
      </c>
      <c r="P1533" s="166">
        <f t="shared" si="694"/>
        <v>0</v>
      </c>
      <c r="Q1533" s="166">
        <f t="shared" si="694"/>
        <v>0</v>
      </c>
      <c r="R1533" s="166">
        <f t="shared" si="694"/>
        <v>0</v>
      </c>
      <c r="S1533" s="166">
        <f t="shared" si="694"/>
        <v>0</v>
      </c>
      <c r="T1533" s="162">
        <f t="shared" si="694"/>
        <v>0</v>
      </c>
      <c r="U1533" s="166">
        <f t="shared" si="694"/>
        <v>0</v>
      </c>
      <c r="V1533" s="167">
        <f t="shared" si="694"/>
        <v>0</v>
      </c>
      <c r="W1533" s="48">
        <f>W677</f>
        <v>0</v>
      </c>
      <c r="Y1533"/>
      <c r="Z1533"/>
      <c r="AA1533"/>
      <c r="AB1533"/>
      <c r="AC1533"/>
      <c r="AD1533"/>
      <c r="AE1533"/>
      <c r="AF1533"/>
    </row>
    <row r="1534" spans="1:32" s="71" customFormat="1" outlineLevel="1" x14ac:dyDescent="0.4">
      <c r="A1534" s="341"/>
      <c r="B1534" s="494"/>
      <c r="C1534" s="495"/>
      <c r="D1534" s="495"/>
      <c r="E1534" s="496"/>
      <c r="F1534" s="497" t="s">
        <v>63</v>
      </c>
      <c r="G1534" s="174">
        <f>G678</f>
        <v>0</v>
      </c>
      <c r="H1534" s="225">
        <f>G1534*(1-VLOOKUP($F1534,SHT,5,FALSE))+H678*(1-VLOOKUP($F1534,SHT,5,FALSE))</f>
        <v>0</v>
      </c>
      <c r="I1534" s="163">
        <f t="shared" ref="I1534:V1534" si="695">I678*(1-VLOOKUP($F1534,SHT,5,FALSE))</f>
        <v>0</v>
      </c>
      <c r="J1534" s="163">
        <f t="shared" si="695"/>
        <v>0</v>
      </c>
      <c r="K1534" s="181">
        <f t="shared" si="695"/>
        <v>0</v>
      </c>
      <c r="L1534" s="165">
        <f t="shared" si="695"/>
        <v>0</v>
      </c>
      <c r="M1534" s="176">
        <f t="shared" si="695"/>
        <v>0</v>
      </c>
      <c r="N1534" s="166">
        <f t="shared" si="695"/>
        <v>0</v>
      </c>
      <c r="O1534" s="166">
        <f t="shared" si="695"/>
        <v>0</v>
      </c>
      <c r="P1534" s="166">
        <f t="shared" si="695"/>
        <v>0</v>
      </c>
      <c r="Q1534" s="166">
        <f t="shared" si="695"/>
        <v>0</v>
      </c>
      <c r="R1534" s="166">
        <f t="shared" si="695"/>
        <v>0</v>
      </c>
      <c r="S1534" s="166">
        <f t="shared" si="695"/>
        <v>0</v>
      </c>
      <c r="T1534" s="162">
        <f t="shared" si="695"/>
        <v>0</v>
      </c>
      <c r="U1534" s="166">
        <f t="shared" si="695"/>
        <v>0</v>
      </c>
      <c r="V1534" s="167">
        <f t="shared" si="695"/>
        <v>0</v>
      </c>
      <c r="W1534" s="48">
        <f>W678</f>
        <v>0</v>
      </c>
      <c r="Y1534"/>
      <c r="Z1534"/>
      <c r="AA1534"/>
      <c r="AB1534"/>
      <c r="AC1534"/>
      <c r="AD1534"/>
      <c r="AE1534"/>
      <c r="AF1534"/>
    </row>
    <row r="1535" spans="1:32" s="71" customFormat="1" outlineLevel="1" x14ac:dyDescent="0.4">
      <c r="A1535" s="341"/>
      <c r="B1535" s="494"/>
      <c r="C1535" s="495"/>
      <c r="D1535" s="495"/>
      <c r="E1535" s="496"/>
      <c r="F1535" s="497" t="s">
        <v>64</v>
      </c>
      <c r="G1535" s="174">
        <f>G679</f>
        <v>0</v>
      </c>
      <c r="H1535" s="225">
        <f>G1535*(1-VLOOKUP($F1535,SHT,5,FALSE))+H679*(1-VLOOKUP($F1535,SHT,5,FALSE))</f>
        <v>0</v>
      </c>
      <c r="I1535" s="163">
        <f t="shared" ref="I1535:V1535" si="696">I679*(1-VLOOKUP($F1535,SHT,5,FALSE))</f>
        <v>0</v>
      </c>
      <c r="J1535" s="163">
        <f t="shared" si="696"/>
        <v>0</v>
      </c>
      <c r="K1535" s="181">
        <f t="shared" si="696"/>
        <v>0</v>
      </c>
      <c r="L1535" s="165">
        <f t="shared" si="696"/>
        <v>0</v>
      </c>
      <c r="M1535" s="176">
        <f t="shared" si="696"/>
        <v>0</v>
      </c>
      <c r="N1535" s="166">
        <f t="shared" si="696"/>
        <v>0</v>
      </c>
      <c r="O1535" s="166">
        <f t="shared" si="696"/>
        <v>0</v>
      </c>
      <c r="P1535" s="166">
        <f t="shared" si="696"/>
        <v>0</v>
      </c>
      <c r="Q1535" s="166">
        <f t="shared" si="696"/>
        <v>0</v>
      </c>
      <c r="R1535" s="166">
        <f t="shared" si="696"/>
        <v>0</v>
      </c>
      <c r="S1535" s="166">
        <f t="shared" si="696"/>
        <v>0</v>
      </c>
      <c r="T1535" s="162">
        <f t="shared" si="696"/>
        <v>0</v>
      </c>
      <c r="U1535" s="166">
        <f t="shared" si="696"/>
        <v>0</v>
      </c>
      <c r="V1535" s="167">
        <f t="shared" si="696"/>
        <v>0</v>
      </c>
      <c r="W1535" s="48">
        <f>W679</f>
        <v>0</v>
      </c>
      <c r="Y1535"/>
      <c r="Z1535"/>
      <c r="AA1535"/>
      <c r="AB1535"/>
      <c r="AC1535"/>
      <c r="AD1535"/>
      <c r="AE1535"/>
      <c r="AF1535"/>
    </row>
    <row r="1536" spans="1:32" s="71" customFormat="1" x14ac:dyDescent="0.4">
      <c r="A1536" s="341"/>
      <c r="B1536" s="494"/>
      <c r="C1536" s="495"/>
      <c r="D1536" s="495"/>
      <c r="E1536" s="496" t="s">
        <v>65</v>
      </c>
      <c r="F1536" s="496"/>
      <c r="G1536" s="68">
        <f t="shared" ref="G1536:W1536" si="697">SUBTOTAL(9,G1537:G1539)</f>
        <v>0</v>
      </c>
      <c r="H1536" s="69">
        <f t="shared" si="697"/>
        <v>0</v>
      </c>
      <c r="I1536" s="66">
        <f t="shared" si="697"/>
        <v>0</v>
      </c>
      <c r="J1536" s="66">
        <f t="shared" si="697"/>
        <v>0</v>
      </c>
      <c r="K1536" s="67">
        <f t="shared" si="697"/>
        <v>0</v>
      </c>
      <c r="L1536" s="36">
        <f t="shared" si="697"/>
        <v>0</v>
      </c>
      <c r="M1536" s="36">
        <f t="shared" si="697"/>
        <v>0</v>
      </c>
      <c r="N1536" s="36">
        <f t="shared" si="697"/>
        <v>0</v>
      </c>
      <c r="O1536" s="36">
        <f t="shared" si="697"/>
        <v>0</v>
      </c>
      <c r="P1536" s="36">
        <f t="shared" si="697"/>
        <v>0</v>
      </c>
      <c r="Q1536" s="36">
        <f t="shared" si="697"/>
        <v>0</v>
      </c>
      <c r="R1536" s="36">
        <f t="shared" si="697"/>
        <v>0</v>
      </c>
      <c r="S1536" s="36">
        <f t="shared" si="697"/>
        <v>0</v>
      </c>
      <c r="T1536" s="36">
        <f t="shared" si="697"/>
        <v>0</v>
      </c>
      <c r="U1536" s="36">
        <f t="shared" si="697"/>
        <v>0</v>
      </c>
      <c r="V1536" s="36">
        <f t="shared" si="697"/>
        <v>0</v>
      </c>
      <c r="W1536" s="35">
        <f t="shared" si="697"/>
        <v>0</v>
      </c>
      <c r="Y1536"/>
      <c r="Z1536"/>
      <c r="AA1536"/>
      <c r="AB1536"/>
      <c r="AC1536"/>
      <c r="AD1536"/>
      <c r="AE1536"/>
      <c r="AF1536"/>
    </row>
    <row r="1537" spans="1:32" s="71" customFormat="1" outlineLevel="1" x14ac:dyDescent="0.4">
      <c r="A1537" s="341"/>
      <c r="B1537" s="494"/>
      <c r="C1537" s="495"/>
      <c r="D1537" s="495"/>
      <c r="E1537" s="496"/>
      <c r="F1537" s="497" t="s">
        <v>66</v>
      </c>
      <c r="G1537" s="174">
        <f>G681</f>
        <v>0</v>
      </c>
      <c r="H1537" s="225">
        <f>G1537*(1-VLOOKUP($F1537,SHT,5,FALSE))+H681*(1-VLOOKUP($F1537,SHT,5,FALSE))</f>
        <v>0</v>
      </c>
      <c r="I1537" s="163">
        <f t="shared" ref="I1537:V1537" si="698">I681*(1-VLOOKUP($F1537,SHT,5,FALSE))</f>
        <v>0</v>
      </c>
      <c r="J1537" s="163">
        <f t="shared" si="698"/>
        <v>0</v>
      </c>
      <c r="K1537" s="181">
        <f t="shared" si="698"/>
        <v>0</v>
      </c>
      <c r="L1537" s="165">
        <f t="shared" si="698"/>
        <v>0</v>
      </c>
      <c r="M1537" s="176">
        <f t="shared" si="698"/>
        <v>0</v>
      </c>
      <c r="N1537" s="166">
        <f t="shared" si="698"/>
        <v>0</v>
      </c>
      <c r="O1537" s="166">
        <f t="shared" si="698"/>
        <v>0</v>
      </c>
      <c r="P1537" s="166">
        <f t="shared" si="698"/>
        <v>0</v>
      </c>
      <c r="Q1537" s="166">
        <f t="shared" si="698"/>
        <v>0</v>
      </c>
      <c r="R1537" s="166">
        <f t="shared" si="698"/>
        <v>0</v>
      </c>
      <c r="S1537" s="166">
        <f t="shared" si="698"/>
        <v>0</v>
      </c>
      <c r="T1537" s="162">
        <f t="shared" si="698"/>
        <v>0</v>
      </c>
      <c r="U1537" s="166">
        <f t="shared" si="698"/>
        <v>0</v>
      </c>
      <c r="V1537" s="167">
        <f t="shared" si="698"/>
        <v>0</v>
      </c>
      <c r="W1537" s="48">
        <f>W681</f>
        <v>0</v>
      </c>
      <c r="Y1537"/>
      <c r="Z1537"/>
      <c r="AA1537"/>
      <c r="AB1537"/>
      <c r="AC1537"/>
      <c r="AD1537"/>
      <c r="AE1537"/>
      <c r="AF1537"/>
    </row>
    <row r="1538" spans="1:32" s="71" customFormat="1" outlineLevel="1" x14ac:dyDescent="0.4">
      <c r="A1538" s="341"/>
      <c r="B1538" s="494"/>
      <c r="C1538" s="495"/>
      <c r="D1538" s="495"/>
      <c r="E1538" s="496"/>
      <c r="F1538" s="497" t="s">
        <v>67</v>
      </c>
      <c r="G1538" s="174">
        <f>G682</f>
        <v>0</v>
      </c>
      <c r="H1538" s="225">
        <f>G1538*(1-VLOOKUP($F1538,SHT,5,FALSE))+H682*(1-VLOOKUP($F1538,SHT,5,FALSE))</f>
        <v>0</v>
      </c>
      <c r="I1538" s="163">
        <f t="shared" ref="I1538:V1538" si="699">I682*(1-VLOOKUP($F1538,SHT,5,FALSE))</f>
        <v>0</v>
      </c>
      <c r="J1538" s="163">
        <f t="shared" si="699"/>
        <v>0</v>
      </c>
      <c r="K1538" s="181">
        <f t="shared" si="699"/>
        <v>0</v>
      </c>
      <c r="L1538" s="165">
        <f t="shared" si="699"/>
        <v>0</v>
      </c>
      <c r="M1538" s="176">
        <f t="shared" si="699"/>
        <v>0</v>
      </c>
      <c r="N1538" s="166">
        <f t="shared" si="699"/>
        <v>0</v>
      </c>
      <c r="O1538" s="166">
        <f t="shared" si="699"/>
        <v>0</v>
      </c>
      <c r="P1538" s="166">
        <f t="shared" si="699"/>
        <v>0</v>
      </c>
      <c r="Q1538" s="166">
        <f t="shared" si="699"/>
        <v>0</v>
      </c>
      <c r="R1538" s="166">
        <f t="shared" si="699"/>
        <v>0</v>
      </c>
      <c r="S1538" s="166">
        <f t="shared" si="699"/>
        <v>0</v>
      </c>
      <c r="T1538" s="162">
        <f t="shared" si="699"/>
        <v>0</v>
      </c>
      <c r="U1538" s="166">
        <f t="shared" si="699"/>
        <v>0</v>
      </c>
      <c r="V1538" s="167">
        <f t="shared" si="699"/>
        <v>0</v>
      </c>
      <c r="W1538" s="48">
        <f>W682</f>
        <v>0</v>
      </c>
      <c r="Y1538"/>
      <c r="Z1538"/>
      <c r="AA1538"/>
      <c r="AB1538"/>
      <c r="AC1538"/>
      <c r="AD1538"/>
      <c r="AE1538"/>
      <c r="AF1538"/>
    </row>
    <row r="1539" spans="1:32" s="71" customFormat="1" outlineLevel="1" x14ac:dyDescent="0.4">
      <c r="A1539" s="341"/>
      <c r="B1539" s="494"/>
      <c r="C1539" s="495"/>
      <c r="D1539" s="495"/>
      <c r="E1539" s="496"/>
      <c r="F1539" s="497" t="s">
        <v>68</v>
      </c>
      <c r="G1539" s="174">
        <f>G683</f>
        <v>0</v>
      </c>
      <c r="H1539" s="225">
        <f>G1539*(1-VLOOKUP($F1539,SHT,5,FALSE))+H683*(1-VLOOKUP($F1539,SHT,5,FALSE))</f>
        <v>0</v>
      </c>
      <c r="I1539" s="163">
        <f t="shared" ref="I1539:V1539" si="700">I683*(1-VLOOKUP($F1539,SHT,5,FALSE))</f>
        <v>0</v>
      </c>
      <c r="J1539" s="163">
        <f t="shared" si="700"/>
        <v>0</v>
      </c>
      <c r="K1539" s="181">
        <f t="shared" si="700"/>
        <v>0</v>
      </c>
      <c r="L1539" s="165">
        <f t="shared" si="700"/>
        <v>0</v>
      </c>
      <c r="M1539" s="176">
        <f t="shared" si="700"/>
        <v>0</v>
      </c>
      <c r="N1539" s="166">
        <f t="shared" si="700"/>
        <v>0</v>
      </c>
      <c r="O1539" s="166">
        <f t="shared" si="700"/>
        <v>0</v>
      </c>
      <c r="P1539" s="166">
        <f t="shared" si="700"/>
        <v>0</v>
      </c>
      <c r="Q1539" s="166">
        <f t="shared" si="700"/>
        <v>0</v>
      </c>
      <c r="R1539" s="166">
        <f t="shared" si="700"/>
        <v>0</v>
      </c>
      <c r="S1539" s="166">
        <f t="shared" si="700"/>
        <v>0</v>
      </c>
      <c r="T1539" s="162">
        <f t="shared" si="700"/>
        <v>0</v>
      </c>
      <c r="U1539" s="166">
        <f t="shared" si="700"/>
        <v>0</v>
      </c>
      <c r="V1539" s="167">
        <f t="shared" si="700"/>
        <v>0</v>
      </c>
      <c r="W1539" s="48">
        <f>W683</f>
        <v>0</v>
      </c>
      <c r="Y1539"/>
      <c r="Z1539"/>
      <c r="AA1539"/>
      <c r="AB1539"/>
      <c r="AC1539"/>
      <c r="AD1539"/>
      <c r="AE1539"/>
      <c r="AF1539"/>
    </row>
    <row r="1540" spans="1:32" s="71" customFormat="1" x14ac:dyDescent="0.4">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4">
      <c r="A1541" s="341"/>
      <c r="B1541" s="494"/>
      <c r="C1541" s="495"/>
      <c r="D1541" s="495"/>
      <c r="E1541" s="496" t="s">
        <v>70</v>
      </c>
      <c r="F1541" s="496"/>
      <c r="G1541" s="68">
        <f t="shared" ref="G1541:W1541" si="701">SUBTOTAL(9,G1542:G1543)</f>
        <v>0</v>
      </c>
      <c r="H1541" s="69">
        <f t="shared" si="701"/>
        <v>0</v>
      </c>
      <c r="I1541" s="66">
        <f t="shared" si="701"/>
        <v>0</v>
      </c>
      <c r="J1541" s="66">
        <f t="shared" si="701"/>
        <v>0</v>
      </c>
      <c r="K1541" s="67">
        <f t="shared" si="701"/>
        <v>0</v>
      </c>
      <c r="L1541" s="36">
        <f t="shared" si="701"/>
        <v>0</v>
      </c>
      <c r="M1541" s="36">
        <f t="shared" si="701"/>
        <v>0</v>
      </c>
      <c r="N1541" s="36">
        <f t="shared" si="701"/>
        <v>0</v>
      </c>
      <c r="O1541" s="36">
        <f t="shared" si="701"/>
        <v>0</v>
      </c>
      <c r="P1541" s="36">
        <f t="shared" si="701"/>
        <v>0</v>
      </c>
      <c r="Q1541" s="36">
        <f t="shared" si="701"/>
        <v>0</v>
      </c>
      <c r="R1541" s="36">
        <f t="shared" si="701"/>
        <v>0</v>
      </c>
      <c r="S1541" s="36">
        <f t="shared" si="701"/>
        <v>0</v>
      </c>
      <c r="T1541" s="36">
        <f t="shared" si="701"/>
        <v>0</v>
      </c>
      <c r="U1541" s="36">
        <f t="shared" si="701"/>
        <v>0</v>
      </c>
      <c r="V1541" s="39">
        <f t="shared" si="701"/>
        <v>0</v>
      </c>
      <c r="W1541" s="35">
        <f t="shared" si="701"/>
        <v>0</v>
      </c>
      <c r="Y1541"/>
      <c r="Z1541"/>
      <c r="AA1541"/>
      <c r="AB1541"/>
      <c r="AC1541"/>
      <c r="AD1541"/>
      <c r="AE1541"/>
      <c r="AF1541"/>
    </row>
    <row r="1542" spans="1:32" s="71" customFormat="1" outlineLevel="1" x14ac:dyDescent="0.4">
      <c r="A1542" s="341"/>
      <c r="B1542" s="494"/>
      <c r="C1542" s="495"/>
      <c r="D1542" s="495"/>
      <c r="E1542" s="496"/>
      <c r="F1542" s="497" t="s">
        <v>71</v>
      </c>
      <c r="G1542" s="174">
        <f>G686</f>
        <v>0</v>
      </c>
      <c r="H1542" s="225">
        <f>G1542*(1-VLOOKUP($F1542,SHT,5,FALSE))+H686*(1-VLOOKUP($F1542,SHT,5,FALSE))</f>
        <v>0</v>
      </c>
      <c r="I1542" s="163">
        <f t="shared" ref="I1542:V1542" si="702">I686*(1-VLOOKUP($F1542,SHT,5,FALSE))</f>
        <v>0</v>
      </c>
      <c r="J1542" s="163">
        <f t="shared" si="702"/>
        <v>0</v>
      </c>
      <c r="K1542" s="181">
        <f t="shared" si="702"/>
        <v>0</v>
      </c>
      <c r="L1542" s="165">
        <f t="shared" si="702"/>
        <v>0</v>
      </c>
      <c r="M1542" s="176">
        <f t="shared" si="702"/>
        <v>0</v>
      </c>
      <c r="N1542" s="166">
        <f t="shared" si="702"/>
        <v>0</v>
      </c>
      <c r="O1542" s="166">
        <f t="shared" si="702"/>
        <v>0</v>
      </c>
      <c r="P1542" s="166">
        <f t="shared" si="702"/>
        <v>0</v>
      </c>
      <c r="Q1542" s="166">
        <f t="shared" si="702"/>
        <v>0</v>
      </c>
      <c r="R1542" s="166">
        <f t="shared" si="702"/>
        <v>0</v>
      </c>
      <c r="S1542" s="166">
        <f t="shared" si="702"/>
        <v>0</v>
      </c>
      <c r="T1542" s="162">
        <f t="shared" si="702"/>
        <v>0</v>
      </c>
      <c r="U1542" s="166">
        <f t="shared" si="702"/>
        <v>0</v>
      </c>
      <c r="V1542" s="167">
        <f t="shared" si="702"/>
        <v>0</v>
      </c>
      <c r="W1542" s="48">
        <f>W686</f>
        <v>0</v>
      </c>
      <c r="Y1542"/>
      <c r="Z1542"/>
      <c r="AA1542"/>
      <c r="AB1542"/>
      <c r="AC1542"/>
      <c r="AD1542"/>
      <c r="AE1542"/>
      <c r="AF1542"/>
    </row>
    <row r="1543" spans="1:32" s="71" customFormat="1" outlineLevel="1" x14ac:dyDescent="0.4">
      <c r="A1543" s="341"/>
      <c r="B1543" s="494"/>
      <c r="C1543" s="495"/>
      <c r="D1543" s="495"/>
      <c r="E1543" s="496"/>
      <c r="F1543" s="497" t="s">
        <v>72</v>
      </c>
      <c r="G1543" s="174">
        <f>G687</f>
        <v>0</v>
      </c>
      <c r="H1543" s="225">
        <f>G1543*(1-VLOOKUP($F1543,SHT,5,FALSE))+H687*(1-VLOOKUP($F1543,SHT,5,FALSE))</f>
        <v>0</v>
      </c>
      <c r="I1543" s="163">
        <f t="shared" ref="I1543:V1543" si="703">I687*(1-VLOOKUP($F1543,SHT,5,FALSE))</f>
        <v>0</v>
      </c>
      <c r="J1543" s="163">
        <f t="shared" si="703"/>
        <v>0</v>
      </c>
      <c r="K1543" s="181">
        <f t="shared" si="703"/>
        <v>0</v>
      </c>
      <c r="L1543" s="165">
        <f t="shared" si="703"/>
        <v>0</v>
      </c>
      <c r="M1543" s="176">
        <f t="shared" si="703"/>
        <v>0</v>
      </c>
      <c r="N1543" s="166">
        <f t="shared" si="703"/>
        <v>0</v>
      </c>
      <c r="O1543" s="166">
        <f t="shared" si="703"/>
        <v>0</v>
      </c>
      <c r="P1543" s="166">
        <f t="shared" si="703"/>
        <v>0</v>
      </c>
      <c r="Q1543" s="166">
        <f t="shared" si="703"/>
        <v>0</v>
      </c>
      <c r="R1543" s="166">
        <f t="shared" si="703"/>
        <v>0</v>
      </c>
      <c r="S1543" s="166">
        <f t="shared" si="703"/>
        <v>0</v>
      </c>
      <c r="T1543" s="162">
        <f t="shared" si="703"/>
        <v>0</v>
      </c>
      <c r="U1543" s="166">
        <f t="shared" si="703"/>
        <v>0</v>
      </c>
      <c r="V1543" s="167">
        <f t="shared" si="703"/>
        <v>0</v>
      </c>
      <c r="W1543" s="48">
        <f>W687</f>
        <v>0</v>
      </c>
      <c r="Y1543"/>
      <c r="Z1543"/>
      <c r="AA1543"/>
      <c r="AB1543"/>
      <c r="AC1543"/>
      <c r="AD1543"/>
      <c r="AE1543"/>
      <c r="AF1543"/>
    </row>
    <row r="1544" spans="1:32" s="71" customFormat="1" x14ac:dyDescent="0.4">
      <c r="A1544" s="341"/>
      <c r="B1544" s="494"/>
      <c r="C1544" s="495"/>
      <c r="D1544" s="495"/>
      <c r="E1544" s="496" t="s">
        <v>73</v>
      </c>
      <c r="F1544" s="496"/>
      <c r="G1544" s="68">
        <f t="shared" ref="G1544:W1544" si="704">SUBTOTAL(9,G1545:G1547)</f>
        <v>0</v>
      </c>
      <c r="H1544" s="69">
        <f t="shared" si="704"/>
        <v>0</v>
      </c>
      <c r="I1544" s="66">
        <f t="shared" si="704"/>
        <v>0</v>
      </c>
      <c r="J1544" s="66">
        <f t="shared" si="704"/>
        <v>0</v>
      </c>
      <c r="K1544" s="67">
        <f t="shared" si="704"/>
        <v>0</v>
      </c>
      <c r="L1544" s="36">
        <f t="shared" si="704"/>
        <v>0</v>
      </c>
      <c r="M1544" s="36">
        <f t="shared" si="704"/>
        <v>0</v>
      </c>
      <c r="N1544" s="36">
        <f t="shared" si="704"/>
        <v>0</v>
      </c>
      <c r="O1544" s="36">
        <f t="shared" si="704"/>
        <v>0</v>
      </c>
      <c r="P1544" s="36">
        <f t="shared" si="704"/>
        <v>0</v>
      </c>
      <c r="Q1544" s="36">
        <f t="shared" si="704"/>
        <v>0</v>
      </c>
      <c r="R1544" s="36">
        <f t="shared" si="704"/>
        <v>0</v>
      </c>
      <c r="S1544" s="36">
        <f t="shared" si="704"/>
        <v>0</v>
      </c>
      <c r="T1544" s="36">
        <f t="shared" si="704"/>
        <v>0</v>
      </c>
      <c r="U1544" s="36">
        <f t="shared" si="704"/>
        <v>0</v>
      </c>
      <c r="V1544" s="36">
        <f t="shared" si="704"/>
        <v>0</v>
      </c>
      <c r="W1544" s="35">
        <f t="shared" si="704"/>
        <v>0</v>
      </c>
      <c r="Y1544"/>
      <c r="Z1544"/>
      <c r="AA1544"/>
      <c r="AB1544"/>
      <c r="AC1544"/>
      <c r="AD1544"/>
      <c r="AE1544"/>
      <c r="AF1544"/>
    </row>
    <row r="1545" spans="1:32" s="71" customFormat="1" outlineLevel="1" x14ac:dyDescent="0.4">
      <c r="A1545" s="341"/>
      <c r="B1545" s="494"/>
      <c r="C1545" s="495"/>
      <c r="D1545" s="495"/>
      <c r="E1545" s="496"/>
      <c r="F1545" s="497" t="s">
        <v>74</v>
      </c>
      <c r="G1545" s="174">
        <f>G689</f>
        <v>0</v>
      </c>
      <c r="H1545" s="225">
        <f>G1545*(1-VLOOKUP($F1545,SHT,5,FALSE))+H689*(1-VLOOKUP($F1545,SHT,5,FALSE))</f>
        <v>0</v>
      </c>
      <c r="I1545" s="163">
        <f t="shared" ref="I1545:V1545" si="705">I689*(1-VLOOKUP($F1545,SHT,5,FALSE))</f>
        <v>0</v>
      </c>
      <c r="J1545" s="163">
        <f t="shared" si="705"/>
        <v>0</v>
      </c>
      <c r="K1545" s="181">
        <f t="shared" si="705"/>
        <v>0</v>
      </c>
      <c r="L1545" s="165">
        <f t="shared" si="705"/>
        <v>0</v>
      </c>
      <c r="M1545" s="176">
        <f t="shared" si="705"/>
        <v>0</v>
      </c>
      <c r="N1545" s="166">
        <f t="shared" si="705"/>
        <v>0</v>
      </c>
      <c r="O1545" s="166">
        <f t="shared" si="705"/>
        <v>0</v>
      </c>
      <c r="P1545" s="166">
        <f t="shared" si="705"/>
        <v>0</v>
      </c>
      <c r="Q1545" s="166">
        <f t="shared" si="705"/>
        <v>0</v>
      </c>
      <c r="R1545" s="166">
        <f t="shared" si="705"/>
        <v>0</v>
      </c>
      <c r="S1545" s="166">
        <f t="shared" si="705"/>
        <v>0</v>
      </c>
      <c r="T1545" s="162">
        <f t="shared" si="705"/>
        <v>0</v>
      </c>
      <c r="U1545" s="166">
        <f t="shared" si="705"/>
        <v>0</v>
      </c>
      <c r="V1545" s="167">
        <f t="shared" si="705"/>
        <v>0</v>
      </c>
      <c r="W1545" s="48">
        <f>W689</f>
        <v>0</v>
      </c>
      <c r="Y1545"/>
      <c r="Z1545"/>
      <c r="AA1545"/>
      <c r="AB1545"/>
      <c r="AC1545"/>
      <c r="AD1545"/>
      <c r="AE1545"/>
      <c r="AF1545"/>
    </row>
    <row r="1546" spans="1:32" s="71" customFormat="1" outlineLevel="1" x14ac:dyDescent="0.4">
      <c r="A1546" s="341"/>
      <c r="B1546" s="494"/>
      <c r="C1546" s="495"/>
      <c r="D1546" s="495"/>
      <c r="E1546" s="496"/>
      <c r="F1546" s="497" t="s">
        <v>75</v>
      </c>
      <c r="G1546" s="174">
        <f>G690</f>
        <v>0</v>
      </c>
      <c r="H1546" s="225">
        <f>G1546*(1-VLOOKUP($F1546,SHT,5,FALSE))+H690*(1-VLOOKUP($F1546,SHT,5,FALSE))</f>
        <v>0</v>
      </c>
      <c r="I1546" s="163">
        <f t="shared" ref="I1546:V1546" si="706">I690*(1-VLOOKUP($F1546,SHT,5,FALSE))</f>
        <v>0</v>
      </c>
      <c r="J1546" s="163">
        <f t="shared" si="706"/>
        <v>0</v>
      </c>
      <c r="K1546" s="181">
        <f t="shared" si="706"/>
        <v>0</v>
      </c>
      <c r="L1546" s="165">
        <f t="shared" si="706"/>
        <v>0</v>
      </c>
      <c r="M1546" s="176">
        <f t="shared" si="706"/>
        <v>0</v>
      </c>
      <c r="N1546" s="166">
        <f t="shared" si="706"/>
        <v>0</v>
      </c>
      <c r="O1546" s="166">
        <f t="shared" si="706"/>
        <v>0</v>
      </c>
      <c r="P1546" s="166">
        <f t="shared" si="706"/>
        <v>0</v>
      </c>
      <c r="Q1546" s="166">
        <f t="shared" si="706"/>
        <v>0</v>
      </c>
      <c r="R1546" s="166">
        <f t="shared" si="706"/>
        <v>0</v>
      </c>
      <c r="S1546" s="166">
        <f t="shared" si="706"/>
        <v>0</v>
      </c>
      <c r="T1546" s="162">
        <f t="shared" si="706"/>
        <v>0</v>
      </c>
      <c r="U1546" s="166">
        <f t="shared" si="706"/>
        <v>0</v>
      </c>
      <c r="V1546" s="167">
        <f t="shared" si="706"/>
        <v>0</v>
      </c>
      <c r="W1546" s="48">
        <f>W690</f>
        <v>0</v>
      </c>
      <c r="Y1546"/>
      <c r="Z1546"/>
      <c r="AA1546"/>
      <c r="AB1546"/>
      <c r="AC1546"/>
      <c r="AD1546"/>
      <c r="AE1546"/>
      <c r="AF1546"/>
    </row>
    <row r="1547" spans="1:32" s="71" customFormat="1" outlineLevel="1" x14ac:dyDescent="0.4">
      <c r="A1547" s="341"/>
      <c r="B1547" s="494"/>
      <c r="C1547" s="495"/>
      <c r="D1547" s="495"/>
      <c r="E1547" s="496"/>
      <c r="F1547" s="497" t="s">
        <v>76</v>
      </c>
      <c r="G1547" s="174">
        <f>G691</f>
        <v>0</v>
      </c>
      <c r="H1547" s="225">
        <f>G1547*(1-VLOOKUP($F1547,SHT,5,FALSE))+H691*(1-VLOOKUP($F1547,SHT,5,FALSE))</f>
        <v>0</v>
      </c>
      <c r="I1547" s="163">
        <f t="shared" ref="I1547:V1547" si="707">I691*(1-VLOOKUP($F1547,SHT,5,FALSE))</f>
        <v>0</v>
      </c>
      <c r="J1547" s="163">
        <f t="shared" si="707"/>
        <v>0</v>
      </c>
      <c r="K1547" s="181">
        <f t="shared" si="707"/>
        <v>0</v>
      </c>
      <c r="L1547" s="165">
        <f t="shared" si="707"/>
        <v>0</v>
      </c>
      <c r="M1547" s="176">
        <f t="shared" si="707"/>
        <v>0</v>
      </c>
      <c r="N1547" s="166">
        <f t="shared" si="707"/>
        <v>0</v>
      </c>
      <c r="O1547" s="166">
        <f t="shared" si="707"/>
        <v>0</v>
      </c>
      <c r="P1547" s="166">
        <f t="shared" si="707"/>
        <v>0</v>
      </c>
      <c r="Q1547" s="166">
        <f t="shared" si="707"/>
        <v>0</v>
      </c>
      <c r="R1547" s="166">
        <f t="shared" si="707"/>
        <v>0</v>
      </c>
      <c r="S1547" s="166">
        <f t="shared" si="707"/>
        <v>0</v>
      </c>
      <c r="T1547" s="162">
        <f t="shared" si="707"/>
        <v>0</v>
      </c>
      <c r="U1547" s="166">
        <f t="shared" si="707"/>
        <v>0</v>
      </c>
      <c r="V1547" s="167">
        <f t="shared" si="707"/>
        <v>0</v>
      </c>
      <c r="W1547" s="48">
        <f>W691</f>
        <v>0</v>
      </c>
      <c r="Y1547"/>
      <c r="Z1547"/>
      <c r="AA1547"/>
      <c r="AB1547"/>
      <c r="AC1547"/>
      <c r="AD1547"/>
      <c r="AE1547"/>
      <c r="AF1547"/>
    </row>
    <row r="1548" spans="1:32" s="71" customFormat="1" x14ac:dyDescent="0.4">
      <c r="A1548" s="341"/>
      <c r="B1548" s="494"/>
      <c r="C1548" s="495"/>
      <c r="D1548" s="495"/>
      <c r="E1548" s="496" t="s">
        <v>77</v>
      </c>
      <c r="F1548" s="496"/>
      <c r="G1548" s="68">
        <f t="shared" ref="G1548:W1548" si="708">SUBTOTAL(9,G1549:G1550)</f>
        <v>0</v>
      </c>
      <c r="H1548" s="69">
        <f t="shared" si="708"/>
        <v>0</v>
      </c>
      <c r="I1548" s="66">
        <f t="shared" si="708"/>
        <v>0</v>
      </c>
      <c r="J1548" s="66">
        <f t="shared" si="708"/>
        <v>0</v>
      </c>
      <c r="K1548" s="67">
        <f t="shared" si="708"/>
        <v>0</v>
      </c>
      <c r="L1548" s="36">
        <f t="shared" si="708"/>
        <v>0</v>
      </c>
      <c r="M1548" s="36">
        <f t="shared" si="708"/>
        <v>0</v>
      </c>
      <c r="N1548" s="36">
        <f t="shared" si="708"/>
        <v>0</v>
      </c>
      <c r="O1548" s="36">
        <f t="shared" si="708"/>
        <v>0</v>
      </c>
      <c r="P1548" s="36">
        <f t="shared" si="708"/>
        <v>0</v>
      </c>
      <c r="Q1548" s="36">
        <f t="shared" si="708"/>
        <v>0</v>
      </c>
      <c r="R1548" s="36">
        <f t="shared" si="708"/>
        <v>0</v>
      </c>
      <c r="S1548" s="36">
        <f t="shared" si="708"/>
        <v>0</v>
      </c>
      <c r="T1548" s="36">
        <f t="shared" si="708"/>
        <v>0</v>
      </c>
      <c r="U1548" s="36">
        <f t="shared" si="708"/>
        <v>0</v>
      </c>
      <c r="V1548" s="39">
        <f t="shared" si="708"/>
        <v>0</v>
      </c>
      <c r="W1548" s="35">
        <f t="shared" si="708"/>
        <v>0</v>
      </c>
      <c r="Y1548"/>
      <c r="Z1548"/>
      <c r="AA1548"/>
      <c r="AB1548"/>
      <c r="AC1548"/>
      <c r="AD1548"/>
      <c r="AE1548"/>
      <c r="AF1548"/>
    </row>
    <row r="1549" spans="1:32" s="71" customFormat="1" outlineLevel="1" x14ac:dyDescent="0.4">
      <c r="A1549" s="341"/>
      <c r="B1549" s="494"/>
      <c r="C1549" s="495"/>
      <c r="D1549" s="495"/>
      <c r="E1549" s="496"/>
      <c r="F1549" s="497" t="s">
        <v>78</v>
      </c>
      <c r="G1549" s="174">
        <f>G693</f>
        <v>0</v>
      </c>
      <c r="H1549" s="225">
        <f>G1549*(1-VLOOKUP($F1549,SHT,5,FALSE))+H693*(1-VLOOKUP($F1549,SHT,5,FALSE))</f>
        <v>0</v>
      </c>
      <c r="I1549" s="163">
        <f t="shared" ref="I1549:V1549" si="709">I693*(1-VLOOKUP($F1549,SHT,5,FALSE))</f>
        <v>0</v>
      </c>
      <c r="J1549" s="163">
        <f t="shared" si="709"/>
        <v>0</v>
      </c>
      <c r="K1549" s="181">
        <f t="shared" si="709"/>
        <v>0</v>
      </c>
      <c r="L1549" s="165">
        <f t="shared" si="709"/>
        <v>0</v>
      </c>
      <c r="M1549" s="176">
        <f t="shared" si="709"/>
        <v>0</v>
      </c>
      <c r="N1549" s="166">
        <f t="shared" si="709"/>
        <v>0</v>
      </c>
      <c r="O1549" s="166">
        <f t="shared" si="709"/>
        <v>0</v>
      </c>
      <c r="P1549" s="166">
        <f t="shared" si="709"/>
        <v>0</v>
      </c>
      <c r="Q1549" s="166">
        <f t="shared" si="709"/>
        <v>0</v>
      </c>
      <c r="R1549" s="166">
        <f t="shared" si="709"/>
        <v>0</v>
      </c>
      <c r="S1549" s="166">
        <f t="shared" si="709"/>
        <v>0</v>
      </c>
      <c r="T1549" s="162">
        <f t="shared" si="709"/>
        <v>0</v>
      </c>
      <c r="U1549" s="166">
        <f t="shared" si="709"/>
        <v>0</v>
      </c>
      <c r="V1549" s="167">
        <f t="shared" si="709"/>
        <v>0</v>
      </c>
      <c r="W1549" s="48">
        <f>W693</f>
        <v>0</v>
      </c>
      <c r="Y1549"/>
      <c r="Z1549"/>
      <c r="AA1549"/>
      <c r="AB1549"/>
      <c r="AC1549"/>
      <c r="AD1549"/>
      <c r="AE1549"/>
      <c r="AF1549"/>
    </row>
    <row r="1550" spans="1:32" s="71" customFormat="1" outlineLevel="1" x14ac:dyDescent="0.4">
      <c r="A1550" s="341"/>
      <c r="B1550" s="494"/>
      <c r="C1550" s="495"/>
      <c r="D1550" s="495"/>
      <c r="E1550" s="496"/>
      <c r="F1550" s="497" t="s">
        <v>79</v>
      </c>
      <c r="G1550" s="174">
        <f>G694</f>
        <v>0</v>
      </c>
      <c r="H1550" s="225">
        <f>G1550*(1-VLOOKUP($F1550,SHT,5,FALSE))+H694*(1-VLOOKUP($F1550,SHT,5,FALSE))</f>
        <v>0</v>
      </c>
      <c r="I1550" s="163">
        <f t="shared" ref="I1550:V1550" si="710">I694*(1-VLOOKUP($F1550,SHT,5,FALSE))</f>
        <v>0</v>
      </c>
      <c r="J1550" s="163">
        <f t="shared" si="710"/>
        <v>0</v>
      </c>
      <c r="K1550" s="181">
        <f t="shared" si="710"/>
        <v>0</v>
      </c>
      <c r="L1550" s="165">
        <f t="shared" si="710"/>
        <v>0</v>
      </c>
      <c r="M1550" s="176">
        <f t="shared" si="710"/>
        <v>0</v>
      </c>
      <c r="N1550" s="166">
        <f t="shared" si="710"/>
        <v>0</v>
      </c>
      <c r="O1550" s="166">
        <f t="shared" si="710"/>
        <v>0</v>
      </c>
      <c r="P1550" s="166">
        <f t="shared" si="710"/>
        <v>0</v>
      </c>
      <c r="Q1550" s="166">
        <f t="shared" si="710"/>
        <v>0</v>
      </c>
      <c r="R1550" s="166">
        <f t="shared" si="710"/>
        <v>0</v>
      </c>
      <c r="S1550" s="166">
        <f t="shared" si="710"/>
        <v>0</v>
      </c>
      <c r="T1550" s="162">
        <f t="shared" si="710"/>
        <v>0</v>
      </c>
      <c r="U1550" s="166">
        <f t="shared" si="710"/>
        <v>0</v>
      </c>
      <c r="V1550" s="167">
        <f t="shared" si="710"/>
        <v>0</v>
      </c>
      <c r="W1550" s="48">
        <f>W694</f>
        <v>0</v>
      </c>
      <c r="Y1550"/>
      <c r="Z1550"/>
      <c r="AA1550"/>
      <c r="AB1550"/>
      <c r="AC1550"/>
      <c r="AD1550"/>
      <c r="AE1550"/>
      <c r="AF1550"/>
    </row>
    <row r="1551" spans="1:32" s="71" customFormat="1" x14ac:dyDescent="0.4">
      <c r="A1551" s="341"/>
      <c r="B1551" s="494"/>
      <c r="C1551" s="495"/>
      <c r="D1551" s="495"/>
      <c r="E1551" s="496" t="s">
        <v>80</v>
      </c>
      <c r="F1551" s="496"/>
      <c r="G1551" s="68">
        <f t="shared" ref="G1551:W1551" si="711">SUBTOTAL(9,G1552:G1554)</f>
        <v>0</v>
      </c>
      <c r="H1551" s="69">
        <f t="shared" si="711"/>
        <v>0</v>
      </c>
      <c r="I1551" s="66">
        <f t="shared" si="711"/>
        <v>0</v>
      </c>
      <c r="J1551" s="66">
        <f t="shared" si="711"/>
        <v>0</v>
      </c>
      <c r="K1551" s="67">
        <f t="shared" si="711"/>
        <v>0</v>
      </c>
      <c r="L1551" s="36">
        <f t="shared" si="711"/>
        <v>0</v>
      </c>
      <c r="M1551" s="36">
        <f t="shared" si="711"/>
        <v>0</v>
      </c>
      <c r="N1551" s="36">
        <f t="shared" si="711"/>
        <v>0</v>
      </c>
      <c r="O1551" s="36">
        <f t="shared" si="711"/>
        <v>0</v>
      </c>
      <c r="P1551" s="36">
        <f t="shared" si="711"/>
        <v>0</v>
      </c>
      <c r="Q1551" s="36">
        <f t="shared" si="711"/>
        <v>0</v>
      </c>
      <c r="R1551" s="36">
        <f t="shared" si="711"/>
        <v>0</v>
      </c>
      <c r="S1551" s="36">
        <f t="shared" si="711"/>
        <v>0</v>
      </c>
      <c r="T1551" s="36">
        <f t="shared" si="711"/>
        <v>0</v>
      </c>
      <c r="U1551" s="36">
        <f t="shared" si="711"/>
        <v>0</v>
      </c>
      <c r="V1551" s="36">
        <f t="shared" si="711"/>
        <v>0</v>
      </c>
      <c r="W1551" s="35">
        <f t="shared" si="711"/>
        <v>0</v>
      </c>
      <c r="Y1551"/>
      <c r="Z1551"/>
      <c r="AA1551"/>
      <c r="AB1551"/>
      <c r="AC1551"/>
      <c r="AD1551"/>
      <c r="AE1551"/>
      <c r="AF1551"/>
    </row>
    <row r="1552" spans="1:32" s="71" customFormat="1" outlineLevel="1" x14ac:dyDescent="0.4">
      <c r="A1552" s="341"/>
      <c r="B1552" s="494"/>
      <c r="C1552" s="495"/>
      <c r="D1552" s="495"/>
      <c r="E1552" s="496"/>
      <c r="F1552" s="497" t="s">
        <v>81</v>
      </c>
      <c r="G1552" s="174">
        <f>G696</f>
        <v>0</v>
      </c>
      <c r="H1552" s="225">
        <f>G1552*(1-VLOOKUP($F1552,SHT,5,FALSE))+H696*(1-VLOOKUP($F1552,SHT,5,FALSE))</f>
        <v>0</v>
      </c>
      <c r="I1552" s="163">
        <f t="shared" ref="I1552:V1552" si="712">I696*(1-VLOOKUP($F1552,SHT,5,FALSE))</f>
        <v>0</v>
      </c>
      <c r="J1552" s="163">
        <f t="shared" si="712"/>
        <v>0</v>
      </c>
      <c r="K1552" s="181">
        <f t="shared" si="712"/>
        <v>0</v>
      </c>
      <c r="L1552" s="165">
        <f t="shared" si="712"/>
        <v>0</v>
      </c>
      <c r="M1552" s="176">
        <f t="shared" si="712"/>
        <v>0</v>
      </c>
      <c r="N1552" s="166">
        <f t="shared" si="712"/>
        <v>0</v>
      </c>
      <c r="O1552" s="166">
        <f t="shared" si="712"/>
        <v>0</v>
      </c>
      <c r="P1552" s="166">
        <f t="shared" si="712"/>
        <v>0</v>
      </c>
      <c r="Q1552" s="166">
        <f t="shared" si="712"/>
        <v>0</v>
      </c>
      <c r="R1552" s="166">
        <f t="shared" si="712"/>
        <v>0</v>
      </c>
      <c r="S1552" s="166">
        <f t="shared" si="712"/>
        <v>0</v>
      </c>
      <c r="T1552" s="162">
        <f t="shared" si="712"/>
        <v>0</v>
      </c>
      <c r="U1552" s="166">
        <f t="shared" si="712"/>
        <v>0</v>
      </c>
      <c r="V1552" s="167">
        <f t="shared" si="712"/>
        <v>0</v>
      </c>
      <c r="W1552" s="48">
        <f>W696</f>
        <v>0</v>
      </c>
      <c r="Y1552"/>
      <c r="Z1552"/>
      <c r="AA1552"/>
      <c r="AB1552"/>
      <c r="AC1552"/>
      <c r="AD1552"/>
      <c r="AE1552"/>
      <c r="AF1552"/>
    </row>
    <row r="1553" spans="1:32" s="71" customFormat="1" outlineLevel="1" x14ac:dyDescent="0.4">
      <c r="A1553" s="341"/>
      <c r="B1553" s="494"/>
      <c r="C1553" s="495"/>
      <c r="D1553" s="495"/>
      <c r="E1553" s="496"/>
      <c r="F1553" s="497" t="s">
        <v>82</v>
      </c>
      <c r="G1553" s="174">
        <f>G697</f>
        <v>0</v>
      </c>
      <c r="H1553" s="225">
        <f>G1553*(1-VLOOKUP($F1553,SHT,5,FALSE))+H697*(1-VLOOKUP($F1553,SHT,5,FALSE))</f>
        <v>0</v>
      </c>
      <c r="I1553" s="163">
        <f t="shared" ref="I1553:V1553" si="713">I697*(1-VLOOKUP($F1553,SHT,5,FALSE))</f>
        <v>0</v>
      </c>
      <c r="J1553" s="163">
        <f t="shared" si="713"/>
        <v>0</v>
      </c>
      <c r="K1553" s="181">
        <f t="shared" si="713"/>
        <v>0</v>
      </c>
      <c r="L1553" s="165">
        <f t="shared" si="713"/>
        <v>0</v>
      </c>
      <c r="M1553" s="176">
        <f t="shared" si="713"/>
        <v>0</v>
      </c>
      <c r="N1553" s="166">
        <f t="shared" si="713"/>
        <v>0</v>
      </c>
      <c r="O1553" s="166">
        <f t="shared" si="713"/>
        <v>0</v>
      </c>
      <c r="P1553" s="166">
        <f t="shared" si="713"/>
        <v>0</v>
      </c>
      <c r="Q1553" s="166">
        <f t="shared" si="713"/>
        <v>0</v>
      </c>
      <c r="R1553" s="166">
        <f t="shared" si="713"/>
        <v>0</v>
      </c>
      <c r="S1553" s="166">
        <f t="shared" si="713"/>
        <v>0</v>
      </c>
      <c r="T1553" s="162">
        <f t="shared" si="713"/>
        <v>0</v>
      </c>
      <c r="U1553" s="166">
        <f t="shared" si="713"/>
        <v>0</v>
      </c>
      <c r="V1553" s="167">
        <f t="shared" si="713"/>
        <v>0</v>
      </c>
      <c r="W1553" s="48">
        <f>W697</f>
        <v>0</v>
      </c>
      <c r="Y1553"/>
      <c r="Z1553"/>
      <c r="AA1553"/>
      <c r="AB1553"/>
      <c r="AC1553"/>
      <c r="AD1553"/>
      <c r="AE1553"/>
      <c r="AF1553"/>
    </row>
    <row r="1554" spans="1:32" s="71" customFormat="1" outlineLevel="1" x14ac:dyDescent="0.4">
      <c r="A1554" s="341"/>
      <c r="B1554" s="494"/>
      <c r="C1554" s="495"/>
      <c r="D1554" s="495"/>
      <c r="E1554" s="496"/>
      <c r="F1554" s="497" t="s">
        <v>83</v>
      </c>
      <c r="G1554" s="174">
        <f>G698</f>
        <v>0</v>
      </c>
      <c r="H1554" s="225">
        <f>G1554*(1-VLOOKUP($F1554,SHT,5,FALSE))+H698*(1-VLOOKUP($F1554,SHT,5,FALSE))</f>
        <v>0</v>
      </c>
      <c r="I1554" s="163">
        <f t="shared" ref="I1554:V1554" si="714">I698*(1-VLOOKUP($F1554,SHT,5,FALSE))</f>
        <v>0</v>
      </c>
      <c r="J1554" s="163">
        <f t="shared" si="714"/>
        <v>0</v>
      </c>
      <c r="K1554" s="181">
        <f t="shared" si="714"/>
        <v>0</v>
      </c>
      <c r="L1554" s="165">
        <f t="shared" si="714"/>
        <v>0</v>
      </c>
      <c r="M1554" s="176">
        <f t="shared" si="714"/>
        <v>0</v>
      </c>
      <c r="N1554" s="166">
        <f t="shared" si="714"/>
        <v>0</v>
      </c>
      <c r="O1554" s="166">
        <f t="shared" si="714"/>
        <v>0</v>
      </c>
      <c r="P1554" s="166">
        <f t="shared" si="714"/>
        <v>0</v>
      </c>
      <c r="Q1554" s="166">
        <f t="shared" si="714"/>
        <v>0</v>
      </c>
      <c r="R1554" s="166">
        <f t="shared" si="714"/>
        <v>0</v>
      </c>
      <c r="S1554" s="166">
        <f t="shared" si="714"/>
        <v>0</v>
      </c>
      <c r="T1554" s="162">
        <f t="shared" si="714"/>
        <v>0</v>
      </c>
      <c r="U1554" s="166">
        <f t="shared" si="714"/>
        <v>0</v>
      </c>
      <c r="V1554" s="167">
        <f t="shared" si="714"/>
        <v>0</v>
      </c>
      <c r="W1554" s="48">
        <f>W698</f>
        <v>0</v>
      </c>
      <c r="Y1554"/>
      <c r="Z1554"/>
      <c r="AA1554"/>
      <c r="AB1554"/>
      <c r="AC1554"/>
      <c r="AD1554"/>
      <c r="AE1554"/>
      <c r="AF1554"/>
    </row>
    <row r="1555" spans="1:32" s="71" customFormat="1" x14ac:dyDescent="0.4">
      <c r="A1555" s="341"/>
      <c r="B1555" s="494"/>
      <c r="C1555" s="495"/>
      <c r="D1555" s="495"/>
      <c r="E1555" s="496" t="s">
        <v>84</v>
      </c>
      <c r="F1555" s="496"/>
      <c r="G1555" s="68">
        <f t="shared" ref="G1555:W1555" si="715">SUBTOTAL(9,G1556:G1557)</f>
        <v>0</v>
      </c>
      <c r="H1555" s="69">
        <f t="shared" si="715"/>
        <v>0</v>
      </c>
      <c r="I1555" s="66">
        <f t="shared" si="715"/>
        <v>0</v>
      </c>
      <c r="J1555" s="66">
        <f t="shared" si="715"/>
        <v>0</v>
      </c>
      <c r="K1555" s="67">
        <f t="shared" si="715"/>
        <v>0</v>
      </c>
      <c r="L1555" s="36">
        <f t="shared" si="715"/>
        <v>0</v>
      </c>
      <c r="M1555" s="36">
        <f t="shared" si="715"/>
        <v>0</v>
      </c>
      <c r="N1555" s="36">
        <f t="shared" si="715"/>
        <v>0</v>
      </c>
      <c r="O1555" s="36">
        <f t="shared" si="715"/>
        <v>0</v>
      </c>
      <c r="P1555" s="36">
        <f t="shared" si="715"/>
        <v>0</v>
      </c>
      <c r="Q1555" s="36">
        <f t="shared" si="715"/>
        <v>0</v>
      </c>
      <c r="R1555" s="36">
        <f t="shared" si="715"/>
        <v>0</v>
      </c>
      <c r="S1555" s="36">
        <f t="shared" si="715"/>
        <v>0</v>
      </c>
      <c r="T1555" s="36">
        <f t="shared" si="715"/>
        <v>0</v>
      </c>
      <c r="U1555" s="36">
        <f t="shared" si="715"/>
        <v>0</v>
      </c>
      <c r="V1555" s="39">
        <f t="shared" si="715"/>
        <v>0</v>
      </c>
      <c r="W1555" s="35">
        <f t="shared" si="715"/>
        <v>0</v>
      </c>
      <c r="Y1555"/>
      <c r="Z1555"/>
      <c r="AA1555"/>
      <c r="AB1555"/>
      <c r="AC1555"/>
      <c r="AD1555"/>
      <c r="AE1555"/>
      <c r="AF1555"/>
    </row>
    <row r="1556" spans="1:32" s="71" customFormat="1" outlineLevel="1" x14ac:dyDescent="0.4">
      <c r="A1556" s="341"/>
      <c r="B1556" s="494"/>
      <c r="C1556" s="495"/>
      <c r="D1556" s="495"/>
      <c r="E1556" s="496"/>
      <c r="F1556" s="497" t="s">
        <v>85</v>
      </c>
      <c r="G1556" s="174">
        <f>G700</f>
        <v>0</v>
      </c>
      <c r="H1556" s="225">
        <f>G1556*(1-VLOOKUP($F1556,SHT,5,FALSE))+H700*(1-VLOOKUP($F1556,SHT,5,FALSE))</f>
        <v>0</v>
      </c>
      <c r="I1556" s="163">
        <f t="shared" ref="I1556:V1556" si="716">I700*(1-VLOOKUP($F1556,SHT,5,FALSE))</f>
        <v>0</v>
      </c>
      <c r="J1556" s="163">
        <f t="shared" si="716"/>
        <v>0</v>
      </c>
      <c r="K1556" s="181">
        <f t="shared" si="716"/>
        <v>0</v>
      </c>
      <c r="L1556" s="165">
        <f t="shared" si="716"/>
        <v>0</v>
      </c>
      <c r="M1556" s="176">
        <f t="shared" si="716"/>
        <v>0</v>
      </c>
      <c r="N1556" s="166">
        <f t="shared" si="716"/>
        <v>0</v>
      </c>
      <c r="O1556" s="166">
        <f t="shared" si="716"/>
        <v>0</v>
      </c>
      <c r="P1556" s="166">
        <f t="shared" si="716"/>
        <v>0</v>
      </c>
      <c r="Q1556" s="166">
        <f t="shared" si="716"/>
        <v>0</v>
      </c>
      <c r="R1556" s="166">
        <f t="shared" si="716"/>
        <v>0</v>
      </c>
      <c r="S1556" s="166">
        <f t="shared" si="716"/>
        <v>0</v>
      </c>
      <c r="T1556" s="162">
        <f t="shared" si="716"/>
        <v>0</v>
      </c>
      <c r="U1556" s="166">
        <f t="shared" si="716"/>
        <v>0</v>
      </c>
      <c r="V1556" s="167">
        <f t="shared" si="716"/>
        <v>0</v>
      </c>
      <c r="W1556" s="48">
        <f>W700</f>
        <v>0</v>
      </c>
      <c r="Y1556"/>
      <c r="Z1556"/>
      <c r="AA1556"/>
      <c r="AB1556"/>
      <c r="AC1556"/>
      <c r="AD1556"/>
      <c r="AE1556"/>
      <c r="AF1556"/>
    </row>
    <row r="1557" spans="1:32" s="71" customFormat="1" outlineLevel="1" x14ac:dyDescent="0.4">
      <c r="A1557" s="341"/>
      <c r="B1557" s="494"/>
      <c r="C1557" s="495"/>
      <c r="D1557" s="495"/>
      <c r="E1557" s="496"/>
      <c r="F1557" s="497" t="s">
        <v>86</v>
      </c>
      <c r="G1557" s="174">
        <f>G701</f>
        <v>0</v>
      </c>
      <c r="H1557" s="225">
        <f>G1557*(1-VLOOKUP($F1557,SHT,5,FALSE))+H701*(1-VLOOKUP($F1557,SHT,5,FALSE))</f>
        <v>0</v>
      </c>
      <c r="I1557" s="163">
        <f t="shared" ref="I1557:V1557" si="717">I701*(1-VLOOKUP($F1557,SHT,5,FALSE))</f>
        <v>0</v>
      </c>
      <c r="J1557" s="163">
        <f t="shared" si="717"/>
        <v>0</v>
      </c>
      <c r="K1557" s="181">
        <f t="shared" si="717"/>
        <v>0</v>
      </c>
      <c r="L1557" s="165">
        <f t="shared" si="717"/>
        <v>0</v>
      </c>
      <c r="M1557" s="176">
        <f t="shared" si="717"/>
        <v>0</v>
      </c>
      <c r="N1557" s="166">
        <f t="shared" si="717"/>
        <v>0</v>
      </c>
      <c r="O1557" s="166">
        <f t="shared" si="717"/>
        <v>0</v>
      </c>
      <c r="P1557" s="166">
        <f t="shared" si="717"/>
        <v>0</v>
      </c>
      <c r="Q1557" s="166">
        <f t="shared" si="717"/>
        <v>0</v>
      </c>
      <c r="R1557" s="166">
        <f t="shared" si="717"/>
        <v>0</v>
      </c>
      <c r="S1557" s="166">
        <f t="shared" si="717"/>
        <v>0</v>
      </c>
      <c r="T1557" s="162">
        <f t="shared" si="717"/>
        <v>0</v>
      </c>
      <c r="U1557" s="166">
        <f t="shared" si="717"/>
        <v>0</v>
      </c>
      <c r="V1557" s="167">
        <f t="shared" si="717"/>
        <v>0</v>
      </c>
      <c r="W1557" s="48">
        <f>W701</f>
        <v>0</v>
      </c>
      <c r="Y1557"/>
      <c r="Z1557"/>
      <c r="AA1557"/>
      <c r="AB1557"/>
      <c r="AC1557"/>
      <c r="AD1557"/>
      <c r="AE1557"/>
      <c r="AF1557"/>
    </row>
    <row r="1558" spans="1:32" s="71" customFormat="1" x14ac:dyDescent="0.4">
      <c r="A1558" s="341"/>
      <c r="B1558" s="494"/>
      <c r="C1558" s="495"/>
      <c r="D1558" s="495"/>
      <c r="E1558" s="496" t="s">
        <v>87</v>
      </c>
      <c r="F1558" s="496"/>
      <c r="G1558" s="68">
        <f t="shared" ref="G1558:W1558" si="718">SUBTOTAL(9,G1559:G1561)</f>
        <v>0</v>
      </c>
      <c r="H1558" s="69">
        <f t="shared" si="718"/>
        <v>0</v>
      </c>
      <c r="I1558" s="66">
        <f t="shared" si="718"/>
        <v>0</v>
      </c>
      <c r="J1558" s="66">
        <f t="shared" si="718"/>
        <v>0</v>
      </c>
      <c r="K1558" s="67">
        <f t="shared" si="718"/>
        <v>0</v>
      </c>
      <c r="L1558" s="36">
        <f t="shared" si="718"/>
        <v>0</v>
      </c>
      <c r="M1558" s="36">
        <f t="shared" si="718"/>
        <v>0</v>
      </c>
      <c r="N1558" s="36">
        <f t="shared" si="718"/>
        <v>0</v>
      </c>
      <c r="O1558" s="36">
        <f t="shared" si="718"/>
        <v>0</v>
      </c>
      <c r="P1558" s="36">
        <f t="shared" si="718"/>
        <v>0</v>
      </c>
      <c r="Q1558" s="36">
        <f t="shared" si="718"/>
        <v>0</v>
      </c>
      <c r="R1558" s="36">
        <f t="shared" si="718"/>
        <v>0</v>
      </c>
      <c r="S1558" s="36">
        <f t="shared" si="718"/>
        <v>0</v>
      </c>
      <c r="T1558" s="36">
        <f t="shared" si="718"/>
        <v>0</v>
      </c>
      <c r="U1558" s="36">
        <f t="shared" si="718"/>
        <v>0</v>
      </c>
      <c r="V1558" s="36">
        <f t="shared" si="718"/>
        <v>0</v>
      </c>
      <c r="W1558" s="35">
        <f t="shared" si="718"/>
        <v>0</v>
      </c>
      <c r="Y1558"/>
      <c r="Z1558"/>
      <c r="AA1558"/>
      <c r="AB1558"/>
      <c r="AC1558"/>
      <c r="AD1558"/>
      <c r="AE1558"/>
      <c r="AF1558"/>
    </row>
    <row r="1559" spans="1:32" s="71" customFormat="1" outlineLevel="1" x14ac:dyDescent="0.4">
      <c r="A1559" s="341"/>
      <c r="B1559" s="494"/>
      <c r="C1559" s="495"/>
      <c r="D1559" s="495"/>
      <c r="E1559" s="496"/>
      <c r="F1559" s="497" t="s">
        <v>88</v>
      </c>
      <c r="G1559" s="174">
        <f>G703</f>
        <v>0</v>
      </c>
      <c r="H1559" s="225">
        <f>G1559*(1-VLOOKUP($F1559,SHT,5,FALSE))+H703*(1-VLOOKUP($F1559,SHT,5,FALSE))</f>
        <v>0</v>
      </c>
      <c r="I1559" s="163">
        <f t="shared" ref="I1559:V1559" si="719">I703*(1-VLOOKUP($F1559,SHT,5,FALSE))</f>
        <v>0</v>
      </c>
      <c r="J1559" s="163">
        <f t="shared" si="719"/>
        <v>0</v>
      </c>
      <c r="K1559" s="181">
        <f t="shared" si="719"/>
        <v>0</v>
      </c>
      <c r="L1559" s="165">
        <f t="shared" si="719"/>
        <v>0</v>
      </c>
      <c r="M1559" s="176">
        <f t="shared" si="719"/>
        <v>0</v>
      </c>
      <c r="N1559" s="166">
        <f t="shared" si="719"/>
        <v>0</v>
      </c>
      <c r="O1559" s="166">
        <f t="shared" si="719"/>
        <v>0</v>
      </c>
      <c r="P1559" s="166">
        <f t="shared" si="719"/>
        <v>0</v>
      </c>
      <c r="Q1559" s="166">
        <f t="shared" si="719"/>
        <v>0</v>
      </c>
      <c r="R1559" s="166">
        <f t="shared" si="719"/>
        <v>0</v>
      </c>
      <c r="S1559" s="166">
        <f t="shared" si="719"/>
        <v>0</v>
      </c>
      <c r="T1559" s="162">
        <f t="shared" si="719"/>
        <v>0</v>
      </c>
      <c r="U1559" s="166">
        <f t="shared" si="719"/>
        <v>0</v>
      </c>
      <c r="V1559" s="167">
        <f t="shared" si="719"/>
        <v>0</v>
      </c>
      <c r="W1559" s="48">
        <f>W703</f>
        <v>0</v>
      </c>
      <c r="Y1559"/>
      <c r="Z1559"/>
      <c r="AA1559"/>
      <c r="AB1559"/>
      <c r="AC1559"/>
      <c r="AD1559"/>
      <c r="AE1559"/>
      <c r="AF1559"/>
    </row>
    <row r="1560" spans="1:32" s="71" customFormat="1" outlineLevel="1" x14ac:dyDescent="0.4">
      <c r="A1560" s="341"/>
      <c r="B1560" s="494"/>
      <c r="C1560" s="495"/>
      <c r="D1560" s="495"/>
      <c r="E1560" s="496"/>
      <c r="F1560" s="497" t="s">
        <v>89</v>
      </c>
      <c r="G1560" s="174">
        <f>G704</f>
        <v>0</v>
      </c>
      <c r="H1560" s="225">
        <f>G1560*(1-VLOOKUP($F1560,SHT,5,FALSE))+H704*(1-VLOOKUP($F1560,SHT,5,FALSE))</f>
        <v>0</v>
      </c>
      <c r="I1560" s="163">
        <f t="shared" ref="I1560:V1560" si="720">I704*(1-VLOOKUP($F1560,SHT,5,FALSE))</f>
        <v>0</v>
      </c>
      <c r="J1560" s="163">
        <f t="shared" si="720"/>
        <v>0</v>
      </c>
      <c r="K1560" s="181">
        <f t="shared" si="720"/>
        <v>0</v>
      </c>
      <c r="L1560" s="165">
        <f t="shared" si="720"/>
        <v>0</v>
      </c>
      <c r="M1560" s="176">
        <f t="shared" si="720"/>
        <v>0</v>
      </c>
      <c r="N1560" s="166">
        <f t="shared" si="720"/>
        <v>0</v>
      </c>
      <c r="O1560" s="166">
        <f t="shared" si="720"/>
        <v>0</v>
      </c>
      <c r="P1560" s="166">
        <f t="shared" si="720"/>
        <v>0</v>
      </c>
      <c r="Q1560" s="166">
        <f t="shared" si="720"/>
        <v>0</v>
      </c>
      <c r="R1560" s="166">
        <f t="shared" si="720"/>
        <v>0</v>
      </c>
      <c r="S1560" s="166">
        <f t="shared" si="720"/>
        <v>0</v>
      </c>
      <c r="T1560" s="162">
        <f t="shared" si="720"/>
        <v>0</v>
      </c>
      <c r="U1560" s="166">
        <f t="shared" si="720"/>
        <v>0</v>
      </c>
      <c r="V1560" s="167">
        <f t="shared" si="720"/>
        <v>0</v>
      </c>
      <c r="W1560" s="48">
        <f>W704</f>
        <v>0</v>
      </c>
      <c r="Y1560"/>
      <c r="Z1560"/>
      <c r="AA1560"/>
      <c r="AB1560"/>
      <c r="AC1560"/>
      <c r="AD1560"/>
      <c r="AE1560"/>
      <c r="AF1560"/>
    </row>
    <row r="1561" spans="1:32" s="71" customFormat="1" outlineLevel="1" x14ac:dyDescent="0.4">
      <c r="A1561" s="341"/>
      <c r="B1561" s="494"/>
      <c r="C1561" s="495"/>
      <c r="D1561" s="495"/>
      <c r="E1561" s="496"/>
      <c r="F1561" s="497" t="s">
        <v>90</v>
      </c>
      <c r="G1561" s="174">
        <f>G705</f>
        <v>0</v>
      </c>
      <c r="H1561" s="225">
        <f>G1561*(1-VLOOKUP($F1561,SHT,5,FALSE))+H705*(1-VLOOKUP($F1561,SHT,5,FALSE))</f>
        <v>0</v>
      </c>
      <c r="I1561" s="163">
        <f t="shared" ref="I1561:V1561" si="721">I705*(1-VLOOKUP($F1561,SHT,5,FALSE))</f>
        <v>0</v>
      </c>
      <c r="J1561" s="163">
        <f t="shared" si="721"/>
        <v>0</v>
      </c>
      <c r="K1561" s="181">
        <f t="shared" si="721"/>
        <v>0</v>
      </c>
      <c r="L1561" s="165">
        <f t="shared" si="721"/>
        <v>0</v>
      </c>
      <c r="M1561" s="176">
        <f t="shared" si="721"/>
        <v>0</v>
      </c>
      <c r="N1561" s="166">
        <f t="shared" si="721"/>
        <v>0</v>
      </c>
      <c r="O1561" s="166">
        <f t="shared" si="721"/>
        <v>0</v>
      </c>
      <c r="P1561" s="166">
        <f t="shared" si="721"/>
        <v>0</v>
      </c>
      <c r="Q1561" s="166">
        <f t="shared" si="721"/>
        <v>0</v>
      </c>
      <c r="R1561" s="166">
        <f t="shared" si="721"/>
        <v>0</v>
      </c>
      <c r="S1561" s="166">
        <f t="shared" si="721"/>
        <v>0</v>
      </c>
      <c r="T1561" s="162">
        <f t="shared" si="721"/>
        <v>0</v>
      </c>
      <c r="U1561" s="166">
        <f t="shared" si="721"/>
        <v>0</v>
      </c>
      <c r="V1561" s="167">
        <f t="shared" si="721"/>
        <v>0</v>
      </c>
      <c r="W1561" s="48">
        <f>W705</f>
        <v>0</v>
      </c>
      <c r="Y1561"/>
      <c r="Z1561"/>
      <c r="AA1561"/>
      <c r="AB1561"/>
      <c r="AC1561"/>
      <c r="AD1561"/>
      <c r="AE1561"/>
      <c r="AF1561"/>
    </row>
    <row r="1562" spans="1:32" s="71" customFormat="1" x14ac:dyDescent="0.4">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4">
      <c r="A1563" s="341"/>
      <c r="B1563" s="494"/>
      <c r="C1563" s="495"/>
      <c r="D1563" s="495"/>
      <c r="E1563" s="496" t="s">
        <v>92</v>
      </c>
      <c r="F1563" s="496"/>
      <c r="G1563" s="68">
        <f t="shared" ref="G1563:W1563" si="722">SUBTOTAL(9,G1564:G1565)</f>
        <v>0</v>
      </c>
      <c r="H1563" s="69">
        <f t="shared" si="722"/>
        <v>0</v>
      </c>
      <c r="I1563" s="66">
        <f t="shared" si="722"/>
        <v>0</v>
      </c>
      <c r="J1563" s="66">
        <f t="shared" si="722"/>
        <v>0</v>
      </c>
      <c r="K1563" s="67">
        <f t="shared" si="722"/>
        <v>0</v>
      </c>
      <c r="L1563" s="36">
        <f t="shared" si="722"/>
        <v>0</v>
      </c>
      <c r="M1563" s="36">
        <f t="shared" si="722"/>
        <v>0</v>
      </c>
      <c r="N1563" s="36">
        <f t="shared" si="722"/>
        <v>0</v>
      </c>
      <c r="O1563" s="36">
        <f t="shared" si="722"/>
        <v>0</v>
      </c>
      <c r="P1563" s="36">
        <f t="shared" si="722"/>
        <v>0</v>
      </c>
      <c r="Q1563" s="36">
        <f t="shared" si="722"/>
        <v>0</v>
      </c>
      <c r="R1563" s="36">
        <f t="shared" si="722"/>
        <v>0</v>
      </c>
      <c r="S1563" s="36">
        <f t="shared" si="722"/>
        <v>0</v>
      </c>
      <c r="T1563" s="36">
        <f t="shared" si="722"/>
        <v>0</v>
      </c>
      <c r="U1563" s="36">
        <f t="shared" si="722"/>
        <v>0</v>
      </c>
      <c r="V1563" s="39">
        <f t="shared" si="722"/>
        <v>0</v>
      </c>
      <c r="W1563" s="35">
        <f t="shared" si="722"/>
        <v>0</v>
      </c>
      <c r="Y1563"/>
      <c r="Z1563"/>
      <c r="AA1563"/>
      <c r="AB1563"/>
      <c r="AC1563"/>
      <c r="AD1563"/>
      <c r="AE1563"/>
      <c r="AF1563"/>
    </row>
    <row r="1564" spans="1:32" s="71" customFormat="1" outlineLevel="1" x14ac:dyDescent="0.4">
      <c r="A1564" s="341"/>
      <c r="B1564" s="494"/>
      <c r="C1564" s="495"/>
      <c r="D1564" s="495"/>
      <c r="E1564" s="496"/>
      <c r="F1564" s="497" t="s">
        <v>93</v>
      </c>
      <c r="G1564" s="174">
        <f>G708</f>
        <v>0</v>
      </c>
      <c r="H1564" s="225">
        <f>G1564*(1-VLOOKUP($F1564,SHT,5,FALSE))+H708*(1-VLOOKUP($F1564,SHT,5,FALSE))</f>
        <v>0</v>
      </c>
      <c r="I1564" s="163">
        <f t="shared" ref="I1564:V1564" si="723">I708*(1-VLOOKUP($F1564,SHT,5,FALSE))</f>
        <v>0</v>
      </c>
      <c r="J1564" s="163">
        <f t="shared" si="723"/>
        <v>0</v>
      </c>
      <c r="K1564" s="181">
        <f t="shared" si="723"/>
        <v>0</v>
      </c>
      <c r="L1564" s="165">
        <f t="shared" si="723"/>
        <v>0</v>
      </c>
      <c r="M1564" s="176">
        <f t="shared" si="723"/>
        <v>0</v>
      </c>
      <c r="N1564" s="166">
        <f t="shared" si="723"/>
        <v>0</v>
      </c>
      <c r="O1564" s="166">
        <f t="shared" si="723"/>
        <v>0</v>
      </c>
      <c r="P1564" s="166">
        <f t="shared" si="723"/>
        <v>0</v>
      </c>
      <c r="Q1564" s="166">
        <f t="shared" si="723"/>
        <v>0</v>
      </c>
      <c r="R1564" s="166">
        <f t="shared" si="723"/>
        <v>0</v>
      </c>
      <c r="S1564" s="166">
        <f t="shared" si="723"/>
        <v>0</v>
      </c>
      <c r="T1564" s="162">
        <f t="shared" si="723"/>
        <v>0</v>
      </c>
      <c r="U1564" s="166">
        <f t="shared" si="723"/>
        <v>0</v>
      </c>
      <c r="V1564" s="167">
        <f t="shared" si="723"/>
        <v>0</v>
      </c>
      <c r="W1564" s="48">
        <f>W708</f>
        <v>0</v>
      </c>
      <c r="Y1564"/>
      <c r="Z1564"/>
      <c r="AA1564"/>
      <c r="AB1564"/>
      <c r="AC1564"/>
      <c r="AD1564"/>
      <c r="AE1564"/>
      <c r="AF1564"/>
    </row>
    <row r="1565" spans="1:32" s="71" customFormat="1" outlineLevel="1" x14ac:dyDescent="0.4">
      <c r="A1565" s="341"/>
      <c r="B1565" s="494"/>
      <c r="C1565" s="495"/>
      <c r="D1565" s="495"/>
      <c r="E1565" s="496"/>
      <c r="F1565" s="497" t="s">
        <v>94</v>
      </c>
      <c r="G1565" s="174">
        <f>G709</f>
        <v>0</v>
      </c>
      <c r="H1565" s="225">
        <f>G1565*(1-VLOOKUP($F1565,SHT,5,FALSE))+H709*(1-VLOOKUP($F1565,SHT,5,FALSE))</f>
        <v>0</v>
      </c>
      <c r="I1565" s="163">
        <f t="shared" ref="I1565:V1565" si="724">I709*(1-VLOOKUP($F1565,SHT,5,FALSE))</f>
        <v>0</v>
      </c>
      <c r="J1565" s="163">
        <f t="shared" si="724"/>
        <v>0</v>
      </c>
      <c r="K1565" s="181">
        <f t="shared" si="724"/>
        <v>0</v>
      </c>
      <c r="L1565" s="165">
        <f t="shared" si="724"/>
        <v>0</v>
      </c>
      <c r="M1565" s="176">
        <f t="shared" si="724"/>
        <v>0</v>
      </c>
      <c r="N1565" s="166">
        <f t="shared" si="724"/>
        <v>0</v>
      </c>
      <c r="O1565" s="166">
        <f t="shared" si="724"/>
        <v>0</v>
      </c>
      <c r="P1565" s="166">
        <f t="shared" si="724"/>
        <v>0</v>
      </c>
      <c r="Q1565" s="166">
        <f t="shared" si="724"/>
        <v>0</v>
      </c>
      <c r="R1565" s="166">
        <f t="shared" si="724"/>
        <v>0</v>
      </c>
      <c r="S1565" s="166">
        <f t="shared" si="724"/>
        <v>0</v>
      </c>
      <c r="T1565" s="162">
        <f t="shared" si="724"/>
        <v>0</v>
      </c>
      <c r="U1565" s="166">
        <f t="shared" si="724"/>
        <v>0</v>
      </c>
      <c r="V1565" s="167">
        <f t="shared" si="724"/>
        <v>0</v>
      </c>
      <c r="W1565" s="48">
        <f>W709</f>
        <v>0</v>
      </c>
      <c r="Y1565"/>
      <c r="Z1565"/>
      <c r="AA1565"/>
      <c r="AB1565"/>
      <c r="AC1565"/>
      <c r="AD1565"/>
      <c r="AE1565"/>
      <c r="AF1565"/>
    </row>
    <row r="1566" spans="1:32" s="71" customFormat="1" x14ac:dyDescent="0.4">
      <c r="A1566" s="341"/>
      <c r="B1566" s="494"/>
      <c r="C1566" s="495"/>
      <c r="D1566" s="495"/>
      <c r="E1566" s="496" t="s">
        <v>95</v>
      </c>
      <c r="F1566" s="496"/>
      <c r="G1566" s="68">
        <f t="shared" ref="G1566:W1566" si="725">SUBTOTAL(9,G1567:G1568)</f>
        <v>0</v>
      </c>
      <c r="H1566" s="69">
        <f t="shared" si="725"/>
        <v>0</v>
      </c>
      <c r="I1566" s="66">
        <f t="shared" si="725"/>
        <v>0</v>
      </c>
      <c r="J1566" s="66">
        <f t="shared" si="725"/>
        <v>0</v>
      </c>
      <c r="K1566" s="67">
        <f t="shared" si="725"/>
        <v>0</v>
      </c>
      <c r="L1566" s="36">
        <f t="shared" si="725"/>
        <v>0</v>
      </c>
      <c r="M1566" s="36">
        <f t="shared" si="725"/>
        <v>0</v>
      </c>
      <c r="N1566" s="36">
        <f t="shared" si="725"/>
        <v>0</v>
      </c>
      <c r="O1566" s="36">
        <f t="shared" si="725"/>
        <v>0</v>
      </c>
      <c r="P1566" s="36">
        <f t="shared" si="725"/>
        <v>0</v>
      </c>
      <c r="Q1566" s="36">
        <f t="shared" si="725"/>
        <v>0</v>
      </c>
      <c r="R1566" s="36">
        <f t="shared" si="725"/>
        <v>0</v>
      </c>
      <c r="S1566" s="36">
        <f t="shared" si="725"/>
        <v>0</v>
      </c>
      <c r="T1566" s="36">
        <f t="shared" si="725"/>
        <v>0</v>
      </c>
      <c r="U1566" s="36">
        <f t="shared" si="725"/>
        <v>0</v>
      </c>
      <c r="V1566" s="39">
        <f t="shared" si="725"/>
        <v>0</v>
      </c>
      <c r="W1566" s="35">
        <f t="shared" si="725"/>
        <v>0</v>
      </c>
      <c r="Y1566"/>
      <c r="Z1566"/>
      <c r="AA1566"/>
      <c r="AB1566"/>
      <c r="AC1566"/>
      <c r="AD1566"/>
      <c r="AE1566"/>
      <c r="AF1566"/>
    </row>
    <row r="1567" spans="1:32" s="71" customFormat="1" outlineLevel="1" x14ac:dyDescent="0.4">
      <c r="A1567" s="341"/>
      <c r="B1567" s="494"/>
      <c r="C1567" s="495"/>
      <c r="D1567" s="495"/>
      <c r="E1567" s="496"/>
      <c r="F1567" s="497" t="s">
        <v>96</v>
      </c>
      <c r="G1567" s="174">
        <f>G711</f>
        <v>0</v>
      </c>
      <c r="H1567" s="225">
        <f>G1567*(1-VLOOKUP($F1567,SHT,5,FALSE))+H711*(1-VLOOKUP($F1567,SHT,5,FALSE))</f>
        <v>0</v>
      </c>
      <c r="I1567" s="163">
        <f t="shared" ref="I1567:V1567" si="726">I711*(1-VLOOKUP($F1567,SHT,5,FALSE))</f>
        <v>0</v>
      </c>
      <c r="J1567" s="163">
        <f t="shared" si="726"/>
        <v>0</v>
      </c>
      <c r="K1567" s="181">
        <f t="shared" si="726"/>
        <v>0</v>
      </c>
      <c r="L1567" s="165">
        <f t="shared" si="726"/>
        <v>0</v>
      </c>
      <c r="M1567" s="176">
        <f t="shared" si="726"/>
        <v>0</v>
      </c>
      <c r="N1567" s="166">
        <f t="shared" si="726"/>
        <v>0</v>
      </c>
      <c r="O1567" s="166">
        <f t="shared" si="726"/>
        <v>0</v>
      </c>
      <c r="P1567" s="166">
        <f t="shared" si="726"/>
        <v>0</v>
      </c>
      <c r="Q1567" s="166">
        <f t="shared" si="726"/>
        <v>0</v>
      </c>
      <c r="R1567" s="166">
        <f t="shared" si="726"/>
        <v>0</v>
      </c>
      <c r="S1567" s="166">
        <f t="shared" si="726"/>
        <v>0</v>
      </c>
      <c r="T1567" s="162">
        <f t="shared" si="726"/>
        <v>0</v>
      </c>
      <c r="U1567" s="166">
        <f t="shared" si="726"/>
        <v>0</v>
      </c>
      <c r="V1567" s="167">
        <f t="shared" si="726"/>
        <v>0</v>
      </c>
      <c r="W1567" s="48">
        <f>W711</f>
        <v>0</v>
      </c>
      <c r="Y1567"/>
      <c r="Z1567"/>
      <c r="AA1567"/>
      <c r="AB1567"/>
      <c r="AC1567"/>
      <c r="AD1567"/>
      <c r="AE1567"/>
      <c r="AF1567"/>
    </row>
    <row r="1568" spans="1:32" s="71" customFormat="1" outlineLevel="1" x14ac:dyDescent="0.4">
      <c r="A1568" s="341"/>
      <c r="B1568" s="494"/>
      <c r="C1568" s="495"/>
      <c r="D1568" s="495"/>
      <c r="E1568" s="496"/>
      <c r="F1568" s="497" t="s">
        <v>97</v>
      </c>
      <c r="G1568" s="174">
        <f>G712</f>
        <v>0</v>
      </c>
      <c r="H1568" s="225">
        <f>G1568*(1-VLOOKUP($F1568,SHT,5,FALSE))+H712*(1-VLOOKUP($F1568,SHT,5,FALSE))</f>
        <v>0</v>
      </c>
      <c r="I1568" s="163">
        <f t="shared" ref="I1568:V1568" si="727">I712*(1-VLOOKUP($F1568,SHT,5,FALSE))</f>
        <v>0</v>
      </c>
      <c r="J1568" s="163">
        <f t="shared" si="727"/>
        <v>0</v>
      </c>
      <c r="K1568" s="181">
        <f t="shared" si="727"/>
        <v>0</v>
      </c>
      <c r="L1568" s="165">
        <f t="shared" si="727"/>
        <v>0</v>
      </c>
      <c r="M1568" s="176">
        <f t="shared" si="727"/>
        <v>0</v>
      </c>
      <c r="N1568" s="166">
        <f t="shared" si="727"/>
        <v>0</v>
      </c>
      <c r="O1568" s="166">
        <f t="shared" si="727"/>
        <v>0</v>
      </c>
      <c r="P1568" s="166">
        <f t="shared" si="727"/>
        <v>0</v>
      </c>
      <c r="Q1568" s="166">
        <f t="shared" si="727"/>
        <v>0</v>
      </c>
      <c r="R1568" s="166">
        <f t="shared" si="727"/>
        <v>0</v>
      </c>
      <c r="S1568" s="166">
        <f t="shared" si="727"/>
        <v>0</v>
      </c>
      <c r="T1568" s="162">
        <f t="shared" si="727"/>
        <v>0</v>
      </c>
      <c r="U1568" s="166">
        <f t="shared" si="727"/>
        <v>0</v>
      </c>
      <c r="V1568" s="167">
        <f t="shared" si="727"/>
        <v>0</v>
      </c>
      <c r="W1568" s="48">
        <f>W712</f>
        <v>0</v>
      </c>
      <c r="Y1568"/>
      <c r="Z1568"/>
      <c r="AA1568"/>
      <c r="AB1568"/>
      <c r="AC1568"/>
      <c r="AD1568"/>
      <c r="AE1568"/>
      <c r="AF1568"/>
    </row>
    <row r="1569" spans="1:32" s="71" customFormat="1" x14ac:dyDescent="0.4">
      <c r="A1569" s="341"/>
      <c r="B1569" s="494"/>
      <c r="C1569" s="495"/>
      <c r="D1569" s="495"/>
      <c r="E1569" s="496" t="s">
        <v>98</v>
      </c>
      <c r="F1569" s="496"/>
      <c r="G1569" s="68">
        <f t="shared" ref="G1569:W1569" si="728">SUBTOTAL(9,G1570:G1571)</f>
        <v>0</v>
      </c>
      <c r="H1569" s="69">
        <f t="shared" si="728"/>
        <v>0</v>
      </c>
      <c r="I1569" s="66">
        <f t="shared" si="728"/>
        <v>0</v>
      </c>
      <c r="J1569" s="66">
        <f t="shared" si="728"/>
        <v>0</v>
      </c>
      <c r="K1569" s="67">
        <f t="shared" si="728"/>
        <v>0</v>
      </c>
      <c r="L1569" s="36">
        <f t="shared" si="728"/>
        <v>0</v>
      </c>
      <c r="M1569" s="36">
        <f t="shared" si="728"/>
        <v>0</v>
      </c>
      <c r="N1569" s="36">
        <f t="shared" si="728"/>
        <v>0</v>
      </c>
      <c r="O1569" s="36">
        <f t="shared" si="728"/>
        <v>0</v>
      </c>
      <c r="P1569" s="36">
        <f t="shared" si="728"/>
        <v>0</v>
      </c>
      <c r="Q1569" s="36">
        <f t="shared" si="728"/>
        <v>0</v>
      </c>
      <c r="R1569" s="36">
        <f t="shared" si="728"/>
        <v>0</v>
      </c>
      <c r="S1569" s="36">
        <f t="shared" si="728"/>
        <v>0</v>
      </c>
      <c r="T1569" s="36">
        <f t="shared" si="728"/>
        <v>0</v>
      </c>
      <c r="U1569" s="36">
        <f t="shared" si="728"/>
        <v>0</v>
      </c>
      <c r="V1569" s="39">
        <f t="shared" si="728"/>
        <v>0</v>
      </c>
      <c r="W1569" s="35">
        <f t="shared" si="728"/>
        <v>0</v>
      </c>
      <c r="Y1569"/>
      <c r="Z1569"/>
      <c r="AA1569"/>
      <c r="AB1569"/>
      <c r="AC1569"/>
      <c r="AD1569"/>
      <c r="AE1569"/>
      <c r="AF1569"/>
    </row>
    <row r="1570" spans="1:32" s="71" customFormat="1" outlineLevel="1" x14ac:dyDescent="0.4">
      <c r="A1570" s="341"/>
      <c r="B1570" s="494"/>
      <c r="C1570" s="495"/>
      <c r="D1570" s="495"/>
      <c r="E1570" s="496"/>
      <c r="F1570" s="497" t="s">
        <v>99</v>
      </c>
      <c r="G1570" s="174">
        <f>G714</f>
        <v>0</v>
      </c>
      <c r="H1570" s="225">
        <f>G1570*(1-VLOOKUP($F1570,SHT,5,FALSE))+H714*(1-VLOOKUP($F1570,SHT,5,FALSE))</f>
        <v>0</v>
      </c>
      <c r="I1570" s="163">
        <f t="shared" ref="I1570:V1570" si="729">I714*(1-VLOOKUP($F1570,SHT,5,FALSE))</f>
        <v>0</v>
      </c>
      <c r="J1570" s="163">
        <f t="shared" si="729"/>
        <v>0</v>
      </c>
      <c r="K1570" s="181">
        <f t="shared" si="729"/>
        <v>0</v>
      </c>
      <c r="L1570" s="165">
        <f t="shared" si="729"/>
        <v>0</v>
      </c>
      <c r="M1570" s="176">
        <f t="shared" si="729"/>
        <v>0</v>
      </c>
      <c r="N1570" s="166">
        <f t="shared" si="729"/>
        <v>0</v>
      </c>
      <c r="O1570" s="166">
        <f t="shared" si="729"/>
        <v>0</v>
      </c>
      <c r="P1570" s="166">
        <f t="shared" si="729"/>
        <v>0</v>
      </c>
      <c r="Q1570" s="166">
        <f t="shared" si="729"/>
        <v>0</v>
      </c>
      <c r="R1570" s="166">
        <f t="shared" si="729"/>
        <v>0</v>
      </c>
      <c r="S1570" s="166">
        <f t="shared" si="729"/>
        <v>0</v>
      </c>
      <c r="T1570" s="162">
        <f t="shared" si="729"/>
        <v>0</v>
      </c>
      <c r="U1570" s="166">
        <f t="shared" si="729"/>
        <v>0</v>
      </c>
      <c r="V1570" s="167">
        <f t="shared" si="729"/>
        <v>0</v>
      </c>
      <c r="W1570" s="48">
        <f>W714</f>
        <v>0</v>
      </c>
      <c r="Y1570"/>
      <c r="Z1570"/>
      <c r="AA1570"/>
      <c r="AB1570"/>
      <c r="AC1570"/>
      <c r="AD1570"/>
      <c r="AE1570"/>
      <c r="AF1570"/>
    </row>
    <row r="1571" spans="1:32" s="71" customFormat="1" outlineLevel="1" x14ac:dyDescent="0.4">
      <c r="A1571" s="341"/>
      <c r="B1571" s="494"/>
      <c r="C1571" s="495"/>
      <c r="D1571" s="495"/>
      <c r="E1571" s="496"/>
      <c r="F1571" s="497" t="s">
        <v>100</v>
      </c>
      <c r="G1571" s="174">
        <f>G715</f>
        <v>0</v>
      </c>
      <c r="H1571" s="225">
        <f>G1571*(1-VLOOKUP($F1571,SHT,5,FALSE))+H715*(1-VLOOKUP($F1571,SHT,5,FALSE))</f>
        <v>0</v>
      </c>
      <c r="I1571" s="163">
        <f t="shared" ref="I1571:V1571" si="730">I715*(1-VLOOKUP($F1571,SHT,5,FALSE))</f>
        <v>0</v>
      </c>
      <c r="J1571" s="163">
        <f t="shared" si="730"/>
        <v>0</v>
      </c>
      <c r="K1571" s="181">
        <f t="shared" si="730"/>
        <v>0</v>
      </c>
      <c r="L1571" s="165">
        <f t="shared" si="730"/>
        <v>0</v>
      </c>
      <c r="M1571" s="176">
        <f t="shared" si="730"/>
        <v>0</v>
      </c>
      <c r="N1571" s="166">
        <f t="shared" si="730"/>
        <v>0</v>
      </c>
      <c r="O1571" s="166">
        <f t="shared" si="730"/>
        <v>0</v>
      </c>
      <c r="P1571" s="166">
        <f t="shared" si="730"/>
        <v>0</v>
      </c>
      <c r="Q1571" s="166">
        <f t="shared" si="730"/>
        <v>0</v>
      </c>
      <c r="R1571" s="166">
        <f t="shared" si="730"/>
        <v>0</v>
      </c>
      <c r="S1571" s="166">
        <f t="shared" si="730"/>
        <v>0</v>
      </c>
      <c r="T1571" s="162">
        <f t="shared" si="730"/>
        <v>0</v>
      </c>
      <c r="U1571" s="166">
        <f t="shared" si="730"/>
        <v>0</v>
      </c>
      <c r="V1571" s="167">
        <f t="shared" si="730"/>
        <v>0</v>
      </c>
      <c r="W1571" s="48">
        <f>W715</f>
        <v>0</v>
      </c>
      <c r="Y1571"/>
      <c r="Z1571"/>
      <c r="AA1571"/>
      <c r="AB1571"/>
      <c r="AC1571"/>
      <c r="AD1571"/>
      <c r="AE1571"/>
      <c r="AF1571"/>
    </row>
    <row r="1572" spans="1:32" s="71" customFormat="1" x14ac:dyDescent="0.4">
      <c r="A1572" s="341"/>
      <c r="B1572" s="494"/>
      <c r="C1572" s="495"/>
      <c r="D1572" s="495"/>
      <c r="E1572" s="496" t="s">
        <v>101</v>
      </c>
      <c r="F1572" s="496"/>
      <c r="G1572" s="68">
        <f t="shared" ref="G1572:W1572" si="731">SUBTOTAL(9,G1573:G1574)</f>
        <v>0</v>
      </c>
      <c r="H1572" s="69">
        <f t="shared" si="731"/>
        <v>0</v>
      </c>
      <c r="I1572" s="66">
        <f t="shared" si="731"/>
        <v>0</v>
      </c>
      <c r="J1572" s="66">
        <f t="shared" si="731"/>
        <v>0</v>
      </c>
      <c r="K1572" s="67">
        <f t="shared" si="731"/>
        <v>0</v>
      </c>
      <c r="L1572" s="36">
        <f t="shared" si="731"/>
        <v>0</v>
      </c>
      <c r="M1572" s="36">
        <f t="shared" si="731"/>
        <v>0</v>
      </c>
      <c r="N1572" s="36">
        <f t="shared" si="731"/>
        <v>0</v>
      </c>
      <c r="O1572" s="36">
        <f t="shared" si="731"/>
        <v>0</v>
      </c>
      <c r="P1572" s="36">
        <f t="shared" si="731"/>
        <v>0</v>
      </c>
      <c r="Q1572" s="36">
        <f t="shared" si="731"/>
        <v>0</v>
      </c>
      <c r="R1572" s="36">
        <f t="shared" si="731"/>
        <v>0</v>
      </c>
      <c r="S1572" s="36">
        <f t="shared" si="731"/>
        <v>0</v>
      </c>
      <c r="T1572" s="36">
        <f t="shared" si="731"/>
        <v>0</v>
      </c>
      <c r="U1572" s="36">
        <f t="shared" si="731"/>
        <v>0</v>
      </c>
      <c r="V1572" s="39">
        <f t="shared" si="731"/>
        <v>0</v>
      </c>
      <c r="W1572" s="35">
        <f t="shared" si="731"/>
        <v>0</v>
      </c>
      <c r="Y1572"/>
      <c r="Z1572"/>
      <c r="AA1572"/>
      <c r="AB1572"/>
      <c r="AC1572"/>
      <c r="AD1572"/>
      <c r="AE1572"/>
      <c r="AF1572"/>
    </row>
    <row r="1573" spans="1:32" s="71" customFormat="1" outlineLevel="1" x14ac:dyDescent="0.4">
      <c r="A1573" s="341"/>
      <c r="B1573" s="494"/>
      <c r="C1573" s="495"/>
      <c r="D1573" s="495"/>
      <c r="E1573" s="496"/>
      <c r="F1573" s="497" t="s">
        <v>102</v>
      </c>
      <c r="G1573" s="174">
        <f>G717</f>
        <v>0</v>
      </c>
      <c r="H1573" s="225">
        <f>G1573*(1-VLOOKUP($F1573,SHT,5,FALSE))+H717*(1-VLOOKUP($F1573,SHT,5,FALSE))</f>
        <v>0</v>
      </c>
      <c r="I1573" s="163">
        <f t="shared" ref="I1573:V1573" si="732">I717*(1-VLOOKUP($F1573,SHT,5,FALSE))</f>
        <v>0</v>
      </c>
      <c r="J1573" s="163">
        <f t="shared" si="732"/>
        <v>0</v>
      </c>
      <c r="K1573" s="181">
        <f t="shared" si="732"/>
        <v>0</v>
      </c>
      <c r="L1573" s="165">
        <f t="shared" si="732"/>
        <v>0</v>
      </c>
      <c r="M1573" s="176">
        <f t="shared" si="732"/>
        <v>0</v>
      </c>
      <c r="N1573" s="166">
        <f t="shared" si="732"/>
        <v>0</v>
      </c>
      <c r="O1573" s="166">
        <f t="shared" si="732"/>
        <v>0</v>
      </c>
      <c r="P1573" s="166">
        <f t="shared" si="732"/>
        <v>0</v>
      </c>
      <c r="Q1573" s="166">
        <f t="shared" si="732"/>
        <v>0</v>
      </c>
      <c r="R1573" s="166">
        <f t="shared" si="732"/>
        <v>0</v>
      </c>
      <c r="S1573" s="166">
        <f t="shared" si="732"/>
        <v>0</v>
      </c>
      <c r="T1573" s="162">
        <f t="shared" si="732"/>
        <v>0</v>
      </c>
      <c r="U1573" s="166">
        <f t="shared" si="732"/>
        <v>0</v>
      </c>
      <c r="V1573" s="167">
        <f t="shared" si="732"/>
        <v>0</v>
      </c>
      <c r="W1573" s="48">
        <f>W717</f>
        <v>0</v>
      </c>
      <c r="Y1573"/>
      <c r="Z1573"/>
      <c r="AA1573"/>
      <c r="AB1573"/>
      <c r="AC1573"/>
      <c r="AD1573"/>
      <c r="AE1573"/>
      <c r="AF1573"/>
    </row>
    <row r="1574" spans="1:32" s="71" customFormat="1" outlineLevel="1" x14ac:dyDescent="0.4">
      <c r="A1574" s="341"/>
      <c r="B1574" s="494"/>
      <c r="C1574" s="495"/>
      <c r="D1574" s="495"/>
      <c r="E1574" s="496"/>
      <c r="F1574" s="497" t="s">
        <v>103</v>
      </c>
      <c r="G1574" s="174">
        <f>G718</f>
        <v>0</v>
      </c>
      <c r="H1574" s="225">
        <f>G1574*(1-VLOOKUP($F1574,SHT,5,FALSE))+H718*(1-VLOOKUP($F1574,SHT,5,FALSE))</f>
        <v>0</v>
      </c>
      <c r="I1574" s="163">
        <f t="shared" ref="I1574:V1574" si="733">I718*(1-VLOOKUP($F1574,SHT,5,FALSE))</f>
        <v>0</v>
      </c>
      <c r="J1574" s="163">
        <f t="shared" si="733"/>
        <v>0</v>
      </c>
      <c r="K1574" s="181">
        <f t="shared" si="733"/>
        <v>0</v>
      </c>
      <c r="L1574" s="165">
        <f t="shared" si="733"/>
        <v>0</v>
      </c>
      <c r="M1574" s="176">
        <f t="shared" si="733"/>
        <v>0</v>
      </c>
      <c r="N1574" s="166">
        <f t="shared" si="733"/>
        <v>0</v>
      </c>
      <c r="O1574" s="166">
        <f t="shared" si="733"/>
        <v>0</v>
      </c>
      <c r="P1574" s="166">
        <f t="shared" si="733"/>
        <v>0</v>
      </c>
      <c r="Q1574" s="166">
        <f t="shared" si="733"/>
        <v>0</v>
      </c>
      <c r="R1574" s="166">
        <f t="shared" si="733"/>
        <v>0</v>
      </c>
      <c r="S1574" s="166">
        <f t="shared" si="733"/>
        <v>0</v>
      </c>
      <c r="T1574" s="162">
        <f t="shared" si="733"/>
        <v>0</v>
      </c>
      <c r="U1574" s="166">
        <f t="shared" si="733"/>
        <v>0</v>
      </c>
      <c r="V1574" s="167">
        <f t="shared" si="733"/>
        <v>0</v>
      </c>
      <c r="W1574" s="48">
        <f>W718</f>
        <v>0</v>
      </c>
      <c r="Y1574"/>
      <c r="Z1574"/>
      <c r="AA1574"/>
      <c r="AB1574"/>
      <c r="AC1574"/>
      <c r="AD1574"/>
      <c r="AE1574"/>
      <c r="AF1574"/>
    </row>
    <row r="1575" spans="1:32" s="71" customFormat="1" x14ac:dyDescent="0.4">
      <c r="A1575" s="341"/>
      <c r="B1575" s="494"/>
      <c r="C1575" s="495"/>
      <c r="D1575" s="495"/>
      <c r="E1575" s="496" t="s">
        <v>104</v>
      </c>
      <c r="F1575" s="496"/>
      <c r="G1575" s="68">
        <f t="shared" ref="G1575:W1575" si="734">SUBTOTAL(9,G1576:G1577)</f>
        <v>0</v>
      </c>
      <c r="H1575" s="69">
        <f t="shared" si="734"/>
        <v>0</v>
      </c>
      <c r="I1575" s="66">
        <f t="shared" si="734"/>
        <v>0</v>
      </c>
      <c r="J1575" s="66">
        <f t="shared" si="734"/>
        <v>0</v>
      </c>
      <c r="K1575" s="67">
        <f t="shared" si="734"/>
        <v>0</v>
      </c>
      <c r="L1575" s="36">
        <f t="shared" si="734"/>
        <v>0</v>
      </c>
      <c r="M1575" s="36">
        <f t="shared" si="734"/>
        <v>0</v>
      </c>
      <c r="N1575" s="36">
        <f t="shared" si="734"/>
        <v>0</v>
      </c>
      <c r="O1575" s="36">
        <f t="shared" si="734"/>
        <v>0</v>
      </c>
      <c r="P1575" s="36">
        <f t="shared" si="734"/>
        <v>0</v>
      </c>
      <c r="Q1575" s="36">
        <f t="shared" si="734"/>
        <v>0</v>
      </c>
      <c r="R1575" s="36">
        <f t="shared" si="734"/>
        <v>0</v>
      </c>
      <c r="S1575" s="36">
        <f t="shared" si="734"/>
        <v>0</v>
      </c>
      <c r="T1575" s="36">
        <f t="shared" si="734"/>
        <v>0</v>
      </c>
      <c r="U1575" s="36">
        <f t="shared" si="734"/>
        <v>0</v>
      </c>
      <c r="V1575" s="39">
        <f t="shared" si="734"/>
        <v>0</v>
      </c>
      <c r="W1575" s="35">
        <f t="shared" si="734"/>
        <v>0</v>
      </c>
      <c r="Y1575"/>
      <c r="Z1575"/>
      <c r="AA1575"/>
      <c r="AB1575"/>
      <c r="AC1575"/>
      <c r="AD1575"/>
      <c r="AE1575"/>
      <c r="AF1575"/>
    </row>
    <row r="1576" spans="1:32" s="71" customFormat="1" outlineLevel="1" x14ac:dyDescent="0.4">
      <c r="A1576" s="341"/>
      <c r="B1576" s="494"/>
      <c r="C1576" s="495"/>
      <c r="D1576" s="495"/>
      <c r="E1576" s="496"/>
      <c r="F1576" s="497" t="s">
        <v>105</v>
      </c>
      <c r="G1576" s="174">
        <f>G720</f>
        <v>0</v>
      </c>
      <c r="H1576" s="225">
        <f>G1576*(1-VLOOKUP($F1576,SHT,5,FALSE))+H720*(1-VLOOKUP($F1576,SHT,5,FALSE))</f>
        <v>0</v>
      </c>
      <c r="I1576" s="163">
        <f t="shared" ref="I1576:V1576" si="735">I720*(1-VLOOKUP($F1576,SHT,5,FALSE))</f>
        <v>0</v>
      </c>
      <c r="J1576" s="163">
        <f t="shared" si="735"/>
        <v>0</v>
      </c>
      <c r="K1576" s="181">
        <f t="shared" si="735"/>
        <v>0</v>
      </c>
      <c r="L1576" s="165">
        <f t="shared" si="735"/>
        <v>0</v>
      </c>
      <c r="M1576" s="176">
        <f t="shared" si="735"/>
        <v>0</v>
      </c>
      <c r="N1576" s="166">
        <f t="shared" si="735"/>
        <v>0</v>
      </c>
      <c r="O1576" s="166">
        <f t="shared" si="735"/>
        <v>0</v>
      </c>
      <c r="P1576" s="166">
        <f t="shared" si="735"/>
        <v>0</v>
      </c>
      <c r="Q1576" s="166">
        <f t="shared" si="735"/>
        <v>0</v>
      </c>
      <c r="R1576" s="166">
        <f t="shared" si="735"/>
        <v>0</v>
      </c>
      <c r="S1576" s="166">
        <f t="shared" si="735"/>
        <v>0</v>
      </c>
      <c r="T1576" s="162">
        <f t="shared" si="735"/>
        <v>0</v>
      </c>
      <c r="U1576" s="166">
        <f t="shared" si="735"/>
        <v>0</v>
      </c>
      <c r="V1576" s="167">
        <f t="shared" si="735"/>
        <v>0</v>
      </c>
      <c r="W1576" s="48">
        <f>W720</f>
        <v>0</v>
      </c>
      <c r="Y1576"/>
      <c r="Z1576"/>
      <c r="AA1576"/>
      <c r="AB1576"/>
      <c r="AC1576"/>
      <c r="AD1576"/>
      <c r="AE1576"/>
      <c r="AF1576"/>
    </row>
    <row r="1577" spans="1:32" s="71" customFormat="1" outlineLevel="1" x14ac:dyDescent="0.4">
      <c r="A1577" s="341"/>
      <c r="B1577" s="494"/>
      <c r="C1577" s="495"/>
      <c r="D1577" s="495"/>
      <c r="E1577" s="496"/>
      <c r="F1577" s="497" t="s">
        <v>106</v>
      </c>
      <c r="G1577" s="174">
        <f>G721</f>
        <v>0</v>
      </c>
      <c r="H1577" s="225">
        <f>G1577*(1-VLOOKUP($F1577,SHT,5,FALSE))+H721*(1-VLOOKUP($F1577,SHT,5,FALSE))</f>
        <v>0</v>
      </c>
      <c r="I1577" s="163">
        <f t="shared" ref="I1577:V1577" si="736">I721*(1-VLOOKUP($F1577,SHT,5,FALSE))</f>
        <v>0</v>
      </c>
      <c r="J1577" s="163">
        <f t="shared" si="736"/>
        <v>0</v>
      </c>
      <c r="K1577" s="181">
        <f t="shared" si="736"/>
        <v>0</v>
      </c>
      <c r="L1577" s="165">
        <f t="shared" si="736"/>
        <v>0</v>
      </c>
      <c r="M1577" s="176">
        <f t="shared" si="736"/>
        <v>0</v>
      </c>
      <c r="N1577" s="166">
        <f t="shared" si="736"/>
        <v>0</v>
      </c>
      <c r="O1577" s="166">
        <f t="shared" si="736"/>
        <v>0</v>
      </c>
      <c r="P1577" s="166">
        <f t="shared" si="736"/>
        <v>0</v>
      </c>
      <c r="Q1577" s="166">
        <f t="shared" si="736"/>
        <v>0</v>
      </c>
      <c r="R1577" s="166">
        <f t="shared" si="736"/>
        <v>0</v>
      </c>
      <c r="S1577" s="166">
        <f t="shared" si="736"/>
        <v>0</v>
      </c>
      <c r="T1577" s="162">
        <f t="shared" si="736"/>
        <v>0</v>
      </c>
      <c r="U1577" s="166">
        <f t="shared" si="736"/>
        <v>0</v>
      </c>
      <c r="V1577" s="167">
        <f t="shared" si="736"/>
        <v>0</v>
      </c>
      <c r="W1577" s="48">
        <f>W721</f>
        <v>0</v>
      </c>
      <c r="Y1577"/>
      <c r="Z1577"/>
      <c r="AA1577"/>
      <c r="AB1577"/>
      <c r="AC1577"/>
      <c r="AD1577"/>
      <c r="AE1577"/>
      <c r="AF1577"/>
    </row>
    <row r="1578" spans="1:32" s="71" customFormat="1" x14ac:dyDescent="0.4">
      <c r="A1578" s="341"/>
      <c r="B1578" s="494"/>
      <c r="C1578" s="495"/>
      <c r="D1578" s="495"/>
      <c r="E1578" s="496" t="s">
        <v>107</v>
      </c>
      <c r="F1578" s="496"/>
      <c r="G1578" s="68">
        <f t="shared" ref="G1578:W1578" si="737">SUBTOTAL(9,G1579:G1580)</f>
        <v>0</v>
      </c>
      <c r="H1578" s="69">
        <f t="shared" si="737"/>
        <v>0</v>
      </c>
      <c r="I1578" s="66">
        <f t="shared" si="737"/>
        <v>0</v>
      </c>
      <c r="J1578" s="66">
        <f t="shared" si="737"/>
        <v>0</v>
      </c>
      <c r="K1578" s="67">
        <f t="shared" si="737"/>
        <v>0</v>
      </c>
      <c r="L1578" s="36">
        <f t="shared" si="737"/>
        <v>0</v>
      </c>
      <c r="M1578" s="36">
        <f t="shared" si="737"/>
        <v>0</v>
      </c>
      <c r="N1578" s="36">
        <f t="shared" si="737"/>
        <v>0</v>
      </c>
      <c r="O1578" s="36">
        <f t="shared" si="737"/>
        <v>0</v>
      </c>
      <c r="P1578" s="36">
        <f t="shared" si="737"/>
        <v>0</v>
      </c>
      <c r="Q1578" s="36">
        <f t="shared" si="737"/>
        <v>0</v>
      </c>
      <c r="R1578" s="36">
        <f t="shared" si="737"/>
        <v>0</v>
      </c>
      <c r="S1578" s="36">
        <f t="shared" si="737"/>
        <v>0</v>
      </c>
      <c r="T1578" s="36">
        <f t="shared" si="737"/>
        <v>0</v>
      </c>
      <c r="U1578" s="36">
        <f t="shared" si="737"/>
        <v>0</v>
      </c>
      <c r="V1578" s="39">
        <f t="shared" si="737"/>
        <v>0</v>
      </c>
      <c r="W1578" s="35">
        <f t="shared" si="737"/>
        <v>0</v>
      </c>
      <c r="Y1578"/>
      <c r="Z1578"/>
      <c r="AA1578"/>
      <c r="AB1578"/>
      <c r="AC1578"/>
      <c r="AD1578"/>
      <c r="AE1578"/>
      <c r="AF1578"/>
    </row>
    <row r="1579" spans="1:32" s="71" customFormat="1" outlineLevel="1" x14ac:dyDescent="0.4">
      <c r="A1579" s="341"/>
      <c r="B1579" s="494"/>
      <c r="C1579" s="495"/>
      <c r="D1579" s="495"/>
      <c r="E1579" s="496"/>
      <c r="F1579" s="497" t="s">
        <v>108</v>
      </c>
      <c r="G1579" s="174">
        <f>G723</f>
        <v>0</v>
      </c>
      <c r="H1579" s="225">
        <f>G1579*(1-VLOOKUP($F1579,SHT,5,FALSE))+H723*(1-VLOOKUP($F1579,SHT,5,FALSE))</f>
        <v>0</v>
      </c>
      <c r="I1579" s="163">
        <f t="shared" ref="I1579:V1579" si="738">I723*(1-VLOOKUP($F1579,SHT,5,FALSE))</f>
        <v>0</v>
      </c>
      <c r="J1579" s="163">
        <f t="shared" si="738"/>
        <v>0</v>
      </c>
      <c r="K1579" s="181">
        <f t="shared" si="738"/>
        <v>0</v>
      </c>
      <c r="L1579" s="165">
        <f t="shared" si="738"/>
        <v>0</v>
      </c>
      <c r="M1579" s="176">
        <f t="shared" si="738"/>
        <v>0</v>
      </c>
      <c r="N1579" s="166">
        <f t="shared" si="738"/>
        <v>0</v>
      </c>
      <c r="O1579" s="166">
        <f t="shared" si="738"/>
        <v>0</v>
      </c>
      <c r="P1579" s="166">
        <f t="shared" si="738"/>
        <v>0</v>
      </c>
      <c r="Q1579" s="166">
        <f t="shared" si="738"/>
        <v>0</v>
      </c>
      <c r="R1579" s="166">
        <f t="shared" si="738"/>
        <v>0</v>
      </c>
      <c r="S1579" s="166">
        <f t="shared" si="738"/>
        <v>0</v>
      </c>
      <c r="T1579" s="162">
        <f t="shared" si="738"/>
        <v>0</v>
      </c>
      <c r="U1579" s="166">
        <f t="shared" si="738"/>
        <v>0</v>
      </c>
      <c r="V1579" s="167">
        <f t="shared" si="738"/>
        <v>0</v>
      </c>
      <c r="W1579" s="48">
        <f>W723</f>
        <v>0</v>
      </c>
      <c r="Y1579"/>
      <c r="Z1579"/>
      <c r="AA1579"/>
      <c r="AB1579"/>
      <c r="AC1579"/>
      <c r="AD1579"/>
      <c r="AE1579"/>
      <c r="AF1579"/>
    </row>
    <row r="1580" spans="1:32" s="71" customFormat="1" outlineLevel="1" x14ac:dyDescent="0.4">
      <c r="A1580" s="341"/>
      <c r="B1580" s="494"/>
      <c r="C1580" s="495"/>
      <c r="D1580" s="495"/>
      <c r="E1580" s="496"/>
      <c r="F1580" s="497" t="s">
        <v>109</v>
      </c>
      <c r="G1580" s="174">
        <f>G724</f>
        <v>0</v>
      </c>
      <c r="H1580" s="225">
        <f>G1580*(1-VLOOKUP($F1580,SHT,5,FALSE))+H724*(1-VLOOKUP($F1580,SHT,5,FALSE))</f>
        <v>0</v>
      </c>
      <c r="I1580" s="163">
        <f t="shared" ref="I1580:V1580" si="739">I724*(1-VLOOKUP($F1580,SHT,5,FALSE))</f>
        <v>0</v>
      </c>
      <c r="J1580" s="163">
        <f t="shared" si="739"/>
        <v>0</v>
      </c>
      <c r="K1580" s="181">
        <f t="shared" si="739"/>
        <v>0</v>
      </c>
      <c r="L1580" s="165">
        <f t="shared" si="739"/>
        <v>0</v>
      </c>
      <c r="M1580" s="176">
        <f t="shared" si="739"/>
        <v>0</v>
      </c>
      <c r="N1580" s="166">
        <f t="shared" si="739"/>
        <v>0</v>
      </c>
      <c r="O1580" s="166">
        <f t="shared" si="739"/>
        <v>0</v>
      </c>
      <c r="P1580" s="166">
        <f t="shared" si="739"/>
        <v>0</v>
      </c>
      <c r="Q1580" s="166">
        <f t="shared" si="739"/>
        <v>0</v>
      </c>
      <c r="R1580" s="166">
        <f t="shared" si="739"/>
        <v>0</v>
      </c>
      <c r="S1580" s="166">
        <f t="shared" si="739"/>
        <v>0</v>
      </c>
      <c r="T1580" s="162">
        <f t="shared" si="739"/>
        <v>0</v>
      </c>
      <c r="U1580" s="166">
        <f t="shared" si="739"/>
        <v>0</v>
      </c>
      <c r="V1580" s="167">
        <f t="shared" si="739"/>
        <v>0</v>
      </c>
      <c r="W1580" s="48">
        <f>W724</f>
        <v>0</v>
      </c>
      <c r="Y1580"/>
      <c r="Z1580"/>
      <c r="AA1580"/>
      <c r="AB1580"/>
      <c r="AC1580"/>
      <c r="AD1580"/>
      <c r="AE1580"/>
      <c r="AF1580"/>
    </row>
    <row r="1581" spans="1:32" s="71" customFormat="1" x14ac:dyDescent="0.4">
      <c r="A1581" s="341"/>
      <c r="B1581" s="494"/>
      <c r="C1581" s="495"/>
      <c r="D1581" s="495" t="s">
        <v>110</v>
      </c>
      <c r="E1581" s="496"/>
      <c r="F1581" s="496"/>
      <c r="G1581" s="68">
        <f t="shared" ref="G1581:W1581" si="740">SUBTOTAL(9,G1582:G1584)</f>
        <v>0</v>
      </c>
      <c r="H1581" s="69"/>
      <c r="I1581" s="66"/>
      <c r="J1581" s="66"/>
      <c r="K1581" s="67">
        <f t="shared" si="740"/>
        <v>0</v>
      </c>
      <c r="L1581" s="53">
        <f t="shared" si="740"/>
        <v>0</v>
      </c>
      <c r="M1581" s="36">
        <f t="shared" si="740"/>
        <v>0</v>
      </c>
      <c r="N1581" s="36">
        <f t="shared" si="740"/>
        <v>0</v>
      </c>
      <c r="O1581" s="36">
        <f t="shared" si="740"/>
        <v>0</v>
      </c>
      <c r="P1581" s="36">
        <f t="shared" si="740"/>
        <v>0</v>
      </c>
      <c r="Q1581" s="36">
        <f t="shared" si="740"/>
        <v>0</v>
      </c>
      <c r="R1581" s="36">
        <f t="shared" si="740"/>
        <v>0</v>
      </c>
      <c r="S1581" s="36">
        <f t="shared" si="740"/>
        <v>0</v>
      </c>
      <c r="T1581" s="36">
        <f t="shared" si="740"/>
        <v>0</v>
      </c>
      <c r="U1581" s="36">
        <f t="shared" si="740"/>
        <v>0</v>
      </c>
      <c r="V1581" s="39">
        <f t="shared" si="740"/>
        <v>0</v>
      </c>
      <c r="W1581" s="35">
        <f t="shared" si="740"/>
        <v>0</v>
      </c>
      <c r="Y1581"/>
      <c r="Z1581"/>
      <c r="AA1581"/>
      <c r="AB1581"/>
      <c r="AC1581"/>
      <c r="AD1581"/>
      <c r="AE1581"/>
      <c r="AF1581"/>
    </row>
    <row r="1582" spans="1:32" s="71" customFormat="1" outlineLevel="1" x14ac:dyDescent="0.4">
      <c r="A1582" s="341"/>
      <c r="B1582" s="494"/>
      <c r="C1582" s="495"/>
      <c r="D1582" s="495"/>
      <c r="E1582" s="496"/>
      <c r="F1582" s="497" t="s">
        <v>111</v>
      </c>
      <c r="G1582" s="174">
        <f>G726</f>
        <v>0</v>
      </c>
      <c r="H1582" s="66"/>
      <c r="I1582" s="66"/>
      <c r="J1582" s="66"/>
      <c r="K1582" s="181">
        <f>($G1582+SUM($H726:K726))*VLOOKUP($F1582,EIT,2,FALSE)</f>
        <v>0</v>
      </c>
      <c r="L1582" s="165">
        <f t="shared" ref="L1582:V1582" si="741">L726*VLOOKUP($F1582,EIT,2,FALSE)</f>
        <v>0</v>
      </c>
      <c r="M1582" s="176">
        <f t="shared" si="741"/>
        <v>0</v>
      </c>
      <c r="N1582" s="166">
        <f t="shared" si="741"/>
        <v>0</v>
      </c>
      <c r="O1582" s="162">
        <f t="shared" si="741"/>
        <v>0</v>
      </c>
      <c r="P1582" s="166">
        <f t="shared" si="741"/>
        <v>0</v>
      </c>
      <c r="Q1582" s="176">
        <f t="shared" si="741"/>
        <v>0</v>
      </c>
      <c r="R1582" s="166">
        <f t="shared" si="741"/>
        <v>0</v>
      </c>
      <c r="S1582" s="166">
        <f t="shared" si="741"/>
        <v>0</v>
      </c>
      <c r="T1582" s="162">
        <f t="shared" si="741"/>
        <v>0</v>
      </c>
      <c r="U1582" s="166">
        <f t="shared" si="741"/>
        <v>0</v>
      </c>
      <c r="V1582" s="167">
        <f t="shared" si="741"/>
        <v>0</v>
      </c>
      <c r="W1582" s="48">
        <f>W726</f>
        <v>0</v>
      </c>
      <c r="Y1582"/>
      <c r="Z1582"/>
      <c r="AA1582"/>
      <c r="AB1582"/>
      <c r="AC1582"/>
      <c r="AD1582"/>
      <c r="AE1582"/>
      <c r="AF1582"/>
    </row>
    <row r="1583" spans="1:32" s="71" customFormat="1" outlineLevel="1" x14ac:dyDescent="0.4">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742">O727*(VLOOKUP($F1583,EIT,3,FALSE)+VLOOKUP($F1583,EIT,4,FALSE)+VLOOKUP($F1583,EIT,5,FALSE))</f>
        <v>0</v>
      </c>
      <c r="P1583" s="166">
        <f t="shared" si="742"/>
        <v>0</v>
      </c>
      <c r="Q1583" s="166">
        <f t="shared" si="742"/>
        <v>0</v>
      </c>
      <c r="R1583" s="166">
        <f t="shared" si="742"/>
        <v>0</v>
      </c>
      <c r="S1583" s="166">
        <f t="shared" si="742"/>
        <v>0</v>
      </c>
      <c r="T1583" s="166">
        <f t="shared" si="742"/>
        <v>0</v>
      </c>
      <c r="U1583" s="166">
        <f t="shared" si="742"/>
        <v>0</v>
      </c>
      <c r="V1583" s="167">
        <f t="shared" si="742"/>
        <v>0</v>
      </c>
      <c r="W1583" s="48">
        <f>W727</f>
        <v>0</v>
      </c>
      <c r="Y1583"/>
      <c r="Z1583"/>
      <c r="AA1583"/>
      <c r="AB1583"/>
      <c r="AC1583"/>
      <c r="AD1583"/>
      <c r="AE1583"/>
      <c r="AF1583"/>
    </row>
    <row r="1584" spans="1:32" s="71" customFormat="1" outlineLevel="1" x14ac:dyDescent="0.4">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4">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4">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4">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4">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4">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4">
      <c r="A1590" s="341"/>
      <c r="B1590" s="494"/>
      <c r="C1590" s="495"/>
      <c r="D1590" s="495"/>
      <c r="E1590" s="496" t="s">
        <v>41</v>
      </c>
      <c r="F1590" s="496"/>
      <c r="G1590" s="68">
        <f t="shared" ref="G1590:W1590" si="743">SUBTOTAL(9,G1591:G1594)</f>
        <v>0</v>
      </c>
      <c r="H1590" s="69">
        <f t="shared" si="743"/>
        <v>0</v>
      </c>
      <c r="I1590" s="66">
        <f t="shared" si="743"/>
        <v>0</v>
      </c>
      <c r="J1590" s="66">
        <f t="shared" si="743"/>
        <v>0</v>
      </c>
      <c r="K1590" s="67">
        <f t="shared" si="743"/>
        <v>0</v>
      </c>
      <c r="L1590" s="36">
        <f t="shared" si="743"/>
        <v>0</v>
      </c>
      <c r="M1590" s="36">
        <f t="shared" si="743"/>
        <v>0</v>
      </c>
      <c r="N1590" s="36">
        <f t="shared" si="743"/>
        <v>0</v>
      </c>
      <c r="O1590" s="36">
        <f t="shared" si="743"/>
        <v>0</v>
      </c>
      <c r="P1590" s="36">
        <f t="shared" si="743"/>
        <v>0</v>
      </c>
      <c r="Q1590" s="36">
        <f t="shared" si="743"/>
        <v>0</v>
      </c>
      <c r="R1590" s="36">
        <f t="shared" si="743"/>
        <v>0</v>
      </c>
      <c r="S1590" s="36">
        <f t="shared" si="743"/>
        <v>0</v>
      </c>
      <c r="T1590" s="36">
        <f t="shared" si="743"/>
        <v>0</v>
      </c>
      <c r="U1590" s="36">
        <f t="shared" si="743"/>
        <v>0</v>
      </c>
      <c r="V1590" s="36">
        <f t="shared" si="743"/>
        <v>0</v>
      </c>
      <c r="W1590" s="35">
        <f t="shared" si="743"/>
        <v>0</v>
      </c>
      <c r="Y1590"/>
      <c r="Z1590"/>
      <c r="AA1590"/>
      <c r="AB1590"/>
      <c r="AC1590"/>
      <c r="AD1590"/>
      <c r="AE1590"/>
      <c r="AF1590"/>
    </row>
    <row r="1591" spans="1:34" s="71" customFormat="1" outlineLevel="1" x14ac:dyDescent="0.4">
      <c r="A1591" s="341"/>
      <c r="B1591" s="494"/>
      <c r="C1591" s="495"/>
      <c r="D1591" s="495"/>
      <c r="E1591" s="496"/>
      <c r="F1591" s="497" t="s">
        <v>42</v>
      </c>
      <c r="G1591" s="174">
        <f>G735</f>
        <v>0</v>
      </c>
      <c r="H1591" s="225">
        <f>G1591*(1-VLOOKUP($F1591,SHT,5,FALSE))+H735*(1-VLOOKUP($F1591,SHT,5,FALSE))</f>
        <v>0</v>
      </c>
      <c r="I1591" s="163">
        <f t="shared" ref="I1591:V1591" si="744">I735*(1-VLOOKUP($F1591,SHT,5,FALSE))</f>
        <v>0</v>
      </c>
      <c r="J1591" s="163">
        <f t="shared" si="744"/>
        <v>0</v>
      </c>
      <c r="K1591" s="181">
        <f t="shared" si="744"/>
        <v>0</v>
      </c>
      <c r="L1591" s="165">
        <f t="shared" si="744"/>
        <v>0</v>
      </c>
      <c r="M1591" s="176">
        <f t="shared" si="744"/>
        <v>0</v>
      </c>
      <c r="N1591" s="166">
        <f t="shared" si="744"/>
        <v>0</v>
      </c>
      <c r="O1591" s="166">
        <f t="shared" si="744"/>
        <v>0</v>
      </c>
      <c r="P1591" s="166">
        <f t="shared" si="744"/>
        <v>0</v>
      </c>
      <c r="Q1591" s="166">
        <f t="shared" si="744"/>
        <v>0</v>
      </c>
      <c r="R1591" s="166">
        <f t="shared" si="744"/>
        <v>0</v>
      </c>
      <c r="S1591" s="166">
        <f t="shared" si="744"/>
        <v>0</v>
      </c>
      <c r="T1591" s="162">
        <f t="shared" si="744"/>
        <v>0</v>
      </c>
      <c r="U1591" s="166">
        <f t="shared" si="744"/>
        <v>0</v>
      </c>
      <c r="V1591" s="167">
        <f t="shared" si="744"/>
        <v>0</v>
      </c>
      <c r="W1591" s="48">
        <f>W735</f>
        <v>0</v>
      </c>
      <c r="Y1591"/>
      <c r="Z1591"/>
      <c r="AA1591"/>
      <c r="AB1591"/>
      <c r="AC1591"/>
      <c r="AD1591"/>
      <c r="AE1591"/>
      <c r="AF1591"/>
    </row>
    <row r="1592" spans="1:34" s="71" customFormat="1" outlineLevel="1" x14ac:dyDescent="0.4">
      <c r="A1592" s="341"/>
      <c r="B1592" s="494"/>
      <c r="C1592" s="495"/>
      <c r="D1592" s="495"/>
      <c r="E1592" s="496"/>
      <c r="F1592" s="497" t="s">
        <v>43</v>
      </c>
      <c r="G1592" s="174">
        <f>G736</f>
        <v>0</v>
      </c>
      <c r="H1592" s="225">
        <f>G1592*(1-VLOOKUP($F1592,SHT,5,FALSE))+H736*(1-VLOOKUP($F1592,SHT,5,FALSE))</f>
        <v>0</v>
      </c>
      <c r="I1592" s="163">
        <f t="shared" ref="I1592:V1592" si="745">I736*(1-VLOOKUP($F1592,SHT,5,FALSE))</f>
        <v>0</v>
      </c>
      <c r="J1592" s="163">
        <f t="shared" si="745"/>
        <v>0</v>
      </c>
      <c r="K1592" s="181">
        <f t="shared" si="745"/>
        <v>0</v>
      </c>
      <c r="L1592" s="165">
        <f t="shared" si="745"/>
        <v>0</v>
      </c>
      <c r="M1592" s="176">
        <f t="shared" si="745"/>
        <v>0</v>
      </c>
      <c r="N1592" s="166">
        <f t="shared" si="745"/>
        <v>0</v>
      </c>
      <c r="O1592" s="166">
        <f t="shared" si="745"/>
        <v>0</v>
      </c>
      <c r="P1592" s="166">
        <f t="shared" si="745"/>
        <v>0</v>
      </c>
      <c r="Q1592" s="166">
        <f t="shared" si="745"/>
        <v>0</v>
      </c>
      <c r="R1592" s="166">
        <f t="shared" si="745"/>
        <v>0</v>
      </c>
      <c r="S1592" s="166">
        <f t="shared" si="745"/>
        <v>0</v>
      </c>
      <c r="T1592" s="162">
        <f t="shared" si="745"/>
        <v>0</v>
      </c>
      <c r="U1592" s="166">
        <f t="shared" si="745"/>
        <v>0</v>
      </c>
      <c r="V1592" s="167">
        <f t="shared" si="745"/>
        <v>0</v>
      </c>
      <c r="W1592" s="48">
        <f>W736</f>
        <v>0</v>
      </c>
      <c r="Y1592"/>
      <c r="Z1592"/>
      <c r="AA1592"/>
      <c r="AB1592"/>
      <c r="AC1592"/>
      <c r="AD1592"/>
      <c r="AE1592"/>
      <c r="AF1592"/>
    </row>
    <row r="1593" spans="1:34" s="71" customFormat="1" outlineLevel="1" x14ac:dyDescent="0.4">
      <c r="A1593" s="341"/>
      <c r="B1593" s="494"/>
      <c r="C1593" s="495"/>
      <c r="D1593" s="495"/>
      <c r="E1593" s="496"/>
      <c r="F1593" s="497" t="s">
        <v>44</v>
      </c>
      <c r="G1593" s="174">
        <f>G737</f>
        <v>0</v>
      </c>
      <c r="H1593" s="225">
        <f>G1593*(1-VLOOKUP($F1593,SHT,5,FALSE))+H737*(1-VLOOKUP($F1593,SHT,5,FALSE))</f>
        <v>0</v>
      </c>
      <c r="I1593" s="163">
        <f t="shared" ref="I1593:V1593" si="746">I737*(1-VLOOKUP($F1593,SHT,5,FALSE))</f>
        <v>0</v>
      </c>
      <c r="J1593" s="163">
        <f t="shared" si="746"/>
        <v>0</v>
      </c>
      <c r="K1593" s="181">
        <f t="shared" si="746"/>
        <v>0</v>
      </c>
      <c r="L1593" s="165">
        <f t="shared" si="746"/>
        <v>0</v>
      </c>
      <c r="M1593" s="176">
        <f t="shared" si="746"/>
        <v>0</v>
      </c>
      <c r="N1593" s="166">
        <f t="shared" si="746"/>
        <v>0</v>
      </c>
      <c r="O1593" s="166">
        <f t="shared" si="746"/>
        <v>0</v>
      </c>
      <c r="P1593" s="166">
        <f t="shared" si="746"/>
        <v>0</v>
      </c>
      <c r="Q1593" s="166">
        <f t="shared" si="746"/>
        <v>0</v>
      </c>
      <c r="R1593" s="166">
        <f t="shared" si="746"/>
        <v>0</v>
      </c>
      <c r="S1593" s="166">
        <f t="shared" si="746"/>
        <v>0</v>
      </c>
      <c r="T1593" s="162">
        <f t="shared" si="746"/>
        <v>0</v>
      </c>
      <c r="U1593" s="166">
        <f t="shared" si="746"/>
        <v>0</v>
      </c>
      <c r="V1593" s="167">
        <f t="shared" si="746"/>
        <v>0</v>
      </c>
      <c r="W1593" s="48">
        <f>W737</f>
        <v>0</v>
      </c>
      <c r="Y1593"/>
      <c r="Z1593"/>
      <c r="AA1593"/>
      <c r="AB1593"/>
      <c r="AC1593"/>
      <c r="AD1593"/>
      <c r="AE1593"/>
      <c r="AF1593"/>
    </row>
    <row r="1594" spans="1:34" s="71" customFormat="1" outlineLevel="1" x14ac:dyDescent="0.4">
      <c r="A1594" s="341"/>
      <c r="B1594" s="494"/>
      <c r="C1594" s="495"/>
      <c r="D1594" s="495"/>
      <c r="E1594" s="496"/>
      <c r="F1594" s="497" t="s">
        <v>45</v>
      </c>
      <c r="G1594" s="174">
        <f>G738</f>
        <v>0</v>
      </c>
      <c r="H1594" s="225">
        <f>G1594*(1-VLOOKUP($F1594,SHT,5,FALSE))+H738*(1-VLOOKUP($F1594,SHT,5,FALSE))</f>
        <v>0</v>
      </c>
      <c r="I1594" s="163">
        <f t="shared" ref="I1594:V1594" si="747">I738*(1-VLOOKUP($F1594,SHT,5,FALSE))</f>
        <v>0</v>
      </c>
      <c r="J1594" s="163">
        <f t="shared" si="747"/>
        <v>0</v>
      </c>
      <c r="K1594" s="181">
        <f t="shared" si="747"/>
        <v>0</v>
      </c>
      <c r="L1594" s="165">
        <f t="shared" si="747"/>
        <v>0</v>
      </c>
      <c r="M1594" s="176">
        <f t="shared" si="747"/>
        <v>0</v>
      </c>
      <c r="N1594" s="166">
        <f t="shared" si="747"/>
        <v>0</v>
      </c>
      <c r="O1594" s="166">
        <f t="shared" si="747"/>
        <v>0</v>
      </c>
      <c r="P1594" s="166">
        <f t="shared" si="747"/>
        <v>0</v>
      </c>
      <c r="Q1594" s="166">
        <f t="shared" si="747"/>
        <v>0</v>
      </c>
      <c r="R1594" s="166">
        <f t="shared" si="747"/>
        <v>0</v>
      </c>
      <c r="S1594" s="166">
        <f t="shared" si="747"/>
        <v>0</v>
      </c>
      <c r="T1594" s="162">
        <f t="shared" si="747"/>
        <v>0</v>
      </c>
      <c r="U1594" s="166">
        <f t="shared" si="747"/>
        <v>0</v>
      </c>
      <c r="V1594" s="167">
        <f t="shared" si="747"/>
        <v>0</v>
      </c>
      <c r="W1594" s="48">
        <f>W738</f>
        <v>0</v>
      </c>
      <c r="Y1594"/>
      <c r="Z1594"/>
      <c r="AA1594"/>
      <c r="AB1594"/>
      <c r="AC1594"/>
      <c r="AD1594"/>
      <c r="AE1594"/>
      <c r="AF1594"/>
    </row>
    <row r="1595" spans="1:34" s="71" customFormat="1" x14ac:dyDescent="0.4">
      <c r="A1595" s="341"/>
      <c r="B1595" s="494"/>
      <c r="C1595" s="495"/>
      <c r="D1595" s="495"/>
      <c r="E1595" s="496" t="s">
        <v>46</v>
      </c>
      <c r="F1595" s="496"/>
      <c r="G1595" s="68">
        <f t="shared" ref="G1595:W1595" si="748">SUBTOTAL(9,G1596:G1599)</f>
        <v>0</v>
      </c>
      <c r="H1595" s="69">
        <f t="shared" si="748"/>
        <v>0</v>
      </c>
      <c r="I1595" s="66">
        <f t="shared" si="748"/>
        <v>0</v>
      </c>
      <c r="J1595" s="66">
        <f t="shared" si="748"/>
        <v>0</v>
      </c>
      <c r="K1595" s="67">
        <f t="shared" si="748"/>
        <v>0</v>
      </c>
      <c r="L1595" s="36">
        <f t="shared" si="748"/>
        <v>0</v>
      </c>
      <c r="M1595" s="36">
        <f t="shared" si="748"/>
        <v>0</v>
      </c>
      <c r="N1595" s="36">
        <f t="shared" si="748"/>
        <v>0</v>
      </c>
      <c r="O1595" s="36">
        <f t="shared" si="748"/>
        <v>0</v>
      </c>
      <c r="P1595" s="36">
        <f t="shared" si="748"/>
        <v>0</v>
      </c>
      <c r="Q1595" s="36">
        <f t="shared" si="748"/>
        <v>0</v>
      </c>
      <c r="R1595" s="36">
        <f t="shared" si="748"/>
        <v>0</v>
      </c>
      <c r="S1595" s="36">
        <f t="shared" si="748"/>
        <v>0</v>
      </c>
      <c r="T1595" s="36">
        <f t="shared" si="748"/>
        <v>0</v>
      </c>
      <c r="U1595" s="36">
        <f t="shared" si="748"/>
        <v>0</v>
      </c>
      <c r="V1595" s="36">
        <f t="shared" si="748"/>
        <v>0</v>
      </c>
      <c r="W1595" s="35">
        <f t="shared" si="748"/>
        <v>0</v>
      </c>
      <c r="Y1595"/>
      <c r="Z1595"/>
      <c r="AA1595"/>
      <c r="AB1595"/>
      <c r="AC1595"/>
      <c r="AD1595"/>
      <c r="AE1595"/>
      <c r="AF1595"/>
    </row>
    <row r="1596" spans="1:34" s="71" customFormat="1" outlineLevel="1" x14ac:dyDescent="0.4">
      <c r="A1596" s="341"/>
      <c r="B1596" s="494"/>
      <c r="C1596" s="495"/>
      <c r="D1596" s="495"/>
      <c r="E1596" s="496"/>
      <c r="F1596" s="497" t="s">
        <v>47</v>
      </c>
      <c r="G1596" s="174">
        <f>G740</f>
        <v>0</v>
      </c>
      <c r="H1596" s="225">
        <f>G1596*(1-VLOOKUP($F1596,SHT,5,FALSE))+H740*(1-VLOOKUP($F1596,SHT,5,FALSE))</f>
        <v>0</v>
      </c>
      <c r="I1596" s="163">
        <f t="shared" ref="I1596:V1596" si="749">I740*(1-VLOOKUP($F1596,SHT,5,FALSE))</f>
        <v>0</v>
      </c>
      <c r="J1596" s="163">
        <f t="shared" si="749"/>
        <v>0</v>
      </c>
      <c r="K1596" s="181">
        <f t="shared" si="749"/>
        <v>0</v>
      </c>
      <c r="L1596" s="165">
        <f t="shared" si="749"/>
        <v>0</v>
      </c>
      <c r="M1596" s="176">
        <f t="shared" si="749"/>
        <v>0</v>
      </c>
      <c r="N1596" s="166">
        <f t="shared" si="749"/>
        <v>0</v>
      </c>
      <c r="O1596" s="166">
        <f t="shared" si="749"/>
        <v>0</v>
      </c>
      <c r="P1596" s="166">
        <f t="shared" si="749"/>
        <v>0</v>
      </c>
      <c r="Q1596" s="166">
        <f t="shared" si="749"/>
        <v>0</v>
      </c>
      <c r="R1596" s="166">
        <f t="shared" si="749"/>
        <v>0</v>
      </c>
      <c r="S1596" s="166">
        <f t="shared" si="749"/>
        <v>0</v>
      </c>
      <c r="T1596" s="162">
        <f t="shared" si="749"/>
        <v>0</v>
      </c>
      <c r="U1596" s="166">
        <f t="shared" si="749"/>
        <v>0</v>
      </c>
      <c r="V1596" s="167">
        <f t="shared" si="749"/>
        <v>0</v>
      </c>
      <c r="W1596" s="48">
        <f>W740</f>
        <v>0</v>
      </c>
      <c r="Y1596"/>
      <c r="Z1596"/>
      <c r="AA1596"/>
      <c r="AB1596"/>
      <c r="AC1596"/>
      <c r="AD1596"/>
      <c r="AE1596"/>
      <c r="AF1596"/>
    </row>
    <row r="1597" spans="1:34" s="71" customFormat="1" outlineLevel="1" x14ac:dyDescent="0.4">
      <c r="A1597" s="341"/>
      <c r="B1597" s="494"/>
      <c r="C1597" s="495"/>
      <c r="D1597" s="495"/>
      <c r="E1597" s="496"/>
      <c r="F1597" s="497" t="s">
        <v>48</v>
      </c>
      <c r="G1597" s="174">
        <f>G741</f>
        <v>0</v>
      </c>
      <c r="H1597" s="225">
        <f>G1597*(1-VLOOKUP($F1597,SHT,5,FALSE))+H741*(1-VLOOKUP($F1597,SHT,5,FALSE))</f>
        <v>0</v>
      </c>
      <c r="I1597" s="163">
        <f t="shared" ref="I1597:V1597" si="750">I741*(1-VLOOKUP($F1597,SHT,5,FALSE))</f>
        <v>0</v>
      </c>
      <c r="J1597" s="163">
        <f t="shared" si="750"/>
        <v>0</v>
      </c>
      <c r="K1597" s="181">
        <f t="shared" si="750"/>
        <v>0</v>
      </c>
      <c r="L1597" s="165">
        <f t="shared" si="750"/>
        <v>0</v>
      </c>
      <c r="M1597" s="176">
        <f t="shared" si="750"/>
        <v>0</v>
      </c>
      <c r="N1597" s="166">
        <f t="shared" si="750"/>
        <v>0</v>
      </c>
      <c r="O1597" s="166">
        <f t="shared" si="750"/>
        <v>0</v>
      </c>
      <c r="P1597" s="166">
        <f t="shared" si="750"/>
        <v>0</v>
      </c>
      <c r="Q1597" s="166">
        <f t="shared" si="750"/>
        <v>0</v>
      </c>
      <c r="R1597" s="166">
        <f t="shared" si="750"/>
        <v>0</v>
      </c>
      <c r="S1597" s="166">
        <f t="shared" si="750"/>
        <v>0</v>
      </c>
      <c r="T1597" s="162">
        <f t="shared" si="750"/>
        <v>0</v>
      </c>
      <c r="U1597" s="166">
        <f t="shared" si="750"/>
        <v>0</v>
      </c>
      <c r="V1597" s="167">
        <f t="shared" si="750"/>
        <v>0</v>
      </c>
      <c r="W1597" s="48">
        <f>W741</f>
        <v>0</v>
      </c>
      <c r="Y1597"/>
      <c r="Z1597"/>
      <c r="AA1597"/>
      <c r="AB1597"/>
      <c r="AC1597"/>
      <c r="AD1597"/>
      <c r="AE1597"/>
      <c r="AF1597"/>
    </row>
    <row r="1598" spans="1:34" s="71" customFormat="1" outlineLevel="1" x14ac:dyDescent="0.4">
      <c r="A1598" s="341"/>
      <c r="B1598" s="494"/>
      <c r="C1598" s="495"/>
      <c r="D1598" s="495"/>
      <c r="E1598" s="496"/>
      <c r="F1598" s="497" t="s">
        <v>49</v>
      </c>
      <c r="G1598" s="174">
        <f>G742</f>
        <v>0</v>
      </c>
      <c r="H1598" s="225">
        <f>G1598*(1-VLOOKUP($F1598,SHT,5,FALSE))+H742*(1-VLOOKUP($F1598,SHT,5,FALSE))</f>
        <v>0</v>
      </c>
      <c r="I1598" s="163">
        <f t="shared" ref="I1598:V1598" si="751">I742*(1-VLOOKUP($F1598,SHT,5,FALSE))</f>
        <v>0</v>
      </c>
      <c r="J1598" s="163">
        <f t="shared" si="751"/>
        <v>0</v>
      </c>
      <c r="K1598" s="181">
        <f t="shared" si="751"/>
        <v>0</v>
      </c>
      <c r="L1598" s="165">
        <f t="shared" si="751"/>
        <v>0</v>
      </c>
      <c r="M1598" s="176">
        <f t="shared" si="751"/>
        <v>0</v>
      </c>
      <c r="N1598" s="166">
        <f t="shared" si="751"/>
        <v>0</v>
      </c>
      <c r="O1598" s="166">
        <f t="shared" si="751"/>
        <v>0</v>
      </c>
      <c r="P1598" s="166">
        <f t="shared" si="751"/>
        <v>0</v>
      </c>
      <c r="Q1598" s="166">
        <f t="shared" si="751"/>
        <v>0</v>
      </c>
      <c r="R1598" s="166">
        <f t="shared" si="751"/>
        <v>0</v>
      </c>
      <c r="S1598" s="166">
        <f t="shared" si="751"/>
        <v>0</v>
      </c>
      <c r="T1598" s="162">
        <f t="shared" si="751"/>
        <v>0</v>
      </c>
      <c r="U1598" s="166">
        <f t="shared" si="751"/>
        <v>0</v>
      </c>
      <c r="V1598" s="167">
        <f t="shared" si="751"/>
        <v>0</v>
      </c>
      <c r="W1598" s="48">
        <f>W742</f>
        <v>0</v>
      </c>
      <c r="Y1598"/>
      <c r="Z1598"/>
      <c r="AA1598"/>
      <c r="AB1598"/>
      <c r="AC1598"/>
      <c r="AD1598"/>
      <c r="AE1598"/>
      <c r="AF1598"/>
    </row>
    <row r="1599" spans="1:34" s="71" customFormat="1" outlineLevel="1" x14ac:dyDescent="0.4">
      <c r="A1599" s="341"/>
      <c r="B1599" s="494"/>
      <c r="C1599" s="495"/>
      <c r="D1599" s="495"/>
      <c r="E1599" s="496"/>
      <c r="F1599" s="497" t="s">
        <v>50</v>
      </c>
      <c r="G1599" s="174">
        <f>G743</f>
        <v>0</v>
      </c>
      <c r="H1599" s="225">
        <f>G1599*(1-VLOOKUP($F1599,SHT,5,FALSE))+H743*(1-VLOOKUP($F1599,SHT,5,FALSE))</f>
        <v>0</v>
      </c>
      <c r="I1599" s="163">
        <f t="shared" ref="I1599:V1599" si="752">I743*(1-VLOOKUP($F1599,SHT,5,FALSE))</f>
        <v>0</v>
      </c>
      <c r="J1599" s="163">
        <f t="shared" si="752"/>
        <v>0</v>
      </c>
      <c r="K1599" s="181">
        <f t="shared" si="752"/>
        <v>0</v>
      </c>
      <c r="L1599" s="165">
        <f t="shared" si="752"/>
        <v>0</v>
      </c>
      <c r="M1599" s="176">
        <f t="shared" si="752"/>
        <v>0</v>
      </c>
      <c r="N1599" s="166">
        <f t="shared" si="752"/>
        <v>0</v>
      </c>
      <c r="O1599" s="166">
        <f t="shared" si="752"/>
        <v>0</v>
      </c>
      <c r="P1599" s="166">
        <f t="shared" si="752"/>
        <v>0</v>
      </c>
      <c r="Q1599" s="166">
        <f t="shared" si="752"/>
        <v>0</v>
      </c>
      <c r="R1599" s="166">
        <f t="shared" si="752"/>
        <v>0</v>
      </c>
      <c r="S1599" s="166">
        <f t="shared" si="752"/>
        <v>0</v>
      </c>
      <c r="T1599" s="162">
        <f t="shared" si="752"/>
        <v>0</v>
      </c>
      <c r="U1599" s="166">
        <f t="shared" si="752"/>
        <v>0</v>
      </c>
      <c r="V1599" s="167">
        <f t="shared" si="752"/>
        <v>0</v>
      </c>
      <c r="W1599" s="48">
        <f>W743</f>
        <v>0</v>
      </c>
      <c r="Y1599"/>
      <c r="Z1599"/>
      <c r="AA1599"/>
      <c r="AB1599"/>
      <c r="AC1599"/>
      <c r="AD1599"/>
      <c r="AE1599"/>
      <c r="AF1599"/>
    </row>
    <row r="1600" spans="1:34" s="71" customFormat="1" x14ac:dyDescent="0.4">
      <c r="A1600" s="341"/>
      <c r="B1600" s="494"/>
      <c r="C1600" s="495"/>
      <c r="D1600" s="495"/>
      <c r="E1600" s="496" t="s">
        <v>51</v>
      </c>
      <c r="F1600" s="496"/>
      <c r="G1600" s="68">
        <f t="shared" ref="G1600:W1600" si="753">SUBTOTAL(9,G1601:G1604)</f>
        <v>0</v>
      </c>
      <c r="H1600" s="69">
        <f t="shared" si="753"/>
        <v>0</v>
      </c>
      <c r="I1600" s="66">
        <f t="shared" si="753"/>
        <v>0</v>
      </c>
      <c r="J1600" s="66">
        <f t="shared" si="753"/>
        <v>0</v>
      </c>
      <c r="K1600" s="67">
        <f t="shared" si="753"/>
        <v>0</v>
      </c>
      <c r="L1600" s="36">
        <f t="shared" si="753"/>
        <v>0</v>
      </c>
      <c r="M1600" s="36">
        <f t="shared" si="753"/>
        <v>0</v>
      </c>
      <c r="N1600" s="36">
        <f t="shared" si="753"/>
        <v>0</v>
      </c>
      <c r="O1600" s="36">
        <f t="shared" si="753"/>
        <v>0</v>
      </c>
      <c r="P1600" s="36">
        <f t="shared" si="753"/>
        <v>0</v>
      </c>
      <c r="Q1600" s="36">
        <f t="shared" si="753"/>
        <v>0</v>
      </c>
      <c r="R1600" s="36">
        <f t="shared" si="753"/>
        <v>0</v>
      </c>
      <c r="S1600" s="36">
        <f t="shared" si="753"/>
        <v>0</v>
      </c>
      <c r="T1600" s="36">
        <f t="shared" si="753"/>
        <v>0</v>
      </c>
      <c r="U1600" s="36">
        <f t="shared" si="753"/>
        <v>0</v>
      </c>
      <c r="V1600" s="36">
        <f t="shared" si="753"/>
        <v>0</v>
      </c>
      <c r="W1600" s="35">
        <f t="shared" si="753"/>
        <v>0</v>
      </c>
      <c r="Y1600"/>
      <c r="Z1600"/>
      <c r="AA1600"/>
      <c r="AB1600"/>
      <c r="AC1600"/>
      <c r="AD1600"/>
      <c r="AE1600"/>
      <c r="AF1600"/>
    </row>
    <row r="1601" spans="1:32" s="71" customFormat="1" outlineLevel="1" x14ac:dyDescent="0.4">
      <c r="A1601" s="341"/>
      <c r="B1601" s="494"/>
      <c r="C1601" s="495"/>
      <c r="D1601" s="495"/>
      <c r="E1601" s="496"/>
      <c r="F1601" s="497" t="s">
        <v>52</v>
      </c>
      <c r="G1601" s="174">
        <f>G745</f>
        <v>0</v>
      </c>
      <c r="H1601" s="225">
        <f>G1601*(1-VLOOKUP($F1601,SHT,5,FALSE))+H745*(1-VLOOKUP($F1601,SHT,5,FALSE))</f>
        <v>0</v>
      </c>
      <c r="I1601" s="163">
        <f t="shared" ref="I1601:V1601" si="754">I745*(1-VLOOKUP($F1601,SHT,5,FALSE))</f>
        <v>0</v>
      </c>
      <c r="J1601" s="163">
        <f t="shared" si="754"/>
        <v>0</v>
      </c>
      <c r="K1601" s="181">
        <f t="shared" si="754"/>
        <v>0</v>
      </c>
      <c r="L1601" s="165">
        <f t="shared" si="754"/>
        <v>0</v>
      </c>
      <c r="M1601" s="176">
        <f t="shared" si="754"/>
        <v>0</v>
      </c>
      <c r="N1601" s="166">
        <f t="shared" si="754"/>
        <v>0</v>
      </c>
      <c r="O1601" s="166">
        <f t="shared" si="754"/>
        <v>0</v>
      </c>
      <c r="P1601" s="166">
        <f t="shared" si="754"/>
        <v>0</v>
      </c>
      <c r="Q1601" s="166">
        <f t="shared" si="754"/>
        <v>0</v>
      </c>
      <c r="R1601" s="166">
        <f t="shared" si="754"/>
        <v>0</v>
      </c>
      <c r="S1601" s="166">
        <f t="shared" si="754"/>
        <v>0</v>
      </c>
      <c r="T1601" s="162">
        <f t="shared" si="754"/>
        <v>0</v>
      </c>
      <c r="U1601" s="166">
        <f t="shared" si="754"/>
        <v>0</v>
      </c>
      <c r="V1601" s="167">
        <f t="shared" si="754"/>
        <v>0</v>
      </c>
      <c r="W1601" s="48">
        <f>W745</f>
        <v>0</v>
      </c>
      <c r="Y1601"/>
      <c r="Z1601"/>
      <c r="AA1601"/>
      <c r="AB1601"/>
      <c r="AC1601"/>
      <c r="AD1601"/>
      <c r="AE1601"/>
      <c r="AF1601"/>
    </row>
    <row r="1602" spans="1:32" s="71" customFormat="1" outlineLevel="1" x14ac:dyDescent="0.4">
      <c r="A1602" s="341"/>
      <c r="B1602" s="494"/>
      <c r="C1602" s="495"/>
      <c r="D1602" s="495"/>
      <c r="E1602" s="496"/>
      <c r="F1602" s="497" t="s">
        <v>53</v>
      </c>
      <c r="G1602" s="174">
        <f>G746</f>
        <v>0</v>
      </c>
      <c r="H1602" s="225">
        <f>G1602*(1-VLOOKUP($F1602,SHT,5,FALSE))+H746*(1-VLOOKUP($F1602,SHT,5,FALSE))</f>
        <v>0</v>
      </c>
      <c r="I1602" s="163">
        <f t="shared" ref="I1602:V1602" si="755">I746*(1-VLOOKUP($F1602,SHT,5,FALSE))</f>
        <v>0</v>
      </c>
      <c r="J1602" s="163">
        <f t="shared" si="755"/>
        <v>0</v>
      </c>
      <c r="K1602" s="181">
        <f t="shared" si="755"/>
        <v>0</v>
      </c>
      <c r="L1602" s="165">
        <f t="shared" si="755"/>
        <v>0</v>
      </c>
      <c r="M1602" s="176">
        <f t="shared" si="755"/>
        <v>0</v>
      </c>
      <c r="N1602" s="166">
        <f t="shared" si="755"/>
        <v>0</v>
      </c>
      <c r="O1602" s="166">
        <f t="shared" si="755"/>
        <v>0</v>
      </c>
      <c r="P1602" s="166">
        <f t="shared" si="755"/>
        <v>0</v>
      </c>
      <c r="Q1602" s="166">
        <f t="shared" si="755"/>
        <v>0</v>
      </c>
      <c r="R1602" s="166">
        <f t="shared" si="755"/>
        <v>0</v>
      </c>
      <c r="S1602" s="166">
        <f t="shared" si="755"/>
        <v>0</v>
      </c>
      <c r="T1602" s="162">
        <f t="shared" si="755"/>
        <v>0</v>
      </c>
      <c r="U1602" s="166">
        <f t="shared" si="755"/>
        <v>0</v>
      </c>
      <c r="V1602" s="167">
        <f t="shared" si="755"/>
        <v>0</v>
      </c>
      <c r="W1602" s="48">
        <f>W746</f>
        <v>0</v>
      </c>
      <c r="Y1602"/>
      <c r="Z1602"/>
      <c r="AA1602"/>
      <c r="AB1602"/>
      <c r="AC1602"/>
      <c r="AD1602"/>
      <c r="AE1602"/>
      <c r="AF1602"/>
    </row>
    <row r="1603" spans="1:32" s="71" customFormat="1" outlineLevel="1" x14ac:dyDescent="0.4">
      <c r="A1603" s="341"/>
      <c r="B1603" s="494"/>
      <c r="C1603" s="495"/>
      <c r="D1603" s="495"/>
      <c r="E1603" s="496"/>
      <c r="F1603" s="497" t="s">
        <v>54</v>
      </c>
      <c r="G1603" s="174">
        <f>G747</f>
        <v>0</v>
      </c>
      <c r="H1603" s="225">
        <f>G1603*(1-VLOOKUP($F1603,SHT,5,FALSE))+H747*(1-VLOOKUP($F1603,SHT,5,FALSE))</f>
        <v>0</v>
      </c>
      <c r="I1603" s="163">
        <f t="shared" ref="I1603:V1603" si="756">I747*(1-VLOOKUP($F1603,SHT,5,FALSE))</f>
        <v>0</v>
      </c>
      <c r="J1603" s="163">
        <f t="shared" si="756"/>
        <v>0</v>
      </c>
      <c r="K1603" s="181">
        <f t="shared" si="756"/>
        <v>0</v>
      </c>
      <c r="L1603" s="165">
        <f t="shared" si="756"/>
        <v>0</v>
      </c>
      <c r="M1603" s="176">
        <f t="shared" si="756"/>
        <v>0</v>
      </c>
      <c r="N1603" s="166">
        <f t="shared" si="756"/>
        <v>0</v>
      </c>
      <c r="O1603" s="166">
        <f t="shared" si="756"/>
        <v>0</v>
      </c>
      <c r="P1603" s="166">
        <f t="shared" si="756"/>
        <v>0</v>
      </c>
      <c r="Q1603" s="166">
        <f t="shared" si="756"/>
        <v>0</v>
      </c>
      <c r="R1603" s="166">
        <f t="shared" si="756"/>
        <v>0</v>
      </c>
      <c r="S1603" s="166">
        <f t="shared" si="756"/>
        <v>0</v>
      </c>
      <c r="T1603" s="162">
        <f t="shared" si="756"/>
        <v>0</v>
      </c>
      <c r="U1603" s="166">
        <f t="shared" si="756"/>
        <v>0</v>
      </c>
      <c r="V1603" s="167">
        <f t="shared" si="756"/>
        <v>0</v>
      </c>
      <c r="W1603" s="48">
        <f>W747</f>
        <v>0</v>
      </c>
      <c r="Y1603"/>
      <c r="Z1603"/>
      <c r="AA1603"/>
      <c r="AB1603"/>
      <c r="AC1603"/>
      <c r="AD1603"/>
      <c r="AE1603"/>
      <c r="AF1603"/>
    </row>
    <row r="1604" spans="1:32" s="71" customFormat="1" outlineLevel="1" x14ac:dyDescent="0.4">
      <c r="A1604" s="341"/>
      <c r="B1604" s="494"/>
      <c r="C1604" s="495"/>
      <c r="D1604" s="495"/>
      <c r="E1604" s="496"/>
      <c r="F1604" s="497" t="s">
        <v>55</v>
      </c>
      <c r="G1604" s="174">
        <f>G748</f>
        <v>0</v>
      </c>
      <c r="H1604" s="225">
        <f>G1604*(1-VLOOKUP($F1604,SHT,5,FALSE))+H748*(1-VLOOKUP($F1604,SHT,5,FALSE))</f>
        <v>0</v>
      </c>
      <c r="I1604" s="163">
        <f t="shared" ref="I1604:V1604" si="757">I748*(1-VLOOKUP($F1604,SHT,5,FALSE))</f>
        <v>0</v>
      </c>
      <c r="J1604" s="163">
        <f t="shared" si="757"/>
        <v>0</v>
      </c>
      <c r="K1604" s="181">
        <f t="shared" si="757"/>
        <v>0</v>
      </c>
      <c r="L1604" s="165">
        <f t="shared" si="757"/>
        <v>0</v>
      </c>
      <c r="M1604" s="176">
        <f t="shared" si="757"/>
        <v>0</v>
      </c>
      <c r="N1604" s="166">
        <f t="shared" si="757"/>
        <v>0</v>
      </c>
      <c r="O1604" s="166">
        <f t="shared" si="757"/>
        <v>0</v>
      </c>
      <c r="P1604" s="166">
        <f t="shared" si="757"/>
        <v>0</v>
      </c>
      <c r="Q1604" s="166">
        <f t="shared" si="757"/>
        <v>0</v>
      </c>
      <c r="R1604" s="166">
        <f t="shared" si="757"/>
        <v>0</v>
      </c>
      <c r="S1604" s="166">
        <f t="shared" si="757"/>
        <v>0</v>
      </c>
      <c r="T1604" s="162">
        <f t="shared" si="757"/>
        <v>0</v>
      </c>
      <c r="U1604" s="166">
        <f t="shared" si="757"/>
        <v>0</v>
      </c>
      <c r="V1604" s="167">
        <f t="shared" si="757"/>
        <v>0</v>
      </c>
      <c r="W1604" s="48">
        <f>W748</f>
        <v>0</v>
      </c>
      <c r="Y1604"/>
      <c r="Z1604"/>
      <c r="AA1604"/>
      <c r="AB1604"/>
      <c r="AC1604"/>
      <c r="AD1604"/>
      <c r="AE1604"/>
      <c r="AF1604"/>
    </row>
    <row r="1605" spans="1:32" s="71" customFormat="1" x14ac:dyDescent="0.4">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4">
      <c r="A1606" s="341"/>
      <c r="B1606" s="494"/>
      <c r="C1606" s="495"/>
      <c r="D1606" s="495"/>
      <c r="E1606" s="498" t="s">
        <v>57</v>
      </c>
      <c r="F1606" s="496"/>
      <c r="G1606" s="68">
        <f t="shared" ref="G1606:W1606" si="758">SUBTOTAL(9,G1607:G1609)</f>
        <v>0</v>
      </c>
      <c r="H1606" s="69">
        <f t="shared" si="758"/>
        <v>0</v>
      </c>
      <c r="I1606" s="66">
        <f t="shared" si="758"/>
        <v>0</v>
      </c>
      <c r="J1606" s="66">
        <f t="shared" si="758"/>
        <v>0</v>
      </c>
      <c r="K1606" s="67">
        <f t="shared" si="758"/>
        <v>0</v>
      </c>
      <c r="L1606" s="36">
        <f t="shared" si="758"/>
        <v>0</v>
      </c>
      <c r="M1606" s="36">
        <f t="shared" si="758"/>
        <v>0</v>
      </c>
      <c r="N1606" s="36">
        <f t="shared" si="758"/>
        <v>0</v>
      </c>
      <c r="O1606" s="36">
        <f t="shared" si="758"/>
        <v>0</v>
      </c>
      <c r="P1606" s="36">
        <f t="shared" si="758"/>
        <v>0</v>
      </c>
      <c r="Q1606" s="36">
        <f t="shared" si="758"/>
        <v>0</v>
      </c>
      <c r="R1606" s="36">
        <f t="shared" si="758"/>
        <v>0</v>
      </c>
      <c r="S1606" s="36">
        <f t="shared" si="758"/>
        <v>0</v>
      </c>
      <c r="T1606" s="36">
        <f t="shared" si="758"/>
        <v>0</v>
      </c>
      <c r="U1606" s="36">
        <f t="shared" si="758"/>
        <v>0</v>
      </c>
      <c r="V1606" s="36">
        <f t="shared" si="758"/>
        <v>0</v>
      </c>
      <c r="W1606" s="35">
        <f t="shared" si="758"/>
        <v>0</v>
      </c>
      <c r="Y1606"/>
      <c r="Z1606"/>
      <c r="AA1606"/>
      <c r="AB1606"/>
      <c r="AC1606"/>
      <c r="AD1606"/>
      <c r="AE1606"/>
      <c r="AF1606"/>
    </row>
    <row r="1607" spans="1:32" s="71" customFormat="1" outlineLevel="1" x14ac:dyDescent="0.4">
      <c r="A1607" s="341"/>
      <c r="B1607" s="494"/>
      <c r="C1607" s="495"/>
      <c r="D1607" s="495"/>
      <c r="E1607" s="498"/>
      <c r="F1607" s="497" t="s">
        <v>58</v>
      </c>
      <c r="G1607" s="174">
        <f>G751</f>
        <v>0</v>
      </c>
      <c r="H1607" s="225">
        <f>G1607*(1-VLOOKUP($F1607,SHT,5,FALSE))+H751*(1-VLOOKUP($F1607,SHT,5,FALSE))</f>
        <v>0</v>
      </c>
      <c r="I1607" s="163">
        <f t="shared" ref="I1607:V1607" si="759">I751*(1-VLOOKUP($F1607,SHT,5,FALSE))</f>
        <v>0</v>
      </c>
      <c r="J1607" s="163">
        <f t="shared" si="759"/>
        <v>0</v>
      </c>
      <c r="K1607" s="181">
        <f t="shared" si="759"/>
        <v>0</v>
      </c>
      <c r="L1607" s="165">
        <f t="shared" si="759"/>
        <v>0</v>
      </c>
      <c r="M1607" s="176">
        <f t="shared" si="759"/>
        <v>0</v>
      </c>
      <c r="N1607" s="166">
        <f t="shared" si="759"/>
        <v>0</v>
      </c>
      <c r="O1607" s="166">
        <f t="shared" si="759"/>
        <v>0</v>
      </c>
      <c r="P1607" s="166">
        <f t="shared" si="759"/>
        <v>0</v>
      </c>
      <c r="Q1607" s="166">
        <f t="shared" si="759"/>
        <v>0</v>
      </c>
      <c r="R1607" s="166">
        <f t="shared" si="759"/>
        <v>0</v>
      </c>
      <c r="S1607" s="166">
        <f t="shared" si="759"/>
        <v>0</v>
      </c>
      <c r="T1607" s="162">
        <f t="shared" si="759"/>
        <v>0</v>
      </c>
      <c r="U1607" s="166">
        <f t="shared" si="759"/>
        <v>0</v>
      </c>
      <c r="V1607" s="167">
        <f t="shared" si="759"/>
        <v>0</v>
      </c>
      <c r="W1607" s="48">
        <f>W751</f>
        <v>0</v>
      </c>
      <c r="Y1607"/>
      <c r="Z1607"/>
      <c r="AA1607"/>
      <c r="AB1607"/>
      <c r="AC1607"/>
      <c r="AD1607"/>
      <c r="AE1607"/>
      <c r="AF1607"/>
    </row>
    <row r="1608" spans="1:32" s="71" customFormat="1" outlineLevel="1" x14ac:dyDescent="0.4">
      <c r="A1608" s="341"/>
      <c r="B1608" s="494"/>
      <c r="C1608" s="495"/>
      <c r="D1608" s="495"/>
      <c r="E1608" s="496"/>
      <c r="F1608" s="497" t="s">
        <v>59</v>
      </c>
      <c r="G1608" s="174">
        <f>G752</f>
        <v>0</v>
      </c>
      <c r="H1608" s="225">
        <f>G1608*(1-VLOOKUP($F1608,SHT,5,FALSE))+H752*(1-VLOOKUP($F1608,SHT,5,FALSE))</f>
        <v>0</v>
      </c>
      <c r="I1608" s="163">
        <f t="shared" ref="I1608:V1608" si="760">I752*(1-VLOOKUP($F1608,SHT,5,FALSE))</f>
        <v>0</v>
      </c>
      <c r="J1608" s="163">
        <f t="shared" si="760"/>
        <v>0</v>
      </c>
      <c r="K1608" s="181">
        <f t="shared" si="760"/>
        <v>0</v>
      </c>
      <c r="L1608" s="165">
        <f t="shared" si="760"/>
        <v>0</v>
      </c>
      <c r="M1608" s="176">
        <f t="shared" si="760"/>
        <v>0</v>
      </c>
      <c r="N1608" s="166">
        <f t="shared" si="760"/>
        <v>0</v>
      </c>
      <c r="O1608" s="166">
        <f t="shared" si="760"/>
        <v>0</v>
      </c>
      <c r="P1608" s="166">
        <f t="shared" si="760"/>
        <v>0</v>
      </c>
      <c r="Q1608" s="166">
        <f t="shared" si="760"/>
        <v>0</v>
      </c>
      <c r="R1608" s="166">
        <f t="shared" si="760"/>
        <v>0</v>
      </c>
      <c r="S1608" s="166">
        <f t="shared" si="760"/>
        <v>0</v>
      </c>
      <c r="T1608" s="162">
        <f t="shared" si="760"/>
        <v>0</v>
      </c>
      <c r="U1608" s="166">
        <f t="shared" si="760"/>
        <v>0</v>
      </c>
      <c r="V1608" s="167">
        <f t="shared" si="760"/>
        <v>0</v>
      </c>
      <c r="W1608" s="48">
        <f>W752</f>
        <v>0</v>
      </c>
      <c r="Y1608"/>
      <c r="Z1608"/>
      <c r="AA1608"/>
      <c r="AB1608"/>
      <c r="AC1608"/>
      <c r="AD1608"/>
      <c r="AE1608"/>
      <c r="AF1608"/>
    </row>
    <row r="1609" spans="1:32" s="71" customFormat="1" outlineLevel="1" x14ac:dyDescent="0.4">
      <c r="A1609" s="341"/>
      <c r="B1609" s="494"/>
      <c r="C1609" s="495"/>
      <c r="D1609" s="495"/>
      <c r="E1609" s="496"/>
      <c r="F1609" s="497" t="s">
        <v>60</v>
      </c>
      <c r="G1609" s="174">
        <f>G753</f>
        <v>0</v>
      </c>
      <c r="H1609" s="225">
        <f>G1609*(1-VLOOKUP($F1609,SHT,5,FALSE))+H753*(1-VLOOKUP($F1609,SHT,5,FALSE))</f>
        <v>0</v>
      </c>
      <c r="I1609" s="163">
        <f t="shared" ref="I1609:V1609" si="761">I753*(1-VLOOKUP($F1609,SHT,5,FALSE))</f>
        <v>0</v>
      </c>
      <c r="J1609" s="163">
        <f t="shared" si="761"/>
        <v>0</v>
      </c>
      <c r="K1609" s="181">
        <f t="shared" si="761"/>
        <v>0</v>
      </c>
      <c r="L1609" s="165">
        <f t="shared" si="761"/>
        <v>0</v>
      </c>
      <c r="M1609" s="176">
        <f t="shared" si="761"/>
        <v>0</v>
      </c>
      <c r="N1609" s="166">
        <f t="shared" si="761"/>
        <v>0</v>
      </c>
      <c r="O1609" s="166">
        <f t="shared" si="761"/>
        <v>0</v>
      </c>
      <c r="P1609" s="166">
        <f t="shared" si="761"/>
        <v>0</v>
      </c>
      <c r="Q1609" s="166">
        <f t="shared" si="761"/>
        <v>0</v>
      </c>
      <c r="R1609" s="166">
        <f t="shared" si="761"/>
        <v>0</v>
      </c>
      <c r="S1609" s="166">
        <f t="shared" si="761"/>
        <v>0</v>
      </c>
      <c r="T1609" s="162">
        <f t="shared" si="761"/>
        <v>0</v>
      </c>
      <c r="U1609" s="166">
        <f t="shared" si="761"/>
        <v>0</v>
      </c>
      <c r="V1609" s="167">
        <f t="shared" si="761"/>
        <v>0</v>
      </c>
      <c r="W1609" s="48">
        <f>W753</f>
        <v>0</v>
      </c>
      <c r="Y1609"/>
      <c r="Z1609"/>
      <c r="AA1609"/>
      <c r="AB1609"/>
      <c r="AC1609"/>
      <c r="AD1609"/>
      <c r="AE1609"/>
      <c r="AF1609"/>
    </row>
    <row r="1610" spans="1:32" s="71" customFormat="1" x14ac:dyDescent="0.4">
      <c r="A1610" s="341"/>
      <c r="B1610" s="494"/>
      <c r="C1610" s="495"/>
      <c r="D1610" s="495"/>
      <c r="E1610" s="496" t="s">
        <v>61</v>
      </c>
      <c r="F1610" s="496"/>
      <c r="G1610" s="68">
        <f t="shared" ref="G1610:W1610" si="762">SUBTOTAL(9,G1611:G1613)</f>
        <v>0</v>
      </c>
      <c r="H1610" s="69">
        <f t="shared" si="762"/>
        <v>0</v>
      </c>
      <c r="I1610" s="66">
        <f t="shared" si="762"/>
        <v>0</v>
      </c>
      <c r="J1610" s="66">
        <f t="shared" si="762"/>
        <v>0</v>
      </c>
      <c r="K1610" s="67">
        <f t="shared" si="762"/>
        <v>0</v>
      </c>
      <c r="L1610" s="36">
        <f t="shared" si="762"/>
        <v>0</v>
      </c>
      <c r="M1610" s="36">
        <f t="shared" si="762"/>
        <v>0</v>
      </c>
      <c r="N1610" s="36">
        <f t="shared" si="762"/>
        <v>0</v>
      </c>
      <c r="O1610" s="36">
        <f t="shared" si="762"/>
        <v>0</v>
      </c>
      <c r="P1610" s="36">
        <f t="shared" si="762"/>
        <v>0</v>
      </c>
      <c r="Q1610" s="36">
        <f t="shared" si="762"/>
        <v>0</v>
      </c>
      <c r="R1610" s="36">
        <f t="shared" si="762"/>
        <v>0</v>
      </c>
      <c r="S1610" s="36">
        <f t="shared" si="762"/>
        <v>0</v>
      </c>
      <c r="T1610" s="36">
        <f t="shared" si="762"/>
        <v>0</v>
      </c>
      <c r="U1610" s="36">
        <f t="shared" si="762"/>
        <v>0</v>
      </c>
      <c r="V1610" s="36">
        <f t="shared" si="762"/>
        <v>0</v>
      </c>
      <c r="W1610" s="35">
        <f t="shared" si="762"/>
        <v>0</v>
      </c>
      <c r="Y1610"/>
      <c r="Z1610"/>
      <c r="AA1610"/>
      <c r="AB1610"/>
      <c r="AC1610"/>
      <c r="AD1610"/>
      <c r="AE1610"/>
      <c r="AF1610"/>
    </row>
    <row r="1611" spans="1:32" s="71" customFormat="1" outlineLevel="1" x14ac:dyDescent="0.4">
      <c r="A1611" s="341"/>
      <c r="B1611" s="494"/>
      <c r="C1611" s="495"/>
      <c r="D1611" s="495"/>
      <c r="E1611" s="496"/>
      <c r="F1611" s="497" t="s">
        <v>62</v>
      </c>
      <c r="G1611" s="174">
        <f>G755</f>
        <v>0</v>
      </c>
      <c r="H1611" s="225">
        <f>G1611*(1-VLOOKUP($F1611,SHT,5,FALSE))+H755*(1-VLOOKUP($F1611,SHT,5,FALSE))</f>
        <v>0</v>
      </c>
      <c r="I1611" s="163">
        <f t="shared" ref="I1611:V1611" si="763">I755*(1-VLOOKUP($F1611,SHT,5,FALSE))</f>
        <v>0</v>
      </c>
      <c r="J1611" s="163">
        <f t="shared" si="763"/>
        <v>0</v>
      </c>
      <c r="K1611" s="181">
        <f t="shared" si="763"/>
        <v>0</v>
      </c>
      <c r="L1611" s="165">
        <f t="shared" si="763"/>
        <v>0</v>
      </c>
      <c r="M1611" s="176">
        <f t="shared" si="763"/>
        <v>0</v>
      </c>
      <c r="N1611" s="166">
        <f t="shared" si="763"/>
        <v>0</v>
      </c>
      <c r="O1611" s="166">
        <f t="shared" si="763"/>
        <v>0</v>
      </c>
      <c r="P1611" s="166">
        <f t="shared" si="763"/>
        <v>0</v>
      </c>
      <c r="Q1611" s="166">
        <f t="shared" si="763"/>
        <v>0</v>
      </c>
      <c r="R1611" s="166">
        <f t="shared" si="763"/>
        <v>0</v>
      </c>
      <c r="S1611" s="166">
        <f t="shared" si="763"/>
        <v>0</v>
      </c>
      <c r="T1611" s="162">
        <f t="shared" si="763"/>
        <v>0</v>
      </c>
      <c r="U1611" s="166">
        <f t="shared" si="763"/>
        <v>0</v>
      </c>
      <c r="V1611" s="167">
        <f t="shared" si="763"/>
        <v>0</v>
      </c>
      <c r="W1611" s="48">
        <f>W755</f>
        <v>0</v>
      </c>
      <c r="Y1611"/>
      <c r="Z1611"/>
      <c r="AA1611"/>
      <c r="AB1611"/>
      <c r="AC1611"/>
      <c r="AD1611"/>
      <c r="AE1611"/>
      <c r="AF1611"/>
    </row>
    <row r="1612" spans="1:32" s="71" customFormat="1" outlineLevel="1" x14ac:dyDescent="0.4">
      <c r="A1612" s="341"/>
      <c r="B1612" s="494"/>
      <c r="C1612" s="495"/>
      <c r="D1612" s="495"/>
      <c r="E1612" s="496"/>
      <c r="F1612" s="497" t="s">
        <v>63</v>
      </c>
      <c r="G1612" s="174">
        <f>G756</f>
        <v>0</v>
      </c>
      <c r="H1612" s="225">
        <f>G1612*(1-VLOOKUP($F1612,SHT,5,FALSE))+H756*(1-VLOOKUP($F1612,SHT,5,FALSE))</f>
        <v>0</v>
      </c>
      <c r="I1612" s="163">
        <f t="shared" ref="I1612:V1612" si="764">I756*(1-VLOOKUP($F1612,SHT,5,FALSE))</f>
        <v>0</v>
      </c>
      <c r="J1612" s="163">
        <f t="shared" si="764"/>
        <v>0</v>
      </c>
      <c r="K1612" s="181">
        <f t="shared" si="764"/>
        <v>0</v>
      </c>
      <c r="L1612" s="165">
        <f t="shared" si="764"/>
        <v>0</v>
      </c>
      <c r="M1612" s="176">
        <f t="shared" si="764"/>
        <v>0</v>
      </c>
      <c r="N1612" s="166">
        <f t="shared" si="764"/>
        <v>0</v>
      </c>
      <c r="O1612" s="166">
        <f t="shared" si="764"/>
        <v>0</v>
      </c>
      <c r="P1612" s="166">
        <f t="shared" si="764"/>
        <v>0</v>
      </c>
      <c r="Q1612" s="166">
        <f t="shared" si="764"/>
        <v>0</v>
      </c>
      <c r="R1612" s="166">
        <f t="shared" si="764"/>
        <v>0</v>
      </c>
      <c r="S1612" s="166">
        <f t="shared" si="764"/>
        <v>0</v>
      </c>
      <c r="T1612" s="162">
        <f t="shared" si="764"/>
        <v>0</v>
      </c>
      <c r="U1612" s="166">
        <f t="shared" si="764"/>
        <v>0</v>
      </c>
      <c r="V1612" s="167">
        <f t="shared" si="764"/>
        <v>0</v>
      </c>
      <c r="W1612" s="48">
        <f>W756</f>
        <v>0</v>
      </c>
      <c r="Y1612"/>
      <c r="Z1612"/>
      <c r="AA1612"/>
      <c r="AB1612"/>
      <c r="AC1612"/>
      <c r="AD1612"/>
      <c r="AE1612"/>
      <c r="AF1612"/>
    </row>
    <row r="1613" spans="1:32" s="71" customFormat="1" outlineLevel="1" x14ac:dyDescent="0.4">
      <c r="A1613" s="341"/>
      <c r="B1613" s="494"/>
      <c r="C1613" s="495"/>
      <c r="D1613" s="495"/>
      <c r="E1613" s="496"/>
      <c r="F1613" s="497" t="s">
        <v>64</v>
      </c>
      <c r="G1613" s="174">
        <f>G757</f>
        <v>0</v>
      </c>
      <c r="H1613" s="225">
        <f>G1613*(1-VLOOKUP($F1613,SHT,5,FALSE))+H757*(1-VLOOKUP($F1613,SHT,5,FALSE))</f>
        <v>0</v>
      </c>
      <c r="I1613" s="163">
        <f t="shared" ref="I1613:V1613" si="765">I757*(1-VLOOKUP($F1613,SHT,5,FALSE))</f>
        <v>0</v>
      </c>
      <c r="J1613" s="163">
        <f t="shared" si="765"/>
        <v>0</v>
      </c>
      <c r="K1613" s="181">
        <f t="shared" si="765"/>
        <v>0</v>
      </c>
      <c r="L1613" s="165">
        <f t="shared" si="765"/>
        <v>0</v>
      </c>
      <c r="M1613" s="176">
        <f t="shared" si="765"/>
        <v>0</v>
      </c>
      <c r="N1613" s="166">
        <f t="shared" si="765"/>
        <v>0</v>
      </c>
      <c r="O1613" s="166">
        <f t="shared" si="765"/>
        <v>0</v>
      </c>
      <c r="P1613" s="166">
        <f t="shared" si="765"/>
        <v>0</v>
      </c>
      <c r="Q1613" s="166">
        <f t="shared" si="765"/>
        <v>0</v>
      </c>
      <c r="R1613" s="166">
        <f t="shared" si="765"/>
        <v>0</v>
      </c>
      <c r="S1613" s="166">
        <f t="shared" si="765"/>
        <v>0</v>
      </c>
      <c r="T1613" s="162">
        <f t="shared" si="765"/>
        <v>0</v>
      </c>
      <c r="U1613" s="166">
        <f t="shared" si="765"/>
        <v>0</v>
      </c>
      <c r="V1613" s="167">
        <f t="shared" si="765"/>
        <v>0</v>
      </c>
      <c r="W1613" s="48">
        <f>W757</f>
        <v>0</v>
      </c>
      <c r="Y1613"/>
      <c r="Z1613"/>
      <c r="AA1613"/>
      <c r="AB1613"/>
      <c r="AC1613"/>
      <c r="AD1613"/>
      <c r="AE1613"/>
      <c r="AF1613"/>
    </row>
    <row r="1614" spans="1:32" s="71" customFormat="1" x14ac:dyDescent="0.4">
      <c r="A1614" s="341"/>
      <c r="B1614" s="494"/>
      <c r="C1614" s="495"/>
      <c r="D1614" s="495"/>
      <c r="E1614" s="496" t="s">
        <v>65</v>
      </c>
      <c r="F1614" s="496"/>
      <c r="G1614" s="68">
        <f t="shared" ref="G1614:W1614" si="766">SUBTOTAL(9,G1615:G1617)</f>
        <v>0</v>
      </c>
      <c r="H1614" s="69">
        <f t="shared" si="766"/>
        <v>0</v>
      </c>
      <c r="I1614" s="66">
        <f t="shared" si="766"/>
        <v>0</v>
      </c>
      <c r="J1614" s="66">
        <f t="shared" si="766"/>
        <v>0</v>
      </c>
      <c r="K1614" s="67">
        <f t="shared" si="766"/>
        <v>0</v>
      </c>
      <c r="L1614" s="36">
        <f t="shared" si="766"/>
        <v>0</v>
      </c>
      <c r="M1614" s="36">
        <f t="shared" si="766"/>
        <v>0</v>
      </c>
      <c r="N1614" s="36">
        <f t="shared" si="766"/>
        <v>0</v>
      </c>
      <c r="O1614" s="36">
        <f t="shared" si="766"/>
        <v>0</v>
      </c>
      <c r="P1614" s="36">
        <f t="shared" si="766"/>
        <v>0</v>
      </c>
      <c r="Q1614" s="36">
        <f t="shared" si="766"/>
        <v>0</v>
      </c>
      <c r="R1614" s="36">
        <f t="shared" si="766"/>
        <v>0</v>
      </c>
      <c r="S1614" s="36">
        <f t="shared" si="766"/>
        <v>0</v>
      </c>
      <c r="T1614" s="36">
        <f t="shared" si="766"/>
        <v>0</v>
      </c>
      <c r="U1614" s="36">
        <f t="shared" si="766"/>
        <v>0</v>
      </c>
      <c r="V1614" s="36">
        <f t="shared" si="766"/>
        <v>0</v>
      </c>
      <c r="W1614" s="35">
        <f t="shared" si="766"/>
        <v>0</v>
      </c>
      <c r="Y1614"/>
      <c r="Z1614"/>
      <c r="AA1614"/>
      <c r="AB1614"/>
      <c r="AC1614"/>
      <c r="AD1614"/>
      <c r="AE1614"/>
      <c r="AF1614"/>
    </row>
    <row r="1615" spans="1:32" s="71" customFormat="1" outlineLevel="1" x14ac:dyDescent="0.4">
      <c r="A1615" s="341"/>
      <c r="B1615" s="494"/>
      <c r="C1615" s="495"/>
      <c r="D1615" s="495"/>
      <c r="E1615" s="496"/>
      <c r="F1615" s="497" t="s">
        <v>66</v>
      </c>
      <c r="G1615" s="174">
        <f>G759</f>
        <v>0</v>
      </c>
      <c r="H1615" s="225">
        <f>G1615*(1-VLOOKUP($F1615,SHT,5,FALSE))+H759*(1-VLOOKUP($F1615,SHT,5,FALSE))</f>
        <v>0</v>
      </c>
      <c r="I1615" s="163">
        <f t="shared" ref="I1615:V1615" si="767">I759*(1-VLOOKUP($F1615,SHT,5,FALSE))</f>
        <v>0</v>
      </c>
      <c r="J1615" s="163">
        <f t="shared" si="767"/>
        <v>0</v>
      </c>
      <c r="K1615" s="181">
        <f t="shared" si="767"/>
        <v>0</v>
      </c>
      <c r="L1615" s="165">
        <f t="shared" si="767"/>
        <v>0</v>
      </c>
      <c r="M1615" s="176">
        <f t="shared" si="767"/>
        <v>0</v>
      </c>
      <c r="N1615" s="166">
        <f t="shared" si="767"/>
        <v>0</v>
      </c>
      <c r="O1615" s="166">
        <f t="shared" si="767"/>
        <v>0</v>
      </c>
      <c r="P1615" s="166">
        <f t="shared" si="767"/>
        <v>0</v>
      </c>
      <c r="Q1615" s="166">
        <f t="shared" si="767"/>
        <v>0</v>
      </c>
      <c r="R1615" s="166">
        <f t="shared" si="767"/>
        <v>0</v>
      </c>
      <c r="S1615" s="166">
        <f t="shared" si="767"/>
        <v>0</v>
      </c>
      <c r="T1615" s="162">
        <f t="shared" si="767"/>
        <v>0</v>
      </c>
      <c r="U1615" s="166">
        <f t="shared" si="767"/>
        <v>0</v>
      </c>
      <c r="V1615" s="167">
        <f t="shared" si="767"/>
        <v>0</v>
      </c>
      <c r="W1615" s="48">
        <f>W759</f>
        <v>0</v>
      </c>
      <c r="Y1615"/>
      <c r="Z1615"/>
      <c r="AA1615"/>
      <c r="AB1615"/>
      <c r="AC1615"/>
      <c r="AD1615"/>
      <c r="AE1615"/>
      <c r="AF1615"/>
    </row>
    <row r="1616" spans="1:32" s="71" customFormat="1" outlineLevel="1" x14ac:dyDescent="0.4">
      <c r="A1616" s="341"/>
      <c r="B1616" s="494"/>
      <c r="C1616" s="495"/>
      <c r="D1616" s="495"/>
      <c r="E1616" s="496"/>
      <c r="F1616" s="497" t="s">
        <v>67</v>
      </c>
      <c r="G1616" s="174">
        <f>G760</f>
        <v>0</v>
      </c>
      <c r="H1616" s="225">
        <f>G1616*(1-VLOOKUP($F1616,SHT,5,FALSE))+H760*(1-VLOOKUP($F1616,SHT,5,FALSE))</f>
        <v>0</v>
      </c>
      <c r="I1616" s="163">
        <f t="shared" ref="I1616:V1616" si="768">I760*(1-VLOOKUP($F1616,SHT,5,FALSE))</f>
        <v>0</v>
      </c>
      <c r="J1616" s="163">
        <f t="shared" si="768"/>
        <v>0</v>
      </c>
      <c r="K1616" s="181">
        <f t="shared" si="768"/>
        <v>0</v>
      </c>
      <c r="L1616" s="165">
        <f t="shared" si="768"/>
        <v>0</v>
      </c>
      <c r="M1616" s="176">
        <f t="shared" si="768"/>
        <v>0</v>
      </c>
      <c r="N1616" s="166">
        <f t="shared" si="768"/>
        <v>0</v>
      </c>
      <c r="O1616" s="166">
        <f t="shared" si="768"/>
        <v>0</v>
      </c>
      <c r="P1616" s="166">
        <f t="shared" si="768"/>
        <v>0</v>
      </c>
      <c r="Q1616" s="166">
        <f t="shared" si="768"/>
        <v>0</v>
      </c>
      <c r="R1616" s="166">
        <f t="shared" si="768"/>
        <v>0</v>
      </c>
      <c r="S1616" s="166">
        <f t="shared" si="768"/>
        <v>0</v>
      </c>
      <c r="T1616" s="162">
        <f t="shared" si="768"/>
        <v>0</v>
      </c>
      <c r="U1616" s="166">
        <f t="shared" si="768"/>
        <v>0</v>
      </c>
      <c r="V1616" s="167">
        <f t="shared" si="768"/>
        <v>0</v>
      </c>
      <c r="W1616" s="48">
        <f>W760</f>
        <v>0</v>
      </c>
      <c r="Y1616"/>
      <c r="Z1616"/>
      <c r="AA1616"/>
      <c r="AB1616"/>
      <c r="AC1616"/>
      <c r="AD1616"/>
      <c r="AE1616"/>
      <c r="AF1616"/>
    </row>
    <row r="1617" spans="1:32" s="71" customFormat="1" outlineLevel="1" x14ac:dyDescent="0.4">
      <c r="A1617" s="341"/>
      <c r="B1617" s="494"/>
      <c r="C1617" s="495"/>
      <c r="D1617" s="495"/>
      <c r="E1617" s="496"/>
      <c r="F1617" s="497" t="s">
        <v>68</v>
      </c>
      <c r="G1617" s="174">
        <f>G761</f>
        <v>0</v>
      </c>
      <c r="H1617" s="225">
        <f>G1617*(1-VLOOKUP($F1617,SHT,5,FALSE))+H761*(1-VLOOKUP($F1617,SHT,5,FALSE))</f>
        <v>0</v>
      </c>
      <c r="I1617" s="163">
        <f t="shared" ref="I1617:V1617" si="769">I761*(1-VLOOKUP($F1617,SHT,5,FALSE))</f>
        <v>0</v>
      </c>
      <c r="J1617" s="163">
        <f t="shared" si="769"/>
        <v>0</v>
      </c>
      <c r="K1617" s="181">
        <f t="shared" si="769"/>
        <v>0</v>
      </c>
      <c r="L1617" s="165">
        <f t="shared" si="769"/>
        <v>0</v>
      </c>
      <c r="M1617" s="176">
        <f t="shared" si="769"/>
        <v>0</v>
      </c>
      <c r="N1617" s="166">
        <f t="shared" si="769"/>
        <v>0</v>
      </c>
      <c r="O1617" s="166">
        <f t="shared" si="769"/>
        <v>0</v>
      </c>
      <c r="P1617" s="166">
        <f t="shared" si="769"/>
        <v>0</v>
      </c>
      <c r="Q1617" s="166">
        <f t="shared" si="769"/>
        <v>0</v>
      </c>
      <c r="R1617" s="166">
        <f t="shared" si="769"/>
        <v>0</v>
      </c>
      <c r="S1617" s="166">
        <f t="shared" si="769"/>
        <v>0</v>
      </c>
      <c r="T1617" s="162">
        <f t="shared" si="769"/>
        <v>0</v>
      </c>
      <c r="U1617" s="166">
        <f t="shared" si="769"/>
        <v>0</v>
      </c>
      <c r="V1617" s="167">
        <f t="shared" si="769"/>
        <v>0</v>
      </c>
      <c r="W1617" s="48">
        <f>W761</f>
        <v>0</v>
      </c>
      <c r="Y1617"/>
      <c r="Z1617"/>
      <c r="AA1617"/>
      <c r="AB1617"/>
      <c r="AC1617"/>
      <c r="AD1617"/>
      <c r="AE1617"/>
      <c r="AF1617"/>
    </row>
    <row r="1618" spans="1:32" s="71" customFormat="1" x14ac:dyDescent="0.4">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4">
      <c r="A1619" s="341"/>
      <c r="B1619" s="494"/>
      <c r="C1619" s="495"/>
      <c r="D1619" s="495"/>
      <c r="E1619" s="496" t="s">
        <v>70</v>
      </c>
      <c r="F1619" s="496"/>
      <c r="G1619" s="68">
        <f t="shared" ref="G1619:W1619" si="770">SUBTOTAL(9,G1620:G1621)</f>
        <v>0</v>
      </c>
      <c r="H1619" s="69">
        <f t="shared" si="770"/>
        <v>0</v>
      </c>
      <c r="I1619" s="66">
        <f t="shared" si="770"/>
        <v>0</v>
      </c>
      <c r="J1619" s="66">
        <f t="shared" si="770"/>
        <v>0</v>
      </c>
      <c r="K1619" s="67">
        <f t="shared" si="770"/>
        <v>0</v>
      </c>
      <c r="L1619" s="36">
        <f t="shared" si="770"/>
        <v>0</v>
      </c>
      <c r="M1619" s="36">
        <f t="shared" si="770"/>
        <v>0</v>
      </c>
      <c r="N1619" s="36">
        <f t="shared" si="770"/>
        <v>0</v>
      </c>
      <c r="O1619" s="36">
        <f t="shared" si="770"/>
        <v>0</v>
      </c>
      <c r="P1619" s="36">
        <f t="shared" si="770"/>
        <v>0</v>
      </c>
      <c r="Q1619" s="36">
        <f t="shared" si="770"/>
        <v>0</v>
      </c>
      <c r="R1619" s="36">
        <f t="shared" si="770"/>
        <v>0</v>
      </c>
      <c r="S1619" s="36">
        <f t="shared" si="770"/>
        <v>0</v>
      </c>
      <c r="T1619" s="36">
        <f t="shared" si="770"/>
        <v>0</v>
      </c>
      <c r="U1619" s="36">
        <f t="shared" si="770"/>
        <v>0</v>
      </c>
      <c r="V1619" s="39">
        <f t="shared" si="770"/>
        <v>0</v>
      </c>
      <c r="W1619" s="35">
        <f t="shared" si="770"/>
        <v>0</v>
      </c>
      <c r="Y1619"/>
      <c r="Z1619"/>
      <c r="AA1619"/>
      <c r="AB1619"/>
      <c r="AC1619"/>
      <c r="AD1619"/>
      <c r="AE1619"/>
      <c r="AF1619"/>
    </row>
    <row r="1620" spans="1:32" s="71" customFormat="1" outlineLevel="1" x14ac:dyDescent="0.4">
      <c r="A1620" s="341"/>
      <c r="B1620" s="494"/>
      <c r="C1620" s="495"/>
      <c r="D1620" s="495"/>
      <c r="E1620" s="496"/>
      <c r="F1620" s="497" t="s">
        <v>71</v>
      </c>
      <c r="G1620" s="174">
        <f>G764</f>
        <v>0</v>
      </c>
      <c r="H1620" s="225">
        <f>G1620*(1-VLOOKUP($F1620,SHT,5,FALSE))+H764*(1-VLOOKUP($F1620,SHT,5,FALSE))</f>
        <v>0</v>
      </c>
      <c r="I1620" s="163">
        <f t="shared" ref="I1620:V1620" si="771">I764*(1-VLOOKUP($F1620,SHT,5,FALSE))</f>
        <v>0</v>
      </c>
      <c r="J1620" s="163">
        <f t="shared" si="771"/>
        <v>0</v>
      </c>
      <c r="K1620" s="181">
        <f t="shared" si="771"/>
        <v>0</v>
      </c>
      <c r="L1620" s="165">
        <f t="shared" si="771"/>
        <v>0</v>
      </c>
      <c r="M1620" s="176">
        <f t="shared" si="771"/>
        <v>0</v>
      </c>
      <c r="N1620" s="166">
        <f t="shared" si="771"/>
        <v>0</v>
      </c>
      <c r="O1620" s="166">
        <f t="shared" si="771"/>
        <v>0</v>
      </c>
      <c r="P1620" s="166">
        <f t="shared" si="771"/>
        <v>0</v>
      </c>
      <c r="Q1620" s="166">
        <f t="shared" si="771"/>
        <v>0</v>
      </c>
      <c r="R1620" s="166">
        <f t="shared" si="771"/>
        <v>0</v>
      </c>
      <c r="S1620" s="166">
        <f t="shared" si="771"/>
        <v>0</v>
      </c>
      <c r="T1620" s="162">
        <f t="shared" si="771"/>
        <v>0</v>
      </c>
      <c r="U1620" s="166">
        <f t="shared" si="771"/>
        <v>0</v>
      </c>
      <c r="V1620" s="167">
        <f t="shared" si="771"/>
        <v>0</v>
      </c>
      <c r="W1620" s="48">
        <f>W764</f>
        <v>0</v>
      </c>
      <c r="Y1620"/>
      <c r="Z1620"/>
      <c r="AA1620"/>
      <c r="AB1620"/>
      <c r="AC1620"/>
      <c r="AD1620"/>
      <c r="AE1620"/>
      <c r="AF1620"/>
    </row>
    <row r="1621" spans="1:32" s="71" customFormat="1" outlineLevel="1" x14ac:dyDescent="0.4">
      <c r="A1621" s="341"/>
      <c r="B1621" s="494"/>
      <c r="C1621" s="495"/>
      <c r="D1621" s="495"/>
      <c r="E1621" s="496"/>
      <c r="F1621" s="497" t="s">
        <v>72</v>
      </c>
      <c r="G1621" s="174">
        <f>G765</f>
        <v>0</v>
      </c>
      <c r="H1621" s="225">
        <f>G1621*(1-VLOOKUP($F1621,SHT,5,FALSE))+H765*(1-VLOOKUP($F1621,SHT,5,FALSE))</f>
        <v>0</v>
      </c>
      <c r="I1621" s="163">
        <f t="shared" ref="I1621:V1621" si="772">I765*(1-VLOOKUP($F1621,SHT,5,FALSE))</f>
        <v>0</v>
      </c>
      <c r="J1621" s="163">
        <f t="shared" si="772"/>
        <v>0</v>
      </c>
      <c r="K1621" s="181">
        <f t="shared" si="772"/>
        <v>0</v>
      </c>
      <c r="L1621" s="165">
        <f t="shared" si="772"/>
        <v>0</v>
      </c>
      <c r="M1621" s="176">
        <f t="shared" si="772"/>
        <v>0</v>
      </c>
      <c r="N1621" s="166">
        <f t="shared" si="772"/>
        <v>0</v>
      </c>
      <c r="O1621" s="166">
        <f t="shared" si="772"/>
        <v>0</v>
      </c>
      <c r="P1621" s="166">
        <f t="shared" si="772"/>
        <v>0</v>
      </c>
      <c r="Q1621" s="166">
        <f t="shared" si="772"/>
        <v>0</v>
      </c>
      <c r="R1621" s="166">
        <f t="shared" si="772"/>
        <v>0</v>
      </c>
      <c r="S1621" s="166">
        <f t="shared" si="772"/>
        <v>0</v>
      </c>
      <c r="T1621" s="162">
        <f t="shared" si="772"/>
        <v>0</v>
      </c>
      <c r="U1621" s="166">
        <f t="shared" si="772"/>
        <v>0</v>
      </c>
      <c r="V1621" s="167">
        <f t="shared" si="772"/>
        <v>0</v>
      </c>
      <c r="W1621" s="48">
        <f>W765</f>
        <v>0</v>
      </c>
      <c r="Y1621"/>
      <c r="Z1621"/>
      <c r="AA1621"/>
      <c r="AB1621"/>
      <c r="AC1621"/>
      <c r="AD1621"/>
      <c r="AE1621"/>
      <c r="AF1621"/>
    </row>
    <row r="1622" spans="1:32" s="71" customFormat="1" x14ac:dyDescent="0.4">
      <c r="A1622" s="341"/>
      <c r="B1622" s="494"/>
      <c r="C1622" s="495"/>
      <c r="D1622" s="495"/>
      <c r="E1622" s="496" t="s">
        <v>73</v>
      </c>
      <c r="F1622" s="496"/>
      <c r="G1622" s="68">
        <f t="shared" ref="G1622:W1622" si="773">SUBTOTAL(9,G1623:G1625)</f>
        <v>0</v>
      </c>
      <c r="H1622" s="69">
        <f t="shared" si="773"/>
        <v>0</v>
      </c>
      <c r="I1622" s="66">
        <f t="shared" si="773"/>
        <v>0</v>
      </c>
      <c r="J1622" s="66">
        <f t="shared" si="773"/>
        <v>0</v>
      </c>
      <c r="K1622" s="67">
        <f t="shared" si="773"/>
        <v>0</v>
      </c>
      <c r="L1622" s="36">
        <f t="shared" si="773"/>
        <v>0</v>
      </c>
      <c r="M1622" s="36">
        <f t="shared" si="773"/>
        <v>0</v>
      </c>
      <c r="N1622" s="36">
        <f t="shared" si="773"/>
        <v>0</v>
      </c>
      <c r="O1622" s="36">
        <f t="shared" si="773"/>
        <v>0</v>
      </c>
      <c r="P1622" s="36">
        <f t="shared" si="773"/>
        <v>0</v>
      </c>
      <c r="Q1622" s="36">
        <f t="shared" si="773"/>
        <v>0</v>
      </c>
      <c r="R1622" s="36">
        <f t="shared" si="773"/>
        <v>0</v>
      </c>
      <c r="S1622" s="36">
        <f t="shared" si="773"/>
        <v>0</v>
      </c>
      <c r="T1622" s="36">
        <f t="shared" si="773"/>
        <v>0</v>
      </c>
      <c r="U1622" s="36">
        <f t="shared" si="773"/>
        <v>0</v>
      </c>
      <c r="V1622" s="36">
        <f t="shared" si="773"/>
        <v>0</v>
      </c>
      <c r="W1622" s="35">
        <f t="shared" si="773"/>
        <v>0</v>
      </c>
      <c r="Y1622"/>
      <c r="Z1622"/>
      <c r="AA1622"/>
      <c r="AB1622"/>
      <c r="AC1622"/>
      <c r="AD1622"/>
      <c r="AE1622"/>
      <c r="AF1622"/>
    </row>
    <row r="1623" spans="1:32" s="71" customFormat="1" outlineLevel="1" x14ac:dyDescent="0.4">
      <c r="A1623" s="341"/>
      <c r="B1623" s="494"/>
      <c r="C1623" s="495"/>
      <c r="D1623" s="495"/>
      <c r="E1623" s="496"/>
      <c r="F1623" s="497" t="s">
        <v>74</v>
      </c>
      <c r="G1623" s="174">
        <f>G767</f>
        <v>0</v>
      </c>
      <c r="H1623" s="225">
        <f>G1623*(1-VLOOKUP($F1623,SHT,5,FALSE))+H767*(1-VLOOKUP($F1623,SHT,5,FALSE))</f>
        <v>0</v>
      </c>
      <c r="I1623" s="163">
        <f t="shared" ref="I1623:V1623" si="774">I767*(1-VLOOKUP($F1623,SHT,5,FALSE))</f>
        <v>0</v>
      </c>
      <c r="J1623" s="163">
        <f t="shared" si="774"/>
        <v>0</v>
      </c>
      <c r="K1623" s="181">
        <f t="shared" si="774"/>
        <v>0</v>
      </c>
      <c r="L1623" s="165">
        <f t="shared" si="774"/>
        <v>0</v>
      </c>
      <c r="M1623" s="176">
        <f t="shared" si="774"/>
        <v>0</v>
      </c>
      <c r="N1623" s="166">
        <f t="shared" si="774"/>
        <v>0</v>
      </c>
      <c r="O1623" s="166">
        <f t="shared" si="774"/>
        <v>0</v>
      </c>
      <c r="P1623" s="166">
        <f t="shared" si="774"/>
        <v>0</v>
      </c>
      <c r="Q1623" s="166">
        <f t="shared" si="774"/>
        <v>0</v>
      </c>
      <c r="R1623" s="166">
        <f t="shared" si="774"/>
        <v>0</v>
      </c>
      <c r="S1623" s="166">
        <f t="shared" si="774"/>
        <v>0</v>
      </c>
      <c r="T1623" s="162">
        <f t="shared" si="774"/>
        <v>0</v>
      </c>
      <c r="U1623" s="166">
        <f t="shared" si="774"/>
        <v>0</v>
      </c>
      <c r="V1623" s="167">
        <f t="shared" si="774"/>
        <v>0</v>
      </c>
      <c r="W1623" s="48">
        <f>W767</f>
        <v>0</v>
      </c>
      <c r="Y1623"/>
      <c r="Z1623"/>
      <c r="AA1623"/>
      <c r="AB1623"/>
      <c r="AC1623"/>
      <c r="AD1623"/>
      <c r="AE1623"/>
      <c r="AF1623"/>
    </row>
    <row r="1624" spans="1:32" s="71" customFormat="1" outlineLevel="1" x14ac:dyDescent="0.4">
      <c r="A1624" s="341"/>
      <c r="B1624" s="494"/>
      <c r="C1624" s="495"/>
      <c r="D1624" s="495"/>
      <c r="E1624" s="496"/>
      <c r="F1624" s="497" t="s">
        <v>75</v>
      </c>
      <c r="G1624" s="174">
        <f>G768</f>
        <v>0</v>
      </c>
      <c r="H1624" s="225">
        <f>G1624*(1-VLOOKUP($F1624,SHT,5,FALSE))+H768*(1-VLOOKUP($F1624,SHT,5,FALSE))</f>
        <v>0</v>
      </c>
      <c r="I1624" s="163">
        <f t="shared" ref="I1624:V1624" si="775">I768*(1-VLOOKUP($F1624,SHT,5,FALSE))</f>
        <v>0</v>
      </c>
      <c r="J1624" s="163">
        <f t="shared" si="775"/>
        <v>0</v>
      </c>
      <c r="K1624" s="181">
        <f t="shared" si="775"/>
        <v>0</v>
      </c>
      <c r="L1624" s="165">
        <f t="shared" si="775"/>
        <v>0</v>
      </c>
      <c r="M1624" s="176">
        <f t="shared" si="775"/>
        <v>0</v>
      </c>
      <c r="N1624" s="166">
        <f t="shared" si="775"/>
        <v>0</v>
      </c>
      <c r="O1624" s="166">
        <f t="shared" si="775"/>
        <v>0</v>
      </c>
      <c r="P1624" s="166">
        <f t="shared" si="775"/>
        <v>0</v>
      </c>
      <c r="Q1624" s="166">
        <f t="shared" si="775"/>
        <v>0</v>
      </c>
      <c r="R1624" s="166">
        <f t="shared" si="775"/>
        <v>0</v>
      </c>
      <c r="S1624" s="166">
        <f t="shared" si="775"/>
        <v>0</v>
      </c>
      <c r="T1624" s="162">
        <f t="shared" si="775"/>
        <v>0</v>
      </c>
      <c r="U1624" s="166">
        <f t="shared" si="775"/>
        <v>0</v>
      </c>
      <c r="V1624" s="167">
        <f t="shared" si="775"/>
        <v>0</v>
      </c>
      <c r="W1624" s="48">
        <f>W768</f>
        <v>0</v>
      </c>
      <c r="Y1624"/>
      <c r="Z1624"/>
      <c r="AA1624"/>
      <c r="AB1624"/>
      <c r="AC1624"/>
      <c r="AD1624"/>
      <c r="AE1624"/>
      <c r="AF1624"/>
    </row>
    <row r="1625" spans="1:32" s="71" customFormat="1" outlineLevel="1" x14ac:dyDescent="0.4">
      <c r="A1625" s="341"/>
      <c r="B1625" s="494"/>
      <c r="C1625" s="495"/>
      <c r="D1625" s="495"/>
      <c r="E1625" s="496"/>
      <c r="F1625" s="497" t="s">
        <v>76</v>
      </c>
      <c r="G1625" s="174">
        <f>G769</f>
        <v>0</v>
      </c>
      <c r="H1625" s="225">
        <f>G1625*(1-VLOOKUP($F1625,SHT,5,FALSE))+H769*(1-VLOOKUP($F1625,SHT,5,FALSE))</f>
        <v>0</v>
      </c>
      <c r="I1625" s="163">
        <f t="shared" ref="I1625:V1625" si="776">I769*(1-VLOOKUP($F1625,SHT,5,FALSE))</f>
        <v>0</v>
      </c>
      <c r="J1625" s="163">
        <f t="shared" si="776"/>
        <v>0</v>
      </c>
      <c r="K1625" s="181">
        <f t="shared" si="776"/>
        <v>0</v>
      </c>
      <c r="L1625" s="165">
        <f t="shared" si="776"/>
        <v>0</v>
      </c>
      <c r="M1625" s="176">
        <f t="shared" si="776"/>
        <v>0</v>
      </c>
      <c r="N1625" s="166">
        <f t="shared" si="776"/>
        <v>0</v>
      </c>
      <c r="O1625" s="166">
        <f t="shared" si="776"/>
        <v>0</v>
      </c>
      <c r="P1625" s="166">
        <f t="shared" si="776"/>
        <v>0</v>
      </c>
      <c r="Q1625" s="166">
        <f t="shared" si="776"/>
        <v>0</v>
      </c>
      <c r="R1625" s="166">
        <f t="shared" si="776"/>
        <v>0</v>
      </c>
      <c r="S1625" s="166">
        <f t="shared" si="776"/>
        <v>0</v>
      </c>
      <c r="T1625" s="162">
        <f t="shared" si="776"/>
        <v>0</v>
      </c>
      <c r="U1625" s="166">
        <f t="shared" si="776"/>
        <v>0</v>
      </c>
      <c r="V1625" s="167">
        <f t="shared" si="776"/>
        <v>0</v>
      </c>
      <c r="W1625" s="48">
        <f>W769</f>
        <v>0</v>
      </c>
      <c r="Y1625"/>
      <c r="Z1625"/>
      <c r="AA1625"/>
      <c r="AB1625"/>
      <c r="AC1625"/>
      <c r="AD1625"/>
      <c r="AE1625"/>
      <c r="AF1625"/>
    </row>
    <row r="1626" spans="1:32" s="71" customFormat="1" x14ac:dyDescent="0.4">
      <c r="A1626" s="341"/>
      <c r="B1626" s="494"/>
      <c r="C1626" s="495"/>
      <c r="D1626" s="495"/>
      <c r="E1626" s="496" t="s">
        <v>77</v>
      </c>
      <c r="F1626" s="496"/>
      <c r="G1626" s="68">
        <f t="shared" ref="G1626:W1626" si="777">SUBTOTAL(9,G1627:G1628)</f>
        <v>0</v>
      </c>
      <c r="H1626" s="69">
        <f t="shared" si="777"/>
        <v>0</v>
      </c>
      <c r="I1626" s="66">
        <f t="shared" si="777"/>
        <v>0</v>
      </c>
      <c r="J1626" s="66">
        <f t="shared" si="777"/>
        <v>0</v>
      </c>
      <c r="K1626" s="67">
        <f t="shared" si="777"/>
        <v>0</v>
      </c>
      <c r="L1626" s="36">
        <f t="shared" si="777"/>
        <v>0</v>
      </c>
      <c r="M1626" s="36">
        <f t="shared" si="777"/>
        <v>0</v>
      </c>
      <c r="N1626" s="36">
        <f t="shared" si="777"/>
        <v>0</v>
      </c>
      <c r="O1626" s="36">
        <f t="shared" si="777"/>
        <v>0</v>
      </c>
      <c r="P1626" s="36">
        <f t="shared" si="777"/>
        <v>0</v>
      </c>
      <c r="Q1626" s="36">
        <f t="shared" si="777"/>
        <v>0</v>
      </c>
      <c r="R1626" s="36">
        <f t="shared" si="777"/>
        <v>0</v>
      </c>
      <c r="S1626" s="36">
        <f t="shared" si="777"/>
        <v>0</v>
      </c>
      <c r="T1626" s="36">
        <f t="shared" si="777"/>
        <v>0</v>
      </c>
      <c r="U1626" s="36">
        <f t="shared" si="777"/>
        <v>0</v>
      </c>
      <c r="V1626" s="39">
        <f t="shared" si="777"/>
        <v>0</v>
      </c>
      <c r="W1626" s="35">
        <f t="shared" si="777"/>
        <v>0</v>
      </c>
      <c r="Y1626"/>
      <c r="Z1626"/>
      <c r="AA1626"/>
      <c r="AB1626"/>
      <c r="AC1626"/>
      <c r="AD1626"/>
      <c r="AE1626"/>
      <c r="AF1626"/>
    </row>
    <row r="1627" spans="1:32" s="71" customFormat="1" outlineLevel="1" x14ac:dyDescent="0.4">
      <c r="A1627" s="341"/>
      <c r="B1627" s="494"/>
      <c r="C1627" s="495"/>
      <c r="D1627" s="495"/>
      <c r="E1627" s="496"/>
      <c r="F1627" s="497" t="s">
        <v>78</v>
      </c>
      <c r="G1627" s="174">
        <f>G771</f>
        <v>0</v>
      </c>
      <c r="H1627" s="225">
        <f>G1627*(1-VLOOKUP($F1627,SHT,5,FALSE))+H771*(1-VLOOKUP($F1627,SHT,5,FALSE))</f>
        <v>0</v>
      </c>
      <c r="I1627" s="163">
        <f t="shared" ref="I1627:V1627" si="778">I771*(1-VLOOKUP($F1627,SHT,5,FALSE))</f>
        <v>0</v>
      </c>
      <c r="J1627" s="163">
        <f t="shared" si="778"/>
        <v>0</v>
      </c>
      <c r="K1627" s="181">
        <f t="shared" si="778"/>
        <v>0</v>
      </c>
      <c r="L1627" s="165">
        <f t="shared" si="778"/>
        <v>0</v>
      </c>
      <c r="M1627" s="176">
        <f t="shared" si="778"/>
        <v>0</v>
      </c>
      <c r="N1627" s="166">
        <f t="shared" si="778"/>
        <v>0</v>
      </c>
      <c r="O1627" s="166">
        <f t="shared" si="778"/>
        <v>0</v>
      </c>
      <c r="P1627" s="166">
        <f t="shared" si="778"/>
        <v>0</v>
      </c>
      <c r="Q1627" s="166">
        <f t="shared" si="778"/>
        <v>0</v>
      </c>
      <c r="R1627" s="166">
        <f t="shared" si="778"/>
        <v>0</v>
      </c>
      <c r="S1627" s="166">
        <f t="shared" si="778"/>
        <v>0</v>
      </c>
      <c r="T1627" s="162">
        <f t="shared" si="778"/>
        <v>0</v>
      </c>
      <c r="U1627" s="166">
        <f t="shared" si="778"/>
        <v>0</v>
      </c>
      <c r="V1627" s="167">
        <f t="shared" si="778"/>
        <v>0</v>
      </c>
      <c r="W1627" s="48">
        <f>W771</f>
        <v>0</v>
      </c>
      <c r="Y1627"/>
      <c r="Z1627"/>
      <c r="AA1627"/>
      <c r="AB1627"/>
      <c r="AC1627"/>
      <c r="AD1627"/>
      <c r="AE1627"/>
      <c r="AF1627"/>
    </row>
    <row r="1628" spans="1:32" s="71" customFormat="1" outlineLevel="1" x14ac:dyDescent="0.4">
      <c r="A1628" s="341"/>
      <c r="B1628" s="494"/>
      <c r="C1628" s="495"/>
      <c r="D1628" s="495"/>
      <c r="E1628" s="496"/>
      <c r="F1628" s="497" t="s">
        <v>79</v>
      </c>
      <c r="G1628" s="174">
        <f>G772</f>
        <v>0</v>
      </c>
      <c r="H1628" s="225">
        <f>G1628*(1-VLOOKUP($F1628,SHT,5,FALSE))+H772*(1-VLOOKUP($F1628,SHT,5,FALSE))</f>
        <v>0</v>
      </c>
      <c r="I1628" s="163">
        <f t="shared" ref="I1628:V1628" si="779">I772*(1-VLOOKUP($F1628,SHT,5,FALSE))</f>
        <v>0</v>
      </c>
      <c r="J1628" s="163">
        <f t="shared" si="779"/>
        <v>0</v>
      </c>
      <c r="K1628" s="181">
        <f t="shared" si="779"/>
        <v>0</v>
      </c>
      <c r="L1628" s="165">
        <f t="shared" si="779"/>
        <v>0</v>
      </c>
      <c r="M1628" s="176">
        <f t="shared" si="779"/>
        <v>0</v>
      </c>
      <c r="N1628" s="166">
        <f t="shared" si="779"/>
        <v>0</v>
      </c>
      <c r="O1628" s="166">
        <f t="shared" si="779"/>
        <v>0</v>
      </c>
      <c r="P1628" s="166">
        <f t="shared" si="779"/>
        <v>0</v>
      </c>
      <c r="Q1628" s="166">
        <f t="shared" si="779"/>
        <v>0</v>
      </c>
      <c r="R1628" s="166">
        <f t="shared" si="779"/>
        <v>0</v>
      </c>
      <c r="S1628" s="166">
        <f t="shared" si="779"/>
        <v>0</v>
      </c>
      <c r="T1628" s="162">
        <f t="shared" si="779"/>
        <v>0</v>
      </c>
      <c r="U1628" s="166">
        <f t="shared" si="779"/>
        <v>0</v>
      </c>
      <c r="V1628" s="167">
        <f t="shared" si="779"/>
        <v>0</v>
      </c>
      <c r="W1628" s="48">
        <f>W772</f>
        <v>0</v>
      </c>
      <c r="Y1628"/>
      <c r="Z1628"/>
      <c r="AA1628"/>
      <c r="AB1628"/>
      <c r="AC1628"/>
      <c r="AD1628"/>
      <c r="AE1628"/>
      <c r="AF1628"/>
    </row>
    <row r="1629" spans="1:32" s="71" customFormat="1" x14ac:dyDescent="0.4">
      <c r="A1629" s="341"/>
      <c r="B1629" s="494"/>
      <c r="C1629" s="495"/>
      <c r="D1629" s="495"/>
      <c r="E1629" s="496" t="s">
        <v>80</v>
      </c>
      <c r="F1629" s="496"/>
      <c r="G1629" s="68">
        <f t="shared" ref="G1629:W1629" si="780">SUBTOTAL(9,G1630:G1632)</f>
        <v>0</v>
      </c>
      <c r="H1629" s="69">
        <f t="shared" si="780"/>
        <v>0</v>
      </c>
      <c r="I1629" s="66">
        <f t="shared" si="780"/>
        <v>0</v>
      </c>
      <c r="J1629" s="66">
        <f t="shared" si="780"/>
        <v>0</v>
      </c>
      <c r="K1629" s="67">
        <f t="shared" si="780"/>
        <v>0</v>
      </c>
      <c r="L1629" s="36">
        <f t="shared" si="780"/>
        <v>0</v>
      </c>
      <c r="M1629" s="36">
        <f t="shared" si="780"/>
        <v>0</v>
      </c>
      <c r="N1629" s="36">
        <f t="shared" si="780"/>
        <v>0</v>
      </c>
      <c r="O1629" s="36">
        <f t="shared" si="780"/>
        <v>0</v>
      </c>
      <c r="P1629" s="36">
        <f t="shared" si="780"/>
        <v>0</v>
      </c>
      <c r="Q1629" s="36">
        <f t="shared" si="780"/>
        <v>0</v>
      </c>
      <c r="R1629" s="36">
        <f t="shared" si="780"/>
        <v>0</v>
      </c>
      <c r="S1629" s="36">
        <f t="shared" si="780"/>
        <v>0</v>
      </c>
      <c r="T1629" s="36">
        <f t="shared" si="780"/>
        <v>0</v>
      </c>
      <c r="U1629" s="36">
        <f t="shared" si="780"/>
        <v>0</v>
      </c>
      <c r="V1629" s="36">
        <f t="shared" si="780"/>
        <v>0</v>
      </c>
      <c r="W1629" s="35">
        <f t="shared" si="780"/>
        <v>0</v>
      </c>
      <c r="Y1629"/>
      <c r="Z1629"/>
      <c r="AA1629"/>
      <c r="AB1629"/>
      <c r="AC1629"/>
      <c r="AD1629"/>
      <c r="AE1629"/>
      <c r="AF1629"/>
    </row>
    <row r="1630" spans="1:32" s="71" customFormat="1" outlineLevel="1" x14ac:dyDescent="0.4">
      <c r="A1630" s="341"/>
      <c r="B1630" s="494"/>
      <c r="C1630" s="495"/>
      <c r="D1630" s="495"/>
      <c r="E1630" s="496"/>
      <c r="F1630" s="497" t="s">
        <v>81</v>
      </c>
      <c r="G1630" s="174">
        <f>G774</f>
        <v>0</v>
      </c>
      <c r="H1630" s="225">
        <f>G1630*(1-VLOOKUP($F1630,SHT,5,FALSE))+H774*(1-VLOOKUP($F1630,SHT,5,FALSE))</f>
        <v>0</v>
      </c>
      <c r="I1630" s="163">
        <f t="shared" ref="I1630:V1630" si="781">I774*(1-VLOOKUP($F1630,SHT,5,FALSE))</f>
        <v>0</v>
      </c>
      <c r="J1630" s="163">
        <f t="shared" si="781"/>
        <v>0</v>
      </c>
      <c r="K1630" s="181">
        <f t="shared" si="781"/>
        <v>0</v>
      </c>
      <c r="L1630" s="165">
        <f t="shared" si="781"/>
        <v>0</v>
      </c>
      <c r="M1630" s="176">
        <f t="shared" si="781"/>
        <v>0</v>
      </c>
      <c r="N1630" s="166">
        <f t="shared" si="781"/>
        <v>0</v>
      </c>
      <c r="O1630" s="166">
        <f t="shared" si="781"/>
        <v>0</v>
      </c>
      <c r="P1630" s="166">
        <f t="shared" si="781"/>
        <v>0</v>
      </c>
      <c r="Q1630" s="166">
        <f t="shared" si="781"/>
        <v>0</v>
      </c>
      <c r="R1630" s="166">
        <f t="shared" si="781"/>
        <v>0</v>
      </c>
      <c r="S1630" s="166">
        <f t="shared" si="781"/>
        <v>0</v>
      </c>
      <c r="T1630" s="162">
        <f t="shared" si="781"/>
        <v>0</v>
      </c>
      <c r="U1630" s="166">
        <f t="shared" si="781"/>
        <v>0</v>
      </c>
      <c r="V1630" s="167">
        <f t="shared" si="781"/>
        <v>0</v>
      </c>
      <c r="W1630" s="48">
        <f>W774</f>
        <v>0</v>
      </c>
      <c r="Y1630"/>
      <c r="Z1630"/>
      <c r="AA1630"/>
      <c r="AB1630"/>
      <c r="AC1630"/>
      <c r="AD1630"/>
      <c r="AE1630"/>
      <c r="AF1630"/>
    </row>
    <row r="1631" spans="1:32" s="71" customFormat="1" outlineLevel="1" x14ac:dyDescent="0.4">
      <c r="A1631" s="341"/>
      <c r="B1631" s="494"/>
      <c r="C1631" s="495"/>
      <c r="D1631" s="495"/>
      <c r="E1631" s="496"/>
      <c r="F1631" s="497" t="s">
        <v>82</v>
      </c>
      <c r="G1631" s="174">
        <f>G775</f>
        <v>0</v>
      </c>
      <c r="H1631" s="225">
        <f>G1631*(1-VLOOKUP($F1631,SHT,5,FALSE))+H775*(1-VLOOKUP($F1631,SHT,5,FALSE))</f>
        <v>0</v>
      </c>
      <c r="I1631" s="163">
        <f t="shared" ref="I1631:V1631" si="782">I775*(1-VLOOKUP($F1631,SHT,5,FALSE))</f>
        <v>0</v>
      </c>
      <c r="J1631" s="163">
        <f t="shared" si="782"/>
        <v>0</v>
      </c>
      <c r="K1631" s="181">
        <f t="shared" si="782"/>
        <v>0</v>
      </c>
      <c r="L1631" s="165">
        <f t="shared" si="782"/>
        <v>0</v>
      </c>
      <c r="M1631" s="176">
        <f t="shared" si="782"/>
        <v>0</v>
      </c>
      <c r="N1631" s="166">
        <f t="shared" si="782"/>
        <v>0</v>
      </c>
      <c r="O1631" s="166">
        <f t="shared" si="782"/>
        <v>0</v>
      </c>
      <c r="P1631" s="166">
        <f t="shared" si="782"/>
        <v>0</v>
      </c>
      <c r="Q1631" s="166">
        <f t="shared" si="782"/>
        <v>0</v>
      </c>
      <c r="R1631" s="166">
        <f t="shared" si="782"/>
        <v>0</v>
      </c>
      <c r="S1631" s="166">
        <f t="shared" si="782"/>
        <v>0</v>
      </c>
      <c r="T1631" s="162">
        <f t="shared" si="782"/>
        <v>0</v>
      </c>
      <c r="U1631" s="166">
        <f t="shared" si="782"/>
        <v>0</v>
      </c>
      <c r="V1631" s="167">
        <f t="shared" si="782"/>
        <v>0</v>
      </c>
      <c r="W1631" s="48">
        <f>W775</f>
        <v>0</v>
      </c>
      <c r="Y1631"/>
      <c r="Z1631"/>
      <c r="AA1631"/>
      <c r="AB1631"/>
      <c r="AC1631"/>
      <c r="AD1631"/>
      <c r="AE1631"/>
      <c r="AF1631"/>
    </row>
    <row r="1632" spans="1:32" s="71" customFormat="1" outlineLevel="1" x14ac:dyDescent="0.4">
      <c r="A1632" s="341"/>
      <c r="B1632" s="494"/>
      <c r="C1632" s="495"/>
      <c r="D1632" s="495"/>
      <c r="E1632" s="496"/>
      <c r="F1632" s="497" t="s">
        <v>83</v>
      </c>
      <c r="G1632" s="174">
        <f>G776</f>
        <v>0</v>
      </c>
      <c r="H1632" s="225">
        <f>G1632*(1-VLOOKUP($F1632,SHT,5,FALSE))+H776*(1-VLOOKUP($F1632,SHT,5,FALSE))</f>
        <v>0</v>
      </c>
      <c r="I1632" s="163">
        <f t="shared" ref="I1632:V1632" si="783">I776*(1-VLOOKUP($F1632,SHT,5,FALSE))</f>
        <v>0</v>
      </c>
      <c r="J1632" s="163">
        <f t="shared" si="783"/>
        <v>0</v>
      </c>
      <c r="K1632" s="181">
        <f t="shared" si="783"/>
        <v>0</v>
      </c>
      <c r="L1632" s="165">
        <f t="shared" si="783"/>
        <v>0</v>
      </c>
      <c r="M1632" s="176">
        <f t="shared" si="783"/>
        <v>0</v>
      </c>
      <c r="N1632" s="166">
        <f t="shared" si="783"/>
        <v>0</v>
      </c>
      <c r="O1632" s="166">
        <f t="shared" si="783"/>
        <v>0</v>
      </c>
      <c r="P1632" s="166">
        <f t="shared" si="783"/>
        <v>0</v>
      </c>
      <c r="Q1632" s="166">
        <f t="shared" si="783"/>
        <v>0</v>
      </c>
      <c r="R1632" s="166">
        <f t="shared" si="783"/>
        <v>0</v>
      </c>
      <c r="S1632" s="166">
        <f t="shared" si="783"/>
        <v>0</v>
      </c>
      <c r="T1632" s="162">
        <f t="shared" si="783"/>
        <v>0</v>
      </c>
      <c r="U1632" s="166">
        <f t="shared" si="783"/>
        <v>0</v>
      </c>
      <c r="V1632" s="167">
        <f t="shared" si="783"/>
        <v>0</v>
      </c>
      <c r="W1632" s="48">
        <f>W776</f>
        <v>0</v>
      </c>
      <c r="Y1632"/>
      <c r="Z1632"/>
      <c r="AA1632"/>
      <c r="AB1632"/>
      <c r="AC1632"/>
      <c r="AD1632"/>
      <c r="AE1632"/>
      <c r="AF1632"/>
    </row>
    <row r="1633" spans="1:32" s="71" customFormat="1" x14ac:dyDescent="0.4">
      <c r="A1633" s="341"/>
      <c r="B1633" s="494"/>
      <c r="C1633" s="495"/>
      <c r="D1633" s="495"/>
      <c r="E1633" s="496" t="s">
        <v>84</v>
      </c>
      <c r="F1633" s="496"/>
      <c r="G1633" s="68">
        <f t="shared" ref="G1633:W1633" si="784">SUBTOTAL(9,G1634:G1635)</f>
        <v>0</v>
      </c>
      <c r="H1633" s="69">
        <f t="shared" si="784"/>
        <v>0</v>
      </c>
      <c r="I1633" s="66">
        <f t="shared" si="784"/>
        <v>0</v>
      </c>
      <c r="J1633" s="66">
        <f t="shared" si="784"/>
        <v>0</v>
      </c>
      <c r="K1633" s="67">
        <f t="shared" si="784"/>
        <v>0</v>
      </c>
      <c r="L1633" s="36">
        <f t="shared" si="784"/>
        <v>0</v>
      </c>
      <c r="M1633" s="36">
        <f t="shared" si="784"/>
        <v>0</v>
      </c>
      <c r="N1633" s="36">
        <f t="shared" si="784"/>
        <v>0</v>
      </c>
      <c r="O1633" s="36">
        <f t="shared" si="784"/>
        <v>0</v>
      </c>
      <c r="P1633" s="36">
        <f t="shared" si="784"/>
        <v>0</v>
      </c>
      <c r="Q1633" s="36">
        <f t="shared" si="784"/>
        <v>0</v>
      </c>
      <c r="R1633" s="36">
        <f t="shared" si="784"/>
        <v>0</v>
      </c>
      <c r="S1633" s="36">
        <f t="shared" si="784"/>
        <v>0</v>
      </c>
      <c r="T1633" s="36">
        <f t="shared" si="784"/>
        <v>0</v>
      </c>
      <c r="U1633" s="36">
        <f t="shared" si="784"/>
        <v>0</v>
      </c>
      <c r="V1633" s="39">
        <f t="shared" si="784"/>
        <v>0</v>
      </c>
      <c r="W1633" s="35">
        <f t="shared" si="784"/>
        <v>0</v>
      </c>
      <c r="Y1633"/>
      <c r="Z1633"/>
      <c r="AA1633"/>
      <c r="AB1633"/>
      <c r="AC1633"/>
      <c r="AD1633"/>
      <c r="AE1633"/>
      <c r="AF1633"/>
    </row>
    <row r="1634" spans="1:32" s="71" customFormat="1" outlineLevel="1" x14ac:dyDescent="0.4">
      <c r="A1634" s="341"/>
      <c r="B1634" s="494"/>
      <c r="C1634" s="495"/>
      <c r="D1634" s="495"/>
      <c r="E1634" s="496"/>
      <c r="F1634" s="497" t="s">
        <v>85</v>
      </c>
      <c r="G1634" s="174">
        <f>G778</f>
        <v>0</v>
      </c>
      <c r="H1634" s="225">
        <f>G1634*(1-VLOOKUP($F1634,SHT,5,FALSE))+H778*(1-VLOOKUP($F1634,SHT,5,FALSE))</f>
        <v>0</v>
      </c>
      <c r="I1634" s="163">
        <f t="shared" ref="I1634:V1634" si="785">I778*(1-VLOOKUP($F1634,SHT,5,FALSE))</f>
        <v>0</v>
      </c>
      <c r="J1634" s="163">
        <f t="shared" si="785"/>
        <v>0</v>
      </c>
      <c r="K1634" s="181">
        <f t="shared" si="785"/>
        <v>0</v>
      </c>
      <c r="L1634" s="165">
        <f t="shared" si="785"/>
        <v>0</v>
      </c>
      <c r="M1634" s="176">
        <f t="shared" si="785"/>
        <v>0</v>
      </c>
      <c r="N1634" s="166">
        <f t="shared" si="785"/>
        <v>0</v>
      </c>
      <c r="O1634" s="166">
        <f t="shared" si="785"/>
        <v>0</v>
      </c>
      <c r="P1634" s="166">
        <f t="shared" si="785"/>
        <v>0</v>
      </c>
      <c r="Q1634" s="166">
        <f t="shared" si="785"/>
        <v>0</v>
      </c>
      <c r="R1634" s="166">
        <f t="shared" si="785"/>
        <v>0</v>
      </c>
      <c r="S1634" s="166">
        <f t="shared" si="785"/>
        <v>0</v>
      </c>
      <c r="T1634" s="162">
        <f t="shared" si="785"/>
        <v>0</v>
      </c>
      <c r="U1634" s="166">
        <f t="shared" si="785"/>
        <v>0</v>
      </c>
      <c r="V1634" s="167">
        <f t="shared" si="785"/>
        <v>0</v>
      </c>
      <c r="W1634" s="48">
        <f>W778</f>
        <v>0</v>
      </c>
      <c r="Y1634"/>
      <c r="Z1634"/>
      <c r="AA1634"/>
      <c r="AB1634"/>
      <c r="AC1634"/>
      <c r="AD1634"/>
      <c r="AE1634"/>
      <c r="AF1634"/>
    </row>
    <row r="1635" spans="1:32" s="71" customFormat="1" outlineLevel="1" x14ac:dyDescent="0.4">
      <c r="A1635" s="341"/>
      <c r="B1635" s="494"/>
      <c r="C1635" s="495"/>
      <c r="D1635" s="495"/>
      <c r="E1635" s="496"/>
      <c r="F1635" s="497" t="s">
        <v>86</v>
      </c>
      <c r="G1635" s="174">
        <f>G779</f>
        <v>0</v>
      </c>
      <c r="H1635" s="225">
        <f>G1635*(1-VLOOKUP($F1635,SHT,5,FALSE))+H779*(1-VLOOKUP($F1635,SHT,5,FALSE))</f>
        <v>0</v>
      </c>
      <c r="I1635" s="163">
        <f t="shared" ref="I1635:V1635" si="786">I779*(1-VLOOKUP($F1635,SHT,5,FALSE))</f>
        <v>0</v>
      </c>
      <c r="J1635" s="163">
        <f t="shared" si="786"/>
        <v>0</v>
      </c>
      <c r="K1635" s="181">
        <f t="shared" si="786"/>
        <v>0</v>
      </c>
      <c r="L1635" s="165">
        <f t="shared" si="786"/>
        <v>0</v>
      </c>
      <c r="M1635" s="176">
        <f t="shared" si="786"/>
        <v>0</v>
      </c>
      <c r="N1635" s="166">
        <f t="shared" si="786"/>
        <v>0</v>
      </c>
      <c r="O1635" s="166">
        <f t="shared" si="786"/>
        <v>0</v>
      </c>
      <c r="P1635" s="166">
        <f t="shared" si="786"/>
        <v>0</v>
      </c>
      <c r="Q1635" s="166">
        <f t="shared" si="786"/>
        <v>0</v>
      </c>
      <c r="R1635" s="166">
        <f t="shared" si="786"/>
        <v>0</v>
      </c>
      <c r="S1635" s="166">
        <f t="shared" si="786"/>
        <v>0</v>
      </c>
      <c r="T1635" s="162">
        <f t="shared" si="786"/>
        <v>0</v>
      </c>
      <c r="U1635" s="166">
        <f t="shared" si="786"/>
        <v>0</v>
      </c>
      <c r="V1635" s="167">
        <f t="shared" si="786"/>
        <v>0</v>
      </c>
      <c r="W1635" s="48">
        <f>W779</f>
        <v>0</v>
      </c>
      <c r="Y1635"/>
      <c r="Z1635"/>
      <c r="AA1635"/>
      <c r="AB1635"/>
      <c r="AC1635"/>
      <c r="AD1635"/>
      <c r="AE1635"/>
      <c r="AF1635"/>
    </row>
    <row r="1636" spans="1:32" s="71" customFormat="1" x14ac:dyDescent="0.4">
      <c r="A1636" s="341"/>
      <c r="B1636" s="494"/>
      <c r="C1636" s="495"/>
      <c r="D1636" s="495"/>
      <c r="E1636" s="496" t="s">
        <v>87</v>
      </c>
      <c r="F1636" s="496"/>
      <c r="G1636" s="68">
        <f t="shared" ref="G1636:W1636" si="787">SUBTOTAL(9,G1637:G1639)</f>
        <v>0</v>
      </c>
      <c r="H1636" s="69">
        <f t="shared" si="787"/>
        <v>0</v>
      </c>
      <c r="I1636" s="66">
        <f t="shared" si="787"/>
        <v>0</v>
      </c>
      <c r="J1636" s="66">
        <f t="shared" si="787"/>
        <v>0</v>
      </c>
      <c r="K1636" s="67">
        <f t="shared" si="787"/>
        <v>0</v>
      </c>
      <c r="L1636" s="53">
        <f t="shared" si="787"/>
        <v>0</v>
      </c>
      <c r="M1636" s="36">
        <f t="shared" si="787"/>
        <v>0</v>
      </c>
      <c r="N1636" s="36">
        <f t="shared" si="787"/>
        <v>0</v>
      </c>
      <c r="O1636" s="36">
        <f t="shared" si="787"/>
        <v>0</v>
      </c>
      <c r="P1636" s="36">
        <f t="shared" si="787"/>
        <v>0</v>
      </c>
      <c r="Q1636" s="36">
        <f t="shared" si="787"/>
        <v>0</v>
      </c>
      <c r="R1636" s="36">
        <f t="shared" si="787"/>
        <v>0</v>
      </c>
      <c r="S1636" s="36">
        <f t="shared" si="787"/>
        <v>0</v>
      </c>
      <c r="T1636" s="36">
        <f t="shared" si="787"/>
        <v>0</v>
      </c>
      <c r="U1636" s="36">
        <f t="shared" si="787"/>
        <v>0</v>
      </c>
      <c r="V1636" s="39">
        <f t="shared" si="787"/>
        <v>0</v>
      </c>
      <c r="W1636" s="35">
        <f t="shared" si="787"/>
        <v>0</v>
      </c>
      <c r="Y1636"/>
      <c r="Z1636"/>
      <c r="AA1636"/>
      <c r="AB1636"/>
      <c r="AC1636"/>
      <c r="AD1636"/>
      <c r="AE1636"/>
      <c r="AF1636"/>
    </row>
    <row r="1637" spans="1:32" s="71" customFormat="1" outlineLevel="1" x14ac:dyDescent="0.4">
      <c r="A1637" s="341"/>
      <c r="B1637" s="494"/>
      <c r="C1637" s="495"/>
      <c r="D1637" s="495"/>
      <c r="E1637" s="496"/>
      <c r="F1637" s="497" t="s">
        <v>88</v>
      </c>
      <c r="G1637" s="174">
        <f>G781</f>
        <v>0</v>
      </c>
      <c r="H1637" s="225">
        <f>G1637*(1-VLOOKUP($F1637,SHT,5,FALSE))+H781*(1-VLOOKUP($F1637,SHT,5,FALSE))</f>
        <v>0</v>
      </c>
      <c r="I1637" s="163">
        <f t="shared" ref="I1637:V1637" si="788">I781*(1-VLOOKUP($F1637,SHT,5,FALSE))</f>
        <v>0</v>
      </c>
      <c r="J1637" s="163">
        <f t="shared" si="788"/>
        <v>0</v>
      </c>
      <c r="K1637" s="181">
        <f t="shared" si="788"/>
        <v>0</v>
      </c>
      <c r="L1637" s="180">
        <f t="shared" si="788"/>
        <v>0</v>
      </c>
      <c r="M1637" s="166">
        <f t="shared" si="788"/>
        <v>0</v>
      </c>
      <c r="N1637" s="166">
        <f t="shared" si="788"/>
        <v>0</v>
      </c>
      <c r="O1637" s="166">
        <f t="shared" si="788"/>
        <v>0</v>
      </c>
      <c r="P1637" s="166">
        <f t="shared" si="788"/>
        <v>0</v>
      </c>
      <c r="Q1637" s="166">
        <f t="shared" si="788"/>
        <v>0</v>
      </c>
      <c r="R1637" s="166">
        <f t="shared" si="788"/>
        <v>0</v>
      </c>
      <c r="S1637" s="166">
        <f t="shared" si="788"/>
        <v>0</v>
      </c>
      <c r="T1637" s="166">
        <f t="shared" si="788"/>
        <v>0</v>
      </c>
      <c r="U1637" s="166">
        <f t="shared" si="788"/>
        <v>0</v>
      </c>
      <c r="V1637" s="167">
        <f t="shared" si="788"/>
        <v>0</v>
      </c>
      <c r="W1637" s="48">
        <f>W781</f>
        <v>0</v>
      </c>
      <c r="Y1637"/>
      <c r="Z1637"/>
      <c r="AA1637"/>
      <c r="AB1637"/>
      <c r="AC1637"/>
      <c r="AD1637"/>
      <c r="AE1637"/>
      <c r="AF1637"/>
    </row>
    <row r="1638" spans="1:32" s="71" customFormat="1" outlineLevel="1" x14ac:dyDescent="0.4">
      <c r="A1638" s="341"/>
      <c r="B1638" s="494"/>
      <c r="C1638" s="495"/>
      <c r="D1638" s="495"/>
      <c r="E1638" s="496"/>
      <c r="F1638" s="497" t="s">
        <v>89</v>
      </c>
      <c r="G1638" s="174">
        <f>G782</f>
        <v>0</v>
      </c>
      <c r="H1638" s="225">
        <f>G1638*(1-VLOOKUP($F1638,SHT,5,FALSE))+H782*(1-VLOOKUP($F1638,SHT,5,FALSE))</f>
        <v>0</v>
      </c>
      <c r="I1638" s="163">
        <f t="shared" ref="I1638:V1638" si="789">I782*(1-VLOOKUP($F1638,SHT,5,FALSE))</f>
        <v>0</v>
      </c>
      <c r="J1638" s="163">
        <f t="shared" si="789"/>
        <v>0</v>
      </c>
      <c r="K1638" s="181">
        <f t="shared" si="789"/>
        <v>0</v>
      </c>
      <c r="L1638" s="180">
        <f t="shared" si="789"/>
        <v>0</v>
      </c>
      <c r="M1638" s="166">
        <f t="shared" si="789"/>
        <v>0</v>
      </c>
      <c r="N1638" s="166">
        <f t="shared" si="789"/>
        <v>0</v>
      </c>
      <c r="O1638" s="166">
        <f t="shared" si="789"/>
        <v>0</v>
      </c>
      <c r="P1638" s="166">
        <f t="shared" si="789"/>
        <v>0</v>
      </c>
      <c r="Q1638" s="166">
        <f t="shared" si="789"/>
        <v>0</v>
      </c>
      <c r="R1638" s="166">
        <f t="shared" si="789"/>
        <v>0</v>
      </c>
      <c r="S1638" s="166">
        <f t="shared" si="789"/>
        <v>0</v>
      </c>
      <c r="T1638" s="166">
        <f t="shared" si="789"/>
        <v>0</v>
      </c>
      <c r="U1638" s="166">
        <f t="shared" si="789"/>
        <v>0</v>
      </c>
      <c r="V1638" s="167">
        <f t="shared" si="789"/>
        <v>0</v>
      </c>
      <c r="W1638" s="48">
        <f>W782</f>
        <v>0</v>
      </c>
      <c r="Y1638"/>
      <c r="Z1638"/>
      <c r="AA1638"/>
      <c r="AB1638"/>
      <c r="AC1638"/>
      <c r="AD1638"/>
      <c r="AE1638"/>
      <c r="AF1638"/>
    </row>
    <row r="1639" spans="1:32" s="71" customFormat="1" outlineLevel="1" x14ac:dyDescent="0.4">
      <c r="A1639" s="341"/>
      <c r="B1639" s="494"/>
      <c r="C1639" s="495"/>
      <c r="D1639" s="495"/>
      <c r="E1639" s="496"/>
      <c r="F1639" s="497" t="s">
        <v>90</v>
      </c>
      <c r="G1639" s="174">
        <f>G783</f>
        <v>0</v>
      </c>
      <c r="H1639" s="225">
        <f>G1639*(1-VLOOKUP($F1639,SHT,5,FALSE))+H783*(1-VLOOKUP($F1639,SHT,5,FALSE))</f>
        <v>0</v>
      </c>
      <c r="I1639" s="163">
        <f t="shared" ref="I1639:V1639" si="790">I783*(1-VLOOKUP($F1639,SHT,5,FALSE))</f>
        <v>0</v>
      </c>
      <c r="J1639" s="163">
        <f t="shared" si="790"/>
        <v>0</v>
      </c>
      <c r="K1639" s="181">
        <f t="shared" si="790"/>
        <v>0</v>
      </c>
      <c r="L1639" s="180">
        <f t="shared" si="790"/>
        <v>0</v>
      </c>
      <c r="M1639" s="166">
        <f t="shared" si="790"/>
        <v>0</v>
      </c>
      <c r="N1639" s="166">
        <f t="shared" si="790"/>
        <v>0</v>
      </c>
      <c r="O1639" s="166">
        <f t="shared" si="790"/>
        <v>0</v>
      </c>
      <c r="P1639" s="166">
        <f t="shared" si="790"/>
        <v>0</v>
      </c>
      <c r="Q1639" s="166">
        <f t="shared" si="790"/>
        <v>0</v>
      </c>
      <c r="R1639" s="166">
        <f t="shared" si="790"/>
        <v>0</v>
      </c>
      <c r="S1639" s="166">
        <f t="shared" si="790"/>
        <v>0</v>
      </c>
      <c r="T1639" s="166">
        <f t="shared" si="790"/>
        <v>0</v>
      </c>
      <c r="U1639" s="166">
        <f t="shared" si="790"/>
        <v>0</v>
      </c>
      <c r="V1639" s="167">
        <f t="shared" si="790"/>
        <v>0</v>
      </c>
      <c r="W1639" s="48">
        <f>W783</f>
        <v>0</v>
      </c>
      <c r="Y1639"/>
      <c r="Z1639"/>
      <c r="AA1639"/>
      <c r="AB1639"/>
      <c r="AC1639"/>
      <c r="AD1639"/>
      <c r="AE1639"/>
      <c r="AF1639"/>
    </row>
    <row r="1640" spans="1:32" s="71" customFormat="1" x14ac:dyDescent="0.4">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4">
      <c r="A1641" s="341"/>
      <c r="B1641" s="494"/>
      <c r="C1641" s="495"/>
      <c r="D1641" s="495"/>
      <c r="E1641" s="496" t="s">
        <v>92</v>
      </c>
      <c r="F1641" s="496"/>
      <c r="G1641" s="68">
        <f t="shared" ref="G1641:W1641" si="791">SUBTOTAL(9,G1642:G1643)</f>
        <v>0</v>
      </c>
      <c r="H1641" s="69">
        <f t="shared" si="791"/>
        <v>0</v>
      </c>
      <c r="I1641" s="66">
        <f t="shared" si="791"/>
        <v>0</v>
      </c>
      <c r="J1641" s="66">
        <f t="shared" si="791"/>
        <v>0</v>
      </c>
      <c r="K1641" s="67">
        <f t="shared" si="791"/>
        <v>0</v>
      </c>
      <c r="L1641" s="36">
        <f t="shared" si="791"/>
        <v>0</v>
      </c>
      <c r="M1641" s="36">
        <f t="shared" si="791"/>
        <v>0</v>
      </c>
      <c r="N1641" s="36">
        <f t="shared" si="791"/>
        <v>0</v>
      </c>
      <c r="O1641" s="36">
        <f t="shared" si="791"/>
        <v>0</v>
      </c>
      <c r="P1641" s="36">
        <f t="shared" si="791"/>
        <v>0</v>
      </c>
      <c r="Q1641" s="36">
        <f t="shared" si="791"/>
        <v>0</v>
      </c>
      <c r="R1641" s="36">
        <f t="shared" si="791"/>
        <v>0</v>
      </c>
      <c r="S1641" s="36">
        <f t="shared" si="791"/>
        <v>0</v>
      </c>
      <c r="T1641" s="36">
        <f t="shared" si="791"/>
        <v>0</v>
      </c>
      <c r="U1641" s="36">
        <f t="shared" si="791"/>
        <v>0</v>
      </c>
      <c r="V1641" s="39">
        <f t="shared" si="791"/>
        <v>0</v>
      </c>
      <c r="W1641" s="35">
        <f t="shared" si="791"/>
        <v>0</v>
      </c>
      <c r="Y1641"/>
      <c r="Z1641"/>
      <c r="AA1641"/>
      <c r="AB1641"/>
      <c r="AC1641"/>
      <c r="AD1641"/>
      <c r="AE1641"/>
      <c r="AF1641"/>
    </row>
    <row r="1642" spans="1:32" s="71" customFormat="1" outlineLevel="1" x14ac:dyDescent="0.4">
      <c r="A1642" s="341"/>
      <c r="B1642" s="494"/>
      <c r="C1642" s="495"/>
      <c r="D1642" s="495"/>
      <c r="E1642" s="496"/>
      <c r="F1642" s="497" t="s">
        <v>93</v>
      </c>
      <c r="G1642" s="174">
        <f>G786</f>
        <v>0</v>
      </c>
      <c r="H1642" s="225">
        <f>G1642*(1-VLOOKUP($F1642,SHT,5,FALSE))+H786*(1-VLOOKUP($F1642,SHT,5,FALSE))</f>
        <v>0</v>
      </c>
      <c r="I1642" s="163">
        <f t="shared" ref="I1642:V1642" si="792">I786*(1-VLOOKUP($F1642,SHT,5,FALSE))</f>
        <v>0</v>
      </c>
      <c r="J1642" s="163">
        <f t="shared" si="792"/>
        <v>0</v>
      </c>
      <c r="K1642" s="181">
        <f t="shared" si="792"/>
        <v>0</v>
      </c>
      <c r="L1642" s="165">
        <f t="shared" si="792"/>
        <v>0</v>
      </c>
      <c r="M1642" s="176">
        <f t="shared" si="792"/>
        <v>0</v>
      </c>
      <c r="N1642" s="166">
        <f t="shared" si="792"/>
        <v>0</v>
      </c>
      <c r="O1642" s="166">
        <f t="shared" si="792"/>
        <v>0</v>
      </c>
      <c r="P1642" s="166">
        <f t="shared" si="792"/>
        <v>0</v>
      </c>
      <c r="Q1642" s="166">
        <f t="shared" si="792"/>
        <v>0</v>
      </c>
      <c r="R1642" s="166">
        <f t="shared" si="792"/>
        <v>0</v>
      </c>
      <c r="S1642" s="166">
        <f t="shared" si="792"/>
        <v>0</v>
      </c>
      <c r="T1642" s="162">
        <f t="shared" si="792"/>
        <v>0</v>
      </c>
      <c r="U1642" s="166">
        <f t="shared" si="792"/>
        <v>0</v>
      </c>
      <c r="V1642" s="167">
        <f t="shared" si="792"/>
        <v>0</v>
      </c>
      <c r="W1642" s="48">
        <f>W786</f>
        <v>0</v>
      </c>
      <c r="Y1642"/>
      <c r="Z1642"/>
      <c r="AA1642"/>
      <c r="AB1642"/>
      <c r="AC1642"/>
      <c r="AD1642"/>
      <c r="AE1642"/>
      <c r="AF1642"/>
    </row>
    <row r="1643" spans="1:32" s="71" customFormat="1" outlineLevel="1" x14ac:dyDescent="0.4">
      <c r="A1643" s="341"/>
      <c r="B1643" s="494"/>
      <c r="C1643" s="495"/>
      <c r="D1643" s="495"/>
      <c r="E1643" s="496"/>
      <c r="F1643" s="497" t="s">
        <v>94</v>
      </c>
      <c r="G1643" s="174">
        <f>G787</f>
        <v>0</v>
      </c>
      <c r="H1643" s="225">
        <f>G1643*(1-VLOOKUP($F1643,SHT,5,FALSE))+H787*(1-VLOOKUP($F1643,SHT,5,FALSE))</f>
        <v>0</v>
      </c>
      <c r="I1643" s="163">
        <f t="shared" ref="I1643:V1643" si="793">I787*(1-VLOOKUP($F1643,SHT,5,FALSE))</f>
        <v>0</v>
      </c>
      <c r="J1643" s="163">
        <f t="shared" si="793"/>
        <v>0</v>
      </c>
      <c r="K1643" s="181">
        <f t="shared" si="793"/>
        <v>0</v>
      </c>
      <c r="L1643" s="165">
        <f t="shared" si="793"/>
        <v>0</v>
      </c>
      <c r="M1643" s="176">
        <f t="shared" si="793"/>
        <v>0</v>
      </c>
      <c r="N1643" s="166">
        <f t="shared" si="793"/>
        <v>0</v>
      </c>
      <c r="O1643" s="166">
        <f t="shared" si="793"/>
        <v>0</v>
      </c>
      <c r="P1643" s="166">
        <f t="shared" si="793"/>
        <v>0</v>
      </c>
      <c r="Q1643" s="166">
        <f t="shared" si="793"/>
        <v>0</v>
      </c>
      <c r="R1643" s="166">
        <f t="shared" si="793"/>
        <v>0</v>
      </c>
      <c r="S1643" s="166">
        <f t="shared" si="793"/>
        <v>0</v>
      </c>
      <c r="T1643" s="162">
        <f t="shared" si="793"/>
        <v>0</v>
      </c>
      <c r="U1643" s="166">
        <f t="shared" si="793"/>
        <v>0</v>
      </c>
      <c r="V1643" s="167">
        <f t="shared" si="793"/>
        <v>0</v>
      </c>
      <c r="W1643" s="48">
        <f>W787</f>
        <v>0</v>
      </c>
      <c r="Y1643"/>
      <c r="Z1643"/>
      <c r="AA1643"/>
      <c r="AB1643"/>
      <c r="AC1643"/>
      <c r="AD1643"/>
      <c r="AE1643"/>
      <c r="AF1643"/>
    </row>
    <row r="1644" spans="1:32" s="71" customFormat="1" x14ac:dyDescent="0.4">
      <c r="A1644" s="341"/>
      <c r="B1644" s="494"/>
      <c r="C1644" s="495"/>
      <c r="D1644" s="495"/>
      <c r="E1644" s="496" t="s">
        <v>95</v>
      </c>
      <c r="F1644" s="496"/>
      <c r="G1644" s="68">
        <f t="shared" ref="G1644:W1644" si="794">SUBTOTAL(9,G1645:G1646)</f>
        <v>0</v>
      </c>
      <c r="H1644" s="69">
        <f t="shared" si="794"/>
        <v>0</v>
      </c>
      <c r="I1644" s="66">
        <f t="shared" si="794"/>
        <v>0</v>
      </c>
      <c r="J1644" s="66">
        <f t="shared" si="794"/>
        <v>0</v>
      </c>
      <c r="K1644" s="67">
        <f t="shared" si="794"/>
        <v>0</v>
      </c>
      <c r="L1644" s="36">
        <f t="shared" si="794"/>
        <v>0</v>
      </c>
      <c r="M1644" s="36">
        <f t="shared" si="794"/>
        <v>0</v>
      </c>
      <c r="N1644" s="36">
        <f t="shared" si="794"/>
        <v>0</v>
      </c>
      <c r="O1644" s="36">
        <f t="shared" si="794"/>
        <v>0</v>
      </c>
      <c r="P1644" s="36">
        <f t="shared" si="794"/>
        <v>0</v>
      </c>
      <c r="Q1644" s="36">
        <f t="shared" si="794"/>
        <v>0</v>
      </c>
      <c r="R1644" s="36">
        <f t="shared" si="794"/>
        <v>0</v>
      </c>
      <c r="S1644" s="36">
        <f t="shared" si="794"/>
        <v>0</v>
      </c>
      <c r="T1644" s="36">
        <f t="shared" si="794"/>
        <v>0</v>
      </c>
      <c r="U1644" s="36">
        <f t="shared" si="794"/>
        <v>0</v>
      </c>
      <c r="V1644" s="39">
        <f t="shared" si="794"/>
        <v>0</v>
      </c>
      <c r="W1644" s="35">
        <f t="shared" si="794"/>
        <v>0</v>
      </c>
      <c r="Y1644"/>
      <c r="Z1644"/>
      <c r="AA1644"/>
      <c r="AB1644"/>
      <c r="AC1644"/>
      <c r="AD1644"/>
      <c r="AE1644"/>
      <c r="AF1644"/>
    </row>
    <row r="1645" spans="1:32" s="71" customFormat="1" outlineLevel="1" x14ac:dyDescent="0.4">
      <c r="A1645" s="341"/>
      <c r="B1645" s="494"/>
      <c r="C1645" s="495"/>
      <c r="D1645" s="495"/>
      <c r="E1645" s="496"/>
      <c r="F1645" s="497" t="s">
        <v>96</v>
      </c>
      <c r="G1645" s="174">
        <f>G789</f>
        <v>0</v>
      </c>
      <c r="H1645" s="225">
        <f>G1645*(1-VLOOKUP($F1645,SHT,5,FALSE))+H789*(1-VLOOKUP($F1645,SHT,5,FALSE))</f>
        <v>0</v>
      </c>
      <c r="I1645" s="163">
        <f t="shared" ref="I1645:V1645" si="795">I789*(1-VLOOKUP($F1645,SHT,5,FALSE))</f>
        <v>0</v>
      </c>
      <c r="J1645" s="163">
        <f t="shared" si="795"/>
        <v>0</v>
      </c>
      <c r="K1645" s="181">
        <f t="shared" si="795"/>
        <v>0</v>
      </c>
      <c r="L1645" s="165">
        <f t="shared" si="795"/>
        <v>0</v>
      </c>
      <c r="M1645" s="176">
        <f t="shared" si="795"/>
        <v>0</v>
      </c>
      <c r="N1645" s="166">
        <f t="shared" si="795"/>
        <v>0</v>
      </c>
      <c r="O1645" s="166">
        <f t="shared" si="795"/>
        <v>0</v>
      </c>
      <c r="P1645" s="166">
        <f t="shared" si="795"/>
        <v>0</v>
      </c>
      <c r="Q1645" s="166">
        <f t="shared" si="795"/>
        <v>0</v>
      </c>
      <c r="R1645" s="166">
        <f t="shared" si="795"/>
        <v>0</v>
      </c>
      <c r="S1645" s="166">
        <f t="shared" si="795"/>
        <v>0</v>
      </c>
      <c r="T1645" s="162">
        <f t="shared" si="795"/>
        <v>0</v>
      </c>
      <c r="U1645" s="166">
        <f t="shared" si="795"/>
        <v>0</v>
      </c>
      <c r="V1645" s="167">
        <f t="shared" si="795"/>
        <v>0</v>
      </c>
      <c r="W1645" s="48">
        <f>W789</f>
        <v>0</v>
      </c>
      <c r="Y1645"/>
      <c r="Z1645"/>
      <c r="AA1645"/>
      <c r="AB1645"/>
      <c r="AC1645"/>
      <c r="AD1645"/>
      <c r="AE1645"/>
      <c r="AF1645"/>
    </row>
    <row r="1646" spans="1:32" s="71" customFormat="1" outlineLevel="1" x14ac:dyDescent="0.4">
      <c r="A1646" s="341"/>
      <c r="B1646" s="494"/>
      <c r="C1646" s="495"/>
      <c r="D1646" s="495"/>
      <c r="E1646" s="496"/>
      <c r="F1646" s="497" t="s">
        <v>97</v>
      </c>
      <c r="G1646" s="174">
        <f>G790</f>
        <v>0</v>
      </c>
      <c r="H1646" s="225">
        <f>G1646*(1-VLOOKUP($F1646,SHT,5,FALSE))+H790*(1-VLOOKUP($F1646,SHT,5,FALSE))</f>
        <v>0</v>
      </c>
      <c r="I1646" s="163">
        <f t="shared" ref="I1646:V1646" si="796">I790*(1-VLOOKUP($F1646,SHT,5,FALSE))</f>
        <v>0</v>
      </c>
      <c r="J1646" s="163">
        <f t="shared" si="796"/>
        <v>0</v>
      </c>
      <c r="K1646" s="181">
        <f t="shared" si="796"/>
        <v>0</v>
      </c>
      <c r="L1646" s="165">
        <f t="shared" si="796"/>
        <v>0</v>
      </c>
      <c r="M1646" s="176">
        <f t="shared" si="796"/>
        <v>0</v>
      </c>
      <c r="N1646" s="166">
        <f t="shared" si="796"/>
        <v>0</v>
      </c>
      <c r="O1646" s="166">
        <f t="shared" si="796"/>
        <v>0</v>
      </c>
      <c r="P1646" s="166">
        <f t="shared" si="796"/>
        <v>0</v>
      </c>
      <c r="Q1646" s="166">
        <f t="shared" si="796"/>
        <v>0</v>
      </c>
      <c r="R1646" s="166">
        <f t="shared" si="796"/>
        <v>0</v>
      </c>
      <c r="S1646" s="166">
        <f t="shared" si="796"/>
        <v>0</v>
      </c>
      <c r="T1646" s="162">
        <f t="shared" si="796"/>
        <v>0</v>
      </c>
      <c r="U1646" s="166">
        <f t="shared" si="796"/>
        <v>0</v>
      </c>
      <c r="V1646" s="167">
        <f t="shared" si="796"/>
        <v>0</v>
      </c>
      <c r="W1646" s="48">
        <f>W790</f>
        <v>0</v>
      </c>
      <c r="Y1646"/>
      <c r="Z1646"/>
      <c r="AA1646"/>
      <c r="AB1646"/>
      <c r="AC1646"/>
      <c r="AD1646"/>
      <c r="AE1646"/>
      <c r="AF1646"/>
    </row>
    <row r="1647" spans="1:32" s="71" customFormat="1" x14ac:dyDescent="0.4">
      <c r="A1647" s="341"/>
      <c r="B1647" s="494"/>
      <c r="C1647" s="495"/>
      <c r="D1647" s="495"/>
      <c r="E1647" s="496" t="s">
        <v>98</v>
      </c>
      <c r="F1647" s="496"/>
      <c r="G1647" s="68">
        <f t="shared" ref="G1647:W1647" si="797">SUBTOTAL(9,G1648:G1649)</f>
        <v>0</v>
      </c>
      <c r="H1647" s="69">
        <f t="shared" si="797"/>
        <v>0</v>
      </c>
      <c r="I1647" s="66">
        <f t="shared" si="797"/>
        <v>0</v>
      </c>
      <c r="J1647" s="66">
        <f t="shared" si="797"/>
        <v>0</v>
      </c>
      <c r="K1647" s="67">
        <f t="shared" si="797"/>
        <v>0</v>
      </c>
      <c r="L1647" s="36">
        <f t="shared" si="797"/>
        <v>0</v>
      </c>
      <c r="M1647" s="36">
        <f t="shared" si="797"/>
        <v>0</v>
      </c>
      <c r="N1647" s="36">
        <f t="shared" si="797"/>
        <v>0</v>
      </c>
      <c r="O1647" s="36">
        <f t="shared" si="797"/>
        <v>0</v>
      </c>
      <c r="P1647" s="36">
        <f t="shared" si="797"/>
        <v>0</v>
      </c>
      <c r="Q1647" s="36">
        <f t="shared" si="797"/>
        <v>0</v>
      </c>
      <c r="R1647" s="36">
        <f t="shared" si="797"/>
        <v>0</v>
      </c>
      <c r="S1647" s="36">
        <f t="shared" si="797"/>
        <v>0</v>
      </c>
      <c r="T1647" s="36">
        <f t="shared" si="797"/>
        <v>0</v>
      </c>
      <c r="U1647" s="36">
        <f t="shared" si="797"/>
        <v>0</v>
      </c>
      <c r="V1647" s="39">
        <f t="shared" si="797"/>
        <v>0</v>
      </c>
      <c r="W1647" s="35">
        <f t="shared" si="797"/>
        <v>0</v>
      </c>
      <c r="Y1647"/>
      <c r="Z1647"/>
      <c r="AA1647"/>
      <c r="AB1647"/>
      <c r="AC1647"/>
      <c r="AD1647"/>
      <c r="AE1647"/>
      <c r="AF1647"/>
    </row>
    <row r="1648" spans="1:32" s="71" customFormat="1" outlineLevel="1" x14ac:dyDescent="0.4">
      <c r="A1648" s="341"/>
      <c r="B1648" s="494"/>
      <c r="C1648" s="495"/>
      <c r="D1648" s="495"/>
      <c r="E1648" s="496"/>
      <c r="F1648" s="497" t="s">
        <v>99</v>
      </c>
      <c r="G1648" s="174">
        <f>G792</f>
        <v>0</v>
      </c>
      <c r="H1648" s="225">
        <f>G1648*(1-VLOOKUP($F1648,SHT,5,FALSE))+H792*(1-VLOOKUP($F1648,SHT,5,FALSE))</f>
        <v>0</v>
      </c>
      <c r="I1648" s="163">
        <f t="shared" ref="I1648:V1648" si="798">I792*(1-VLOOKUP($F1648,SHT,5,FALSE))</f>
        <v>0</v>
      </c>
      <c r="J1648" s="163">
        <f t="shared" si="798"/>
        <v>0</v>
      </c>
      <c r="K1648" s="181">
        <f t="shared" si="798"/>
        <v>0</v>
      </c>
      <c r="L1648" s="165">
        <f t="shared" si="798"/>
        <v>0</v>
      </c>
      <c r="M1648" s="176">
        <f t="shared" si="798"/>
        <v>0</v>
      </c>
      <c r="N1648" s="166">
        <f t="shared" si="798"/>
        <v>0</v>
      </c>
      <c r="O1648" s="166">
        <f t="shared" si="798"/>
        <v>0</v>
      </c>
      <c r="P1648" s="166">
        <f t="shared" si="798"/>
        <v>0</v>
      </c>
      <c r="Q1648" s="166">
        <f t="shared" si="798"/>
        <v>0</v>
      </c>
      <c r="R1648" s="166">
        <f t="shared" si="798"/>
        <v>0</v>
      </c>
      <c r="S1648" s="166">
        <f t="shared" si="798"/>
        <v>0</v>
      </c>
      <c r="T1648" s="162">
        <f t="shared" si="798"/>
        <v>0</v>
      </c>
      <c r="U1648" s="166">
        <f t="shared" si="798"/>
        <v>0</v>
      </c>
      <c r="V1648" s="167">
        <f t="shared" si="798"/>
        <v>0</v>
      </c>
      <c r="W1648" s="48">
        <f>W792</f>
        <v>0</v>
      </c>
      <c r="Y1648"/>
      <c r="Z1648"/>
      <c r="AA1648"/>
      <c r="AB1648"/>
      <c r="AC1648"/>
      <c r="AD1648"/>
      <c r="AE1648"/>
      <c r="AF1648"/>
    </row>
    <row r="1649" spans="1:32" s="71" customFormat="1" outlineLevel="1" x14ac:dyDescent="0.4">
      <c r="A1649" s="341"/>
      <c r="B1649" s="494"/>
      <c r="C1649" s="495"/>
      <c r="D1649" s="495"/>
      <c r="E1649" s="496"/>
      <c r="F1649" s="497" t="s">
        <v>100</v>
      </c>
      <c r="G1649" s="174">
        <f>G793</f>
        <v>0</v>
      </c>
      <c r="H1649" s="225">
        <f>G1649*(1-VLOOKUP($F1649,SHT,5,FALSE))+H793*(1-VLOOKUP($F1649,SHT,5,FALSE))</f>
        <v>0</v>
      </c>
      <c r="I1649" s="163">
        <f t="shared" ref="I1649:V1649" si="799">I793*(1-VLOOKUP($F1649,SHT,5,FALSE))</f>
        <v>0</v>
      </c>
      <c r="J1649" s="163">
        <f t="shared" si="799"/>
        <v>0</v>
      </c>
      <c r="K1649" s="181">
        <f t="shared" si="799"/>
        <v>0</v>
      </c>
      <c r="L1649" s="165">
        <f t="shared" si="799"/>
        <v>0</v>
      </c>
      <c r="M1649" s="176">
        <f t="shared" si="799"/>
        <v>0</v>
      </c>
      <c r="N1649" s="166">
        <f t="shared" si="799"/>
        <v>0</v>
      </c>
      <c r="O1649" s="166">
        <f t="shared" si="799"/>
        <v>0</v>
      </c>
      <c r="P1649" s="166">
        <f t="shared" si="799"/>
        <v>0</v>
      </c>
      <c r="Q1649" s="166">
        <f t="shared" si="799"/>
        <v>0</v>
      </c>
      <c r="R1649" s="166">
        <f t="shared" si="799"/>
        <v>0</v>
      </c>
      <c r="S1649" s="166">
        <f t="shared" si="799"/>
        <v>0</v>
      </c>
      <c r="T1649" s="162">
        <f t="shared" si="799"/>
        <v>0</v>
      </c>
      <c r="U1649" s="166">
        <f t="shared" si="799"/>
        <v>0</v>
      </c>
      <c r="V1649" s="167">
        <f t="shared" si="799"/>
        <v>0</v>
      </c>
      <c r="W1649" s="48">
        <f>W793</f>
        <v>0</v>
      </c>
      <c r="Y1649"/>
      <c r="Z1649"/>
      <c r="AA1649"/>
      <c r="AB1649"/>
      <c r="AC1649"/>
      <c r="AD1649"/>
      <c r="AE1649"/>
      <c r="AF1649"/>
    </row>
    <row r="1650" spans="1:32" s="71" customFormat="1" x14ac:dyDescent="0.4">
      <c r="A1650" s="341"/>
      <c r="B1650" s="494"/>
      <c r="C1650" s="495"/>
      <c r="D1650" s="495"/>
      <c r="E1650" s="496" t="s">
        <v>101</v>
      </c>
      <c r="F1650" s="496"/>
      <c r="G1650" s="68">
        <f t="shared" ref="G1650:W1650" si="800">SUBTOTAL(9,G1651:G1652)</f>
        <v>0</v>
      </c>
      <c r="H1650" s="69">
        <f t="shared" si="800"/>
        <v>0</v>
      </c>
      <c r="I1650" s="66">
        <f t="shared" si="800"/>
        <v>0</v>
      </c>
      <c r="J1650" s="66">
        <f t="shared" si="800"/>
        <v>0</v>
      </c>
      <c r="K1650" s="67">
        <f t="shared" si="800"/>
        <v>0</v>
      </c>
      <c r="L1650" s="36">
        <f t="shared" si="800"/>
        <v>0</v>
      </c>
      <c r="M1650" s="36">
        <f t="shared" si="800"/>
        <v>0</v>
      </c>
      <c r="N1650" s="36">
        <f t="shared" si="800"/>
        <v>0</v>
      </c>
      <c r="O1650" s="36">
        <f t="shared" si="800"/>
        <v>0</v>
      </c>
      <c r="P1650" s="36">
        <f t="shared" si="800"/>
        <v>0</v>
      </c>
      <c r="Q1650" s="36">
        <f t="shared" si="800"/>
        <v>0</v>
      </c>
      <c r="R1650" s="36">
        <f t="shared" si="800"/>
        <v>0</v>
      </c>
      <c r="S1650" s="36">
        <f t="shared" si="800"/>
        <v>0</v>
      </c>
      <c r="T1650" s="36">
        <f t="shared" si="800"/>
        <v>0</v>
      </c>
      <c r="U1650" s="36">
        <f t="shared" si="800"/>
        <v>0</v>
      </c>
      <c r="V1650" s="39">
        <f t="shared" si="800"/>
        <v>0</v>
      </c>
      <c r="W1650" s="35">
        <f t="shared" si="800"/>
        <v>0</v>
      </c>
      <c r="Y1650"/>
      <c r="Z1650"/>
      <c r="AA1650"/>
      <c r="AB1650"/>
      <c r="AC1650"/>
      <c r="AD1650"/>
      <c r="AE1650"/>
      <c r="AF1650"/>
    </row>
    <row r="1651" spans="1:32" s="71" customFormat="1" outlineLevel="1" x14ac:dyDescent="0.4">
      <c r="A1651" s="341"/>
      <c r="B1651" s="494"/>
      <c r="C1651" s="495"/>
      <c r="D1651" s="495"/>
      <c r="E1651" s="496"/>
      <c r="F1651" s="497" t="s">
        <v>102</v>
      </c>
      <c r="G1651" s="174">
        <f>G795</f>
        <v>0</v>
      </c>
      <c r="H1651" s="225">
        <f>G1651*(1-VLOOKUP($F1651,SHT,5,FALSE))+H795*(1-VLOOKUP($F1651,SHT,5,FALSE))</f>
        <v>0</v>
      </c>
      <c r="I1651" s="163">
        <f t="shared" ref="I1651:V1651" si="801">I795*(1-VLOOKUP($F1651,SHT,5,FALSE))</f>
        <v>0</v>
      </c>
      <c r="J1651" s="163">
        <f t="shared" si="801"/>
        <v>0</v>
      </c>
      <c r="K1651" s="181">
        <f t="shared" si="801"/>
        <v>0</v>
      </c>
      <c r="L1651" s="165">
        <f t="shared" si="801"/>
        <v>0</v>
      </c>
      <c r="M1651" s="176">
        <f t="shared" si="801"/>
        <v>0</v>
      </c>
      <c r="N1651" s="166">
        <f t="shared" si="801"/>
        <v>0</v>
      </c>
      <c r="O1651" s="166">
        <f t="shared" si="801"/>
        <v>0</v>
      </c>
      <c r="P1651" s="166">
        <f t="shared" si="801"/>
        <v>0</v>
      </c>
      <c r="Q1651" s="166">
        <f t="shared" si="801"/>
        <v>0</v>
      </c>
      <c r="R1651" s="166">
        <f t="shared" si="801"/>
        <v>0</v>
      </c>
      <c r="S1651" s="166">
        <f t="shared" si="801"/>
        <v>0</v>
      </c>
      <c r="T1651" s="162">
        <f t="shared" si="801"/>
        <v>0</v>
      </c>
      <c r="U1651" s="166">
        <f t="shared" si="801"/>
        <v>0</v>
      </c>
      <c r="V1651" s="167">
        <f t="shared" si="801"/>
        <v>0</v>
      </c>
      <c r="W1651" s="48">
        <f>W795</f>
        <v>0</v>
      </c>
      <c r="Y1651"/>
      <c r="Z1651"/>
      <c r="AA1651"/>
      <c r="AB1651"/>
      <c r="AC1651"/>
      <c r="AD1651"/>
      <c r="AE1651"/>
      <c r="AF1651"/>
    </row>
    <row r="1652" spans="1:32" s="71" customFormat="1" outlineLevel="1" x14ac:dyDescent="0.4">
      <c r="A1652" s="341"/>
      <c r="B1652" s="494"/>
      <c r="C1652" s="495"/>
      <c r="D1652" s="495"/>
      <c r="E1652" s="496"/>
      <c r="F1652" s="497" t="s">
        <v>103</v>
      </c>
      <c r="G1652" s="174">
        <f>G796</f>
        <v>0</v>
      </c>
      <c r="H1652" s="225">
        <f>G1652*(1-VLOOKUP($F1652,SHT,5,FALSE))+H796*(1-VLOOKUP($F1652,SHT,5,FALSE))</f>
        <v>0</v>
      </c>
      <c r="I1652" s="163">
        <f t="shared" ref="I1652:V1652" si="802">I796*(1-VLOOKUP($F1652,SHT,5,FALSE))</f>
        <v>0</v>
      </c>
      <c r="J1652" s="163">
        <f t="shared" si="802"/>
        <v>0</v>
      </c>
      <c r="K1652" s="181">
        <f t="shared" si="802"/>
        <v>0</v>
      </c>
      <c r="L1652" s="165">
        <f t="shared" si="802"/>
        <v>0</v>
      </c>
      <c r="M1652" s="176">
        <f t="shared" si="802"/>
        <v>0</v>
      </c>
      <c r="N1652" s="166">
        <f t="shared" si="802"/>
        <v>0</v>
      </c>
      <c r="O1652" s="166">
        <f t="shared" si="802"/>
        <v>0</v>
      </c>
      <c r="P1652" s="166">
        <f t="shared" si="802"/>
        <v>0</v>
      </c>
      <c r="Q1652" s="166">
        <f t="shared" si="802"/>
        <v>0</v>
      </c>
      <c r="R1652" s="166">
        <f t="shared" si="802"/>
        <v>0</v>
      </c>
      <c r="S1652" s="166">
        <f t="shared" si="802"/>
        <v>0</v>
      </c>
      <c r="T1652" s="162">
        <f t="shared" si="802"/>
        <v>0</v>
      </c>
      <c r="U1652" s="166">
        <f t="shared" si="802"/>
        <v>0</v>
      </c>
      <c r="V1652" s="167">
        <f t="shared" si="802"/>
        <v>0</v>
      </c>
      <c r="W1652" s="48">
        <f>W796</f>
        <v>0</v>
      </c>
      <c r="Y1652"/>
      <c r="Z1652"/>
      <c r="AA1652"/>
      <c r="AB1652"/>
      <c r="AC1652"/>
      <c r="AD1652"/>
      <c r="AE1652"/>
      <c r="AF1652"/>
    </row>
    <row r="1653" spans="1:32" s="71" customFormat="1" x14ac:dyDescent="0.4">
      <c r="A1653" s="341"/>
      <c r="B1653" s="494"/>
      <c r="C1653" s="495"/>
      <c r="D1653" s="495"/>
      <c r="E1653" s="496" t="s">
        <v>104</v>
      </c>
      <c r="F1653" s="496"/>
      <c r="G1653" s="68">
        <f t="shared" ref="G1653:W1653" si="803">SUBTOTAL(9,G1654:G1655)</f>
        <v>0</v>
      </c>
      <c r="H1653" s="69">
        <f t="shared" si="803"/>
        <v>0</v>
      </c>
      <c r="I1653" s="66">
        <f t="shared" si="803"/>
        <v>0</v>
      </c>
      <c r="J1653" s="66">
        <f t="shared" si="803"/>
        <v>0</v>
      </c>
      <c r="K1653" s="67">
        <f t="shared" si="803"/>
        <v>0</v>
      </c>
      <c r="L1653" s="36">
        <f t="shared" si="803"/>
        <v>0</v>
      </c>
      <c r="M1653" s="36">
        <f t="shared" si="803"/>
        <v>0</v>
      </c>
      <c r="N1653" s="36">
        <f t="shared" si="803"/>
        <v>0</v>
      </c>
      <c r="O1653" s="36">
        <f t="shared" si="803"/>
        <v>0</v>
      </c>
      <c r="P1653" s="36">
        <f t="shared" si="803"/>
        <v>0</v>
      </c>
      <c r="Q1653" s="36">
        <f t="shared" si="803"/>
        <v>0</v>
      </c>
      <c r="R1653" s="36">
        <f t="shared" si="803"/>
        <v>0</v>
      </c>
      <c r="S1653" s="36">
        <f t="shared" si="803"/>
        <v>0</v>
      </c>
      <c r="T1653" s="36">
        <f t="shared" si="803"/>
        <v>0</v>
      </c>
      <c r="U1653" s="36">
        <f t="shared" si="803"/>
        <v>0</v>
      </c>
      <c r="V1653" s="39">
        <f t="shared" si="803"/>
        <v>0</v>
      </c>
      <c r="W1653" s="35">
        <f t="shared" si="803"/>
        <v>0</v>
      </c>
      <c r="Y1653"/>
      <c r="Z1653"/>
      <c r="AA1653"/>
      <c r="AB1653"/>
      <c r="AC1653"/>
      <c r="AD1653"/>
      <c r="AE1653"/>
      <c r="AF1653"/>
    </row>
    <row r="1654" spans="1:32" s="71" customFormat="1" outlineLevel="1" x14ac:dyDescent="0.4">
      <c r="A1654" s="341"/>
      <c r="B1654" s="494"/>
      <c r="C1654" s="495"/>
      <c r="D1654" s="495"/>
      <c r="E1654" s="496"/>
      <c r="F1654" s="497" t="s">
        <v>105</v>
      </c>
      <c r="G1654" s="174">
        <f>G798</f>
        <v>0</v>
      </c>
      <c r="H1654" s="225">
        <f>G1654*(1-VLOOKUP($F1654,SHT,5,FALSE))+H798*(1-VLOOKUP($F1654,SHT,5,FALSE))</f>
        <v>0</v>
      </c>
      <c r="I1654" s="163">
        <f t="shared" ref="I1654:V1654" si="804">I798*(1-VLOOKUP($F1654,SHT,5,FALSE))</f>
        <v>0</v>
      </c>
      <c r="J1654" s="163">
        <f t="shared" si="804"/>
        <v>0</v>
      </c>
      <c r="K1654" s="181">
        <f t="shared" si="804"/>
        <v>0</v>
      </c>
      <c r="L1654" s="165">
        <f t="shared" si="804"/>
        <v>0</v>
      </c>
      <c r="M1654" s="176">
        <f t="shared" si="804"/>
        <v>0</v>
      </c>
      <c r="N1654" s="166">
        <f t="shared" si="804"/>
        <v>0</v>
      </c>
      <c r="O1654" s="166">
        <f t="shared" si="804"/>
        <v>0</v>
      </c>
      <c r="P1654" s="166">
        <f t="shared" si="804"/>
        <v>0</v>
      </c>
      <c r="Q1654" s="166">
        <f t="shared" si="804"/>
        <v>0</v>
      </c>
      <c r="R1654" s="166">
        <f t="shared" si="804"/>
        <v>0</v>
      </c>
      <c r="S1654" s="166">
        <f t="shared" si="804"/>
        <v>0</v>
      </c>
      <c r="T1654" s="162">
        <f t="shared" si="804"/>
        <v>0</v>
      </c>
      <c r="U1654" s="166">
        <f t="shared" si="804"/>
        <v>0</v>
      </c>
      <c r="V1654" s="167">
        <f t="shared" si="804"/>
        <v>0</v>
      </c>
      <c r="W1654" s="48">
        <f>W798</f>
        <v>0</v>
      </c>
      <c r="Y1654"/>
      <c r="Z1654"/>
      <c r="AA1654"/>
      <c r="AB1654"/>
      <c r="AC1654"/>
      <c r="AD1654"/>
      <c r="AE1654"/>
      <c r="AF1654"/>
    </row>
    <row r="1655" spans="1:32" s="71" customFormat="1" outlineLevel="1" x14ac:dyDescent="0.4">
      <c r="A1655" s="341"/>
      <c r="B1655" s="494"/>
      <c r="C1655" s="495"/>
      <c r="D1655" s="495"/>
      <c r="E1655" s="496"/>
      <c r="F1655" s="497" t="s">
        <v>106</v>
      </c>
      <c r="G1655" s="174">
        <f>G799</f>
        <v>0</v>
      </c>
      <c r="H1655" s="225">
        <f>G1655*(1-VLOOKUP($F1655,SHT,5,FALSE))+H799*(1-VLOOKUP($F1655,SHT,5,FALSE))</f>
        <v>0</v>
      </c>
      <c r="I1655" s="163">
        <f t="shared" ref="I1655:V1655" si="805">I799*(1-VLOOKUP($F1655,SHT,5,FALSE))</f>
        <v>0</v>
      </c>
      <c r="J1655" s="163">
        <f t="shared" si="805"/>
        <v>0</v>
      </c>
      <c r="K1655" s="181">
        <f t="shared" si="805"/>
        <v>0</v>
      </c>
      <c r="L1655" s="165">
        <f t="shared" si="805"/>
        <v>0</v>
      </c>
      <c r="M1655" s="176">
        <f t="shared" si="805"/>
        <v>0</v>
      </c>
      <c r="N1655" s="166">
        <f t="shared" si="805"/>
        <v>0</v>
      </c>
      <c r="O1655" s="166">
        <f t="shared" si="805"/>
        <v>0</v>
      </c>
      <c r="P1655" s="166">
        <f t="shared" si="805"/>
        <v>0</v>
      </c>
      <c r="Q1655" s="166">
        <f t="shared" si="805"/>
        <v>0</v>
      </c>
      <c r="R1655" s="166">
        <f t="shared" si="805"/>
        <v>0</v>
      </c>
      <c r="S1655" s="166">
        <f t="shared" si="805"/>
        <v>0</v>
      </c>
      <c r="T1655" s="162">
        <f t="shared" si="805"/>
        <v>0</v>
      </c>
      <c r="U1655" s="166">
        <f t="shared" si="805"/>
        <v>0</v>
      </c>
      <c r="V1655" s="167">
        <f t="shared" si="805"/>
        <v>0</v>
      </c>
      <c r="W1655" s="48">
        <f>W799</f>
        <v>0</v>
      </c>
      <c r="Y1655"/>
      <c r="Z1655"/>
      <c r="AA1655"/>
      <c r="AB1655"/>
      <c r="AC1655"/>
      <c r="AD1655"/>
      <c r="AE1655"/>
      <c r="AF1655"/>
    </row>
    <row r="1656" spans="1:32" s="71" customFormat="1" x14ac:dyDescent="0.4">
      <c r="A1656" s="341"/>
      <c r="B1656" s="494"/>
      <c r="C1656" s="495"/>
      <c r="D1656" s="495"/>
      <c r="E1656" s="496" t="s">
        <v>107</v>
      </c>
      <c r="F1656" s="496"/>
      <c r="G1656" s="68">
        <f t="shared" ref="G1656:W1656" si="806">SUBTOTAL(9,G1657:G1658)</f>
        <v>0</v>
      </c>
      <c r="H1656" s="69">
        <f t="shared" si="806"/>
        <v>0</v>
      </c>
      <c r="I1656" s="66">
        <f t="shared" si="806"/>
        <v>0</v>
      </c>
      <c r="J1656" s="66">
        <f t="shared" si="806"/>
        <v>0</v>
      </c>
      <c r="K1656" s="67">
        <f t="shared" si="806"/>
        <v>0</v>
      </c>
      <c r="L1656" s="36">
        <f t="shared" si="806"/>
        <v>0</v>
      </c>
      <c r="M1656" s="36">
        <f t="shared" si="806"/>
        <v>0</v>
      </c>
      <c r="N1656" s="36">
        <f t="shared" si="806"/>
        <v>0</v>
      </c>
      <c r="O1656" s="36">
        <f t="shared" si="806"/>
        <v>0</v>
      </c>
      <c r="P1656" s="36">
        <f t="shared" si="806"/>
        <v>0</v>
      </c>
      <c r="Q1656" s="36">
        <f t="shared" si="806"/>
        <v>0</v>
      </c>
      <c r="R1656" s="36">
        <f t="shared" si="806"/>
        <v>0</v>
      </c>
      <c r="S1656" s="36">
        <f t="shared" si="806"/>
        <v>0</v>
      </c>
      <c r="T1656" s="36">
        <f t="shared" si="806"/>
        <v>0</v>
      </c>
      <c r="U1656" s="36">
        <f t="shared" si="806"/>
        <v>0</v>
      </c>
      <c r="V1656" s="39">
        <f t="shared" si="806"/>
        <v>0</v>
      </c>
      <c r="W1656" s="35">
        <f t="shared" si="806"/>
        <v>0</v>
      </c>
      <c r="Y1656"/>
      <c r="Z1656"/>
      <c r="AA1656"/>
      <c r="AB1656"/>
      <c r="AC1656"/>
      <c r="AD1656"/>
      <c r="AE1656"/>
      <c r="AF1656"/>
    </row>
    <row r="1657" spans="1:32" s="71" customFormat="1" outlineLevel="1" x14ac:dyDescent="0.4">
      <c r="A1657" s="341"/>
      <c r="B1657" s="494"/>
      <c r="C1657" s="495"/>
      <c r="D1657" s="495"/>
      <c r="E1657" s="496"/>
      <c r="F1657" s="497" t="s">
        <v>108</v>
      </c>
      <c r="G1657" s="174">
        <f>G801</f>
        <v>0</v>
      </c>
      <c r="H1657" s="225">
        <f>G1657*(1-VLOOKUP($F1657,SHT,5,FALSE))+H801*(1-VLOOKUP($F1657,SHT,5,FALSE))</f>
        <v>0</v>
      </c>
      <c r="I1657" s="163">
        <f t="shared" ref="I1657:V1657" si="807">I801*(1-VLOOKUP($F1657,SHT,5,FALSE))</f>
        <v>0</v>
      </c>
      <c r="J1657" s="163">
        <f t="shared" si="807"/>
        <v>0</v>
      </c>
      <c r="K1657" s="181">
        <f t="shared" si="807"/>
        <v>0</v>
      </c>
      <c r="L1657" s="165">
        <f t="shared" si="807"/>
        <v>0</v>
      </c>
      <c r="M1657" s="176">
        <f t="shared" si="807"/>
        <v>0</v>
      </c>
      <c r="N1657" s="166">
        <f t="shared" si="807"/>
        <v>0</v>
      </c>
      <c r="O1657" s="166">
        <f t="shared" si="807"/>
        <v>0</v>
      </c>
      <c r="P1657" s="166">
        <f t="shared" si="807"/>
        <v>0</v>
      </c>
      <c r="Q1657" s="166">
        <f t="shared" si="807"/>
        <v>0</v>
      </c>
      <c r="R1657" s="166">
        <f t="shared" si="807"/>
        <v>0</v>
      </c>
      <c r="S1657" s="166">
        <f t="shared" si="807"/>
        <v>0</v>
      </c>
      <c r="T1657" s="162">
        <f t="shared" si="807"/>
        <v>0</v>
      </c>
      <c r="U1657" s="166">
        <f t="shared" si="807"/>
        <v>0</v>
      </c>
      <c r="V1657" s="167">
        <f t="shared" si="807"/>
        <v>0</v>
      </c>
      <c r="W1657" s="48">
        <f>W801</f>
        <v>0</v>
      </c>
      <c r="Y1657"/>
      <c r="Z1657"/>
      <c r="AA1657"/>
      <c r="AB1657"/>
      <c r="AC1657"/>
      <c r="AD1657"/>
      <c r="AE1657"/>
      <c r="AF1657"/>
    </row>
    <row r="1658" spans="1:32" s="71" customFormat="1" outlineLevel="1" x14ac:dyDescent="0.4">
      <c r="A1658" s="341"/>
      <c r="B1658" s="494"/>
      <c r="C1658" s="495"/>
      <c r="D1658" s="495"/>
      <c r="E1658" s="496"/>
      <c r="F1658" s="497" t="s">
        <v>109</v>
      </c>
      <c r="G1658" s="174">
        <f>G802</f>
        <v>0</v>
      </c>
      <c r="H1658" s="225">
        <f>G1658*(1-VLOOKUP($F1658,SHT,5,FALSE))+H802*(1-VLOOKUP($F1658,SHT,5,FALSE))</f>
        <v>0</v>
      </c>
      <c r="I1658" s="163">
        <f t="shared" ref="I1658:V1658" si="808">I802*(1-VLOOKUP($F1658,SHT,5,FALSE))</f>
        <v>0</v>
      </c>
      <c r="J1658" s="163">
        <f t="shared" si="808"/>
        <v>0</v>
      </c>
      <c r="K1658" s="181">
        <f t="shared" si="808"/>
        <v>0</v>
      </c>
      <c r="L1658" s="165">
        <f t="shared" si="808"/>
        <v>0</v>
      </c>
      <c r="M1658" s="176">
        <f t="shared" si="808"/>
        <v>0</v>
      </c>
      <c r="N1658" s="166">
        <f t="shared" si="808"/>
        <v>0</v>
      </c>
      <c r="O1658" s="166">
        <f t="shared" si="808"/>
        <v>0</v>
      </c>
      <c r="P1658" s="166">
        <f t="shared" si="808"/>
        <v>0</v>
      </c>
      <c r="Q1658" s="166">
        <f t="shared" si="808"/>
        <v>0</v>
      </c>
      <c r="R1658" s="166">
        <f t="shared" si="808"/>
        <v>0</v>
      </c>
      <c r="S1658" s="166">
        <f t="shared" si="808"/>
        <v>0</v>
      </c>
      <c r="T1658" s="162">
        <f t="shared" si="808"/>
        <v>0</v>
      </c>
      <c r="U1658" s="166">
        <f t="shared" si="808"/>
        <v>0</v>
      </c>
      <c r="V1658" s="167">
        <f t="shared" si="808"/>
        <v>0</v>
      </c>
      <c r="W1658" s="48">
        <f>W802</f>
        <v>0</v>
      </c>
      <c r="Y1658"/>
      <c r="Z1658"/>
      <c r="AA1658"/>
      <c r="AB1658"/>
      <c r="AC1658"/>
      <c r="AD1658"/>
      <c r="AE1658"/>
      <c r="AF1658"/>
    </row>
    <row r="1659" spans="1:32" s="71" customFormat="1" x14ac:dyDescent="0.4">
      <c r="A1659" s="341"/>
      <c r="B1659" s="494"/>
      <c r="C1659" s="495"/>
      <c r="D1659" s="495" t="s">
        <v>110</v>
      </c>
      <c r="E1659" s="496"/>
      <c r="F1659" s="496"/>
      <c r="G1659" s="68">
        <f>SUBTOTAL(9,G1660:G1662)</f>
        <v>0</v>
      </c>
      <c r="H1659" s="69"/>
      <c r="I1659" s="66"/>
      <c r="J1659" s="66"/>
      <c r="K1659" s="67">
        <f t="shared" ref="K1659:W1659" si="809">SUBTOTAL(9,K1660:K1662)</f>
        <v>0</v>
      </c>
      <c r="L1659" s="36">
        <f t="shared" si="809"/>
        <v>0</v>
      </c>
      <c r="M1659" s="36">
        <f t="shared" si="809"/>
        <v>0</v>
      </c>
      <c r="N1659" s="36">
        <f t="shared" si="809"/>
        <v>0</v>
      </c>
      <c r="O1659" s="36">
        <f t="shared" si="809"/>
        <v>0</v>
      </c>
      <c r="P1659" s="36">
        <f t="shared" si="809"/>
        <v>0</v>
      </c>
      <c r="Q1659" s="36">
        <f t="shared" si="809"/>
        <v>0</v>
      </c>
      <c r="R1659" s="36">
        <f t="shared" si="809"/>
        <v>0</v>
      </c>
      <c r="S1659" s="36">
        <f t="shared" si="809"/>
        <v>0</v>
      </c>
      <c r="T1659" s="36">
        <f t="shared" si="809"/>
        <v>0</v>
      </c>
      <c r="U1659" s="36">
        <f t="shared" si="809"/>
        <v>0</v>
      </c>
      <c r="V1659" s="36">
        <f t="shared" si="809"/>
        <v>0</v>
      </c>
      <c r="W1659" s="35">
        <f t="shared" si="809"/>
        <v>0</v>
      </c>
      <c r="Y1659"/>
      <c r="Z1659"/>
      <c r="AA1659"/>
      <c r="AB1659"/>
      <c r="AC1659"/>
      <c r="AD1659"/>
      <c r="AE1659"/>
      <c r="AF1659"/>
    </row>
    <row r="1660" spans="1:32" s="71" customFormat="1" outlineLevel="1" x14ac:dyDescent="0.4">
      <c r="A1660" s="341"/>
      <c r="B1660" s="494"/>
      <c r="C1660" s="495"/>
      <c r="D1660" s="495"/>
      <c r="E1660" s="496"/>
      <c r="F1660" s="497" t="s">
        <v>111</v>
      </c>
      <c r="G1660" s="174">
        <f>G804</f>
        <v>0</v>
      </c>
      <c r="H1660" s="69"/>
      <c r="I1660" s="66"/>
      <c r="J1660" s="66"/>
      <c r="K1660" s="181">
        <f>($G1660+SUM($H804:K804))*VLOOKUP($F1660,EIT,2,FALSE)</f>
        <v>0</v>
      </c>
      <c r="L1660" s="165">
        <f t="shared" ref="L1660:V1660" si="810">L804*VLOOKUP($F1660,EIT,2,FALSE)</f>
        <v>0</v>
      </c>
      <c r="M1660" s="176">
        <f t="shared" si="810"/>
        <v>0</v>
      </c>
      <c r="N1660" s="166">
        <f t="shared" si="810"/>
        <v>0</v>
      </c>
      <c r="O1660" s="166">
        <f t="shared" si="810"/>
        <v>0</v>
      </c>
      <c r="P1660" s="166">
        <f t="shared" si="810"/>
        <v>0</v>
      </c>
      <c r="Q1660" s="166">
        <f t="shared" si="810"/>
        <v>0</v>
      </c>
      <c r="R1660" s="166">
        <f t="shared" si="810"/>
        <v>0</v>
      </c>
      <c r="S1660" s="166">
        <f t="shared" si="810"/>
        <v>0</v>
      </c>
      <c r="T1660" s="166">
        <f t="shared" si="810"/>
        <v>0</v>
      </c>
      <c r="U1660" s="166">
        <f t="shared" si="810"/>
        <v>0</v>
      </c>
      <c r="V1660" s="167">
        <f t="shared" si="810"/>
        <v>0</v>
      </c>
      <c r="W1660" s="48">
        <f>W804</f>
        <v>0</v>
      </c>
      <c r="Y1660"/>
      <c r="Z1660"/>
      <c r="AA1660"/>
      <c r="AB1660"/>
      <c r="AC1660"/>
      <c r="AD1660"/>
      <c r="AE1660"/>
      <c r="AF1660"/>
    </row>
    <row r="1661" spans="1:32" s="71" customFormat="1" outlineLevel="1" x14ac:dyDescent="0.4">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811">O805*(VLOOKUP($F1661,EIT,3,FALSE)+VLOOKUP($F1661,EIT,4,FALSE)+VLOOKUP($F1661,EIT,5,FALSE))</f>
        <v>0</v>
      </c>
      <c r="P1661" s="166">
        <f t="shared" si="811"/>
        <v>0</v>
      </c>
      <c r="Q1661" s="166">
        <f t="shared" si="811"/>
        <v>0</v>
      </c>
      <c r="R1661" s="166">
        <f t="shared" si="811"/>
        <v>0</v>
      </c>
      <c r="S1661" s="166">
        <f t="shared" si="811"/>
        <v>0</v>
      </c>
      <c r="T1661" s="166">
        <f t="shared" si="811"/>
        <v>0</v>
      </c>
      <c r="U1661" s="166">
        <f t="shared" si="811"/>
        <v>0</v>
      </c>
      <c r="V1661" s="167">
        <f t="shared" si="811"/>
        <v>0</v>
      </c>
      <c r="W1661" s="48">
        <f>W805</f>
        <v>0</v>
      </c>
      <c r="Y1661"/>
      <c r="Z1661"/>
      <c r="AA1661"/>
      <c r="AB1661"/>
      <c r="AC1661"/>
      <c r="AD1661"/>
      <c r="AE1661"/>
      <c r="AF1661"/>
    </row>
    <row r="1662" spans="1:32" s="71" customFormat="1" outlineLevel="1" x14ac:dyDescent="0.4">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4">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4">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4">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4">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4">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4">
      <c r="A1668" s="341"/>
      <c r="B1668" s="32"/>
      <c r="C1668" s="31"/>
      <c r="D1668" s="30"/>
      <c r="E1668" s="65"/>
      <c r="F1668" s="451" t="s">
        <v>169</v>
      </c>
      <c r="G1668" s="453">
        <f t="shared" ref="G1668" si="812">G812</f>
        <v>0</v>
      </c>
      <c r="H1668" s="454">
        <f>G1668*(1-VLOOKUP($F1668,SHT,3,FALSE))+H812*(1-VLOOKUP($F1668,SHT,3,FALSE))</f>
        <v>0</v>
      </c>
      <c r="I1668" s="455">
        <f t="shared" ref="I1668:V1668" si="813">I812*(1-VLOOKUP($F1668,SHT,3,FALSE))</f>
        <v>0</v>
      </c>
      <c r="J1668" s="455">
        <f t="shared" si="813"/>
        <v>0</v>
      </c>
      <c r="K1668" s="456">
        <f t="shared" si="813"/>
        <v>0</v>
      </c>
      <c r="L1668" s="457">
        <f t="shared" si="813"/>
        <v>0</v>
      </c>
      <c r="M1668" s="458">
        <f t="shared" si="813"/>
        <v>0</v>
      </c>
      <c r="N1668" s="455">
        <f t="shared" si="813"/>
        <v>0</v>
      </c>
      <c r="O1668" s="455">
        <f t="shared" si="813"/>
        <v>0</v>
      </c>
      <c r="P1668" s="455">
        <f t="shared" si="813"/>
        <v>0</v>
      </c>
      <c r="Q1668" s="455">
        <f t="shared" si="813"/>
        <v>0</v>
      </c>
      <c r="R1668" s="455">
        <f t="shared" si="813"/>
        <v>0</v>
      </c>
      <c r="S1668" s="455">
        <f t="shared" si="813"/>
        <v>0</v>
      </c>
      <c r="T1668" s="455">
        <f t="shared" si="813"/>
        <v>0</v>
      </c>
      <c r="U1668" s="455">
        <f t="shared" si="813"/>
        <v>0</v>
      </c>
      <c r="V1668" s="459">
        <f t="shared" si="813"/>
        <v>0</v>
      </c>
      <c r="W1668" s="453">
        <f t="shared" ref="W1668:W1670" si="814">W812</f>
        <v>0</v>
      </c>
      <c r="Y1668"/>
      <c r="Z1668"/>
      <c r="AA1668"/>
      <c r="AB1668"/>
      <c r="AC1668"/>
      <c r="AD1668"/>
      <c r="AE1668"/>
      <c r="AF1668"/>
    </row>
    <row r="1669" spans="1:34" s="71" customFormat="1" outlineLevel="1" x14ac:dyDescent="0.4">
      <c r="A1669" s="341"/>
      <c r="B1669" s="32"/>
      <c r="C1669" s="31"/>
      <c r="D1669" s="30"/>
      <c r="E1669" s="65"/>
      <c r="F1669" s="451" t="s">
        <v>170</v>
      </c>
      <c r="G1669" s="453">
        <f t="shared" ref="G1669" si="815">G813</f>
        <v>0</v>
      </c>
      <c r="H1669" s="454">
        <f>G1669*(1-VLOOKUP($F1669,SHT,3,FALSE))+H813*(1-VLOOKUP($F1669,SHT,3,FALSE))</f>
        <v>0</v>
      </c>
      <c r="I1669" s="455">
        <f t="shared" ref="I1669:V1669" si="816">I813*(1-VLOOKUP($F1669,SHT,3,FALSE))</f>
        <v>0</v>
      </c>
      <c r="J1669" s="455">
        <f t="shared" si="816"/>
        <v>0</v>
      </c>
      <c r="K1669" s="456">
        <f t="shared" si="816"/>
        <v>0</v>
      </c>
      <c r="L1669" s="457">
        <f t="shared" si="816"/>
        <v>0</v>
      </c>
      <c r="M1669" s="458">
        <f t="shared" si="816"/>
        <v>0</v>
      </c>
      <c r="N1669" s="455">
        <f t="shared" si="816"/>
        <v>0</v>
      </c>
      <c r="O1669" s="455">
        <f t="shared" si="816"/>
        <v>0</v>
      </c>
      <c r="P1669" s="455">
        <f t="shared" si="816"/>
        <v>0</v>
      </c>
      <c r="Q1669" s="455">
        <f t="shared" si="816"/>
        <v>0</v>
      </c>
      <c r="R1669" s="455">
        <f t="shared" si="816"/>
        <v>0</v>
      </c>
      <c r="S1669" s="455">
        <f t="shared" si="816"/>
        <v>0</v>
      </c>
      <c r="T1669" s="455">
        <f t="shared" si="816"/>
        <v>0</v>
      </c>
      <c r="U1669" s="455">
        <f t="shared" si="816"/>
        <v>0</v>
      </c>
      <c r="V1669" s="459">
        <f t="shared" si="816"/>
        <v>0</v>
      </c>
      <c r="W1669" s="453">
        <f t="shared" si="814"/>
        <v>0</v>
      </c>
      <c r="Y1669"/>
      <c r="Z1669"/>
      <c r="AA1669"/>
      <c r="AB1669"/>
      <c r="AC1669"/>
      <c r="AD1669"/>
      <c r="AE1669"/>
      <c r="AF1669"/>
    </row>
    <row r="1670" spans="1:34" s="71" customFormat="1" outlineLevel="1" x14ac:dyDescent="0.4">
      <c r="A1670" s="341"/>
      <c r="B1670" s="32"/>
      <c r="C1670" s="31"/>
      <c r="D1670" s="30"/>
      <c r="E1670" s="65"/>
      <c r="F1670" s="451" t="s">
        <v>171</v>
      </c>
      <c r="G1670" s="453">
        <f t="shared" ref="G1670" si="817">G814</f>
        <v>0</v>
      </c>
      <c r="H1670" s="454">
        <f>G1670*(1-VLOOKUP($F1670,SHT,3,FALSE))+H814*(1-VLOOKUP($F1670,SHT,3,FALSE))</f>
        <v>0</v>
      </c>
      <c r="I1670" s="455">
        <f t="shared" ref="I1670:V1670" si="818">I814*(1-VLOOKUP($F1670,SHT,3,FALSE))</f>
        <v>0</v>
      </c>
      <c r="J1670" s="455">
        <f t="shared" si="818"/>
        <v>0</v>
      </c>
      <c r="K1670" s="456">
        <f t="shared" si="818"/>
        <v>0</v>
      </c>
      <c r="L1670" s="457">
        <f t="shared" si="818"/>
        <v>0</v>
      </c>
      <c r="M1670" s="458">
        <f t="shared" si="818"/>
        <v>0</v>
      </c>
      <c r="N1670" s="455">
        <f t="shared" si="818"/>
        <v>0</v>
      </c>
      <c r="O1670" s="455">
        <f t="shared" si="818"/>
        <v>0</v>
      </c>
      <c r="P1670" s="455">
        <f t="shared" si="818"/>
        <v>0</v>
      </c>
      <c r="Q1670" s="455">
        <f t="shared" si="818"/>
        <v>0</v>
      </c>
      <c r="R1670" s="455">
        <f t="shared" si="818"/>
        <v>0</v>
      </c>
      <c r="S1670" s="455">
        <f t="shared" si="818"/>
        <v>0</v>
      </c>
      <c r="T1670" s="455">
        <f t="shared" si="818"/>
        <v>0</v>
      </c>
      <c r="U1670" s="455">
        <f t="shared" si="818"/>
        <v>0</v>
      </c>
      <c r="V1670" s="459">
        <f t="shared" si="818"/>
        <v>0</v>
      </c>
      <c r="W1670" s="453">
        <f t="shared" si="814"/>
        <v>0</v>
      </c>
      <c r="Y1670"/>
      <c r="Z1670"/>
      <c r="AA1670"/>
      <c r="AB1670"/>
      <c r="AC1670"/>
      <c r="AD1670"/>
      <c r="AE1670"/>
      <c r="AF1670"/>
    </row>
    <row r="1671" spans="1:34" s="71" customFormat="1" x14ac:dyDescent="0.4">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5.3" thickBot="1" x14ac:dyDescent="0.55000000000000004">
      <c r="A1672" s="338"/>
      <c r="B1672" s="503" t="s">
        <v>200</v>
      </c>
      <c r="C1672" s="76"/>
      <c r="D1672" s="76"/>
      <c r="E1672" s="76"/>
      <c r="F1672" s="76"/>
      <c r="G1672" s="188">
        <f>SUBTOTAL(9,G1432:G1671)</f>
        <v>0</v>
      </c>
      <c r="H1672" s="189">
        <f t="shared" ref="H1672:W1672" si="819">SUBTOTAL(9,H1432:H1671)</f>
        <v>0</v>
      </c>
      <c r="I1672" s="190">
        <f t="shared" si="819"/>
        <v>0</v>
      </c>
      <c r="J1672" s="190">
        <f t="shared" si="819"/>
        <v>0</v>
      </c>
      <c r="K1672" s="486">
        <f t="shared" si="819"/>
        <v>0</v>
      </c>
      <c r="L1672" s="192">
        <f t="shared" si="819"/>
        <v>0</v>
      </c>
      <c r="M1672" s="193">
        <f t="shared" si="819"/>
        <v>0</v>
      </c>
      <c r="N1672" s="193">
        <f t="shared" si="819"/>
        <v>0</v>
      </c>
      <c r="O1672" s="193">
        <f t="shared" si="819"/>
        <v>0</v>
      </c>
      <c r="P1672" s="193">
        <f t="shared" si="819"/>
        <v>0</v>
      </c>
      <c r="Q1672" s="193">
        <f t="shared" si="819"/>
        <v>0</v>
      </c>
      <c r="R1672" s="193">
        <f t="shared" si="819"/>
        <v>0</v>
      </c>
      <c r="S1672" s="193">
        <f t="shared" si="819"/>
        <v>0</v>
      </c>
      <c r="T1672" s="193">
        <f t="shared" si="819"/>
        <v>0</v>
      </c>
      <c r="U1672" s="193">
        <f t="shared" si="819"/>
        <v>0</v>
      </c>
      <c r="V1672" s="194">
        <f t="shared" si="819"/>
        <v>0</v>
      </c>
      <c r="W1672" s="188">
        <f t="shared" si="819"/>
        <v>0</v>
      </c>
      <c r="Y1672"/>
      <c r="Z1672"/>
      <c r="AA1672"/>
      <c r="AB1672"/>
      <c r="AC1672"/>
      <c r="AD1672"/>
      <c r="AE1672"/>
      <c r="AF1672"/>
    </row>
    <row r="1673" spans="1:34" ht="12.6" thickBot="1" x14ac:dyDescent="0.4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 x14ac:dyDescent="0.5">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5">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5">
      <c r="A1676" s="337"/>
      <c r="B1676" s="614"/>
      <c r="C1676" s="236"/>
      <c r="D1676" s="236"/>
      <c r="E1676" s="236"/>
      <c r="F1676" s="617" t="s">
        <v>356</v>
      </c>
      <c r="G1676" s="174">
        <f t="shared" ref="G1676:V1676" si="820">G820</f>
        <v>0</v>
      </c>
      <c r="H1676" s="175">
        <f t="shared" si="820"/>
        <v>0</v>
      </c>
      <c r="I1676" s="163">
        <f t="shared" si="820"/>
        <v>0</v>
      </c>
      <c r="J1676" s="163">
        <f t="shared" si="820"/>
        <v>0</v>
      </c>
      <c r="K1676" s="181">
        <f t="shared" si="820"/>
        <v>0</v>
      </c>
      <c r="L1676" s="162">
        <f t="shared" si="820"/>
        <v>0</v>
      </c>
      <c r="M1676" s="176">
        <f t="shared" si="820"/>
        <v>0</v>
      </c>
      <c r="N1676" s="166">
        <f t="shared" si="820"/>
        <v>0</v>
      </c>
      <c r="O1676" s="166">
        <f t="shared" si="820"/>
        <v>0</v>
      </c>
      <c r="P1676" s="166">
        <f t="shared" si="820"/>
        <v>0</v>
      </c>
      <c r="Q1676" s="166">
        <f t="shared" si="820"/>
        <v>0</v>
      </c>
      <c r="R1676" s="166">
        <f t="shared" si="820"/>
        <v>0</v>
      </c>
      <c r="S1676" s="166">
        <f t="shared" si="820"/>
        <v>0</v>
      </c>
      <c r="T1676" s="166">
        <f t="shared" si="820"/>
        <v>0</v>
      </c>
      <c r="U1676" s="166">
        <f t="shared" si="820"/>
        <v>0</v>
      </c>
      <c r="V1676" s="179">
        <f t="shared" si="820"/>
        <v>0</v>
      </c>
      <c r="W1676" s="48">
        <f>G1676-SUM(H1676:V1676)</f>
        <v>0</v>
      </c>
      <c r="X1676" s="71"/>
      <c r="Y1676"/>
      <c r="Z1676"/>
      <c r="AA1676"/>
      <c r="AB1676"/>
      <c r="AC1676"/>
      <c r="AD1676"/>
      <c r="AE1676"/>
      <c r="AF1676"/>
    </row>
    <row r="1677" spans="1:34" s="116" customFormat="1" ht="12.75" customHeight="1" x14ac:dyDescent="0.5">
      <c r="A1677" s="337"/>
      <c r="B1677" s="614"/>
      <c r="C1677" s="236"/>
      <c r="D1677" s="236"/>
      <c r="E1677" s="236"/>
      <c r="F1677" s="617" t="s">
        <v>357</v>
      </c>
      <c r="G1677" s="174">
        <f t="shared" ref="G1677:V1677" si="821">G821</f>
        <v>0</v>
      </c>
      <c r="H1677" s="175">
        <f t="shared" si="821"/>
        <v>0</v>
      </c>
      <c r="I1677" s="163">
        <f t="shared" si="821"/>
        <v>0</v>
      </c>
      <c r="J1677" s="163">
        <f t="shared" si="821"/>
        <v>0</v>
      </c>
      <c r="K1677" s="181">
        <f t="shared" si="821"/>
        <v>0</v>
      </c>
      <c r="L1677" s="162">
        <f t="shared" si="821"/>
        <v>0</v>
      </c>
      <c r="M1677" s="176">
        <f t="shared" si="821"/>
        <v>0</v>
      </c>
      <c r="N1677" s="166">
        <f t="shared" si="821"/>
        <v>0</v>
      </c>
      <c r="O1677" s="166">
        <f t="shared" si="821"/>
        <v>0</v>
      </c>
      <c r="P1677" s="166">
        <f t="shared" si="821"/>
        <v>0</v>
      </c>
      <c r="Q1677" s="166">
        <f t="shared" si="821"/>
        <v>0</v>
      </c>
      <c r="R1677" s="166">
        <f t="shared" si="821"/>
        <v>0</v>
      </c>
      <c r="S1677" s="166">
        <f t="shared" si="821"/>
        <v>0</v>
      </c>
      <c r="T1677" s="166">
        <f t="shared" si="821"/>
        <v>0</v>
      </c>
      <c r="U1677" s="166">
        <f t="shared" si="821"/>
        <v>0</v>
      </c>
      <c r="V1677" s="179">
        <f t="shared" si="821"/>
        <v>0</v>
      </c>
      <c r="W1677" s="48">
        <f>G1677-SUM(H1677:V1677)</f>
        <v>0</v>
      </c>
      <c r="X1677" s="71"/>
      <c r="Y1677"/>
      <c r="Z1677"/>
      <c r="AA1677"/>
      <c r="AB1677"/>
      <c r="AC1677"/>
      <c r="AD1677"/>
      <c r="AE1677"/>
      <c r="AF1677"/>
    </row>
    <row r="1678" spans="1:34" s="116" customFormat="1" ht="12.75" customHeight="1" x14ac:dyDescent="0.5">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5">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5">
      <c r="A1680" s="337"/>
      <c r="B1680" s="614"/>
      <c r="C1680" s="532"/>
      <c r="D1680" s="495" t="s">
        <v>118</v>
      </c>
      <c r="E1680" s="498"/>
      <c r="F1680" s="622"/>
      <c r="G1680" s="66">
        <f t="shared" ref="G1680:W1680" si="822">SUBTOTAL(9,G1681:G1684)</f>
        <v>0</v>
      </c>
      <c r="H1680" s="53">
        <f t="shared" si="822"/>
        <v>0</v>
      </c>
      <c r="I1680" s="36">
        <f t="shared" si="822"/>
        <v>0</v>
      </c>
      <c r="J1680" s="36">
        <f t="shared" si="822"/>
        <v>0</v>
      </c>
      <c r="K1680" s="39">
        <f t="shared" si="822"/>
        <v>0</v>
      </c>
      <c r="L1680" s="53">
        <f t="shared" si="822"/>
        <v>0</v>
      </c>
      <c r="M1680" s="38">
        <f t="shared" si="822"/>
        <v>0</v>
      </c>
      <c r="N1680" s="36">
        <f t="shared" si="822"/>
        <v>0</v>
      </c>
      <c r="O1680" s="36">
        <f t="shared" si="822"/>
        <v>0</v>
      </c>
      <c r="P1680" s="36">
        <f t="shared" si="822"/>
        <v>0</v>
      </c>
      <c r="Q1680" s="36">
        <f t="shared" si="822"/>
        <v>0</v>
      </c>
      <c r="R1680" s="36">
        <f t="shared" si="822"/>
        <v>0</v>
      </c>
      <c r="S1680" s="36">
        <f t="shared" si="822"/>
        <v>0</v>
      </c>
      <c r="T1680" s="36">
        <f t="shared" si="822"/>
        <v>0</v>
      </c>
      <c r="U1680" s="36">
        <f t="shared" si="822"/>
        <v>0</v>
      </c>
      <c r="V1680" s="36">
        <f t="shared" si="822"/>
        <v>0</v>
      </c>
      <c r="W1680" s="35">
        <f t="shared" si="822"/>
        <v>0</v>
      </c>
      <c r="Y1680"/>
      <c r="Z1680"/>
      <c r="AA1680"/>
      <c r="AB1680"/>
      <c r="AC1680"/>
      <c r="AD1680"/>
      <c r="AE1680"/>
      <c r="AF1680"/>
    </row>
    <row r="1681" spans="1:32" s="116" customFormat="1" ht="12.75" customHeight="1" x14ac:dyDescent="0.5">
      <c r="A1681" s="337"/>
      <c r="B1681" s="614"/>
      <c r="C1681" s="532"/>
      <c r="D1681" s="495"/>
      <c r="E1681" s="496"/>
      <c r="F1681" s="617" t="s">
        <v>360</v>
      </c>
      <c r="G1681" s="174">
        <f t="shared" ref="G1681:V1681" si="823">G825</f>
        <v>0</v>
      </c>
      <c r="H1681" s="175">
        <f t="shared" si="823"/>
        <v>0</v>
      </c>
      <c r="I1681" s="163">
        <f t="shared" si="823"/>
        <v>0</v>
      </c>
      <c r="J1681" s="163">
        <f t="shared" si="823"/>
        <v>0</v>
      </c>
      <c r="K1681" s="181">
        <f t="shared" si="823"/>
        <v>0</v>
      </c>
      <c r="L1681" s="162">
        <f t="shared" si="823"/>
        <v>0</v>
      </c>
      <c r="M1681" s="176">
        <f t="shared" si="823"/>
        <v>0</v>
      </c>
      <c r="N1681" s="166">
        <f t="shared" si="823"/>
        <v>0</v>
      </c>
      <c r="O1681" s="166">
        <f t="shared" si="823"/>
        <v>0</v>
      </c>
      <c r="P1681" s="166">
        <f t="shared" si="823"/>
        <v>0</v>
      </c>
      <c r="Q1681" s="166">
        <f t="shared" si="823"/>
        <v>0</v>
      </c>
      <c r="R1681" s="166">
        <f t="shared" si="823"/>
        <v>0</v>
      </c>
      <c r="S1681" s="166">
        <f t="shared" si="823"/>
        <v>0</v>
      </c>
      <c r="T1681" s="166">
        <f t="shared" si="823"/>
        <v>0</v>
      </c>
      <c r="U1681" s="166">
        <f t="shared" si="823"/>
        <v>0</v>
      </c>
      <c r="V1681" s="179">
        <f t="shared" si="823"/>
        <v>0</v>
      </c>
      <c r="W1681" s="48">
        <f t="shared" ref="W1681:W1684" si="824">G1681-SUM(H1681:V1681)</f>
        <v>0</v>
      </c>
      <c r="X1681" s="71"/>
      <c r="Y1681"/>
      <c r="Z1681"/>
      <c r="AA1681"/>
      <c r="AB1681"/>
      <c r="AC1681"/>
      <c r="AD1681"/>
      <c r="AE1681"/>
      <c r="AF1681"/>
    </row>
    <row r="1682" spans="1:32" s="116" customFormat="1" ht="12.75" customHeight="1" x14ac:dyDescent="0.5">
      <c r="A1682" s="337"/>
      <c r="B1682" s="614"/>
      <c r="C1682" s="532"/>
      <c r="D1682" s="495"/>
      <c r="E1682" s="496"/>
      <c r="F1682" s="617" t="s">
        <v>361</v>
      </c>
      <c r="G1682" s="174">
        <f t="shared" ref="G1682:V1682" si="825">G826</f>
        <v>0</v>
      </c>
      <c r="H1682" s="175">
        <f t="shared" si="825"/>
        <v>0</v>
      </c>
      <c r="I1682" s="163">
        <f t="shared" si="825"/>
        <v>0</v>
      </c>
      <c r="J1682" s="163">
        <f t="shared" si="825"/>
        <v>0</v>
      </c>
      <c r="K1682" s="181">
        <f t="shared" si="825"/>
        <v>0</v>
      </c>
      <c r="L1682" s="162">
        <f t="shared" si="825"/>
        <v>0</v>
      </c>
      <c r="M1682" s="176">
        <f t="shared" si="825"/>
        <v>0</v>
      </c>
      <c r="N1682" s="166">
        <f t="shared" si="825"/>
        <v>0</v>
      </c>
      <c r="O1682" s="166">
        <f t="shared" si="825"/>
        <v>0</v>
      </c>
      <c r="P1682" s="166">
        <f t="shared" si="825"/>
        <v>0</v>
      </c>
      <c r="Q1682" s="166">
        <f t="shared" si="825"/>
        <v>0</v>
      </c>
      <c r="R1682" s="166">
        <f t="shared" si="825"/>
        <v>0</v>
      </c>
      <c r="S1682" s="166">
        <f t="shared" si="825"/>
        <v>0</v>
      </c>
      <c r="T1682" s="166">
        <f t="shared" si="825"/>
        <v>0</v>
      </c>
      <c r="U1682" s="166">
        <f t="shared" si="825"/>
        <v>0</v>
      </c>
      <c r="V1682" s="179">
        <f t="shared" si="825"/>
        <v>0</v>
      </c>
      <c r="W1682" s="48">
        <f t="shared" si="824"/>
        <v>0</v>
      </c>
      <c r="X1682" s="71"/>
      <c r="Y1682"/>
      <c r="Z1682"/>
      <c r="AA1682"/>
      <c r="AB1682"/>
      <c r="AC1682"/>
      <c r="AD1682"/>
      <c r="AE1682"/>
      <c r="AF1682"/>
    </row>
    <row r="1683" spans="1:32" s="116" customFormat="1" ht="12.75" customHeight="1" x14ac:dyDescent="0.5">
      <c r="A1683" s="337"/>
      <c r="B1683" s="614"/>
      <c r="C1683" s="532"/>
      <c r="D1683" s="495"/>
      <c r="E1683" s="496"/>
      <c r="F1683" s="617" t="s">
        <v>362</v>
      </c>
      <c r="G1683" s="174">
        <f t="shared" ref="G1683:V1683" si="826">G827</f>
        <v>0</v>
      </c>
      <c r="H1683" s="175">
        <f t="shared" si="826"/>
        <v>0</v>
      </c>
      <c r="I1683" s="163">
        <f t="shared" si="826"/>
        <v>0</v>
      </c>
      <c r="J1683" s="163">
        <f t="shared" si="826"/>
        <v>0</v>
      </c>
      <c r="K1683" s="181">
        <f t="shared" si="826"/>
        <v>0</v>
      </c>
      <c r="L1683" s="162">
        <f t="shared" si="826"/>
        <v>0</v>
      </c>
      <c r="M1683" s="176">
        <f t="shared" si="826"/>
        <v>0</v>
      </c>
      <c r="N1683" s="166">
        <f t="shared" si="826"/>
        <v>0</v>
      </c>
      <c r="O1683" s="166">
        <f t="shared" si="826"/>
        <v>0</v>
      </c>
      <c r="P1683" s="166">
        <f t="shared" si="826"/>
        <v>0</v>
      </c>
      <c r="Q1683" s="166">
        <f t="shared" si="826"/>
        <v>0</v>
      </c>
      <c r="R1683" s="166">
        <f t="shared" si="826"/>
        <v>0</v>
      </c>
      <c r="S1683" s="166">
        <f t="shared" si="826"/>
        <v>0</v>
      </c>
      <c r="T1683" s="166">
        <f t="shared" si="826"/>
        <v>0</v>
      </c>
      <c r="U1683" s="166">
        <f t="shared" si="826"/>
        <v>0</v>
      </c>
      <c r="V1683" s="179">
        <f t="shared" si="826"/>
        <v>0</v>
      </c>
      <c r="W1683" s="48">
        <f t="shared" si="824"/>
        <v>0</v>
      </c>
      <c r="X1683" s="71"/>
      <c r="Y1683"/>
      <c r="Z1683"/>
      <c r="AA1683"/>
      <c r="AB1683"/>
      <c r="AC1683"/>
      <c r="AD1683"/>
      <c r="AE1683"/>
      <c r="AF1683"/>
    </row>
    <row r="1684" spans="1:32" s="116" customFormat="1" ht="12.75" customHeight="1" x14ac:dyDescent="0.5">
      <c r="A1684" s="337"/>
      <c r="B1684" s="614"/>
      <c r="C1684" s="532"/>
      <c r="D1684" s="495"/>
      <c r="E1684" s="496"/>
      <c r="F1684" s="617" t="s">
        <v>363</v>
      </c>
      <c r="G1684" s="174">
        <f t="shared" ref="G1684:V1684" si="827">G828</f>
        <v>0</v>
      </c>
      <c r="H1684" s="175">
        <f t="shared" si="827"/>
        <v>0</v>
      </c>
      <c r="I1684" s="163">
        <f t="shared" si="827"/>
        <v>0</v>
      </c>
      <c r="J1684" s="163">
        <f t="shared" si="827"/>
        <v>0</v>
      </c>
      <c r="K1684" s="181">
        <f t="shared" si="827"/>
        <v>0</v>
      </c>
      <c r="L1684" s="162">
        <f t="shared" si="827"/>
        <v>0</v>
      </c>
      <c r="M1684" s="176">
        <f t="shared" si="827"/>
        <v>0</v>
      </c>
      <c r="N1684" s="166">
        <f t="shared" si="827"/>
        <v>0</v>
      </c>
      <c r="O1684" s="166">
        <f t="shared" si="827"/>
        <v>0</v>
      </c>
      <c r="P1684" s="166">
        <f t="shared" si="827"/>
        <v>0</v>
      </c>
      <c r="Q1684" s="166">
        <f t="shared" si="827"/>
        <v>0</v>
      </c>
      <c r="R1684" s="166">
        <f t="shared" si="827"/>
        <v>0</v>
      </c>
      <c r="S1684" s="166">
        <f t="shared" si="827"/>
        <v>0</v>
      </c>
      <c r="T1684" s="166">
        <f t="shared" si="827"/>
        <v>0</v>
      </c>
      <c r="U1684" s="166">
        <f t="shared" si="827"/>
        <v>0</v>
      </c>
      <c r="V1684" s="179">
        <f t="shared" si="827"/>
        <v>0</v>
      </c>
      <c r="W1684" s="48">
        <f t="shared" si="824"/>
        <v>0</v>
      </c>
      <c r="X1684" s="71"/>
      <c r="Y1684"/>
      <c r="Z1684"/>
      <c r="AA1684"/>
      <c r="AB1684"/>
      <c r="AC1684"/>
      <c r="AD1684"/>
      <c r="AE1684"/>
      <c r="AF1684"/>
    </row>
    <row r="1685" spans="1:32" s="116" customFormat="1" ht="12.75" customHeight="1" x14ac:dyDescent="0.5">
      <c r="A1685" s="337"/>
      <c r="B1685" s="614"/>
      <c r="C1685" s="532"/>
      <c r="D1685" s="495" t="s">
        <v>129</v>
      </c>
      <c r="E1685" s="498"/>
      <c r="F1685" s="622"/>
      <c r="G1685" s="69">
        <f t="shared" ref="G1685:W1685" si="828">SUBTOTAL(9,G1686:G1689)</f>
        <v>0</v>
      </c>
      <c r="H1685" s="53">
        <f t="shared" si="828"/>
        <v>0</v>
      </c>
      <c r="I1685" s="36">
        <f t="shared" si="828"/>
        <v>0</v>
      </c>
      <c r="J1685" s="36">
        <f t="shared" si="828"/>
        <v>0</v>
      </c>
      <c r="K1685" s="39">
        <f t="shared" si="828"/>
        <v>0</v>
      </c>
      <c r="L1685" s="53">
        <f t="shared" si="828"/>
        <v>0</v>
      </c>
      <c r="M1685" s="38">
        <f t="shared" si="828"/>
        <v>0</v>
      </c>
      <c r="N1685" s="36">
        <f t="shared" si="828"/>
        <v>0</v>
      </c>
      <c r="O1685" s="36">
        <f t="shared" si="828"/>
        <v>0</v>
      </c>
      <c r="P1685" s="36">
        <f t="shared" si="828"/>
        <v>0</v>
      </c>
      <c r="Q1685" s="36">
        <f t="shared" si="828"/>
        <v>0</v>
      </c>
      <c r="R1685" s="36">
        <f t="shared" si="828"/>
        <v>0</v>
      </c>
      <c r="S1685" s="36">
        <f t="shared" si="828"/>
        <v>0</v>
      </c>
      <c r="T1685" s="36">
        <f t="shared" si="828"/>
        <v>0</v>
      </c>
      <c r="U1685" s="36">
        <f t="shared" si="828"/>
        <v>0</v>
      </c>
      <c r="V1685" s="36">
        <f t="shared" si="828"/>
        <v>0</v>
      </c>
      <c r="W1685" s="35">
        <f t="shared" si="828"/>
        <v>0</v>
      </c>
      <c r="Y1685"/>
      <c r="Z1685"/>
      <c r="AA1685"/>
      <c r="AB1685"/>
      <c r="AC1685"/>
      <c r="AD1685"/>
      <c r="AE1685"/>
      <c r="AF1685"/>
    </row>
    <row r="1686" spans="1:32" s="116" customFormat="1" ht="12.75" customHeight="1" x14ac:dyDescent="0.5">
      <c r="A1686" s="337"/>
      <c r="B1686" s="614"/>
      <c r="C1686" s="532"/>
      <c r="D1686" s="495"/>
      <c r="E1686" s="498"/>
      <c r="F1686" s="617" t="s">
        <v>360</v>
      </c>
      <c r="G1686" s="174">
        <f t="shared" ref="G1686:V1686" si="829">G830</f>
        <v>0</v>
      </c>
      <c r="H1686" s="175">
        <f t="shared" si="829"/>
        <v>0</v>
      </c>
      <c r="I1686" s="163">
        <f t="shared" si="829"/>
        <v>0</v>
      </c>
      <c r="J1686" s="163">
        <f t="shared" si="829"/>
        <v>0</v>
      </c>
      <c r="K1686" s="181">
        <f t="shared" si="829"/>
        <v>0</v>
      </c>
      <c r="L1686" s="162">
        <f t="shared" si="829"/>
        <v>0</v>
      </c>
      <c r="M1686" s="176">
        <f t="shared" si="829"/>
        <v>0</v>
      </c>
      <c r="N1686" s="166">
        <f t="shared" si="829"/>
        <v>0</v>
      </c>
      <c r="O1686" s="166">
        <f t="shared" si="829"/>
        <v>0</v>
      </c>
      <c r="P1686" s="166">
        <f t="shared" si="829"/>
        <v>0</v>
      </c>
      <c r="Q1686" s="166">
        <f t="shared" si="829"/>
        <v>0</v>
      </c>
      <c r="R1686" s="166">
        <f t="shared" si="829"/>
        <v>0</v>
      </c>
      <c r="S1686" s="166">
        <f t="shared" si="829"/>
        <v>0</v>
      </c>
      <c r="T1686" s="166">
        <f t="shared" si="829"/>
        <v>0</v>
      </c>
      <c r="U1686" s="166">
        <f t="shared" si="829"/>
        <v>0</v>
      </c>
      <c r="V1686" s="179">
        <f t="shared" si="829"/>
        <v>0</v>
      </c>
      <c r="W1686" s="48">
        <f t="shared" ref="W1686:W1689" si="830">G1686-SUM(H1686:V1686)</f>
        <v>0</v>
      </c>
      <c r="X1686" s="71"/>
      <c r="Y1686"/>
      <c r="Z1686"/>
      <c r="AA1686"/>
      <c r="AB1686"/>
      <c r="AC1686"/>
      <c r="AD1686"/>
      <c r="AE1686"/>
      <c r="AF1686"/>
    </row>
    <row r="1687" spans="1:32" s="116" customFormat="1" ht="12.75" customHeight="1" x14ac:dyDescent="0.5">
      <c r="A1687" s="337"/>
      <c r="B1687" s="614"/>
      <c r="C1687" s="532"/>
      <c r="D1687" s="495"/>
      <c r="E1687" s="498"/>
      <c r="F1687" s="617" t="s">
        <v>361</v>
      </c>
      <c r="G1687" s="174">
        <f t="shared" ref="G1687:V1687" si="831">G831</f>
        <v>0</v>
      </c>
      <c r="H1687" s="175">
        <f t="shared" si="831"/>
        <v>0</v>
      </c>
      <c r="I1687" s="163">
        <f t="shared" si="831"/>
        <v>0</v>
      </c>
      <c r="J1687" s="163">
        <f t="shared" si="831"/>
        <v>0</v>
      </c>
      <c r="K1687" s="181">
        <f t="shared" si="831"/>
        <v>0</v>
      </c>
      <c r="L1687" s="162">
        <f t="shared" si="831"/>
        <v>0</v>
      </c>
      <c r="M1687" s="176">
        <f t="shared" si="831"/>
        <v>0</v>
      </c>
      <c r="N1687" s="166">
        <f t="shared" si="831"/>
        <v>0</v>
      </c>
      <c r="O1687" s="166">
        <f t="shared" si="831"/>
        <v>0</v>
      </c>
      <c r="P1687" s="166">
        <f t="shared" si="831"/>
        <v>0</v>
      </c>
      <c r="Q1687" s="166">
        <f t="shared" si="831"/>
        <v>0</v>
      </c>
      <c r="R1687" s="166">
        <f t="shared" si="831"/>
        <v>0</v>
      </c>
      <c r="S1687" s="166">
        <f t="shared" si="831"/>
        <v>0</v>
      </c>
      <c r="T1687" s="166">
        <f t="shared" si="831"/>
        <v>0</v>
      </c>
      <c r="U1687" s="166">
        <f t="shared" si="831"/>
        <v>0</v>
      </c>
      <c r="V1687" s="179">
        <f t="shared" si="831"/>
        <v>0</v>
      </c>
      <c r="W1687" s="48">
        <f t="shared" si="830"/>
        <v>0</v>
      </c>
      <c r="X1687" s="71"/>
      <c r="Y1687"/>
      <c r="Z1687"/>
      <c r="AA1687"/>
      <c r="AB1687"/>
      <c r="AC1687"/>
      <c r="AD1687"/>
      <c r="AE1687"/>
      <c r="AF1687"/>
    </row>
    <row r="1688" spans="1:32" s="116" customFormat="1" ht="12.75" customHeight="1" x14ac:dyDescent="0.5">
      <c r="A1688" s="337"/>
      <c r="B1688" s="614"/>
      <c r="C1688" s="532"/>
      <c r="D1688" s="495"/>
      <c r="E1688" s="498"/>
      <c r="F1688" s="617" t="s">
        <v>362</v>
      </c>
      <c r="G1688" s="174">
        <f t="shared" ref="G1688:V1688" si="832">G832</f>
        <v>0</v>
      </c>
      <c r="H1688" s="175">
        <f t="shared" si="832"/>
        <v>0</v>
      </c>
      <c r="I1688" s="163">
        <f t="shared" si="832"/>
        <v>0</v>
      </c>
      <c r="J1688" s="163">
        <f t="shared" si="832"/>
        <v>0</v>
      </c>
      <c r="K1688" s="181">
        <f t="shared" si="832"/>
        <v>0</v>
      </c>
      <c r="L1688" s="162">
        <f t="shared" si="832"/>
        <v>0</v>
      </c>
      <c r="M1688" s="176">
        <f t="shared" si="832"/>
        <v>0</v>
      </c>
      <c r="N1688" s="166">
        <f t="shared" si="832"/>
        <v>0</v>
      </c>
      <c r="O1688" s="166">
        <f t="shared" si="832"/>
        <v>0</v>
      </c>
      <c r="P1688" s="166">
        <f t="shared" si="832"/>
        <v>0</v>
      </c>
      <c r="Q1688" s="166">
        <f t="shared" si="832"/>
        <v>0</v>
      </c>
      <c r="R1688" s="166">
        <f t="shared" si="832"/>
        <v>0</v>
      </c>
      <c r="S1688" s="166">
        <f t="shared" si="832"/>
        <v>0</v>
      </c>
      <c r="T1688" s="166">
        <f t="shared" si="832"/>
        <v>0</v>
      </c>
      <c r="U1688" s="166">
        <f t="shared" si="832"/>
        <v>0</v>
      </c>
      <c r="V1688" s="179">
        <f t="shared" si="832"/>
        <v>0</v>
      </c>
      <c r="W1688" s="48">
        <f t="shared" si="830"/>
        <v>0</v>
      </c>
      <c r="X1688" s="71"/>
      <c r="Y1688"/>
      <c r="Z1688"/>
      <c r="AA1688"/>
      <c r="AB1688"/>
      <c r="AC1688"/>
      <c r="AD1688"/>
      <c r="AE1688"/>
      <c r="AF1688"/>
    </row>
    <row r="1689" spans="1:32" s="116" customFormat="1" ht="12.75" customHeight="1" x14ac:dyDescent="0.5">
      <c r="A1689" s="337"/>
      <c r="B1689" s="614"/>
      <c r="C1689" s="532"/>
      <c r="D1689" s="495"/>
      <c r="E1689" s="498"/>
      <c r="F1689" s="617" t="s">
        <v>364</v>
      </c>
      <c r="G1689" s="174">
        <f t="shared" ref="G1689:V1689" si="833">G833</f>
        <v>0</v>
      </c>
      <c r="H1689" s="175">
        <f t="shared" si="833"/>
        <v>0</v>
      </c>
      <c r="I1689" s="163">
        <f t="shared" si="833"/>
        <v>0</v>
      </c>
      <c r="J1689" s="163">
        <f t="shared" si="833"/>
        <v>0</v>
      </c>
      <c r="K1689" s="181">
        <f t="shared" si="833"/>
        <v>0</v>
      </c>
      <c r="L1689" s="162">
        <f t="shared" si="833"/>
        <v>0</v>
      </c>
      <c r="M1689" s="176">
        <f t="shared" si="833"/>
        <v>0</v>
      </c>
      <c r="N1689" s="166">
        <f t="shared" si="833"/>
        <v>0</v>
      </c>
      <c r="O1689" s="166">
        <f t="shared" si="833"/>
        <v>0</v>
      </c>
      <c r="P1689" s="166">
        <f t="shared" si="833"/>
        <v>0</v>
      </c>
      <c r="Q1689" s="166">
        <f t="shared" si="833"/>
        <v>0</v>
      </c>
      <c r="R1689" s="166">
        <f t="shared" si="833"/>
        <v>0</v>
      </c>
      <c r="S1689" s="166">
        <f t="shared" si="833"/>
        <v>0</v>
      </c>
      <c r="T1689" s="166">
        <f t="shared" si="833"/>
        <v>0</v>
      </c>
      <c r="U1689" s="166">
        <f t="shared" si="833"/>
        <v>0</v>
      </c>
      <c r="V1689" s="179">
        <f t="shared" si="833"/>
        <v>0</v>
      </c>
      <c r="W1689" s="48">
        <f t="shared" si="830"/>
        <v>0</v>
      </c>
      <c r="X1689" s="71"/>
      <c r="Y1689"/>
      <c r="Z1689"/>
      <c r="AA1689"/>
      <c r="AB1689"/>
      <c r="AC1689"/>
      <c r="AD1689"/>
      <c r="AE1689"/>
      <c r="AF1689"/>
    </row>
    <row r="1690" spans="1:32" s="116" customFormat="1" ht="12.75" customHeight="1" x14ac:dyDescent="0.5">
      <c r="A1690" s="337"/>
      <c r="B1690" s="614"/>
      <c r="C1690" s="532"/>
      <c r="D1690" s="495" t="s">
        <v>365</v>
      </c>
      <c r="E1690" s="498"/>
      <c r="F1690" s="622"/>
      <c r="G1690" s="69">
        <f t="shared" ref="G1690:W1690" si="834">SUBTOTAL(9,G1691:G1692)</f>
        <v>0</v>
      </c>
      <c r="H1690" s="53">
        <f t="shared" si="834"/>
        <v>0</v>
      </c>
      <c r="I1690" s="36">
        <f t="shared" si="834"/>
        <v>0</v>
      </c>
      <c r="J1690" s="36">
        <f t="shared" si="834"/>
        <v>0</v>
      </c>
      <c r="K1690" s="39">
        <f t="shared" si="834"/>
        <v>0</v>
      </c>
      <c r="L1690" s="53">
        <f t="shared" si="834"/>
        <v>0</v>
      </c>
      <c r="M1690" s="38">
        <f t="shared" si="834"/>
        <v>0</v>
      </c>
      <c r="N1690" s="36">
        <f t="shared" si="834"/>
        <v>0</v>
      </c>
      <c r="O1690" s="36">
        <f t="shared" si="834"/>
        <v>0</v>
      </c>
      <c r="P1690" s="36">
        <f t="shared" si="834"/>
        <v>0</v>
      </c>
      <c r="Q1690" s="36">
        <f t="shared" si="834"/>
        <v>0</v>
      </c>
      <c r="R1690" s="36">
        <f t="shared" si="834"/>
        <v>0</v>
      </c>
      <c r="S1690" s="36">
        <f t="shared" si="834"/>
        <v>0</v>
      </c>
      <c r="T1690" s="36">
        <f t="shared" si="834"/>
        <v>0</v>
      </c>
      <c r="U1690" s="36">
        <f t="shared" si="834"/>
        <v>0</v>
      </c>
      <c r="V1690" s="36">
        <f t="shared" si="834"/>
        <v>0</v>
      </c>
      <c r="W1690" s="35">
        <f t="shared" si="834"/>
        <v>0</v>
      </c>
      <c r="Y1690"/>
      <c r="Z1690"/>
      <c r="AA1690"/>
      <c r="AB1690"/>
      <c r="AC1690"/>
      <c r="AD1690"/>
      <c r="AE1690"/>
      <c r="AF1690"/>
    </row>
    <row r="1691" spans="1:32" s="116" customFormat="1" ht="12.75" customHeight="1" x14ac:dyDescent="0.5">
      <c r="A1691" s="337"/>
      <c r="B1691" s="614"/>
      <c r="C1691" s="532"/>
      <c r="D1691" s="495"/>
      <c r="E1691" s="498"/>
      <c r="F1691" s="617" t="s">
        <v>366</v>
      </c>
      <c r="G1691" s="174">
        <f t="shared" ref="G1691:V1691" si="835">G835</f>
        <v>0</v>
      </c>
      <c r="H1691" s="175">
        <f t="shared" si="835"/>
        <v>0</v>
      </c>
      <c r="I1691" s="163">
        <f t="shared" si="835"/>
        <v>0</v>
      </c>
      <c r="J1691" s="163">
        <f t="shared" si="835"/>
        <v>0</v>
      </c>
      <c r="K1691" s="181">
        <f t="shared" si="835"/>
        <v>0</v>
      </c>
      <c r="L1691" s="162">
        <f t="shared" si="835"/>
        <v>0</v>
      </c>
      <c r="M1691" s="176">
        <f t="shared" si="835"/>
        <v>0</v>
      </c>
      <c r="N1691" s="166">
        <f t="shared" si="835"/>
        <v>0</v>
      </c>
      <c r="O1691" s="166">
        <f t="shared" si="835"/>
        <v>0</v>
      </c>
      <c r="P1691" s="166">
        <f t="shared" si="835"/>
        <v>0</v>
      </c>
      <c r="Q1691" s="166">
        <f t="shared" si="835"/>
        <v>0</v>
      </c>
      <c r="R1691" s="166">
        <f t="shared" si="835"/>
        <v>0</v>
      </c>
      <c r="S1691" s="166">
        <f t="shared" si="835"/>
        <v>0</v>
      </c>
      <c r="T1691" s="166">
        <f t="shared" si="835"/>
        <v>0</v>
      </c>
      <c r="U1691" s="166">
        <f t="shared" si="835"/>
        <v>0</v>
      </c>
      <c r="V1691" s="179">
        <f t="shared" si="835"/>
        <v>0</v>
      </c>
      <c r="W1691" s="48">
        <f t="shared" ref="W1691:W1692" si="836">G1691-SUM(H1691:V1691)</f>
        <v>0</v>
      </c>
      <c r="X1691" s="71"/>
      <c r="Y1691"/>
      <c r="Z1691"/>
      <c r="AA1691"/>
      <c r="AB1691"/>
      <c r="AC1691"/>
      <c r="AD1691"/>
      <c r="AE1691"/>
      <c r="AF1691"/>
    </row>
    <row r="1692" spans="1:32" s="116" customFormat="1" ht="12.75" customHeight="1" x14ac:dyDescent="0.5">
      <c r="A1692" s="337"/>
      <c r="B1692" s="614"/>
      <c r="C1692" s="532"/>
      <c r="D1692" s="495"/>
      <c r="E1692" s="498"/>
      <c r="F1692" s="617" t="s">
        <v>367</v>
      </c>
      <c r="G1692" s="174">
        <f t="shared" ref="G1692:V1692" si="837">G836</f>
        <v>0</v>
      </c>
      <c r="H1692" s="175">
        <f t="shared" si="837"/>
        <v>0</v>
      </c>
      <c r="I1692" s="163">
        <f t="shared" si="837"/>
        <v>0</v>
      </c>
      <c r="J1692" s="163">
        <f t="shared" si="837"/>
        <v>0</v>
      </c>
      <c r="K1692" s="181">
        <f t="shared" si="837"/>
        <v>0</v>
      </c>
      <c r="L1692" s="162">
        <f t="shared" si="837"/>
        <v>0</v>
      </c>
      <c r="M1692" s="176">
        <f t="shared" si="837"/>
        <v>0</v>
      </c>
      <c r="N1692" s="166">
        <f t="shared" si="837"/>
        <v>0</v>
      </c>
      <c r="O1692" s="166">
        <f t="shared" si="837"/>
        <v>0</v>
      </c>
      <c r="P1692" s="166">
        <f t="shared" si="837"/>
        <v>0</v>
      </c>
      <c r="Q1692" s="166">
        <f t="shared" si="837"/>
        <v>0</v>
      </c>
      <c r="R1692" s="166">
        <f t="shared" si="837"/>
        <v>0</v>
      </c>
      <c r="S1692" s="166">
        <f t="shared" si="837"/>
        <v>0</v>
      </c>
      <c r="T1692" s="166">
        <f t="shared" si="837"/>
        <v>0</v>
      </c>
      <c r="U1692" s="166">
        <f t="shared" si="837"/>
        <v>0</v>
      </c>
      <c r="V1692" s="179">
        <f t="shared" si="837"/>
        <v>0</v>
      </c>
      <c r="W1692" s="48">
        <f t="shared" si="836"/>
        <v>0</v>
      </c>
      <c r="X1692" s="71"/>
      <c r="Y1692"/>
      <c r="Z1692"/>
      <c r="AA1692"/>
      <c r="AB1692"/>
      <c r="AC1692"/>
      <c r="AD1692"/>
      <c r="AE1692"/>
      <c r="AF1692"/>
    </row>
    <row r="1693" spans="1:32" s="116" customFormat="1" ht="12.75" customHeight="1" x14ac:dyDescent="0.5">
      <c r="A1693" s="337"/>
      <c r="B1693" s="614"/>
      <c r="C1693" s="532"/>
      <c r="D1693" s="495" t="s">
        <v>368</v>
      </c>
      <c r="E1693" s="496"/>
      <c r="F1693" s="623"/>
      <c r="G1693" s="69">
        <f t="shared" ref="G1693:W1693" si="838">SUBTOTAL(9,G1694:G1698)</f>
        <v>0</v>
      </c>
      <c r="H1693" s="53">
        <f t="shared" si="838"/>
        <v>0</v>
      </c>
      <c r="I1693" s="36">
        <f t="shared" si="838"/>
        <v>0</v>
      </c>
      <c r="J1693" s="36">
        <f t="shared" si="838"/>
        <v>0</v>
      </c>
      <c r="K1693" s="39">
        <f t="shared" si="838"/>
        <v>0</v>
      </c>
      <c r="L1693" s="53">
        <f t="shared" si="838"/>
        <v>0</v>
      </c>
      <c r="M1693" s="38">
        <f t="shared" si="838"/>
        <v>0</v>
      </c>
      <c r="N1693" s="36">
        <f t="shared" si="838"/>
        <v>0</v>
      </c>
      <c r="O1693" s="36">
        <f t="shared" si="838"/>
        <v>0</v>
      </c>
      <c r="P1693" s="36">
        <f t="shared" si="838"/>
        <v>0</v>
      </c>
      <c r="Q1693" s="36">
        <f t="shared" si="838"/>
        <v>0</v>
      </c>
      <c r="R1693" s="36">
        <f t="shared" si="838"/>
        <v>0</v>
      </c>
      <c r="S1693" s="36">
        <f t="shared" si="838"/>
        <v>0</v>
      </c>
      <c r="T1693" s="36">
        <f t="shared" si="838"/>
        <v>0</v>
      </c>
      <c r="U1693" s="36">
        <f t="shared" si="838"/>
        <v>0</v>
      </c>
      <c r="V1693" s="36">
        <f t="shared" si="838"/>
        <v>0</v>
      </c>
      <c r="W1693" s="35">
        <f t="shared" si="838"/>
        <v>0</v>
      </c>
      <c r="Y1693"/>
      <c r="Z1693"/>
      <c r="AA1693"/>
      <c r="AB1693"/>
      <c r="AC1693"/>
      <c r="AD1693"/>
      <c r="AE1693"/>
      <c r="AF1693"/>
    </row>
    <row r="1694" spans="1:32" s="116" customFormat="1" ht="12.75" customHeight="1" x14ac:dyDescent="0.5">
      <c r="A1694" s="337"/>
      <c r="B1694" s="614"/>
      <c r="C1694" s="532"/>
      <c r="D1694" s="495"/>
      <c r="E1694" s="498"/>
      <c r="F1694" s="617" t="s">
        <v>369</v>
      </c>
      <c r="G1694" s="174">
        <f t="shared" ref="G1694:V1694" si="839">G838</f>
        <v>0</v>
      </c>
      <c r="H1694" s="175">
        <f t="shared" si="839"/>
        <v>0</v>
      </c>
      <c r="I1694" s="163">
        <f t="shared" si="839"/>
        <v>0</v>
      </c>
      <c r="J1694" s="163">
        <f t="shared" si="839"/>
        <v>0</v>
      </c>
      <c r="K1694" s="181">
        <f t="shared" si="839"/>
        <v>0</v>
      </c>
      <c r="L1694" s="162">
        <f t="shared" si="839"/>
        <v>0</v>
      </c>
      <c r="M1694" s="176">
        <f t="shared" si="839"/>
        <v>0</v>
      </c>
      <c r="N1694" s="166">
        <f t="shared" si="839"/>
        <v>0</v>
      </c>
      <c r="O1694" s="166">
        <f t="shared" si="839"/>
        <v>0</v>
      </c>
      <c r="P1694" s="166">
        <f t="shared" si="839"/>
        <v>0</v>
      </c>
      <c r="Q1694" s="166">
        <f t="shared" si="839"/>
        <v>0</v>
      </c>
      <c r="R1694" s="166">
        <f t="shared" si="839"/>
        <v>0</v>
      </c>
      <c r="S1694" s="166">
        <f t="shared" si="839"/>
        <v>0</v>
      </c>
      <c r="T1694" s="166">
        <f t="shared" si="839"/>
        <v>0</v>
      </c>
      <c r="U1694" s="166">
        <f t="shared" si="839"/>
        <v>0</v>
      </c>
      <c r="V1694" s="179">
        <f t="shared" si="839"/>
        <v>0</v>
      </c>
      <c r="W1694" s="48">
        <f t="shared" ref="W1694:W1698" si="840">G1694-SUM(H1694:V1694)</f>
        <v>0</v>
      </c>
      <c r="X1694" s="71"/>
      <c r="Y1694"/>
      <c r="Z1694"/>
      <c r="AA1694"/>
      <c r="AB1694"/>
      <c r="AC1694"/>
      <c r="AD1694"/>
      <c r="AE1694"/>
      <c r="AF1694"/>
    </row>
    <row r="1695" spans="1:32" s="116" customFormat="1" ht="12.75" customHeight="1" x14ac:dyDescent="0.5">
      <c r="A1695" s="337"/>
      <c r="B1695" s="614"/>
      <c r="C1695" s="532"/>
      <c r="D1695" s="495"/>
      <c r="E1695" s="498"/>
      <c r="F1695" s="617" t="s">
        <v>370</v>
      </c>
      <c r="G1695" s="174">
        <f t="shared" ref="G1695:V1695" si="841">G839</f>
        <v>0</v>
      </c>
      <c r="H1695" s="175">
        <f t="shared" si="841"/>
        <v>0</v>
      </c>
      <c r="I1695" s="163">
        <f t="shared" si="841"/>
        <v>0</v>
      </c>
      <c r="J1695" s="163">
        <f t="shared" si="841"/>
        <v>0</v>
      </c>
      <c r="K1695" s="181">
        <f t="shared" si="841"/>
        <v>0</v>
      </c>
      <c r="L1695" s="162">
        <f t="shared" si="841"/>
        <v>0</v>
      </c>
      <c r="M1695" s="176">
        <f t="shared" si="841"/>
        <v>0</v>
      </c>
      <c r="N1695" s="166">
        <f t="shared" si="841"/>
        <v>0</v>
      </c>
      <c r="O1695" s="166">
        <f t="shared" si="841"/>
        <v>0</v>
      </c>
      <c r="P1695" s="166">
        <f t="shared" si="841"/>
        <v>0</v>
      </c>
      <c r="Q1695" s="166">
        <f t="shared" si="841"/>
        <v>0</v>
      </c>
      <c r="R1695" s="166">
        <f t="shared" si="841"/>
        <v>0</v>
      </c>
      <c r="S1695" s="166">
        <f t="shared" si="841"/>
        <v>0</v>
      </c>
      <c r="T1695" s="166">
        <f t="shared" si="841"/>
        <v>0</v>
      </c>
      <c r="U1695" s="166">
        <f t="shared" si="841"/>
        <v>0</v>
      </c>
      <c r="V1695" s="179">
        <f t="shared" si="841"/>
        <v>0</v>
      </c>
      <c r="W1695" s="48">
        <f t="shared" si="840"/>
        <v>0</v>
      </c>
      <c r="X1695" s="71"/>
      <c r="Y1695"/>
      <c r="Z1695"/>
      <c r="AA1695"/>
      <c r="AB1695"/>
      <c r="AC1695"/>
      <c r="AD1695"/>
      <c r="AE1695"/>
      <c r="AF1695"/>
    </row>
    <row r="1696" spans="1:32" s="116" customFormat="1" ht="12.75" customHeight="1" x14ac:dyDescent="0.5">
      <c r="A1696" s="337"/>
      <c r="B1696" s="614"/>
      <c r="C1696" s="532"/>
      <c r="D1696" s="495"/>
      <c r="E1696" s="498"/>
      <c r="F1696" s="617" t="s">
        <v>371</v>
      </c>
      <c r="G1696" s="174">
        <f t="shared" ref="G1696:V1696" si="842">G840</f>
        <v>0</v>
      </c>
      <c r="H1696" s="175">
        <f t="shared" si="842"/>
        <v>0</v>
      </c>
      <c r="I1696" s="163">
        <f t="shared" si="842"/>
        <v>0</v>
      </c>
      <c r="J1696" s="163">
        <f t="shared" si="842"/>
        <v>0</v>
      </c>
      <c r="K1696" s="181">
        <f t="shared" si="842"/>
        <v>0</v>
      </c>
      <c r="L1696" s="162">
        <f t="shared" si="842"/>
        <v>0</v>
      </c>
      <c r="M1696" s="176">
        <f t="shared" si="842"/>
        <v>0</v>
      </c>
      <c r="N1696" s="166">
        <f t="shared" si="842"/>
        <v>0</v>
      </c>
      <c r="O1696" s="166">
        <f t="shared" si="842"/>
        <v>0</v>
      </c>
      <c r="P1696" s="166">
        <f t="shared" si="842"/>
        <v>0</v>
      </c>
      <c r="Q1696" s="166">
        <f t="shared" si="842"/>
        <v>0</v>
      </c>
      <c r="R1696" s="166">
        <f t="shared" si="842"/>
        <v>0</v>
      </c>
      <c r="S1696" s="166">
        <f t="shared" si="842"/>
        <v>0</v>
      </c>
      <c r="T1696" s="166">
        <f t="shared" si="842"/>
        <v>0</v>
      </c>
      <c r="U1696" s="166">
        <f t="shared" si="842"/>
        <v>0</v>
      </c>
      <c r="V1696" s="179">
        <f t="shared" si="842"/>
        <v>0</v>
      </c>
      <c r="W1696" s="48">
        <f t="shared" si="840"/>
        <v>0</v>
      </c>
      <c r="X1696" s="71"/>
      <c r="Y1696"/>
      <c r="Z1696"/>
      <c r="AA1696"/>
      <c r="AB1696"/>
      <c r="AC1696"/>
      <c r="AD1696"/>
      <c r="AE1696"/>
      <c r="AF1696"/>
    </row>
    <row r="1697" spans="1:32" s="116" customFormat="1" ht="12.75" customHeight="1" x14ac:dyDescent="0.5">
      <c r="A1697" s="337"/>
      <c r="B1697" s="614"/>
      <c r="C1697" s="532"/>
      <c r="D1697" s="495"/>
      <c r="E1697" s="498"/>
      <c r="F1697" s="617" t="s">
        <v>372</v>
      </c>
      <c r="G1697" s="174">
        <f t="shared" ref="G1697:V1697" si="843">G841</f>
        <v>0</v>
      </c>
      <c r="H1697" s="175">
        <f t="shared" si="843"/>
        <v>0</v>
      </c>
      <c r="I1697" s="163">
        <f t="shared" si="843"/>
        <v>0</v>
      </c>
      <c r="J1697" s="163">
        <f t="shared" si="843"/>
        <v>0</v>
      </c>
      <c r="K1697" s="181">
        <f t="shared" si="843"/>
        <v>0</v>
      </c>
      <c r="L1697" s="162">
        <f t="shared" si="843"/>
        <v>0</v>
      </c>
      <c r="M1697" s="176">
        <f t="shared" si="843"/>
        <v>0</v>
      </c>
      <c r="N1697" s="166">
        <f t="shared" si="843"/>
        <v>0</v>
      </c>
      <c r="O1697" s="166">
        <f t="shared" si="843"/>
        <v>0</v>
      </c>
      <c r="P1697" s="166">
        <f t="shared" si="843"/>
        <v>0</v>
      </c>
      <c r="Q1697" s="166">
        <f t="shared" si="843"/>
        <v>0</v>
      </c>
      <c r="R1697" s="166">
        <f t="shared" si="843"/>
        <v>0</v>
      </c>
      <c r="S1697" s="166">
        <f t="shared" si="843"/>
        <v>0</v>
      </c>
      <c r="T1697" s="166">
        <f t="shared" si="843"/>
        <v>0</v>
      </c>
      <c r="U1697" s="166">
        <f t="shared" si="843"/>
        <v>0</v>
      </c>
      <c r="V1697" s="179">
        <f t="shared" si="843"/>
        <v>0</v>
      </c>
      <c r="W1697" s="48">
        <f t="shared" si="840"/>
        <v>0</v>
      </c>
      <c r="X1697" s="71"/>
      <c r="Y1697"/>
      <c r="Z1697"/>
      <c r="AA1697"/>
      <c r="AB1697"/>
      <c r="AC1697"/>
      <c r="AD1697"/>
      <c r="AE1697"/>
      <c r="AF1697"/>
    </row>
    <row r="1698" spans="1:32" s="116" customFormat="1" ht="12.75" customHeight="1" x14ac:dyDescent="0.5">
      <c r="A1698" s="337"/>
      <c r="B1698" s="614"/>
      <c r="C1698" s="532"/>
      <c r="D1698" s="495"/>
      <c r="E1698" s="498"/>
      <c r="F1698" s="617" t="s">
        <v>373</v>
      </c>
      <c r="G1698" s="174">
        <f t="shared" ref="G1698:V1698" si="844">G842</f>
        <v>0</v>
      </c>
      <c r="H1698" s="175">
        <f t="shared" si="844"/>
        <v>0</v>
      </c>
      <c r="I1698" s="163">
        <f t="shared" si="844"/>
        <v>0</v>
      </c>
      <c r="J1698" s="163">
        <f t="shared" si="844"/>
        <v>0</v>
      </c>
      <c r="K1698" s="181">
        <f t="shared" si="844"/>
        <v>0</v>
      </c>
      <c r="L1698" s="162">
        <f t="shared" si="844"/>
        <v>0</v>
      </c>
      <c r="M1698" s="176">
        <f t="shared" si="844"/>
        <v>0</v>
      </c>
      <c r="N1698" s="166">
        <f t="shared" si="844"/>
        <v>0</v>
      </c>
      <c r="O1698" s="166">
        <f t="shared" si="844"/>
        <v>0</v>
      </c>
      <c r="P1698" s="166">
        <f t="shared" si="844"/>
        <v>0</v>
      </c>
      <c r="Q1698" s="166">
        <f t="shared" si="844"/>
        <v>0</v>
      </c>
      <c r="R1698" s="166">
        <f t="shared" si="844"/>
        <v>0</v>
      </c>
      <c r="S1698" s="166">
        <f t="shared" si="844"/>
        <v>0</v>
      </c>
      <c r="T1698" s="166">
        <f t="shared" si="844"/>
        <v>0</v>
      </c>
      <c r="U1698" s="166">
        <f t="shared" si="844"/>
        <v>0</v>
      </c>
      <c r="V1698" s="179">
        <f t="shared" si="844"/>
        <v>0</v>
      </c>
      <c r="W1698" s="48">
        <f t="shared" si="840"/>
        <v>0</v>
      </c>
      <c r="X1698" s="71"/>
      <c r="Y1698"/>
      <c r="Z1698"/>
      <c r="AA1698"/>
      <c r="AB1698"/>
      <c r="AC1698"/>
      <c r="AD1698"/>
      <c r="AE1698"/>
      <c r="AF1698"/>
    </row>
    <row r="1699" spans="1:32" s="116" customFormat="1" ht="12.75" customHeight="1" x14ac:dyDescent="0.5">
      <c r="A1699" s="337"/>
      <c r="B1699" s="614"/>
      <c r="C1699" s="532"/>
      <c r="D1699" s="495" t="s">
        <v>374</v>
      </c>
      <c r="E1699" s="495"/>
      <c r="F1699" s="618"/>
      <c r="G1699" s="69">
        <f t="shared" ref="G1699:W1699" si="845">SUBTOTAL(9,G1700:G1704)</f>
        <v>0</v>
      </c>
      <c r="H1699" s="53">
        <f t="shared" si="845"/>
        <v>0</v>
      </c>
      <c r="I1699" s="36">
        <f t="shared" si="845"/>
        <v>0</v>
      </c>
      <c r="J1699" s="36">
        <f t="shared" si="845"/>
        <v>0</v>
      </c>
      <c r="K1699" s="39">
        <f t="shared" si="845"/>
        <v>0</v>
      </c>
      <c r="L1699" s="53">
        <f t="shared" si="845"/>
        <v>0</v>
      </c>
      <c r="M1699" s="38">
        <f t="shared" si="845"/>
        <v>0</v>
      </c>
      <c r="N1699" s="36">
        <f t="shared" si="845"/>
        <v>0</v>
      </c>
      <c r="O1699" s="36">
        <f t="shared" si="845"/>
        <v>0</v>
      </c>
      <c r="P1699" s="36">
        <f t="shared" si="845"/>
        <v>0</v>
      </c>
      <c r="Q1699" s="36">
        <f t="shared" si="845"/>
        <v>0</v>
      </c>
      <c r="R1699" s="36">
        <f t="shared" si="845"/>
        <v>0</v>
      </c>
      <c r="S1699" s="36">
        <f t="shared" si="845"/>
        <v>0</v>
      </c>
      <c r="T1699" s="36">
        <f t="shared" si="845"/>
        <v>0</v>
      </c>
      <c r="U1699" s="36">
        <f t="shared" si="845"/>
        <v>0</v>
      </c>
      <c r="V1699" s="36">
        <f t="shared" si="845"/>
        <v>0</v>
      </c>
      <c r="W1699" s="35">
        <f t="shared" si="845"/>
        <v>0</v>
      </c>
      <c r="Y1699"/>
      <c r="Z1699"/>
      <c r="AA1699"/>
      <c r="AB1699"/>
      <c r="AC1699"/>
      <c r="AD1699"/>
      <c r="AE1699"/>
      <c r="AF1699"/>
    </row>
    <row r="1700" spans="1:32" s="116" customFormat="1" ht="12.75" customHeight="1" x14ac:dyDescent="0.5">
      <c r="A1700" s="337"/>
      <c r="B1700" s="614"/>
      <c r="C1700" s="532"/>
      <c r="D1700" s="495"/>
      <c r="E1700" s="498"/>
      <c r="F1700" s="617" t="s">
        <v>375</v>
      </c>
      <c r="G1700" s="174">
        <f t="shared" ref="G1700:V1700" si="846">G844</f>
        <v>0</v>
      </c>
      <c r="H1700" s="175">
        <f t="shared" si="846"/>
        <v>0</v>
      </c>
      <c r="I1700" s="163">
        <f t="shared" si="846"/>
        <v>0</v>
      </c>
      <c r="J1700" s="163">
        <f t="shared" si="846"/>
        <v>0</v>
      </c>
      <c r="K1700" s="181">
        <f t="shared" si="846"/>
        <v>0</v>
      </c>
      <c r="L1700" s="162">
        <f t="shared" si="846"/>
        <v>0</v>
      </c>
      <c r="M1700" s="176">
        <f t="shared" si="846"/>
        <v>0</v>
      </c>
      <c r="N1700" s="166">
        <f t="shared" si="846"/>
        <v>0</v>
      </c>
      <c r="O1700" s="166">
        <f t="shared" si="846"/>
        <v>0</v>
      </c>
      <c r="P1700" s="166">
        <f t="shared" si="846"/>
        <v>0</v>
      </c>
      <c r="Q1700" s="166">
        <f t="shared" si="846"/>
        <v>0</v>
      </c>
      <c r="R1700" s="166">
        <f t="shared" si="846"/>
        <v>0</v>
      </c>
      <c r="S1700" s="166">
        <f t="shared" si="846"/>
        <v>0</v>
      </c>
      <c r="T1700" s="166">
        <f t="shared" si="846"/>
        <v>0</v>
      </c>
      <c r="U1700" s="166">
        <f t="shared" si="846"/>
        <v>0</v>
      </c>
      <c r="V1700" s="179">
        <f t="shared" si="846"/>
        <v>0</v>
      </c>
      <c r="W1700" s="48">
        <f t="shared" ref="W1700:W1704" si="847">G1700-SUM(H1700:V1700)</f>
        <v>0</v>
      </c>
      <c r="X1700" s="71"/>
      <c r="Y1700"/>
      <c r="Z1700"/>
      <c r="AA1700"/>
      <c r="AB1700"/>
      <c r="AC1700"/>
      <c r="AD1700"/>
      <c r="AE1700"/>
      <c r="AF1700"/>
    </row>
    <row r="1701" spans="1:32" s="116" customFormat="1" ht="12.75" customHeight="1" x14ac:dyDescent="0.5">
      <c r="A1701" s="337"/>
      <c r="B1701" s="614"/>
      <c r="C1701" s="532"/>
      <c r="D1701" s="495"/>
      <c r="E1701" s="498"/>
      <c r="F1701" s="617" t="s">
        <v>376</v>
      </c>
      <c r="G1701" s="174">
        <f t="shared" ref="G1701:V1701" si="848">G845</f>
        <v>0</v>
      </c>
      <c r="H1701" s="175">
        <f t="shared" si="848"/>
        <v>0</v>
      </c>
      <c r="I1701" s="163">
        <f t="shared" si="848"/>
        <v>0</v>
      </c>
      <c r="J1701" s="163">
        <f t="shared" si="848"/>
        <v>0</v>
      </c>
      <c r="K1701" s="181">
        <f t="shared" si="848"/>
        <v>0</v>
      </c>
      <c r="L1701" s="162">
        <f t="shared" si="848"/>
        <v>0</v>
      </c>
      <c r="M1701" s="176">
        <f t="shared" si="848"/>
        <v>0</v>
      </c>
      <c r="N1701" s="166">
        <f t="shared" si="848"/>
        <v>0</v>
      </c>
      <c r="O1701" s="166">
        <f t="shared" si="848"/>
        <v>0</v>
      </c>
      <c r="P1701" s="166">
        <f t="shared" si="848"/>
        <v>0</v>
      </c>
      <c r="Q1701" s="166">
        <f t="shared" si="848"/>
        <v>0</v>
      </c>
      <c r="R1701" s="166">
        <f t="shared" si="848"/>
        <v>0</v>
      </c>
      <c r="S1701" s="166">
        <f t="shared" si="848"/>
        <v>0</v>
      </c>
      <c r="T1701" s="166">
        <f t="shared" si="848"/>
        <v>0</v>
      </c>
      <c r="U1701" s="166">
        <f t="shared" si="848"/>
        <v>0</v>
      </c>
      <c r="V1701" s="179">
        <f t="shared" si="848"/>
        <v>0</v>
      </c>
      <c r="W1701" s="48">
        <f t="shared" si="847"/>
        <v>0</v>
      </c>
      <c r="X1701" s="71"/>
      <c r="Y1701"/>
      <c r="Z1701"/>
      <c r="AA1701"/>
      <c r="AB1701"/>
      <c r="AC1701"/>
      <c r="AD1701"/>
      <c r="AE1701"/>
      <c r="AF1701"/>
    </row>
    <row r="1702" spans="1:32" s="116" customFormat="1" ht="12.75" customHeight="1" x14ac:dyDescent="0.5">
      <c r="A1702" s="337"/>
      <c r="B1702" s="614"/>
      <c r="C1702" s="532"/>
      <c r="D1702" s="495"/>
      <c r="E1702" s="498"/>
      <c r="F1702" s="617" t="s">
        <v>377</v>
      </c>
      <c r="G1702" s="174">
        <f t="shared" ref="G1702:V1702" si="849">G846</f>
        <v>0</v>
      </c>
      <c r="H1702" s="175">
        <f t="shared" si="849"/>
        <v>0</v>
      </c>
      <c r="I1702" s="163">
        <f t="shared" si="849"/>
        <v>0</v>
      </c>
      <c r="J1702" s="163">
        <f t="shared" si="849"/>
        <v>0</v>
      </c>
      <c r="K1702" s="181">
        <f t="shared" si="849"/>
        <v>0</v>
      </c>
      <c r="L1702" s="162">
        <f t="shared" si="849"/>
        <v>0</v>
      </c>
      <c r="M1702" s="176">
        <f t="shared" si="849"/>
        <v>0</v>
      </c>
      <c r="N1702" s="166">
        <f t="shared" si="849"/>
        <v>0</v>
      </c>
      <c r="O1702" s="166">
        <f t="shared" si="849"/>
        <v>0</v>
      </c>
      <c r="P1702" s="166">
        <f t="shared" si="849"/>
        <v>0</v>
      </c>
      <c r="Q1702" s="166">
        <f t="shared" si="849"/>
        <v>0</v>
      </c>
      <c r="R1702" s="166">
        <f t="shared" si="849"/>
        <v>0</v>
      </c>
      <c r="S1702" s="166">
        <f t="shared" si="849"/>
        <v>0</v>
      </c>
      <c r="T1702" s="166">
        <f t="shared" si="849"/>
        <v>0</v>
      </c>
      <c r="U1702" s="166">
        <f t="shared" si="849"/>
        <v>0</v>
      </c>
      <c r="V1702" s="179">
        <f t="shared" si="849"/>
        <v>0</v>
      </c>
      <c r="W1702" s="48">
        <f t="shared" si="847"/>
        <v>0</v>
      </c>
      <c r="X1702" s="71"/>
      <c r="Y1702"/>
      <c r="Z1702"/>
      <c r="AA1702"/>
      <c r="AB1702"/>
      <c r="AC1702"/>
      <c r="AD1702"/>
      <c r="AE1702"/>
      <c r="AF1702"/>
    </row>
    <row r="1703" spans="1:32" s="116" customFormat="1" ht="12.75" customHeight="1" x14ac:dyDescent="0.5">
      <c r="A1703" s="337"/>
      <c r="B1703" s="614"/>
      <c r="C1703" s="532"/>
      <c r="D1703" s="495"/>
      <c r="E1703" s="498"/>
      <c r="F1703" s="617" t="s">
        <v>378</v>
      </c>
      <c r="G1703" s="174">
        <f t="shared" ref="G1703:V1703" si="850">G847</f>
        <v>0</v>
      </c>
      <c r="H1703" s="175">
        <f t="shared" si="850"/>
        <v>0</v>
      </c>
      <c r="I1703" s="163">
        <f t="shared" si="850"/>
        <v>0</v>
      </c>
      <c r="J1703" s="163">
        <f t="shared" si="850"/>
        <v>0</v>
      </c>
      <c r="K1703" s="181">
        <f t="shared" si="850"/>
        <v>0</v>
      </c>
      <c r="L1703" s="162">
        <f t="shared" si="850"/>
        <v>0</v>
      </c>
      <c r="M1703" s="176">
        <f t="shared" si="850"/>
        <v>0</v>
      </c>
      <c r="N1703" s="166">
        <f t="shared" si="850"/>
        <v>0</v>
      </c>
      <c r="O1703" s="166">
        <f t="shared" si="850"/>
        <v>0</v>
      </c>
      <c r="P1703" s="166">
        <f t="shared" si="850"/>
        <v>0</v>
      </c>
      <c r="Q1703" s="166">
        <f t="shared" si="850"/>
        <v>0</v>
      </c>
      <c r="R1703" s="166">
        <f t="shared" si="850"/>
        <v>0</v>
      </c>
      <c r="S1703" s="166">
        <f t="shared" si="850"/>
        <v>0</v>
      </c>
      <c r="T1703" s="166">
        <f t="shared" si="850"/>
        <v>0</v>
      </c>
      <c r="U1703" s="166">
        <f t="shared" si="850"/>
        <v>0</v>
      </c>
      <c r="V1703" s="179">
        <f t="shared" si="850"/>
        <v>0</v>
      </c>
      <c r="W1703" s="48">
        <f t="shared" si="847"/>
        <v>0</v>
      </c>
      <c r="X1703" s="71"/>
      <c r="Y1703"/>
      <c r="Z1703"/>
      <c r="AA1703"/>
      <c r="AB1703"/>
      <c r="AC1703"/>
      <c r="AD1703"/>
      <c r="AE1703"/>
      <c r="AF1703"/>
    </row>
    <row r="1704" spans="1:32" s="116" customFormat="1" ht="12.75" customHeight="1" x14ac:dyDescent="0.5">
      <c r="A1704" s="337"/>
      <c r="B1704" s="614"/>
      <c r="C1704" s="532"/>
      <c r="D1704" s="495"/>
      <c r="E1704" s="498"/>
      <c r="F1704" s="617" t="s">
        <v>379</v>
      </c>
      <c r="G1704" s="174">
        <f t="shared" ref="G1704:V1704" si="851">G848</f>
        <v>0</v>
      </c>
      <c r="H1704" s="175">
        <f t="shared" si="851"/>
        <v>0</v>
      </c>
      <c r="I1704" s="163">
        <f t="shared" si="851"/>
        <v>0</v>
      </c>
      <c r="J1704" s="163">
        <f t="shared" si="851"/>
        <v>0</v>
      </c>
      <c r="K1704" s="181">
        <f t="shared" si="851"/>
        <v>0</v>
      </c>
      <c r="L1704" s="162">
        <f t="shared" si="851"/>
        <v>0</v>
      </c>
      <c r="M1704" s="176">
        <f t="shared" si="851"/>
        <v>0</v>
      </c>
      <c r="N1704" s="166">
        <f t="shared" si="851"/>
        <v>0</v>
      </c>
      <c r="O1704" s="166">
        <f t="shared" si="851"/>
        <v>0</v>
      </c>
      <c r="P1704" s="166">
        <f t="shared" si="851"/>
        <v>0</v>
      </c>
      <c r="Q1704" s="166">
        <f t="shared" si="851"/>
        <v>0</v>
      </c>
      <c r="R1704" s="166">
        <f t="shared" si="851"/>
        <v>0</v>
      </c>
      <c r="S1704" s="166">
        <f t="shared" si="851"/>
        <v>0</v>
      </c>
      <c r="T1704" s="166">
        <f t="shared" si="851"/>
        <v>0</v>
      </c>
      <c r="U1704" s="166">
        <f t="shared" si="851"/>
        <v>0</v>
      </c>
      <c r="V1704" s="179">
        <f t="shared" si="851"/>
        <v>0</v>
      </c>
      <c r="W1704" s="48">
        <f t="shared" si="847"/>
        <v>0</v>
      </c>
      <c r="X1704" s="71"/>
      <c r="Y1704"/>
      <c r="Z1704"/>
      <c r="AA1704"/>
      <c r="AB1704"/>
      <c r="AC1704"/>
      <c r="AD1704"/>
      <c r="AE1704"/>
      <c r="AF1704"/>
    </row>
    <row r="1705" spans="1:32" s="71" customFormat="1" outlineLevel="1" x14ac:dyDescent="0.4">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4">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4">
      <c r="A1707" s="337"/>
      <c r="B1707" s="32"/>
      <c r="C1707" s="31"/>
      <c r="D1707" s="30"/>
      <c r="E1707" s="65"/>
      <c r="F1707" s="451" t="s">
        <v>169</v>
      </c>
      <c r="G1707" s="453">
        <f t="shared" ref="G1707:W1707" si="852">G851</f>
        <v>0</v>
      </c>
      <c r="H1707" s="454">
        <f t="shared" si="852"/>
        <v>0</v>
      </c>
      <c r="I1707" s="455">
        <f t="shared" si="852"/>
        <v>0</v>
      </c>
      <c r="J1707" s="455">
        <f t="shared" si="852"/>
        <v>0</v>
      </c>
      <c r="K1707" s="456">
        <f t="shared" si="852"/>
        <v>0</v>
      </c>
      <c r="L1707" s="457">
        <f t="shared" si="852"/>
        <v>0</v>
      </c>
      <c r="M1707" s="458">
        <f t="shared" si="852"/>
        <v>0</v>
      </c>
      <c r="N1707" s="455">
        <f t="shared" si="852"/>
        <v>0</v>
      </c>
      <c r="O1707" s="455">
        <f t="shared" si="852"/>
        <v>0</v>
      </c>
      <c r="P1707" s="455">
        <f t="shared" si="852"/>
        <v>0</v>
      </c>
      <c r="Q1707" s="455">
        <f t="shared" si="852"/>
        <v>0</v>
      </c>
      <c r="R1707" s="455">
        <f t="shared" si="852"/>
        <v>0</v>
      </c>
      <c r="S1707" s="455">
        <f t="shared" si="852"/>
        <v>0</v>
      </c>
      <c r="T1707" s="455">
        <f t="shared" si="852"/>
        <v>0</v>
      </c>
      <c r="U1707" s="455">
        <f t="shared" si="852"/>
        <v>0</v>
      </c>
      <c r="V1707" s="459">
        <f t="shared" si="852"/>
        <v>0</v>
      </c>
      <c r="W1707" s="453">
        <f t="shared" si="852"/>
        <v>0</v>
      </c>
      <c r="Y1707"/>
      <c r="Z1707"/>
      <c r="AA1707"/>
      <c r="AB1707"/>
      <c r="AC1707"/>
      <c r="AD1707"/>
      <c r="AE1707"/>
      <c r="AF1707"/>
    </row>
    <row r="1708" spans="1:32" s="71" customFormat="1" outlineLevel="1" x14ac:dyDescent="0.4">
      <c r="A1708" s="337"/>
      <c r="B1708" s="32"/>
      <c r="C1708" s="31"/>
      <c r="D1708" s="30"/>
      <c r="E1708" s="65"/>
      <c r="F1708" s="451" t="s">
        <v>170</v>
      </c>
      <c r="G1708" s="453">
        <f t="shared" ref="G1708:W1708" si="853">G852</f>
        <v>0</v>
      </c>
      <c r="H1708" s="454">
        <f t="shared" si="853"/>
        <v>0</v>
      </c>
      <c r="I1708" s="455">
        <f t="shared" si="853"/>
        <v>0</v>
      </c>
      <c r="J1708" s="455">
        <f t="shared" si="853"/>
        <v>0</v>
      </c>
      <c r="K1708" s="456">
        <f t="shared" si="853"/>
        <v>0</v>
      </c>
      <c r="L1708" s="457">
        <f t="shared" si="853"/>
        <v>0</v>
      </c>
      <c r="M1708" s="458">
        <f t="shared" si="853"/>
        <v>0</v>
      </c>
      <c r="N1708" s="455">
        <f t="shared" si="853"/>
        <v>0</v>
      </c>
      <c r="O1708" s="455">
        <f t="shared" si="853"/>
        <v>0</v>
      </c>
      <c r="P1708" s="455">
        <f t="shared" si="853"/>
        <v>0</v>
      </c>
      <c r="Q1708" s="455">
        <f t="shared" si="853"/>
        <v>0</v>
      </c>
      <c r="R1708" s="455">
        <f t="shared" si="853"/>
        <v>0</v>
      </c>
      <c r="S1708" s="455">
        <f t="shared" si="853"/>
        <v>0</v>
      </c>
      <c r="T1708" s="455">
        <f t="shared" si="853"/>
        <v>0</v>
      </c>
      <c r="U1708" s="455">
        <f t="shared" si="853"/>
        <v>0</v>
      </c>
      <c r="V1708" s="459">
        <f t="shared" si="853"/>
        <v>0</v>
      </c>
      <c r="W1708" s="453">
        <f t="shared" si="853"/>
        <v>0</v>
      </c>
      <c r="Y1708"/>
      <c r="Z1708"/>
      <c r="AA1708"/>
      <c r="AB1708"/>
      <c r="AC1708"/>
      <c r="AD1708"/>
      <c r="AE1708"/>
      <c r="AF1708"/>
    </row>
    <row r="1709" spans="1:32" s="71" customFormat="1" outlineLevel="1" x14ac:dyDescent="0.4">
      <c r="A1709" s="337"/>
      <c r="B1709" s="32"/>
      <c r="C1709" s="31"/>
      <c r="D1709" s="30"/>
      <c r="E1709" s="65"/>
      <c r="F1709" s="451" t="s">
        <v>171</v>
      </c>
      <c r="G1709" s="453">
        <f t="shared" ref="G1709:W1709" si="854">G853</f>
        <v>0</v>
      </c>
      <c r="H1709" s="454">
        <f t="shared" si="854"/>
        <v>0</v>
      </c>
      <c r="I1709" s="455">
        <f t="shared" si="854"/>
        <v>0</v>
      </c>
      <c r="J1709" s="455">
        <f t="shared" si="854"/>
        <v>0</v>
      </c>
      <c r="K1709" s="456">
        <f t="shared" si="854"/>
        <v>0</v>
      </c>
      <c r="L1709" s="457">
        <f t="shared" si="854"/>
        <v>0</v>
      </c>
      <c r="M1709" s="458">
        <f t="shared" si="854"/>
        <v>0</v>
      </c>
      <c r="N1709" s="455">
        <f t="shared" si="854"/>
        <v>0</v>
      </c>
      <c r="O1709" s="455">
        <f t="shared" si="854"/>
        <v>0</v>
      </c>
      <c r="P1709" s="455">
        <f t="shared" si="854"/>
        <v>0</v>
      </c>
      <c r="Q1709" s="455">
        <f t="shared" si="854"/>
        <v>0</v>
      </c>
      <c r="R1709" s="455">
        <f t="shared" si="854"/>
        <v>0</v>
      </c>
      <c r="S1709" s="455">
        <f t="shared" si="854"/>
        <v>0</v>
      </c>
      <c r="T1709" s="455">
        <f t="shared" si="854"/>
        <v>0</v>
      </c>
      <c r="U1709" s="455">
        <f t="shared" si="854"/>
        <v>0</v>
      </c>
      <c r="V1709" s="459">
        <f t="shared" si="854"/>
        <v>0</v>
      </c>
      <c r="W1709" s="453">
        <f t="shared" si="854"/>
        <v>0</v>
      </c>
      <c r="Y1709"/>
      <c r="Z1709"/>
      <c r="AA1709"/>
      <c r="AB1709"/>
      <c r="AC1709"/>
      <c r="AD1709"/>
      <c r="AE1709"/>
      <c r="AF1709"/>
    </row>
    <row r="1710" spans="1:32" s="116" customFormat="1" ht="12.75" customHeight="1" thickBot="1" x14ac:dyDescent="0.55000000000000004">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2.6" thickBot="1" x14ac:dyDescent="0.4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 x14ac:dyDescent="0.5">
      <c r="A1712" s="341"/>
      <c r="B1712" s="526" t="s">
        <v>203</v>
      </c>
      <c r="C1712" s="527"/>
      <c r="D1712" s="527"/>
      <c r="E1712" s="528"/>
      <c r="F1712" s="528"/>
      <c r="G1712" s="348"/>
      <c r="H1712" s="229">
        <f t="shared" ref="H1712:W1712" si="855">SUM(SUBTOTAL(9,H865:H871),SUBTOTAL(9,H875:H882,H891,H904:H908,H911:H915,H927,H930),H953:H954,H965:H966,SUBTOTAL(9,H1435:H1442,H1451,H1464:H1468,H1471:H1475,H1487,H1490),SUBTOTAL(9,H1513:H1520,H1529,H1542:H1546,H1549:H1553,H1565,H1568),SUBTOTAL(9,H1591:H1598,H1607,H1620:H1624,H1627:H1631,H1643,H1646))</f>
        <v>0</v>
      </c>
      <c r="I1712" s="230">
        <f t="shared" si="855"/>
        <v>0</v>
      </c>
      <c r="J1712" s="230">
        <f t="shared" si="855"/>
        <v>0</v>
      </c>
      <c r="K1712" s="231">
        <f t="shared" si="855"/>
        <v>0</v>
      </c>
      <c r="L1712" s="232">
        <f t="shared" si="855"/>
        <v>0</v>
      </c>
      <c r="M1712" s="233">
        <f t="shared" si="855"/>
        <v>0</v>
      </c>
      <c r="N1712" s="233">
        <f t="shared" si="855"/>
        <v>0</v>
      </c>
      <c r="O1712" s="233">
        <f t="shared" si="855"/>
        <v>0</v>
      </c>
      <c r="P1712" s="233">
        <f t="shared" si="855"/>
        <v>0</v>
      </c>
      <c r="Q1712" s="233">
        <f t="shared" si="855"/>
        <v>0</v>
      </c>
      <c r="R1712" s="233">
        <f t="shared" si="855"/>
        <v>0</v>
      </c>
      <c r="S1712" s="233">
        <f t="shared" si="855"/>
        <v>0</v>
      </c>
      <c r="T1712" s="233">
        <f t="shared" si="855"/>
        <v>0</v>
      </c>
      <c r="U1712" s="233">
        <f t="shared" si="855"/>
        <v>0</v>
      </c>
      <c r="V1712" s="234">
        <f t="shared" si="855"/>
        <v>0</v>
      </c>
      <c r="W1712" s="235">
        <f t="shared" si="855"/>
        <v>0</v>
      </c>
      <c r="Y1712"/>
      <c r="Z1712"/>
      <c r="AA1712"/>
      <c r="AB1712"/>
      <c r="AC1712"/>
      <c r="AD1712"/>
      <c r="AE1712"/>
      <c r="AF1712"/>
    </row>
    <row r="1713" spans="1:34" ht="15" x14ac:dyDescent="0.4">
      <c r="A1713" s="337"/>
      <c r="B1713" s="529" t="s">
        <v>204</v>
      </c>
      <c r="C1713" s="530"/>
      <c r="D1713" s="530"/>
      <c r="E1713" s="530"/>
      <c r="F1713" s="530"/>
      <c r="G1713" s="346"/>
      <c r="H1713" s="238">
        <f t="shared" ref="H1713:W1713" si="856">SUM(H1089,H1429,H1376,H1672)-H1712</f>
        <v>0</v>
      </c>
      <c r="I1713" s="238">
        <f t="shared" si="856"/>
        <v>0</v>
      </c>
      <c r="J1713" s="238">
        <f t="shared" si="856"/>
        <v>0</v>
      </c>
      <c r="K1713" s="239">
        <f t="shared" si="856"/>
        <v>0</v>
      </c>
      <c r="L1713" s="240">
        <f t="shared" si="856"/>
        <v>0</v>
      </c>
      <c r="M1713" s="241">
        <f t="shared" si="856"/>
        <v>0</v>
      </c>
      <c r="N1713" s="241">
        <f t="shared" si="856"/>
        <v>0</v>
      </c>
      <c r="O1713" s="241">
        <f t="shared" si="856"/>
        <v>0</v>
      </c>
      <c r="P1713" s="241">
        <f t="shared" si="856"/>
        <v>0</v>
      </c>
      <c r="Q1713" s="241">
        <f t="shared" si="856"/>
        <v>0</v>
      </c>
      <c r="R1713" s="241">
        <f t="shared" si="856"/>
        <v>0</v>
      </c>
      <c r="S1713" s="241">
        <f t="shared" si="856"/>
        <v>0</v>
      </c>
      <c r="T1713" s="241">
        <f t="shared" si="856"/>
        <v>0</v>
      </c>
      <c r="U1713" s="241">
        <f t="shared" si="856"/>
        <v>0</v>
      </c>
      <c r="V1713" s="242">
        <f t="shared" si="856"/>
        <v>0</v>
      </c>
      <c r="W1713" s="243">
        <f t="shared" si="856"/>
        <v>0</v>
      </c>
      <c r="Y1713"/>
      <c r="Z1713"/>
      <c r="AG1713" s="135"/>
      <c r="AH1713" s="135"/>
    </row>
    <row r="1714" spans="1:34" ht="15" x14ac:dyDescent="0.4">
      <c r="A1714" s="337"/>
      <c r="B1714" s="529" t="s">
        <v>205</v>
      </c>
      <c r="C1714" s="530"/>
      <c r="D1714" s="530"/>
      <c r="E1714" s="530"/>
      <c r="F1714" s="530"/>
      <c r="G1714" s="346"/>
      <c r="H1714" s="237">
        <f t="shared" ref="H1714:W1714" si="857">SUM(H1712:H1713)</f>
        <v>0</v>
      </c>
      <c r="I1714" s="238">
        <f t="shared" si="857"/>
        <v>0</v>
      </c>
      <c r="J1714" s="238">
        <f t="shared" si="857"/>
        <v>0</v>
      </c>
      <c r="K1714" s="239">
        <f t="shared" si="857"/>
        <v>0</v>
      </c>
      <c r="L1714" s="240">
        <f t="shared" si="857"/>
        <v>0</v>
      </c>
      <c r="M1714" s="241">
        <f t="shared" si="857"/>
        <v>0</v>
      </c>
      <c r="N1714" s="241">
        <f t="shared" si="857"/>
        <v>0</v>
      </c>
      <c r="O1714" s="241">
        <f t="shared" si="857"/>
        <v>0</v>
      </c>
      <c r="P1714" s="241">
        <f t="shared" si="857"/>
        <v>0</v>
      </c>
      <c r="Q1714" s="241">
        <f t="shared" si="857"/>
        <v>0</v>
      </c>
      <c r="R1714" s="241">
        <f t="shared" si="857"/>
        <v>0</v>
      </c>
      <c r="S1714" s="241">
        <f t="shared" si="857"/>
        <v>0</v>
      </c>
      <c r="T1714" s="241">
        <f t="shared" si="857"/>
        <v>0</v>
      </c>
      <c r="U1714" s="241">
        <f t="shared" si="857"/>
        <v>0</v>
      </c>
      <c r="V1714" s="242">
        <f t="shared" si="857"/>
        <v>0</v>
      </c>
      <c r="W1714" s="243">
        <f t="shared" si="857"/>
        <v>0</v>
      </c>
      <c r="Y1714"/>
      <c r="Z1714"/>
      <c r="AG1714" s="135"/>
      <c r="AH1714" s="135"/>
    </row>
    <row r="1715" spans="1:34" s="114" customFormat="1" ht="15" x14ac:dyDescent="0.5">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34" ht="15.3" thickBot="1" x14ac:dyDescent="0.55000000000000004">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sheetData>
  <dataConsolidate/>
  <conditionalFormatting sqref="H298:W298">
    <cfRule type="cellIs" dxfId="7" priority="9" stopIfTrue="1" operator="lessThan">
      <formula>0</formula>
    </cfRule>
    <cfRule type="cellIs" dxfId="6" priority="10" stopIfTrue="1" operator="notEqual">
      <formula>IF(ISNUMBER(H298),H298,"")</formula>
    </cfRule>
  </conditionalFormatting>
  <conditionalFormatting sqref="H1154:V1154">
    <cfRule type="cellIs" dxfId="5" priority="3" stopIfTrue="1" operator="lessThan">
      <formula>0</formula>
    </cfRule>
    <cfRule type="cellIs" dxfId="4"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59" min="1" max="22" man="1"/>
    <brk id="1062" min="1" max="22" man="1"/>
    <brk id="1170" min="1" max="22" man="1"/>
    <brk id="1267" min="1" max="22" man="1"/>
    <brk id="1371"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AU1716"/>
  <sheetViews>
    <sheetView zoomScaleNormal="100" workbookViewId="0"/>
  </sheetViews>
  <sheetFormatPr defaultColWidth="9.27734375" defaultRowHeight="12.3" outlineLevelRow="2" x14ac:dyDescent="0.4"/>
  <cols>
    <col min="1" max="1" width="3.27734375" style="135" customWidth="1"/>
    <col min="2" max="2" width="2.5546875" style="2" customWidth="1"/>
    <col min="3" max="4" width="9" style="64" customWidth="1"/>
    <col min="5" max="5" width="9.44140625" style="64" customWidth="1"/>
    <col min="6" max="6" width="107.44140625" style="64" bestFit="1" customWidth="1"/>
    <col min="7" max="7" width="15.44140625" style="147" bestFit="1" customWidth="1"/>
    <col min="8" max="9" width="19.27734375" style="131" customWidth="1"/>
    <col min="10" max="10" width="19.27734375" style="148" customWidth="1"/>
    <col min="11" max="12" width="19.27734375" style="135" customWidth="1"/>
    <col min="13" max="13" width="19.27734375" style="149" customWidth="1"/>
    <col min="14" max="19" width="19.27734375" style="135" customWidth="1"/>
    <col min="20" max="20" width="21.27734375" style="135" customWidth="1"/>
    <col min="21" max="21" width="21.44140625" style="135" customWidth="1"/>
    <col min="22" max="22" width="21" style="135" customWidth="1"/>
    <col min="23" max="23" width="19.27734375" style="135" customWidth="1"/>
    <col min="24" max="24" width="3.44140625" style="135" customWidth="1"/>
    <col min="25" max="25" width="78.27734375" style="135" customWidth="1"/>
    <col min="26" max="26" width="21.1640625" style="135" bestFit="1" customWidth="1"/>
    <col min="27" max="27" width="11.1640625" customWidth="1"/>
    <col min="28" max="29" width="9.27734375" customWidth="1"/>
    <col min="30" max="30" width="19" bestFit="1" customWidth="1"/>
    <col min="31" max="31" width="14.5546875" customWidth="1"/>
    <col min="35" max="35" width="28.5546875" style="135" customWidth="1"/>
    <col min="36" max="36" width="17.5546875" style="135" customWidth="1"/>
    <col min="37" max="16384" width="9.27734375" style="135"/>
  </cols>
  <sheetData>
    <row r="2" spans="2:35" x14ac:dyDescent="0.4">
      <c r="K2" s="390"/>
      <c r="L2" s="390"/>
    </row>
    <row r="3" spans="2:35" s="116" customFormat="1" ht="15.3" thickBot="1" x14ac:dyDescent="0.55000000000000004">
      <c r="B3" s="94" t="s">
        <v>24</v>
      </c>
      <c r="C3" s="95"/>
      <c r="D3" s="95"/>
      <c r="E3" s="95"/>
      <c r="F3" s="505" t="s">
        <v>174</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6">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5.3" thickBot="1" x14ac:dyDescent="0.55000000000000004">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5.3" thickBot="1" x14ac:dyDescent="0.4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 x14ac:dyDescent="0.5">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4">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4">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4">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c r="AA10"/>
      <c r="AB10"/>
      <c r="AC10"/>
      <c r="AD10"/>
      <c r="AE10"/>
      <c r="AF10"/>
      <c r="AG10"/>
      <c r="AH10"/>
    </row>
    <row r="11" spans="2:35" s="71" customFormat="1" outlineLevel="1" x14ac:dyDescent="0.4">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4">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4">
      <c r="B13" s="494"/>
      <c r="C13" s="498"/>
      <c r="D13" s="499" t="s">
        <v>36</v>
      </c>
      <c r="E13" s="498"/>
      <c r="F13" s="496"/>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c r="AA13"/>
      <c r="AB13"/>
      <c r="AC13"/>
      <c r="AD13"/>
      <c r="AE13"/>
      <c r="AF13"/>
      <c r="AG13"/>
      <c r="AH13"/>
    </row>
    <row r="14" spans="2:35" s="71" customFormat="1" outlineLevel="1" x14ac:dyDescent="0.4">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4">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4">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4">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4">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c r="AA18"/>
      <c r="AB18"/>
      <c r="AC18"/>
      <c r="AD18"/>
      <c r="AE18"/>
      <c r="AF18"/>
      <c r="AG18"/>
      <c r="AH18"/>
    </row>
    <row r="19" spans="2:34" s="71" customFormat="1" outlineLevel="1" x14ac:dyDescent="0.4">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4">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4">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4">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4">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c r="AA23"/>
      <c r="AB23"/>
      <c r="AC23"/>
      <c r="AD23"/>
      <c r="AE23"/>
      <c r="AF23"/>
      <c r="AG23"/>
      <c r="AH23"/>
    </row>
    <row r="24" spans="2:34" s="71" customFormat="1" outlineLevel="1" x14ac:dyDescent="0.4">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4">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4">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4">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4">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c r="AA28"/>
      <c r="AB28"/>
      <c r="AC28"/>
      <c r="AD28"/>
      <c r="AE28"/>
      <c r="AF28"/>
      <c r="AG28"/>
      <c r="AH28"/>
    </row>
    <row r="29" spans="2:34" s="71" customFormat="1" outlineLevel="1" x14ac:dyDescent="0.4">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4">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4">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4">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4">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4">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c r="AA34"/>
      <c r="AB34"/>
      <c r="AC34"/>
      <c r="AD34"/>
      <c r="AE34"/>
      <c r="AF34"/>
      <c r="AG34"/>
      <c r="AH34"/>
    </row>
    <row r="35" spans="2:34" s="71" customFormat="1" outlineLevel="1" x14ac:dyDescent="0.4">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4">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4">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4">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c r="AA38"/>
      <c r="AB38"/>
      <c r="AC38"/>
      <c r="AD38"/>
      <c r="AE38"/>
      <c r="AF38"/>
      <c r="AG38"/>
      <c r="AH38"/>
    </row>
    <row r="39" spans="2:34" s="71" customFormat="1" outlineLevel="1" x14ac:dyDescent="0.4">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4">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4">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4">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c r="AA42"/>
      <c r="AB42"/>
      <c r="AC42"/>
      <c r="AD42"/>
      <c r="AE42"/>
      <c r="AF42"/>
      <c r="AG42"/>
      <c r="AH42"/>
    </row>
    <row r="43" spans="2:34" s="71" customFormat="1" outlineLevel="1" x14ac:dyDescent="0.4">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4">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4">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4">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4">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c r="AA47"/>
      <c r="AB47"/>
      <c r="AC47"/>
      <c r="AD47"/>
      <c r="AE47"/>
      <c r="AF47"/>
      <c r="AG47"/>
      <c r="AH47"/>
    </row>
    <row r="48" spans="2:34" s="71" customFormat="1" outlineLevel="1" x14ac:dyDescent="0.4">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4">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4">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c r="AA50"/>
      <c r="AB50"/>
      <c r="AC50"/>
      <c r="AD50"/>
      <c r="AE50"/>
      <c r="AF50"/>
      <c r="AG50"/>
      <c r="AH50"/>
    </row>
    <row r="51" spans="2:34" s="71" customFormat="1" outlineLevel="1" x14ac:dyDescent="0.4">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4">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4">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4">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c r="AA54"/>
      <c r="AB54"/>
      <c r="AC54"/>
      <c r="AD54"/>
      <c r="AE54"/>
      <c r="AF54"/>
      <c r="AG54"/>
      <c r="AH54"/>
    </row>
    <row r="55" spans="2:34" s="71" customFormat="1" outlineLevel="1" x14ac:dyDescent="0.4">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4">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4">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c r="AA57"/>
      <c r="AB57"/>
      <c r="AC57"/>
      <c r="AD57"/>
      <c r="AE57"/>
      <c r="AF57"/>
      <c r="AG57"/>
      <c r="AH57"/>
    </row>
    <row r="58" spans="2:34" s="71" customFormat="1" outlineLevel="1" x14ac:dyDescent="0.4">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4">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4">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4">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c r="AA61"/>
      <c r="AB61"/>
      <c r="AC61"/>
      <c r="AD61"/>
      <c r="AE61"/>
      <c r="AF61"/>
      <c r="AG61"/>
      <c r="AH61"/>
    </row>
    <row r="62" spans="2:34" s="71" customFormat="1" outlineLevel="1" x14ac:dyDescent="0.4">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4">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4">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c r="AA64"/>
      <c r="AB64"/>
      <c r="AC64"/>
      <c r="AD64"/>
      <c r="AE64"/>
      <c r="AF64"/>
      <c r="AG64"/>
      <c r="AH64"/>
    </row>
    <row r="65" spans="2:34" s="71" customFormat="1" outlineLevel="1" x14ac:dyDescent="0.4">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4">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4">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4">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4">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c r="AA69"/>
      <c r="AB69"/>
      <c r="AC69"/>
      <c r="AD69"/>
      <c r="AE69"/>
      <c r="AF69"/>
      <c r="AG69"/>
      <c r="AH69"/>
    </row>
    <row r="70" spans="2:34" s="71" customFormat="1" outlineLevel="1" x14ac:dyDescent="0.4">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4">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4">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c r="AA72"/>
      <c r="AB72"/>
      <c r="AC72"/>
      <c r="AD72"/>
      <c r="AE72"/>
      <c r="AF72"/>
      <c r="AG72"/>
      <c r="AH72"/>
    </row>
    <row r="73" spans="2:34" s="71" customFormat="1" outlineLevel="1" x14ac:dyDescent="0.4">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4">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4">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c r="AA75"/>
      <c r="AB75"/>
      <c r="AC75"/>
      <c r="AD75"/>
      <c r="AE75"/>
      <c r="AF75"/>
      <c r="AG75"/>
      <c r="AH75"/>
    </row>
    <row r="76" spans="2:34" s="71" customFormat="1" outlineLevel="1" x14ac:dyDescent="0.4">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4">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4">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c r="AA78"/>
      <c r="AB78"/>
      <c r="AC78"/>
      <c r="AD78"/>
      <c r="AE78"/>
      <c r="AF78"/>
      <c r="AG78"/>
      <c r="AH78"/>
    </row>
    <row r="79" spans="2:34" s="71" customFormat="1" outlineLevel="1" x14ac:dyDescent="0.4">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4">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4">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c r="AA81"/>
      <c r="AB81"/>
      <c r="AC81"/>
      <c r="AD81"/>
      <c r="AE81"/>
      <c r="AF81"/>
      <c r="AG81"/>
      <c r="AH81"/>
    </row>
    <row r="82" spans="2:34" s="71" customFormat="1" outlineLevel="1" x14ac:dyDescent="0.4">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4">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4">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c r="AA84"/>
      <c r="AB84"/>
      <c r="AC84"/>
      <c r="AD84"/>
      <c r="AE84"/>
      <c r="AF84"/>
      <c r="AG84"/>
      <c r="AH84"/>
    </row>
    <row r="85" spans="2:34" s="71" customFormat="1" outlineLevel="1" x14ac:dyDescent="0.4">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4">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4">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4">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4">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4">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4">
      <c r="B91" s="494"/>
      <c r="C91" s="498"/>
      <c r="D91" s="495" t="s">
        <v>114</v>
      </c>
      <c r="E91" s="496"/>
      <c r="F91" s="496"/>
      <c r="G91" s="68">
        <f>SUBTOTAL(9,G92:G93)</f>
        <v>0</v>
      </c>
      <c r="H91" s="69">
        <f t="shared" ref="H91:W91" si="20">SUBTOTAL(9,H92:H93)</f>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c r="AA91"/>
      <c r="AB91"/>
      <c r="AC91"/>
      <c r="AD91"/>
      <c r="AE91"/>
      <c r="AF91"/>
      <c r="AG91"/>
      <c r="AH91"/>
    </row>
    <row r="92" spans="2:34" s="71" customFormat="1" outlineLevel="1" x14ac:dyDescent="0.4">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4">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4">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4">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4">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c r="AA96"/>
      <c r="AB96"/>
      <c r="AC96"/>
      <c r="AD96"/>
      <c r="AE96"/>
      <c r="AF96"/>
      <c r="AG96"/>
      <c r="AH96"/>
    </row>
    <row r="97" spans="2:34" s="71" customFormat="1" outlineLevel="1" x14ac:dyDescent="0.4">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4">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4">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4">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4">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c r="AA101"/>
      <c r="AB101"/>
      <c r="AC101"/>
      <c r="AD101"/>
      <c r="AE101"/>
      <c r="AF101"/>
      <c r="AG101"/>
      <c r="AH101"/>
    </row>
    <row r="102" spans="2:34" s="71" customFormat="1" outlineLevel="1" x14ac:dyDescent="0.4">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4">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4">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c r="AA104"/>
      <c r="AB104"/>
      <c r="AC104"/>
      <c r="AD104"/>
      <c r="AE104"/>
      <c r="AF104"/>
      <c r="AG104"/>
      <c r="AH104"/>
    </row>
    <row r="105" spans="2:34" s="71" customFormat="1" outlineLevel="1" x14ac:dyDescent="0.4">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4">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4">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4">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c r="AA108"/>
      <c r="AB108"/>
      <c r="AC108"/>
      <c r="AD108"/>
      <c r="AE108"/>
      <c r="AF108"/>
      <c r="AG108"/>
      <c r="AH108"/>
    </row>
    <row r="109" spans="2:34" s="71" customFormat="1" outlineLevel="1" x14ac:dyDescent="0.4">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4">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4">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4">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4">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c r="AA113"/>
      <c r="AB113"/>
      <c r="AC113"/>
      <c r="AD113"/>
      <c r="AE113"/>
      <c r="AF113"/>
      <c r="AG113"/>
      <c r="AH113"/>
    </row>
    <row r="114" spans="2:34" s="71" customFormat="1" outlineLevel="1" x14ac:dyDescent="0.4">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4">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4">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c r="AA116"/>
      <c r="AB116"/>
      <c r="AC116"/>
      <c r="AD116"/>
      <c r="AE116"/>
      <c r="AF116"/>
      <c r="AG116"/>
      <c r="AH116"/>
    </row>
    <row r="117" spans="2:34" s="71" customFormat="1" outlineLevel="1" x14ac:dyDescent="0.4">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4">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4">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c r="AA119"/>
      <c r="AB119"/>
      <c r="AC119"/>
      <c r="AD119"/>
      <c r="AE119"/>
      <c r="AF119"/>
      <c r="AG119"/>
      <c r="AH119"/>
    </row>
    <row r="120" spans="2:34" s="71" customFormat="1" outlineLevel="1" x14ac:dyDescent="0.4">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4">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4">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4">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c r="AA123"/>
      <c r="AB123"/>
      <c r="AC123"/>
      <c r="AD123"/>
      <c r="AE123"/>
      <c r="AF123"/>
      <c r="AG123"/>
      <c r="AH123"/>
    </row>
    <row r="124" spans="2:34" s="71" customFormat="1" outlineLevel="1" x14ac:dyDescent="0.4">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4">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4">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4">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c r="AA127"/>
      <c r="AB127"/>
      <c r="AC127"/>
      <c r="AD127"/>
      <c r="AE127"/>
      <c r="AF127"/>
      <c r="AG127"/>
      <c r="AH127"/>
    </row>
    <row r="128" spans="2:34" s="71" customFormat="1" outlineLevel="1" x14ac:dyDescent="0.4">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4">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4">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c r="AA130"/>
      <c r="AB130"/>
      <c r="AC130"/>
      <c r="AD130"/>
      <c r="AE130"/>
      <c r="AF130"/>
      <c r="AG130"/>
      <c r="AH130"/>
    </row>
    <row r="131" spans="2:34" s="71" customFormat="1" outlineLevel="1" x14ac:dyDescent="0.4">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4">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4">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4">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4">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4">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4">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c r="AA137"/>
      <c r="AB137"/>
      <c r="AC137"/>
      <c r="AD137"/>
      <c r="AE137"/>
      <c r="AF137"/>
      <c r="AG137"/>
      <c r="AH137"/>
    </row>
    <row r="138" spans="2:34" s="71" customFormat="1" outlineLevel="1" x14ac:dyDescent="0.4">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4">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4">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4">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4">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c r="AA142"/>
      <c r="AB142"/>
      <c r="AC142"/>
      <c r="AD142"/>
      <c r="AE142"/>
      <c r="AF142"/>
      <c r="AG142"/>
      <c r="AH142"/>
    </row>
    <row r="143" spans="2:34" s="71" customFormat="1" outlineLevel="1" x14ac:dyDescent="0.4">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4">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4">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4">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4">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c r="AA147"/>
      <c r="AB147"/>
      <c r="AC147"/>
      <c r="AD147"/>
      <c r="AE147"/>
      <c r="AF147"/>
      <c r="AG147"/>
      <c r="AH147"/>
    </row>
    <row r="148" spans="2:34" s="71" customFormat="1" outlineLevel="1" x14ac:dyDescent="0.4">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4">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4">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4">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4">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4">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c r="AA153"/>
      <c r="AB153"/>
      <c r="AC153"/>
      <c r="AD153"/>
      <c r="AE153"/>
      <c r="AF153"/>
      <c r="AG153"/>
      <c r="AH153"/>
    </row>
    <row r="154" spans="2:34" s="71" customFormat="1" outlineLevel="1" x14ac:dyDescent="0.4">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4">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4">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4">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c r="AA157"/>
      <c r="AB157"/>
      <c r="AC157"/>
      <c r="AD157"/>
      <c r="AE157"/>
      <c r="AF157"/>
      <c r="AG157"/>
      <c r="AH157"/>
    </row>
    <row r="158" spans="2:34" s="71" customFormat="1" outlineLevel="1" x14ac:dyDescent="0.4">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4">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4">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4">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c r="AA161"/>
      <c r="AB161"/>
      <c r="AC161"/>
      <c r="AD161"/>
      <c r="AE161"/>
      <c r="AF161"/>
      <c r="AG161"/>
      <c r="AH161"/>
    </row>
    <row r="162" spans="2:34" s="71" customFormat="1" outlineLevel="1" x14ac:dyDescent="0.4">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4">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4">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4">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4">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c r="AA166"/>
      <c r="AB166"/>
      <c r="AC166"/>
      <c r="AD166"/>
      <c r="AE166"/>
      <c r="AF166"/>
      <c r="AG166"/>
      <c r="AH166"/>
    </row>
    <row r="167" spans="2:34" s="71" customFormat="1" outlineLevel="1" x14ac:dyDescent="0.4">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4">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4">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c r="AA169"/>
      <c r="AB169"/>
      <c r="AC169"/>
      <c r="AD169"/>
      <c r="AE169"/>
      <c r="AF169"/>
      <c r="AG169"/>
      <c r="AH169"/>
    </row>
    <row r="170" spans="2:34" s="71" customFormat="1" outlineLevel="1" x14ac:dyDescent="0.4">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4">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4">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4">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c r="AA173"/>
      <c r="AB173"/>
      <c r="AC173"/>
      <c r="AD173"/>
      <c r="AE173"/>
      <c r="AF173"/>
      <c r="AG173"/>
      <c r="AH173"/>
    </row>
    <row r="174" spans="2:34" s="71" customFormat="1" outlineLevel="1" x14ac:dyDescent="0.4">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4">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4">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c r="AA176"/>
      <c r="AB176"/>
      <c r="AC176"/>
      <c r="AD176"/>
      <c r="AE176"/>
      <c r="AF176"/>
      <c r="AG176"/>
      <c r="AH176"/>
    </row>
    <row r="177" spans="2:34" s="71" customFormat="1" outlineLevel="1" x14ac:dyDescent="0.4">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4">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4">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4">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c r="AA180"/>
      <c r="AB180"/>
      <c r="AC180"/>
      <c r="AD180"/>
      <c r="AE180"/>
      <c r="AF180"/>
      <c r="AG180"/>
      <c r="AH180"/>
    </row>
    <row r="181" spans="2:34" s="71" customFormat="1" outlineLevel="1" x14ac:dyDescent="0.4">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4">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4">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c r="AA183"/>
      <c r="AB183"/>
      <c r="AC183"/>
      <c r="AD183"/>
      <c r="AE183"/>
      <c r="AF183"/>
      <c r="AG183"/>
      <c r="AH183"/>
    </row>
    <row r="184" spans="2:34" s="71" customFormat="1" outlineLevel="1" x14ac:dyDescent="0.4">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4">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4">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4">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4">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c r="AA188"/>
      <c r="AB188"/>
      <c r="AC188"/>
      <c r="AD188"/>
      <c r="AE188"/>
      <c r="AF188"/>
      <c r="AG188"/>
      <c r="AH188"/>
    </row>
    <row r="189" spans="2:34" s="71" customFormat="1" outlineLevel="1" x14ac:dyDescent="0.4">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4">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4">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c r="AA191"/>
      <c r="AB191"/>
      <c r="AC191"/>
      <c r="AD191"/>
      <c r="AE191"/>
      <c r="AF191"/>
      <c r="AG191"/>
      <c r="AH191"/>
    </row>
    <row r="192" spans="2:34" s="71" customFormat="1" outlineLevel="1" x14ac:dyDescent="0.4">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4">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4">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c r="AA194"/>
      <c r="AB194"/>
      <c r="AC194"/>
      <c r="AD194"/>
      <c r="AE194"/>
      <c r="AF194"/>
      <c r="AG194"/>
      <c r="AH194"/>
    </row>
    <row r="195" spans="2:34" s="71" customFormat="1" outlineLevel="1" x14ac:dyDescent="0.4">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4">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4">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c r="AA197"/>
      <c r="AB197"/>
      <c r="AC197"/>
      <c r="AD197"/>
      <c r="AE197"/>
      <c r="AF197"/>
      <c r="AG197"/>
      <c r="AH197"/>
    </row>
    <row r="198" spans="2:34" s="71" customFormat="1" outlineLevel="1" x14ac:dyDescent="0.4">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4">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4">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c r="AA200"/>
      <c r="AB200"/>
      <c r="AC200"/>
      <c r="AD200"/>
      <c r="AE200"/>
      <c r="AF200"/>
      <c r="AG200"/>
      <c r="AH200"/>
    </row>
    <row r="201" spans="2:34" s="71" customFormat="1" outlineLevel="1" x14ac:dyDescent="0.4">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4">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4">
      <c r="B203" s="494"/>
      <c r="C203" s="495"/>
      <c r="D203" s="495"/>
      <c r="E203" s="496" t="s">
        <v>107</v>
      </c>
      <c r="F203" s="496"/>
      <c r="G203" s="68">
        <f t="shared" ref="G203:W203" si="48">SUBTOTAL(9,G204:G205)</f>
        <v>0</v>
      </c>
      <c r="H203" s="66">
        <f t="shared" si="48"/>
        <v>0</v>
      </c>
      <c r="I203" s="66">
        <f t="shared" si="48"/>
        <v>0</v>
      </c>
      <c r="J203" s="66">
        <f t="shared" si="48"/>
        <v>0</v>
      </c>
      <c r="K203" s="480">
        <f t="shared" si="48"/>
        <v>0</v>
      </c>
      <c r="L203" s="53">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9">
        <f t="shared" si="48"/>
        <v>0</v>
      </c>
      <c r="W203" s="39">
        <f t="shared" si="48"/>
        <v>0</v>
      </c>
      <c r="Y203" s="384"/>
      <c r="AA203"/>
      <c r="AB203"/>
      <c r="AC203"/>
      <c r="AD203"/>
      <c r="AE203"/>
      <c r="AF203"/>
      <c r="AG203"/>
      <c r="AH203"/>
    </row>
    <row r="204" spans="2:34" s="71" customFormat="1" outlineLevel="1" x14ac:dyDescent="0.4">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4">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4">
      <c r="B206" s="494"/>
      <c r="C206" s="495"/>
      <c r="D206" s="495" t="s">
        <v>110</v>
      </c>
      <c r="E206" s="496"/>
      <c r="F206" s="496"/>
      <c r="G206" s="68">
        <f>SUBTOTAL(9,G207:G209)</f>
        <v>0</v>
      </c>
      <c r="H206" s="69">
        <f t="shared" ref="H206:W206" si="49">SUBTOTAL(9,H207:H209)</f>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c r="AA206"/>
      <c r="AB206"/>
      <c r="AC206"/>
      <c r="AD206"/>
      <c r="AE206"/>
      <c r="AF206"/>
      <c r="AG206"/>
      <c r="AH206"/>
    </row>
    <row r="207" spans="2:34" s="71" customFormat="1" outlineLevel="1" x14ac:dyDescent="0.4">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4">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4">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4">
      <c r="B210" s="494"/>
      <c r="C210" s="498"/>
      <c r="D210" s="495" t="s">
        <v>114</v>
      </c>
      <c r="E210" s="496"/>
      <c r="F210" s="496"/>
      <c r="G210" s="68">
        <f>SUBTOTAL(9,G211:G212)</f>
        <v>0</v>
      </c>
      <c r="H210" s="69">
        <f t="shared" ref="H210:W210" si="50">SUBTOTAL(9,H211:H212)</f>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c r="AA210"/>
      <c r="AB210"/>
      <c r="AC210"/>
      <c r="AD210"/>
      <c r="AE210"/>
      <c r="AF210"/>
      <c r="AG210"/>
      <c r="AH210"/>
    </row>
    <row r="211" spans="2:34" s="71" customFormat="1" outlineLevel="1" x14ac:dyDescent="0.4">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4">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4">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4">
      <c r="B214" s="494"/>
      <c r="C214" s="495"/>
      <c r="D214" s="495" t="s">
        <v>159</v>
      </c>
      <c r="E214" s="496"/>
      <c r="F214" s="498"/>
      <c r="G214" s="68">
        <f>SUBTOTAL(9,G215:G216)</f>
        <v>0</v>
      </c>
      <c r="H214" s="69">
        <f t="shared" ref="H214:W214" si="51">SUBTOTAL(9,H216)</f>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c r="AA214"/>
      <c r="AB214"/>
      <c r="AC214"/>
      <c r="AD214"/>
      <c r="AE214"/>
      <c r="AF214"/>
      <c r="AG214"/>
      <c r="AH214"/>
    </row>
    <row r="215" spans="2:34" s="71" customFormat="1" outlineLevel="1" x14ac:dyDescent="0.4">
      <c r="B215" s="494"/>
      <c r="C215" s="496"/>
      <c r="D215" s="496"/>
      <c r="E215" s="496"/>
      <c r="F215" s="501" t="s">
        <v>160</v>
      </c>
      <c r="G215" s="352"/>
      <c r="H215" s="69"/>
      <c r="I215" s="66"/>
      <c r="J215" s="66"/>
      <c r="K215" s="67"/>
      <c r="L215" s="36"/>
      <c r="M215" s="36"/>
      <c r="N215" s="36"/>
      <c r="O215" s="36"/>
      <c r="P215" s="36"/>
      <c r="Q215" s="36"/>
      <c r="R215" s="36"/>
      <c r="S215" s="36"/>
      <c r="T215" s="36"/>
      <c r="U215" s="36"/>
      <c r="V215" s="36"/>
      <c r="W215" s="35"/>
      <c r="Y215" s="381"/>
      <c r="AA215"/>
      <c r="AB215"/>
      <c r="AC215"/>
      <c r="AD215"/>
      <c r="AE215"/>
      <c r="AF215"/>
      <c r="AG215"/>
      <c r="AH215"/>
    </row>
    <row r="216" spans="2:34" s="71" customFormat="1" outlineLevel="1" x14ac:dyDescent="0.4">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4">
      <c r="B217" s="502"/>
      <c r="C217" s="496"/>
      <c r="D217" s="495" t="s">
        <v>162</v>
      </c>
      <c r="E217" s="496"/>
      <c r="F217" s="496"/>
      <c r="G217" s="68">
        <f>SUBTOTAL(9,G218:G220)</f>
        <v>0</v>
      </c>
      <c r="H217" s="69">
        <f t="shared" ref="H217:W217" si="52">SUBTOTAL(9,H218:H220)</f>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c r="AA217"/>
      <c r="AB217"/>
      <c r="AC217"/>
      <c r="AD217"/>
      <c r="AE217"/>
      <c r="AF217"/>
      <c r="AG217"/>
      <c r="AH217"/>
    </row>
    <row r="218" spans="2:34" s="71" customFormat="1" outlineLevel="1" x14ac:dyDescent="0.4">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4">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4">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4">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4">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4">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4">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4">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4">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4">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4">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4">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4">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4">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4">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5.3" thickBot="1" x14ac:dyDescent="0.55000000000000004">
      <c r="B233" s="503" t="s">
        <v>172</v>
      </c>
      <c r="C233" s="504"/>
      <c r="D233" s="504"/>
      <c r="E233" s="504"/>
      <c r="F233" s="504"/>
      <c r="G233" s="88">
        <f>SUBTOTAL(9,G8:G232)</f>
        <v>0</v>
      </c>
      <c r="H233" s="89">
        <f t="shared" ref="H233:W233" si="53">SUBTOTAL(9,H8:H232)</f>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c r="AA233"/>
      <c r="AB233"/>
      <c r="AC233"/>
      <c r="AD233"/>
      <c r="AE233"/>
      <c r="AF233"/>
      <c r="AG233"/>
      <c r="AH233"/>
    </row>
    <row r="234" spans="2:34" s="116" customFormat="1" ht="15.3" thickBot="1" x14ac:dyDescent="0.55000000000000004">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 x14ac:dyDescent="0.5">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4">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4">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4">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4">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4">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4">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4">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4">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4">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4">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4">
      <c r="B246" s="70"/>
      <c r="C246" s="65"/>
      <c r="D246" s="499"/>
      <c r="E246" s="499" t="s">
        <v>222</v>
      </c>
      <c r="F246" s="498"/>
      <c r="G246" s="68">
        <f t="shared" ref="G246:W246" si="54">SUBTOTAL(9,G247:G252)</f>
        <v>0</v>
      </c>
      <c r="H246" s="36">
        <f t="shared" si="54"/>
        <v>0</v>
      </c>
      <c r="I246" s="36">
        <f t="shared" si="54"/>
        <v>0</v>
      </c>
      <c r="J246" s="36">
        <f t="shared" si="54"/>
        <v>0</v>
      </c>
      <c r="K246" s="39">
        <f t="shared" si="54"/>
        <v>0</v>
      </c>
      <c r="L246" s="38">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c r="AA246"/>
      <c r="AB246"/>
      <c r="AC246"/>
      <c r="AD246"/>
      <c r="AE246"/>
      <c r="AF246"/>
      <c r="AG246"/>
      <c r="AH246"/>
    </row>
    <row r="247" spans="2:34" s="131" customFormat="1" outlineLevel="1" x14ac:dyDescent="0.4">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4">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4">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4">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4">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4">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4">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55">SUBTOTAL(9,L254:L259)</f>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c r="AA253"/>
      <c r="AB253"/>
      <c r="AC253"/>
      <c r="AD253"/>
      <c r="AE253"/>
      <c r="AF253"/>
      <c r="AG253"/>
      <c r="AH253"/>
    </row>
    <row r="254" spans="2:34" s="131" customFormat="1" outlineLevel="1" x14ac:dyDescent="0.4">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4">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4">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4">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4">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4">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4">
      <c r="B260" s="32"/>
      <c r="C260" s="31"/>
      <c r="D260" s="496"/>
      <c r="E260" s="495" t="s">
        <v>236</v>
      </c>
      <c r="F260" s="498"/>
      <c r="G260" s="68">
        <f>SUBTOTAL(9,G261:G266)</f>
        <v>0</v>
      </c>
      <c r="H260" s="36">
        <f>SUBTOTAL(9,H261:H266)</f>
        <v>0</v>
      </c>
      <c r="I260" s="36">
        <f>SUBTOTAL(9,I261:I266)</f>
        <v>0</v>
      </c>
      <c r="J260" s="36">
        <f>SUBTOTAL(9,J261:J266)</f>
        <v>0</v>
      </c>
      <c r="K260" s="39">
        <f>SUBTOTAL(9,K261:K266)</f>
        <v>0</v>
      </c>
      <c r="L260" s="38">
        <f t="shared" ref="L260:W260" si="56">SUBTOTAL(9,L261:L266)</f>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c r="AA260"/>
      <c r="AB260"/>
      <c r="AC260"/>
      <c r="AD260"/>
      <c r="AE260"/>
      <c r="AF260"/>
      <c r="AG260"/>
      <c r="AH260"/>
    </row>
    <row r="261" spans="2:34" s="131" customFormat="1" outlineLevel="1" x14ac:dyDescent="0.4">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4">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4">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4">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4">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4">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4">
      <c r="B267" s="32"/>
      <c r="C267" s="31"/>
      <c r="D267" s="496"/>
      <c r="E267" s="495" t="s">
        <v>243</v>
      </c>
      <c r="F267" s="498"/>
      <c r="G267" s="68">
        <f>SUBTOTAL(9,G268:G273)</f>
        <v>0</v>
      </c>
      <c r="H267" s="36">
        <f>SUBTOTAL(9,H268:H273)</f>
        <v>0</v>
      </c>
      <c r="I267" s="36">
        <f>SUBTOTAL(9,I268:I273)</f>
        <v>0</v>
      </c>
      <c r="J267" s="36">
        <f>SUBTOTAL(9,J268:J273)</f>
        <v>0</v>
      </c>
      <c r="K267" s="39">
        <f>SUBTOTAL(9,K268:K273)</f>
        <v>0</v>
      </c>
      <c r="L267" s="38">
        <f t="shared" ref="L267:W267" si="57">SUBTOTAL(9,L268:L273)</f>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c r="AA267"/>
      <c r="AB267"/>
      <c r="AC267"/>
      <c r="AD267"/>
      <c r="AE267"/>
      <c r="AF267"/>
      <c r="AG267"/>
      <c r="AH267"/>
    </row>
    <row r="268" spans="2:34" s="131" customFormat="1" outlineLevel="1" x14ac:dyDescent="0.4">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4">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4">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4">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4">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4">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4">
      <c r="B274" s="32"/>
      <c r="C274" s="31"/>
      <c r="D274" s="496"/>
      <c r="E274" s="495" t="s">
        <v>249</v>
      </c>
      <c r="F274" s="498"/>
      <c r="G274" s="68">
        <f>SUBTOTAL(9,G275:G280)</f>
        <v>0</v>
      </c>
      <c r="H274" s="36">
        <f>SUBTOTAL(9,H275:H280)</f>
        <v>0</v>
      </c>
      <c r="I274" s="36">
        <f>SUBTOTAL(9,I275:I280)</f>
        <v>0</v>
      </c>
      <c r="J274" s="36">
        <f>SUBTOTAL(9,J275:J280)</f>
        <v>0</v>
      </c>
      <c r="K274" s="39">
        <f>SUBTOTAL(9,K275:K280)</f>
        <v>0</v>
      </c>
      <c r="L274" s="38">
        <f t="shared" ref="L274:W274" si="58">SUBTOTAL(9,L275:L280)</f>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c r="AA274"/>
      <c r="AB274"/>
      <c r="AC274"/>
      <c r="AD274"/>
      <c r="AE274"/>
      <c r="AF274"/>
      <c r="AG274"/>
      <c r="AH274"/>
    </row>
    <row r="275" spans="2:34" s="131" customFormat="1" outlineLevel="1" x14ac:dyDescent="0.4">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4">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4">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4">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4">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4">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4">
      <c r="B281" s="32"/>
      <c r="C281" s="31"/>
      <c r="D281" s="496"/>
      <c r="E281" s="495" t="s">
        <v>256</v>
      </c>
      <c r="F281" s="498"/>
      <c r="G281" s="68">
        <f>SUBTOTAL(9,G282:G287)</f>
        <v>0</v>
      </c>
      <c r="H281" s="36">
        <f>SUBTOTAL(9,H282:H287)</f>
        <v>0</v>
      </c>
      <c r="I281" s="36">
        <f>SUBTOTAL(9,I282:I287)</f>
        <v>0</v>
      </c>
      <c r="J281" s="36">
        <f>SUBTOTAL(9,J282:J287)</f>
        <v>0</v>
      </c>
      <c r="K281" s="39">
        <f>SUBTOTAL(9,K282:K287)</f>
        <v>0</v>
      </c>
      <c r="L281" s="38">
        <f t="shared" ref="L281:W281" si="59">SUBTOTAL(9,L282:L287)</f>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c r="AA281"/>
      <c r="AB281"/>
      <c r="AC281"/>
      <c r="AD281"/>
      <c r="AE281"/>
      <c r="AF281"/>
      <c r="AG281"/>
      <c r="AH281"/>
    </row>
    <row r="282" spans="2:34" s="131" customFormat="1" outlineLevel="1" x14ac:dyDescent="0.4">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4">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4">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4">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4">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4">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4">
      <c r="B288" s="32"/>
      <c r="C288" s="31"/>
      <c r="D288" s="31"/>
      <c r="E288" s="495" t="s">
        <v>317</v>
      </c>
      <c r="F288" s="498"/>
      <c r="G288" s="68">
        <f>SUBTOTAL(9,G289:G294)</f>
        <v>0</v>
      </c>
      <c r="H288" s="36">
        <f>SUBTOTAL(9,H289:H294)</f>
        <v>0</v>
      </c>
      <c r="I288" s="36">
        <f>SUBTOTAL(9,I289:I294)</f>
        <v>0</v>
      </c>
      <c r="J288" s="36">
        <f>SUBTOTAL(9,J289:J294)</f>
        <v>0</v>
      </c>
      <c r="K288" s="39">
        <f>SUBTOTAL(9,K289:K294)</f>
        <v>0</v>
      </c>
      <c r="L288" s="38">
        <f t="shared" ref="L288:W288" si="60">SUBTOTAL(9,L289:L294)</f>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c r="AA288"/>
      <c r="AB288"/>
      <c r="AC288"/>
      <c r="AD288"/>
      <c r="AE288"/>
      <c r="AF288"/>
      <c r="AG288"/>
      <c r="AH288"/>
    </row>
    <row r="289" spans="2:47" s="131" customFormat="1" outlineLevel="1" x14ac:dyDescent="0.4">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4">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4">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4">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4">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4">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4">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c r="AA295"/>
      <c r="AB295"/>
      <c r="AC295"/>
      <c r="AD295"/>
      <c r="AE295"/>
      <c r="AF295"/>
      <c r="AG295"/>
      <c r="AH295"/>
    </row>
    <row r="296" spans="2:47" s="131" customFormat="1" outlineLevel="1" x14ac:dyDescent="0.4">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4">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4">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4">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4">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4">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4">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4">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4">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4">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4">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4">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4">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I308" s="131"/>
      <c r="AJ308" s="131"/>
      <c r="AK308" s="131"/>
      <c r="AL308" s="131"/>
      <c r="AM308" s="131"/>
      <c r="AN308" s="131"/>
      <c r="AO308" s="131"/>
      <c r="AP308" s="131"/>
      <c r="AQ308" s="131"/>
      <c r="AR308" s="131"/>
      <c r="AS308" s="131"/>
      <c r="AT308" s="131"/>
      <c r="AU308" s="131"/>
    </row>
    <row r="309" spans="2:47" outlineLevel="1" x14ac:dyDescent="0.4">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4">
      <c r="B310" s="32"/>
      <c r="C310" s="31"/>
      <c r="D310" s="31"/>
      <c r="E310" s="612" t="s">
        <v>405</v>
      </c>
      <c r="F310" s="31"/>
      <c r="G310" s="68">
        <f>SUBTOTAL(9,G311:G313)</f>
        <v>0</v>
      </c>
      <c r="H310" s="44">
        <f t="shared" ref="H310:W310" si="63">SUBTOTAL(9,H311:H313)</f>
        <v>0</v>
      </c>
      <c r="I310" s="44">
        <f t="shared" si="63"/>
        <v>0</v>
      </c>
      <c r="J310" s="44">
        <f t="shared" si="63"/>
        <v>0</v>
      </c>
      <c r="K310" s="46">
        <f t="shared" si="63"/>
        <v>0</v>
      </c>
      <c r="L310" s="44">
        <f t="shared" si="63"/>
        <v>0</v>
      </c>
      <c r="M310" s="44">
        <f t="shared" si="63"/>
        <v>0</v>
      </c>
      <c r="N310" s="44">
        <f t="shared" si="63"/>
        <v>0</v>
      </c>
      <c r="O310" s="44">
        <f t="shared" si="63"/>
        <v>0</v>
      </c>
      <c r="P310" s="44">
        <f t="shared" si="63"/>
        <v>0</v>
      </c>
      <c r="Q310" s="44">
        <f t="shared" si="63"/>
        <v>0</v>
      </c>
      <c r="R310" s="44">
        <f t="shared" si="63"/>
        <v>0</v>
      </c>
      <c r="S310" s="44">
        <f t="shared" si="63"/>
        <v>0</v>
      </c>
      <c r="T310" s="44">
        <f t="shared" si="63"/>
        <v>0</v>
      </c>
      <c r="U310" s="44">
        <f t="shared" si="63"/>
        <v>0</v>
      </c>
      <c r="V310" s="46">
        <f t="shared" si="63"/>
        <v>0</v>
      </c>
      <c r="W310" s="46">
        <f t="shared" si="63"/>
        <v>0</v>
      </c>
      <c r="X310" s="71"/>
      <c r="Y310" s="384"/>
      <c r="Z310" s="71"/>
      <c r="AI310" s="131"/>
      <c r="AJ310" s="131"/>
      <c r="AK310" s="131"/>
      <c r="AL310" s="131"/>
      <c r="AM310" s="131"/>
      <c r="AN310" s="131"/>
      <c r="AO310" s="131"/>
      <c r="AP310" s="131"/>
      <c r="AQ310" s="131"/>
      <c r="AR310" s="131"/>
      <c r="AS310" s="131"/>
      <c r="AT310" s="131"/>
      <c r="AU310" s="131"/>
    </row>
    <row r="311" spans="2:47" outlineLevel="1" x14ac:dyDescent="0.4">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4">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4">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4">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I314" s="131"/>
      <c r="AJ314" s="131"/>
      <c r="AK314" s="131"/>
      <c r="AL314" s="131"/>
      <c r="AM314" s="131"/>
      <c r="AN314" s="131"/>
      <c r="AO314" s="131"/>
      <c r="AP314" s="131"/>
      <c r="AQ314" s="131"/>
      <c r="AR314" s="131"/>
      <c r="AS314" s="131"/>
      <c r="AT314" s="131"/>
      <c r="AU314" s="131"/>
    </row>
    <row r="315" spans="2:47" outlineLevel="1" x14ac:dyDescent="0.4">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4">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4">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4">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4">
      <c r="B319" s="70"/>
      <c r="C319" s="30"/>
      <c r="D319" s="495"/>
      <c r="E319" s="496" t="s">
        <v>283</v>
      </c>
      <c r="F319" s="496"/>
      <c r="G319" s="68">
        <f t="shared" ref="G319:M319" si="65">SUBTOTAL(9,G320:G322)</f>
        <v>0</v>
      </c>
      <c r="H319" s="69">
        <f t="shared" si="65"/>
        <v>0</v>
      </c>
      <c r="I319" s="66">
        <f t="shared" si="65"/>
        <v>0</v>
      </c>
      <c r="J319" s="66">
        <f t="shared" si="65"/>
        <v>0</v>
      </c>
      <c r="K319" s="67">
        <f t="shared" si="65"/>
        <v>0</v>
      </c>
      <c r="L319" s="36">
        <f t="shared" si="65"/>
        <v>0</v>
      </c>
      <c r="M319" s="36">
        <f t="shared" si="65"/>
        <v>0</v>
      </c>
      <c r="N319" s="36"/>
      <c r="O319" s="36"/>
      <c r="P319" s="36"/>
      <c r="Q319" s="36"/>
      <c r="R319" s="36"/>
      <c r="S319" s="36"/>
      <c r="T319" s="36"/>
      <c r="U319" s="36"/>
      <c r="V319" s="36"/>
      <c r="W319" s="35"/>
      <c r="Y319" s="607"/>
    </row>
    <row r="320" spans="2:47" outlineLevel="1" x14ac:dyDescent="0.4">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4">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4">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4">
      <c r="B323" s="70"/>
      <c r="C323" s="30"/>
      <c r="D323" s="495"/>
      <c r="E323" s="496" t="s">
        <v>287</v>
      </c>
      <c r="F323" s="496"/>
      <c r="G323" s="68">
        <f>SUBTOTAL(9,G324:G325)</f>
        <v>0</v>
      </c>
      <c r="H323" s="69">
        <f t="shared" ref="H323:W323" si="66">SUBTOTAL(9,H324:H325)</f>
        <v>0</v>
      </c>
      <c r="I323" s="66">
        <f t="shared" si="66"/>
        <v>0</v>
      </c>
      <c r="J323" s="66">
        <f t="shared" si="66"/>
        <v>0</v>
      </c>
      <c r="K323" s="67">
        <f t="shared" si="66"/>
        <v>0</v>
      </c>
      <c r="L323" s="36">
        <f t="shared" si="66"/>
        <v>0</v>
      </c>
      <c r="M323" s="36">
        <f t="shared" si="66"/>
        <v>0</v>
      </c>
      <c r="N323" s="36">
        <f t="shared" si="66"/>
        <v>0</v>
      </c>
      <c r="O323" s="36">
        <f t="shared" si="66"/>
        <v>0</v>
      </c>
      <c r="P323" s="36">
        <f t="shared" si="66"/>
        <v>0</v>
      </c>
      <c r="Q323" s="36">
        <f t="shared" si="66"/>
        <v>0</v>
      </c>
      <c r="R323" s="36">
        <f t="shared" si="66"/>
        <v>0</v>
      </c>
      <c r="S323" s="36">
        <f t="shared" si="66"/>
        <v>0</v>
      </c>
      <c r="T323" s="36">
        <f t="shared" si="66"/>
        <v>0</v>
      </c>
      <c r="U323" s="36">
        <f t="shared" si="66"/>
        <v>0</v>
      </c>
      <c r="V323" s="36">
        <f t="shared" si="66"/>
        <v>0</v>
      </c>
      <c r="W323" s="35">
        <f t="shared" si="66"/>
        <v>0</v>
      </c>
      <c r="Y323" s="384"/>
    </row>
    <row r="324" spans="2:47" outlineLevel="1" x14ac:dyDescent="0.4">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4">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4">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4">
      <c r="B327" s="70"/>
      <c r="C327" s="495"/>
      <c r="D327" s="495" t="s">
        <v>291</v>
      </c>
      <c r="E327" s="496"/>
      <c r="F327" s="496"/>
      <c r="G327" s="73">
        <f>SUBTOTAL(9,G328:G333)</f>
        <v>0</v>
      </c>
      <c r="H327" s="44">
        <f t="shared" ref="H327:W327" si="67">SUBTOTAL(9,H328:H333)</f>
        <v>0</v>
      </c>
      <c r="I327" s="44">
        <f t="shared" si="67"/>
        <v>0</v>
      </c>
      <c r="J327" s="44">
        <f t="shared" si="67"/>
        <v>0</v>
      </c>
      <c r="K327" s="46">
        <f t="shared" si="67"/>
        <v>0</v>
      </c>
      <c r="L327" s="44">
        <f t="shared" si="67"/>
        <v>0</v>
      </c>
      <c r="M327" s="44">
        <f t="shared" si="67"/>
        <v>0</v>
      </c>
      <c r="N327" s="44">
        <f t="shared" si="67"/>
        <v>0</v>
      </c>
      <c r="O327" s="44">
        <f t="shared" si="67"/>
        <v>0</v>
      </c>
      <c r="P327" s="44">
        <f t="shared" si="67"/>
        <v>0</v>
      </c>
      <c r="Q327" s="44">
        <f t="shared" si="67"/>
        <v>0</v>
      </c>
      <c r="R327" s="44">
        <f t="shared" si="67"/>
        <v>0</v>
      </c>
      <c r="S327" s="44">
        <f t="shared" si="67"/>
        <v>0</v>
      </c>
      <c r="T327" s="44">
        <f t="shared" si="67"/>
        <v>0</v>
      </c>
      <c r="U327" s="44">
        <f t="shared" si="67"/>
        <v>0</v>
      </c>
      <c r="V327" s="46">
        <f t="shared" si="67"/>
        <v>0</v>
      </c>
      <c r="W327" s="46">
        <f t="shared" si="67"/>
        <v>0</v>
      </c>
      <c r="Y327" s="607"/>
    </row>
    <row r="328" spans="2:47" outlineLevel="1" x14ac:dyDescent="0.4">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4">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4">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4">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4">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4">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4">
      <c r="B334" s="70"/>
      <c r="C334" s="496"/>
      <c r="D334" s="495" t="s">
        <v>298</v>
      </c>
      <c r="E334" s="498"/>
      <c r="F334" s="496"/>
      <c r="G334" s="73">
        <f t="shared" ref="G334:W334" si="68">SUBTOTAL(9,G335:G339)</f>
        <v>0</v>
      </c>
      <c r="H334" s="44">
        <f t="shared" si="68"/>
        <v>0</v>
      </c>
      <c r="I334" s="44">
        <f t="shared" si="68"/>
        <v>0</v>
      </c>
      <c r="J334" s="44">
        <f t="shared" si="68"/>
        <v>0</v>
      </c>
      <c r="K334" s="46">
        <f t="shared" si="68"/>
        <v>0</v>
      </c>
      <c r="L334" s="44">
        <f t="shared" si="68"/>
        <v>0</v>
      </c>
      <c r="M334" s="44">
        <f t="shared" si="68"/>
        <v>0</v>
      </c>
      <c r="N334" s="44">
        <f t="shared" si="68"/>
        <v>0</v>
      </c>
      <c r="O334" s="44">
        <f t="shared" si="68"/>
        <v>0</v>
      </c>
      <c r="P334" s="44">
        <f t="shared" si="68"/>
        <v>0</v>
      </c>
      <c r="Q334" s="44">
        <f t="shared" si="68"/>
        <v>0</v>
      </c>
      <c r="R334" s="44">
        <f t="shared" si="68"/>
        <v>0</v>
      </c>
      <c r="S334" s="44">
        <f t="shared" si="68"/>
        <v>0</v>
      </c>
      <c r="T334" s="44">
        <f t="shared" si="68"/>
        <v>0</v>
      </c>
      <c r="U334" s="44">
        <f t="shared" si="68"/>
        <v>0</v>
      </c>
      <c r="V334" s="46">
        <f t="shared" si="68"/>
        <v>0</v>
      </c>
      <c r="W334" s="46">
        <f t="shared" si="68"/>
        <v>0</v>
      </c>
      <c r="Y334" s="384"/>
    </row>
    <row r="335" spans="2:47" outlineLevel="1" x14ac:dyDescent="0.4">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4">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4">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4">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4">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4">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4">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4">
      <c r="B342" s="32"/>
      <c r="C342" s="495"/>
      <c r="D342" s="495"/>
      <c r="E342" s="496" t="s">
        <v>41</v>
      </c>
      <c r="F342" s="496"/>
      <c r="G342" s="68">
        <f t="shared" ref="G342:W342" si="69">SUBTOTAL(9,G343:G346)</f>
        <v>0</v>
      </c>
      <c r="H342" s="69">
        <f t="shared" si="69"/>
        <v>0</v>
      </c>
      <c r="I342" s="66">
        <f t="shared" si="69"/>
        <v>0</v>
      </c>
      <c r="J342" s="66">
        <f t="shared" si="69"/>
        <v>0</v>
      </c>
      <c r="K342" s="67">
        <f t="shared" si="69"/>
        <v>0</v>
      </c>
      <c r="L342" s="36">
        <f t="shared" si="69"/>
        <v>0</v>
      </c>
      <c r="M342" s="36">
        <f t="shared" si="69"/>
        <v>0</v>
      </c>
      <c r="N342" s="36">
        <f t="shared" si="69"/>
        <v>0</v>
      </c>
      <c r="O342" s="36">
        <f t="shared" si="69"/>
        <v>0</v>
      </c>
      <c r="P342" s="36">
        <f t="shared" si="69"/>
        <v>0</v>
      </c>
      <c r="Q342" s="36">
        <f t="shared" si="69"/>
        <v>0</v>
      </c>
      <c r="R342" s="36">
        <f t="shared" si="69"/>
        <v>0</v>
      </c>
      <c r="S342" s="36">
        <f t="shared" si="69"/>
        <v>0</v>
      </c>
      <c r="T342" s="36">
        <f t="shared" si="69"/>
        <v>0</v>
      </c>
      <c r="U342" s="36">
        <f t="shared" si="69"/>
        <v>0</v>
      </c>
      <c r="V342" s="36">
        <f t="shared" si="69"/>
        <v>0</v>
      </c>
      <c r="W342" s="35">
        <f t="shared" si="69"/>
        <v>0</v>
      </c>
      <c r="Y342" s="607"/>
      <c r="AA342"/>
      <c r="AB342"/>
      <c r="AC342"/>
      <c r="AD342"/>
      <c r="AE342"/>
      <c r="AF342"/>
      <c r="AG342"/>
      <c r="AH342"/>
    </row>
    <row r="343" spans="2:34" s="71" customFormat="1" outlineLevel="1" x14ac:dyDescent="0.4">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4">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4">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4">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4">
      <c r="B347" s="32"/>
      <c r="C347" s="495"/>
      <c r="D347" s="495"/>
      <c r="E347" s="496" t="s">
        <v>46</v>
      </c>
      <c r="F347" s="496"/>
      <c r="G347" s="68">
        <f t="shared" ref="G347:W347" si="70">SUBTOTAL(9,G348:G351)</f>
        <v>0</v>
      </c>
      <c r="H347" s="69">
        <f t="shared" si="70"/>
        <v>0</v>
      </c>
      <c r="I347" s="66">
        <f t="shared" si="70"/>
        <v>0</v>
      </c>
      <c r="J347" s="66">
        <f t="shared" si="70"/>
        <v>0</v>
      </c>
      <c r="K347" s="67">
        <f t="shared" si="70"/>
        <v>0</v>
      </c>
      <c r="L347" s="36">
        <f t="shared" si="70"/>
        <v>0</v>
      </c>
      <c r="M347" s="36">
        <f t="shared" si="70"/>
        <v>0</v>
      </c>
      <c r="N347" s="36">
        <f t="shared" si="70"/>
        <v>0</v>
      </c>
      <c r="O347" s="36">
        <f t="shared" si="70"/>
        <v>0</v>
      </c>
      <c r="P347" s="36">
        <f t="shared" si="70"/>
        <v>0</v>
      </c>
      <c r="Q347" s="36">
        <f t="shared" si="70"/>
        <v>0</v>
      </c>
      <c r="R347" s="36">
        <f t="shared" si="70"/>
        <v>0</v>
      </c>
      <c r="S347" s="36">
        <f t="shared" si="70"/>
        <v>0</v>
      </c>
      <c r="T347" s="36">
        <f t="shared" si="70"/>
        <v>0</v>
      </c>
      <c r="U347" s="36">
        <f t="shared" si="70"/>
        <v>0</v>
      </c>
      <c r="V347" s="36">
        <f t="shared" si="70"/>
        <v>0</v>
      </c>
      <c r="W347" s="35">
        <f t="shared" si="70"/>
        <v>0</v>
      </c>
      <c r="Y347" s="384"/>
      <c r="AA347"/>
      <c r="AB347"/>
      <c r="AC347"/>
      <c r="AD347"/>
      <c r="AE347"/>
      <c r="AF347"/>
      <c r="AG347"/>
      <c r="AH347"/>
    </row>
    <row r="348" spans="2:34" s="71" customFormat="1" outlineLevel="1" x14ac:dyDescent="0.4">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4">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4">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4">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4">
      <c r="B352" s="32"/>
      <c r="C352" s="495"/>
      <c r="D352" s="495"/>
      <c r="E352" s="496" t="s">
        <v>51</v>
      </c>
      <c r="F352" s="496"/>
      <c r="G352" s="68">
        <f t="shared" ref="G352:W352" si="71">SUBTOTAL(9,G353:G356)</f>
        <v>0</v>
      </c>
      <c r="H352" s="69">
        <f t="shared" si="71"/>
        <v>0</v>
      </c>
      <c r="I352" s="66">
        <f t="shared" si="71"/>
        <v>0</v>
      </c>
      <c r="J352" s="66">
        <f t="shared" si="71"/>
        <v>0</v>
      </c>
      <c r="K352" s="67">
        <f t="shared" si="71"/>
        <v>0</v>
      </c>
      <c r="L352" s="36">
        <f t="shared" si="71"/>
        <v>0</v>
      </c>
      <c r="M352" s="36">
        <f t="shared" si="71"/>
        <v>0</v>
      </c>
      <c r="N352" s="36">
        <f t="shared" si="71"/>
        <v>0</v>
      </c>
      <c r="O352" s="36">
        <f t="shared" si="71"/>
        <v>0</v>
      </c>
      <c r="P352" s="36">
        <f t="shared" si="71"/>
        <v>0</v>
      </c>
      <c r="Q352" s="36">
        <f t="shared" si="71"/>
        <v>0</v>
      </c>
      <c r="R352" s="36">
        <f t="shared" si="71"/>
        <v>0</v>
      </c>
      <c r="S352" s="36">
        <f t="shared" si="71"/>
        <v>0</v>
      </c>
      <c r="T352" s="36">
        <f t="shared" si="71"/>
        <v>0</v>
      </c>
      <c r="U352" s="36">
        <f t="shared" si="71"/>
        <v>0</v>
      </c>
      <c r="V352" s="36">
        <f t="shared" si="71"/>
        <v>0</v>
      </c>
      <c r="W352" s="35">
        <f t="shared" si="71"/>
        <v>0</v>
      </c>
      <c r="Y352" s="384"/>
      <c r="AA352"/>
      <c r="AB352"/>
      <c r="AC352"/>
      <c r="AD352"/>
      <c r="AE352"/>
      <c r="AF352"/>
      <c r="AG352"/>
      <c r="AH352"/>
    </row>
    <row r="353" spans="2:34" s="71" customFormat="1" outlineLevel="1" x14ac:dyDescent="0.4">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4">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4">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4">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4">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4">
      <c r="B358" s="32"/>
      <c r="C358" s="495"/>
      <c r="D358" s="495"/>
      <c r="E358" s="498" t="s">
        <v>57</v>
      </c>
      <c r="F358" s="496"/>
      <c r="G358" s="68">
        <f t="shared" ref="G358:W358" si="72">SUBTOTAL(9,G359:G361)</f>
        <v>0</v>
      </c>
      <c r="H358" s="69">
        <f t="shared" si="72"/>
        <v>0</v>
      </c>
      <c r="I358" s="66">
        <f t="shared" si="72"/>
        <v>0</v>
      </c>
      <c r="J358" s="66">
        <f t="shared" si="72"/>
        <v>0</v>
      </c>
      <c r="K358" s="67">
        <f t="shared" si="72"/>
        <v>0</v>
      </c>
      <c r="L358" s="36">
        <f t="shared" si="72"/>
        <v>0</v>
      </c>
      <c r="M358" s="36">
        <f t="shared" si="72"/>
        <v>0</v>
      </c>
      <c r="N358" s="36">
        <f t="shared" si="72"/>
        <v>0</v>
      </c>
      <c r="O358" s="36">
        <f t="shared" si="72"/>
        <v>0</v>
      </c>
      <c r="P358" s="36">
        <f t="shared" si="72"/>
        <v>0</v>
      </c>
      <c r="Q358" s="36">
        <f t="shared" si="72"/>
        <v>0</v>
      </c>
      <c r="R358" s="36">
        <f t="shared" si="72"/>
        <v>0</v>
      </c>
      <c r="S358" s="36">
        <f t="shared" si="72"/>
        <v>0</v>
      </c>
      <c r="T358" s="36">
        <f t="shared" si="72"/>
        <v>0</v>
      </c>
      <c r="U358" s="36">
        <f t="shared" si="72"/>
        <v>0</v>
      </c>
      <c r="V358" s="36">
        <f t="shared" si="72"/>
        <v>0</v>
      </c>
      <c r="W358" s="35">
        <f t="shared" si="72"/>
        <v>0</v>
      </c>
      <c r="Y358" s="607"/>
      <c r="AA358"/>
      <c r="AB358"/>
      <c r="AC358"/>
      <c r="AD358"/>
      <c r="AE358"/>
      <c r="AF358"/>
      <c r="AG358"/>
      <c r="AH358"/>
    </row>
    <row r="359" spans="2:34" s="71" customFormat="1" outlineLevel="1" x14ac:dyDescent="0.4">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4">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4">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4">
      <c r="B362" s="32"/>
      <c r="C362" s="495"/>
      <c r="D362" s="495"/>
      <c r="E362" s="496" t="s">
        <v>61</v>
      </c>
      <c r="F362" s="496"/>
      <c r="G362" s="68">
        <f t="shared" ref="G362:W362" si="73">SUBTOTAL(9,G363:G365)</f>
        <v>0</v>
      </c>
      <c r="H362" s="69">
        <f t="shared" si="73"/>
        <v>0</v>
      </c>
      <c r="I362" s="66">
        <f t="shared" si="73"/>
        <v>0</v>
      </c>
      <c r="J362" s="66">
        <f t="shared" si="73"/>
        <v>0</v>
      </c>
      <c r="K362" s="67">
        <f t="shared" si="73"/>
        <v>0</v>
      </c>
      <c r="L362" s="36">
        <f t="shared" si="73"/>
        <v>0</v>
      </c>
      <c r="M362" s="36">
        <f t="shared" si="73"/>
        <v>0</v>
      </c>
      <c r="N362" s="36">
        <f t="shared" si="73"/>
        <v>0</v>
      </c>
      <c r="O362" s="36">
        <f t="shared" si="73"/>
        <v>0</v>
      </c>
      <c r="P362" s="36">
        <f t="shared" si="73"/>
        <v>0</v>
      </c>
      <c r="Q362" s="36">
        <f t="shared" si="73"/>
        <v>0</v>
      </c>
      <c r="R362" s="36">
        <f t="shared" si="73"/>
        <v>0</v>
      </c>
      <c r="S362" s="36">
        <f t="shared" si="73"/>
        <v>0</v>
      </c>
      <c r="T362" s="36">
        <f t="shared" si="73"/>
        <v>0</v>
      </c>
      <c r="U362" s="36">
        <f t="shared" si="73"/>
        <v>0</v>
      </c>
      <c r="V362" s="36">
        <f t="shared" si="73"/>
        <v>0</v>
      </c>
      <c r="W362" s="35">
        <f t="shared" si="73"/>
        <v>0</v>
      </c>
      <c r="Y362" s="384"/>
      <c r="AA362"/>
      <c r="AB362"/>
      <c r="AC362"/>
      <c r="AD362"/>
      <c r="AE362"/>
      <c r="AF362"/>
      <c r="AG362"/>
      <c r="AH362"/>
    </row>
    <row r="363" spans="2:34" s="71" customFormat="1" outlineLevel="1" x14ac:dyDescent="0.4">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4">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4">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4">
      <c r="B366" s="32"/>
      <c r="C366" s="495"/>
      <c r="D366" s="495"/>
      <c r="E366" s="496" t="s">
        <v>65</v>
      </c>
      <c r="F366" s="496"/>
      <c r="G366" s="68">
        <f t="shared" ref="G366:W366" si="74">SUBTOTAL(9,G367:G369)</f>
        <v>0</v>
      </c>
      <c r="H366" s="69">
        <f t="shared" si="74"/>
        <v>0</v>
      </c>
      <c r="I366" s="66">
        <f t="shared" si="74"/>
        <v>0</v>
      </c>
      <c r="J366" s="66">
        <f t="shared" si="74"/>
        <v>0</v>
      </c>
      <c r="K366" s="67">
        <f t="shared" si="74"/>
        <v>0</v>
      </c>
      <c r="L366" s="36">
        <f t="shared" si="74"/>
        <v>0</v>
      </c>
      <c r="M366" s="36">
        <f t="shared" si="74"/>
        <v>0</v>
      </c>
      <c r="N366" s="36">
        <f t="shared" si="74"/>
        <v>0</v>
      </c>
      <c r="O366" s="36">
        <f t="shared" si="74"/>
        <v>0</v>
      </c>
      <c r="P366" s="36">
        <f t="shared" si="74"/>
        <v>0</v>
      </c>
      <c r="Q366" s="36">
        <f t="shared" si="74"/>
        <v>0</v>
      </c>
      <c r="R366" s="36">
        <f t="shared" si="74"/>
        <v>0</v>
      </c>
      <c r="S366" s="36">
        <f t="shared" si="74"/>
        <v>0</v>
      </c>
      <c r="T366" s="36">
        <f t="shared" si="74"/>
        <v>0</v>
      </c>
      <c r="U366" s="36">
        <f t="shared" si="74"/>
        <v>0</v>
      </c>
      <c r="V366" s="36">
        <f t="shared" si="74"/>
        <v>0</v>
      </c>
      <c r="W366" s="35">
        <f t="shared" si="74"/>
        <v>0</v>
      </c>
      <c r="Y366" s="384"/>
      <c r="AA366"/>
      <c r="AB366"/>
      <c r="AC366"/>
      <c r="AD366"/>
      <c r="AE366"/>
      <c r="AF366"/>
      <c r="AG366"/>
      <c r="AH366"/>
    </row>
    <row r="367" spans="2:34" s="71" customFormat="1" outlineLevel="1" x14ac:dyDescent="0.4">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4">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4">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4">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4">
      <c r="B371" s="32"/>
      <c r="C371" s="30"/>
      <c r="D371" s="495"/>
      <c r="E371" s="496" t="s">
        <v>70</v>
      </c>
      <c r="F371" s="496"/>
      <c r="G371" s="68">
        <f t="shared" ref="G371:W371" si="75">SUBTOTAL(9,G372:G373)</f>
        <v>0</v>
      </c>
      <c r="H371" s="69">
        <f t="shared" si="75"/>
        <v>0</v>
      </c>
      <c r="I371" s="66">
        <f t="shared" si="75"/>
        <v>0</v>
      </c>
      <c r="J371" s="66">
        <f t="shared" si="75"/>
        <v>0</v>
      </c>
      <c r="K371" s="67">
        <f t="shared" si="75"/>
        <v>0</v>
      </c>
      <c r="L371" s="36">
        <f t="shared" si="75"/>
        <v>0</v>
      </c>
      <c r="M371" s="36">
        <f t="shared" si="75"/>
        <v>0</v>
      </c>
      <c r="N371" s="36">
        <f t="shared" si="75"/>
        <v>0</v>
      </c>
      <c r="O371" s="36">
        <f t="shared" si="75"/>
        <v>0</v>
      </c>
      <c r="P371" s="36">
        <f t="shared" si="75"/>
        <v>0</v>
      </c>
      <c r="Q371" s="36">
        <f t="shared" si="75"/>
        <v>0</v>
      </c>
      <c r="R371" s="36">
        <f t="shared" si="75"/>
        <v>0</v>
      </c>
      <c r="S371" s="36">
        <f t="shared" si="75"/>
        <v>0</v>
      </c>
      <c r="T371" s="36">
        <f t="shared" si="75"/>
        <v>0</v>
      </c>
      <c r="U371" s="36">
        <f t="shared" si="75"/>
        <v>0</v>
      </c>
      <c r="V371" s="36">
        <f t="shared" si="75"/>
        <v>0</v>
      </c>
      <c r="W371" s="35">
        <f t="shared" si="75"/>
        <v>0</v>
      </c>
      <c r="Y371" s="607"/>
      <c r="AA371"/>
      <c r="AB371"/>
      <c r="AC371"/>
      <c r="AD371"/>
      <c r="AE371"/>
      <c r="AF371"/>
      <c r="AG371"/>
      <c r="AH371"/>
    </row>
    <row r="372" spans="2:34" s="71" customFormat="1" outlineLevel="1" x14ac:dyDescent="0.4">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4">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4">
      <c r="B374" s="32"/>
      <c r="C374" s="30"/>
      <c r="D374" s="495"/>
      <c r="E374" s="496" t="s">
        <v>73</v>
      </c>
      <c r="F374" s="496"/>
      <c r="G374" s="68">
        <f t="shared" ref="G374:W374" si="76">SUBTOTAL(9,G375:G377)</f>
        <v>0</v>
      </c>
      <c r="H374" s="69">
        <f t="shared" si="76"/>
        <v>0</v>
      </c>
      <c r="I374" s="66">
        <f t="shared" si="76"/>
        <v>0</v>
      </c>
      <c r="J374" s="66">
        <f t="shared" si="76"/>
        <v>0</v>
      </c>
      <c r="K374" s="67">
        <f t="shared" si="76"/>
        <v>0</v>
      </c>
      <c r="L374" s="36">
        <f t="shared" si="76"/>
        <v>0</v>
      </c>
      <c r="M374" s="36">
        <f t="shared" si="76"/>
        <v>0</v>
      </c>
      <c r="N374" s="36">
        <f t="shared" si="76"/>
        <v>0</v>
      </c>
      <c r="O374" s="36">
        <f t="shared" si="76"/>
        <v>0</v>
      </c>
      <c r="P374" s="36">
        <f t="shared" si="76"/>
        <v>0</v>
      </c>
      <c r="Q374" s="36">
        <f t="shared" si="76"/>
        <v>0</v>
      </c>
      <c r="R374" s="36">
        <f t="shared" si="76"/>
        <v>0</v>
      </c>
      <c r="S374" s="36">
        <f t="shared" si="76"/>
        <v>0</v>
      </c>
      <c r="T374" s="36">
        <f t="shared" si="76"/>
        <v>0</v>
      </c>
      <c r="U374" s="36">
        <f t="shared" si="76"/>
        <v>0</v>
      </c>
      <c r="V374" s="36">
        <f t="shared" si="76"/>
        <v>0</v>
      </c>
      <c r="W374" s="35">
        <f t="shared" si="76"/>
        <v>0</v>
      </c>
      <c r="Y374" s="384"/>
      <c r="AA374"/>
      <c r="AB374"/>
      <c r="AC374"/>
      <c r="AD374"/>
      <c r="AE374"/>
      <c r="AF374"/>
      <c r="AG374"/>
      <c r="AH374"/>
    </row>
    <row r="375" spans="2:34" s="71" customFormat="1" outlineLevel="1" x14ac:dyDescent="0.4">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4">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4">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4">
      <c r="B378" s="32"/>
      <c r="C378" s="30"/>
      <c r="D378" s="495"/>
      <c r="E378" s="496" t="s">
        <v>77</v>
      </c>
      <c r="F378" s="496"/>
      <c r="G378" s="68">
        <f t="shared" ref="G378:W378" si="77">SUBTOTAL(9,G379:G380)</f>
        <v>0</v>
      </c>
      <c r="H378" s="69">
        <f t="shared" si="77"/>
        <v>0</v>
      </c>
      <c r="I378" s="66">
        <f t="shared" si="77"/>
        <v>0</v>
      </c>
      <c r="J378" s="66">
        <f t="shared" si="77"/>
        <v>0</v>
      </c>
      <c r="K378" s="67">
        <f t="shared" si="77"/>
        <v>0</v>
      </c>
      <c r="L378" s="36">
        <f t="shared" si="77"/>
        <v>0</v>
      </c>
      <c r="M378" s="36">
        <f t="shared" si="77"/>
        <v>0</v>
      </c>
      <c r="N378" s="36">
        <f t="shared" si="77"/>
        <v>0</v>
      </c>
      <c r="O378" s="36">
        <f t="shared" si="77"/>
        <v>0</v>
      </c>
      <c r="P378" s="36">
        <f t="shared" si="77"/>
        <v>0</v>
      </c>
      <c r="Q378" s="36">
        <f t="shared" si="77"/>
        <v>0</v>
      </c>
      <c r="R378" s="36">
        <f t="shared" si="77"/>
        <v>0</v>
      </c>
      <c r="S378" s="36">
        <f t="shared" si="77"/>
        <v>0</v>
      </c>
      <c r="T378" s="36">
        <f t="shared" si="77"/>
        <v>0</v>
      </c>
      <c r="U378" s="36">
        <f t="shared" si="77"/>
        <v>0</v>
      </c>
      <c r="V378" s="36">
        <f t="shared" si="77"/>
        <v>0</v>
      </c>
      <c r="W378" s="35">
        <f t="shared" si="77"/>
        <v>0</v>
      </c>
      <c r="Y378" s="384"/>
      <c r="AA378"/>
      <c r="AB378"/>
      <c r="AC378"/>
      <c r="AD378"/>
      <c r="AE378"/>
      <c r="AF378"/>
      <c r="AG378"/>
      <c r="AH378"/>
    </row>
    <row r="379" spans="2:34" s="71" customFormat="1" outlineLevel="1" x14ac:dyDescent="0.4">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4">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4">
      <c r="B381" s="32"/>
      <c r="C381" s="30"/>
      <c r="D381" s="495"/>
      <c r="E381" s="496" t="s">
        <v>80</v>
      </c>
      <c r="F381" s="496"/>
      <c r="G381" s="68">
        <f t="shared" ref="G381:W381" si="78">SUBTOTAL(9,G382:G384)</f>
        <v>0</v>
      </c>
      <c r="H381" s="69">
        <f t="shared" si="78"/>
        <v>0</v>
      </c>
      <c r="I381" s="66">
        <f t="shared" si="78"/>
        <v>0</v>
      </c>
      <c r="J381" s="66">
        <f t="shared" si="78"/>
        <v>0</v>
      </c>
      <c r="K381" s="67">
        <f t="shared" si="78"/>
        <v>0</v>
      </c>
      <c r="L381" s="36">
        <f t="shared" si="78"/>
        <v>0</v>
      </c>
      <c r="M381" s="36">
        <f t="shared" si="78"/>
        <v>0</v>
      </c>
      <c r="N381" s="36">
        <f t="shared" si="78"/>
        <v>0</v>
      </c>
      <c r="O381" s="36">
        <f t="shared" si="78"/>
        <v>0</v>
      </c>
      <c r="P381" s="36">
        <f t="shared" si="78"/>
        <v>0</v>
      </c>
      <c r="Q381" s="36">
        <f t="shared" si="78"/>
        <v>0</v>
      </c>
      <c r="R381" s="36">
        <f t="shared" si="78"/>
        <v>0</v>
      </c>
      <c r="S381" s="36">
        <f t="shared" si="78"/>
        <v>0</v>
      </c>
      <c r="T381" s="36">
        <f t="shared" si="78"/>
        <v>0</v>
      </c>
      <c r="U381" s="36">
        <f t="shared" si="78"/>
        <v>0</v>
      </c>
      <c r="V381" s="36">
        <f t="shared" si="78"/>
        <v>0</v>
      </c>
      <c r="W381" s="35">
        <f t="shared" si="78"/>
        <v>0</v>
      </c>
      <c r="Y381" s="384"/>
      <c r="AA381"/>
      <c r="AB381"/>
      <c r="AC381"/>
      <c r="AD381"/>
      <c r="AE381"/>
      <c r="AF381"/>
      <c r="AG381"/>
      <c r="AH381"/>
    </row>
    <row r="382" spans="2:34" s="71" customFormat="1" outlineLevel="1" x14ac:dyDescent="0.4">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4">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4">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4">
      <c r="B385" s="32"/>
      <c r="C385" s="30"/>
      <c r="D385" s="495"/>
      <c r="E385" s="496" t="s">
        <v>84</v>
      </c>
      <c r="F385" s="496"/>
      <c r="G385" s="68">
        <f t="shared" ref="G385:W385" si="79">SUBTOTAL(9,G386:G387)</f>
        <v>0</v>
      </c>
      <c r="H385" s="69">
        <f t="shared" si="79"/>
        <v>0</v>
      </c>
      <c r="I385" s="66">
        <f t="shared" si="79"/>
        <v>0</v>
      </c>
      <c r="J385" s="66">
        <f t="shared" si="79"/>
        <v>0</v>
      </c>
      <c r="K385" s="67">
        <f t="shared" si="79"/>
        <v>0</v>
      </c>
      <c r="L385" s="36">
        <f t="shared" si="79"/>
        <v>0</v>
      </c>
      <c r="M385" s="36">
        <f t="shared" si="79"/>
        <v>0</v>
      </c>
      <c r="N385" s="36">
        <f t="shared" si="79"/>
        <v>0</v>
      </c>
      <c r="O385" s="36">
        <f t="shared" si="79"/>
        <v>0</v>
      </c>
      <c r="P385" s="36">
        <f t="shared" si="79"/>
        <v>0</v>
      </c>
      <c r="Q385" s="36">
        <f t="shared" si="79"/>
        <v>0</v>
      </c>
      <c r="R385" s="36">
        <f t="shared" si="79"/>
        <v>0</v>
      </c>
      <c r="S385" s="36">
        <f t="shared" si="79"/>
        <v>0</v>
      </c>
      <c r="T385" s="36">
        <f t="shared" si="79"/>
        <v>0</v>
      </c>
      <c r="U385" s="36">
        <f t="shared" si="79"/>
        <v>0</v>
      </c>
      <c r="V385" s="36">
        <f t="shared" si="79"/>
        <v>0</v>
      </c>
      <c r="W385" s="35">
        <f t="shared" si="79"/>
        <v>0</v>
      </c>
      <c r="Y385" s="384"/>
      <c r="AA385"/>
      <c r="AB385"/>
      <c r="AC385"/>
      <c r="AD385"/>
      <c r="AE385"/>
      <c r="AF385"/>
      <c r="AG385"/>
      <c r="AH385"/>
    </row>
    <row r="386" spans="2:34" s="71" customFormat="1" outlineLevel="1" x14ac:dyDescent="0.4">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4">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4">
      <c r="B388" s="32"/>
      <c r="C388" s="30"/>
      <c r="D388" s="495"/>
      <c r="E388" s="496" t="s">
        <v>87</v>
      </c>
      <c r="F388" s="496"/>
      <c r="G388" s="68">
        <f t="shared" ref="G388:W388" si="80">SUBTOTAL(9,G389:G391)</f>
        <v>0</v>
      </c>
      <c r="H388" s="69">
        <f t="shared" si="80"/>
        <v>0</v>
      </c>
      <c r="I388" s="66">
        <f t="shared" si="80"/>
        <v>0</v>
      </c>
      <c r="J388" s="66">
        <f t="shared" si="80"/>
        <v>0</v>
      </c>
      <c r="K388" s="67">
        <f t="shared" si="80"/>
        <v>0</v>
      </c>
      <c r="L388" s="36">
        <f t="shared" si="80"/>
        <v>0</v>
      </c>
      <c r="M388" s="36">
        <f t="shared" si="80"/>
        <v>0</v>
      </c>
      <c r="N388" s="36">
        <f t="shared" si="80"/>
        <v>0</v>
      </c>
      <c r="O388" s="36">
        <f t="shared" si="80"/>
        <v>0</v>
      </c>
      <c r="P388" s="36">
        <f t="shared" si="80"/>
        <v>0</v>
      </c>
      <c r="Q388" s="36">
        <f t="shared" si="80"/>
        <v>0</v>
      </c>
      <c r="R388" s="36">
        <f t="shared" si="80"/>
        <v>0</v>
      </c>
      <c r="S388" s="36">
        <f t="shared" si="80"/>
        <v>0</v>
      </c>
      <c r="T388" s="36">
        <f t="shared" si="80"/>
        <v>0</v>
      </c>
      <c r="U388" s="36">
        <f t="shared" si="80"/>
        <v>0</v>
      </c>
      <c r="V388" s="36">
        <f t="shared" si="80"/>
        <v>0</v>
      </c>
      <c r="W388" s="35">
        <f t="shared" si="80"/>
        <v>0</v>
      </c>
      <c r="Y388" s="384"/>
      <c r="AA388"/>
      <c r="AB388"/>
      <c r="AC388"/>
      <c r="AD388"/>
      <c r="AE388"/>
      <c r="AF388"/>
      <c r="AG388"/>
      <c r="AH388"/>
    </row>
    <row r="389" spans="2:34" s="71" customFormat="1" outlineLevel="1" x14ac:dyDescent="0.4">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4">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4">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4">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4">
      <c r="B393" s="32"/>
      <c r="C393" s="30"/>
      <c r="D393" s="495"/>
      <c r="E393" s="496" t="s">
        <v>92</v>
      </c>
      <c r="F393" s="496"/>
      <c r="G393" s="68">
        <f t="shared" ref="G393:W393" si="81">SUBTOTAL(9,G394:G395)</f>
        <v>0</v>
      </c>
      <c r="H393" s="69">
        <f t="shared" si="81"/>
        <v>0</v>
      </c>
      <c r="I393" s="66">
        <f t="shared" si="81"/>
        <v>0</v>
      </c>
      <c r="J393" s="66">
        <f t="shared" si="81"/>
        <v>0</v>
      </c>
      <c r="K393" s="67">
        <f t="shared" si="81"/>
        <v>0</v>
      </c>
      <c r="L393" s="36">
        <f t="shared" si="81"/>
        <v>0</v>
      </c>
      <c r="M393" s="36">
        <f t="shared" si="81"/>
        <v>0</v>
      </c>
      <c r="N393" s="36">
        <f t="shared" si="81"/>
        <v>0</v>
      </c>
      <c r="O393" s="36">
        <f t="shared" si="81"/>
        <v>0</v>
      </c>
      <c r="P393" s="36">
        <f t="shared" si="81"/>
        <v>0</v>
      </c>
      <c r="Q393" s="36">
        <f t="shared" si="81"/>
        <v>0</v>
      </c>
      <c r="R393" s="36">
        <f t="shared" si="81"/>
        <v>0</v>
      </c>
      <c r="S393" s="36">
        <f t="shared" si="81"/>
        <v>0</v>
      </c>
      <c r="T393" s="36">
        <f t="shared" si="81"/>
        <v>0</v>
      </c>
      <c r="U393" s="36">
        <f t="shared" si="81"/>
        <v>0</v>
      </c>
      <c r="V393" s="36">
        <f t="shared" si="81"/>
        <v>0</v>
      </c>
      <c r="W393" s="35">
        <f t="shared" si="81"/>
        <v>0</v>
      </c>
      <c r="Y393" s="607"/>
      <c r="AA393"/>
      <c r="AB393"/>
      <c r="AC393"/>
      <c r="AD393"/>
      <c r="AE393"/>
      <c r="AF393"/>
      <c r="AG393"/>
      <c r="AH393"/>
    </row>
    <row r="394" spans="2:34" s="71" customFormat="1" outlineLevel="1" x14ac:dyDescent="0.4">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4">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4">
      <c r="B396" s="32"/>
      <c r="C396" s="30"/>
      <c r="D396" s="495"/>
      <c r="E396" s="496" t="s">
        <v>95</v>
      </c>
      <c r="F396" s="496"/>
      <c r="G396" s="68">
        <f t="shared" ref="G396:W396" si="82">SUBTOTAL(9,G397:G398)</f>
        <v>0</v>
      </c>
      <c r="H396" s="69">
        <f t="shared" si="82"/>
        <v>0</v>
      </c>
      <c r="I396" s="66">
        <f t="shared" si="82"/>
        <v>0</v>
      </c>
      <c r="J396" s="66">
        <f t="shared" si="82"/>
        <v>0</v>
      </c>
      <c r="K396" s="67">
        <f t="shared" si="82"/>
        <v>0</v>
      </c>
      <c r="L396" s="36">
        <f t="shared" si="82"/>
        <v>0</v>
      </c>
      <c r="M396" s="36">
        <f t="shared" si="82"/>
        <v>0</v>
      </c>
      <c r="N396" s="36">
        <f t="shared" si="82"/>
        <v>0</v>
      </c>
      <c r="O396" s="36">
        <f t="shared" si="82"/>
        <v>0</v>
      </c>
      <c r="P396" s="36">
        <f t="shared" si="82"/>
        <v>0</v>
      </c>
      <c r="Q396" s="36">
        <f t="shared" si="82"/>
        <v>0</v>
      </c>
      <c r="R396" s="36">
        <f t="shared" si="82"/>
        <v>0</v>
      </c>
      <c r="S396" s="36">
        <f t="shared" si="82"/>
        <v>0</v>
      </c>
      <c r="T396" s="36">
        <f t="shared" si="82"/>
        <v>0</v>
      </c>
      <c r="U396" s="36">
        <f t="shared" si="82"/>
        <v>0</v>
      </c>
      <c r="V396" s="36">
        <f t="shared" si="82"/>
        <v>0</v>
      </c>
      <c r="W396" s="35">
        <f t="shared" si="82"/>
        <v>0</v>
      </c>
      <c r="Y396" s="384"/>
      <c r="AA396"/>
      <c r="AB396"/>
      <c r="AC396"/>
      <c r="AD396"/>
      <c r="AE396"/>
      <c r="AF396"/>
      <c r="AG396"/>
      <c r="AH396"/>
    </row>
    <row r="397" spans="2:34" s="71" customFormat="1" outlineLevel="1" x14ac:dyDescent="0.4">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4">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4">
      <c r="B399" s="32"/>
      <c r="C399" s="30"/>
      <c r="D399" s="495"/>
      <c r="E399" s="496" t="s">
        <v>98</v>
      </c>
      <c r="F399" s="496"/>
      <c r="G399" s="68">
        <f t="shared" ref="G399:W399" si="83">SUBTOTAL(9,G400:G401)</f>
        <v>0</v>
      </c>
      <c r="H399" s="69">
        <f t="shared" si="83"/>
        <v>0</v>
      </c>
      <c r="I399" s="66">
        <f t="shared" si="83"/>
        <v>0</v>
      </c>
      <c r="J399" s="66">
        <f t="shared" si="83"/>
        <v>0</v>
      </c>
      <c r="K399" s="67">
        <f t="shared" si="83"/>
        <v>0</v>
      </c>
      <c r="L399" s="36">
        <f t="shared" si="83"/>
        <v>0</v>
      </c>
      <c r="M399" s="36">
        <f t="shared" si="83"/>
        <v>0</v>
      </c>
      <c r="N399" s="36">
        <f t="shared" si="83"/>
        <v>0</v>
      </c>
      <c r="O399" s="36">
        <f t="shared" si="83"/>
        <v>0</v>
      </c>
      <c r="P399" s="36">
        <f t="shared" si="83"/>
        <v>0</v>
      </c>
      <c r="Q399" s="36">
        <f t="shared" si="83"/>
        <v>0</v>
      </c>
      <c r="R399" s="36">
        <f t="shared" si="83"/>
        <v>0</v>
      </c>
      <c r="S399" s="36">
        <f t="shared" si="83"/>
        <v>0</v>
      </c>
      <c r="T399" s="36">
        <f t="shared" si="83"/>
        <v>0</v>
      </c>
      <c r="U399" s="36">
        <f t="shared" si="83"/>
        <v>0</v>
      </c>
      <c r="V399" s="36">
        <f t="shared" si="83"/>
        <v>0</v>
      </c>
      <c r="W399" s="35">
        <f t="shared" si="83"/>
        <v>0</v>
      </c>
      <c r="Y399" s="384"/>
      <c r="AA399"/>
      <c r="AB399"/>
      <c r="AC399"/>
      <c r="AD399"/>
      <c r="AE399"/>
      <c r="AF399"/>
      <c r="AG399"/>
      <c r="AH399"/>
    </row>
    <row r="400" spans="2:34" s="71" customFormat="1" outlineLevel="1" x14ac:dyDescent="0.4">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4">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4">
      <c r="B402" s="32"/>
      <c r="C402" s="30"/>
      <c r="D402" s="495"/>
      <c r="E402" s="496" t="s">
        <v>101</v>
      </c>
      <c r="F402" s="496"/>
      <c r="G402" s="68">
        <f t="shared" ref="G402:W402" si="84">SUBTOTAL(9,G403:G404)</f>
        <v>0</v>
      </c>
      <c r="H402" s="69">
        <f t="shared" si="84"/>
        <v>0</v>
      </c>
      <c r="I402" s="66">
        <f t="shared" si="84"/>
        <v>0</v>
      </c>
      <c r="J402" s="66">
        <f t="shared" si="84"/>
        <v>0</v>
      </c>
      <c r="K402" s="67">
        <f t="shared" si="84"/>
        <v>0</v>
      </c>
      <c r="L402" s="36">
        <f t="shared" si="84"/>
        <v>0</v>
      </c>
      <c r="M402" s="36">
        <f t="shared" si="84"/>
        <v>0</v>
      </c>
      <c r="N402" s="36">
        <f t="shared" si="84"/>
        <v>0</v>
      </c>
      <c r="O402" s="36">
        <f t="shared" si="84"/>
        <v>0</v>
      </c>
      <c r="P402" s="36">
        <f t="shared" si="84"/>
        <v>0</v>
      </c>
      <c r="Q402" s="36">
        <f t="shared" si="84"/>
        <v>0</v>
      </c>
      <c r="R402" s="36">
        <f t="shared" si="84"/>
        <v>0</v>
      </c>
      <c r="S402" s="36">
        <f t="shared" si="84"/>
        <v>0</v>
      </c>
      <c r="T402" s="36">
        <f t="shared" si="84"/>
        <v>0</v>
      </c>
      <c r="U402" s="36">
        <f t="shared" si="84"/>
        <v>0</v>
      </c>
      <c r="V402" s="36">
        <f t="shared" si="84"/>
        <v>0</v>
      </c>
      <c r="W402" s="35">
        <f t="shared" si="84"/>
        <v>0</v>
      </c>
      <c r="Y402" s="384"/>
      <c r="AA402"/>
      <c r="AB402"/>
      <c r="AC402"/>
      <c r="AD402"/>
      <c r="AE402"/>
      <c r="AF402"/>
      <c r="AG402"/>
      <c r="AH402"/>
    </row>
    <row r="403" spans="2:34" s="71" customFormat="1" outlineLevel="1" x14ac:dyDescent="0.4">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4">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4">
      <c r="B405" s="32"/>
      <c r="C405" s="30"/>
      <c r="D405" s="495"/>
      <c r="E405" s="496" t="s">
        <v>104</v>
      </c>
      <c r="F405" s="496"/>
      <c r="G405" s="68">
        <f t="shared" ref="G405:W405" si="85">SUBTOTAL(9,G406:G407)</f>
        <v>0</v>
      </c>
      <c r="H405" s="69">
        <f t="shared" si="85"/>
        <v>0</v>
      </c>
      <c r="I405" s="66">
        <f t="shared" si="85"/>
        <v>0</v>
      </c>
      <c r="J405" s="66">
        <f t="shared" si="85"/>
        <v>0</v>
      </c>
      <c r="K405" s="67">
        <f t="shared" si="85"/>
        <v>0</v>
      </c>
      <c r="L405" s="36">
        <f t="shared" si="85"/>
        <v>0</v>
      </c>
      <c r="M405" s="36">
        <f t="shared" si="85"/>
        <v>0</v>
      </c>
      <c r="N405" s="36">
        <f t="shared" si="85"/>
        <v>0</v>
      </c>
      <c r="O405" s="36">
        <f t="shared" si="85"/>
        <v>0</v>
      </c>
      <c r="P405" s="36">
        <f t="shared" si="85"/>
        <v>0</v>
      </c>
      <c r="Q405" s="36">
        <f t="shared" si="85"/>
        <v>0</v>
      </c>
      <c r="R405" s="36">
        <f t="shared" si="85"/>
        <v>0</v>
      </c>
      <c r="S405" s="36">
        <f t="shared" si="85"/>
        <v>0</v>
      </c>
      <c r="T405" s="36">
        <f t="shared" si="85"/>
        <v>0</v>
      </c>
      <c r="U405" s="36">
        <f t="shared" si="85"/>
        <v>0</v>
      </c>
      <c r="V405" s="36">
        <f t="shared" si="85"/>
        <v>0</v>
      </c>
      <c r="W405" s="35">
        <f t="shared" si="85"/>
        <v>0</v>
      </c>
      <c r="Y405" s="384"/>
      <c r="AA405"/>
      <c r="AB405"/>
      <c r="AC405"/>
      <c r="AD405"/>
      <c r="AE405"/>
      <c r="AF405"/>
      <c r="AG405"/>
      <c r="AH405"/>
    </row>
    <row r="406" spans="2:34" s="71" customFormat="1" outlineLevel="1" x14ac:dyDescent="0.4">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4">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4">
      <c r="B408" s="32"/>
      <c r="C408" s="30"/>
      <c r="D408" s="495"/>
      <c r="E408" s="496" t="s">
        <v>107</v>
      </c>
      <c r="F408" s="496"/>
      <c r="G408" s="68">
        <f t="shared" ref="G408:W408" si="86">SUBTOTAL(9,G409:G410)</f>
        <v>0</v>
      </c>
      <c r="H408" s="69">
        <f t="shared" si="86"/>
        <v>0</v>
      </c>
      <c r="I408" s="66">
        <f t="shared" si="86"/>
        <v>0</v>
      </c>
      <c r="J408" s="66">
        <f t="shared" si="86"/>
        <v>0</v>
      </c>
      <c r="K408" s="67">
        <f t="shared" si="86"/>
        <v>0</v>
      </c>
      <c r="L408" s="36">
        <f t="shared" si="86"/>
        <v>0</v>
      </c>
      <c r="M408" s="36">
        <f t="shared" si="86"/>
        <v>0</v>
      </c>
      <c r="N408" s="36">
        <f t="shared" si="86"/>
        <v>0</v>
      </c>
      <c r="O408" s="36">
        <f t="shared" si="86"/>
        <v>0</v>
      </c>
      <c r="P408" s="36">
        <f t="shared" si="86"/>
        <v>0</v>
      </c>
      <c r="Q408" s="36">
        <f t="shared" si="86"/>
        <v>0</v>
      </c>
      <c r="R408" s="36">
        <f t="shared" si="86"/>
        <v>0</v>
      </c>
      <c r="S408" s="36">
        <f t="shared" si="86"/>
        <v>0</v>
      </c>
      <c r="T408" s="36">
        <f t="shared" si="86"/>
        <v>0</v>
      </c>
      <c r="U408" s="36">
        <f t="shared" si="86"/>
        <v>0</v>
      </c>
      <c r="V408" s="36">
        <f t="shared" si="86"/>
        <v>0</v>
      </c>
      <c r="W408" s="35">
        <f t="shared" si="86"/>
        <v>0</v>
      </c>
      <c r="Y408" s="384"/>
      <c r="AA408"/>
      <c r="AB408"/>
      <c r="AC408"/>
      <c r="AD408"/>
      <c r="AE408"/>
      <c r="AF408"/>
      <c r="AG408"/>
      <c r="AH408"/>
    </row>
    <row r="409" spans="2:34" s="71" customFormat="1" outlineLevel="1" x14ac:dyDescent="0.4">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4">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4">
      <c r="B411" s="32"/>
      <c r="C411" s="30"/>
      <c r="D411" s="495" t="s">
        <v>110</v>
      </c>
      <c r="E411" s="496"/>
      <c r="F411" s="496"/>
      <c r="G411" s="68">
        <f>SUBTOTAL(9,G412:G414)</f>
        <v>0</v>
      </c>
      <c r="H411" s="66">
        <f t="shared" ref="H411:W411" si="87">SUBTOTAL(9,H412:H414)</f>
        <v>0</v>
      </c>
      <c r="I411" s="66">
        <f t="shared" si="87"/>
        <v>0</v>
      </c>
      <c r="J411" s="66">
        <f t="shared" si="87"/>
        <v>0</v>
      </c>
      <c r="K411" s="67">
        <f t="shared" si="87"/>
        <v>0</v>
      </c>
      <c r="L411" s="36">
        <f t="shared" si="87"/>
        <v>0</v>
      </c>
      <c r="M411" s="36">
        <f t="shared" si="87"/>
        <v>0</v>
      </c>
      <c r="N411" s="36">
        <f t="shared" si="87"/>
        <v>0</v>
      </c>
      <c r="O411" s="36">
        <f t="shared" si="87"/>
        <v>0</v>
      </c>
      <c r="P411" s="36">
        <f t="shared" si="87"/>
        <v>0</v>
      </c>
      <c r="Q411" s="36">
        <f t="shared" si="87"/>
        <v>0</v>
      </c>
      <c r="R411" s="36">
        <f t="shared" si="87"/>
        <v>0</v>
      </c>
      <c r="S411" s="36">
        <f t="shared" si="87"/>
        <v>0</v>
      </c>
      <c r="T411" s="36">
        <f t="shared" si="87"/>
        <v>0</v>
      </c>
      <c r="U411" s="36">
        <f t="shared" si="87"/>
        <v>0</v>
      </c>
      <c r="V411" s="39">
        <f t="shared" si="87"/>
        <v>0</v>
      </c>
      <c r="W411" s="39">
        <f t="shared" si="87"/>
        <v>0</v>
      </c>
      <c r="Y411" s="384"/>
      <c r="AA411"/>
      <c r="AB411"/>
      <c r="AC411"/>
      <c r="AD411"/>
      <c r="AE411"/>
      <c r="AF411"/>
      <c r="AG411"/>
      <c r="AH411"/>
    </row>
    <row r="412" spans="2:34" s="71" customFormat="1" outlineLevel="1" x14ac:dyDescent="0.4">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4">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4">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4">
      <c r="B415" s="32"/>
      <c r="C415" s="65"/>
      <c r="D415" s="495" t="s">
        <v>114</v>
      </c>
      <c r="E415" s="496"/>
      <c r="F415" s="496"/>
      <c r="G415" s="68">
        <f>SUBTOTAL(9,G416:G417)</f>
        <v>0</v>
      </c>
      <c r="H415" s="66">
        <f t="shared" ref="H415:W415" si="88">SUBTOTAL(9,H416:H417)</f>
        <v>0</v>
      </c>
      <c r="I415" s="66">
        <f t="shared" si="88"/>
        <v>0</v>
      </c>
      <c r="J415" s="66">
        <f t="shared" si="88"/>
        <v>0</v>
      </c>
      <c r="K415" s="67">
        <f t="shared" si="88"/>
        <v>0</v>
      </c>
      <c r="L415" s="36">
        <f t="shared" si="88"/>
        <v>0</v>
      </c>
      <c r="M415" s="36">
        <f t="shared" si="88"/>
        <v>0</v>
      </c>
      <c r="N415" s="36">
        <f t="shared" si="88"/>
        <v>0</v>
      </c>
      <c r="O415" s="36">
        <f t="shared" si="88"/>
        <v>0</v>
      </c>
      <c r="P415" s="36">
        <f t="shared" si="88"/>
        <v>0</v>
      </c>
      <c r="Q415" s="36">
        <f t="shared" si="88"/>
        <v>0</v>
      </c>
      <c r="R415" s="36">
        <f t="shared" si="88"/>
        <v>0</v>
      </c>
      <c r="S415" s="36">
        <f t="shared" si="88"/>
        <v>0</v>
      </c>
      <c r="T415" s="36">
        <f t="shared" si="88"/>
        <v>0</v>
      </c>
      <c r="U415" s="36">
        <f t="shared" si="88"/>
        <v>0</v>
      </c>
      <c r="V415" s="39">
        <f t="shared" si="88"/>
        <v>0</v>
      </c>
      <c r="W415" s="39">
        <f t="shared" si="88"/>
        <v>0</v>
      </c>
      <c r="Y415" s="384"/>
      <c r="AA415"/>
      <c r="AB415"/>
      <c r="AC415"/>
      <c r="AD415"/>
      <c r="AE415"/>
      <c r="AF415"/>
      <c r="AG415"/>
      <c r="AH415"/>
    </row>
    <row r="416" spans="2:34" s="71" customFormat="1" outlineLevel="1" x14ac:dyDescent="0.4">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4">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4">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4">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4">
      <c r="B420" s="32"/>
      <c r="C420" s="495"/>
      <c r="D420" s="495"/>
      <c r="E420" s="496" t="s">
        <v>41</v>
      </c>
      <c r="F420" s="496"/>
      <c r="G420" s="68">
        <f t="shared" ref="G420:W420" si="89">SUBTOTAL(9,G421:G424)</f>
        <v>0</v>
      </c>
      <c r="H420" s="69">
        <f t="shared" si="89"/>
        <v>0</v>
      </c>
      <c r="I420" s="66">
        <f t="shared" si="89"/>
        <v>0</v>
      </c>
      <c r="J420" s="66">
        <f t="shared" si="89"/>
        <v>0</v>
      </c>
      <c r="K420" s="67">
        <f t="shared" si="89"/>
        <v>0</v>
      </c>
      <c r="L420" s="36">
        <f t="shared" si="89"/>
        <v>0</v>
      </c>
      <c r="M420" s="36">
        <f t="shared" si="89"/>
        <v>0</v>
      </c>
      <c r="N420" s="36">
        <f t="shared" si="89"/>
        <v>0</v>
      </c>
      <c r="O420" s="36">
        <f t="shared" si="89"/>
        <v>0</v>
      </c>
      <c r="P420" s="36">
        <f t="shared" si="89"/>
        <v>0</v>
      </c>
      <c r="Q420" s="36">
        <f t="shared" si="89"/>
        <v>0</v>
      </c>
      <c r="R420" s="36">
        <f t="shared" si="89"/>
        <v>0</v>
      </c>
      <c r="S420" s="36">
        <f t="shared" si="89"/>
        <v>0</v>
      </c>
      <c r="T420" s="36">
        <f t="shared" si="89"/>
        <v>0</v>
      </c>
      <c r="U420" s="36">
        <f t="shared" si="89"/>
        <v>0</v>
      </c>
      <c r="V420" s="36">
        <f t="shared" si="89"/>
        <v>0</v>
      </c>
      <c r="W420" s="35">
        <f t="shared" si="89"/>
        <v>0</v>
      </c>
      <c r="Y420" s="607"/>
      <c r="AA420"/>
      <c r="AB420"/>
      <c r="AC420"/>
      <c r="AD420"/>
      <c r="AE420"/>
      <c r="AF420"/>
      <c r="AG420"/>
      <c r="AH420"/>
    </row>
    <row r="421" spans="2:34" s="71" customFormat="1" outlineLevel="1" x14ac:dyDescent="0.4">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4">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4">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4">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4">
      <c r="B425" s="32"/>
      <c r="C425" s="495"/>
      <c r="D425" s="495"/>
      <c r="E425" s="496" t="s">
        <v>46</v>
      </c>
      <c r="F425" s="496"/>
      <c r="G425" s="68">
        <f t="shared" ref="G425:W425" si="90">SUBTOTAL(9,G426:G429)</f>
        <v>0</v>
      </c>
      <c r="H425" s="69">
        <f t="shared" si="90"/>
        <v>0</v>
      </c>
      <c r="I425" s="66">
        <f t="shared" si="90"/>
        <v>0</v>
      </c>
      <c r="J425" s="66">
        <f t="shared" si="90"/>
        <v>0</v>
      </c>
      <c r="K425" s="67">
        <f t="shared" si="90"/>
        <v>0</v>
      </c>
      <c r="L425" s="36">
        <f t="shared" si="90"/>
        <v>0</v>
      </c>
      <c r="M425" s="36">
        <f t="shared" si="90"/>
        <v>0</v>
      </c>
      <c r="N425" s="36">
        <f t="shared" si="90"/>
        <v>0</v>
      </c>
      <c r="O425" s="36">
        <f t="shared" si="90"/>
        <v>0</v>
      </c>
      <c r="P425" s="36">
        <f t="shared" si="90"/>
        <v>0</v>
      </c>
      <c r="Q425" s="36">
        <f t="shared" si="90"/>
        <v>0</v>
      </c>
      <c r="R425" s="36">
        <f t="shared" si="90"/>
        <v>0</v>
      </c>
      <c r="S425" s="36">
        <f t="shared" si="90"/>
        <v>0</v>
      </c>
      <c r="T425" s="36">
        <f t="shared" si="90"/>
        <v>0</v>
      </c>
      <c r="U425" s="36">
        <f t="shared" si="90"/>
        <v>0</v>
      </c>
      <c r="V425" s="36">
        <f t="shared" si="90"/>
        <v>0</v>
      </c>
      <c r="W425" s="35">
        <f t="shared" si="90"/>
        <v>0</v>
      </c>
      <c r="Y425" s="384"/>
      <c r="AA425"/>
      <c r="AB425"/>
      <c r="AC425"/>
      <c r="AD425"/>
      <c r="AE425"/>
      <c r="AF425"/>
      <c r="AG425"/>
      <c r="AH425"/>
    </row>
    <row r="426" spans="2:34" s="71" customFormat="1" outlineLevel="1" x14ac:dyDescent="0.4">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4">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4">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4">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4">
      <c r="B430" s="32"/>
      <c r="C430" s="495"/>
      <c r="D430" s="495"/>
      <c r="E430" s="496" t="s">
        <v>51</v>
      </c>
      <c r="F430" s="496"/>
      <c r="G430" s="68">
        <f t="shared" ref="G430:W430" si="91">SUBTOTAL(9,G431:G434)</f>
        <v>0</v>
      </c>
      <c r="H430" s="69">
        <f t="shared" si="91"/>
        <v>0</v>
      </c>
      <c r="I430" s="66">
        <f t="shared" si="91"/>
        <v>0</v>
      </c>
      <c r="J430" s="66">
        <f t="shared" si="91"/>
        <v>0</v>
      </c>
      <c r="K430" s="67">
        <f t="shared" si="91"/>
        <v>0</v>
      </c>
      <c r="L430" s="36">
        <f t="shared" si="91"/>
        <v>0</v>
      </c>
      <c r="M430" s="36">
        <f t="shared" si="91"/>
        <v>0</v>
      </c>
      <c r="N430" s="36">
        <f t="shared" si="91"/>
        <v>0</v>
      </c>
      <c r="O430" s="36">
        <f t="shared" si="91"/>
        <v>0</v>
      </c>
      <c r="P430" s="36">
        <f t="shared" si="91"/>
        <v>0</v>
      </c>
      <c r="Q430" s="36">
        <f t="shared" si="91"/>
        <v>0</v>
      </c>
      <c r="R430" s="36">
        <f t="shared" si="91"/>
        <v>0</v>
      </c>
      <c r="S430" s="36">
        <f t="shared" si="91"/>
        <v>0</v>
      </c>
      <c r="T430" s="36">
        <f t="shared" si="91"/>
        <v>0</v>
      </c>
      <c r="U430" s="36">
        <f t="shared" si="91"/>
        <v>0</v>
      </c>
      <c r="V430" s="36">
        <f t="shared" si="91"/>
        <v>0</v>
      </c>
      <c r="W430" s="35">
        <f t="shared" si="91"/>
        <v>0</v>
      </c>
      <c r="Y430" s="384"/>
      <c r="AA430"/>
      <c r="AB430"/>
      <c r="AC430"/>
      <c r="AD430"/>
      <c r="AE430"/>
      <c r="AF430"/>
      <c r="AG430"/>
      <c r="AH430"/>
    </row>
    <row r="431" spans="2:34" s="71" customFormat="1" outlineLevel="1" x14ac:dyDescent="0.4">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4">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4">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4">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4">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4">
      <c r="B436" s="32"/>
      <c r="C436" s="495"/>
      <c r="D436" s="495"/>
      <c r="E436" s="498" t="s">
        <v>57</v>
      </c>
      <c r="F436" s="496"/>
      <c r="G436" s="68">
        <f t="shared" ref="G436:W436" si="92">SUBTOTAL(9,G437:G439)</f>
        <v>0</v>
      </c>
      <c r="H436" s="69">
        <f t="shared" si="92"/>
        <v>0</v>
      </c>
      <c r="I436" s="66">
        <f t="shared" si="92"/>
        <v>0</v>
      </c>
      <c r="J436" s="66">
        <f t="shared" si="92"/>
        <v>0</v>
      </c>
      <c r="K436" s="67">
        <f t="shared" si="92"/>
        <v>0</v>
      </c>
      <c r="L436" s="36">
        <f t="shared" si="92"/>
        <v>0</v>
      </c>
      <c r="M436" s="36">
        <f t="shared" si="92"/>
        <v>0</v>
      </c>
      <c r="N436" s="36">
        <f t="shared" si="92"/>
        <v>0</v>
      </c>
      <c r="O436" s="36">
        <f t="shared" si="92"/>
        <v>0</v>
      </c>
      <c r="P436" s="36">
        <f t="shared" si="92"/>
        <v>0</v>
      </c>
      <c r="Q436" s="36">
        <f t="shared" si="92"/>
        <v>0</v>
      </c>
      <c r="R436" s="36">
        <f t="shared" si="92"/>
        <v>0</v>
      </c>
      <c r="S436" s="36">
        <f t="shared" si="92"/>
        <v>0</v>
      </c>
      <c r="T436" s="36">
        <f t="shared" si="92"/>
        <v>0</v>
      </c>
      <c r="U436" s="36">
        <f t="shared" si="92"/>
        <v>0</v>
      </c>
      <c r="V436" s="36">
        <f t="shared" si="92"/>
        <v>0</v>
      </c>
      <c r="W436" s="35">
        <f t="shared" si="92"/>
        <v>0</v>
      </c>
      <c r="Y436" s="607"/>
      <c r="AA436"/>
      <c r="AB436"/>
      <c r="AC436"/>
      <c r="AD436"/>
      <c r="AE436"/>
      <c r="AF436"/>
      <c r="AG436"/>
      <c r="AH436"/>
    </row>
    <row r="437" spans="2:34" s="71" customFormat="1" outlineLevel="1" x14ac:dyDescent="0.4">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4">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4">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4">
      <c r="B440" s="32"/>
      <c r="C440" s="495"/>
      <c r="D440" s="495"/>
      <c r="E440" s="496" t="s">
        <v>61</v>
      </c>
      <c r="F440" s="496"/>
      <c r="G440" s="68">
        <f t="shared" ref="G440:W440" si="93">SUBTOTAL(9,G441:G443)</f>
        <v>0</v>
      </c>
      <c r="H440" s="69">
        <f t="shared" si="93"/>
        <v>0</v>
      </c>
      <c r="I440" s="66">
        <f t="shared" si="93"/>
        <v>0</v>
      </c>
      <c r="J440" s="66">
        <f t="shared" si="93"/>
        <v>0</v>
      </c>
      <c r="K440" s="67">
        <f t="shared" si="93"/>
        <v>0</v>
      </c>
      <c r="L440" s="36">
        <f t="shared" si="93"/>
        <v>0</v>
      </c>
      <c r="M440" s="36">
        <f t="shared" si="93"/>
        <v>0</v>
      </c>
      <c r="N440" s="36">
        <f t="shared" si="93"/>
        <v>0</v>
      </c>
      <c r="O440" s="36">
        <f t="shared" si="93"/>
        <v>0</v>
      </c>
      <c r="P440" s="36">
        <f t="shared" si="93"/>
        <v>0</v>
      </c>
      <c r="Q440" s="36">
        <f t="shared" si="93"/>
        <v>0</v>
      </c>
      <c r="R440" s="36">
        <f t="shared" si="93"/>
        <v>0</v>
      </c>
      <c r="S440" s="36">
        <f t="shared" si="93"/>
        <v>0</v>
      </c>
      <c r="T440" s="36">
        <f t="shared" si="93"/>
        <v>0</v>
      </c>
      <c r="U440" s="36">
        <f t="shared" si="93"/>
        <v>0</v>
      </c>
      <c r="V440" s="36">
        <f t="shared" si="93"/>
        <v>0</v>
      </c>
      <c r="W440" s="35">
        <f t="shared" si="93"/>
        <v>0</v>
      </c>
      <c r="Y440" s="384"/>
      <c r="AA440"/>
      <c r="AB440"/>
      <c r="AC440"/>
      <c r="AD440"/>
      <c r="AE440"/>
      <c r="AF440"/>
      <c r="AG440"/>
      <c r="AH440"/>
    </row>
    <row r="441" spans="2:34" s="71" customFormat="1" outlineLevel="1" x14ac:dyDescent="0.4">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4">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4">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4">
      <c r="B444" s="32"/>
      <c r="C444" s="495"/>
      <c r="D444" s="495"/>
      <c r="E444" s="496" t="s">
        <v>65</v>
      </c>
      <c r="F444" s="496"/>
      <c r="G444" s="68">
        <f t="shared" ref="G444:W444" si="94">SUBTOTAL(9,G445:G447)</f>
        <v>0</v>
      </c>
      <c r="H444" s="69">
        <f t="shared" si="94"/>
        <v>0</v>
      </c>
      <c r="I444" s="66">
        <f t="shared" si="94"/>
        <v>0</v>
      </c>
      <c r="J444" s="66">
        <f t="shared" si="94"/>
        <v>0</v>
      </c>
      <c r="K444" s="67">
        <f t="shared" si="94"/>
        <v>0</v>
      </c>
      <c r="L444" s="36">
        <f t="shared" si="94"/>
        <v>0</v>
      </c>
      <c r="M444" s="36">
        <f t="shared" si="94"/>
        <v>0</v>
      </c>
      <c r="N444" s="36">
        <f t="shared" si="94"/>
        <v>0</v>
      </c>
      <c r="O444" s="36">
        <f t="shared" si="94"/>
        <v>0</v>
      </c>
      <c r="P444" s="36">
        <f t="shared" si="94"/>
        <v>0</v>
      </c>
      <c r="Q444" s="36">
        <f t="shared" si="94"/>
        <v>0</v>
      </c>
      <c r="R444" s="36">
        <f t="shared" si="94"/>
        <v>0</v>
      </c>
      <c r="S444" s="36">
        <f t="shared" si="94"/>
        <v>0</v>
      </c>
      <c r="T444" s="36">
        <f t="shared" si="94"/>
        <v>0</v>
      </c>
      <c r="U444" s="36">
        <f t="shared" si="94"/>
        <v>0</v>
      </c>
      <c r="V444" s="36">
        <f t="shared" si="94"/>
        <v>0</v>
      </c>
      <c r="W444" s="35">
        <f t="shared" si="94"/>
        <v>0</v>
      </c>
      <c r="Y444" s="384"/>
      <c r="AA444"/>
      <c r="AB444"/>
      <c r="AC444"/>
      <c r="AD444"/>
      <c r="AE444"/>
      <c r="AF444"/>
      <c r="AG444"/>
      <c r="AH444"/>
    </row>
    <row r="445" spans="2:34" s="71" customFormat="1" outlineLevel="1" x14ac:dyDescent="0.4">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4">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4">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4">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4">
      <c r="B449" s="32"/>
      <c r="C449" s="495"/>
      <c r="D449" s="495"/>
      <c r="E449" s="496" t="s">
        <v>70</v>
      </c>
      <c r="F449" s="496"/>
      <c r="G449" s="68">
        <f t="shared" ref="G449:W449" si="95">SUBTOTAL(9,G450:G451)</f>
        <v>0</v>
      </c>
      <c r="H449" s="69">
        <f t="shared" si="95"/>
        <v>0</v>
      </c>
      <c r="I449" s="66">
        <f t="shared" si="95"/>
        <v>0</v>
      </c>
      <c r="J449" s="66">
        <f t="shared" si="95"/>
        <v>0</v>
      </c>
      <c r="K449" s="67">
        <f t="shared" si="95"/>
        <v>0</v>
      </c>
      <c r="L449" s="36">
        <f t="shared" si="95"/>
        <v>0</v>
      </c>
      <c r="M449" s="36">
        <f t="shared" si="95"/>
        <v>0</v>
      </c>
      <c r="N449" s="36">
        <f t="shared" si="95"/>
        <v>0</v>
      </c>
      <c r="O449" s="36">
        <f t="shared" si="95"/>
        <v>0</v>
      </c>
      <c r="P449" s="36">
        <f t="shared" si="95"/>
        <v>0</v>
      </c>
      <c r="Q449" s="36">
        <f t="shared" si="95"/>
        <v>0</v>
      </c>
      <c r="R449" s="36">
        <f t="shared" si="95"/>
        <v>0</v>
      </c>
      <c r="S449" s="36">
        <f t="shared" si="95"/>
        <v>0</v>
      </c>
      <c r="T449" s="36">
        <f t="shared" si="95"/>
        <v>0</v>
      </c>
      <c r="U449" s="36">
        <f t="shared" si="95"/>
        <v>0</v>
      </c>
      <c r="V449" s="36">
        <f t="shared" si="95"/>
        <v>0</v>
      </c>
      <c r="W449" s="35">
        <f t="shared" si="95"/>
        <v>0</v>
      </c>
      <c r="Y449" s="607"/>
      <c r="AA449"/>
      <c r="AB449"/>
      <c r="AC449"/>
      <c r="AD449"/>
      <c r="AE449"/>
      <c r="AF449"/>
      <c r="AG449"/>
      <c r="AH449"/>
    </row>
    <row r="450" spans="2:34" s="71" customFormat="1" outlineLevel="1" x14ac:dyDescent="0.4">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4">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4">
      <c r="B452" s="32"/>
      <c r="C452" s="495"/>
      <c r="D452" s="495"/>
      <c r="E452" s="496" t="s">
        <v>73</v>
      </c>
      <c r="F452" s="496"/>
      <c r="G452" s="68">
        <f t="shared" ref="G452:W452" si="96">SUBTOTAL(9,G453:G455)</f>
        <v>0</v>
      </c>
      <c r="H452" s="69">
        <f t="shared" si="96"/>
        <v>0</v>
      </c>
      <c r="I452" s="66">
        <f t="shared" si="96"/>
        <v>0</v>
      </c>
      <c r="J452" s="66">
        <f t="shared" si="96"/>
        <v>0</v>
      </c>
      <c r="K452" s="67">
        <f t="shared" si="96"/>
        <v>0</v>
      </c>
      <c r="L452" s="36">
        <f t="shared" si="96"/>
        <v>0</v>
      </c>
      <c r="M452" s="36">
        <f t="shared" si="96"/>
        <v>0</v>
      </c>
      <c r="N452" s="36">
        <f t="shared" si="96"/>
        <v>0</v>
      </c>
      <c r="O452" s="36">
        <f t="shared" si="96"/>
        <v>0</v>
      </c>
      <c r="P452" s="36">
        <f t="shared" si="96"/>
        <v>0</v>
      </c>
      <c r="Q452" s="36">
        <f t="shared" si="96"/>
        <v>0</v>
      </c>
      <c r="R452" s="36">
        <f t="shared" si="96"/>
        <v>0</v>
      </c>
      <c r="S452" s="36">
        <f t="shared" si="96"/>
        <v>0</v>
      </c>
      <c r="T452" s="36">
        <f t="shared" si="96"/>
        <v>0</v>
      </c>
      <c r="U452" s="36">
        <f t="shared" si="96"/>
        <v>0</v>
      </c>
      <c r="V452" s="36">
        <f t="shared" si="96"/>
        <v>0</v>
      </c>
      <c r="W452" s="35">
        <f t="shared" si="96"/>
        <v>0</v>
      </c>
      <c r="Y452" s="384"/>
      <c r="AA452"/>
      <c r="AB452"/>
      <c r="AC452"/>
      <c r="AD452"/>
      <c r="AE452"/>
      <c r="AF452"/>
      <c r="AG452"/>
      <c r="AH452"/>
    </row>
    <row r="453" spans="2:34" s="71" customFormat="1" outlineLevel="1" x14ac:dyDescent="0.4">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4">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4">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4">
      <c r="B456" s="32"/>
      <c r="C456" s="495"/>
      <c r="D456" s="495"/>
      <c r="E456" s="496" t="s">
        <v>77</v>
      </c>
      <c r="F456" s="496"/>
      <c r="G456" s="68">
        <f t="shared" ref="G456:W456" si="97">SUBTOTAL(9,G457:G458)</f>
        <v>0</v>
      </c>
      <c r="H456" s="69">
        <f t="shared" si="97"/>
        <v>0</v>
      </c>
      <c r="I456" s="66">
        <f t="shared" si="97"/>
        <v>0</v>
      </c>
      <c r="J456" s="66">
        <f t="shared" si="97"/>
        <v>0</v>
      </c>
      <c r="K456" s="67">
        <f t="shared" si="97"/>
        <v>0</v>
      </c>
      <c r="L456" s="36">
        <f t="shared" si="97"/>
        <v>0</v>
      </c>
      <c r="M456" s="36">
        <f t="shared" si="97"/>
        <v>0</v>
      </c>
      <c r="N456" s="36">
        <f t="shared" si="97"/>
        <v>0</v>
      </c>
      <c r="O456" s="36">
        <f t="shared" si="97"/>
        <v>0</v>
      </c>
      <c r="P456" s="36">
        <f t="shared" si="97"/>
        <v>0</v>
      </c>
      <c r="Q456" s="36">
        <f t="shared" si="97"/>
        <v>0</v>
      </c>
      <c r="R456" s="36">
        <f t="shared" si="97"/>
        <v>0</v>
      </c>
      <c r="S456" s="36">
        <f t="shared" si="97"/>
        <v>0</v>
      </c>
      <c r="T456" s="36">
        <f t="shared" si="97"/>
        <v>0</v>
      </c>
      <c r="U456" s="36">
        <f t="shared" si="97"/>
        <v>0</v>
      </c>
      <c r="V456" s="36">
        <f t="shared" si="97"/>
        <v>0</v>
      </c>
      <c r="W456" s="35">
        <f t="shared" si="97"/>
        <v>0</v>
      </c>
      <c r="Y456" s="384"/>
      <c r="AA456"/>
      <c r="AB456"/>
      <c r="AC456"/>
      <c r="AD456"/>
      <c r="AE456"/>
      <c r="AF456"/>
      <c r="AG456"/>
      <c r="AH456"/>
    </row>
    <row r="457" spans="2:34" s="71" customFormat="1" outlineLevel="1" x14ac:dyDescent="0.4">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4">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4">
      <c r="B459" s="32"/>
      <c r="C459" s="495"/>
      <c r="D459" s="495"/>
      <c r="E459" s="496" t="s">
        <v>80</v>
      </c>
      <c r="F459" s="496"/>
      <c r="G459" s="68">
        <f t="shared" ref="G459:W459" si="98">SUBTOTAL(9,G460:G462)</f>
        <v>0</v>
      </c>
      <c r="H459" s="69">
        <f t="shared" si="98"/>
        <v>0</v>
      </c>
      <c r="I459" s="66">
        <f t="shared" si="98"/>
        <v>0</v>
      </c>
      <c r="J459" s="66">
        <f t="shared" si="98"/>
        <v>0</v>
      </c>
      <c r="K459" s="67">
        <f t="shared" si="98"/>
        <v>0</v>
      </c>
      <c r="L459" s="36">
        <f t="shared" si="98"/>
        <v>0</v>
      </c>
      <c r="M459" s="36">
        <f t="shared" si="98"/>
        <v>0</v>
      </c>
      <c r="N459" s="36">
        <f t="shared" si="98"/>
        <v>0</v>
      </c>
      <c r="O459" s="36">
        <f t="shared" si="98"/>
        <v>0</v>
      </c>
      <c r="P459" s="36">
        <f t="shared" si="98"/>
        <v>0</v>
      </c>
      <c r="Q459" s="36">
        <f t="shared" si="98"/>
        <v>0</v>
      </c>
      <c r="R459" s="36">
        <f t="shared" si="98"/>
        <v>0</v>
      </c>
      <c r="S459" s="36">
        <f t="shared" si="98"/>
        <v>0</v>
      </c>
      <c r="T459" s="36">
        <f t="shared" si="98"/>
        <v>0</v>
      </c>
      <c r="U459" s="36">
        <f t="shared" si="98"/>
        <v>0</v>
      </c>
      <c r="V459" s="36">
        <f t="shared" si="98"/>
        <v>0</v>
      </c>
      <c r="W459" s="35">
        <f t="shared" si="98"/>
        <v>0</v>
      </c>
      <c r="Y459" s="384"/>
      <c r="AA459"/>
      <c r="AB459"/>
      <c r="AC459"/>
      <c r="AD459"/>
      <c r="AE459"/>
      <c r="AF459"/>
      <c r="AG459"/>
      <c r="AH459"/>
    </row>
    <row r="460" spans="2:34" s="71" customFormat="1" outlineLevel="1" x14ac:dyDescent="0.4">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4">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4">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4">
      <c r="B463" s="32"/>
      <c r="C463" s="495"/>
      <c r="D463" s="495"/>
      <c r="E463" s="496" t="s">
        <v>84</v>
      </c>
      <c r="F463" s="496"/>
      <c r="G463" s="68">
        <f t="shared" ref="G463:W463" si="99">SUBTOTAL(9,G464:G465)</f>
        <v>0</v>
      </c>
      <c r="H463" s="69">
        <f t="shared" si="99"/>
        <v>0</v>
      </c>
      <c r="I463" s="66">
        <f t="shared" si="99"/>
        <v>0</v>
      </c>
      <c r="J463" s="66">
        <f t="shared" si="99"/>
        <v>0</v>
      </c>
      <c r="K463" s="67">
        <f t="shared" si="99"/>
        <v>0</v>
      </c>
      <c r="L463" s="36">
        <f t="shared" si="99"/>
        <v>0</v>
      </c>
      <c r="M463" s="36">
        <f t="shared" si="99"/>
        <v>0</v>
      </c>
      <c r="N463" s="36">
        <f t="shared" si="99"/>
        <v>0</v>
      </c>
      <c r="O463" s="36">
        <f t="shared" si="99"/>
        <v>0</v>
      </c>
      <c r="P463" s="36">
        <f t="shared" si="99"/>
        <v>0</v>
      </c>
      <c r="Q463" s="36">
        <f t="shared" si="99"/>
        <v>0</v>
      </c>
      <c r="R463" s="36">
        <f t="shared" si="99"/>
        <v>0</v>
      </c>
      <c r="S463" s="36">
        <f t="shared" si="99"/>
        <v>0</v>
      </c>
      <c r="T463" s="36">
        <f t="shared" si="99"/>
        <v>0</v>
      </c>
      <c r="U463" s="36">
        <f t="shared" si="99"/>
        <v>0</v>
      </c>
      <c r="V463" s="36">
        <f t="shared" si="99"/>
        <v>0</v>
      </c>
      <c r="W463" s="35">
        <f t="shared" si="99"/>
        <v>0</v>
      </c>
      <c r="Y463" s="384"/>
      <c r="AA463"/>
      <c r="AB463"/>
      <c r="AC463"/>
      <c r="AD463"/>
      <c r="AE463"/>
      <c r="AF463"/>
      <c r="AG463"/>
      <c r="AH463"/>
    </row>
    <row r="464" spans="2:34" s="71" customFormat="1" outlineLevel="1" x14ac:dyDescent="0.4">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4">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4">
      <c r="B466" s="32"/>
      <c r="C466" s="495"/>
      <c r="D466" s="495"/>
      <c r="E466" s="496" t="s">
        <v>87</v>
      </c>
      <c r="F466" s="496"/>
      <c r="G466" s="68">
        <f t="shared" ref="G466:W466" si="100">SUBTOTAL(9,G467:G469)</f>
        <v>0</v>
      </c>
      <c r="H466" s="69">
        <f t="shared" si="100"/>
        <v>0</v>
      </c>
      <c r="I466" s="66">
        <f t="shared" si="100"/>
        <v>0</v>
      </c>
      <c r="J466" s="66">
        <f t="shared" si="100"/>
        <v>0</v>
      </c>
      <c r="K466" s="67">
        <f t="shared" si="100"/>
        <v>0</v>
      </c>
      <c r="L466" s="36">
        <f t="shared" si="100"/>
        <v>0</v>
      </c>
      <c r="M466" s="36">
        <f t="shared" si="100"/>
        <v>0</v>
      </c>
      <c r="N466" s="36">
        <f t="shared" si="100"/>
        <v>0</v>
      </c>
      <c r="O466" s="36">
        <f t="shared" si="100"/>
        <v>0</v>
      </c>
      <c r="P466" s="36">
        <f t="shared" si="100"/>
        <v>0</v>
      </c>
      <c r="Q466" s="36">
        <f t="shared" si="100"/>
        <v>0</v>
      </c>
      <c r="R466" s="36">
        <f t="shared" si="100"/>
        <v>0</v>
      </c>
      <c r="S466" s="36">
        <f t="shared" si="100"/>
        <v>0</v>
      </c>
      <c r="T466" s="36">
        <f t="shared" si="100"/>
        <v>0</v>
      </c>
      <c r="U466" s="36">
        <f t="shared" si="100"/>
        <v>0</v>
      </c>
      <c r="V466" s="36">
        <f t="shared" si="100"/>
        <v>0</v>
      </c>
      <c r="W466" s="35">
        <f t="shared" si="100"/>
        <v>0</v>
      </c>
      <c r="Y466" s="384"/>
      <c r="AA466"/>
      <c r="AB466"/>
      <c r="AC466"/>
      <c r="AD466"/>
      <c r="AE466"/>
      <c r="AF466"/>
      <c r="AG466"/>
      <c r="AH466"/>
    </row>
    <row r="467" spans="2:34" s="71" customFormat="1" outlineLevel="1" x14ac:dyDescent="0.4">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4">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4">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4">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4">
      <c r="B471" s="32"/>
      <c r="C471" s="495"/>
      <c r="D471" s="495"/>
      <c r="E471" s="496" t="s">
        <v>92</v>
      </c>
      <c r="F471" s="496"/>
      <c r="G471" s="68">
        <f t="shared" ref="G471:W471" si="101">SUBTOTAL(9,G472:G473)</f>
        <v>0</v>
      </c>
      <c r="H471" s="69">
        <f t="shared" si="101"/>
        <v>0</v>
      </c>
      <c r="I471" s="66">
        <f t="shared" si="101"/>
        <v>0</v>
      </c>
      <c r="J471" s="66">
        <f t="shared" si="101"/>
        <v>0</v>
      </c>
      <c r="K471" s="67">
        <f t="shared" si="101"/>
        <v>0</v>
      </c>
      <c r="L471" s="36">
        <f t="shared" si="101"/>
        <v>0</v>
      </c>
      <c r="M471" s="36">
        <f t="shared" si="101"/>
        <v>0</v>
      </c>
      <c r="N471" s="36">
        <f t="shared" si="101"/>
        <v>0</v>
      </c>
      <c r="O471" s="36">
        <f t="shared" si="101"/>
        <v>0</v>
      </c>
      <c r="P471" s="36">
        <f t="shared" si="101"/>
        <v>0</v>
      </c>
      <c r="Q471" s="36">
        <f t="shared" si="101"/>
        <v>0</v>
      </c>
      <c r="R471" s="36">
        <f t="shared" si="101"/>
        <v>0</v>
      </c>
      <c r="S471" s="36">
        <f t="shared" si="101"/>
        <v>0</v>
      </c>
      <c r="T471" s="36">
        <f t="shared" si="101"/>
        <v>0</v>
      </c>
      <c r="U471" s="36">
        <f t="shared" si="101"/>
        <v>0</v>
      </c>
      <c r="V471" s="36">
        <f t="shared" si="101"/>
        <v>0</v>
      </c>
      <c r="W471" s="35">
        <f t="shared" si="101"/>
        <v>0</v>
      </c>
      <c r="Y471" s="607"/>
      <c r="AA471"/>
      <c r="AB471"/>
      <c r="AC471"/>
      <c r="AD471"/>
      <c r="AE471"/>
      <c r="AF471"/>
      <c r="AG471"/>
      <c r="AH471"/>
    </row>
    <row r="472" spans="2:34" s="71" customFormat="1" outlineLevel="1" x14ac:dyDescent="0.4">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4">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4">
      <c r="B474" s="32"/>
      <c r="C474" s="495"/>
      <c r="D474" s="495"/>
      <c r="E474" s="496" t="s">
        <v>95</v>
      </c>
      <c r="F474" s="496"/>
      <c r="G474" s="68">
        <f t="shared" ref="G474:W474" si="102">SUBTOTAL(9,G475:G476)</f>
        <v>0</v>
      </c>
      <c r="H474" s="69">
        <f t="shared" si="102"/>
        <v>0</v>
      </c>
      <c r="I474" s="66">
        <f t="shared" si="102"/>
        <v>0</v>
      </c>
      <c r="J474" s="66">
        <f t="shared" si="102"/>
        <v>0</v>
      </c>
      <c r="K474" s="67">
        <f t="shared" si="102"/>
        <v>0</v>
      </c>
      <c r="L474" s="36">
        <f t="shared" si="102"/>
        <v>0</v>
      </c>
      <c r="M474" s="36">
        <f t="shared" si="102"/>
        <v>0</v>
      </c>
      <c r="N474" s="36">
        <f t="shared" si="102"/>
        <v>0</v>
      </c>
      <c r="O474" s="36">
        <f t="shared" si="102"/>
        <v>0</v>
      </c>
      <c r="P474" s="36">
        <f t="shared" si="102"/>
        <v>0</v>
      </c>
      <c r="Q474" s="36">
        <f t="shared" si="102"/>
        <v>0</v>
      </c>
      <c r="R474" s="36">
        <f t="shared" si="102"/>
        <v>0</v>
      </c>
      <c r="S474" s="36">
        <f t="shared" si="102"/>
        <v>0</v>
      </c>
      <c r="T474" s="36">
        <f t="shared" si="102"/>
        <v>0</v>
      </c>
      <c r="U474" s="36">
        <f t="shared" si="102"/>
        <v>0</v>
      </c>
      <c r="V474" s="36">
        <f t="shared" si="102"/>
        <v>0</v>
      </c>
      <c r="W474" s="35">
        <f t="shared" si="102"/>
        <v>0</v>
      </c>
      <c r="Y474" s="384"/>
      <c r="AA474"/>
      <c r="AB474"/>
      <c r="AC474"/>
      <c r="AD474"/>
      <c r="AE474"/>
      <c r="AF474"/>
      <c r="AG474"/>
      <c r="AH474"/>
    </row>
    <row r="475" spans="2:34" s="71" customFormat="1" outlineLevel="1" x14ac:dyDescent="0.4">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4">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4">
      <c r="B477" s="32"/>
      <c r="C477" s="495"/>
      <c r="D477" s="495"/>
      <c r="E477" s="496" t="s">
        <v>98</v>
      </c>
      <c r="F477" s="496"/>
      <c r="G477" s="68">
        <f t="shared" ref="G477:W477" si="103">SUBTOTAL(9,G478:G479)</f>
        <v>0</v>
      </c>
      <c r="H477" s="69">
        <f t="shared" si="103"/>
        <v>0</v>
      </c>
      <c r="I477" s="66">
        <f t="shared" si="103"/>
        <v>0</v>
      </c>
      <c r="J477" s="66">
        <f t="shared" si="103"/>
        <v>0</v>
      </c>
      <c r="K477" s="67">
        <f t="shared" si="103"/>
        <v>0</v>
      </c>
      <c r="L477" s="36">
        <f t="shared" si="103"/>
        <v>0</v>
      </c>
      <c r="M477" s="36">
        <f t="shared" si="103"/>
        <v>0</v>
      </c>
      <c r="N477" s="36">
        <f t="shared" si="103"/>
        <v>0</v>
      </c>
      <c r="O477" s="36">
        <f t="shared" si="103"/>
        <v>0</v>
      </c>
      <c r="P477" s="36">
        <f t="shared" si="103"/>
        <v>0</v>
      </c>
      <c r="Q477" s="36">
        <f t="shared" si="103"/>
        <v>0</v>
      </c>
      <c r="R477" s="36">
        <f t="shared" si="103"/>
        <v>0</v>
      </c>
      <c r="S477" s="36">
        <f t="shared" si="103"/>
        <v>0</v>
      </c>
      <c r="T477" s="36">
        <f t="shared" si="103"/>
        <v>0</v>
      </c>
      <c r="U477" s="36">
        <f t="shared" si="103"/>
        <v>0</v>
      </c>
      <c r="V477" s="36">
        <f t="shared" si="103"/>
        <v>0</v>
      </c>
      <c r="W477" s="35">
        <f t="shared" si="103"/>
        <v>0</v>
      </c>
      <c r="Y477" s="384"/>
      <c r="AA477"/>
      <c r="AB477"/>
      <c r="AC477"/>
      <c r="AD477"/>
      <c r="AE477"/>
      <c r="AF477"/>
      <c r="AG477"/>
      <c r="AH477"/>
    </row>
    <row r="478" spans="2:34" s="71" customFormat="1" outlineLevel="1" x14ac:dyDescent="0.4">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4">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4">
      <c r="B480" s="32"/>
      <c r="C480" s="495"/>
      <c r="D480" s="495"/>
      <c r="E480" s="496" t="s">
        <v>101</v>
      </c>
      <c r="F480" s="496"/>
      <c r="G480" s="68">
        <f t="shared" ref="G480:W480" si="104">SUBTOTAL(9,G481:G482)</f>
        <v>0</v>
      </c>
      <c r="H480" s="69">
        <f t="shared" si="104"/>
        <v>0</v>
      </c>
      <c r="I480" s="66">
        <f t="shared" si="104"/>
        <v>0</v>
      </c>
      <c r="J480" s="66">
        <f t="shared" si="104"/>
        <v>0</v>
      </c>
      <c r="K480" s="67">
        <f t="shared" si="104"/>
        <v>0</v>
      </c>
      <c r="L480" s="36">
        <f t="shared" si="104"/>
        <v>0</v>
      </c>
      <c r="M480" s="36">
        <f t="shared" si="104"/>
        <v>0</v>
      </c>
      <c r="N480" s="36">
        <f t="shared" si="104"/>
        <v>0</v>
      </c>
      <c r="O480" s="36">
        <f t="shared" si="104"/>
        <v>0</v>
      </c>
      <c r="P480" s="36">
        <f t="shared" si="104"/>
        <v>0</v>
      </c>
      <c r="Q480" s="36">
        <f t="shared" si="104"/>
        <v>0</v>
      </c>
      <c r="R480" s="36">
        <f t="shared" si="104"/>
        <v>0</v>
      </c>
      <c r="S480" s="36">
        <f t="shared" si="104"/>
        <v>0</v>
      </c>
      <c r="T480" s="36">
        <f t="shared" si="104"/>
        <v>0</v>
      </c>
      <c r="U480" s="36">
        <f t="shared" si="104"/>
        <v>0</v>
      </c>
      <c r="V480" s="36">
        <f t="shared" si="104"/>
        <v>0</v>
      </c>
      <c r="W480" s="35">
        <f t="shared" si="104"/>
        <v>0</v>
      </c>
      <c r="Y480" s="384"/>
      <c r="AA480"/>
      <c r="AB480"/>
      <c r="AC480"/>
      <c r="AD480"/>
      <c r="AE480"/>
      <c r="AF480"/>
      <c r="AG480"/>
      <c r="AH480"/>
    </row>
    <row r="481" spans="2:34" s="71" customFormat="1" outlineLevel="1" x14ac:dyDescent="0.4">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4">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4">
      <c r="B483" s="32"/>
      <c r="C483" s="495"/>
      <c r="D483" s="495"/>
      <c r="E483" s="496" t="s">
        <v>104</v>
      </c>
      <c r="F483" s="496"/>
      <c r="G483" s="68">
        <f t="shared" ref="G483:W483" si="105">SUBTOTAL(9,G484:G485)</f>
        <v>0</v>
      </c>
      <c r="H483" s="69">
        <f t="shared" si="105"/>
        <v>0</v>
      </c>
      <c r="I483" s="66">
        <f t="shared" si="105"/>
        <v>0</v>
      </c>
      <c r="J483" s="66">
        <f t="shared" si="105"/>
        <v>0</v>
      </c>
      <c r="K483" s="67">
        <f t="shared" si="105"/>
        <v>0</v>
      </c>
      <c r="L483" s="36">
        <f t="shared" si="105"/>
        <v>0</v>
      </c>
      <c r="M483" s="36">
        <f t="shared" si="105"/>
        <v>0</v>
      </c>
      <c r="N483" s="36">
        <f t="shared" si="105"/>
        <v>0</v>
      </c>
      <c r="O483" s="36">
        <f t="shared" si="105"/>
        <v>0</v>
      </c>
      <c r="P483" s="36">
        <f t="shared" si="105"/>
        <v>0</v>
      </c>
      <c r="Q483" s="36">
        <f t="shared" si="105"/>
        <v>0</v>
      </c>
      <c r="R483" s="36">
        <f t="shared" si="105"/>
        <v>0</v>
      </c>
      <c r="S483" s="36">
        <f t="shared" si="105"/>
        <v>0</v>
      </c>
      <c r="T483" s="36">
        <f t="shared" si="105"/>
        <v>0</v>
      </c>
      <c r="U483" s="36">
        <f t="shared" si="105"/>
        <v>0</v>
      </c>
      <c r="V483" s="36">
        <f t="shared" si="105"/>
        <v>0</v>
      </c>
      <c r="W483" s="35">
        <f t="shared" si="105"/>
        <v>0</v>
      </c>
      <c r="Y483" s="384"/>
      <c r="AA483"/>
      <c r="AB483"/>
      <c r="AC483"/>
      <c r="AD483"/>
      <c r="AE483"/>
      <c r="AF483"/>
      <c r="AG483"/>
      <c r="AH483"/>
    </row>
    <row r="484" spans="2:34" s="71" customFormat="1" outlineLevel="1" x14ac:dyDescent="0.4">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4">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4">
      <c r="B486" s="32"/>
      <c r="C486" s="495"/>
      <c r="D486" s="495"/>
      <c r="E486" s="496" t="s">
        <v>107</v>
      </c>
      <c r="F486" s="496"/>
      <c r="G486" s="68">
        <f t="shared" ref="G486:W486" si="106">SUBTOTAL(9,G487:G488)</f>
        <v>0</v>
      </c>
      <c r="H486" s="69">
        <f t="shared" si="106"/>
        <v>0</v>
      </c>
      <c r="I486" s="66">
        <f t="shared" si="106"/>
        <v>0</v>
      </c>
      <c r="J486" s="66">
        <f t="shared" si="106"/>
        <v>0</v>
      </c>
      <c r="K486" s="67">
        <f t="shared" si="106"/>
        <v>0</v>
      </c>
      <c r="L486" s="36">
        <f t="shared" si="106"/>
        <v>0</v>
      </c>
      <c r="M486" s="36">
        <f t="shared" si="106"/>
        <v>0</v>
      </c>
      <c r="N486" s="36">
        <f t="shared" si="106"/>
        <v>0</v>
      </c>
      <c r="O486" s="36">
        <f t="shared" si="106"/>
        <v>0</v>
      </c>
      <c r="P486" s="36">
        <f t="shared" si="106"/>
        <v>0</v>
      </c>
      <c r="Q486" s="36">
        <f t="shared" si="106"/>
        <v>0</v>
      </c>
      <c r="R486" s="36">
        <f t="shared" si="106"/>
        <v>0</v>
      </c>
      <c r="S486" s="36">
        <f t="shared" si="106"/>
        <v>0</v>
      </c>
      <c r="T486" s="36">
        <f t="shared" si="106"/>
        <v>0</v>
      </c>
      <c r="U486" s="36">
        <f t="shared" si="106"/>
        <v>0</v>
      </c>
      <c r="V486" s="36">
        <f t="shared" si="106"/>
        <v>0</v>
      </c>
      <c r="W486" s="35">
        <f t="shared" si="106"/>
        <v>0</v>
      </c>
      <c r="Y486" s="384"/>
      <c r="AA486"/>
      <c r="AB486"/>
      <c r="AC486"/>
      <c r="AD486"/>
      <c r="AE486"/>
      <c r="AF486"/>
      <c r="AG486"/>
      <c r="AH486"/>
    </row>
    <row r="487" spans="2:34" s="71" customFormat="1" outlineLevel="1" x14ac:dyDescent="0.4">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4">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4">
      <c r="B489" s="32"/>
      <c r="C489" s="495"/>
      <c r="D489" s="495" t="s">
        <v>110</v>
      </c>
      <c r="E489" s="496"/>
      <c r="F489" s="496"/>
      <c r="G489" s="68">
        <f>SUBTOTAL(9,G490:G492)</f>
        <v>0</v>
      </c>
      <c r="H489" s="66">
        <f t="shared" ref="H489:W489" si="107">SUBTOTAL(9,H490:H492)</f>
        <v>0</v>
      </c>
      <c r="I489" s="66">
        <f t="shared" si="107"/>
        <v>0</v>
      </c>
      <c r="J489" s="66">
        <f t="shared" si="107"/>
        <v>0</v>
      </c>
      <c r="K489" s="67">
        <f t="shared" si="107"/>
        <v>0</v>
      </c>
      <c r="L489" s="36">
        <f t="shared" si="107"/>
        <v>0</v>
      </c>
      <c r="M489" s="36">
        <f t="shared" si="107"/>
        <v>0</v>
      </c>
      <c r="N489" s="36">
        <f t="shared" si="107"/>
        <v>0</v>
      </c>
      <c r="O489" s="36">
        <f t="shared" si="107"/>
        <v>0</v>
      </c>
      <c r="P489" s="36">
        <f t="shared" si="107"/>
        <v>0</v>
      </c>
      <c r="Q489" s="36">
        <f t="shared" si="107"/>
        <v>0</v>
      </c>
      <c r="R489" s="36">
        <f t="shared" si="107"/>
        <v>0</v>
      </c>
      <c r="S489" s="36">
        <f t="shared" si="107"/>
        <v>0</v>
      </c>
      <c r="T489" s="36">
        <f t="shared" si="107"/>
        <v>0</v>
      </c>
      <c r="U489" s="36">
        <f t="shared" si="107"/>
        <v>0</v>
      </c>
      <c r="V489" s="39">
        <f t="shared" si="107"/>
        <v>0</v>
      </c>
      <c r="W489" s="39">
        <f t="shared" si="107"/>
        <v>0</v>
      </c>
      <c r="Y489" s="384"/>
      <c r="AA489"/>
      <c r="AB489"/>
      <c r="AC489"/>
      <c r="AD489"/>
      <c r="AE489"/>
      <c r="AF489"/>
      <c r="AG489"/>
      <c r="AH489"/>
    </row>
    <row r="490" spans="2:34" s="71" customFormat="1" outlineLevel="1" x14ac:dyDescent="0.4">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4">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4">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4">
      <c r="B493" s="32"/>
      <c r="C493" s="498"/>
      <c r="D493" s="495" t="s">
        <v>114</v>
      </c>
      <c r="E493" s="496"/>
      <c r="F493" s="496"/>
      <c r="G493" s="68">
        <f>SUBTOTAL(9,G494:G495)</f>
        <v>0</v>
      </c>
      <c r="H493" s="66">
        <f t="shared" ref="H493:W493" si="108">SUBTOTAL(9,H494:H495)</f>
        <v>0</v>
      </c>
      <c r="I493" s="66">
        <f t="shared" si="108"/>
        <v>0</v>
      </c>
      <c r="J493" s="66">
        <f t="shared" si="108"/>
        <v>0</v>
      </c>
      <c r="K493" s="67">
        <f t="shared" si="108"/>
        <v>0</v>
      </c>
      <c r="L493" s="36">
        <f t="shared" si="108"/>
        <v>0</v>
      </c>
      <c r="M493" s="36">
        <f t="shared" si="108"/>
        <v>0</v>
      </c>
      <c r="N493" s="36">
        <f t="shared" si="108"/>
        <v>0</v>
      </c>
      <c r="O493" s="36">
        <f t="shared" si="108"/>
        <v>0</v>
      </c>
      <c r="P493" s="36">
        <f t="shared" si="108"/>
        <v>0</v>
      </c>
      <c r="Q493" s="36">
        <f t="shared" si="108"/>
        <v>0</v>
      </c>
      <c r="R493" s="36">
        <f t="shared" si="108"/>
        <v>0</v>
      </c>
      <c r="S493" s="36">
        <f t="shared" si="108"/>
        <v>0</v>
      </c>
      <c r="T493" s="36">
        <f t="shared" si="108"/>
        <v>0</v>
      </c>
      <c r="U493" s="36">
        <f t="shared" si="108"/>
        <v>0</v>
      </c>
      <c r="V493" s="39">
        <f t="shared" si="108"/>
        <v>0</v>
      </c>
      <c r="W493" s="39">
        <f t="shared" si="108"/>
        <v>0</v>
      </c>
      <c r="Y493" s="384"/>
      <c r="AA493"/>
      <c r="AB493"/>
      <c r="AC493"/>
      <c r="AD493"/>
      <c r="AE493"/>
      <c r="AF493"/>
      <c r="AG493"/>
      <c r="AH493"/>
    </row>
    <row r="494" spans="2:34" s="71" customFormat="1" outlineLevel="1" x14ac:dyDescent="0.4">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4">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4">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4">
      <c r="B497" s="32"/>
      <c r="C497" s="495"/>
      <c r="D497" s="495" t="s">
        <v>307</v>
      </c>
      <c r="E497" s="496"/>
      <c r="F497" s="498"/>
      <c r="G497" s="68">
        <f>SUBTOTAL(9,G498:G499)</f>
        <v>0</v>
      </c>
      <c r="H497" s="69">
        <f t="shared" ref="H497:W497" si="109">SUBTOTAL(9,H499)</f>
        <v>0</v>
      </c>
      <c r="I497" s="66">
        <f t="shared" si="109"/>
        <v>0</v>
      </c>
      <c r="J497" s="66">
        <f t="shared" si="109"/>
        <v>0</v>
      </c>
      <c r="K497" s="67">
        <f t="shared" si="109"/>
        <v>0</v>
      </c>
      <c r="L497" s="36">
        <f t="shared" si="109"/>
        <v>0</v>
      </c>
      <c r="M497" s="36">
        <f t="shared" si="109"/>
        <v>0</v>
      </c>
      <c r="N497" s="36">
        <f t="shared" si="109"/>
        <v>0</v>
      </c>
      <c r="O497" s="36">
        <f t="shared" si="109"/>
        <v>0</v>
      </c>
      <c r="P497" s="36">
        <f t="shared" si="109"/>
        <v>0</v>
      </c>
      <c r="Q497" s="36">
        <f t="shared" si="109"/>
        <v>0</v>
      </c>
      <c r="R497" s="36">
        <f t="shared" si="109"/>
        <v>0</v>
      </c>
      <c r="S497" s="36">
        <f t="shared" si="109"/>
        <v>0</v>
      </c>
      <c r="T497" s="36">
        <f t="shared" si="109"/>
        <v>0</v>
      </c>
      <c r="U497" s="36">
        <f t="shared" si="109"/>
        <v>0</v>
      </c>
      <c r="V497" s="36">
        <f t="shared" si="109"/>
        <v>0</v>
      </c>
      <c r="W497" s="35">
        <f t="shared" si="109"/>
        <v>0</v>
      </c>
      <c r="Y497" s="607"/>
      <c r="AA497"/>
      <c r="AB497"/>
      <c r="AC497"/>
      <c r="AD497"/>
      <c r="AE497"/>
      <c r="AF497"/>
      <c r="AG497"/>
      <c r="AH497"/>
    </row>
    <row r="498" spans="2:34" s="71" customFormat="1" outlineLevel="1" x14ac:dyDescent="0.4">
      <c r="B498" s="32"/>
      <c r="C498" s="496"/>
      <c r="D498" s="496"/>
      <c r="E498" s="496"/>
      <c r="F498" s="501" t="s">
        <v>308</v>
      </c>
      <c r="G498" s="355"/>
      <c r="H498" s="66"/>
      <c r="I498" s="66"/>
      <c r="J498" s="66"/>
      <c r="K498" s="67"/>
      <c r="L498" s="36"/>
      <c r="M498" s="36"/>
      <c r="N498" s="36"/>
      <c r="O498" s="36"/>
      <c r="P498" s="36"/>
      <c r="Q498" s="36"/>
      <c r="R498" s="36"/>
      <c r="S498" s="36"/>
      <c r="T498" s="36"/>
      <c r="U498" s="36"/>
      <c r="V498" s="39"/>
      <c r="W498" s="39"/>
      <c r="Y498" s="381"/>
      <c r="AA498"/>
      <c r="AB498"/>
      <c r="AC498"/>
      <c r="AD498"/>
      <c r="AE498"/>
      <c r="AF498"/>
      <c r="AG498"/>
      <c r="AH498"/>
    </row>
    <row r="499" spans="2:34" s="71" customFormat="1" outlineLevel="1" x14ac:dyDescent="0.4">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4">
      <c r="B500" s="32"/>
      <c r="C500" s="496"/>
      <c r="D500" s="495" t="s">
        <v>310</v>
      </c>
      <c r="E500" s="496"/>
      <c r="F500" s="496"/>
      <c r="G500" s="68">
        <f>SUBTOTAL(9,G501:G503)</f>
        <v>0</v>
      </c>
      <c r="H500" s="69">
        <f t="shared" ref="H500:W500" si="110">SUBTOTAL(9,H501:H503)</f>
        <v>0</v>
      </c>
      <c r="I500" s="66">
        <f t="shared" si="110"/>
        <v>0</v>
      </c>
      <c r="J500" s="66">
        <f t="shared" si="110"/>
        <v>0</v>
      </c>
      <c r="K500" s="67">
        <f t="shared" si="110"/>
        <v>0</v>
      </c>
      <c r="L500" s="36">
        <f t="shared" si="110"/>
        <v>0</v>
      </c>
      <c r="M500" s="36">
        <f t="shared" si="110"/>
        <v>0</v>
      </c>
      <c r="N500" s="36">
        <f t="shared" si="110"/>
        <v>0</v>
      </c>
      <c r="O500" s="36">
        <f t="shared" si="110"/>
        <v>0</v>
      </c>
      <c r="P500" s="36">
        <f t="shared" si="110"/>
        <v>0</v>
      </c>
      <c r="Q500" s="36">
        <f t="shared" si="110"/>
        <v>0</v>
      </c>
      <c r="R500" s="36">
        <f t="shared" si="110"/>
        <v>0</v>
      </c>
      <c r="S500" s="36">
        <f t="shared" si="110"/>
        <v>0</v>
      </c>
      <c r="T500" s="36">
        <f t="shared" si="110"/>
        <v>0</v>
      </c>
      <c r="U500" s="36">
        <f t="shared" si="110"/>
        <v>0</v>
      </c>
      <c r="V500" s="36">
        <f t="shared" si="110"/>
        <v>0</v>
      </c>
      <c r="W500" s="35">
        <f t="shared" si="110"/>
        <v>0</v>
      </c>
      <c r="Y500" s="384"/>
      <c r="AA500"/>
      <c r="AB500"/>
      <c r="AC500"/>
      <c r="AD500"/>
      <c r="AE500"/>
      <c r="AF500"/>
      <c r="AG500"/>
      <c r="AH500"/>
    </row>
    <row r="501" spans="2:34" s="71" customFormat="1" outlineLevel="1" x14ac:dyDescent="0.4">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4">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4">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4">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4">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4">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4">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4">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4">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4">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4">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4">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4">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4">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4">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4">
      <c r="B516" s="537" t="s">
        <v>319</v>
      </c>
      <c r="C516" s="75"/>
      <c r="D516" s="75"/>
      <c r="E516" s="75"/>
      <c r="F516" s="75"/>
      <c r="G516" s="48">
        <f t="shared" ref="G516:W516" si="111">SUBTOTAL(9,G236:G515)</f>
        <v>0</v>
      </c>
      <c r="H516" s="47">
        <f t="shared" si="111"/>
        <v>0</v>
      </c>
      <c r="I516" s="47">
        <f t="shared" si="111"/>
        <v>0</v>
      </c>
      <c r="J516" s="47">
        <f t="shared" si="111"/>
        <v>0</v>
      </c>
      <c r="K516" s="50">
        <f t="shared" si="111"/>
        <v>0</v>
      </c>
      <c r="L516" s="47">
        <f t="shared" si="111"/>
        <v>0</v>
      </c>
      <c r="M516" s="47">
        <f t="shared" si="111"/>
        <v>0</v>
      </c>
      <c r="N516" s="47">
        <f t="shared" si="111"/>
        <v>0</v>
      </c>
      <c r="O516" s="47">
        <f t="shared" si="111"/>
        <v>0</v>
      </c>
      <c r="P516" s="47">
        <f t="shared" si="111"/>
        <v>0</v>
      </c>
      <c r="Q516" s="47">
        <f t="shared" si="111"/>
        <v>0</v>
      </c>
      <c r="R516" s="47">
        <f t="shared" si="111"/>
        <v>0</v>
      </c>
      <c r="S516" s="47">
        <f t="shared" si="111"/>
        <v>0</v>
      </c>
      <c r="T516" s="47">
        <f t="shared" si="111"/>
        <v>0</v>
      </c>
      <c r="U516" s="47">
        <f t="shared" si="111"/>
        <v>0</v>
      </c>
      <c r="V516" s="50">
        <f t="shared" si="111"/>
        <v>0</v>
      </c>
      <c r="W516" s="50">
        <f t="shared" si="111"/>
        <v>0</v>
      </c>
      <c r="Y516" s="384"/>
    </row>
    <row r="517" spans="2:47" x14ac:dyDescent="0.4">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4">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4">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5.3" thickBot="1" x14ac:dyDescent="0.55000000000000004">
      <c r="B520" s="503" t="s">
        <v>321</v>
      </c>
      <c r="C520" s="76"/>
      <c r="D520" s="76"/>
      <c r="E520" s="76"/>
      <c r="F520" s="76"/>
      <c r="G520" s="77">
        <f>SUM(G516:G519)</f>
        <v>0</v>
      </c>
      <c r="H520" s="78">
        <f t="shared" ref="H520:W520" si="112">SUM(H516:H519)</f>
        <v>0</v>
      </c>
      <c r="I520" s="78">
        <f t="shared" si="112"/>
        <v>0</v>
      </c>
      <c r="J520" s="78">
        <f t="shared" si="112"/>
        <v>0</v>
      </c>
      <c r="K520" s="483">
        <f t="shared" si="112"/>
        <v>0</v>
      </c>
      <c r="L520" s="80">
        <f t="shared" si="112"/>
        <v>0</v>
      </c>
      <c r="M520" s="80">
        <f t="shared" si="112"/>
        <v>0</v>
      </c>
      <c r="N520" s="80">
        <f t="shared" si="112"/>
        <v>0</v>
      </c>
      <c r="O520" s="80">
        <f t="shared" si="112"/>
        <v>0</v>
      </c>
      <c r="P520" s="80">
        <f t="shared" si="112"/>
        <v>0</v>
      </c>
      <c r="Q520" s="80">
        <f t="shared" si="112"/>
        <v>0</v>
      </c>
      <c r="R520" s="80">
        <f t="shared" si="112"/>
        <v>0</v>
      </c>
      <c r="S520" s="80">
        <f t="shared" si="112"/>
        <v>0</v>
      </c>
      <c r="T520" s="80">
        <f t="shared" si="112"/>
        <v>0</v>
      </c>
      <c r="U520" s="80">
        <f t="shared" si="112"/>
        <v>0</v>
      </c>
      <c r="V520" s="81">
        <f t="shared" si="112"/>
        <v>0</v>
      </c>
      <c r="W520" s="81">
        <f t="shared" si="112"/>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2.6" thickBot="1" x14ac:dyDescent="0.4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 x14ac:dyDescent="0.5">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5">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5">
      <c r="B524" s="614"/>
      <c r="C524" s="236"/>
      <c r="D524" s="495" t="s">
        <v>325</v>
      </c>
      <c r="E524" s="30"/>
      <c r="F524" s="616"/>
      <c r="G524" s="66">
        <f t="shared" ref="G524:W524" si="113">SUBTOTAL(9,G525:G532)</f>
        <v>0</v>
      </c>
      <c r="H524" s="53">
        <f t="shared" si="113"/>
        <v>0</v>
      </c>
      <c r="I524" s="36">
        <f t="shared" si="113"/>
        <v>0</v>
      </c>
      <c r="J524" s="36">
        <f t="shared" si="113"/>
        <v>0</v>
      </c>
      <c r="K524" s="39">
        <f t="shared" si="113"/>
        <v>0</v>
      </c>
      <c r="L524" s="36">
        <f t="shared" si="113"/>
        <v>0</v>
      </c>
      <c r="M524" s="38">
        <f t="shared" si="113"/>
        <v>0</v>
      </c>
      <c r="N524" s="36">
        <f t="shared" si="113"/>
        <v>0</v>
      </c>
      <c r="O524" s="36">
        <f t="shared" si="113"/>
        <v>0</v>
      </c>
      <c r="P524" s="36">
        <f t="shared" si="113"/>
        <v>0</v>
      </c>
      <c r="Q524" s="36">
        <f t="shared" si="113"/>
        <v>0</v>
      </c>
      <c r="R524" s="36">
        <f t="shared" si="113"/>
        <v>0</v>
      </c>
      <c r="S524" s="36">
        <f t="shared" si="113"/>
        <v>0</v>
      </c>
      <c r="T524" s="36">
        <f t="shared" si="113"/>
        <v>0</v>
      </c>
      <c r="U524" s="36">
        <f t="shared" si="113"/>
        <v>0</v>
      </c>
      <c r="V524" s="36">
        <f t="shared" si="113"/>
        <v>0</v>
      </c>
      <c r="W524" s="35">
        <f t="shared" si="113"/>
        <v>0</v>
      </c>
      <c r="Y524" s="607"/>
      <c r="AA524"/>
      <c r="AB524"/>
      <c r="AC524"/>
      <c r="AD524"/>
      <c r="AE524"/>
      <c r="AF524"/>
      <c r="AG524"/>
      <c r="AH524"/>
    </row>
    <row r="525" spans="2:47" s="116" customFormat="1" ht="12.75" customHeight="1" outlineLevel="1" x14ac:dyDescent="0.5">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5">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5">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5">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5">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5">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5">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5">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5">
      <c r="B533" s="614"/>
      <c r="C533" s="236"/>
      <c r="D533" s="495" t="s">
        <v>412</v>
      </c>
      <c r="E533" s="30"/>
      <c r="F533" s="30"/>
      <c r="G533" s="68">
        <f t="shared" ref="G533:W533" si="114">SUBTOTAL(9,G534:G541)</f>
        <v>0</v>
      </c>
      <c r="H533" s="36">
        <f t="shared" si="114"/>
        <v>0</v>
      </c>
      <c r="I533" s="36">
        <f t="shared" si="114"/>
        <v>0</v>
      </c>
      <c r="J533" s="36">
        <f t="shared" si="114"/>
        <v>0</v>
      </c>
      <c r="K533" s="39">
        <f t="shared" si="114"/>
        <v>0</v>
      </c>
      <c r="L533" s="36">
        <f t="shared" si="114"/>
        <v>0</v>
      </c>
      <c r="M533" s="38">
        <f t="shared" si="114"/>
        <v>0</v>
      </c>
      <c r="N533" s="36">
        <f t="shared" si="114"/>
        <v>0</v>
      </c>
      <c r="O533" s="36">
        <f t="shared" si="114"/>
        <v>0</v>
      </c>
      <c r="P533" s="36">
        <f t="shared" si="114"/>
        <v>0</v>
      </c>
      <c r="Q533" s="36">
        <f t="shared" si="114"/>
        <v>0</v>
      </c>
      <c r="R533" s="36">
        <f t="shared" si="114"/>
        <v>0</v>
      </c>
      <c r="S533" s="36">
        <f t="shared" si="114"/>
        <v>0</v>
      </c>
      <c r="T533" s="36">
        <f t="shared" si="114"/>
        <v>0</v>
      </c>
      <c r="U533" s="36">
        <f t="shared" si="114"/>
        <v>0</v>
      </c>
      <c r="V533" s="36">
        <f t="shared" si="114"/>
        <v>0</v>
      </c>
      <c r="W533" s="35">
        <f t="shared" si="114"/>
        <v>0</v>
      </c>
      <c r="Y533" s="384"/>
      <c r="AA533"/>
      <c r="AB533"/>
      <c r="AC533"/>
      <c r="AD533"/>
      <c r="AE533"/>
      <c r="AF533"/>
      <c r="AG533"/>
      <c r="AH533"/>
    </row>
    <row r="534" spans="2:34" s="116" customFormat="1" ht="12.75" customHeight="1" outlineLevel="2" x14ac:dyDescent="0.5">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5">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5">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5">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5">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5">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5">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5">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5">
      <c r="B542" s="614"/>
      <c r="C542" s="236"/>
      <c r="D542" s="495" t="s">
        <v>336</v>
      </c>
      <c r="E542" s="495"/>
      <c r="F542" s="618"/>
      <c r="G542" s="68">
        <f>SUBTOTAL(9,G543:G544)</f>
        <v>0</v>
      </c>
      <c r="H542" s="36">
        <f t="shared" ref="H542:W542" si="115">SUBTOTAL(9,H543:H544)</f>
        <v>0</v>
      </c>
      <c r="I542" s="36">
        <f t="shared" si="115"/>
        <v>0</v>
      </c>
      <c r="J542" s="36">
        <f t="shared" si="115"/>
        <v>0</v>
      </c>
      <c r="K542" s="39">
        <f t="shared" si="115"/>
        <v>0</v>
      </c>
      <c r="L542" s="36">
        <f t="shared" si="115"/>
        <v>0</v>
      </c>
      <c r="M542" s="38">
        <f t="shared" si="115"/>
        <v>0</v>
      </c>
      <c r="N542" s="36">
        <f t="shared" si="115"/>
        <v>0</v>
      </c>
      <c r="O542" s="36">
        <f t="shared" si="115"/>
        <v>0</v>
      </c>
      <c r="P542" s="36">
        <f t="shared" si="115"/>
        <v>0</v>
      </c>
      <c r="Q542" s="36">
        <f t="shared" si="115"/>
        <v>0</v>
      </c>
      <c r="R542" s="36">
        <f t="shared" si="115"/>
        <v>0</v>
      </c>
      <c r="S542" s="36">
        <f t="shared" si="115"/>
        <v>0</v>
      </c>
      <c r="T542" s="36">
        <f t="shared" si="115"/>
        <v>0</v>
      </c>
      <c r="U542" s="36">
        <f t="shared" si="115"/>
        <v>0</v>
      </c>
      <c r="V542" s="36">
        <f t="shared" si="115"/>
        <v>0</v>
      </c>
      <c r="W542" s="35">
        <f t="shared" si="115"/>
        <v>0</v>
      </c>
      <c r="X542" s="71"/>
      <c r="Y542" s="384"/>
      <c r="AA542"/>
      <c r="AB542"/>
      <c r="AC542"/>
      <c r="AD542"/>
      <c r="AE542"/>
      <c r="AF542"/>
      <c r="AG542"/>
      <c r="AH542"/>
    </row>
    <row r="543" spans="2:34" s="116" customFormat="1" ht="12.75" customHeight="1" outlineLevel="2" x14ac:dyDescent="0.5">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5">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5">
      <c r="B545" s="614"/>
      <c r="C545" s="236"/>
      <c r="D545" s="495" t="s">
        <v>335</v>
      </c>
      <c r="E545" s="30"/>
      <c r="F545" s="30"/>
      <c r="G545" s="68">
        <f t="shared" ref="G545:W545" si="116">SUBTOTAL(9,G546:G550)</f>
        <v>0</v>
      </c>
      <c r="H545" s="36">
        <f t="shared" si="116"/>
        <v>0</v>
      </c>
      <c r="I545" s="36">
        <f t="shared" si="116"/>
        <v>0</v>
      </c>
      <c r="J545" s="36">
        <f t="shared" si="116"/>
        <v>0</v>
      </c>
      <c r="K545" s="39">
        <f t="shared" si="116"/>
        <v>0</v>
      </c>
      <c r="L545" s="36">
        <f t="shared" si="116"/>
        <v>0</v>
      </c>
      <c r="M545" s="38">
        <f t="shared" si="116"/>
        <v>0</v>
      </c>
      <c r="N545" s="36">
        <f t="shared" si="116"/>
        <v>0</v>
      </c>
      <c r="O545" s="36">
        <f t="shared" si="116"/>
        <v>0</v>
      </c>
      <c r="P545" s="36">
        <f t="shared" si="116"/>
        <v>0</v>
      </c>
      <c r="Q545" s="36">
        <f t="shared" si="116"/>
        <v>0</v>
      </c>
      <c r="R545" s="36">
        <f t="shared" si="116"/>
        <v>0</v>
      </c>
      <c r="S545" s="36">
        <f t="shared" si="116"/>
        <v>0</v>
      </c>
      <c r="T545" s="36">
        <f t="shared" si="116"/>
        <v>0</v>
      </c>
      <c r="U545" s="36">
        <f t="shared" si="116"/>
        <v>0</v>
      </c>
      <c r="V545" s="36">
        <f t="shared" si="116"/>
        <v>0</v>
      </c>
      <c r="W545" s="35">
        <f t="shared" si="116"/>
        <v>0</v>
      </c>
      <c r="Y545" s="384"/>
      <c r="AA545"/>
      <c r="AB545"/>
      <c r="AC545"/>
      <c r="AD545"/>
      <c r="AE545"/>
      <c r="AF545"/>
      <c r="AG545"/>
      <c r="AH545"/>
    </row>
    <row r="546" spans="2:34" s="116" customFormat="1" ht="12.75" customHeight="1" outlineLevel="1" x14ac:dyDescent="0.5">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5">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5">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5">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5">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5">
      <c r="B551" s="614"/>
      <c r="C551" s="236"/>
      <c r="D551" s="495" t="s">
        <v>350</v>
      </c>
      <c r="E551" s="30"/>
      <c r="F551" s="30"/>
      <c r="G551" s="68">
        <f>SUBTOTAL(9,G552:G553)</f>
        <v>0</v>
      </c>
      <c r="H551" s="36">
        <f t="shared" ref="H551:W551" si="117">SUBTOTAL(9,H552:H553)</f>
        <v>0</v>
      </c>
      <c r="I551" s="36">
        <f t="shared" si="117"/>
        <v>0</v>
      </c>
      <c r="J551" s="36">
        <f t="shared" si="117"/>
        <v>0</v>
      </c>
      <c r="K551" s="39">
        <f t="shared" si="117"/>
        <v>0</v>
      </c>
      <c r="L551" s="36">
        <f t="shared" si="117"/>
        <v>0</v>
      </c>
      <c r="M551" s="38">
        <f t="shared" si="117"/>
        <v>0</v>
      </c>
      <c r="N551" s="36">
        <f t="shared" si="117"/>
        <v>0</v>
      </c>
      <c r="O551" s="36">
        <f t="shared" si="117"/>
        <v>0</v>
      </c>
      <c r="P551" s="36">
        <f t="shared" si="117"/>
        <v>0</v>
      </c>
      <c r="Q551" s="36">
        <f t="shared" si="117"/>
        <v>0</v>
      </c>
      <c r="R551" s="36">
        <f t="shared" si="117"/>
        <v>0</v>
      </c>
      <c r="S551" s="36">
        <f t="shared" si="117"/>
        <v>0</v>
      </c>
      <c r="T551" s="36">
        <f t="shared" si="117"/>
        <v>0</v>
      </c>
      <c r="U551" s="36">
        <f t="shared" si="117"/>
        <v>0</v>
      </c>
      <c r="V551" s="36">
        <f t="shared" si="117"/>
        <v>0</v>
      </c>
      <c r="W551" s="35">
        <f t="shared" si="117"/>
        <v>0</v>
      </c>
      <c r="Y551" s="384"/>
      <c r="AA551"/>
      <c r="AB551"/>
      <c r="AC551"/>
      <c r="AD551"/>
      <c r="AE551"/>
      <c r="AF551"/>
      <c r="AG551"/>
      <c r="AH551"/>
    </row>
    <row r="552" spans="2:34" s="116" customFormat="1" ht="12.75" customHeight="1" outlineLevel="1" x14ac:dyDescent="0.5">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5">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5">
      <c r="B554" s="614"/>
      <c r="C554" s="236"/>
      <c r="D554" s="495" t="s">
        <v>342</v>
      </c>
      <c r="E554" s="495"/>
      <c r="F554" s="618"/>
      <c r="G554" s="68">
        <f>SUBTOTAL(9,G555:G561)</f>
        <v>0</v>
      </c>
      <c r="H554" s="36">
        <f t="shared" ref="H554:W554" si="118">SUBTOTAL(9,H555:H561)</f>
        <v>0</v>
      </c>
      <c r="I554" s="36">
        <f t="shared" si="118"/>
        <v>0</v>
      </c>
      <c r="J554" s="36">
        <f t="shared" si="118"/>
        <v>0</v>
      </c>
      <c r="K554" s="39">
        <f t="shared" si="118"/>
        <v>0</v>
      </c>
      <c r="L554" s="36">
        <f t="shared" si="118"/>
        <v>0</v>
      </c>
      <c r="M554" s="38">
        <f t="shared" si="118"/>
        <v>0</v>
      </c>
      <c r="N554" s="36">
        <f t="shared" si="118"/>
        <v>0</v>
      </c>
      <c r="O554" s="36">
        <f t="shared" si="118"/>
        <v>0</v>
      </c>
      <c r="P554" s="36">
        <f t="shared" si="118"/>
        <v>0</v>
      </c>
      <c r="Q554" s="36">
        <f t="shared" si="118"/>
        <v>0</v>
      </c>
      <c r="R554" s="36">
        <f t="shared" si="118"/>
        <v>0</v>
      </c>
      <c r="S554" s="36">
        <f t="shared" si="118"/>
        <v>0</v>
      </c>
      <c r="T554" s="36">
        <f t="shared" si="118"/>
        <v>0</v>
      </c>
      <c r="U554" s="36">
        <f t="shared" si="118"/>
        <v>0</v>
      </c>
      <c r="V554" s="36">
        <f t="shared" si="118"/>
        <v>0</v>
      </c>
      <c r="W554" s="35">
        <f t="shared" si="118"/>
        <v>0</v>
      </c>
      <c r="Y554" s="384"/>
      <c r="AA554"/>
      <c r="AB554"/>
      <c r="AC554"/>
      <c r="AD554"/>
      <c r="AE554"/>
      <c r="AF554"/>
      <c r="AG554"/>
      <c r="AH554"/>
    </row>
    <row r="555" spans="2:34" s="116" customFormat="1" ht="12.75" customHeight="1" outlineLevel="1" x14ac:dyDescent="0.5">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5">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5">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5">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5">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5">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5">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5">
      <c r="B562" s="614"/>
      <c r="C562" s="236"/>
      <c r="D562" s="495" t="s">
        <v>337</v>
      </c>
      <c r="E562" s="495"/>
      <c r="F562" s="618"/>
      <c r="G562" s="68">
        <f>SUBTOTAL(9,G563:G564)</f>
        <v>0</v>
      </c>
      <c r="H562" s="36">
        <f t="shared" ref="H562:W562" si="119">SUBTOTAL(9,H563:H564)</f>
        <v>0</v>
      </c>
      <c r="I562" s="36">
        <f t="shared" si="119"/>
        <v>0</v>
      </c>
      <c r="J562" s="36">
        <f t="shared" si="119"/>
        <v>0</v>
      </c>
      <c r="K562" s="39">
        <f t="shared" si="119"/>
        <v>0</v>
      </c>
      <c r="L562" s="36">
        <f t="shared" si="119"/>
        <v>0</v>
      </c>
      <c r="M562" s="38">
        <f t="shared" si="119"/>
        <v>0</v>
      </c>
      <c r="N562" s="36">
        <f t="shared" si="119"/>
        <v>0</v>
      </c>
      <c r="O562" s="36">
        <f t="shared" si="119"/>
        <v>0</v>
      </c>
      <c r="P562" s="36">
        <f t="shared" si="119"/>
        <v>0</v>
      </c>
      <c r="Q562" s="36">
        <f t="shared" si="119"/>
        <v>0</v>
      </c>
      <c r="R562" s="36">
        <f t="shared" si="119"/>
        <v>0</v>
      </c>
      <c r="S562" s="36">
        <f t="shared" si="119"/>
        <v>0</v>
      </c>
      <c r="T562" s="36">
        <f t="shared" si="119"/>
        <v>0</v>
      </c>
      <c r="U562" s="36">
        <f t="shared" si="119"/>
        <v>0</v>
      </c>
      <c r="V562" s="36">
        <f t="shared" si="119"/>
        <v>0</v>
      </c>
      <c r="W562" s="35">
        <f t="shared" si="119"/>
        <v>0</v>
      </c>
      <c r="Y562" s="384"/>
      <c r="AA562"/>
      <c r="AB562"/>
      <c r="AC562"/>
      <c r="AD562"/>
      <c r="AE562"/>
      <c r="AF562"/>
      <c r="AG562"/>
      <c r="AH562"/>
    </row>
    <row r="563" spans="2:47" s="116" customFormat="1" ht="12.75" customHeight="1" outlineLevel="1" x14ac:dyDescent="0.5">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5">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5">
      <c r="B565" s="614"/>
      <c r="C565" s="236"/>
      <c r="D565" s="495" t="s">
        <v>340</v>
      </c>
      <c r="E565" s="532"/>
      <c r="F565" s="532"/>
      <c r="G565" s="68">
        <f>SUBTOTAL(9,G566)</f>
        <v>0</v>
      </c>
      <c r="H565" s="36">
        <f t="shared" ref="H565:W565" si="120">SUBTOTAL(9,H566)</f>
        <v>0</v>
      </c>
      <c r="I565" s="36">
        <f t="shared" si="120"/>
        <v>0</v>
      </c>
      <c r="J565" s="36">
        <f t="shared" si="120"/>
        <v>0</v>
      </c>
      <c r="K565" s="39">
        <f t="shared" si="120"/>
        <v>0</v>
      </c>
      <c r="L565" s="36">
        <f t="shared" si="120"/>
        <v>0</v>
      </c>
      <c r="M565" s="38">
        <f t="shared" si="120"/>
        <v>0</v>
      </c>
      <c r="N565" s="36">
        <f t="shared" si="120"/>
        <v>0</v>
      </c>
      <c r="O565" s="36">
        <f t="shared" si="120"/>
        <v>0</v>
      </c>
      <c r="P565" s="36">
        <f t="shared" si="120"/>
        <v>0</v>
      </c>
      <c r="Q565" s="36">
        <f t="shared" si="120"/>
        <v>0</v>
      </c>
      <c r="R565" s="36">
        <f t="shared" si="120"/>
        <v>0</v>
      </c>
      <c r="S565" s="36">
        <f t="shared" si="120"/>
        <v>0</v>
      </c>
      <c r="T565" s="36">
        <f t="shared" si="120"/>
        <v>0</v>
      </c>
      <c r="U565" s="36">
        <f t="shared" si="120"/>
        <v>0</v>
      </c>
      <c r="V565" s="36">
        <f t="shared" si="120"/>
        <v>0</v>
      </c>
      <c r="W565" s="35">
        <f t="shared" si="120"/>
        <v>0</v>
      </c>
      <c r="Y565" s="384"/>
      <c r="AA565"/>
      <c r="AB565"/>
      <c r="AC565"/>
      <c r="AD565"/>
      <c r="AE565"/>
      <c r="AF565"/>
      <c r="AG565"/>
      <c r="AH565"/>
    </row>
    <row r="566" spans="2:47" s="116" customFormat="1" ht="12.75" customHeight="1" outlineLevel="1" x14ac:dyDescent="0.5">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4">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4">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4">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4">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4">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5">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5.3" thickBot="1" x14ac:dyDescent="0.55000000000000004">
      <c r="B573" s="503" t="s">
        <v>349</v>
      </c>
      <c r="C573" s="76"/>
      <c r="D573" s="76"/>
      <c r="E573" s="76"/>
      <c r="F573" s="76"/>
      <c r="G573" s="88">
        <f t="shared" ref="G573:W573" si="121">SUBTOTAL(9,G523:G572)</f>
        <v>0</v>
      </c>
      <c r="H573" s="434">
        <f t="shared" si="121"/>
        <v>0</v>
      </c>
      <c r="I573" s="435">
        <f t="shared" si="121"/>
        <v>0</v>
      </c>
      <c r="J573" s="435">
        <f t="shared" si="121"/>
        <v>0</v>
      </c>
      <c r="K573" s="436">
        <f t="shared" si="121"/>
        <v>0</v>
      </c>
      <c r="L573" s="437">
        <f t="shared" si="121"/>
        <v>0</v>
      </c>
      <c r="M573" s="439">
        <f t="shared" si="121"/>
        <v>0</v>
      </c>
      <c r="N573" s="438">
        <f t="shared" si="121"/>
        <v>0</v>
      </c>
      <c r="O573" s="438">
        <f t="shared" si="121"/>
        <v>0</v>
      </c>
      <c r="P573" s="438">
        <f t="shared" si="121"/>
        <v>0</v>
      </c>
      <c r="Q573" s="438">
        <f t="shared" si="121"/>
        <v>0</v>
      </c>
      <c r="R573" s="438">
        <f t="shared" si="121"/>
        <v>0</v>
      </c>
      <c r="S573" s="438">
        <f t="shared" si="121"/>
        <v>0</v>
      </c>
      <c r="T573" s="438">
        <f t="shared" si="121"/>
        <v>0</v>
      </c>
      <c r="U573" s="438">
        <f t="shared" si="121"/>
        <v>0</v>
      </c>
      <c r="V573" s="90">
        <f t="shared" si="121"/>
        <v>0</v>
      </c>
      <c r="W573" s="93">
        <f t="shared" si="121"/>
        <v>0</v>
      </c>
      <c r="X573" s="71"/>
      <c r="Y573" s="608"/>
      <c r="AA573"/>
      <c r="AB573"/>
      <c r="AC573"/>
      <c r="AD573"/>
      <c r="AE573"/>
      <c r="AF573"/>
      <c r="AG573"/>
      <c r="AH573"/>
    </row>
    <row r="574" spans="2:47" s="71" customFormat="1" ht="12.6" thickBot="1" x14ac:dyDescent="0.4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 x14ac:dyDescent="0.5">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4">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4">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4">
      <c r="B578" s="494"/>
      <c r="C578" s="495"/>
      <c r="D578" s="495"/>
      <c r="E578" s="496" t="s">
        <v>41</v>
      </c>
      <c r="F578" s="496"/>
      <c r="G578" s="68">
        <f t="shared" ref="G578:W578" si="122">SUBTOTAL(9,G579:G582)</f>
        <v>0</v>
      </c>
      <c r="H578" s="69">
        <f t="shared" si="122"/>
        <v>0</v>
      </c>
      <c r="I578" s="66">
        <f t="shared" si="122"/>
        <v>0</v>
      </c>
      <c r="J578" s="66">
        <f t="shared" si="122"/>
        <v>0</v>
      </c>
      <c r="K578" s="67">
        <f t="shared" si="122"/>
        <v>0</v>
      </c>
      <c r="L578" s="36">
        <f t="shared" si="122"/>
        <v>0</v>
      </c>
      <c r="M578" s="36">
        <f t="shared" si="122"/>
        <v>0</v>
      </c>
      <c r="N578" s="36">
        <f t="shared" si="122"/>
        <v>0</v>
      </c>
      <c r="O578" s="36">
        <f t="shared" si="122"/>
        <v>0</v>
      </c>
      <c r="P578" s="36">
        <f t="shared" si="122"/>
        <v>0</v>
      </c>
      <c r="Q578" s="36">
        <f t="shared" si="122"/>
        <v>0</v>
      </c>
      <c r="R578" s="36">
        <f t="shared" si="122"/>
        <v>0</v>
      </c>
      <c r="S578" s="36">
        <f t="shared" si="122"/>
        <v>0</v>
      </c>
      <c r="T578" s="36">
        <f t="shared" si="122"/>
        <v>0</v>
      </c>
      <c r="U578" s="36">
        <f t="shared" si="122"/>
        <v>0</v>
      </c>
      <c r="V578" s="36">
        <f t="shared" si="122"/>
        <v>0</v>
      </c>
      <c r="W578" s="35">
        <f t="shared" si="122"/>
        <v>0</v>
      </c>
      <c r="Y578" s="607"/>
      <c r="AA578"/>
      <c r="AB578"/>
      <c r="AC578"/>
      <c r="AD578"/>
      <c r="AE578"/>
      <c r="AF578"/>
      <c r="AG578"/>
      <c r="AH578"/>
    </row>
    <row r="579" spans="2:34" s="71" customFormat="1" outlineLevel="1" x14ac:dyDescent="0.4">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4">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4">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4">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4">
      <c r="B583" s="494"/>
      <c r="C583" s="495"/>
      <c r="D583" s="495"/>
      <c r="E583" s="496" t="s">
        <v>46</v>
      </c>
      <c r="F583" s="496"/>
      <c r="G583" s="68">
        <f t="shared" ref="G583:W583" si="123">SUBTOTAL(9,G584:G587)</f>
        <v>0</v>
      </c>
      <c r="H583" s="69">
        <f t="shared" si="123"/>
        <v>0</v>
      </c>
      <c r="I583" s="66">
        <f t="shared" si="123"/>
        <v>0</v>
      </c>
      <c r="J583" s="66">
        <f t="shared" si="123"/>
        <v>0</v>
      </c>
      <c r="K583" s="67">
        <f t="shared" si="123"/>
        <v>0</v>
      </c>
      <c r="L583" s="36">
        <f t="shared" si="123"/>
        <v>0</v>
      </c>
      <c r="M583" s="36">
        <f t="shared" si="123"/>
        <v>0</v>
      </c>
      <c r="N583" s="36">
        <f t="shared" si="123"/>
        <v>0</v>
      </c>
      <c r="O583" s="36">
        <f t="shared" si="123"/>
        <v>0</v>
      </c>
      <c r="P583" s="36">
        <f t="shared" si="123"/>
        <v>0</v>
      </c>
      <c r="Q583" s="36">
        <f t="shared" si="123"/>
        <v>0</v>
      </c>
      <c r="R583" s="36">
        <f t="shared" si="123"/>
        <v>0</v>
      </c>
      <c r="S583" s="36">
        <f t="shared" si="123"/>
        <v>0</v>
      </c>
      <c r="T583" s="36">
        <f t="shared" si="123"/>
        <v>0</v>
      </c>
      <c r="U583" s="36">
        <f t="shared" si="123"/>
        <v>0</v>
      </c>
      <c r="V583" s="36">
        <f t="shared" si="123"/>
        <v>0</v>
      </c>
      <c r="W583" s="35">
        <f t="shared" si="123"/>
        <v>0</v>
      </c>
      <c r="Y583" s="384"/>
      <c r="AA583"/>
      <c r="AB583"/>
      <c r="AC583"/>
      <c r="AD583"/>
      <c r="AE583"/>
      <c r="AF583"/>
      <c r="AG583"/>
      <c r="AH583"/>
    </row>
    <row r="584" spans="2:34" s="71" customFormat="1" outlineLevel="1" x14ac:dyDescent="0.4">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4">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4">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4">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4">
      <c r="B588" s="494"/>
      <c r="C588" s="495"/>
      <c r="D588" s="495"/>
      <c r="E588" s="496" t="s">
        <v>51</v>
      </c>
      <c r="F588" s="496"/>
      <c r="G588" s="68">
        <f t="shared" ref="G588:W588" si="124">SUBTOTAL(9,G589:G592)</f>
        <v>0</v>
      </c>
      <c r="H588" s="69">
        <f t="shared" si="124"/>
        <v>0</v>
      </c>
      <c r="I588" s="66">
        <f t="shared" si="124"/>
        <v>0</v>
      </c>
      <c r="J588" s="66">
        <f t="shared" si="124"/>
        <v>0</v>
      </c>
      <c r="K588" s="67">
        <f t="shared" si="124"/>
        <v>0</v>
      </c>
      <c r="L588" s="36">
        <f t="shared" si="124"/>
        <v>0</v>
      </c>
      <c r="M588" s="36">
        <f t="shared" si="124"/>
        <v>0</v>
      </c>
      <c r="N588" s="36">
        <f t="shared" si="124"/>
        <v>0</v>
      </c>
      <c r="O588" s="36">
        <f t="shared" si="124"/>
        <v>0</v>
      </c>
      <c r="P588" s="36">
        <f t="shared" si="124"/>
        <v>0</v>
      </c>
      <c r="Q588" s="36">
        <f t="shared" si="124"/>
        <v>0</v>
      </c>
      <c r="R588" s="36">
        <f t="shared" si="124"/>
        <v>0</v>
      </c>
      <c r="S588" s="36">
        <f t="shared" si="124"/>
        <v>0</v>
      </c>
      <c r="T588" s="36">
        <f t="shared" si="124"/>
        <v>0</v>
      </c>
      <c r="U588" s="36">
        <f t="shared" si="124"/>
        <v>0</v>
      </c>
      <c r="V588" s="36">
        <f t="shared" si="124"/>
        <v>0</v>
      </c>
      <c r="W588" s="35">
        <f t="shared" si="124"/>
        <v>0</v>
      </c>
      <c r="Y588" s="384"/>
      <c r="AA588"/>
      <c r="AB588"/>
      <c r="AC588"/>
      <c r="AD588"/>
      <c r="AE588"/>
      <c r="AF588"/>
      <c r="AG588"/>
      <c r="AH588"/>
    </row>
    <row r="589" spans="2:34" s="71" customFormat="1" outlineLevel="1" x14ac:dyDescent="0.4">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4">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4">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4">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4">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4">
      <c r="B594" s="494"/>
      <c r="C594" s="495"/>
      <c r="D594" s="495"/>
      <c r="E594" s="498" t="s">
        <v>57</v>
      </c>
      <c r="F594" s="496"/>
      <c r="G594" s="68">
        <f t="shared" ref="G594:W594" si="125">SUBTOTAL(9,G595:G597)</f>
        <v>0</v>
      </c>
      <c r="H594" s="69">
        <f t="shared" si="125"/>
        <v>0</v>
      </c>
      <c r="I594" s="66">
        <f t="shared" si="125"/>
        <v>0</v>
      </c>
      <c r="J594" s="66">
        <f t="shared" si="125"/>
        <v>0</v>
      </c>
      <c r="K594" s="67">
        <f t="shared" si="125"/>
        <v>0</v>
      </c>
      <c r="L594" s="36">
        <f t="shared" si="125"/>
        <v>0</v>
      </c>
      <c r="M594" s="36">
        <f t="shared" si="125"/>
        <v>0</v>
      </c>
      <c r="N594" s="36">
        <f t="shared" si="125"/>
        <v>0</v>
      </c>
      <c r="O594" s="36">
        <f t="shared" si="125"/>
        <v>0</v>
      </c>
      <c r="P594" s="36">
        <f t="shared" si="125"/>
        <v>0</v>
      </c>
      <c r="Q594" s="36">
        <f t="shared" si="125"/>
        <v>0</v>
      </c>
      <c r="R594" s="36">
        <f t="shared" si="125"/>
        <v>0</v>
      </c>
      <c r="S594" s="36">
        <f t="shared" si="125"/>
        <v>0</v>
      </c>
      <c r="T594" s="36">
        <f t="shared" si="125"/>
        <v>0</v>
      </c>
      <c r="U594" s="36">
        <f t="shared" si="125"/>
        <v>0</v>
      </c>
      <c r="V594" s="36">
        <f t="shared" si="125"/>
        <v>0</v>
      </c>
      <c r="W594" s="35">
        <f t="shared" si="125"/>
        <v>0</v>
      </c>
      <c r="Y594" s="607"/>
      <c r="AA594"/>
      <c r="AB594"/>
      <c r="AC594"/>
      <c r="AD594"/>
      <c r="AE594"/>
      <c r="AF594"/>
      <c r="AG594"/>
      <c r="AH594"/>
    </row>
    <row r="595" spans="2:34" s="71" customFormat="1" outlineLevel="1" x14ac:dyDescent="0.4">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4">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4">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4">
      <c r="B598" s="494"/>
      <c r="C598" s="495"/>
      <c r="D598" s="495"/>
      <c r="E598" s="496" t="s">
        <v>61</v>
      </c>
      <c r="F598" s="496"/>
      <c r="G598" s="68">
        <f>SUBTOTAL(9,G599:G601)</f>
        <v>0</v>
      </c>
      <c r="H598" s="69">
        <f>SUBTOTAL(9,H599:H601)</f>
        <v>0</v>
      </c>
      <c r="I598" s="66">
        <f>SUBTOTAL(9,I599:I601)</f>
        <v>0</v>
      </c>
      <c r="J598" s="66">
        <f t="shared" ref="J598:T598" si="126">SUBTOTAL(9,J599:J601)</f>
        <v>0</v>
      </c>
      <c r="K598" s="67">
        <f t="shared" si="126"/>
        <v>0</v>
      </c>
      <c r="L598" s="36">
        <f t="shared" si="126"/>
        <v>0</v>
      </c>
      <c r="M598" s="36">
        <f t="shared" si="126"/>
        <v>0</v>
      </c>
      <c r="N598" s="36">
        <f t="shared" si="126"/>
        <v>0</v>
      </c>
      <c r="O598" s="36">
        <f t="shared" si="126"/>
        <v>0</v>
      </c>
      <c r="P598" s="36">
        <f t="shared" si="126"/>
        <v>0</v>
      </c>
      <c r="Q598" s="36">
        <f t="shared" si="126"/>
        <v>0</v>
      </c>
      <c r="R598" s="36">
        <f t="shared" si="126"/>
        <v>0</v>
      </c>
      <c r="S598" s="36">
        <f t="shared" si="126"/>
        <v>0</v>
      </c>
      <c r="T598" s="36">
        <f t="shared" si="126"/>
        <v>0</v>
      </c>
      <c r="U598" s="36">
        <f>SUBTOTAL(9,U599:U601)</f>
        <v>0</v>
      </c>
      <c r="V598" s="36">
        <f>SUBTOTAL(9,V599:V601)</f>
        <v>0</v>
      </c>
      <c r="W598" s="35">
        <f>SUBTOTAL(9,W599:W601)</f>
        <v>0</v>
      </c>
      <c r="Y598" s="384"/>
      <c r="AA598"/>
      <c r="AB598"/>
      <c r="AC598"/>
      <c r="AD598"/>
      <c r="AE598"/>
      <c r="AF598"/>
      <c r="AG598"/>
      <c r="AH598"/>
    </row>
    <row r="599" spans="2:34" s="71" customFormat="1" outlineLevel="1" x14ac:dyDescent="0.4">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4">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4">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4">
      <c r="B602" s="494"/>
      <c r="C602" s="495"/>
      <c r="D602" s="495"/>
      <c r="E602" s="496" t="s">
        <v>65</v>
      </c>
      <c r="F602" s="496"/>
      <c r="G602" s="68">
        <f t="shared" ref="G602:W602" si="127">SUBTOTAL(9,G603:G605)</f>
        <v>0</v>
      </c>
      <c r="H602" s="69">
        <f t="shared" si="127"/>
        <v>0</v>
      </c>
      <c r="I602" s="66">
        <f t="shared" si="127"/>
        <v>0</v>
      </c>
      <c r="J602" s="66">
        <f t="shared" si="127"/>
        <v>0</v>
      </c>
      <c r="K602" s="67">
        <f t="shared" si="127"/>
        <v>0</v>
      </c>
      <c r="L602" s="36">
        <f t="shared" si="127"/>
        <v>0</v>
      </c>
      <c r="M602" s="36">
        <f t="shared" si="127"/>
        <v>0</v>
      </c>
      <c r="N602" s="36">
        <f t="shared" si="127"/>
        <v>0</v>
      </c>
      <c r="O602" s="36">
        <f t="shared" si="127"/>
        <v>0</v>
      </c>
      <c r="P602" s="36">
        <f t="shared" si="127"/>
        <v>0</v>
      </c>
      <c r="Q602" s="36">
        <f t="shared" si="127"/>
        <v>0</v>
      </c>
      <c r="R602" s="36">
        <f t="shared" si="127"/>
        <v>0</v>
      </c>
      <c r="S602" s="36">
        <f t="shared" si="127"/>
        <v>0</v>
      </c>
      <c r="T602" s="36">
        <f t="shared" si="127"/>
        <v>0</v>
      </c>
      <c r="U602" s="36">
        <f t="shared" si="127"/>
        <v>0</v>
      </c>
      <c r="V602" s="36">
        <f t="shared" si="127"/>
        <v>0</v>
      </c>
      <c r="W602" s="35">
        <f t="shared" si="127"/>
        <v>0</v>
      </c>
      <c r="Y602" s="384"/>
      <c r="AA602"/>
      <c r="AB602"/>
      <c r="AC602"/>
      <c r="AD602"/>
      <c r="AE602"/>
      <c r="AF602"/>
      <c r="AG602"/>
      <c r="AH602"/>
    </row>
    <row r="603" spans="2:34" s="71" customFormat="1" outlineLevel="1" x14ac:dyDescent="0.4">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4">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4">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4">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4">
      <c r="B607" s="494"/>
      <c r="C607" s="495"/>
      <c r="D607" s="495"/>
      <c r="E607" s="496" t="s">
        <v>70</v>
      </c>
      <c r="F607" s="496"/>
      <c r="G607" s="68">
        <f t="shared" ref="G607:W607" si="128">SUBTOTAL(9,G608:G609)</f>
        <v>0</v>
      </c>
      <c r="H607" s="69">
        <f t="shared" si="128"/>
        <v>0</v>
      </c>
      <c r="I607" s="66">
        <f t="shared" si="128"/>
        <v>0</v>
      </c>
      <c r="J607" s="66">
        <f t="shared" si="128"/>
        <v>0</v>
      </c>
      <c r="K607" s="67">
        <f t="shared" si="128"/>
        <v>0</v>
      </c>
      <c r="L607" s="36">
        <f t="shared" si="128"/>
        <v>0</v>
      </c>
      <c r="M607" s="36">
        <f t="shared" si="128"/>
        <v>0</v>
      </c>
      <c r="N607" s="36">
        <f t="shared" si="128"/>
        <v>0</v>
      </c>
      <c r="O607" s="36">
        <f t="shared" si="128"/>
        <v>0</v>
      </c>
      <c r="P607" s="36">
        <f t="shared" si="128"/>
        <v>0</v>
      </c>
      <c r="Q607" s="36">
        <f t="shared" si="128"/>
        <v>0</v>
      </c>
      <c r="R607" s="36">
        <f t="shared" si="128"/>
        <v>0</v>
      </c>
      <c r="S607" s="36">
        <f t="shared" si="128"/>
        <v>0</v>
      </c>
      <c r="T607" s="36">
        <f t="shared" si="128"/>
        <v>0</v>
      </c>
      <c r="U607" s="36">
        <f t="shared" si="128"/>
        <v>0</v>
      </c>
      <c r="V607" s="36">
        <f t="shared" si="128"/>
        <v>0</v>
      </c>
      <c r="W607" s="35">
        <f t="shared" si="128"/>
        <v>0</v>
      </c>
      <c r="Y607" s="607"/>
      <c r="AA607"/>
      <c r="AB607"/>
      <c r="AC607"/>
      <c r="AD607"/>
      <c r="AE607"/>
      <c r="AF607"/>
      <c r="AG607"/>
      <c r="AH607"/>
    </row>
    <row r="608" spans="2:34" s="71" customFormat="1" outlineLevel="1" x14ac:dyDescent="0.4">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4">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4">
      <c r="B610" s="494"/>
      <c r="C610" s="495"/>
      <c r="D610" s="495"/>
      <c r="E610" s="496" t="s">
        <v>73</v>
      </c>
      <c r="F610" s="496"/>
      <c r="G610" s="68">
        <f t="shared" ref="G610:W610" si="129">SUBTOTAL(9,G611:G613)</f>
        <v>0</v>
      </c>
      <c r="H610" s="69">
        <f t="shared" si="129"/>
        <v>0</v>
      </c>
      <c r="I610" s="66">
        <f t="shared" si="129"/>
        <v>0</v>
      </c>
      <c r="J610" s="66">
        <f t="shared" si="129"/>
        <v>0</v>
      </c>
      <c r="K610" s="67">
        <f t="shared" si="129"/>
        <v>0</v>
      </c>
      <c r="L610" s="36">
        <f t="shared" si="129"/>
        <v>0</v>
      </c>
      <c r="M610" s="36">
        <f t="shared" si="129"/>
        <v>0</v>
      </c>
      <c r="N610" s="36">
        <f t="shared" si="129"/>
        <v>0</v>
      </c>
      <c r="O610" s="36">
        <f t="shared" si="129"/>
        <v>0</v>
      </c>
      <c r="P610" s="36">
        <f t="shared" si="129"/>
        <v>0</v>
      </c>
      <c r="Q610" s="36">
        <f t="shared" si="129"/>
        <v>0</v>
      </c>
      <c r="R610" s="36">
        <f t="shared" si="129"/>
        <v>0</v>
      </c>
      <c r="S610" s="36">
        <f t="shared" si="129"/>
        <v>0</v>
      </c>
      <c r="T610" s="36">
        <f t="shared" si="129"/>
        <v>0</v>
      </c>
      <c r="U610" s="36">
        <f t="shared" si="129"/>
        <v>0</v>
      </c>
      <c r="V610" s="36">
        <f t="shared" si="129"/>
        <v>0</v>
      </c>
      <c r="W610" s="35">
        <f t="shared" si="129"/>
        <v>0</v>
      </c>
      <c r="Y610" s="384"/>
      <c r="AA610"/>
      <c r="AB610"/>
      <c r="AC610"/>
      <c r="AD610"/>
      <c r="AE610"/>
      <c r="AF610"/>
      <c r="AG610"/>
      <c r="AH610"/>
    </row>
    <row r="611" spans="2:34" s="71" customFormat="1" outlineLevel="1" x14ac:dyDescent="0.4">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4">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4">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4">
      <c r="B614" s="494"/>
      <c r="C614" s="495"/>
      <c r="D614" s="495"/>
      <c r="E614" s="496" t="s">
        <v>77</v>
      </c>
      <c r="F614" s="496"/>
      <c r="G614" s="68">
        <f t="shared" ref="G614:W614" si="130">SUBTOTAL(9,G615:G616)</f>
        <v>0</v>
      </c>
      <c r="H614" s="69">
        <f t="shared" si="130"/>
        <v>0</v>
      </c>
      <c r="I614" s="66">
        <f t="shared" si="130"/>
        <v>0</v>
      </c>
      <c r="J614" s="66">
        <f t="shared" si="130"/>
        <v>0</v>
      </c>
      <c r="K614" s="67">
        <f t="shared" si="130"/>
        <v>0</v>
      </c>
      <c r="L614" s="36">
        <f t="shared" si="130"/>
        <v>0</v>
      </c>
      <c r="M614" s="36">
        <f t="shared" si="130"/>
        <v>0</v>
      </c>
      <c r="N614" s="36">
        <f t="shared" si="130"/>
        <v>0</v>
      </c>
      <c r="O614" s="36">
        <f t="shared" si="130"/>
        <v>0</v>
      </c>
      <c r="P614" s="36">
        <f t="shared" si="130"/>
        <v>0</v>
      </c>
      <c r="Q614" s="36">
        <f t="shared" si="130"/>
        <v>0</v>
      </c>
      <c r="R614" s="36">
        <f t="shared" si="130"/>
        <v>0</v>
      </c>
      <c r="S614" s="36">
        <f t="shared" si="130"/>
        <v>0</v>
      </c>
      <c r="T614" s="36">
        <f t="shared" si="130"/>
        <v>0</v>
      </c>
      <c r="U614" s="36">
        <f t="shared" si="130"/>
        <v>0</v>
      </c>
      <c r="V614" s="36">
        <f t="shared" si="130"/>
        <v>0</v>
      </c>
      <c r="W614" s="35">
        <f t="shared" si="130"/>
        <v>0</v>
      </c>
      <c r="Y614" s="384"/>
      <c r="AA614"/>
      <c r="AB614"/>
      <c r="AC614"/>
      <c r="AD614"/>
      <c r="AE614"/>
      <c r="AF614"/>
      <c r="AG614"/>
      <c r="AH614"/>
    </row>
    <row r="615" spans="2:34" s="71" customFormat="1" outlineLevel="1" x14ac:dyDescent="0.4">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4">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4">
      <c r="B617" s="494"/>
      <c r="C617" s="495"/>
      <c r="D617" s="495"/>
      <c r="E617" s="496" t="s">
        <v>80</v>
      </c>
      <c r="F617" s="496"/>
      <c r="G617" s="68">
        <f t="shared" ref="G617:W617" si="131">SUBTOTAL(9,G618:G620)</f>
        <v>0</v>
      </c>
      <c r="H617" s="69">
        <f t="shared" si="131"/>
        <v>0</v>
      </c>
      <c r="I617" s="66">
        <f t="shared" si="131"/>
        <v>0</v>
      </c>
      <c r="J617" s="66">
        <f t="shared" si="131"/>
        <v>0</v>
      </c>
      <c r="K617" s="67">
        <f t="shared" si="131"/>
        <v>0</v>
      </c>
      <c r="L617" s="36">
        <f t="shared" si="131"/>
        <v>0</v>
      </c>
      <c r="M617" s="36">
        <f t="shared" si="131"/>
        <v>0</v>
      </c>
      <c r="N617" s="36">
        <f t="shared" si="131"/>
        <v>0</v>
      </c>
      <c r="O617" s="36">
        <f t="shared" si="131"/>
        <v>0</v>
      </c>
      <c r="P617" s="36">
        <f t="shared" si="131"/>
        <v>0</v>
      </c>
      <c r="Q617" s="36">
        <f t="shared" si="131"/>
        <v>0</v>
      </c>
      <c r="R617" s="36">
        <f t="shared" si="131"/>
        <v>0</v>
      </c>
      <c r="S617" s="36">
        <f t="shared" si="131"/>
        <v>0</v>
      </c>
      <c r="T617" s="36">
        <f t="shared" si="131"/>
        <v>0</v>
      </c>
      <c r="U617" s="36">
        <f t="shared" si="131"/>
        <v>0</v>
      </c>
      <c r="V617" s="36">
        <f t="shared" si="131"/>
        <v>0</v>
      </c>
      <c r="W617" s="35">
        <f t="shared" si="131"/>
        <v>0</v>
      </c>
      <c r="Y617" s="384"/>
      <c r="AA617"/>
      <c r="AB617"/>
      <c r="AC617"/>
      <c r="AD617"/>
      <c r="AE617"/>
      <c r="AF617"/>
      <c r="AG617"/>
      <c r="AH617"/>
    </row>
    <row r="618" spans="2:34" s="71" customFormat="1" outlineLevel="1" x14ac:dyDescent="0.4">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4">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4">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4">
      <c r="B621" s="494"/>
      <c r="C621" s="495"/>
      <c r="D621" s="495"/>
      <c r="E621" s="496" t="s">
        <v>84</v>
      </c>
      <c r="F621" s="496"/>
      <c r="G621" s="68">
        <f t="shared" ref="G621:W621" si="132">SUBTOTAL(9,G622:G623)</f>
        <v>0</v>
      </c>
      <c r="H621" s="69">
        <f t="shared" si="132"/>
        <v>0</v>
      </c>
      <c r="I621" s="66">
        <f t="shared" si="132"/>
        <v>0</v>
      </c>
      <c r="J621" s="66">
        <f t="shared" si="132"/>
        <v>0</v>
      </c>
      <c r="K621" s="67">
        <f t="shared" si="132"/>
        <v>0</v>
      </c>
      <c r="L621" s="36">
        <f t="shared" si="132"/>
        <v>0</v>
      </c>
      <c r="M621" s="36">
        <f t="shared" si="132"/>
        <v>0</v>
      </c>
      <c r="N621" s="36">
        <f t="shared" si="132"/>
        <v>0</v>
      </c>
      <c r="O621" s="36">
        <f t="shared" si="132"/>
        <v>0</v>
      </c>
      <c r="P621" s="36">
        <f t="shared" si="132"/>
        <v>0</v>
      </c>
      <c r="Q621" s="36">
        <f t="shared" si="132"/>
        <v>0</v>
      </c>
      <c r="R621" s="36">
        <f t="shared" si="132"/>
        <v>0</v>
      </c>
      <c r="S621" s="36">
        <f t="shared" si="132"/>
        <v>0</v>
      </c>
      <c r="T621" s="36">
        <f t="shared" si="132"/>
        <v>0</v>
      </c>
      <c r="U621" s="36">
        <f t="shared" si="132"/>
        <v>0</v>
      </c>
      <c r="V621" s="36">
        <f t="shared" si="132"/>
        <v>0</v>
      </c>
      <c r="W621" s="35">
        <f t="shared" si="132"/>
        <v>0</v>
      </c>
      <c r="Y621" s="384"/>
      <c r="AA621"/>
      <c r="AB621"/>
      <c r="AC621"/>
      <c r="AD621"/>
      <c r="AE621"/>
      <c r="AF621"/>
      <c r="AG621"/>
      <c r="AH621"/>
    </row>
    <row r="622" spans="2:34" s="71" customFormat="1" outlineLevel="1" x14ac:dyDescent="0.4">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4">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4">
      <c r="B624" s="494"/>
      <c r="C624" s="495"/>
      <c r="D624" s="495"/>
      <c r="E624" s="496" t="s">
        <v>87</v>
      </c>
      <c r="F624" s="496"/>
      <c r="G624" s="68">
        <f t="shared" ref="G624:W624" si="133">SUBTOTAL(9,G625:G627)</f>
        <v>0</v>
      </c>
      <c r="H624" s="69">
        <f t="shared" si="133"/>
        <v>0</v>
      </c>
      <c r="I624" s="66">
        <f t="shared" si="133"/>
        <v>0</v>
      </c>
      <c r="J624" s="66">
        <f t="shared" si="133"/>
        <v>0</v>
      </c>
      <c r="K624" s="67">
        <f t="shared" si="133"/>
        <v>0</v>
      </c>
      <c r="L624" s="36">
        <f t="shared" si="133"/>
        <v>0</v>
      </c>
      <c r="M624" s="36">
        <f t="shared" si="133"/>
        <v>0</v>
      </c>
      <c r="N624" s="36">
        <f t="shared" si="133"/>
        <v>0</v>
      </c>
      <c r="O624" s="36">
        <f t="shared" si="133"/>
        <v>0</v>
      </c>
      <c r="P624" s="36">
        <f t="shared" si="133"/>
        <v>0</v>
      </c>
      <c r="Q624" s="36">
        <f t="shared" si="133"/>
        <v>0</v>
      </c>
      <c r="R624" s="36">
        <f t="shared" si="133"/>
        <v>0</v>
      </c>
      <c r="S624" s="36">
        <f t="shared" si="133"/>
        <v>0</v>
      </c>
      <c r="T624" s="36">
        <f t="shared" si="133"/>
        <v>0</v>
      </c>
      <c r="U624" s="36">
        <f t="shared" si="133"/>
        <v>0</v>
      </c>
      <c r="V624" s="36">
        <f t="shared" si="133"/>
        <v>0</v>
      </c>
      <c r="W624" s="35">
        <f t="shared" si="133"/>
        <v>0</v>
      </c>
      <c r="Y624" s="384"/>
      <c r="AA624"/>
      <c r="AB624"/>
      <c r="AC624"/>
      <c r="AD624"/>
      <c r="AE624"/>
      <c r="AF624"/>
      <c r="AG624"/>
      <c r="AH624"/>
    </row>
    <row r="625" spans="2:34" s="71" customFormat="1" outlineLevel="1" x14ac:dyDescent="0.4">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4">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4">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4">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4">
      <c r="B629" s="494"/>
      <c r="C629" s="495"/>
      <c r="D629" s="495"/>
      <c r="E629" s="496" t="s">
        <v>92</v>
      </c>
      <c r="F629" s="496"/>
      <c r="G629" s="68">
        <f t="shared" ref="G629:W629" si="134">SUBTOTAL(9,G630:G631)</f>
        <v>0</v>
      </c>
      <c r="H629" s="69">
        <f t="shared" si="134"/>
        <v>0</v>
      </c>
      <c r="I629" s="66">
        <f t="shared" si="134"/>
        <v>0</v>
      </c>
      <c r="J629" s="66">
        <f t="shared" si="134"/>
        <v>0</v>
      </c>
      <c r="K629" s="67">
        <f t="shared" si="134"/>
        <v>0</v>
      </c>
      <c r="L629" s="36">
        <f t="shared" si="134"/>
        <v>0</v>
      </c>
      <c r="M629" s="36">
        <f t="shared" si="134"/>
        <v>0</v>
      </c>
      <c r="N629" s="36">
        <f t="shared" si="134"/>
        <v>0</v>
      </c>
      <c r="O629" s="36">
        <f t="shared" si="134"/>
        <v>0</v>
      </c>
      <c r="P629" s="36">
        <f t="shared" si="134"/>
        <v>0</v>
      </c>
      <c r="Q629" s="36">
        <f t="shared" si="134"/>
        <v>0</v>
      </c>
      <c r="R629" s="36">
        <f t="shared" si="134"/>
        <v>0</v>
      </c>
      <c r="S629" s="36">
        <f t="shared" si="134"/>
        <v>0</v>
      </c>
      <c r="T629" s="36">
        <f t="shared" si="134"/>
        <v>0</v>
      </c>
      <c r="U629" s="36">
        <f t="shared" si="134"/>
        <v>0</v>
      </c>
      <c r="V629" s="36">
        <f t="shared" si="134"/>
        <v>0</v>
      </c>
      <c r="W629" s="35">
        <f t="shared" si="134"/>
        <v>0</v>
      </c>
      <c r="Y629" s="607"/>
      <c r="AA629"/>
      <c r="AB629"/>
      <c r="AC629"/>
      <c r="AD629"/>
      <c r="AE629"/>
      <c r="AF629"/>
      <c r="AG629"/>
      <c r="AH629"/>
    </row>
    <row r="630" spans="2:34" s="71" customFormat="1" outlineLevel="1" x14ac:dyDescent="0.4">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4">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4">
      <c r="B632" s="494"/>
      <c r="C632" s="495"/>
      <c r="D632" s="495"/>
      <c r="E632" s="496" t="s">
        <v>95</v>
      </c>
      <c r="F632" s="496"/>
      <c r="G632" s="68">
        <f t="shared" ref="G632:W632" si="135">SUBTOTAL(9,G633:G634)</f>
        <v>0</v>
      </c>
      <c r="H632" s="69">
        <f t="shared" si="135"/>
        <v>0</v>
      </c>
      <c r="I632" s="66">
        <f t="shared" si="135"/>
        <v>0</v>
      </c>
      <c r="J632" s="66">
        <f t="shared" si="135"/>
        <v>0</v>
      </c>
      <c r="K632" s="67">
        <f t="shared" si="135"/>
        <v>0</v>
      </c>
      <c r="L632" s="36">
        <f t="shared" si="135"/>
        <v>0</v>
      </c>
      <c r="M632" s="36">
        <f t="shared" si="135"/>
        <v>0</v>
      </c>
      <c r="N632" s="36">
        <f t="shared" si="135"/>
        <v>0</v>
      </c>
      <c r="O632" s="36">
        <f t="shared" si="135"/>
        <v>0</v>
      </c>
      <c r="P632" s="36">
        <f t="shared" si="135"/>
        <v>0</v>
      </c>
      <c r="Q632" s="36">
        <f t="shared" si="135"/>
        <v>0</v>
      </c>
      <c r="R632" s="36">
        <f t="shared" si="135"/>
        <v>0</v>
      </c>
      <c r="S632" s="36">
        <f t="shared" si="135"/>
        <v>0</v>
      </c>
      <c r="T632" s="36">
        <f t="shared" si="135"/>
        <v>0</v>
      </c>
      <c r="U632" s="36">
        <f t="shared" si="135"/>
        <v>0</v>
      </c>
      <c r="V632" s="36">
        <f t="shared" si="135"/>
        <v>0</v>
      </c>
      <c r="W632" s="35">
        <f t="shared" si="135"/>
        <v>0</v>
      </c>
      <c r="Y632" s="384"/>
      <c r="AA632"/>
      <c r="AB632"/>
      <c r="AC632"/>
      <c r="AD632"/>
      <c r="AE632"/>
      <c r="AF632"/>
      <c r="AG632"/>
      <c r="AH632"/>
    </row>
    <row r="633" spans="2:34" s="71" customFormat="1" outlineLevel="1" x14ac:dyDescent="0.4">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4">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4">
      <c r="B635" s="494"/>
      <c r="C635" s="495"/>
      <c r="D635" s="495"/>
      <c r="E635" s="496" t="s">
        <v>98</v>
      </c>
      <c r="F635" s="496"/>
      <c r="G635" s="68">
        <f t="shared" ref="G635:W635" si="136">SUBTOTAL(9,G636:G637)</f>
        <v>0</v>
      </c>
      <c r="H635" s="69">
        <f t="shared" si="136"/>
        <v>0</v>
      </c>
      <c r="I635" s="66">
        <f t="shared" si="136"/>
        <v>0</v>
      </c>
      <c r="J635" s="66">
        <f t="shared" si="136"/>
        <v>0</v>
      </c>
      <c r="K635" s="67">
        <f t="shared" si="136"/>
        <v>0</v>
      </c>
      <c r="L635" s="36">
        <f t="shared" si="136"/>
        <v>0</v>
      </c>
      <c r="M635" s="36">
        <f t="shared" si="136"/>
        <v>0</v>
      </c>
      <c r="N635" s="36">
        <f t="shared" si="136"/>
        <v>0</v>
      </c>
      <c r="O635" s="36">
        <f t="shared" si="136"/>
        <v>0</v>
      </c>
      <c r="P635" s="36">
        <f t="shared" si="136"/>
        <v>0</v>
      </c>
      <c r="Q635" s="36">
        <f t="shared" si="136"/>
        <v>0</v>
      </c>
      <c r="R635" s="36">
        <f t="shared" si="136"/>
        <v>0</v>
      </c>
      <c r="S635" s="36">
        <f t="shared" si="136"/>
        <v>0</v>
      </c>
      <c r="T635" s="36">
        <f t="shared" si="136"/>
        <v>0</v>
      </c>
      <c r="U635" s="36">
        <f t="shared" si="136"/>
        <v>0</v>
      </c>
      <c r="V635" s="36">
        <f t="shared" si="136"/>
        <v>0</v>
      </c>
      <c r="W635" s="35">
        <f t="shared" si="136"/>
        <v>0</v>
      </c>
      <c r="Y635" s="384"/>
      <c r="AA635"/>
      <c r="AB635"/>
      <c r="AC635"/>
      <c r="AD635"/>
      <c r="AE635"/>
      <c r="AF635"/>
      <c r="AG635"/>
      <c r="AH635"/>
    </row>
    <row r="636" spans="2:34" s="71" customFormat="1" outlineLevel="1" x14ac:dyDescent="0.4">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4">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4">
      <c r="B638" s="494"/>
      <c r="C638" s="495"/>
      <c r="D638" s="495"/>
      <c r="E638" s="496" t="s">
        <v>101</v>
      </c>
      <c r="F638" s="496"/>
      <c r="G638" s="68">
        <f t="shared" ref="G638:W638" si="137">SUBTOTAL(9,G639:G640)</f>
        <v>0</v>
      </c>
      <c r="H638" s="69">
        <f t="shared" si="137"/>
        <v>0</v>
      </c>
      <c r="I638" s="66">
        <f t="shared" si="137"/>
        <v>0</v>
      </c>
      <c r="J638" s="66">
        <f t="shared" si="137"/>
        <v>0</v>
      </c>
      <c r="K638" s="67">
        <f t="shared" si="137"/>
        <v>0</v>
      </c>
      <c r="L638" s="36">
        <f t="shared" si="137"/>
        <v>0</v>
      </c>
      <c r="M638" s="36">
        <f t="shared" si="137"/>
        <v>0</v>
      </c>
      <c r="N638" s="36">
        <f t="shared" si="137"/>
        <v>0</v>
      </c>
      <c r="O638" s="36">
        <f t="shared" si="137"/>
        <v>0</v>
      </c>
      <c r="P638" s="36">
        <f t="shared" si="137"/>
        <v>0</v>
      </c>
      <c r="Q638" s="36">
        <f t="shared" si="137"/>
        <v>0</v>
      </c>
      <c r="R638" s="36">
        <f t="shared" si="137"/>
        <v>0</v>
      </c>
      <c r="S638" s="36">
        <f t="shared" si="137"/>
        <v>0</v>
      </c>
      <c r="T638" s="36">
        <f t="shared" si="137"/>
        <v>0</v>
      </c>
      <c r="U638" s="36">
        <f t="shared" si="137"/>
        <v>0</v>
      </c>
      <c r="V638" s="36">
        <f t="shared" si="137"/>
        <v>0</v>
      </c>
      <c r="W638" s="35">
        <f t="shared" si="137"/>
        <v>0</v>
      </c>
      <c r="Y638" s="384"/>
      <c r="AA638"/>
      <c r="AB638"/>
      <c r="AC638"/>
      <c r="AD638"/>
      <c r="AE638"/>
      <c r="AF638"/>
      <c r="AG638"/>
      <c r="AH638"/>
    </row>
    <row r="639" spans="2:34" s="71" customFormat="1" outlineLevel="1" x14ac:dyDescent="0.4">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4">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4">
      <c r="B641" s="494"/>
      <c r="C641" s="495"/>
      <c r="D641" s="495"/>
      <c r="E641" s="496" t="s">
        <v>104</v>
      </c>
      <c r="F641" s="496"/>
      <c r="G641" s="68">
        <f t="shared" ref="G641:W641" si="138">SUBTOTAL(9,G642:G643)</f>
        <v>0</v>
      </c>
      <c r="H641" s="69">
        <f t="shared" si="138"/>
        <v>0</v>
      </c>
      <c r="I641" s="66">
        <f t="shared" si="138"/>
        <v>0</v>
      </c>
      <c r="J641" s="66">
        <f t="shared" si="138"/>
        <v>0</v>
      </c>
      <c r="K641" s="67">
        <f t="shared" si="138"/>
        <v>0</v>
      </c>
      <c r="L641" s="36">
        <f t="shared" si="138"/>
        <v>0</v>
      </c>
      <c r="M641" s="36">
        <f t="shared" si="138"/>
        <v>0</v>
      </c>
      <c r="N641" s="36">
        <f t="shared" si="138"/>
        <v>0</v>
      </c>
      <c r="O641" s="36">
        <f t="shared" si="138"/>
        <v>0</v>
      </c>
      <c r="P641" s="36">
        <f t="shared" si="138"/>
        <v>0</v>
      </c>
      <c r="Q641" s="36">
        <f t="shared" si="138"/>
        <v>0</v>
      </c>
      <c r="R641" s="36">
        <f t="shared" si="138"/>
        <v>0</v>
      </c>
      <c r="S641" s="36">
        <f t="shared" si="138"/>
        <v>0</v>
      </c>
      <c r="T641" s="36">
        <f t="shared" si="138"/>
        <v>0</v>
      </c>
      <c r="U641" s="36">
        <f t="shared" si="138"/>
        <v>0</v>
      </c>
      <c r="V641" s="36">
        <f t="shared" si="138"/>
        <v>0</v>
      </c>
      <c r="W641" s="35">
        <f t="shared" si="138"/>
        <v>0</v>
      </c>
      <c r="Y641" s="384"/>
      <c r="AA641"/>
      <c r="AB641"/>
      <c r="AC641"/>
      <c r="AD641"/>
      <c r="AE641"/>
      <c r="AF641"/>
      <c r="AG641"/>
      <c r="AH641"/>
    </row>
    <row r="642" spans="2:47" s="71" customFormat="1" outlineLevel="1" x14ac:dyDescent="0.4">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4">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4">
      <c r="B644" s="494"/>
      <c r="C644" s="495"/>
      <c r="D644" s="495"/>
      <c r="E644" s="496" t="s">
        <v>107</v>
      </c>
      <c r="F644" s="496"/>
      <c r="G644" s="68">
        <f t="shared" ref="G644:W644" si="139">SUBTOTAL(9,G645:G646)</f>
        <v>0</v>
      </c>
      <c r="H644" s="69">
        <f t="shared" si="139"/>
        <v>0</v>
      </c>
      <c r="I644" s="66">
        <f t="shared" si="139"/>
        <v>0</v>
      </c>
      <c r="J644" s="66">
        <f t="shared" si="139"/>
        <v>0</v>
      </c>
      <c r="K644" s="67">
        <f t="shared" si="139"/>
        <v>0</v>
      </c>
      <c r="L644" s="36">
        <f t="shared" si="139"/>
        <v>0</v>
      </c>
      <c r="M644" s="36">
        <f t="shared" si="139"/>
        <v>0</v>
      </c>
      <c r="N644" s="36">
        <f t="shared" si="139"/>
        <v>0</v>
      </c>
      <c r="O644" s="36">
        <f t="shared" si="139"/>
        <v>0</v>
      </c>
      <c r="P644" s="36">
        <f t="shared" si="139"/>
        <v>0</v>
      </c>
      <c r="Q644" s="36">
        <f t="shared" si="139"/>
        <v>0</v>
      </c>
      <c r="R644" s="36">
        <f t="shared" si="139"/>
        <v>0</v>
      </c>
      <c r="S644" s="36">
        <f t="shared" si="139"/>
        <v>0</v>
      </c>
      <c r="T644" s="36">
        <f t="shared" si="139"/>
        <v>0</v>
      </c>
      <c r="U644" s="36">
        <f t="shared" si="139"/>
        <v>0</v>
      </c>
      <c r="V644" s="36">
        <f t="shared" si="139"/>
        <v>0</v>
      </c>
      <c r="W644" s="35">
        <f t="shared" si="139"/>
        <v>0</v>
      </c>
      <c r="Y644" s="384"/>
      <c r="AA644"/>
      <c r="AB644"/>
      <c r="AC644"/>
      <c r="AD644"/>
      <c r="AE644"/>
      <c r="AF644"/>
      <c r="AG644"/>
      <c r="AH644"/>
    </row>
    <row r="645" spans="2:47" s="71" customFormat="1" outlineLevel="1" x14ac:dyDescent="0.4">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4">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4">
      <c r="B647" s="494"/>
      <c r="C647" s="495"/>
      <c r="D647" s="495" t="s">
        <v>110</v>
      </c>
      <c r="E647" s="496"/>
      <c r="F647" s="496"/>
      <c r="G647" s="68">
        <f t="shared" ref="G647:W647" si="140">SUBTOTAL(9,G648:G650)</f>
        <v>0</v>
      </c>
      <c r="H647" s="69">
        <f t="shared" si="140"/>
        <v>0</v>
      </c>
      <c r="I647" s="66">
        <f t="shared" si="140"/>
        <v>0</v>
      </c>
      <c r="J647" s="66">
        <f t="shared" si="140"/>
        <v>0</v>
      </c>
      <c r="K647" s="67">
        <f t="shared" si="140"/>
        <v>0</v>
      </c>
      <c r="L647" s="36">
        <f t="shared" si="140"/>
        <v>0</v>
      </c>
      <c r="M647" s="36">
        <f t="shared" si="140"/>
        <v>0</v>
      </c>
      <c r="N647" s="36">
        <f t="shared" si="140"/>
        <v>0</v>
      </c>
      <c r="O647" s="36">
        <f t="shared" si="140"/>
        <v>0</v>
      </c>
      <c r="P647" s="36">
        <f t="shared" si="140"/>
        <v>0</v>
      </c>
      <c r="Q647" s="36">
        <f t="shared" si="140"/>
        <v>0</v>
      </c>
      <c r="R647" s="36">
        <f t="shared" si="140"/>
        <v>0</v>
      </c>
      <c r="S647" s="36">
        <f t="shared" si="140"/>
        <v>0</v>
      </c>
      <c r="T647" s="36">
        <f t="shared" si="140"/>
        <v>0</v>
      </c>
      <c r="U647" s="36">
        <f t="shared" si="140"/>
        <v>0</v>
      </c>
      <c r="V647" s="36">
        <f t="shared" si="140"/>
        <v>0</v>
      </c>
      <c r="W647" s="35">
        <f t="shared" si="140"/>
        <v>0</v>
      </c>
      <c r="Y647" s="384"/>
      <c r="AA647"/>
      <c r="AB647"/>
      <c r="AC647"/>
      <c r="AD647"/>
      <c r="AE647"/>
      <c r="AF647"/>
      <c r="AG647"/>
      <c r="AH647"/>
    </row>
    <row r="648" spans="2:47" s="71" customFormat="1" outlineLevel="1" x14ac:dyDescent="0.4">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4">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4">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4">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4">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4">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4">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4">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4">
      <c r="B656" s="494"/>
      <c r="C656" s="495"/>
      <c r="D656" s="495"/>
      <c r="E656" s="496" t="s">
        <v>41</v>
      </c>
      <c r="F656" s="496"/>
      <c r="G656" s="68">
        <f t="shared" ref="G656:W656" si="141">SUBTOTAL(9,G657:G660)</f>
        <v>0</v>
      </c>
      <c r="H656" s="69">
        <f t="shared" si="141"/>
        <v>0</v>
      </c>
      <c r="I656" s="66">
        <f t="shared" si="141"/>
        <v>0</v>
      </c>
      <c r="J656" s="66">
        <f t="shared" si="141"/>
        <v>0</v>
      </c>
      <c r="K656" s="67">
        <f t="shared" si="141"/>
        <v>0</v>
      </c>
      <c r="L656" s="36">
        <f t="shared" si="141"/>
        <v>0</v>
      </c>
      <c r="M656" s="36">
        <f t="shared" si="141"/>
        <v>0</v>
      </c>
      <c r="N656" s="36">
        <f t="shared" si="141"/>
        <v>0</v>
      </c>
      <c r="O656" s="36">
        <f t="shared" si="141"/>
        <v>0</v>
      </c>
      <c r="P656" s="36">
        <f t="shared" si="141"/>
        <v>0</v>
      </c>
      <c r="Q656" s="36">
        <f t="shared" si="141"/>
        <v>0</v>
      </c>
      <c r="R656" s="36">
        <f t="shared" si="141"/>
        <v>0</v>
      </c>
      <c r="S656" s="36">
        <f t="shared" si="141"/>
        <v>0</v>
      </c>
      <c r="T656" s="36">
        <f t="shared" si="141"/>
        <v>0</v>
      </c>
      <c r="U656" s="36">
        <f t="shared" si="141"/>
        <v>0</v>
      </c>
      <c r="V656" s="36">
        <f t="shared" si="141"/>
        <v>0</v>
      </c>
      <c r="W656" s="35">
        <f t="shared" si="141"/>
        <v>0</v>
      </c>
      <c r="Y656" s="607"/>
      <c r="AA656"/>
      <c r="AB656"/>
      <c r="AC656"/>
      <c r="AD656"/>
      <c r="AE656"/>
      <c r="AF656"/>
      <c r="AG656"/>
      <c r="AH656"/>
    </row>
    <row r="657" spans="2:34" s="71" customFormat="1" outlineLevel="1" x14ac:dyDescent="0.4">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4">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4">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4">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4">
      <c r="B661" s="494"/>
      <c r="C661" s="495"/>
      <c r="D661" s="495"/>
      <c r="E661" s="496" t="s">
        <v>46</v>
      </c>
      <c r="F661" s="496"/>
      <c r="G661" s="68">
        <f t="shared" ref="G661:W661" si="142">SUBTOTAL(9,G662:G665)</f>
        <v>0</v>
      </c>
      <c r="H661" s="69">
        <f t="shared" si="142"/>
        <v>0</v>
      </c>
      <c r="I661" s="66">
        <f t="shared" si="142"/>
        <v>0</v>
      </c>
      <c r="J661" s="66">
        <f t="shared" si="142"/>
        <v>0</v>
      </c>
      <c r="K661" s="67">
        <f t="shared" si="142"/>
        <v>0</v>
      </c>
      <c r="L661" s="36">
        <f t="shared" si="142"/>
        <v>0</v>
      </c>
      <c r="M661" s="36">
        <f t="shared" si="142"/>
        <v>0</v>
      </c>
      <c r="N661" s="36">
        <f t="shared" si="142"/>
        <v>0</v>
      </c>
      <c r="O661" s="36">
        <f t="shared" si="142"/>
        <v>0</v>
      </c>
      <c r="P661" s="36">
        <f t="shared" si="142"/>
        <v>0</v>
      </c>
      <c r="Q661" s="36">
        <f t="shared" si="142"/>
        <v>0</v>
      </c>
      <c r="R661" s="36">
        <f t="shared" si="142"/>
        <v>0</v>
      </c>
      <c r="S661" s="36">
        <f t="shared" si="142"/>
        <v>0</v>
      </c>
      <c r="T661" s="36">
        <f t="shared" si="142"/>
        <v>0</v>
      </c>
      <c r="U661" s="36">
        <f t="shared" si="142"/>
        <v>0</v>
      </c>
      <c r="V661" s="36">
        <f t="shared" si="142"/>
        <v>0</v>
      </c>
      <c r="W661" s="35">
        <f t="shared" si="142"/>
        <v>0</v>
      </c>
      <c r="Y661" s="384"/>
      <c r="AA661"/>
      <c r="AB661"/>
      <c r="AC661"/>
      <c r="AD661"/>
      <c r="AE661"/>
      <c r="AF661"/>
      <c r="AG661"/>
      <c r="AH661"/>
    </row>
    <row r="662" spans="2:34" s="71" customFormat="1" outlineLevel="1" x14ac:dyDescent="0.4">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4">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4">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4">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4">
      <c r="B666" s="494"/>
      <c r="C666" s="495"/>
      <c r="D666" s="495"/>
      <c r="E666" s="496" t="s">
        <v>51</v>
      </c>
      <c r="F666" s="496"/>
      <c r="G666" s="68">
        <f t="shared" ref="G666:W666" si="143">SUBTOTAL(9,G667:G670)</f>
        <v>0</v>
      </c>
      <c r="H666" s="69">
        <f t="shared" si="143"/>
        <v>0</v>
      </c>
      <c r="I666" s="66">
        <f t="shared" si="143"/>
        <v>0</v>
      </c>
      <c r="J666" s="66">
        <f t="shared" si="143"/>
        <v>0</v>
      </c>
      <c r="K666" s="67">
        <f t="shared" si="143"/>
        <v>0</v>
      </c>
      <c r="L666" s="36">
        <f t="shared" si="143"/>
        <v>0</v>
      </c>
      <c r="M666" s="36">
        <f t="shared" si="143"/>
        <v>0</v>
      </c>
      <c r="N666" s="36">
        <f t="shared" si="143"/>
        <v>0</v>
      </c>
      <c r="O666" s="36">
        <f t="shared" si="143"/>
        <v>0</v>
      </c>
      <c r="P666" s="36">
        <f t="shared" si="143"/>
        <v>0</v>
      </c>
      <c r="Q666" s="36">
        <f t="shared" si="143"/>
        <v>0</v>
      </c>
      <c r="R666" s="36">
        <f t="shared" si="143"/>
        <v>0</v>
      </c>
      <c r="S666" s="36">
        <f t="shared" si="143"/>
        <v>0</v>
      </c>
      <c r="T666" s="36">
        <f t="shared" si="143"/>
        <v>0</v>
      </c>
      <c r="U666" s="36">
        <f t="shared" si="143"/>
        <v>0</v>
      </c>
      <c r="V666" s="36">
        <f t="shared" si="143"/>
        <v>0</v>
      </c>
      <c r="W666" s="35">
        <f t="shared" si="143"/>
        <v>0</v>
      </c>
      <c r="Y666" s="384"/>
      <c r="AA666"/>
      <c r="AB666"/>
      <c r="AC666"/>
      <c r="AD666"/>
      <c r="AE666"/>
      <c r="AF666"/>
      <c r="AG666"/>
      <c r="AH666"/>
    </row>
    <row r="667" spans="2:34" s="71" customFormat="1" outlineLevel="1" x14ac:dyDescent="0.4">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4">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4">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4">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4">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4">
      <c r="B672" s="494"/>
      <c r="C672" s="495"/>
      <c r="D672" s="495"/>
      <c r="E672" s="498" t="s">
        <v>57</v>
      </c>
      <c r="F672" s="496"/>
      <c r="G672" s="68">
        <f t="shared" ref="G672:W672" si="144">SUBTOTAL(9,G673:G675)</f>
        <v>0</v>
      </c>
      <c r="H672" s="69">
        <f t="shared" si="144"/>
        <v>0</v>
      </c>
      <c r="I672" s="66">
        <f t="shared" si="144"/>
        <v>0</v>
      </c>
      <c r="J672" s="66">
        <f t="shared" si="144"/>
        <v>0</v>
      </c>
      <c r="K672" s="67">
        <f t="shared" si="144"/>
        <v>0</v>
      </c>
      <c r="L672" s="36">
        <f t="shared" si="144"/>
        <v>0</v>
      </c>
      <c r="M672" s="36">
        <f t="shared" si="144"/>
        <v>0</v>
      </c>
      <c r="N672" s="36">
        <f t="shared" si="144"/>
        <v>0</v>
      </c>
      <c r="O672" s="36">
        <f t="shared" si="144"/>
        <v>0</v>
      </c>
      <c r="P672" s="36">
        <f t="shared" si="144"/>
        <v>0</v>
      </c>
      <c r="Q672" s="36">
        <f t="shared" si="144"/>
        <v>0</v>
      </c>
      <c r="R672" s="36">
        <f t="shared" si="144"/>
        <v>0</v>
      </c>
      <c r="S672" s="36">
        <f t="shared" si="144"/>
        <v>0</v>
      </c>
      <c r="T672" s="36">
        <f t="shared" si="144"/>
        <v>0</v>
      </c>
      <c r="U672" s="36">
        <f t="shared" si="144"/>
        <v>0</v>
      </c>
      <c r="V672" s="36">
        <f t="shared" si="144"/>
        <v>0</v>
      </c>
      <c r="W672" s="35">
        <f t="shared" si="144"/>
        <v>0</v>
      </c>
      <c r="Y672" s="607"/>
      <c r="AA672"/>
      <c r="AB672"/>
      <c r="AC672"/>
      <c r="AD672"/>
      <c r="AE672"/>
      <c r="AF672"/>
      <c r="AG672"/>
      <c r="AH672"/>
    </row>
    <row r="673" spans="2:34" s="71" customFormat="1" outlineLevel="1" x14ac:dyDescent="0.4">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4">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4">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4">
      <c r="B676" s="494"/>
      <c r="C676" s="495"/>
      <c r="D676" s="495"/>
      <c r="E676" s="496" t="s">
        <v>61</v>
      </c>
      <c r="F676" s="496"/>
      <c r="G676" s="68">
        <f t="shared" ref="G676:W676" si="145">SUBTOTAL(9,G677:G679)</f>
        <v>0</v>
      </c>
      <c r="H676" s="69">
        <f t="shared" si="145"/>
        <v>0</v>
      </c>
      <c r="I676" s="66">
        <f t="shared" si="145"/>
        <v>0</v>
      </c>
      <c r="J676" s="66">
        <f t="shared" si="145"/>
        <v>0</v>
      </c>
      <c r="K676" s="67">
        <f t="shared" si="145"/>
        <v>0</v>
      </c>
      <c r="L676" s="36">
        <f t="shared" si="145"/>
        <v>0</v>
      </c>
      <c r="M676" s="36">
        <f t="shared" si="145"/>
        <v>0</v>
      </c>
      <c r="N676" s="36">
        <f t="shared" si="145"/>
        <v>0</v>
      </c>
      <c r="O676" s="36">
        <f t="shared" si="145"/>
        <v>0</v>
      </c>
      <c r="P676" s="36">
        <f t="shared" si="145"/>
        <v>0</v>
      </c>
      <c r="Q676" s="36">
        <f t="shared" si="145"/>
        <v>0</v>
      </c>
      <c r="R676" s="36">
        <f t="shared" si="145"/>
        <v>0</v>
      </c>
      <c r="S676" s="36">
        <f t="shared" si="145"/>
        <v>0</v>
      </c>
      <c r="T676" s="36">
        <f t="shared" si="145"/>
        <v>0</v>
      </c>
      <c r="U676" s="36">
        <f t="shared" si="145"/>
        <v>0</v>
      </c>
      <c r="V676" s="36">
        <f t="shared" si="145"/>
        <v>0</v>
      </c>
      <c r="W676" s="35">
        <f t="shared" si="145"/>
        <v>0</v>
      </c>
      <c r="Y676" s="384"/>
      <c r="AA676"/>
      <c r="AB676"/>
      <c r="AC676"/>
      <c r="AD676"/>
      <c r="AE676"/>
      <c r="AF676"/>
      <c r="AG676"/>
      <c r="AH676"/>
    </row>
    <row r="677" spans="2:34" s="71" customFormat="1" outlineLevel="1" x14ac:dyDescent="0.4">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4">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4">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4">
      <c r="B680" s="494"/>
      <c r="C680" s="495"/>
      <c r="D680" s="495"/>
      <c r="E680" s="496" t="s">
        <v>65</v>
      </c>
      <c r="F680" s="496"/>
      <c r="G680" s="68">
        <f t="shared" ref="G680:W680" si="146">SUBTOTAL(9,G681:G683)</f>
        <v>0</v>
      </c>
      <c r="H680" s="69">
        <f t="shared" si="146"/>
        <v>0</v>
      </c>
      <c r="I680" s="66">
        <f t="shared" si="146"/>
        <v>0</v>
      </c>
      <c r="J680" s="66">
        <f t="shared" si="146"/>
        <v>0</v>
      </c>
      <c r="K680" s="67">
        <f t="shared" si="146"/>
        <v>0</v>
      </c>
      <c r="L680" s="36">
        <f t="shared" si="146"/>
        <v>0</v>
      </c>
      <c r="M680" s="36">
        <f t="shared" si="146"/>
        <v>0</v>
      </c>
      <c r="N680" s="36">
        <f t="shared" si="146"/>
        <v>0</v>
      </c>
      <c r="O680" s="36">
        <f t="shared" si="146"/>
        <v>0</v>
      </c>
      <c r="P680" s="36">
        <f t="shared" si="146"/>
        <v>0</v>
      </c>
      <c r="Q680" s="36">
        <f t="shared" si="146"/>
        <v>0</v>
      </c>
      <c r="R680" s="36">
        <f t="shared" si="146"/>
        <v>0</v>
      </c>
      <c r="S680" s="36">
        <f t="shared" si="146"/>
        <v>0</v>
      </c>
      <c r="T680" s="36">
        <f t="shared" si="146"/>
        <v>0</v>
      </c>
      <c r="U680" s="36">
        <f t="shared" si="146"/>
        <v>0</v>
      </c>
      <c r="V680" s="36">
        <f t="shared" si="146"/>
        <v>0</v>
      </c>
      <c r="W680" s="35">
        <f t="shared" si="146"/>
        <v>0</v>
      </c>
      <c r="Y680" s="384"/>
      <c r="AA680"/>
      <c r="AB680"/>
      <c r="AC680"/>
      <c r="AD680"/>
      <c r="AE680"/>
      <c r="AF680"/>
      <c r="AG680"/>
      <c r="AH680"/>
    </row>
    <row r="681" spans="2:34" s="71" customFormat="1" outlineLevel="1" x14ac:dyDescent="0.4">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4">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4">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4">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4">
      <c r="B685" s="494"/>
      <c r="C685" s="495"/>
      <c r="D685" s="495"/>
      <c r="E685" s="496" t="s">
        <v>70</v>
      </c>
      <c r="F685" s="496"/>
      <c r="G685" s="68">
        <f t="shared" ref="G685:W685" si="147">SUBTOTAL(9,G686:G687)</f>
        <v>0</v>
      </c>
      <c r="H685" s="69">
        <f t="shared" si="147"/>
        <v>0</v>
      </c>
      <c r="I685" s="66">
        <f t="shared" si="147"/>
        <v>0</v>
      </c>
      <c r="J685" s="66">
        <f t="shared" si="147"/>
        <v>0</v>
      </c>
      <c r="K685" s="67">
        <f t="shared" si="147"/>
        <v>0</v>
      </c>
      <c r="L685" s="36">
        <f t="shared" si="147"/>
        <v>0</v>
      </c>
      <c r="M685" s="36">
        <f t="shared" si="147"/>
        <v>0</v>
      </c>
      <c r="N685" s="36">
        <f t="shared" si="147"/>
        <v>0</v>
      </c>
      <c r="O685" s="36">
        <f t="shared" si="147"/>
        <v>0</v>
      </c>
      <c r="P685" s="36">
        <f t="shared" si="147"/>
        <v>0</v>
      </c>
      <c r="Q685" s="36">
        <f t="shared" si="147"/>
        <v>0</v>
      </c>
      <c r="R685" s="36">
        <f t="shared" si="147"/>
        <v>0</v>
      </c>
      <c r="S685" s="36">
        <f t="shared" si="147"/>
        <v>0</v>
      </c>
      <c r="T685" s="36">
        <f t="shared" si="147"/>
        <v>0</v>
      </c>
      <c r="U685" s="36">
        <f t="shared" si="147"/>
        <v>0</v>
      </c>
      <c r="V685" s="36">
        <f t="shared" si="147"/>
        <v>0</v>
      </c>
      <c r="W685" s="35">
        <f t="shared" si="147"/>
        <v>0</v>
      </c>
      <c r="Y685" s="607"/>
      <c r="AA685"/>
      <c r="AB685"/>
      <c r="AC685"/>
      <c r="AD685"/>
      <c r="AE685"/>
      <c r="AF685"/>
      <c r="AG685"/>
      <c r="AH685"/>
    </row>
    <row r="686" spans="2:34" s="71" customFormat="1" outlineLevel="1" x14ac:dyDescent="0.4">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4">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4">
      <c r="B688" s="494"/>
      <c r="C688" s="495"/>
      <c r="D688" s="495"/>
      <c r="E688" s="496" t="s">
        <v>73</v>
      </c>
      <c r="F688" s="496"/>
      <c r="G688" s="68">
        <f t="shared" ref="G688:W688" si="148">SUBTOTAL(9,G689:G691)</f>
        <v>0</v>
      </c>
      <c r="H688" s="69">
        <f t="shared" si="148"/>
        <v>0</v>
      </c>
      <c r="I688" s="66">
        <f t="shared" si="148"/>
        <v>0</v>
      </c>
      <c r="J688" s="66">
        <f t="shared" si="148"/>
        <v>0</v>
      </c>
      <c r="K688" s="67">
        <f t="shared" si="148"/>
        <v>0</v>
      </c>
      <c r="L688" s="36">
        <f t="shared" si="148"/>
        <v>0</v>
      </c>
      <c r="M688" s="36">
        <f t="shared" si="148"/>
        <v>0</v>
      </c>
      <c r="N688" s="36">
        <f t="shared" si="148"/>
        <v>0</v>
      </c>
      <c r="O688" s="36">
        <f t="shared" si="148"/>
        <v>0</v>
      </c>
      <c r="P688" s="36">
        <f t="shared" si="148"/>
        <v>0</v>
      </c>
      <c r="Q688" s="36">
        <f t="shared" si="148"/>
        <v>0</v>
      </c>
      <c r="R688" s="36">
        <f t="shared" si="148"/>
        <v>0</v>
      </c>
      <c r="S688" s="36">
        <f t="shared" si="148"/>
        <v>0</v>
      </c>
      <c r="T688" s="36">
        <f t="shared" si="148"/>
        <v>0</v>
      </c>
      <c r="U688" s="36">
        <f t="shared" si="148"/>
        <v>0</v>
      </c>
      <c r="V688" s="36">
        <f t="shared" si="148"/>
        <v>0</v>
      </c>
      <c r="W688" s="35">
        <f t="shared" si="148"/>
        <v>0</v>
      </c>
      <c r="Y688" s="384"/>
      <c r="AA688"/>
      <c r="AB688"/>
      <c r="AC688"/>
      <c r="AD688"/>
      <c r="AE688"/>
      <c r="AF688"/>
      <c r="AG688"/>
      <c r="AH688"/>
    </row>
    <row r="689" spans="2:34" s="71" customFormat="1" outlineLevel="1" x14ac:dyDescent="0.4">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4">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4">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4">
      <c r="B692" s="494"/>
      <c r="C692" s="495"/>
      <c r="D692" s="495"/>
      <c r="E692" s="496" t="s">
        <v>77</v>
      </c>
      <c r="F692" s="496"/>
      <c r="G692" s="68">
        <f t="shared" ref="G692:W692" si="149">SUBTOTAL(9,G693:G694)</f>
        <v>0</v>
      </c>
      <c r="H692" s="69">
        <f t="shared" si="149"/>
        <v>0</v>
      </c>
      <c r="I692" s="66">
        <f t="shared" si="149"/>
        <v>0</v>
      </c>
      <c r="J692" s="66">
        <f t="shared" si="149"/>
        <v>0</v>
      </c>
      <c r="K692" s="67">
        <f t="shared" si="149"/>
        <v>0</v>
      </c>
      <c r="L692" s="36">
        <f t="shared" si="149"/>
        <v>0</v>
      </c>
      <c r="M692" s="36">
        <f t="shared" si="149"/>
        <v>0</v>
      </c>
      <c r="N692" s="36">
        <f t="shared" si="149"/>
        <v>0</v>
      </c>
      <c r="O692" s="36">
        <f t="shared" si="149"/>
        <v>0</v>
      </c>
      <c r="P692" s="36">
        <f t="shared" si="149"/>
        <v>0</v>
      </c>
      <c r="Q692" s="36">
        <f t="shared" si="149"/>
        <v>0</v>
      </c>
      <c r="R692" s="36">
        <f t="shared" si="149"/>
        <v>0</v>
      </c>
      <c r="S692" s="36">
        <f t="shared" si="149"/>
        <v>0</v>
      </c>
      <c r="T692" s="36">
        <f t="shared" si="149"/>
        <v>0</v>
      </c>
      <c r="U692" s="36">
        <f t="shared" si="149"/>
        <v>0</v>
      </c>
      <c r="V692" s="36">
        <f t="shared" si="149"/>
        <v>0</v>
      </c>
      <c r="W692" s="35">
        <f t="shared" si="149"/>
        <v>0</v>
      </c>
      <c r="Y692" s="384"/>
      <c r="AA692"/>
      <c r="AB692"/>
      <c r="AC692"/>
      <c r="AD692"/>
      <c r="AE692"/>
      <c r="AF692"/>
      <c r="AG692"/>
      <c r="AH692"/>
    </row>
    <row r="693" spans="2:34" s="71" customFormat="1" outlineLevel="1" x14ac:dyDescent="0.4">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4">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4">
      <c r="B695" s="494"/>
      <c r="C695" s="495"/>
      <c r="D695" s="495"/>
      <c r="E695" s="496" t="s">
        <v>80</v>
      </c>
      <c r="F695" s="496"/>
      <c r="G695" s="68">
        <f t="shared" ref="G695:W695" si="150">SUBTOTAL(9,G696:G698)</f>
        <v>0</v>
      </c>
      <c r="H695" s="69">
        <f t="shared" si="150"/>
        <v>0</v>
      </c>
      <c r="I695" s="66">
        <f t="shared" si="150"/>
        <v>0</v>
      </c>
      <c r="J695" s="66">
        <f t="shared" si="150"/>
        <v>0</v>
      </c>
      <c r="K695" s="67">
        <f t="shared" si="150"/>
        <v>0</v>
      </c>
      <c r="L695" s="36">
        <f t="shared" si="150"/>
        <v>0</v>
      </c>
      <c r="M695" s="36">
        <f t="shared" si="150"/>
        <v>0</v>
      </c>
      <c r="N695" s="36">
        <f t="shared" si="150"/>
        <v>0</v>
      </c>
      <c r="O695" s="36">
        <f t="shared" si="150"/>
        <v>0</v>
      </c>
      <c r="P695" s="36">
        <f t="shared" si="150"/>
        <v>0</v>
      </c>
      <c r="Q695" s="36">
        <f t="shared" si="150"/>
        <v>0</v>
      </c>
      <c r="R695" s="36">
        <f t="shared" si="150"/>
        <v>0</v>
      </c>
      <c r="S695" s="36">
        <f t="shared" si="150"/>
        <v>0</v>
      </c>
      <c r="T695" s="36">
        <f t="shared" si="150"/>
        <v>0</v>
      </c>
      <c r="U695" s="36">
        <f t="shared" si="150"/>
        <v>0</v>
      </c>
      <c r="V695" s="36">
        <f t="shared" si="150"/>
        <v>0</v>
      </c>
      <c r="W695" s="35">
        <f t="shared" si="150"/>
        <v>0</v>
      </c>
      <c r="Y695" s="384"/>
      <c r="AA695"/>
      <c r="AB695"/>
      <c r="AC695"/>
      <c r="AD695"/>
      <c r="AE695"/>
      <c r="AF695"/>
      <c r="AG695"/>
      <c r="AH695"/>
    </row>
    <row r="696" spans="2:34" s="71" customFormat="1" outlineLevel="1" x14ac:dyDescent="0.4">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4">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4">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4">
      <c r="B699" s="494"/>
      <c r="C699" s="495"/>
      <c r="D699" s="495"/>
      <c r="E699" s="496" t="s">
        <v>84</v>
      </c>
      <c r="F699" s="496"/>
      <c r="G699" s="68">
        <f t="shared" ref="G699:W699" si="151">SUBTOTAL(9,G700:G701)</f>
        <v>0</v>
      </c>
      <c r="H699" s="69">
        <f t="shared" si="151"/>
        <v>0</v>
      </c>
      <c r="I699" s="66">
        <f t="shared" si="151"/>
        <v>0</v>
      </c>
      <c r="J699" s="66">
        <f t="shared" si="151"/>
        <v>0</v>
      </c>
      <c r="K699" s="67">
        <f t="shared" si="151"/>
        <v>0</v>
      </c>
      <c r="L699" s="36">
        <f t="shared" si="151"/>
        <v>0</v>
      </c>
      <c r="M699" s="36">
        <f t="shared" si="151"/>
        <v>0</v>
      </c>
      <c r="N699" s="36">
        <f t="shared" si="151"/>
        <v>0</v>
      </c>
      <c r="O699" s="36">
        <f t="shared" si="151"/>
        <v>0</v>
      </c>
      <c r="P699" s="36">
        <f t="shared" si="151"/>
        <v>0</v>
      </c>
      <c r="Q699" s="36">
        <f t="shared" si="151"/>
        <v>0</v>
      </c>
      <c r="R699" s="36">
        <f t="shared" si="151"/>
        <v>0</v>
      </c>
      <c r="S699" s="36">
        <f t="shared" si="151"/>
        <v>0</v>
      </c>
      <c r="T699" s="36">
        <f t="shared" si="151"/>
        <v>0</v>
      </c>
      <c r="U699" s="36">
        <f t="shared" si="151"/>
        <v>0</v>
      </c>
      <c r="V699" s="36">
        <f t="shared" si="151"/>
        <v>0</v>
      </c>
      <c r="W699" s="35">
        <f t="shared" si="151"/>
        <v>0</v>
      </c>
      <c r="Y699" s="384"/>
      <c r="AA699"/>
      <c r="AB699"/>
      <c r="AC699"/>
      <c r="AD699"/>
      <c r="AE699"/>
      <c r="AF699"/>
      <c r="AG699"/>
      <c r="AH699"/>
    </row>
    <row r="700" spans="2:34" s="71" customFormat="1" outlineLevel="1" x14ac:dyDescent="0.4">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4">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4">
      <c r="B702" s="494"/>
      <c r="C702" s="495"/>
      <c r="D702" s="495"/>
      <c r="E702" s="496" t="s">
        <v>87</v>
      </c>
      <c r="F702" s="496"/>
      <c r="G702" s="68">
        <f t="shared" ref="G702:W702" si="152">SUBTOTAL(9,G703:G705)</f>
        <v>0</v>
      </c>
      <c r="H702" s="69">
        <f t="shared" si="152"/>
        <v>0</v>
      </c>
      <c r="I702" s="66">
        <f t="shared" si="152"/>
        <v>0</v>
      </c>
      <c r="J702" s="66">
        <f t="shared" si="152"/>
        <v>0</v>
      </c>
      <c r="K702" s="67">
        <f t="shared" si="152"/>
        <v>0</v>
      </c>
      <c r="L702" s="36">
        <f t="shared" si="152"/>
        <v>0</v>
      </c>
      <c r="M702" s="36">
        <f t="shared" si="152"/>
        <v>0</v>
      </c>
      <c r="N702" s="36">
        <f t="shared" si="152"/>
        <v>0</v>
      </c>
      <c r="O702" s="36">
        <f t="shared" si="152"/>
        <v>0</v>
      </c>
      <c r="P702" s="36">
        <f t="shared" si="152"/>
        <v>0</v>
      </c>
      <c r="Q702" s="36">
        <f t="shared" si="152"/>
        <v>0</v>
      </c>
      <c r="R702" s="36">
        <f t="shared" si="152"/>
        <v>0</v>
      </c>
      <c r="S702" s="36">
        <f t="shared" si="152"/>
        <v>0</v>
      </c>
      <c r="T702" s="36">
        <f t="shared" si="152"/>
        <v>0</v>
      </c>
      <c r="U702" s="36">
        <f t="shared" si="152"/>
        <v>0</v>
      </c>
      <c r="V702" s="36">
        <f t="shared" si="152"/>
        <v>0</v>
      </c>
      <c r="W702" s="35">
        <f t="shared" si="152"/>
        <v>0</v>
      </c>
      <c r="Y702" s="384"/>
      <c r="AA702"/>
      <c r="AB702"/>
      <c r="AC702"/>
      <c r="AD702"/>
      <c r="AE702"/>
      <c r="AF702"/>
      <c r="AG702"/>
      <c r="AH702"/>
    </row>
    <row r="703" spans="2:34" s="71" customFormat="1" outlineLevel="1" x14ac:dyDescent="0.4">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4">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4">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4">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4">
      <c r="B707" s="494"/>
      <c r="C707" s="495"/>
      <c r="D707" s="495"/>
      <c r="E707" s="496" t="s">
        <v>92</v>
      </c>
      <c r="F707" s="496"/>
      <c r="G707" s="68">
        <f t="shared" ref="G707:W707" si="153">SUBTOTAL(9,G708:G709)</f>
        <v>0</v>
      </c>
      <c r="H707" s="69">
        <f t="shared" si="153"/>
        <v>0</v>
      </c>
      <c r="I707" s="66">
        <f t="shared" si="153"/>
        <v>0</v>
      </c>
      <c r="J707" s="66">
        <f t="shared" si="153"/>
        <v>0</v>
      </c>
      <c r="K707" s="67">
        <f t="shared" si="153"/>
        <v>0</v>
      </c>
      <c r="L707" s="36">
        <f t="shared" si="153"/>
        <v>0</v>
      </c>
      <c r="M707" s="36">
        <f t="shared" si="153"/>
        <v>0</v>
      </c>
      <c r="N707" s="36">
        <f t="shared" si="153"/>
        <v>0</v>
      </c>
      <c r="O707" s="36">
        <f t="shared" si="153"/>
        <v>0</v>
      </c>
      <c r="P707" s="36">
        <f t="shared" si="153"/>
        <v>0</v>
      </c>
      <c r="Q707" s="36">
        <f t="shared" si="153"/>
        <v>0</v>
      </c>
      <c r="R707" s="36">
        <f t="shared" si="153"/>
        <v>0</v>
      </c>
      <c r="S707" s="36">
        <f t="shared" si="153"/>
        <v>0</v>
      </c>
      <c r="T707" s="36">
        <f t="shared" si="153"/>
        <v>0</v>
      </c>
      <c r="U707" s="36">
        <f t="shared" si="153"/>
        <v>0</v>
      </c>
      <c r="V707" s="36">
        <f t="shared" si="153"/>
        <v>0</v>
      </c>
      <c r="W707" s="35">
        <f t="shared" si="153"/>
        <v>0</v>
      </c>
      <c r="Y707" s="607"/>
      <c r="AA707"/>
      <c r="AB707"/>
      <c r="AC707"/>
      <c r="AD707"/>
      <c r="AE707"/>
      <c r="AF707"/>
      <c r="AG707"/>
      <c r="AH707"/>
    </row>
    <row r="708" spans="2:34" s="71" customFormat="1" outlineLevel="1" x14ac:dyDescent="0.4">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4">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4">
      <c r="B710" s="494"/>
      <c r="C710" s="495"/>
      <c r="D710" s="495"/>
      <c r="E710" s="496" t="s">
        <v>95</v>
      </c>
      <c r="F710" s="496"/>
      <c r="G710" s="68">
        <f t="shared" ref="G710:W710" si="154">SUBTOTAL(9,G711:G712)</f>
        <v>0</v>
      </c>
      <c r="H710" s="69">
        <f t="shared" si="154"/>
        <v>0</v>
      </c>
      <c r="I710" s="66">
        <f t="shared" si="154"/>
        <v>0</v>
      </c>
      <c r="J710" s="66">
        <f t="shared" si="154"/>
        <v>0</v>
      </c>
      <c r="K710" s="67">
        <f t="shared" si="154"/>
        <v>0</v>
      </c>
      <c r="L710" s="36">
        <f t="shared" si="154"/>
        <v>0</v>
      </c>
      <c r="M710" s="36">
        <f t="shared" si="154"/>
        <v>0</v>
      </c>
      <c r="N710" s="36">
        <f t="shared" si="154"/>
        <v>0</v>
      </c>
      <c r="O710" s="36">
        <f t="shared" si="154"/>
        <v>0</v>
      </c>
      <c r="P710" s="36">
        <f t="shared" si="154"/>
        <v>0</v>
      </c>
      <c r="Q710" s="36">
        <f t="shared" si="154"/>
        <v>0</v>
      </c>
      <c r="R710" s="36">
        <f t="shared" si="154"/>
        <v>0</v>
      </c>
      <c r="S710" s="36">
        <f t="shared" si="154"/>
        <v>0</v>
      </c>
      <c r="T710" s="36">
        <f t="shared" si="154"/>
        <v>0</v>
      </c>
      <c r="U710" s="36">
        <f t="shared" si="154"/>
        <v>0</v>
      </c>
      <c r="V710" s="36">
        <f t="shared" si="154"/>
        <v>0</v>
      </c>
      <c r="W710" s="35">
        <f t="shared" si="154"/>
        <v>0</v>
      </c>
      <c r="Y710" s="384"/>
      <c r="AA710"/>
      <c r="AB710"/>
      <c r="AC710"/>
      <c r="AD710"/>
      <c r="AE710"/>
      <c r="AF710"/>
      <c r="AG710"/>
      <c r="AH710"/>
    </row>
    <row r="711" spans="2:34" s="71" customFormat="1" outlineLevel="1" x14ac:dyDescent="0.4">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4">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4">
      <c r="B713" s="494"/>
      <c r="C713" s="495"/>
      <c r="D713" s="495"/>
      <c r="E713" s="496" t="s">
        <v>98</v>
      </c>
      <c r="F713" s="496"/>
      <c r="G713" s="68">
        <f t="shared" ref="G713:W713" si="155">SUBTOTAL(9,G714:G715)</f>
        <v>0</v>
      </c>
      <c r="H713" s="69">
        <f t="shared" si="155"/>
        <v>0</v>
      </c>
      <c r="I713" s="66">
        <f t="shared" si="155"/>
        <v>0</v>
      </c>
      <c r="J713" s="66">
        <f t="shared" si="155"/>
        <v>0</v>
      </c>
      <c r="K713" s="67">
        <f t="shared" si="155"/>
        <v>0</v>
      </c>
      <c r="L713" s="36">
        <f t="shared" si="155"/>
        <v>0</v>
      </c>
      <c r="M713" s="36">
        <f t="shared" si="155"/>
        <v>0</v>
      </c>
      <c r="N713" s="36">
        <f t="shared" si="155"/>
        <v>0</v>
      </c>
      <c r="O713" s="36">
        <f t="shared" si="155"/>
        <v>0</v>
      </c>
      <c r="P713" s="36">
        <f t="shared" si="155"/>
        <v>0</v>
      </c>
      <c r="Q713" s="36">
        <f t="shared" si="155"/>
        <v>0</v>
      </c>
      <c r="R713" s="36">
        <f t="shared" si="155"/>
        <v>0</v>
      </c>
      <c r="S713" s="36">
        <f t="shared" si="155"/>
        <v>0</v>
      </c>
      <c r="T713" s="36">
        <f t="shared" si="155"/>
        <v>0</v>
      </c>
      <c r="U713" s="36">
        <f t="shared" si="155"/>
        <v>0</v>
      </c>
      <c r="V713" s="36">
        <f t="shared" si="155"/>
        <v>0</v>
      </c>
      <c r="W713" s="35">
        <f t="shared" si="155"/>
        <v>0</v>
      </c>
      <c r="Y713" s="384"/>
      <c r="AA713"/>
      <c r="AB713"/>
      <c r="AC713"/>
      <c r="AD713"/>
      <c r="AE713"/>
      <c r="AF713"/>
      <c r="AG713"/>
      <c r="AH713"/>
    </row>
    <row r="714" spans="2:34" s="71" customFormat="1" outlineLevel="1" x14ac:dyDescent="0.4">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4">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4">
      <c r="B716" s="494"/>
      <c r="C716" s="495"/>
      <c r="D716" s="495"/>
      <c r="E716" s="496" t="s">
        <v>101</v>
      </c>
      <c r="F716" s="496"/>
      <c r="G716" s="68">
        <f t="shared" ref="G716:W716" si="156">SUBTOTAL(9,G717:G718)</f>
        <v>0</v>
      </c>
      <c r="H716" s="69">
        <f t="shared" si="156"/>
        <v>0</v>
      </c>
      <c r="I716" s="66">
        <f t="shared" si="156"/>
        <v>0</v>
      </c>
      <c r="J716" s="66">
        <f t="shared" si="156"/>
        <v>0</v>
      </c>
      <c r="K716" s="67">
        <f t="shared" si="156"/>
        <v>0</v>
      </c>
      <c r="L716" s="36">
        <f t="shared" si="156"/>
        <v>0</v>
      </c>
      <c r="M716" s="36">
        <f t="shared" si="156"/>
        <v>0</v>
      </c>
      <c r="N716" s="36">
        <f t="shared" si="156"/>
        <v>0</v>
      </c>
      <c r="O716" s="36">
        <f t="shared" si="156"/>
        <v>0</v>
      </c>
      <c r="P716" s="36">
        <f t="shared" si="156"/>
        <v>0</v>
      </c>
      <c r="Q716" s="36">
        <f t="shared" si="156"/>
        <v>0</v>
      </c>
      <c r="R716" s="36">
        <f t="shared" si="156"/>
        <v>0</v>
      </c>
      <c r="S716" s="36">
        <f t="shared" si="156"/>
        <v>0</v>
      </c>
      <c r="T716" s="36">
        <f t="shared" si="156"/>
        <v>0</v>
      </c>
      <c r="U716" s="36">
        <f t="shared" si="156"/>
        <v>0</v>
      </c>
      <c r="V716" s="36">
        <f t="shared" si="156"/>
        <v>0</v>
      </c>
      <c r="W716" s="35">
        <f t="shared" si="156"/>
        <v>0</v>
      </c>
      <c r="Y716" s="384"/>
      <c r="AA716"/>
      <c r="AB716"/>
      <c r="AC716"/>
      <c r="AD716"/>
      <c r="AE716"/>
      <c r="AF716"/>
      <c r="AG716"/>
      <c r="AH716"/>
    </row>
    <row r="717" spans="2:34" s="71" customFormat="1" outlineLevel="1" x14ac:dyDescent="0.4">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4">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4">
      <c r="B719" s="494"/>
      <c r="C719" s="495"/>
      <c r="D719" s="495"/>
      <c r="E719" s="496" t="s">
        <v>104</v>
      </c>
      <c r="F719" s="496"/>
      <c r="G719" s="68">
        <f t="shared" ref="G719:W719" si="157">SUBTOTAL(9,G720:G721)</f>
        <v>0</v>
      </c>
      <c r="H719" s="69">
        <f t="shared" si="157"/>
        <v>0</v>
      </c>
      <c r="I719" s="66">
        <f t="shared" si="157"/>
        <v>0</v>
      </c>
      <c r="J719" s="66">
        <f t="shared" si="157"/>
        <v>0</v>
      </c>
      <c r="K719" s="67">
        <f t="shared" si="157"/>
        <v>0</v>
      </c>
      <c r="L719" s="36">
        <f t="shared" si="157"/>
        <v>0</v>
      </c>
      <c r="M719" s="36">
        <f t="shared" si="157"/>
        <v>0</v>
      </c>
      <c r="N719" s="36">
        <f t="shared" si="157"/>
        <v>0</v>
      </c>
      <c r="O719" s="36">
        <f t="shared" si="157"/>
        <v>0</v>
      </c>
      <c r="P719" s="36">
        <f t="shared" si="157"/>
        <v>0</v>
      </c>
      <c r="Q719" s="36">
        <f t="shared" si="157"/>
        <v>0</v>
      </c>
      <c r="R719" s="36">
        <f t="shared" si="157"/>
        <v>0</v>
      </c>
      <c r="S719" s="36">
        <f t="shared" si="157"/>
        <v>0</v>
      </c>
      <c r="T719" s="36">
        <f t="shared" si="157"/>
        <v>0</v>
      </c>
      <c r="U719" s="36">
        <f t="shared" si="157"/>
        <v>0</v>
      </c>
      <c r="V719" s="36">
        <f t="shared" si="157"/>
        <v>0</v>
      </c>
      <c r="W719" s="35">
        <f t="shared" si="157"/>
        <v>0</v>
      </c>
      <c r="Y719" s="384"/>
      <c r="AA719"/>
      <c r="AB719"/>
      <c r="AC719"/>
      <c r="AD719"/>
      <c r="AE719"/>
      <c r="AF719"/>
      <c r="AG719"/>
      <c r="AH719"/>
    </row>
    <row r="720" spans="2:34" s="71" customFormat="1" outlineLevel="1" x14ac:dyDescent="0.4">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4">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4">
      <c r="B722" s="494"/>
      <c r="C722" s="495"/>
      <c r="D722" s="495"/>
      <c r="E722" s="496" t="s">
        <v>107</v>
      </c>
      <c r="F722" s="496"/>
      <c r="G722" s="68">
        <f t="shared" ref="G722:W722" si="158">SUBTOTAL(9,G723:G724)</f>
        <v>0</v>
      </c>
      <c r="H722" s="69">
        <f t="shared" si="158"/>
        <v>0</v>
      </c>
      <c r="I722" s="66">
        <f t="shared" si="158"/>
        <v>0</v>
      </c>
      <c r="J722" s="66">
        <f t="shared" si="158"/>
        <v>0</v>
      </c>
      <c r="K722" s="67">
        <f t="shared" si="158"/>
        <v>0</v>
      </c>
      <c r="L722" s="36">
        <f t="shared" si="158"/>
        <v>0</v>
      </c>
      <c r="M722" s="36">
        <f t="shared" si="158"/>
        <v>0</v>
      </c>
      <c r="N722" s="36">
        <f t="shared" si="158"/>
        <v>0</v>
      </c>
      <c r="O722" s="36">
        <f t="shared" si="158"/>
        <v>0</v>
      </c>
      <c r="P722" s="36">
        <f t="shared" si="158"/>
        <v>0</v>
      </c>
      <c r="Q722" s="36">
        <f t="shared" si="158"/>
        <v>0</v>
      </c>
      <c r="R722" s="36">
        <f t="shared" si="158"/>
        <v>0</v>
      </c>
      <c r="S722" s="36">
        <f t="shared" si="158"/>
        <v>0</v>
      </c>
      <c r="T722" s="36">
        <f t="shared" si="158"/>
        <v>0</v>
      </c>
      <c r="U722" s="36">
        <f t="shared" si="158"/>
        <v>0</v>
      </c>
      <c r="V722" s="36">
        <f t="shared" si="158"/>
        <v>0</v>
      </c>
      <c r="W722" s="35">
        <f t="shared" si="158"/>
        <v>0</v>
      </c>
      <c r="Y722" s="384"/>
      <c r="AA722"/>
      <c r="AB722"/>
      <c r="AC722"/>
      <c r="AD722"/>
      <c r="AE722"/>
      <c r="AF722"/>
      <c r="AG722"/>
      <c r="AH722"/>
    </row>
    <row r="723" spans="2:47" s="71" customFormat="1" outlineLevel="1" x14ac:dyDescent="0.4">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4">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4">
      <c r="B725" s="494"/>
      <c r="C725" s="495"/>
      <c r="D725" s="495" t="s">
        <v>110</v>
      </c>
      <c r="E725" s="496"/>
      <c r="F725" s="496"/>
      <c r="G725" s="68">
        <f>SUBTOTAL(9,G726:G728)</f>
        <v>0</v>
      </c>
      <c r="H725" s="66">
        <f t="shared" ref="H725:W725" si="159">SUBTOTAL(9,H726:H728)</f>
        <v>0</v>
      </c>
      <c r="I725" s="66">
        <f t="shared" si="159"/>
        <v>0</v>
      </c>
      <c r="J725" s="66">
        <f t="shared" si="159"/>
        <v>0</v>
      </c>
      <c r="K725" s="67">
        <f t="shared" si="159"/>
        <v>0</v>
      </c>
      <c r="L725" s="53">
        <f t="shared" si="159"/>
        <v>0</v>
      </c>
      <c r="M725" s="36">
        <f t="shared" si="159"/>
        <v>0</v>
      </c>
      <c r="N725" s="36">
        <f t="shared" si="159"/>
        <v>0</v>
      </c>
      <c r="O725" s="36">
        <f t="shared" si="159"/>
        <v>0</v>
      </c>
      <c r="P725" s="36">
        <f t="shared" si="159"/>
        <v>0</v>
      </c>
      <c r="Q725" s="36">
        <f t="shared" si="159"/>
        <v>0</v>
      </c>
      <c r="R725" s="36">
        <f t="shared" si="159"/>
        <v>0</v>
      </c>
      <c r="S725" s="36">
        <f t="shared" si="159"/>
        <v>0</v>
      </c>
      <c r="T725" s="36">
        <f t="shared" si="159"/>
        <v>0</v>
      </c>
      <c r="U725" s="36">
        <f t="shared" si="159"/>
        <v>0</v>
      </c>
      <c r="V725" s="39">
        <f t="shared" si="159"/>
        <v>0</v>
      </c>
      <c r="W725" s="39">
        <f t="shared" si="159"/>
        <v>0</v>
      </c>
      <c r="Y725" s="384"/>
      <c r="AA725"/>
      <c r="AB725"/>
      <c r="AC725"/>
      <c r="AD725"/>
      <c r="AE725"/>
      <c r="AF725"/>
      <c r="AG725"/>
      <c r="AH725"/>
    </row>
    <row r="726" spans="2:47" s="71" customFormat="1" outlineLevel="1" x14ac:dyDescent="0.4">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4">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4">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4">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4">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4">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4">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4">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4">
      <c r="B734" s="494"/>
      <c r="C734" s="495"/>
      <c r="D734" s="495"/>
      <c r="E734" s="496" t="s">
        <v>41</v>
      </c>
      <c r="F734" s="496"/>
      <c r="G734" s="68">
        <f t="shared" ref="G734:W734" si="160">SUBTOTAL(9,G735:G738)</f>
        <v>0</v>
      </c>
      <c r="H734" s="69">
        <f t="shared" si="160"/>
        <v>0</v>
      </c>
      <c r="I734" s="66">
        <f t="shared" si="160"/>
        <v>0</v>
      </c>
      <c r="J734" s="66">
        <f t="shared" si="160"/>
        <v>0</v>
      </c>
      <c r="K734" s="67">
        <f t="shared" si="160"/>
        <v>0</v>
      </c>
      <c r="L734" s="36">
        <f t="shared" si="160"/>
        <v>0</v>
      </c>
      <c r="M734" s="36">
        <f t="shared" si="160"/>
        <v>0</v>
      </c>
      <c r="N734" s="36">
        <f t="shared" si="160"/>
        <v>0</v>
      </c>
      <c r="O734" s="36">
        <f t="shared" si="160"/>
        <v>0</v>
      </c>
      <c r="P734" s="36">
        <f t="shared" si="160"/>
        <v>0</v>
      </c>
      <c r="Q734" s="36">
        <f t="shared" si="160"/>
        <v>0</v>
      </c>
      <c r="R734" s="36">
        <f t="shared" si="160"/>
        <v>0</v>
      </c>
      <c r="S734" s="36">
        <f t="shared" si="160"/>
        <v>0</v>
      </c>
      <c r="T734" s="36">
        <f t="shared" si="160"/>
        <v>0</v>
      </c>
      <c r="U734" s="36">
        <f t="shared" si="160"/>
        <v>0</v>
      </c>
      <c r="V734" s="36">
        <f t="shared" si="160"/>
        <v>0</v>
      </c>
      <c r="W734" s="35">
        <f t="shared" si="160"/>
        <v>0</v>
      </c>
      <c r="Y734" s="607"/>
      <c r="AA734"/>
      <c r="AB734"/>
      <c r="AC734"/>
      <c r="AD734"/>
      <c r="AE734"/>
      <c r="AF734"/>
      <c r="AG734"/>
      <c r="AH734"/>
    </row>
    <row r="735" spans="2:47" s="71" customFormat="1" outlineLevel="1" x14ac:dyDescent="0.4">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4">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4">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4">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4">
      <c r="B739" s="494"/>
      <c r="C739" s="495"/>
      <c r="D739" s="495"/>
      <c r="E739" s="496" t="s">
        <v>46</v>
      </c>
      <c r="F739" s="496"/>
      <c r="G739" s="68">
        <f t="shared" ref="G739:W739" si="161">SUBTOTAL(9,G740:G743)</f>
        <v>0</v>
      </c>
      <c r="H739" s="69">
        <f t="shared" si="161"/>
        <v>0</v>
      </c>
      <c r="I739" s="66">
        <f t="shared" si="161"/>
        <v>0</v>
      </c>
      <c r="J739" s="66">
        <f t="shared" si="161"/>
        <v>0</v>
      </c>
      <c r="K739" s="67">
        <f t="shared" si="161"/>
        <v>0</v>
      </c>
      <c r="L739" s="36">
        <f t="shared" si="161"/>
        <v>0</v>
      </c>
      <c r="M739" s="36">
        <f t="shared" si="161"/>
        <v>0</v>
      </c>
      <c r="N739" s="36">
        <f t="shared" si="161"/>
        <v>0</v>
      </c>
      <c r="O739" s="36">
        <f t="shared" si="161"/>
        <v>0</v>
      </c>
      <c r="P739" s="36">
        <f t="shared" si="161"/>
        <v>0</v>
      </c>
      <c r="Q739" s="36">
        <f t="shared" si="161"/>
        <v>0</v>
      </c>
      <c r="R739" s="36">
        <f t="shared" si="161"/>
        <v>0</v>
      </c>
      <c r="S739" s="36">
        <f t="shared" si="161"/>
        <v>0</v>
      </c>
      <c r="T739" s="36">
        <f t="shared" si="161"/>
        <v>0</v>
      </c>
      <c r="U739" s="36">
        <f t="shared" si="161"/>
        <v>0</v>
      </c>
      <c r="V739" s="36">
        <f t="shared" si="161"/>
        <v>0</v>
      </c>
      <c r="W739" s="35">
        <f t="shared" si="161"/>
        <v>0</v>
      </c>
      <c r="Y739" s="384"/>
      <c r="AA739"/>
      <c r="AB739"/>
      <c r="AC739"/>
      <c r="AD739"/>
      <c r="AE739"/>
      <c r="AF739"/>
      <c r="AG739"/>
      <c r="AH739"/>
    </row>
    <row r="740" spans="2:34" s="71" customFormat="1" outlineLevel="1" x14ac:dyDescent="0.4">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4">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4">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4">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4">
      <c r="B744" s="494"/>
      <c r="C744" s="495"/>
      <c r="D744" s="495"/>
      <c r="E744" s="496" t="s">
        <v>51</v>
      </c>
      <c r="F744" s="496"/>
      <c r="G744" s="68">
        <f t="shared" ref="G744:W744" si="162">SUBTOTAL(9,G745:G748)</f>
        <v>0</v>
      </c>
      <c r="H744" s="69">
        <f t="shared" si="162"/>
        <v>0</v>
      </c>
      <c r="I744" s="66">
        <f t="shared" si="162"/>
        <v>0</v>
      </c>
      <c r="J744" s="66">
        <f t="shared" si="162"/>
        <v>0</v>
      </c>
      <c r="K744" s="67">
        <f t="shared" si="162"/>
        <v>0</v>
      </c>
      <c r="L744" s="36">
        <f t="shared" si="162"/>
        <v>0</v>
      </c>
      <c r="M744" s="36">
        <f t="shared" si="162"/>
        <v>0</v>
      </c>
      <c r="N744" s="36">
        <f t="shared" si="162"/>
        <v>0</v>
      </c>
      <c r="O744" s="36">
        <f t="shared" si="162"/>
        <v>0</v>
      </c>
      <c r="P744" s="36">
        <f t="shared" si="162"/>
        <v>0</v>
      </c>
      <c r="Q744" s="36">
        <f t="shared" si="162"/>
        <v>0</v>
      </c>
      <c r="R744" s="36">
        <f t="shared" si="162"/>
        <v>0</v>
      </c>
      <c r="S744" s="36">
        <f t="shared" si="162"/>
        <v>0</v>
      </c>
      <c r="T744" s="36">
        <f t="shared" si="162"/>
        <v>0</v>
      </c>
      <c r="U744" s="36">
        <f t="shared" si="162"/>
        <v>0</v>
      </c>
      <c r="V744" s="36">
        <f t="shared" si="162"/>
        <v>0</v>
      </c>
      <c r="W744" s="35">
        <f t="shared" si="162"/>
        <v>0</v>
      </c>
      <c r="Y744" s="384"/>
      <c r="AA744"/>
      <c r="AB744"/>
      <c r="AC744"/>
      <c r="AD744"/>
      <c r="AE744"/>
      <c r="AF744"/>
      <c r="AG744"/>
      <c r="AH744"/>
    </row>
    <row r="745" spans="2:34" s="71" customFormat="1" outlineLevel="1" x14ac:dyDescent="0.4">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4">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4">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4">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4">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4">
      <c r="B750" s="494"/>
      <c r="C750" s="495"/>
      <c r="D750" s="495"/>
      <c r="E750" s="498" t="s">
        <v>57</v>
      </c>
      <c r="F750" s="496"/>
      <c r="G750" s="68">
        <f t="shared" ref="G750:W750" si="163">SUBTOTAL(9,G751:G753)</f>
        <v>0</v>
      </c>
      <c r="H750" s="69">
        <f t="shared" si="163"/>
        <v>0</v>
      </c>
      <c r="I750" s="66">
        <f t="shared" si="163"/>
        <v>0</v>
      </c>
      <c r="J750" s="66">
        <f t="shared" si="163"/>
        <v>0</v>
      </c>
      <c r="K750" s="67">
        <f t="shared" si="163"/>
        <v>0</v>
      </c>
      <c r="L750" s="36">
        <f t="shared" si="163"/>
        <v>0</v>
      </c>
      <c r="M750" s="36">
        <f t="shared" si="163"/>
        <v>0</v>
      </c>
      <c r="N750" s="36">
        <f t="shared" si="163"/>
        <v>0</v>
      </c>
      <c r="O750" s="36">
        <f t="shared" si="163"/>
        <v>0</v>
      </c>
      <c r="P750" s="36">
        <f t="shared" si="163"/>
        <v>0</v>
      </c>
      <c r="Q750" s="36">
        <f t="shared" si="163"/>
        <v>0</v>
      </c>
      <c r="R750" s="36">
        <f t="shared" si="163"/>
        <v>0</v>
      </c>
      <c r="S750" s="36">
        <f t="shared" si="163"/>
        <v>0</v>
      </c>
      <c r="T750" s="36">
        <f t="shared" si="163"/>
        <v>0</v>
      </c>
      <c r="U750" s="36">
        <f t="shared" si="163"/>
        <v>0</v>
      </c>
      <c r="V750" s="36">
        <f t="shared" si="163"/>
        <v>0</v>
      </c>
      <c r="W750" s="35">
        <f t="shared" si="163"/>
        <v>0</v>
      </c>
      <c r="Y750" s="607"/>
      <c r="AA750"/>
      <c r="AB750"/>
      <c r="AC750"/>
      <c r="AD750"/>
      <c r="AE750"/>
      <c r="AF750"/>
      <c r="AG750"/>
      <c r="AH750"/>
    </row>
    <row r="751" spans="2:34" s="71" customFormat="1" outlineLevel="1" x14ac:dyDescent="0.4">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4">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4">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4">
      <c r="B754" s="494"/>
      <c r="C754" s="495"/>
      <c r="D754" s="495"/>
      <c r="E754" s="496" t="s">
        <v>61</v>
      </c>
      <c r="F754" s="496"/>
      <c r="G754" s="68">
        <f t="shared" ref="G754:W754" si="164">SUBTOTAL(9,G755:G757)</f>
        <v>0</v>
      </c>
      <c r="H754" s="69">
        <f t="shared" si="164"/>
        <v>0</v>
      </c>
      <c r="I754" s="66">
        <f t="shared" si="164"/>
        <v>0</v>
      </c>
      <c r="J754" s="66">
        <f t="shared" si="164"/>
        <v>0</v>
      </c>
      <c r="K754" s="67">
        <f t="shared" si="164"/>
        <v>0</v>
      </c>
      <c r="L754" s="36">
        <f t="shared" si="164"/>
        <v>0</v>
      </c>
      <c r="M754" s="36">
        <f t="shared" si="164"/>
        <v>0</v>
      </c>
      <c r="N754" s="36">
        <f t="shared" si="164"/>
        <v>0</v>
      </c>
      <c r="O754" s="36">
        <f t="shared" si="164"/>
        <v>0</v>
      </c>
      <c r="P754" s="36">
        <f t="shared" si="164"/>
        <v>0</v>
      </c>
      <c r="Q754" s="36">
        <f t="shared" si="164"/>
        <v>0</v>
      </c>
      <c r="R754" s="36">
        <f t="shared" si="164"/>
        <v>0</v>
      </c>
      <c r="S754" s="36">
        <f t="shared" si="164"/>
        <v>0</v>
      </c>
      <c r="T754" s="36">
        <f t="shared" si="164"/>
        <v>0</v>
      </c>
      <c r="U754" s="36">
        <f t="shared" si="164"/>
        <v>0</v>
      </c>
      <c r="V754" s="36">
        <f t="shared" si="164"/>
        <v>0</v>
      </c>
      <c r="W754" s="35">
        <f t="shared" si="164"/>
        <v>0</v>
      </c>
      <c r="Y754" s="384"/>
      <c r="AA754"/>
      <c r="AB754"/>
      <c r="AC754"/>
      <c r="AD754"/>
      <c r="AE754"/>
      <c r="AF754"/>
      <c r="AG754"/>
      <c r="AH754"/>
    </row>
    <row r="755" spans="2:34" s="71" customFormat="1" outlineLevel="1" x14ac:dyDescent="0.4">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4">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4">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4">
      <c r="B758" s="494"/>
      <c r="C758" s="495"/>
      <c r="D758" s="495"/>
      <c r="E758" s="496" t="s">
        <v>65</v>
      </c>
      <c r="F758" s="496"/>
      <c r="G758" s="68">
        <f t="shared" ref="G758:W758" si="165">SUBTOTAL(9,G759:G761)</f>
        <v>0</v>
      </c>
      <c r="H758" s="69">
        <f t="shared" si="165"/>
        <v>0</v>
      </c>
      <c r="I758" s="66">
        <f t="shared" si="165"/>
        <v>0</v>
      </c>
      <c r="J758" s="66">
        <f t="shared" si="165"/>
        <v>0</v>
      </c>
      <c r="K758" s="67">
        <f t="shared" si="165"/>
        <v>0</v>
      </c>
      <c r="L758" s="36">
        <f t="shared" si="165"/>
        <v>0</v>
      </c>
      <c r="M758" s="36">
        <f t="shared" si="165"/>
        <v>0</v>
      </c>
      <c r="N758" s="36">
        <f t="shared" si="165"/>
        <v>0</v>
      </c>
      <c r="O758" s="36">
        <f t="shared" si="165"/>
        <v>0</v>
      </c>
      <c r="P758" s="36">
        <f t="shared" si="165"/>
        <v>0</v>
      </c>
      <c r="Q758" s="36">
        <f t="shared" si="165"/>
        <v>0</v>
      </c>
      <c r="R758" s="36">
        <f t="shared" si="165"/>
        <v>0</v>
      </c>
      <c r="S758" s="36">
        <f t="shared" si="165"/>
        <v>0</v>
      </c>
      <c r="T758" s="36">
        <f t="shared" si="165"/>
        <v>0</v>
      </c>
      <c r="U758" s="36">
        <f t="shared" si="165"/>
        <v>0</v>
      </c>
      <c r="V758" s="36">
        <f t="shared" si="165"/>
        <v>0</v>
      </c>
      <c r="W758" s="35">
        <f t="shared" si="165"/>
        <v>0</v>
      </c>
      <c r="Y758" s="384"/>
      <c r="AA758"/>
      <c r="AB758"/>
      <c r="AC758"/>
      <c r="AD758"/>
      <c r="AE758"/>
      <c r="AF758"/>
      <c r="AG758"/>
      <c r="AH758"/>
    </row>
    <row r="759" spans="2:34" s="71" customFormat="1" outlineLevel="1" x14ac:dyDescent="0.4">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4">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4">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4">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4">
      <c r="B763" s="494"/>
      <c r="C763" s="495"/>
      <c r="D763" s="495"/>
      <c r="E763" s="496" t="s">
        <v>70</v>
      </c>
      <c r="F763" s="496"/>
      <c r="G763" s="68">
        <f t="shared" ref="G763:W763" si="166">SUBTOTAL(9,G764:G765)</f>
        <v>0</v>
      </c>
      <c r="H763" s="69">
        <f t="shared" si="166"/>
        <v>0</v>
      </c>
      <c r="I763" s="66">
        <f t="shared" si="166"/>
        <v>0</v>
      </c>
      <c r="J763" s="66">
        <f t="shared" si="166"/>
        <v>0</v>
      </c>
      <c r="K763" s="67">
        <f t="shared" si="166"/>
        <v>0</v>
      </c>
      <c r="L763" s="36">
        <f t="shared" si="166"/>
        <v>0</v>
      </c>
      <c r="M763" s="36">
        <f t="shared" si="166"/>
        <v>0</v>
      </c>
      <c r="N763" s="36">
        <f t="shared" si="166"/>
        <v>0</v>
      </c>
      <c r="O763" s="36">
        <f t="shared" si="166"/>
        <v>0</v>
      </c>
      <c r="P763" s="36">
        <f t="shared" si="166"/>
        <v>0</v>
      </c>
      <c r="Q763" s="36">
        <f t="shared" si="166"/>
        <v>0</v>
      </c>
      <c r="R763" s="36">
        <f t="shared" si="166"/>
        <v>0</v>
      </c>
      <c r="S763" s="36">
        <f t="shared" si="166"/>
        <v>0</v>
      </c>
      <c r="T763" s="36">
        <f t="shared" si="166"/>
        <v>0</v>
      </c>
      <c r="U763" s="36">
        <f t="shared" si="166"/>
        <v>0</v>
      </c>
      <c r="V763" s="36">
        <f t="shared" si="166"/>
        <v>0</v>
      </c>
      <c r="W763" s="35">
        <f t="shared" si="166"/>
        <v>0</v>
      </c>
      <c r="Y763" s="607"/>
      <c r="AA763"/>
      <c r="AB763"/>
      <c r="AC763"/>
      <c r="AD763"/>
      <c r="AE763"/>
      <c r="AF763"/>
      <c r="AG763"/>
      <c r="AH763"/>
    </row>
    <row r="764" spans="2:34" s="71" customFormat="1" outlineLevel="1" x14ac:dyDescent="0.4">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4">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4">
      <c r="B766" s="494"/>
      <c r="C766" s="495"/>
      <c r="D766" s="495"/>
      <c r="E766" s="496" t="s">
        <v>73</v>
      </c>
      <c r="F766" s="496"/>
      <c r="G766" s="68">
        <f t="shared" ref="G766:W766" si="167">SUBTOTAL(9,G767:G769)</f>
        <v>0</v>
      </c>
      <c r="H766" s="69">
        <f t="shared" si="167"/>
        <v>0</v>
      </c>
      <c r="I766" s="66">
        <f t="shared" si="167"/>
        <v>0</v>
      </c>
      <c r="J766" s="66">
        <f t="shared" si="167"/>
        <v>0</v>
      </c>
      <c r="K766" s="67">
        <f t="shared" si="167"/>
        <v>0</v>
      </c>
      <c r="L766" s="36">
        <f t="shared" si="167"/>
        <v>0</v>
      </c>
      <c r="M766" s="36">
        <f t="shared" si="167"/>
        <v>0</v>
      </c>
      <c r="N766" s="36">
        <f t="shared" si="167"/>
        <v>0</v>
      </c>
      <c r="O766" s="36">
        <f t="shared" si="167"/>
        <v>0</v>
      </c>
      <c r="P766" s="36">
        <f t="shared" si="167"/>
        <v>0</v>
      </c>
      <c r="Q766" s="36">
        <f t="shared" si="167"/>
        <v>0</v>
      </c>
      <c r="R766" s="36">
        <f t="shared" si="167"/>
        <v>0</v>
      </c>
      <c r="S766" s="36">
        <f t="shared" si="167"/>
        <v>0</v>
      </c>
      <c r="T766" s="36">
        <f t="shared" si="167"/>
        <v>0</v>
      </c>
      <c r="U766" s="36">
        <f t="shared" si="167"/>
        <v>0</v>
      </c>
      <c r="V766" s="36">
        <f t="shared" si="167"/>
        <v>0</v>
      </c>
      <c r="W766" s="35">
        <f t="shared" si="167"/>
        <v>0</v>
      </c>
      <c r="Y766" s="384"/>
      <c r="AA766"/>
      <c r="AB766"/>
      <c r="AC766"/>
      <c r="AD766"/>
      <c r="AE766"/>
      <c r="AF766"/>
      <c r="AG766"/>
      <c r="AH766"/>
    </row>
    <row r="767" spans="2:34" s="71" customFormat="1" outlineLevel="1" x14ac:dyDescent="0.4">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4">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4">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4">
      <c r="B770" s="494"/>
      <c r="C770" s="495"/>
      <c r="D770" s="495"/>
      <c r="E770" s="496" t="s">
        <v>77</v>
      </c>
      <c r="F770" s="496"/>
      <c r="G770" s="68">
        <f t="shared" ref="G770:W770" si="168">SUBTOTAL(9,G771:G772)</f>
        <v>0</v>
      </c>
      <c r="H770" s="69">
        <f t="shared" si="168"/>
        <v>0</v>
      </c>
      <c r="I770" s="66">
        <f t="shared" si="168"/>
        <v>0</v>
      </c>
      <c r="J770" s="66">
        <f t="shared" si="168"/>
        <v>0</v>
      </c>
      <c r="K770" s="67">
        <f t="shared" si="168"/>
        <v>0</v>
      </c>
      <c r="L770" s="36">
        <f t="shared" si="168"/>
        <v>0</v>
      </c>
      <c r="M770" s="36">
        <f t="shared" si="168"/>
        <v>0</v>
      </c>
      <c r="N770" s="36">
        <f t="shared" si="168"/>
        <v>0</v>
      </c>
      <c r="O770" s="36">
        <f t="shared" si="168"/>
        <v>0</v>
      </c>
      <c r="P770" s="36">
        <f t="shared" si="168"/>
        <v>0</v>
      </c>
      <c r="Q770" s="36">
        <f t="shared" si="168"/>
        <v>0</v>
      </c>
      <c r="R770" s="36">
        <f t="shared" si="168"/>
        <v>0</v>
      </c>
      <c r="S770" s="36">
        <f t="shared" si="168"/>
        <v>0</v>
      </c>
      <c r="T770" s="36">
        <f t="shared" si="168"/>
        <v>0</v>
      </c>
      <c r="U770" s="36">
        <f t="shared" si="168"/>
        <v>0</v>
      </c>
      <c r="V770" s="36">
        <f t="shared" si="168"/>
        <v>0</v>
      </c>
      <c r="W770" s="35">
        <f t="shared" si="168"/>
        <v>0</v>
      </c>
      <c r="Y770" s="384"/>
      <c r="AA770"/>
      <c r="AB770"/>
      <c r="AC770"/>
      <c r="AD770"/>
      <c r="AE770"/>
      <c r="AF770"/>
      <c r="AG770"/>
      <c r="AH770"/>
    </row>
    <row r="771" spans="2:34" s="71" customFormat="1" outlineLevel="1" x14ac:dyDescent="0.4">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4">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4">
      <c r="B773" s="494"/>
      <c r="C773" s="495"/>
      <c r="D773" s="495"/>
      <c r="E773" s="496" t="s">
        <v>80</v>
      </c>
      <c r="F773" s="496"/>
      <c r="G773" s="68">
        <f t="shared" ref="G773:W773" si="169">SUBTOTAL(9,G774:G776)</f>
        <v>0</v>
      </c>
      <c r="H773" s="69">
        <f t="shared" si="169"/>
        <v>0</v>
      </c>
      <c r="I773" s="66">
        <f t="shared" si="169"/>
        <v>0</v>
      </c>
      <c r="J773" s="66">
        <f t="shared" si="169"/>
        <v>0</v>
      </c>
      <c r="K773" s="67">
        <f t="shared" si="169"/>
        <v>0</v>
      </c>
      <c r="L773" s="36">
        <f t="shared" si="169"/>
        <v>0</v>
      </c>
      <c r="M773" s="36">
        <f t="shared" si="169"/>
        <v>0</v>
      </c>
      <c r="N773" s="36">
        <f t="shared" si="169"/>
        <v>0</v>
      </c>
      <c r="O773" s="36">
        <f t="shared" si="169"/>
        <v>0</v>
      </c>
      <c r="P773" s="36">
        <f t="shared" si="169"/>
        <v>0</v>
      </c>
      <c r="Q773" s="36">
        <f t="shared" si="169"/>
        <v>0</v>
      </c>
      <c r="R773" s="36">
        <f t="shared" si="169"/>
        <v>0</v>
      </c>
      <c r="S773" s="36">
        <f t="shared" si="169"/>
        <v>0</v>
      </c>
      <c r="T773" s="36">
        <f t="shared" si="169"/>
        <v>0</v>
      </c>
      <c r="U773" s="36">
        <f t="shared" si="169"/>
        <v>0</v>
      </c>
      <c r="V773" s="36">
        <f t="shared" si="169"/>
        <v>0</v>
      </c>
      <c r="W773" s="35">
        <f t="shared" si="169"/>
        <v>0</v>
      </c>
      <c r="Y773" s="384"/>
      <c r="AA773"/>
      <c r="AB773"/>
      <c r="AC773"/>
      <c r="AD773"/>
      <c r="AE773"/>
      <c r="AF773"/>
      <c r="AG773"/>
      <c r="AH773"/>
    </row>
    <row r="774" spans="2:34" s="71" customFormat="1" outlineLevel="1" x14ac:dyDescent="0.4">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4">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4">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4">
      <c r="B777" s="494"/>
      <c r="C777" s="495"/>
      <c r="D777" s="495"/>
      <c r="E777" s="496" t="s">
        <v>84</v>
      </c>
      <c r="F777" s="496"/>
      <c r="G777" s="68">
        <f t="shared" ref="G777:W777" si="170">SUBTOTAL(9,G778:G779)</f>
        <v>0</v>
      </c>
      <c r="H777" s="69">
        <f t="shared" si="170"/>
        <v>0</v>
      </c>
      <c r="I777" s="66">
        <f t="shared" si="170"/>
        <v>0</v>
      </c>
      <c r="J777" s="66">
        <f t="shared" si="170"/>
        <v>0</v>
      </c>
      <c r="K777" s="67">
        <f t="shared" si="170"/>
        <v>0</v>
      </c>
      <c r="L777" s="36">
        <f t="shared" si="170"/>
        <v>0</v>
      </c>
      <c r="M777" s="36">
        <f t="shared" si="170"/>
        <v>0</v>
      </c>
      <c r="N777" s="36">
        <f t="shared" si="170"/>
        <v>0</v>
      </c>
      <c r="O777" s="36">
        <f t="shared" si="170"/>
        <v>0</v>
      </c>
      <c r="P777" s="36">
        <f t="shared" si="170"/>
        <v>0</v>
      </c>
      <c r="Q777" s="36">
        <f t="shared" si="170"/>
        <v>0</v>
      </c>
      <c r="R777" s="36">
        <f t="shared" si="170"/>
        <v>0</v>
      </c>
      <c r="S777" s="36">
        <f t="shared" si="170"/>
        <v>0</v>
      </c>
      <c r="T777" s="36">
        <f t="shared" si="170"/>
        <v>0</v>
      </c>
      <c r="U777" s="36">
        <f t="shared" si="170"/>
        <v>0</v>
      </c>
      <c r="V777" s="36">
        <f t="shared" si="170"/>
        <v>0</v>
      </c>
      <c r="W777" s="35">
        <f t="shared" si="170"/>
        <v>0</v>
      </c>
      <c r="Y777" s="384"/>
      <c r="AA777"/>
      <c r="AB777"/>
      <c r="AC777"/>
      <c r="AD777"/>
      <c r="AE777"/>
      <c r="AF777"/>
      <c r="AG777"/>
      <c r="AH777"/>
    </row>
    <row r="778" spans="2:34" s="71" customFormat="1" outlineLevel="1" x14ac:dyDescent="0.4">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4">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4">
      <c r="B780" s="494"/>
      <c r="C780" s="495"/>
      <c r="D780" s="495"/>
      <c r="E780" s="496" t="s">
        <v>87</v>
      </c>
      <c r="F780" s="496"/>
      <c r="G780" s="68">
        <f t="shared" ref="G780:W780" si="171">SUBTOTAL(9,G781:G783)</f>
        <v>0</v>
      </c>
      <c r="H780" s="69">
        <f t="shared" si="171"/>
        <v>0</v>
      </c>
      <c r="I780" s="66">
        <f t="shared" si="171"/>
        <v>0</v>
      </c>
      <c r="J780" s="66">
        <f t="shared" si="171"/>
        <v>0</v>
      </c>
      <c r="K780" s="67">
        <f t="shared" si="171"/>
        <v>0</v>
      </c>
      <c r="L780" s="36">
        <f t="shared" si="171"/>
        <v>0</v>
      </c>
      <c r="M780" s="36">
        <f t="shared" si="171"/>
        <v>0</v>
      </c>
      <c r="N780" s="36">
        <f t="shared" si="171"/>
        <v>0</v>
      </c>
      <c r="O780" s="36">
        <f t="shared" si="171"/>
        <v>0</v>
      </c>
      <c r="P780" s="36">
        <f t="shared" si="171"/>
        <v>0</v>
      </c>
      <c r="Q780" s="36">
        <f t="shared" si="171"/>
        <v>0</v>
      </c>
      <c r="R780" s="36">
        <f t="shared" si="171"/>
        <v>0</v>
      </c>
      <c r="S780" s="36">
        <f t="shared" si="171"/>
        <v>0</v>
      </c>
      <c r="T780" s="36">
        <f t="shared" si="171"/>
        <v>0</v>
      </c>
      <c r="U780" s="36">
        <f t="shared" si="171"/>
        <v>0</v>
      </c>
      <c r="V780" s="36">
        <f t="shared" si="171"/>
        <v>0</v>
      </c>
      <c r="W780" s="35">
        <f t="shared" si="171"/>
        <v>0</v>
      </c>
      <c r="Y780" s="384"/>
      <c r="AA780"/>
      <c r="AB780"/>
      <c r="AC780"/>
      <c r="AD780"/>
      <c r="AE780"/>
      <c r="AF780"/>
      <c r="AG780"/>
      <c r="AH780"/>
    </row>
    <row r="781" spans="2:34" s="71" customFormat="1" outlineLevel="1" x14ac:dyDescent="0.4">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4">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4">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4">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4">
      <c r="B785" s="494"/>
      <c r="C785" s="495"/>
      <c r="D785" s="495"/>
      <c r="E785" s="496" t="s">
        <v>92</v>
      </c>
      <c r="F785" s="496"/>
      <c r="G785" s="68">
        <f t="shared" ref="G785:W785" si="172">SUBTOTAL(9,G786:G787)</f>
        <v>0</v>
      </c>
      <c r="H785" s="69">
        <f t="shared" si="172"/>
        <v>0</v>
      </c>
      <c r="I785" s="66">
        <f t="shared" si="172"/>
        <v>0</v>
      </c>
      <c r="J785" s="66">
        <f t="shared" si="172"/>
        <v>0</v>
      </c>
      <c r="K785" s="67">
        <f t="shared" si="172"/>
        <v>0</v>
      </c>
      <c r="L785" s="36">
        <f t="shared" si="172"/>
        <v>0</v>
      </c>
      <c r="M785" s="36">
        <f t="shared" si="172"/>
        <v>0</v>
      </c>
      <c r="N785" s="36">
        <f t="shared" si="172"/>
        <v>0</v>
      </c>
      <c r="O785" s="36">
        <f t="shared" si="172"/>
        <v>0</v>
      </c>
      <c r="P785" s="36">
        <f t="shared" si="172"/>
        <v>0</v>
      </c>
      <c r="Q785" s="36">
        <f t="shared" si="172"/>
        <v>0</v>
      </c>
      <c r="R785" s="36">
        <f t="shared" si="172"/>
        <v>0</v>
      </c>
      <c r="S785" s="36">
        <f t="shared" si="172"/>
        <v>0</v>
      </c>
      <c r="T785" s="36">
        <f t="shared" si="172"/>
        <v>0</v>
      </c>
      <c r="U785" s="36">
        <f t="shared" si="172"/>
        <v>0</v>
      </c>
      <c r="V785" s="36">
        <f t="shared" si="172"/>
        <v>0</v>
      </c>
      <c r="W785" s="35">
        <f t="shared" si="172"/>
        <v>0</v>
      </c>
      <c r="Y785" s="607"/>
      <c r="AA785"/>
      <c r="AB785"/>
      <c r="AC785"/>
      <c r="AD785"/>
      <c r="AE785"/>
      <c r="AF785"/>
      <c r="AG785"/>
      <c r="AH785"/>
    </row>
    <row r="786" spans="2:34" s="71" customFormat="1" outlineLevel="1" x14ac:dyDescent="0.4">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4">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4">
      <c r="B788" s="494"/>
      <c r="C788" s="495"/>
      <c r="D788" s="495"/>
      <c r="E788" s="496" t="s">
        <v>95</v>
      </c>
      <c r="F788" s="496"/>
      <c r="G788" s="68">
        <f t="shared" ref="G788:W788" si="173">SUBTOTAL(9,G789:G790)</f>
        <v>0</v>
      </c>
      <c r="H788" s="69">
        <f t="shared" si="173"/>
        <v>0</v>
      </c>
      <c r="I788" s="66">
        <f t="shared" si="173"/>
        <v>0</v>
      </c>
      <c r="J788" s="66">
        <f t="shared" si="173"/>
        <v>0</v>
      </c>
      <c r="K788" s="67">
        <f t="shared" si="173"/>
        <v>0</v>
      </c>
      <c r="L788" s="36">
        <f t="shared" si="173"/>
        <v>0</v>
      </c>
      <c r="M788" s="36">
        <f t="shared" si="173"/>
        <v>0</v>
      </c>
      <c r="N788" s="36">
        <f t="shared" si="173"/>
        <v>0</v>
      </c>
      <c r="O788" s="36">
        <f t="shared" si="173"/>
        <v>0</v>
      </c>
      <c r="P788" s="36">
        <f t="shared" si="173"/>
        <v>0</v>
      </c>
      <c r="Q788" s="36">
        <f t="shared" si="173"/>
        <v>0</v>
      </c>
      <c r="R788" s="36">
        <f t="shared" si="173"/>
        <v>0</v>
      </c>
      <c r="S788" s="36">
        <f t="shared" si="173"/>
        <v>0</v>
      </c>
      <c r="T788" s="36">
        <f t="shared" si="173"/>
        <v>0</v>
      </c>
      <c r="U788" s="36">
        <f t="shared" si="173"/>
        <v>0</v>
      </c>
      <c r="V788" s="36">
        <f t="shared" si="173"/>
        <v>0</v>
      </c>
      <c r="W788" s="35">
        <f t="shared" si="173"/>
        <v>0</v>
      </c>
      <c r="Y788" s="384"/>
      <c r="AA788"/>
      <c r="AB788"/>
      <c r="AC788"/>
      <c r="AD788"/>
      <c r="AE788"/>
      <c r="AF788"/>
      <c r="AG788"/>
      <c r="AH788"/>
    </row>
    <row r="789" spans="2:34" s="71" customFormat="1" outlineLevel="1" x14ac:dyDescent="0.4">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4">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4">
      <c r="B791" s="494"/>
      <c r="C791" s="495"/>
      <c r="D791" s="495"/>
      <c r="E791" s="496" t="s">
        <v>98</v>
      </c>
      <c r="F791" s="496"/>
      <c r="G791" s="68">
        <f t="shared" ref="G791:W791" si="174">SUBTOTAL(9,G792:G793)</f>
        <v>0</v>
      </c>
      <c r="H791" s="69">
        <f t="shared" si="174"/>
        <v>0</v>
      </c>
      <c r="I791" s="66">
        <f t="shared" si="174"/>
        <v>0</v>
      </c>
      <c r="J791" s="66">
        <f t="shared" si="174"/>
        <v>0</v>
      </c>
      <c r="K791" s="67">
        <f t="shared" si="174"/>
        <v>0</v>
      </c>
      <c r="L791" s="36">
        <f t="shared" si="174"/>
        <v>0</v>
      </c>
      <c r="M791" s="36">
        <f t="shared" si="174"/>
        <v>0</v>
      </c>
      <c r="N791" s="36">
        <f t="shared" si="174"/>
        <v>0</v>
      </c>
      <c r="O791" s="36">
        <f t="shared" si="174"/>
        <v>0</v>
      </c>
      <c r="P791" s="36">
        <f t="shared" si="174"/>
        <v>0</v>
      </c>
      <c r="Q791" s="36">
        <f t="shared" si="174"/>
        <v>0</v>
      </c>
      <c r="R791" s="36">
        <f t="shared" si="174"/>
        <v>0</v>
      </c>
      <c r="S791" s="36">
        <f t="shared" si="174"/>
        <v>0</v>
      </c>
      <c r="T791" s="36">
        <f t="shared" si="174"/>
        <v>0</v>
      </c>
      <c r="U791" s="36">
        <f t="shared" si="174"/>
        <v>0</v>
      </c>
      <c r="V791" s="36">
        <f t="shared" si="174"/>
        <v>0</v>
      </c>
      <c r="W791" s="35">
        <f t="shared" si="174"/>
        <v>0</v>
      </c>
      <c r="Y791" s="384"/>
      <c r="AA791"/>
      <c r="AB791"/>
      <c r="AC791"/>
      <c r="AD791"/>
      <c r="AE791"/>
      <c r="AF791"/>
      <c r="AG791"/>
      <c r="AH791"/>
    </row>
    <row r="792" spans="2:34" s="71" customFormat="1" outlineLevel="1" x14ac:dyDescent="0.4">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4">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4">
      <c r="B794" s="494"/>
      <c r="C794" s="495"/>
      <c r="D794" s="495"/>
      <c r="E794" s="496" t="s">
        <v>101</v>
      </c>
      <c r="F794" s="496"/>
      <c r="G794" s="68">
        <f t="shared" ref="G794:W794" si="175">SUBTOTAL(9,G795:G796)</f>
        <v>0</v>
      </c>
      <c r="H794" s="69">
        <f t="shared" si="175"/>
        <v>0</v>
      </c>
      <c r="I794" s="66">
        <f t="shared" si="175"/>
        <v>0</v>
      </c>
      <c r="J794" s="66">
        <f t="shared" si="175"/>
        <v>0</v>
      </c>
      <c r="K794" s="67">
        <f t="shared" si="175"/>
        <v>0</v>
      </c>
      <c r="L794" s="36">
        <f t="shared" si="175"/>
        <v>0</v>
      </c>
      <c r="M794" s="36">
        <f t="shared" si="175"/>
        <v>0</v>
      </c>
      <c r="N794" s="36">
        <f t="shared" si="175"/>
        <v>0</v>
      </c>
      <c r="O794" s="36">
        <f t="shared" si="175"/>
        <v>0</v>
      </c>
      <c r="P794" s="36">
        <f t="shared" si="175"/>
        <v>0</v>
      </c>
      <c r="Q794" s="36">
        <f t="shared" si="175"/>
        <v>0</v>
      </c>
      <c r="R794" s="36">
        <f t="shared" si="175"/>
        <v>0</v>
      </c>
      <c r="S794" s="36">
        <f t="shared" si="175"/>
        <v>0</v>
      </c>
      <c r="T794" s="36">
        <f t="shared" si="175"/>
        <v>0</v>
      </c>
      <c r="U794" s="36">
        <f t="shared" si="175"/>
        <v>0</v>
      </c>
      <c r="V794" s="36">
        <f t="shared" si="175"/>
        <v>0</v>
      </c>
      <c r="W794" s="35">
        <f t="shared" si="175"/>
        <v>0</v>
      </c>
      <c r="Y794" s="384"/>
      <c r="AA794"/>
      <c r="AB794"/>
      <c r="AC794"/>
      <c r="AD794"/>
      <c r="AE794"/>
      <c r="AF794"/>
      <c r="AG794"/>
      <c r="AH794"/>
    </row>
    <row r="795" spans="2:34" s="71" customFormat="1" outlineLevel="1" x14ac:dyDescent="0.4">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4">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4">
      <c r="B797" s="494"/>
      <c r="C797" s="495"/>
      <c r="D797" s="495"/>
      <c r="E797" s="496" t="s">
        <v>104</v>
      </c>
      <c r="F797" s="496"/>
      <c r="G797" s="68">
        <f t="shared" ref="G797:W797" si="176">SUBTOTAL(9,G798:G799)</f>
        <v>0</v>
      </c>
      <c r="H797" s="69">
        <f t="shared" si="176"/>
        <v>0</v>
      </c>
      <c r="I797" s="66">
        <f t="shared" si="176"/>
        <v>0</v>
      </c>
      <c r="J797" s="66">
        <f t="shared" si="176"/>
        <v>0</v>
      </c>
      <c r="K797" s="67">
        <f t="shared" si="176"/>
        <v>0</v>
      </c>
      <c r="L797" s="36">
        <f t="shared" si="176"/>
        <v>0</v>
      </c>
      <c r="M797" s="36">
        <f t="shared" si="176"/>
        <v>0</v>
      </c>
      <c r="N797" s="36">
        <f t="shared" si="176"/>
        <v>0</v>
      </c>
      <c r="O797" s="36">
        <f t="shared" si="176"/>
        <v>0</v>
      </c>
      <c r="P797" s="36">
        <f t="shared" si="176"/>
        <v>0</v>
      </c>
      <c r="Q797" s="36">
        <f t="shared" si="176"/>
        <v>0</v>
      </c>
      <c r="R797" s="36">
        <f t="shared" si="176"/>
        <v>0</v>
      </c>
      <c r="S797" s="36">
        <f t="shared" si="176"/>
        <v>0</v>
      </c>
      <c r="T797" s="36">
        <f t="shared" si="176"/>
        <v>0</v>
      </c>
      <c r="U797" s="36">
        <f t="shared" si="176"/>
        <v>0</v>
      </c>
      <c r="V797" s="36">
        <f t="shared" si="176"/>
        <v>0</v>
      </c>
      <c r="W797" s="35">
        <f t="shared" si="176"/>
        <v>0</v>
      </c>
      <c r="Y797" s="384"/>
      <c r="AA797"/>
      <c r="AB797"/>
      <c r="AC797"/>
      <c r="AD797"/>
      <c r="AE797"/>
      <c r="AF797"/>
      <c r="AG797"/>
      <c r="AH797"/>
    </row>
    <row r="798" spans="2:34" s="71" customFormat="1" outlineLevel="1" x14ac:dyDescent="0.4">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4">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4">
      <c r="B800" s="494"/>
      <c r="C800" s="495"/>
      <c r="D800" s="495"/>
      <c r="E800" s="496" t="s">
        <v>107</v>
      </c>
      <c r="F800" s="496"/>
      <c r="G800" s="68">
        <f t="shared" ref="G800:W800" si="177">SUBTOTAL(9,G801:G802)</f>
        <v>0</v>
      </c>
      <c r="H800" s="66">
        <f t="shared" si="177"/>
        <v>0</v>
      </c>
      <c r="I800" s="66">
        <f t="shared" si="177"/>
        <v>0</v>
      </c>
      <c r="J800" s="66">
        <f t="shared" si="177"/>
        <v>0</v>
      </c>
      <c r="K800" s="67">
        <f t="shared" si="177"/>
        <v>0</v>
      </c>
      <c r="L800" s="53">
        <f t="shared" si="177"/>
        <v>0</v>
      </c>
      <c r="M800" s="36">
        <f t="shared" si="177"/>
        <v>0</v>
      </c>
      <c r="N800" s="36">
        <f t="shared" si="177"/>
        <v>0</v>
      </c>
      <c r="O800" s="36">
        <f t="shared" si="177"/>
        <v>0</v>
      </c>
      <c r="P800" s="36">
        <f t="shared" si="177"/>
        <v>0</v>
      </c>
      <c r="Q800" s="36">
        <f t="shared" si="177"/>
        <v>0</v>
      </c>
      <c r="R800" s="36">
        <f t="shared" si="177"/>
        <v>0</v>
      </c>
      <c r="S800" s="36">
        <f t="shared" si="177"/>
        <v>0</v>
      </c>
      <c r="T800" s="36">
        <f t="shared" si="177"/>
        <v>0</v>
      </c>
      <c r="U800" s="36">
        <f t="shared" si="177"/>
        <v>0</v>
      </c>
      <c r="V800" s="39">
        <f t="shared" si="177"/>
        <v>0</v>
      </c>
      <c r="W800" s="39">
        <f t="shared" si="177"/>
        <v>0</v>
      </c>
      <c r="Y800" s="384"/>
      <c r="AA800"/>
      <c r="AB800"/>
      <c r="AC800"/>
      <c r="AD800"/>
      <c r="AE800"/>
      <c r="AF800"/>
      <c r="AG800"/>
      <c r="AH800"/>
    </row>
    <row r="801" spans="2:34" s="71" customFormat="1" outlineLevel="1" x14ac:dyDescent="0.4">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4">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4">
      <c r="B803" s="494"/>
      <c r="C803" s="495"/>
      <c r="D803" s="495" t="s">
        <v>110</v>
      </c>
      <c r="E803" s="496"/>
      <c r="F803" s="496"/>
      <c r="G803" s="68">
        <f>SUBTOTAL(9,G804:G806)</f>
        <v>0</v>
      </c>
      <c r="H803" s="69">
        <f t="shared" ref="H803:W803" si="178">SUBTOTAL(9,H804:H806)</f>
        <v>0</v>
      </c>
      <c r="I803" s="66">
        <f t="shared" si="178"/>
        <v>0</v>
      </c>
      <c r="J803" s="66">
        <f t="shared" si="178"/>
        <v>0</v>
      </c>
      <c r="K803" s="67">
        <f t="shared" si="178"/>
        <v>0</v>
      </c>
      <c r="L803" s="36">
        <f t="shared" si="178"/>
        <v>0</v>
      </c>
      <c r="M803" s="36">
        <f t="shared" si="178"/>
        <v>0</v>
      </c>
      <c r="N803" s="36">
        <f t="shared" si="178"/>
        <v>0</v>
      </c>
      <c r="O803" s="36">
        <f t="shared" si="178"/>
        <v>0</v>
      </c>
      <c r="P803" s="36">
        <f t="shared" si="178"/>
        <v>0</v>
      </c>
      <c r="Q803" s="36">
        <f t="shared" si="178"/>
        <v>0</v>
      </c>
      <c r="R803" s="36">
        <f t="shared" si="178"/>
        <v>0</v>
      </c>
      <c r="S803" s="36">
        <f t="shared" si="178"/>
        <v>0</v>
      </c>
      <c r="T803" s="36">
        <f t="shared" si="178"/>
        <v>0</v>
      </c>
      <c r="U803" s="36">
        <f t="shared" si="178"/>
        <v>0</v>
      </c>
      <c r="V803" s="36">
        <f t="shared" si="178"/>
        <v>0</v>
      </c>
      <c r="W803" s="35">
        <f t="shared" si="178"/>
        <v>0</v>
      </c>
      <c r="Y803" s="384"/>
      <c r="AA803"/>
      <c r="AB803"/>
      <c r="AC803"/>
      <c r="AD803"/>
      <c r="AE803"/>
      <c r="AF803"/>
      <c r="AG803"/>
      <c r="AH803"/>
    </row>
    <row r="804" spans="2:34" s="71" customFormat="1" outlineLevel="1" x14ac:dyDescent="0.4">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4">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4">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4">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4">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4">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4">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4">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4">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4">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4">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4">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5.3" thickBot="1" x14ac:dyDescent="0.55000000000000004">
      <c r="B816" s="503" t="s">
        <v>200</v>
      </c>
      <c r="C816" s="76"/>
      <c r="D816" s="76"/>
      <c r="E816" s="76"/>
      <c r="F816" s="76"/>
      <c r="G816" s="77">
        <f>SUBTOTAL(9,G576:G815)</f>
        <v>0</v>
      </c>
      <c r="H816" s="78">
        <f t="shared" ref="H816:W816" si="179">SUBTOTAL(9,H576:H815)</f>
        <v>0</v>
      </c>
      <c r="I816" s="78">
        <f t="shared" si="179"/>
        <v>0</v>
      </c>
      <c r="J816" s="78">
        <f t="shared" si="179"/>
        <v>0</v>
      </c>
      <c r="K816" s="483">
        <f t="shared" si="179"/>
        <v>0</v>
      </c>
      <c r="L816" s="79">
        <f t="shared" si="179"/>
        <v>0</v>
      </c>
      <c r="M816" s="80">
        <f t="shared" si="179"/>
        <v>0</v>
      </c>
      <c r="N816" s="80">
        <f t="shared" si="179"/>
        <v>0</v>
      </c>
      <c r="O816" s="80">
        <f t="shared" si="179"/>
        <v>0</v>
      </c>
      <c r="P816" s="80">
        <f t="shared" si="179"/>
        <v>0</v>
      </c>
      <c r="Q816" s="80">
        <f t="shared" si="179"/>
        <v>0</v>
      </c>
      <c r="R816" s="80">
        <f t="shared" si="179"/>
        <v>0</v>
      </c>
      <c r="S816" s="80">
        <f t="shared" si="179"/>
        <v>0</v>
      </c>
      <c r="T816" s="80">
        <f t="shared" si="179"/>
        <v>0</v>
      </c>
      <c r="U816" s="80">
        <f t="shared" si="179"/>
        <v>0</v>
      </c>
      <c r="V816" s="81">
        <f t="shared" si="179"/>
        <v>0</v>
      </c>
      <c r="W816" s="81">
        <f t="shared" si="179"/>
        <v>0</v>
      </c>
      <c r="Y816" s="385"/>
      <c r="AA816"/>
      <c r="AB816"/>
      <c r="AC816"/>
      <c r="AD816"/>
      <c r="AE816"/>
      <c r="AF816"/>
      <c r="AG816"/>
      <c r="AH816"/>
    </row>
    <row r="817" spans="2:34" s="71" customFormat="1" ht="12.6" thickBot="1" x14ac:dyDescent="0.4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 x14ac:dyDescent="0.5">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5">
      <c r="B819" s="619"/>
      <c r="C819" s="620" t="s">
        <v>358</v>
      </c>
      <c r="D819" s="236"/>
      <c r="E819" s="236"/>
      <c r="F819" s="621"/>
      <c r="G819" s="69">
        <f>SUBTOTAL(9,G820:G821)</f>
        <v>0</v>
      </c>
      <c r="H819" s="53">
        <f t="shared" ref="H819:W819" si="180">SUBTOTAL(9,H820:H821)</f>
        <v>0</v>
      </c>
      <c r="I819" s="36">
        <f t="shared" si="180"/>
        <v>0</v>
      </c>
      <c r="J819" s="36">
        <f t="shared" si="180"/>
        <v>0</v>
      </c>
      <c r="K819" s="39">
        <f t="shared" si="180"/>
        <v>0</v>
      </c>
      <c r="L819" s="53">
        <f t="shared" si="180"/>
        <v>0</v>
      </c>
      <c r="M819" s="38">
        <f t="shared" si="180"/>
        <v>0</v>
      </c>
      <c r="N819" s="36">
        <f t="shared" si="180"/>
        <v>0</v>
      </c>
      <c r="O819" s="36">
        <f t="shared" si="180"/>
        <v>0</v>
      </c>
      <c r="P819" s="36">
        <f t="shared" si="180"/>
        <v>0</v>
      </c>
      <c r="Q819" s="36">
        <f t="shared" si="180"/>
        <v>0</v>
      </c>
      <c r="R819" s="36">
        <f t="shared" si="180"/>
        <v>0</v>
      </c>
      <c r="S819" s="36">
        <f t="shared" si="180"/>
        <v>0</v>
      </c>
      <c r="T819" s="36">
        <f t="shared" si="180"/>
        <v>0</v>
      </c>
      <c r="U819" s="36">
        <f t="shared" si="180"/>
        <v>0</v>
      </c>
      <c r="V819" s="36">
        <f t="shared" si="180"/>
        <v>0</v>
      </c>
      <c r="W819" s="35">
        <f t="shared" si="180"/>
        <v>0</v>
      </c>
      <c r="Y819" s="442"/>
      <c r="AA819"/>
      <c r="AB819"/>
      <c r="AC819"/>
      <c r="AD819"/>
      <c r="AE819"/>
      <c r="AF819"/>
      <c r="AG819"/>
      <c r="AH819"/>
    </row>
    <row r="820" spans="2:34" s="116" customFormat="1" ht="12.75" customHeight="1" x14ac:dyDescent="0.5">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5">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5">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5">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5">
      <c r="B824" s="614"/>
      <c r="C824" s="532"/>
      <c r="D824" s="495" t="s">
        <v>118</v>
      </c>
      <c r="E824" s="498"/>
      <c r="F824" s="622"/>
      <c r="G824" s="66">
        <f>SUBTOTAL(9,G825:G828)</f>
        <v>0</v>
      </c>
      <c r="H824" s="53">
        <f t="shared" ref="H824:W824" si="181">SUBTOTAL(9,H825:H828)</f>
        <v>0</v>
      </c>
      <c r="I824" s="36">
        <f t="shared" si="181"/>
        <v>0</v>
      </c>
      <c r="J824" s="36">
        <f t="shared" si="181"/>
        <v>0</v>
      </c>
      <c r="K824" s="39">
        <f t="shared" si="181"/>
        <v>0</v>
      </c>
      <c r="L824" s="53">
        <f t="shared" si="181"/>
        <v>0</v>
      </c>
      <c r="M824" s="38">
        <f t="shared" si="181"/>
        <v>0</v>
      </c>
      <c r="N824" s="36">
        <f t="shared" si="181"/>
        <v>0</v>
      </c>
      <c r="O824" s="36">
        <f t="shared" si="181"/>
        <v>0</v>
      </c>
      <c r="P824" s="36">
        <f t="shared" si="181"/>
        <v>0</v>
      </c>
      <c r="Q824" s="36">
        <f t="shared" si="181"/>
        <v>0</v>
      </c>
      <c r="R824" s="36">
        <f t="shared" si="181"/>
        <v>0</v>
      </c>
      <c r="S824" s="36">
        <f t="shared" si="181"/>
        <v>0</v>
      </c>
      <c r="T824" s="36">
        <f t="shared" si="181"/>
        <v>0</v>
      </c>
      <c r="U824" s="36">
        <f t="shared" si="181"/>
        <v>0</v>
      </c>
      <c r="V824" s="36">
        <f t="shared" si="181"/>
        <v>0</v>
      </c>
      <c r="W824" s="35">
        <f t="shared" si="181"/>
        <v>0</v>
      </c>
      <c r="Y824" s="442"/>
      <c r="AA824"/>
      <c r="AB824"/>
      <c r="AC824"/>
      <c r="AD824"/>
      <c r="AE824"/>
      <c r="AF824"/>
      <c r="AG824"/>
      <c r="AH824"/>
    </row>
    <row r="825" spans="2:34" s="116" customFormat="1" ht="12.75" customHeight="1" outlineLevel="1" x14ac:dyDescent="0.5">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5">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5">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5">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5">
      <c r="B829" s="614"/>
      <c r="C829" s="532"/>
      <c r="D829" s="495" t="s">
        <v>129</v>
      </c>
      <c r="E829" s="498"/>
      <c r="F829" s="622"/>
      <c r="G829" s="69">
        <f>SUBTOTAL(9,G830:G833)</f>
        <v>0</v>
      </c>
      <c r="H829" s="53">
        <f t="shared" ref="H829:W829" si="182">SUBTOTAL(9,H830:H833)</f>
        <v>0</v>
      </c>
      <c r="I829" s="36">
        <f t="shared" si="182"/>
        <v>0</v>
      </c>
      <c r="J829" s="36">
        <f t="shared" si="182"/>
        <v>0</v>
      </c>
      <c r="K829" s="39">
        <f t="shared" si="182"/>
        <v>0</v>
      </c>
      <c r="L829" s="53">
        <f t="shared" si="182"/>
        <v>0</v>
      </c>
      <c r="M829" s="38">
        <f t="shared" si="182"/>
        <v>0</v>
      </c>
      <c r="N829" s="36">
        <f t="shared" si="182"/>
        <v>0</v>
      </c>
      <c r="O829" s="36">
        <f t="shared" si="182"/>
        <v>0</v>
      </c>
      <c r="P829" s="36">
        <f t="shared" si="182"/>
        <v>0</v>
      </c>
      <c r="Q829" s="36">
        <f t="shared" si="182"/>
        <v>0</v>
      </c>
      <c r="R829" s="36">
        <f t="shared" si="182"/>
        <v>0</v>
      </c>
      <c r="S829" s="36">
        <f t="shared" si="182"/>
        <v>0</v>
      </c>
      <c r="T829" s="36">
        <f t="shared" si="182"/>
        <v>0</v>
      </c>
      <c r="U829" s="36">
        <f t="shared" si="182"/>
        <v>0</v>
      </c>
      <c r="V829" s="36">
        <f t="shared" si="182"/>
        <v>0</v>
      </c>
      <c r="W829" s="35">
        <f t="shared" si="182"/>
        <v>0</v>
      </c>
      <c r="Y829" s="442"/>
      <c r="AA829"/>
      <c r="AB829"/>
      <c r="AC829"/>
      <c r="AD829"/>
      <c r="AE829"/>
      <c r="AF829"/>
      <c r="AG829"/>
      <c r="AH829"/>
    </row>
    <row r="830" spans="2:34" s="116" customFormat="1" ht="12.75" customHeight="1" outlineLevel="1" x14ac:dyDescent="0.5">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5">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5">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5">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5">
      <c r="B834" s="614"/>
      <c r="C834" s="532"/>
      <c r="D834" s="495" t="s">
        <v>365</v>
      </c>
      <c r="E834" s="498"/>
      <c r="F834" s="622"/>
      <c r="G834" s="69">
        <f>SUBTOTAL(9,G835:G836)</f>
        <v>0</v>
      </c>
      <c r="H834" s="53">
        <f t="shared" ref="H834:W834" si="183">SUBTOTAL(9,H835:H836)</f>
        <v>0</v>
      </c>
      <c r="I834" s="36">
        <f t="shared" si="183"/>
        <v>0</v>
      </c>
      <c r="J834" s="36">
        <f t="shared" si="183"/>
        <v>0</v>
      </c>
      <c r="K834" s="39">
        <f t="shared" si="183"/>
        <v>0</v>
      </c>
      <c r="L834" s="53">
        <f t="shared" si="183"/>
        <v>0</v>
      </c>
      <c r="M834" s="38">
        <f t="shared" si="183"/>
        <v>0</v>
      </c>
      <c r="N834" s="36">
        <f t="shared" si="183"/>
        <v>0</v>
      </c>
      <c r="O834" s="36">
        <f t="shared" si="183"/>
        <v>0</v>
      </c>
      <c r="P834" s="36">
        <f t="shared" si="183"/>
        <v>0</v>
      </c>
      <c r="Q834" s="36">
        <f t="shared" si="183"/>
        <v>0</v>
      </c>
      <c r="R834" s="36">
        <f t="shared" si="183"/>
        <v>0</v>
      </c>
      <c r="S834" s="36">
        <f t="shared" si="183"/>
        <v>0</v>
      </c>
      <c r="T834" s="36">
        <f t="shared" si="183"/>
        <v>0</v>
      </c>
      <c r="U834" s="36">
        <f t="shared" si="183"/>
        <v>0</v>
      </c>
      <c r="V834" s="36">
        <f t="shared" si="183"/>
        <v>0</v>
      </c>
      <c r="W834" s="35">
        <f t="shared" si="183"/>
        <v>0</v>
      </c>
      <c r="Y834" s="442"/>
      <c r="AA834"/>
      <c r="AB834"/>
      <c r="AC834"/>
      <c r="AD834"/>
      <c r="AE834"/>
      <c r="AF834"/>
      <c r="AG834"/>
      <c r="AH834"/>
    </row>
    <row r="835" spans="2:34" s="116" customFormat="1" ht="12.75" customHeight="1" outlineLevel="1" x14ac:dyDescent="0.5">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5">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5">
      <c r="B837" s="614"/>
      <c r="C837" s="532"/>
      <c r="D837" s="495" t="s">
        <v>368</v>
      </c>
      <c r="E837" s="496"/>
      <c r="F837" s="623"/>
      <c r="G837" s="69">
        <f>SUBTOTAL(9,G838:G842)</f>
        <v>0</v>
      </c>
      <c r="H837" s="53">
        <f t="shared" ref="H837:W837" si="184">SUBTOTAL(9,H838:H842)</f>
        <v>0</v>
      </c>
      <c r="I837" s="36">
        <f t="shared" si="184"/>
        <v>0</v>
      </c>
      <c r="J837" s="36">
        <f t="shared" si="184"/>
        <v>0</v>
      </c>
      <c r="K837" s="39">
        <f t="shared" si="184"/>
        <v>0</v>
      </c>
      <c r="L837" s="53">
        <f t="shared" si="184"/>
        <v>0</v>
      </c>
      <c r="M837" s="38">
        <f t="shared" si="184"/>
        <v>0</v>
      </c>
      <c r="N837" s="36">
        <f t="shared" si="184"/>
        <v>0</v>
      </c>
      <c r="O837" s="36">
        <f t="shared" si="184"/>
        <v>0</v>
      </c>
      <c r="P837" s="36">
        <f t="shared" si="184"/>
        <v>0</v>
      </c>
      <c r="Q837" s="36">
        <f t="shared" si="184"/>
        <v>0</v>
      </c>
      <c r="R837" s="36">
        <f t="shared" si="184"/>
        <v>0</v>
      </c>
      <c r="S837" s="36">
        <f t="shared" si="184"/>
        <v>0</v>
      </c>
      <c r="T837" s="36">
        <f t="shared" si="184"/>
        <v>0</v>
      </c>
      <c r="U837" s="36">
        <f t="shared" si="184"/>
        <v>0</v>
      </c>
      <c r="V837" s="36">
        <f t="shared" si="184"/>
        <v>0</v>
      </c>
      <c r="W837" s="35">
        <f t="shared" si="184"/>
        <v>0</v>
      </c>
      <c r="Y837" s="442"/>
      <c r="AA837"/>
      <c r="AB837"/>
      <c r="AC837"/>
      <c r="AD837"/>
      <c r="AE837"/>
      <c r="AF837"/>
      <c r="AG837"/>
      <c r="AH837"/>
    </row>
    <row r="838" spans="2:34" s="116" customFormat="1" ht="12.75" customHeight="1" outlineLevel="1" x14ac:dyDescent="0.5">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5">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5">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5">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5">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5">
      <c r="B843" s="614"/>
      <c r="C843" s="532"/>
      <c r="D843" s="495" t="s">
        <v>374</v>
      </c>
      <c r="E843" s="495"/>
      <c r="F843" s="618"/>
      <c r="G843" s="69">
        <f>SUBTOTAL(9,G844:G848)</f>
        <v>0</v>
      </c>
      <c r="H843" s="53">
        <f t="shared" ref="H843:W843" si="185">SUBTOTAL(9,H844:H848)</f>
        <v>0</v>
      </c>
      <c r="I843" s="36">
        <f t="shared" si="185"/>
        <v>0</v>
      </c>
      <c r="J843" s="36">
        <f t="shared" si="185"/>
        <v>0</v>
      </c>
      <c r="K843" s="39">
        <f t="shared" si="185"/>
        <v>0</v>
      </c>
      <c r="L843" s="53">
        <f t="shared" si="185"/>
        <v>0</v>
      </c>
      <c r="M843" s="38">
        <f t="shared" si="185"/>
        <v>0</v>
      </c>
      <c r="N843" s="36">
        <f t="shared" si="185"/>
        <v>0</v>
      </c>
      <c r="O843" s="36">
        <f t="shared" si="185"/>
        <v>0</v>
      </c>
      <c r="P843" s="36">
        <f t="shared" si="185"/>
        <v>0</v>
      </c>
      <c r="Q843" s="36">
        <f t="shared" si="185"/>
        <v>0</v>
      </c>
      <c r="R843" s="36">
        <f t="shared" si="185"/>
        <v>0</v>
      </c>
      <c r="S843" s="36">
        <f t="shared" si="185"/>
        <v>0</v>
      </c>
      <c r="T843" s="36">
        <f t="shared" si="185"/>
        <v>0</v>
      </c>
      <c r="U843" s="36">
        <f t="shared" si="185"/>
        <v>0</v>
      </c>
      <c r="V843" s="36">
        <f t="shared" si="185"/>
        <v>0</v>
      </c>
      <c r="W843" s="35">
        <f t="shared" si="185"/>
        <v>0</v>
      </c>
      <c r="Y843" s="442"/>
      <c r="AA843"/>
      <c r="AB843"/>
      <c r="AC843"/>
      <c r="AD843"/>
      <c r="AE843"/>
      <c r="AF843"/>
      <c r="AG843"/>
      <c r="AH843"/>
    </row>
    <row r="844" spans="2:34" s="116" customFormat="1" ht="12.75" customHeight="1" outlineLevel="1" x14ac:dyDescent="0.5">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5">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5">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5">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5">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4">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4">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4">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4">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4">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55000000000000004">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4">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2.6" thickBot="1" x14ac:dyDescent="0.4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0.1" thickBot="1" x14ac:dyDescent="1.6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4">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5.3" thickBot="1" x14ac:dyDescent="0.45">
      <c r="A859" s="337"/>
      <c r="B859" s="94" t="s">
        <v>0</v>
      </c>
      <c r="C859" s="95"/>
      <c r="D859" s="95"/>
      <c r="E859" s="95"/>
      <c r="F859" s="94" t="str">
        <f>F3</f>
        <v>Autres devises admissibles</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6" x14ac:dyDescent="0.6">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c r="Z860"/>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5.3" thickBot="1" x14ac:dyDescent="0.55000000000000004">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V861" si="186">IF(EOMONTH($F861,0)=$F861,EOMONTH(L861,1),DATE(YEAR(L861),MONTH(L861)+1,DAY($F861)))</f>
        <v>45138</v>
      </c>
      <c r="N861" s="510">
        <f t="shared" si="186"/>
        <v>45169</v>
      </c>
      <c r="O861" s="510">
        <f t="shared" si="186"/>
        <v>45199</v>
      </c>
      <c r="P861" s="510">
        <f t="shared" si="186"/>
        <v>45230</v>
      </c>
      <c r="Q861" s="510">
        <f t="shared" si="186"/>
        <v>45260</v>
      </c>
      <c r="R861" s="510">
        <f t="shared" si="186"/>
        <v>45291</v>
      </c>
      <c r="S861" s="510">
        <f t="shared" si="186"/>
        <v>45322</v>
      </c>
      <c r="T861" s="510">
        <f t="shared" si="186"/>
        <v>45351</v>
      </c>
      <c r="U861" s="510">
        <f t="shared" si="186"/>
        <v>45382</v>
      </c>
      <c r="V861" s="510">
        <f t="shared" si="186"/>
        <v>45412</v>
      </c>
      <c r="W861" s="105"/>
      <c r="Y861"/>
      <c r="Z861"/>
      <c r="AA861"/>
      <c r="AB861"/>
      <c r="AC861"/>
      <c r="AD861"/>
      <c r="AE861"/>
      <c r="AF861"/>
      <c r="AG861"/>
      <c r="AH861"/>
    </row>
    <row r="862" spans="1:47" s="119" customFormat="1" ht="15.3" thickBot="1" x14ac:dyDescent="0.4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 x14ac:dyDescent="0.5">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4">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4">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4">
      <c r="A866" s="337"/>
      <c r="B866" s="494"/>
      <c r="C866" s="495"/>
      <c r="D866" s="495" t="s">
        <v>33</v>
      </c>
      <c r="E866" s="496"/>
      <c r="F866" s="496"/>
      <c r="G866" s="52">
        <f>SUBTOTAL(9,G867:G868)</f>
        <v>0</v>
      </c>
      <c r="H866" s="53">
        <f t="shared" ref="H866:W866" si="187">SUBTOTAL(9,H867:H868)</f>
        <v>0</v>
      </c>
      <c r="I866" s="36">
        <f t="shared" si="187"/>
        <v>0</v>
      </c>
      <c r="J866" s="36">
        <f t="shared" si="187"/>
        <v>0</v>
      </c>
      <c r="K866" s="39">
        <f t="shared" si="187"/>
        <v>0</v>
      </c>
      <c r="L866" s="36">
        <f t="shared" si="187"/>
        <v>0</v>
      </c>
      <c r="M866" s="38">
        <f t="shared" si="187"/>
        <v>0</v>
      </c>
      <c r="N866" s="38">
        <f t="shared" si="187"/>
        <v>0</v>
      </c>
      <c r="O866" s="38">
        <f t="shared" si="187"/>
        <v>0</v>
      </c>
      <c r="P866" s="38">
        <f t="shared" si="187"/>
        <v>0</v>
      </c>
      <c r="Q866" s="38">
        <f t="shared" si="187"/>
        <v>0</v>
      </c>
      <c r="R866" s="38">
        <f t="shared" si="187"/>
        <v>0</v>
      </c>
      <c r="S866" s="38">
        <f t="shared" si="187"/>
        <v>0</v>
      </c>
      <c r="T866" s="38">
        <f t="shared" si="187"/>
        <v>0</v>
      </c>
      <c r="U866" s="38">
        <f t="shared" si="187"/>
        <v>0</v>
      </c>
      <c r="V866" s="36">
        <f t="shared" si="187"/>
        <v>0</v>
      </c>
      <c r="W866" s="35">
        <f t="shared" si="187"/>
        <v>0</v>
      </c>
      <c r="X866" s="71"/>
      <c r="Y866"/>
      <c r="Z866"/>
      <c r="AG866" s="71"/>
      <c r="AH866" s="71"/>
      <c r="AI866" s="71"/>
      <c r="AJ866" s="71"/>
      <c r="AK866" s="71"/>
      <c r="AL866" s="71"/>
      <c r="AM866" s="71"/>
      <c r="AN866" s="71"/>
      <c r="AO866" s="71"/>
      <c r="AP866" s="71"/>
      <c r="AQ866" s="71"/>
      <c r="AR866" s="71"/>
      <c r="AS866" s="71"/>
    </row>
    <row r="867" spans="1:45" outlineLevel="1" x14ac:dyDescent="0.4">
      <c r="A867" s="337"/>
      <c r="B867" s="494"/>
      <c r="C867" s="496"/>
      <c r="D867" s="498"/>
      <c r="E867" s="499"/>
      <c r="F867" s="497" t="s">
        <v>34</v>
      </c>
      <c r="G867" s="161">
        <f t="shared" ref="G867:V867" si="188">G11</f>
        <v>0</v>
      </c>
      <c r="H867" s="162">
        <f t="shared" si="188"/>
        <v>0</v>
      </c>
      <c r="I867" s="163">
        <f t="shared" si="188"/>
        <v>0</v>
      </c>
      <c r="J867" s="163">
        <f t="shared" si="188"/>
        <v>0</v>
      </c>
      <c r="K867" s="181">
        <f t="shared" si="188"/>
        <v>0</v>
      </c>
      <c r="L867" s="165">
        <f t="shared" si="188"/>
        <v>0</v>
      </c>
      <c r="M867" s="166">
        <f t="shared" si="188"/>
        <v>0</v>
      </c>
      <c r="N867" s="166">
        <f t="shared" si="188"/>
        <v>0</v>
      </c>
      <c r="O867" s="166">
        <f t="shared" si="188"/>
        <v>0</v>
      </c>
      <c r="P867" s="166">
        <f t="shared" si="188"/>
        <v>0</v>
      </c>
      <c r="Q867" s="166">
        <f t="shared" si="188"/>
        <v>0</v>
      </c>
      <c r="R867" s="166">
        <f t="shared" si="188"/>
        <v>0</v>
      </c>
      <c r="S867" s="166">
        <f t="shared" si="188"/>
        <v>0</v>
      </c>
      <c r="T867" s="166">
        <f t="shared" si="188"/>
        <v>0</v>
      </c>
      <c r="U867" s="166">
        <f t="shared" si="188"/>
        <v>0</v>
      </c>
      <c r="V867" s="167">
        <f t="shared" si="188"/>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4">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4">
      <c r="A869" s="337"/>
      <c r="B869" s="494"/>
      <c r="C869" s="498"/>
      <c r="D869" s="499" t="s">
        <v>36</v>
      </c>
      <c r="E869" s="498"/>
      <c r="F869" s="496"/>
      <c r="G869" s="52">
        <f>SUBTOTAL(9,G870:G871)</f>
        <v>0</v>
      </c>
      <c r="H869" s="111">
        <f>SUBTOTAL(9,H870:H871)</f>
        <v>0</v>
      </c>
      <c r="I869" s="44">
        <f t="shared" ref="I869:W869" si="189">SUBTOTAL(9,I870:I871)</f>
        <v>0</v>
      </c>
      <c r="J869" s="44">
        <f t="shared" si="189"/>
        <v>0</v>
      </c>
      <c r="K869" s="46">
        <f t="shared" si="189"/>
        <v>0</v>
      </c>
      <c r="L869" s="45">
        <f t="shared" si="189"/>
        <v>0</v>
      </c>
      <c r="M869" s="44">
        <f t="shared" si="189"/>
        <v>0</v>
      </c>
      <c r="N869" s="44">
        <f t="shared" si="189"/>
        <v>0</v>
      </c>
      <c r="O869" s="44">
        <f t="shared" si="189"/>
        <v>0</v>
      </c>
      <c r="P869" s="44">
        <f t="shared" si="189"/>
        <v>0</v>
      </c>
      <c r="Q869" s="44">
        <f t="shared" si="189"/>
        <v>0</v>
      </c>
      <c r="R869" s="44">
        <f t="shared" si="189"/>
        <v>0</v>
      </c>
      <c r="S869" s="44">
        <f t="shared" si="189"/>
        <v>0</v>
      </c>
      <c r="T869" s="44">
        <f t="shared" si="189"/>
        <v>0</v>
      </c>
      <c r="U869" s="44">
        <f t="shared" si="189"/>
        <v>0</v>
      </c>
      <c r="V869" s="46">
        <f t="shared" si="189"/>
        <v>0</v>
      </c>
      <c r="W869" s="51">
        <f t="shared" si="189"/>
        <v>0</v>
      </c>
      <c r="X869" s="71"/>
      <c r="Y869"/>
      <c r="Z869"/>
      <c r="AG869" s="71"/>
      <c r="AH869" s="71"/>
      <c r="AI869" s="71"/>
      <c r="AJ869" s="71"/>
      <c r="AK869" s="71"/>
      <c r="AL869" s="71"/>
      <c r="AM869" s="71"/>
      <c r="AN869" s="71"/>
      <c r="AO869" s="71"/>
      <c r="AP869" s="71"/>
      <c r="AQ869" s="71"/>
      <c r="AR869" s="71"/>
      <c r="AS869" s="71"/>
    </row>
    <row r="870" spans="1:45" outlineLevel="1" x14ac:dyDescent="0.4">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4">
      <c r="A871" s="337"/>
      <c r="B871" s="494"/>
      <c r="C871" s="498"/>
      <c r="D871" s="498"/>
      <c r="E871" s="498"/>
      <c r="F871" s="500" t="s">
        <v>38</v>
      </c>
      <c r="G871" s="172">
        <f>G15</f>
        <v>0</v>
      </c>
      <c r="H871" s="162">
        <f t="shared" ref="H871:V871" si="190">H15</f>
        <v>0</v>
      </c>
      <c r="I871" s="163">
        <f t="shared" si="190"/>
        <v>0</v>
      </c>
      <c r="J871" s="163">
        <f t="shared" si="190"/>
        <v>0</v>
      </c>
      <c r="K871" s="181">
        <f t="shared" si="190"/>
        <v>0</v>
      </c>
      <c r="L871" s="165">
        <f t="shared" si="190"/>
        <v>0</v>
      </c>
      <c r="M871" s="166">
        <f t="shared" si="190"/>
        <v>0</v>
      </c>
      <c r="N871" s="166">
        <f t="shared" si="190"/>
        <v>0</v>
      </c>
      <c r="O871" s="166">
        <f t="shared" si="190"/>
        <v>0</v>
      </c>
      <c r="P871" s="166">
        <f t="shared" si="190"/>
        <v>0</v>
      </c>
      <c r="Q871" s="166">
        <f t="shared" si="190"/>
        <v>0</v>
      </c>
      <c r="R871" s="166">
        <f t="shared" si="190"/>
        <v>0</v>
      </c>
      <c r="S871" s="166">
        <f t="shared" si="190"/>
        <v>0</v>
      </c>
      <c r="T871" s="166">
        <f t="shared" si="190"/>
        <v>0</v>
      </c>
      <c r="U871" s="166">
        <f t="shared" si="190"/>
        <v>0</v>
      </c>
      <c r="V871" s="167">
        <f t="shared" si="190"/>
        <v>0</v>
      </c>
      <c r="W871" s="48">
        <f>G871-SUM(H871:V871)</f>
        <v>0</v>
      </c>
      <c r="X871" s="71"/>
      <c r="Y871"/>
      <c r="Z871"/>
      <c r="AG871" s="71"/>
      <c r="AH871" s="71"/>
      <c r="AI871" s="71"/>
      <c r="AJ871" s="71"/>
      <c r="AK871" s="71"/>
      <c r="AL871" s="71"/>
      <c r="AM871" s="71"/>
      <c r="AN871" s="71"/>
      <c r="AO871" s="71"/>
      <c r="AP871" s="71"/>
      <c r="AQ871" s="71"/>
      <c r="AR871" s="71"/>
      <c r="AS871" s="71"/>
    </row>
    <row r="872" spans="1:45" x14ac:dyDescent="0.4">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4">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4">
      <c r="A874" s="337"/>
      <c r="B874" s="494"/>
      <c r="C874" s="495"/>
      <c r="D874" s="495"/>
      <c r="E874" s="496" t="s">
        <v>41</v>
      </c>
      <c r="F874" s="496"/>
      <c r="G874" s="68">
        <f t="shared" ref="G874:W874" si="191">SUBTOTAL(9,G875:G878)</f>
        <v>0</v>
      </c>
      <c r="H874" s="69">
        <f t="shared" si="191"/>
        <v>0</v>
      </c>
      <c r="I874" s="66">
        <f t="shared" si="191"/>
        <v>0</v>
      </c>
      <c r="J874" s="66">
        <f t="shared" si="191"/>
        <v>0</v>
      </c>
      <c r="K874" s="67">
        <f t="shared" si="191"/>
        <v>0</v>
      </c>
      <c r="L874" s="36">
        <f t="shared" si="191"/>
        <v>0</v>
      </c>
      <c r="M874" s="36">
        <f t="shared" si="191"/>
        <v>0</v>
      </c>
      <c r="N874" s="36">
        <f t="shared" si="191"/>
        <v>0</v>
      </c>
      <c r="O874" s="36">
        <f t="shared" si="191"/>
        <v>0</v>
      </c>
      <c r="P874" s="36">
        <f t="shared" si="191"/>
        <v>0</v>
      </c>
      <c r="Q874" s="36">
        <f t="shared" si="191"/>
        <v>0</v>
      </c>
      <c r="R874" s="36">
        <f t="shared" si="191"/>
        <v>0</v>
      </c>
      <c r="S874" s="36">
        <f t="shared" si="191"/>
        <v>0</v>
      </c>
      <c r="T874" s="36">
        <f t="shared" si="191"/>
        <v>0</v>
      </c>
      <c r="U874" s="36">
        <f t="shared" si="191"/>
        <v>0</v>
      </c>
      <c r="V874" s="36">
        <f t="shared" si="191"/>
        <v>0</v>
      </c>
      <c r="W874" s="35">
        <f t="shared" si="191"/>
        <v>0</v>
      </c>
      <c r="X874" s="71"/>
      <c r="Y874"/>
      <c r="Z874"/>
      <c r="AG874" s="71"/>
      <c r="AH874" s="71"/>
      <c r="AI874" s="71"/>
      <c r="AJ874" s="71"/>
      <c r="AK874" s="71"/>
      <c r="AL874" s="71"/>
      <c r="AM874" s="71"/>
      <c r="AN874" s="71"/>
      <c r="AO874" s="71"/>
      <c r="AP874" s="71"/>
      <c r="AQ874" s="71"/>
      <c r="AR874" s="71"/>
      <c r="AS874" s="71"/>
    </row>
    <row r="875" spans="1:45" outlineLevel="1" x14ac:dyDescent="0.4">
      <c r="A875" s="337"/>
      <c r="B875" s="494"/>
      <c r="C875" s="495"/>
      <c r="D875" s="495"/>
      <c r="E875" s="496"/>
      <c r="F875" s="497" t="s">
        <v>42</v>
      </c>
      <c r="G875" s="174">
        <f>G19</f>
        <v>0</v>
      </c>
      <c r="H875" s="175">
        <f>G875*(1-VLOOKUP($F875,SHT,2,FALSE))+$H19*VLOOKUP($F875,SHT,2,FALSE)</f>
        <v>0</v>
      </c>
      <c r="I875" s="163">
        <f t="shared" ref="I875:V875" si="192">I19*VLOOKUP($F875,SHT,2,FALSE)</f>
        <v>0</v>
      </c>
      <c r="J875" s="163">
        <f t="shared" si="192"/>
        <v>0</v>
      </c>
      <c r="K875" s="181">
        <f t="shared" si="192"/>
        <v>0</v>
      </c>
      <c r="L875" s="165">
        <f t="shared" si="192"/>
        <v>0</v>
      </c>
      <c r="M875" s="176">
        <f t="shared" si="192"/>
        <v>0</v>
      </c>
      <c r="N875" s="166">
        <f t="shared" si="192"/>
        <v>0</v>
      </c>
      <c r="O875" s="166">
        <f t="shared" si="192"/>
        <v>0</v>
      </c>
      <c r="P875" s="166">
        <f t="shared" si="192"/>
        <v>0</v>
      </c>
      <c r="Q875" s="166">
        <f t="shared" si="192"/>
        <v>0</v>
      </c>
      <c r="R875" s="166">
        <f t="shared" si="192"/>
        <v>0</v>
      </c>
      <c r="S875" s="166">
        <f t="shared" si="192"/>
        <v>0</v>
      </c>
      <c r="T875" s="162">
        <f t="shared" si="192"/>
        <v>0</v>
      </c>
      <c r="U875" s="166">
        <f t="shared" si="192"/>
        <v>0</v>
      </c>
      <c r="V875" s="167">
        <f t="shared" si="192"/>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4">
      <c r="A876" s="337"/>
      <c r="B876" s="494"/>
      <c r="C876" s="495"/>
      <c r="D876" s="495"/>
      <c r="E876" s="496"/>
      <c r="F876" s="497" t="s">
        <v>43</v>
      </c>
      <c r="G876" s="174">
        <f>G20</f>
        <v>0</v>
      </c>
      <c r="H876" s="175">
        <f>G876*(1-VLOOKUP($F876,SHT,2,FALSE))+$H20*VLOOKUP($F876,SHT,2,FALSE)</f>
        <v>0</v>
      </c>
      <c r="I876" s="163">
        <f t="shared" ref="I876:V876" si="193">I20*VLOOKUP($F876,SHT,2,FALSE)</f>
        <v>0</v>
      </c>
      <c r="J876" s="163">
        <f t="shared" si="193"/>
        <v>0</v>
      </c>
      <c r="K876" s="181">
        <f t="shared" si="193"/>
        <v>0</v>
      </c>
      <c r="L876" s="165">
        <f t="shared" si="193"/>
        <v>0</v>
      </c>
      <c r="M876" s="176">
        <f t="shared" si="193"/>
        <v>0</v>
      </c>
      <c r="N876" s="166">
        <f t="shared" si="193"/>
        <v>0</v>
      </c>
      <c r="O876" s="166">
        <f t="shared" si="193"/>
        <v>0</v>
      </c>
      <c r="P876" s="166">
        <f t="shared" si="193"/>
        <v>0</v>
      </c>
      <c r="Q876" s="166">
        <f t="shared" si="193"/>
        <v>0</v>
      </c>
      <c r="R876" s="166">
        <f t="shared" si="193"/>
        <v>0</v>
      </c>
      <c r="S876" s="166">
        <f t="shared" si="193"/>
        <v>0</v>
      </c>
      <c r="T876" s="162">
        <f t="shared" si="193"/>
        <v>0</v>
      </c>
      <c r="U876" s="166">
        <f t="shared" si="193"/>
        <v>0</v>
      </c>
      <c r="V876" s="167">
        <f t="shared" si="193"/>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4">
      <c r="A877" s="337"/>
      <c r="B877" s="494"/>
      <c r="C877" s="495"/>
      <c r="D877" s="495"/>
      <c r="E877" s="496"/>
      <c r="F877" s="497" t="s">
        <v>44</v>
      </c>
      <c r="G877" s="174">
        <f>G21</f>
        <v>0</v>
      </c>
      <c r="H877" s="175">
        <f>G877*(1-VLOOKUP($F877,SHT,2,FALSE))+$H21*VLOOKUP($F877,SHT,2,FALSE)</f>
        <v>0</v>
      </c>
      <c r="I877" s="163">
        <f t="shared" ref="I877:V877" si="194">I21*VLOOKUP($F877,SHT,2,FALSE)</f>
        <v>0</v>
      </c>
      <c r="J877" s="163">
        <f t="shared" si="194"/>
        <v>0</v>
      </c>
      <c r="K877" s="181">
        <f t="shared" si="194"/>
        <v>0</v>
      </c>
      <c r="L877" s="165">
        <f t="shared" si="194"/>
        <v>0</v>
      </c>
      <c r="M877" s="176">
        <f t="shared" si="194"/>
        <v>0</v>
      </c>
      <c r="N877" s="166">
        <f t="shared" si="194"/>
        <v>0</v>
      </c>
      <c r="O877" s="166">
        <f t="shared" si="194"/>
        <v>0</v>
      </c>
      <c r="P877" s="166">
        <f t="shared" si="194"/>
        <v>0</v>
      </c>
      <c r="Q877" s="166">
        <f t="shared" si="194"/>
        <v>0</v>
      </c>
      <c r="R877" s="166">
        <f t="shared" si="194"/>
        <v>0</v>
      </c>
      <c r="S877" s="166">
        <f t="shared" si="194"/>
        <v>0</v>
      </c>
      <c r="T877" s="162">
        <f t="shared" si="194"/>
        <v>0</v>
      </c>
      <c r="U877" s="166">
        <f t="shared" si="194"/>
        <v>0</v>
      </c>
      <c r="V877" s="167">
        <f t="shared" si="194"/>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4">
      <c r="A878" s="337"/>
      <c r="B878" s="494"/>
      <c r="C878" s="495"/>
      <c r="D878" s="495"/>
      <c r="E878" s="496"/>
      <c r="F878" s="497" t="s">
        <v>45</v>
      </c>
      <c r="G878" s="174">
        <f>G22</f>
        <v>0</v>
      </c>
      <c r="H878" s="175">
        <f>G878*(1-VLOOKUP($F878,SHT,2,FALSE))+$H22*VLOOKUP($F878,SHT,2,FALSE)</f>
        <v>0</v>
      </c>
      <c r="I878" s="163">
        <f t="shared" ref="I878:V878" si="195">I22*VLOOKUP($F878,SHT,2,FALSE)</f>
        <v>0</v>
      </c>
      <c r="J878" s="163">
        <f t="shared" si="195"/>
        <v>0</v>
      </c>
      <c r="K878" s="181">
        <f t="shared" si="195"/>
        <v>0</v>
      </c>
      <c r="L878" s="165">
        <f t="shared" si="195"/>
        <v>0</v>
      </c>
      <c r="M878" s="176">
        <f t="shared" si="195"/>
        <v>0</v>
      </c>
      <c r="N878" s="166">
        <f t="shared" si="195"/>
        <v>0</v>
      </c>
      <c r="O878" s="166">
        <f t="shared" si="195"/>
        <v>0</v>
      </c>
      <c r="P878" s="166">
        <f t="shared" si="195"/>
        <v>0</v>
      </c>
      <c r="Q878" s="166">
        <f t="shared" si="195"/>
        <v>0</v>
      </c>
      <c r="R878" s="166">
        <f t="shared" si="195"/>
        <v>0</v>
      </c>
      <c r="S878" s="166">
        <f t="shared" si="195"/>
        <v>0</v>
      </c>
      <c r="T878" s="162">
        <f t="shared" si="195"/>
        <v>0</v>
      </c>
      <c r="U878" s="166">
        <f t="shared" si="195"/>
        <v>0</v>
      </c>
      <c r="V878" s="167">
        <f t="shared" si="195"/>
        <v>0</v>
      </c>
      <c r="W878" s="48">
        <f>G878-SUM(H878:V878)</f>
        <v>0</v>
      </c>
      <c r="X878" s="71"/>
      <c r="Y878"/>
      <c r="Z878"/>
      <c r="AG878" s="71"/>
      <c r="AH878" s="71"/>
      <c r="AI878" s="71"/>
      <c r="AJ878" s="71"/>
      <c r="AK878" s="71"/>
      <c r="AL878" s="71"/>
      <c r="AM878" s="71"/>
      <c r="AN878" s="71"/>
      <c r="AO878" s="71"/>
      <c r="AP878" s="71"/>
      <c r="AQ878" s="71"/>
      <c r="AR878" s="71"/>
      <c r="AS878" s="71"/>
    </row>
    <row r="879" spans="1:45" x14ac:dyDescent="0.4">
      <c r="A879" s="337"/>
      <c r="B879" s="494"/>
      <c r="C879" s="495"/>
      <c r="D879" s="495"/>
      <c r="E879" s="496" t="s">
        <v>46</v>
      </c>
      <c r="F879" s="496"/>
      <c r="G879" s="68">
        <f t="shared" ref="G879:W879" si="196">SUBTOTAL(9,G880:G883)</f>
        <v>0</v>
      </c>
      <c r="H879" s="69">
        <f t="shared" si="196"/>
        <v>0</v>
      </c>
      <c r="I879" s="66">
        <f t="shared" si="196"/>
        <v>0</v>
      </c>
      <c r="J879" s="66">
        <f t="shared" si="196"/>
        <v>0</v>
      </c>
      <c r="K879" s="67">
        <f t="shared" si="196"/>
        <v>0</v>
      </c>
      <c r="L879" s="36">
        <f t="shared" si="196"/>
        <v>0</v>
      </c>
      <c r="M879" s="36">
        <f t="shared" si="196"/>
        <v>0</v>
      </c>
      <c r="N879" s="36">
        <f t="shared" si="196"/>
        <v>0</v>
      </c>
      <c r="O879" s="36">
        <f t="shared" si="196"/>
        <v>0</v>
      </c>
      <c r="P879" s="36">
        <f t="shared" si="196"/>
        <v>0</v>
      </c>
      <c r="Q879" s="36">
        <f t="shared" si="196"/>
        <v>0</v>
      </c>
      <c r="R879" s="36">
        <f t="shared" si="196"/>
        <v>0</v>
      </c>
      <c r="S879" s="36">
        <f t="shared" si="196"/>
        <v>0</v>
      </c>
      <c r="T879" s="36">
        <f t="shared" si="196"/>
        <v>0</v>
      </c>
      <c r="U879" s="36">
        <f t="shared" si="196"/>
        <v>0</v>
      </c>
      <c r="V879" s="36">
        <f t="shared" si="196"/>
        <v>0</v>
      </c>
      <c r="W879" s="35">
        <f t="shared" si="196"/>
        <v>0</v>
      </c>
      <c r="X879" s="71"/>
      <c r="Y879"/>
      <c r="Z879"/>
      <c r="AG879" s="71"/>
      <c r="AH879" s="71"/>
      <c r="AI879" s="71"/>
      <c r="AJ879" s="71"/>
      <c r="AK879" s="71"/>
      <c r="AL879" s="71"/>
      <c r="AM879" s="71"/>
      <c r="AN879" s="71"/>
      <c r="AO879" s="71"/>
      <c r="AP879" s="71"/>
      <c r="AQ879" s="71"/>
      <c r="AR879" s="71"/>
      <c r="AS879" s="71"/>
    </row>
    <row r="880" spans="1:45" outlineLevel="1" x14ac:dyDescent="0.4">
      <c r="A880" s="337"/>
      <c r="B880" s="494"/>
      <c r="C880" s="495"/>
      <c r="D880" s="495"/>
      <c r="E880" s="496"/>
      <c r="F880" s="497" t="s">
        <v>47</v>
      </c>
      <c r="G880" s="174">
        <f>G24</f>
        <v>0</v>
      </c>
      <c r="H880" s="175">
        <f>G880*(1-VLOOKUP($F880,SHT,2,FALSE))+$H24*VLOOKUP($F880,SHT,2,FALSE)</f>
        <v>0</v>
      </c>
      <c r="I880" s="163">
        <f t="shared" ref="I880:V880" si="197">I24*VLOOKUP($F880,SHT,2,FALSE)</f>
        <v>0</v>
      </c>
      <c r="J880" s="163">
        <f t="shared" si="197"/>
        <v>0</v>
      </c>
      <c r="K880" s="181">
        <f t="shared" si="197"/>
        <v>0</v>
      </c>
      <c r="L880" s="165">
        <f t="shared" si="197"/>
        <v>0</v>
      </c>
      <c r="M880" s="176">
        <f t="shared" si="197"/>
        <v>0</v>
      </c>
      <c r="N880" s="166">
        <f t="shared" si="197"/>
        <v>0</v>
      </c>
      <c r="O880" s="166">
        <f t="shared" si="197"/>
        <v>0</v>
      </c>
      <c r="P880" s="166">
        <f t="shared" si="197"/>
        <v>0</v>
      </c>
      <c r="Q880" s="166">
        <f t="shared" si="197"/>
        <v>0</v>
      </c>
      <c r="R880" s="166">
        <f t="shared" si="197"/>
        <v>0</v>
      </c>
      <c r="S880" s="166">
        <f t="shared" si="197"/>
        <v>0</v>
      </c>
      <c r="T880" s="162">
        <f t="shared" si="197"/>
        <v>0</v>
      </c>
      <c r="U880" s="166">
        <f t="shared" si="197"/>
        <v>0</v>
      </c>
      <c r="V880" s="167">
        <f t="shared" si="197"/>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4">
      <c r="A881" s="337"/>
      <c r="B881" s="494"/>
      <c r="C881" s="495"/>
      <c r="D881" s="495"/>
      <c r="E881" s="496"/>
      <c r="F881" s="497" t="s">
        <v>48</v>
      </c>
      <c r="G881" s="174">
        <f>G25</f>
        <v>0</v>
      </c>
      <c r="H881" s="175">
        <f>G881*(1-VLOOKUP($F881,SHT,2,FALSE))+$H25*VLOOKUP($F881,SHT,2,FALSE)</f>
        <v>0</v>
      </c>
      <c r="I881" s="163">
        <f t="shared" ref="I881:V881" si="198">I25*VLOOKUP($F881,SHT,2,FALSE)</f>
        <v>0</v>
      </c>
      <c r="J881" s="163">
        <f t="shared" si="198"/>
        <v>0</v>
      </c>
      <c r="K881" s="181">
        <f t="shared" si="198"/>
        <v>0</v>
      </c>
      <c r="L881" s="165">
        <f t="shared" si="198"/>
        <v>0</v>
      </c>
      <c r="M881" s="176">
        <f t="shared" si="198"/>
        <v>0</v>
      </c>
      <c r="N881" s="166">
        <f t="shared" si="198"/>
        <v>0</v>
      </c>
      <c r="O881" s="166">
        <f t="shared" si="198"/>
        <v>0</v>
      </c>
      <c r="P881" s="166">
        <f t="shared" si="198"/>
        <v>0</v>
      </c>
      <c r="Q881" s="166">
        <f t="shared" si="198"/>
        <v>0</v>
      </c>
      <c r="R881" s="166">
        <f t="shared" si="198"/>
        <v>0</v>
      </c>
      <c r="S881" s="166">
        <f t="shared" si="198"/>
        <v>0</v>
      </c>
      <c r="T881" s="162">
        <f t="shared" si="198"/>
        <v>0</v>
      </c>
      <c r="U881" s="166">
        <f t="shared" si="198"/>
        <v>0</v>
      </c>
      <c r="V881" s="167">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4">
      <c r="A882" s="337"/>
      <c r="B882" s="494"/>
      <c r="C882" s="495"/>
      <c r="D882" s="495"/>
      <c r="E882" s="496"/>
      <c r="F882" s="497" t="s">
        <v>49</v>
      </c>
      <c r="G882" s="174">
        <f>G26</f>
        <v>0</v>
      </c>
      <c r="H882" s="175">
        <f>G882*(1-VLOOKUP($F882,SHT,2,FALSE))+$H26*VLOOKUP($F882,SHT,2,FALSE)</f>
        <v>0</v>
      </c>
      <c r="I882" s="163">
        <f t="shared" ref="I882:V882" si="199">I26*VLOOKUP($F882,SHT,2,FALSE)</f>
        <v>0</v>
      </c>
      <c r="J882" s="163">
        <f t="shared" si="199"/>
        <v>0</v>
      </c>
      <c r="K882" s="181">
        <f t="shared" si="199"/>
        <v>0</v>
      </c>
      <c r="L882" s="165">
        <f t="shared" si="199"/>
        <v>0</v>
      </c>
      <c r="M882" s="176">
        <f t="shared" si="199"/>
        <v>0</v>
      </c>
      <c r="N882" s="166">
        <f t="shared" si="199"/>
        <v>0</v>
      </c>
      <c r="O882" s="166">
        <f t="shared" si="199"/>
        <v>0</v>
      </c>
      <c r="P882" s="166">
        <f t="shared" si="199"/>
        <v>0</v>
      </c>
      <c r="Q882" s="166">
        <f t="shared" si="199"/>
        <v>0</v>
      </c>
      <c r="R882" s="166">
        <f t="shared" si="199"/>
        <v>0</v>
      </c>
      <c r="S882" s="166">
        <f t="shared" si="199"/>
        <v>0</v>
      </c>
      <c r="T882" s="162">
        <f t="shared" si="199"/>
        <v>0</v>
      </c>
      <c r="U882" s="166">
        <f t="shared" si="199"/>
        <v>0</v>
      </c>
      <c r="V882" s="167">
        <f t="shared" si="199"/>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4">
      <c r="A883" s="337"/>
      <c r="B883" s="494"/>
      <c r="C883" s="495"/>
      <c r="D883" s="495"/>
      <c r="E883" s="496"/>
      <c r="F883" s="497" t="s">
        <v>50</v>
      </c>
      <c r="G883" s="174">
        <f>G27</f>
        <v>0</v>
      </c>
      <c r="H883" s="177">
        <f>G883*(1-VLOOKUP($F883,SHT,2,FALSE))+$H27*VLOOKUP($F883,SHT,2,FALSE)</f>
        <v>0</v>
      </c>
      <c r="I883" s="175">
        <f t="shared" ref="I883:V883" si="200">I27*VLOOKUP($F883,SHT,2,FALSE)</f>
        <v>0</v>
      </c>
      <c r="J883" s="163">
        <f t="shared" si="200"/>
        <v>0</v>
      </c>
      <c r="K883" s="181">
        <f t="shared" si="200"/>
        <v>0</v>
      </c>
      <c r="L883" s="165">
        <f t="shared" si="200"/>
        <v>0</v>
      </c>
      <c r="M883" s="176">
        <f t="shared" si="200"/>
        <v>0</v>
      </c>
      <c r="N883" s="166">
        <f t="shared" si="200"/>
        <v>0</v>
      </c>
      <c r="O883" s="166">
        <f t="shared" si="200"/>
        <v>0</v>
      </c>
      <c r="P883" s="166">
        <f t="shared" si="200"/>
        <v>0</v>
      </c>
      <c r="Q883" s="166">
        <f t="shared" si="200"/>
        <v>0</v>
      </c>
      <c r="R883" s="166">
        <f t="shared" si="200"/>
        <v>0</v>
      </c>
      <c r="S883" s="166">
        <f t="shared" si="200"/>
        <v>0</v>
      </c>
      <c r="T883" s="162">
        <f t="shared" si="200"/>
        <v>0</v>
      </c>
      <c r="U883" s="166">
        <f t="shared" si="200"/>
        <v>0</v>
      </c>
      <c r="V883" s="167">
        <f t="shared" si="200"/>
        <v>0</v>
      </c>
      <c r="W883" s="48">
        <f>G883-SUM(H883:V883)</f>
        <v>0</v>
      </c>
      <c r="X883" s="71"/>
      <c r="Y883"/>
      <c r="Z883"/>
      <c r="AG883" s="71"/>
      <c r="AH883" s="71"/>
      <c r="AI883" s="71"/>
      <c r="AJ883" s="71"/>
      <c r="AK883" s="71"/>
      <c r="AL883" s="71"/>
      <c r="AM883" s="71"/>
      <c r="AN883" s="71"/>
      <c r="AO883" s="71"/>
      <c r="AP883" s="71"/>
      <c r="AQ883" s="71"/>
      <c r="AR883" s="71"/>
      <c r="AS883" s="71"/>
    </row>
    <row r="884" spans="1:45" x14ac:dyDescent="0.4">
      <c r="A884" s="337"/>
      <c r="B884" s="494"/>
      <c r="C884" s="495"/>
      <c r="D884" s="495"/>
      <c r="E884" s="496" t="s">
        <v>51</v>
      </c>
      <c r="F884" s="496"/>
      <c r="G884" s="68">
        <f t="shared" ref="G884:W884" si="201">SUBTOTAL(9,G885:G888)</f>
        <v>0</v>
      </c>
      <c r="H884" s="69">
        <f t="shared" si="201"/>
        <v>0</v>
      </c>
      <c r="I884" s="66">
        <f t="shared" si="201"/>
        <v>0</v>
      </c>
      <c r="J884" s="66">
        <f t="shared" si="201"/>
        <v>0</v>
      </c>
      <c r="K884" s="67">
        <f t="shared" si="201"/>
        <v>0</v>
      </c>
      <c r="L884" s="36">
        <f t="shared" si="201"/>
        <v>0</v>
      </c>
      <c r="M884" s="36">
        <f t="shared" si="201"/>
        <v>0</v>
      </c>
      <c r="N884" s="36">
        <f t="shared" si="201"/>
        <v>0</v>
      </c>
      <c r="O884" s="36">
        <f t="shared" si="201"/>
        <v>0</v>
      </c>
      <c r="P884" s="36">
        <f t="shared" si="201"/>
        <v>0</v>
      </c>
      <c r="Q884" s="36">
        <f t="shared" si="201"/>
        <v>0</v>
      </c>
      <c r="R884" s="36">
        <f t="shared" si="201"/>
        <v>0</v>
      </c>
      <c r="S884" s="36">
        <f t="shared" si="201"/>
        <v>0</v>
      </c>
      <c r="T884" s="36">
        <f t="shared" si="201"/>
        <v>0</v>
      </c>
      <c r="U884" s="36">
        <f t="shared" si="201"/>
        <v>0</v>
      </c>
      <c r="V884" s="36">
        <f t="shared" si="201"/>
        <v>0</v>
      </c>
      <c r="W884" s="35">
        <f t="shared" si="201"/>
        <v>0</v>
      </c>
      <c r="X884" s="71"/>
      <c r="Y884"/>
      <c r="Z884"/>
      <c r="AG884" s="71"/>
      <c r="AH884" s="71"/>
      <c r="AI884" s="71"/>
      <c r="AJ884" s="71"/>
      <c r="AK884" s="71"/>
      <c r="AL884" s="71"/>
      <c r="AM884" s="71"/>
      <c r="AN884" s="71"/>
      <c r="AO884" s="71"/>
      <c r="AP884" s="71"/>
      <c r="AQ884" s="71"/>
      <c r="AR884" s="71"/>
      <c r="AS884" s="71"/>
    </row>
    <row r="885" spans="1:45" outlineLevel="1" x14ac:dyDescent="0.4">
      <c r="A885" s="337"/>
      <c r="B885" s="494"/>
      <c r="C885" s="495"/>
      <c r="D885" s="495"/>
      <c r="E885" s="496"/>
      <c r="F885" s="497" t="s">
        <v>52</v>
      </c>
      <c r="G885" s="174">
        <f>G29</f>
        <v>0</v>
      </c>
      <c r="H885" s="175">
        <f>G885*(1-VLOOKUP($F885,SHT,2,FALSE))+$H29*VLOOKUP($F885,SHT,2,FALSE)</f>
        <v>0</v>
      </c>
      <c r="I885" s="163">
        <f t="shared" ref="I885:V885" si="202">I29*VLOOKUP($F885,SHT,2,FALSE)</f>
        <v>0</v>
      </c>
      <c r="J885" s="163">
        <f t="shared" si="202"/>
        <v>0</v>
      </c>
      <c r="K885" s="181">
        <f t="shared" si="202"/>
        <v>0</v>
      </c>
      <c r="L885" s="165">
        <f t="shared" si="202"/>
        <v>0</v>
      </c>
      <c r="M885" s="176">
        <f t="shared" si="202"/>
        <v>0</v>
      </c>
      <c r="N885" s="166">
        <f t="shared" si="202"/>
        <v>0</v>
      </c>
      <c r="O885" s="166">
        <f t="shared" si="202"/>
        <v>0</v>
      </c>
      <c r="P885" s="166">
        <f t="shared" si="202"/>
        <v>0</v>
      </c>
      <c r="Q885" s="166">
        <f t="shared" si="202"/>
        <v>0</v>
      </c>
      <c r="R885" s="166">
        <f t="shared" si="202"/>
        <v>0</v>
      </c>
      <c r="S885" s="166">
        <f t="shared" si="202"/>
        <v>0</v>
      </c>
      <c r="T885" s="162">
        <f t="shared" si="202"/>
        <v>0</v>
      </c>
      <c r="U885" s="166">
        <f t="shared" si="202"/>
        <v>0</v>
      </c>
      <c r="V885" s="167">
        <f t="shared" si="202"/>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4">
      <c r="A886" s="337"/>
      <c r="B886" s="494"/>
      <c r="C886" s="495"/>
      <c r="D886" s="495"/>
      <c r="E886" s="496"/>
      <c r="F886" s="497" t="s">
        <v>53</v>
      </c>
      <c r="G886" s="174">
        <f>G30</f>
        <v>0</v>
      </c>
      <c r="H886" s="175">
        <f>G886*(1-VLOOKUP($F886,SHT,2,FALSE))+$H30*VLOOKUP($F886,SHT,2,FALSE)</f>
        <v>0</v>
      </c>
      <c r="I886" s="163">
        <f t="shared" ref="I886:V886" si="203">I30*VLOOKUP($F886,SHT,2,FALSE)</f>
        <v>0</v>
      </c>
      <c r="J886" s="163">
        <f t="shared" si="203"/>
        <v>0</v>
      </c>
      <c r="K886" s="181">
        <f t="shared" si="203"/>
        <v>0</v>
      </c>
      <c r="L886" s="165">
        <f t="shared" si="203"/>
        <v>0</v>
      </c>
      <c r="M886" s="176">
        <f t="shared" si="203"/>
        <v>0</v>
      </c>
      <c r="N886" s="166">
        <f t="shared" si="203"/>
        <v>0</v>
      </c>
      <c r="O886" s="166">
        <f t="shared" si="203"/>
        <v>0</v>
      </c>
      <c r="P886" s="166">
        <f t="shared" si="203"/>
        <v>0</v>
      </c>
      <c r="Q886" s="166">
        <f t="shared" si="203"/>
        <v>0</v>
      </c>
      <c r="R886" s="166">
        <f t="shared" si="203"/>
        <v>0</v>
      </c>
      <c r="S886" s="166">
        <f t="shared" si="203"/>
        <v>0</v>
      </c>
      <c r="T886" s="162">
        <f t="shared" si="203"/>
        <v>0</v>
      </c>
      <c r="U886" s="166">
        <f t="shared" si="203"/>
        <v>0</v>
      </c>
      <c r="V886" s="167">
        <f t="shared" si="203"/>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4">
      <c r="A887" s="337"/>
      <c r="B887" s="494"/>
      <c r="C887" s="495"/>
      <c r="D887" s="495"/>
      <c r="E887" s="496"/>
      <c r="F887" s="497" t="s">
        <v>54</v>
      </c>
      <c r="G887" s="174">
        <f>G31</f>
        <v>0</v>
      </c>
      <c r="H887" s="175">
        <f>G887*(1-VLOOKUP($F887,SHT,2,FALSE))+$H31*VLOOKUP($F887,SHT,2,FALSE)</f>
        <v>0</v>
      </c>
      <c r="I887" s="163">
        <f t="shared" ref="I887:V887" si="204">I31*VLOOKUP($F887,SHT,2,FALSE)</f>
        <v>0</v>
      </c>
      <c r="J887" s="163">
        <f t="shared" si="204"/>
        <v>0</v>
      </c>
      <c r="K887" s="181">
        <f t="shared" si="204"/>
        <v>0</v>
      </c>
      <c r="L887" s="165">
        <f t="shared" si="204"/>
        <v>0</v>
      </c>
      <c r="M887" s="176">
        <f t="shared" si="204"/>
        <v>0</v>
      </c>
      <c r="N887" s="166">
        <f t="shared" si="204"/>
        <v>0</v>
      </c>
      <c r="O887" s="166">
        <f t="shared" si="204"/>
        <v>0</v>
      </c>
      <c r="P887" s="166">
        <f t="shared" si="204"/>
        <v>0</v>
      </c>
      <c r="Q887" s="166">
        <f t="shared" si="204"/>
        <v>0</v>
      </c>
      <c r="R887" s="166">
        <f t="shared" si="204"/>
        <v>0</v>
      </c>
      <c r="S887" s="166">
        <f t="shared" si="204"/>
        <v>0</v>
      </c>
      <c r="T887" s="162">
        <f t="shared" si="204"/>
        <v>0</v>
      </c>
      <c r="U887" s="166">
        <f t="shared" si="204"/>
        <v>0</v>
      </c>
      <c r="V887" s="167">
        <f t="shared" si="204"/>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4">
      <c r="A888" s="337"/>
      <c r="B888" s="494"/>
      <c r="C888" s="495"/>
      <c r="D888" s="495"/>
      <c r="E888" s="496"/>
      <c r="F888" s="497" t="s">
        <v>55</v>
      </c>
      <c r="G888" s="174">
        <f>G32</f>
        <v>0</v>
      </c>
      <c r="H888" s="175">
        <f>G888*(1-VLOOKUP($F888,SHT,2,FALSE))+$H32*VLOOKUP($F888,SHT,2,FALSE)</f>
        <v>0</v>
      </c>
      <c r="I888" s="163">
        <f t="shared" ref="I888:V888" si="205">I32*VLOOKUP($F888,SHT,2,FALSE)</f>
        <v>0</v>
      </c>
      <c r="J888" s="163">
        <f t="shared" si="205"/>
        <v>0</v>
      </c>
      <c r="K888" s="181">
        <f t="shared" si="205"/>
        <v>0</v>
      </c>
      <c r="L888" s="165">
        <f t="shared" si="205"/>
        <v>0</v>
      </c>
      <c r="M888" s="176">
        <f t="shared" si="205"/>
        <v>0</v>
      </c>
      <c r="N888" s="166">
        <f t="shared" si="205"/>
        <v>0</v>
      </c>
      <c r="O888" s="166">
        <f t="shared" si="205"/>
        <v>0</v>
      </c>
      <c r="P888" s="166">
        <f t="shared" si="205"/>
        <v>0</v>
      </c>
      <c r="Q888" s="166">
        <f t="shared" si="205"/>
        <v>0</v>
      </c>
      <c r="R888" s="166">
        <f t="shared" si="205"/>
        <v>0</v>
      </c>
      <c r="S888" s="166">
        <f t="shared" si="205"/>
        <v>0</v>
      </c>
      <c r="T888" s="162">
        <f t="shared" si="205"/>
        <v>0</v>
      </c>
      <c r="U888" s="166">
        <f t="shared" si="205"/>
        <v>0</v>
      </c>
      <c r="V888" s="167">
        <f t="shared" si="205"/>
        <v>0</v>
      </c>
      <c r="W888" s="48">
        <f>G888-SUM(H888:V888)</f>
        <v>0</v>
      </c>
      <c r="X888" s="71"/>
      <c r="Y888"/>
      <c r="Z888"/>
      <c r="AG888" s="71"/>
      <c r="AH888" s="71"/>
      <c r="AI888" s="71"/>
      <c r="AJ888" s="71"/>
      <c r="AK888" s="71"/>
      <c r="AL888" s="71"/>
      <c r="AM888" s="71"/>
      <c r="AN888" s="71"/>
      <c r="AO888" s="71"/>
      <c r="AP888" s="71"/>
      <c r="AQ888" s="71"/>
      <c r="AR888" s="71"/>
      <c r="AS888" s="71"/>
    </row>
    <row r="889" spans="1:45" x14ac:dyDescent="0.4">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4">
      <c r="A890" s="337"/>
      <c r="B890" s="494"/>
      <c r="C890" s="495"/>
      <c r="D890" s="495"/>
      <c r="E890" s="498" t="s">
        <v>57</v>
      </c>
      <c r="F890" s="496"/>
      <c r="G890" s="68">
        <f t="shared" ref="G890:W890" si="206">SUBTOTAL(9,G891:G893)</f>
        <v>0</v>
      </c>
      <c r="H890" s="69">
        <f t="shared" si="206"/>
        <v>0</v>
      </c>
      <c r="I890" s="66">
        <f t="shared" si="206"/>
        <v>0</v>
      </c>
      <c r="J890" s="66">
        <f t="shared" si="206"/>
        <v>0</v>
      </c>
      <c r="K890" s="67">
        <f t="shared" si="206"/>
        <v>0</v>
      </c>
      <c r="L890" s="36">
        <f t="shared" si="206"/>
        <v>0</v>
      </c>
      <c r="M890" s="36">
        <f t="shared" si="206"/>
        <v>0</v>
      </c>
      <c r="N890" s="36">
        <f t="shared" si="206"/>
        <v>0</v>
      </c>
      <c r="O890" s="36">
        <f t="shared" si="206"/>
        <v>0</v>
      </c>
      <c r="P890" s="36">
        <f t="shared" si="206"/>
        <v>0</v>
      </c>
      <c r="Q890" s="36">
        <f t="shared" si="206"/>
        <v>0</v>
      </c>
      <c r="R890" s="36">
        <f t="shared" si="206"/>
        <v>0</v>
      </c>
      <c r="S890" s="36">
        <f t="shared" si="206"/>
        <v>0</v>
      </c>
      <c r="T890" s="36">
        <f t="shared" si="206"/>
        <v>0</v>
      </c>
      <c r="U890" s="36">
        <f t="shared" si="206"/>
        <v>0</v>
      </c>
      <c r="V890" s="36">
        <f t="shared" si="206"/>
        <v>0</v>
      </c>
      <c r="W890" s="35">
        <f t="shared" si="206"/>
        <v>0</v>
      </c>
      <c r="X890" s="71"/>
      <c r="Y890"/>
      <c r="Z890"/>
      <c r="AG890" s="71"/>
      <c r="AH890" s="71"/>
      <c r="AI890" s="71"/>
      <c r="AJ890" s="71"/>
      <c r="AK890" s="71"/>
      <c r="AL890" s="71"/>
      <c r="AM890" s="71"/>
      <c r="AN890" s="71"/>
      <c r="AO890" s="71"/>
      <c r="AP890" s="71"/>
      <c r="AQ890" s="71"/>
      <c r="AR890" s="71"/>
      <c r="AS890" s="71"/>
    </row>
    <row r="891" spans="1:45" outlineLevel="1" x14ac:dyDescent="0.4">
      <c r="A891" s="337"/>
      <c r="B891" s="494"/>
      <c r="C891" s="495"/>
      <c r="D891" s="495"/>
      <c r="E891" s="498"/>
      <c r="F891" s="497" t="s">
        <v>58</v>
      </c>
      <c r="G891" s="174">
        <f>G35</f>
        <v>0</v>
      </c>
      <c r="H891" s="175">
        <f>G891*(1-VLOOKUP($F891,SHT,2,FALSE))+$H35*VLOOKUP($F891,SHT,2,FALSE)</f>
        <v>0</v>
      </c>
      <c r="I891" s="163">
        <f t="shared" ref="I891:V891" si="207">I35*VLOOKUP($F891,SHT,2,FALSE)</f>
        <v>0</v>
      </c>
      <c r="J891" s="163">
        <f t="shared" si="207"/>
        <v>0</v>
      </c>
      <c r="K891" s="181">
        <f t="shared" si="207"/>
        <v>0</v>
      </c>
      <c r="L891" s="165">
        <f t="shared" si="207"/>
        <v>0</v>
      </c>
      <c r="M891" s="176">
        <f t="shared" si="207"/>
        <v>0</v>
      </c>
      <c r="N891" s="166">
        <f t="shared" si="207"/>
        <v>0</v>
      </c>
      <c r="O891" s="166">
        <f t="shared" si="207"/>
        <v>0</v>
      </c>
      <c r="P891" s="166">
        <f t="shared" si="207"/>
        <v>0</v>
      </c>
      <c r="Q891" s="166">
        <f t="shared" si="207"/>
        <v>0</v>
      </c>
      <c r="R891" s="166">
        <f t="shared" si="207"/>
        <v>0</v>
      </c>
      <c r="S891" s="166">
        <f t="shared" si="207"/>
        <v>0</v>
      </c>
      <c r="T891" s="162">
        <f t="shared" si="207"/>
        <v>0</v>
      </c>
      <c r="U891" s="166">
        <f t="shared" si="207"/>
        <v>0</v>
      </c>
      <c r="V891" s="167">
        <f t="shared" si="207"/>
        <v>0</v>
      </c>
      <c r="W891" s="48">
        <f>G891-SUM(H891:V891)</f>
        <v>0</v>
      </c>
      <c r="Y891"/>
      <c r="Z891"/>
      <c r="AG891" s="135"/>
      <c r="AH891" s="135"/>
    </row>
    <row r="892" spans="1:45" outlineLevel="1" x14ac:dyDescent="0.4">
      <c r="A892" s="337"/>
      <c r="B892" s="494"/>
      <c r="C892" s="495"/>
      <c r="D892" s="495"/>
      <c r="E892" s="496"/>
      <c r="F892" s="497" t="s">
        <v>59</v>
      </c>
      <c r="G892" s="174">
        <f>G36</f>
        <v>0</v>
      </c>
      <c r="H892" s="175">
        <f>G892*(1-VLOOKUP($F892,SHT,2,FALSE))+$H36*VLOOKUP($F892,SHT,2,FALSE)</f>
        <v>0</v>
      </c>
      <c r="I892" s="163">
        <f t="shared" ref="I892:V892" si="208">I36*VLOOKUP($F892,SHT,2,FALSE)</f>
        <v>0</v>
      </c>
      <c r="J892" s="163">
        <f t="shared" si="208"/>
        <v>0</v>
      </c>
      <c r="K892" s="181">
        <f t="shared" si="208"/>
        <v>0</v>
      </c>
      <c r="L892" s="165">
        <f t="shared" si="208"/>
        <v>0</v>
      </c>
      <c r="M892" s="176">
        <f t="shared" si="208"/>
        <v>0</v>
      </c>
      <c r="N892" s="166">
        <f t="shared" si="208"/>
        <v>0</v>
      </c>
      <c r="O892" s="166">
        <f t="shared" si="208"/>
        <v>0</v>
      </c>
      <c r="P892" s="166">
        <f t="shared" si="208"/>
        <v>0</v>
      </c>
      <c r="Q892" s="166">
        <f t="shared" si="208"/>
        <v>0</v>
      </c>
      <c r="R892" s="166">
        <f t="shared" si="208"/>
        <v>0</v>
      </c>
      <c r="S892" s="166">
        <f t="shared" si="208"/>
        <v>0</v>
      </c>
      <c r="T892" s="162">
        <f t="shared" si="208"/>
        <v>0</v>
      </c>
      <c r="U892" s="166">
        <f t="shared" si="208"/>
        <v>0</v>
      </c>
      <c r="V892" s="167">
        <f t="shared" si="208"/>
        <v>0</v>
      </c>
      <c r="W892" s="48">
        <f>G892-SUM(H892:V892)</f>
        <v>0</v>
      </c>
      <c r="Y892"/>
      <c r="Z892"/>
      <c r="AG892" s="135"/>
      <c r="AH892" s="135"/>
    </row>
    <row r="893" spans="1:45" outlineLevel="1" x14ac:dyDescent="0.4">
      <c r="A893" s="337"/>
      <c r="B893" s="494"/>
      <c r="C893" s="495"/>
      <c r="D893" s="495"/>
      <c r="E893" s="496"/>
      <c r="F893" s="497" t="s">
        <v>60</v>
      </c>
      <c r="G893" s="174">
        <f>G37</f>
        <v>0</v>
      </c>
      <c r="H893" s="175">
        <f>G893*(1-VLOOKUP($F893,SHT,2,FALSE))+$H37*VLOOKUP($F893,SHT,2,FALSE)</f>
        <v>0</v>
      </c>
      <c r="I893" s="163">
        <f t="shared" ref="I893:V893" si="209">I37*VLOOKUP($F893,SHT,2,FALSE)</f>
        <v>0</v>
      </c>
      <c r="J893" s="163">
        <f t="shared" si="209"/>
        <v>0</v>
      </c>
      <c r="K893" s="181">
        <f t="shared" si="209"/>
        <v>0</v>
      </c>
      <c r="L893" s="165">
        <f t="shared" si="209"/>
        <v>0</v>
      </c>
      <c r="M893" s="176">
        <f t="shared" si="209"/>
        <v>0</v>
      </c>
      <c r="N893" s="166">
        <f t="shared" si="209"/>
        <v>0</v>
      </c>
      <c r="O893" s="166">
        <f t="shared" si="209"/>
        <v>0</v>
      </c>
      <c r="P893" s="166">
        <f t="shared" si="209"/>
        <v>0</v>
      </c>
      <c r="Q893" s="166">
        <f t="shared" si="209"/>
        <v>0</v>
      </c>
      <c r="R893" s="166">
        <f t="shared" si="209"/>
        <v>0</v>
      </c>
      <c r="S893" s="166">
        <f t="shared" si="209"/>
        <v>0</v>
      </c>
      <c r="T893" s="162">
        <f t="shared" si="209"/>
        <v>0</v>
      </c>
      <c r="U893" s="166">
        <f t="shared" si="209"/>
        <v>0</v>
      </c>
      <c r="V893" s="167">
        <f t="shared" si="209"/>
        <v>0</v>
      </c>
      <c r="W893" s="48">
        <f>G893-SUM(H893:V893)</f>
        <v>0</v>
      </c>
      <c r="Y893"/>
      <c r="Z893"/>
      <c r="AG893" s="135"/>
      <c r="AH893" s="135"/>
    </row>
    <row r="894" spans="1:45" x14ac:dyDescent="0.4">
      <c r="A894" s="337"/>
      <c r="B894" s="494"/>
      <c r="C894" s="495"/>
      <c r="D894" s="495"/>
      <c r="E894" s="496" t="s">
        <v>61</v>
      </c>
      <c r="F894" s="496"/>
      <c r="G894" s="68">
        <f t="shared" ref="G894:W894" si="210">SUBTOTAL(9,G895:G897)</f>
        <v>0</v>
      </c>
      <c r="H894" s="69">
        <f t="shared" si="210"/>
        <v>0</v>
      </c>
      <c r="I894" s="66">
        <f t="shared" si="210"/>
        <v>0</v>
      </c>
      <c r="J894" s="66">
        <f t="shared" si="210"/>
        <v>0</v>
      </c>
      <c r="K894" s="67">
        <f t="shared" si="210"/>
        <v>0</v>
      </c>
      <c r="L894" s="36">
        <f t="shared" si="210"/>
        <v>0</v>
      </c>
      <c r="M894" s="36">
        <f t="shared" si="210"/>
        <v>0</v>
      </c>
      <c r="N894" s="36">
        <f t="shared" si="210"/>
        <v>0</v>
      </c>
      <c r="O894" s="36">
        <f t="shared" si="210"/>
        <v>0</v>
      </c>
      <c r="P894" s="36">
        <f t="shared" si="210"/>
        <v>0</v>
      </c>
      <c r="Q894" s="36">
        <f t="shared" si="210"/>
        <v>0</v>
      </c>
      <c r="R894" s="36">
        <f t="shared" si="210"/>
        <v>0</v>
      </c>
      <c r="S894" s="36">
        <f t="shared" si="210"/>
        <v>0</v>
      </c>
      <c r="T894" s="36">
        <f t="shared" si="210"/>
        <v>0</v>
      </c>
      <c r="U894" s="36">
        <f t="shared" si="210"/>
        <v>0</v>
      </c>
      <c r="V894" s="36">
        <f t="shared" si="210"/>
        <v>0</v>
      </c>
      <c r="W894" s="35">
        <f t="shared" si="210"/>
        <v>0</v>
      </c>
      <c r="Y894"/>
      <c r="Z894"/>
      <c r="AG894" s="135"/>
      <c r="AH894" s="135"/>
    </row>
    <row r="895" spans="1:45" outlineLevel="1" x14ac:dyDescent="0.4">
      <c r="A895" s="337"/>
      <c r="B895" s="494"/>
      <c r="C895" s="495"/>
      <c r="D895" s="495"/>
      <c r="E895" s="496"/>
      <c r="F895" s="497" t="s">
        <v>62</v>
      </c>
      <c r="G895" s="174">
        <f>G39</f>
        <v>0</v>
      </c>
      <c r="H895" s="175">
        <f>G895*(1-VLOOKUP($F895,SHT,2,FALSE))+$H39*VLOOKUP($F895,SHT,2,FALSE)</f>
        <v>0</v>
      </c>
      <c r="I895" s="163">
        <f t="shared" ref="I895:V895" si="211">I39*VLOOKUP($F895,SHT,2,FALSE)</f>
        <v>0</v>
      </c>
      <c r="J895" s="163">
        <f t="shared" si="211"/>
        <v>0</v>
      </c>
      <c r="K895" s="181">
        <f t="shared" si="211"/>
        <v>0</v>
      </c>
      <c r="L895" s="165">
        <f t="shared" si="211"/>
        <v>0</v>
      </c>
      <c r="M895" s="176">
        <f t="shared" si="211"/>
        <v>0</v>
      </c>
      <c r="N895" s="166">
        <f t="shared" si="211"/>
        <v>0</v>
      </c>
      <c r="O895" s="166">
        <f t="shared" si="211"/>
        <v>0</v>
      </c>
      <c r="P895" s="166">
        <f t="shared" si="211"/>
        <v>0</v>
      </c>
      <c r="Q895" s="166">
        <f t="shared" si="211"/>
        <v>0</v>
      </c>
      <c r="R895" s="166">
        <f t="shared" si="211"/>
        <v>0</v>
      </c>
      <c r="S895" s="166">
        <f t="shared" si="211"/>
        <v>0</v>
      </c>
      <c r="T895" s="162">
        <f t="shared" si="211"/>
        <v>0</v>
      </c>
      <c r="U895" s="166">
        <f t="shared" si="211"/>
        <v>0</v>
      </c>
      <c r="V895" s="167">
        <f t="shared" si="211"/>
        <v>0</v>
      </c>
      <c r="W895" s="48">
        <f>G895-SUM(H895:V895)</f>
        <v>0</v>
      </c>
      <c r="Y895"/>
      <c r="Z895"/>
      <c r="AG895" s="135"/>
      <c r="AH895" s="135"/>
    </row>
    <row r="896" spans="1:45" outlineLevel="1" x14ac:dyDescent="0.4">
      <c r="A896" s="337"/>
      <c r="B896" s="494"/>
      <c r="C896" s="495"/>
      <c r="D896" s="495"/>
      <c r="E896" s="496"/>
      <c r="F896" s="497" t="s">
        <v>63</v>
      </c>
      <c r="G896" s="174">
        <f>G40</f>
        <v>0</v>
      </c>
      <c r="H896" s="175">
        <f>G896*(1-VLOOKUP($F896,SHT,2,FALSE))+$H40*VLOOKUP($F896,SHT,2,FALSE)</f>
        <v>0</v>
      </c>
      <c r="I896" s="163">
        <f t="shared" ref="I896:V896" si="212">I40*VLOOKUP($F896,SHT,2,FALSE)</f>
        <v>0</v>
      </c>
      <c r="J896" s="163">
        <f t="shared" si="212"/>
        <v>0</v>
      </c>
      <c r="K896" s="181">
        <f t="shared" si="212"/>
        <v>0</v>
      </c>
      <c r="L896" s="165">
        <f t="shared" si="212"/>
        <v>0</v>
      </c>
      <c r="M896" s="176">
        <f t="shared" si="212"/>
        <v>0</v>
      </c>
      <c r="N896" s="166">
        <f t="shared" si="212"/>
        <v>0</v>
      </c>
      <c r="O896" s="166">
        <f t="shared" si="212"/>
        <v>0</v>
      </c>
      <c r="P896" s="166">
        <f t="shared" si="212"/>
        <v>0</v>
      </c>
      <c r="Q896" s="166">
        <f t="shared" si="212"/>
        <v>0</v>
      </c>
      <c r="R896" s="166">
        <f t="shared" si="212"/>
        <v>0</v>
      </c>
      <c r="S896" s="166">
        <f t="shared" si="212"/>
        <v>0</v>
      </c>
      <c r="T896" s="162">
        <f t="shared" si="212"/>
        <v>0</v>
      </c>
      <c r="U896" s="166">
        <f t="shared" si="212"/>
        <v>0</v>
      </c>
      <c r="V896" s="167">
        <f t="shared" si="212"/>
        <v>0</v>
      </c>
      <c r="W896" s="48">
        <f>G896-SUM(H896:V896)</f>
        <v>0</v>
      </c>
      <c r="Y896"/>
      <c r="Z896"/>
      <c r="AG896" s="135"/>
      <c r="AH896" s="135"/>
    </row>
    <row r="897" spans="1:34" outlineLevel="1" x14ac:dyDescent="0.4">
      <c r="A897" s="337"/>
      <c r="B897" s="494"/>
      <c r="C897" s="495"/>
      <c r="D897" s="495"/>
      <c r="E897" s="496"/>
      <c r="F897" s="497" t="s">
        <v>64</v>
      </c>
      <c r="G897" s="174">
        <f>G41</f>
        <v>0</v>
      </c>
      <c r="H897" s="175">
        <f>G897*(1-VLOOKUP($F897,SHT,2,FALSE))+$H41*VLOOKUP($F897,SHT,2,FALSE)</f>
        <v>0</v>
      </c>
      <c r="I897" s="163">
        <f t="shared" ref="I897:V897" si="213">I41*VLOOKUP($F897,SHT,2,FALSE)</f>
        <v>0</v>
      </c>
      <c r="J897" s="163">
        <f t="shared" si="213"/>
        <v>0</v>
      </c>
      <c r="K897" s="181">
        <f t="shared" si="213"/>
        <v>0</v>
      </c>
      <c r="L897" s="165">
        <f t="shared" si="213"/>
        <v>0</v>
      </c>
      <c r="M897" s="176">
        <f t="shared" si="213"/>
        <v>0</v>
      </c>
      <c r="N897" s="166">
        <f t="shared" si="213"/>
        <v>0</v>
      </c>
      <c r="O897" s="166">
        <f t="shared" si="213"/>
        <v>0</v>
      </c>
      <c r="P897" s="166">
        <f t="shared" si="213"/>
        <v>0</v>
      </c>
      <c r="Q897" s="166">
        <f t="shared" si="213"/>
        <v>0</v>
      </c>
      <c r="R897" s="166">
        <f t="shared" si="213"/>
        <v>0</v>
      </c>
      <c r="S897" s="166">
        <f t="shared" si="213"/>
        <v>0</v>
      </c>
      <c r="T897" s="162">
        <f t="shared" si="213"/>
        <v>0</v>
      </c>
      <c r="U897" s="166">
        <f t="shared" si="213"/>
        <v>0</v>
      </c>
      <c r="V897" s="167">
        <f t="shared" si="213"/>
        <v>0</v>
      </c>
      <c r="W897" s="48">
        <f>G897-SUM(H897:V897)</f>
        <v>0</v>
      </c>
      <c r="Y897"/>
      <c r="Z897"/>
      <c r="AG897" s="135"/>
      <c r="AH897" s="135"/>
    </row>
    <row r="898" spans="1:34" x14ac:dyDescent="0.4">
      <c r="A898" s="337"/>
      <c r="B898" s="494"/>
      <c r="C898" s="495"/>
      <c r="D898" s="495"/>
      <c r="E898" s="496" t="s">
        <v>65</v>
      </c>
      <c r="F898" s="496"/>
      <c r="G898" s="68">
        <f t="shared" ref="G898:W898" si="214">SUBTOTAL(9,G899:G901)</f>
        <v>0</v>
      </c>
      <c r="H898" s="69">
        <f t="shared" si="214"/>
        <v>0</v>
      </c>
      <c r="I898" s="66">
        <f t="shared" si="214"/>
        <v>0</v>
      </c>
      <c r="J898" s="66">
        <f t="shared" si="214"/>
        <v>0</v>
      </c>
      <c r="K898" s="67">
        <f t="shared" si="214"/>
        <v>0</v>
      </c>
      <c r="L898" s="36">
        <f t="shared" si="214"/>
        <v>0</v>
      </c>
      <c r="M898" s="36">
        <f t="shared" si="214"/>
        <v>0</v>
      </c>
      <c r="N898" s="36">
        <f t="shared" si="214"/>
        <v>0</v>
      </c>
      <c r="O898" s="36">
        <f t="shared" si="214"/>
        <v>0</v>
      </c>
      <c r="P898" s="36">
        <f t="shared" si="214"/>
        <v>0</v>
      </c>
      <c r="Q898" s="36">
        <f t="shared" si="214"/>
        <v>0</v>
      </c>
      <c r="R898" s="36">
        <f t="shared" si="214"/>
        <v>0</v>
      </c>
      <c r="S898" s="36">
        <f t="shared" si="214"/>
        <v>0</v>
      </c>
      <c r="T898" s="36">
        <f t="shared" si="214"/>
        <v>0</v>
      </c>
      <c r="U898" s="36">
        <f t="shared" si="214"/>
        <v>0</v>
      </c>
      <c r="V898" s="36">
        <f t="shared" si="214"/>
        <v>0</v>
      </c>
      <c r="W898" s="35">
        <f t="shared" si="214"/>
        <v>0</v>
      </c>
      <c r="Y898"/>
      <c r="Z898"/>
      <c r="AG898" s="135"/>
      <c r="AH898" s="135"/>
    </row>
    <row r="899" spans="1:34" outlineLevel="1" x14ac:dyDescent="0.4">
      <c r="A899" s="337"/>
      <c r="B899" s="494"/>
      <c r="C899" s="495"/>
      <c r="D899" s="495"/>
      <c r="E899" s="496"/>
      <c r="F899" s="497" t="s">
        <v>66</v>
      </c>
      <c r="G899" s="174">
        <f>G43</f>
        <v>0</v>
      </c>
      <c r="H899" s="175">
        <f>G899*(1-VLOOKUP($F899,SHT,2,FALSE))+$H43*VLOOKUP($F899,SHT,2,FALSE)</f>
        <v>0</v>
      </c>
      <c r="I899" s="163">
        <f t="shared" ref="I899:V899" si="215">I43*VLOOKUP($F899,SHT,2,FALSE)</f>
        <v>0</v>
      </c>
      <c r="J899" s="163">
        <f t="shared" si="215"/>
        <v>0</v>
      </c>
      <c r="K899" s="181">
        <f t="shared" si="215"/>
        <v>0</v>
      </c>
      <c r="L899" s="165">
        <f t="shared" si="215"/>
        <v>0</v>
      </c>
      <c r="M899" s="176">
        <f t="shared" si="215"/>
        <v>0</v>
      </c>
      <c r="N899" s="166">
        <f t="shared" si="215"/>
        <v>0</v>
      </c>
      <c r="O899" s="166">
        <f t="shared" si="215"/>
        <v>0</v>
      </c>
      <c r="P899" s="166">
        <f t="shared" si="215"/>
        <v>0</v>
      </c>
      <c r="Q899" s="166">
        <f t="shared" si="215"/>
        <v>0</v>
      </c>
      <c r="R899" s="166">
        <f t="shared" si="215"/>
        <v>0</v>
      </c>
      <c r="S899" s="166">
        <f t="shared" si="215"/>
        <v>0</v>
      </c>
      <c r="T899" s="162">
        <f t="shared" si="215"/>
        <v>0</v>
      </c>
      <c r="U899" s="166">
        <f t="shared" si="215"/>
        <v>0</v>
      </c>
      <c r="V899" s="167">
        <f t="shared" si="215"/>
        <v>0</v>
      </c>
      <c r="W899" s="48">
        <f>G899-SUM(H899:V899)</f>
        <v>0</v>
      </c>
      <c r="Y899"/>
      <c r="Z899"/>
      <c r="AG899" s="135"/>
      <c r="AH899" s="135"/>
    </row>
    <row r="900" spans="1:34" outlineLevel="1" x14ac:dyDescent="0.4">
      <c r="A900" s="337"/>
      <c r="B900" s="494"/>
      <c r="C900" s="495"/>
      <c r="D900" s="495"/>
      <c r="E900" s="496"/>
      <c r="F900" s="497" t="s">
        <v>67</v>
      </c>
      <c r="G900" s="174">
        <f>G44</f>
        <v>0</v>
      </c>
      <c r="H900" s="175">
        <f>G900*(1-VLOOKUP($F900,SHT,2,FALSE))+$H44*VLOOKUP($F900,SHT,2,FALSE)</f>
        <v>0</v>
      </c>
      <c r="I900" s="163">
        <f t="shared" ref="I900:V900" si="216">I44*VLOOKUP($F900,SHT,2,FALSE)</f>
        <v>0</v>
      </c>
      <c r="J900" s="163">
        <f t="shared" si="216"/>
        <v>0</v>
      </c>
      <c r="K900" s="181">
        <f t="shared" si="216"/>
        <v>0</v>
      </c>
      <c r="L900" s="165">
        <f t="shared" si="216"/>
        <v>0</v>
      </c>
      <c r="M900" s="176">
        <f t="shared" si="216"/>
        <v>0</v>
      </c>
      <c r="N900" s="166">
        <f t="shared" si="216"/>
        <v>0</v>
      </c>
      <c r="O900" s="166">
        <f t="shared" si="216"/>
        <v>0</v>
      </c>
      <c r="P900" s="166">
        <f t="shared" si="216"/>
        <v>0</v>
      </c>
      <c r="Q900" s="166">
        <f t="shared" si="216"/>
        <v>0</v>
      </c>
      <c r="R900" s="166">
        <f t="shared" si="216"/>
        <v>0</v>
      </c>
      <c r="S900" s="166">
        <f t="shared" si="216"/>
        <v>0</v>
      </c>
      <c r="T900" s="162">
        <f t="shared" si="216"/>
        <v>0</v>
      </c>
      <c r="U900" s="166">
        <f t="shared" si="216"/>
        <v>0</v>
      </c>
      <c r="V900" s="167">
        <f t="shared" si="216"/>
        <v>0</v>
      </c>
      <c r="W900" s="48">
        <f>G900-SUM(H900:V900)</f>
        <v>0</v>
      </c>
      <c r="Y900"/>
      <c r="Z900"/>
      <c r="AG900" s="135"/>
      <c r="AH900" s="135"/>
    </row>
    <row r="901" spans="1:34" outlineLevel="1" x14ac:dyDescent="0.4">
      <c r="A901" s="337"/>
      <c r="B901" s="494"/>
      <c r="C901" s="495"/>
      <c r="D901" s="495"/>
      <c r="E901" s="496"/>
      <c r="F901" s="497" t="s">
        <v>68</v>
      </c>
      <c r="G901" s="174">
        <f>G45</f>
        <v>0</v>
      </c>
      <c r="H901" s="175">
        <f>G901*(1-VLOOKUP($F901,SHT,2,FALSE))+$H45*VLOOKUP($F901,SHT,2,FALSE)</f>
        <v>0</v>
      </c>
      <c r="I901" s="163">
        <f t="shared" ref="I901:V901" si="217">I45*VLOOKUP($F901,SHT,2,FALSE)</f>
        <v>0</v>
      </c>
      <c r="J901" s="163">
        <f t="shared" si="217"/>
        <v>0</v>
      </c>
      <c r="K901" s="181">
        <f t="shared" si="217"/>
        <v>0</v>
      </c>
      <c r="L901" s="165">
        <f t="shared" si="217"/>
        <v>0</v>
      </c>
      <c r="M901" s="176">
        <f t="shared" si="217"/>
        <v>0</v>
      </c>
      <c r="N901" s="166">
        <f t="shared" si="217"/>
        <v>0</v>
      </c>
      <c r="O901" s="166">
        <f t="shared" si="217"/>
        <v>0</v>
      </c>
      <c r="P901" s="166">
        <f t="shared" si="217"/>
        <v>0</v>
      </c>
      <c r="Q901" s="166">
        <f t="shared" si="217"/>
        <v>0</v>
      </c>
      <c r="R901" s="166">
        <f t="shared" si="217"/>
        <v>0</v>
      </c>
      <c r="S901" s="166">
        <f t="shared" si="217"/>
        <v>0</v>
      </c>
      <c r="T901" s="162">
        <f t="shared" si="217"/>
        <v>0</v>
      </c>
      <c r="U901" s="166">
        <f t="shared" si="217"/>
        <v>0</v>
      </c>
      <c r="V901" s="167">
        <f t="shared" si="217"/>
        <v>0</v>
      </c>
      <c r="W901" s="48">
        <f>G901-SUM(H901:V901)</f>
        <v>0</v>
      </c>
      <c r="Y901"/>
      <c r="Z901"/>
      <c r="AG901" s="135"/>
      <c r="AH901" s="135"/>
    </row>
    <row r="902" spans="1:34" x14ac:dyDescent="0.4">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4">
      <c r="A903" s="337"/>
      <c r="B903" s="494"/>
      <c r="C903" s="495"/>
      <c r="D903" s="495"/>
      <c r="E903" s="496" t="s">
        <v>70</v>
      </c>
      <c r="F903" s="496"/>
      <c r="G903" s="68">
        <f t="shared" ref="G903:W903" si="218">SUBTOTAL(9,G904:G905)</f>
        <v>0</v>
      </c>
      <c r="H903" s="69">
        <f t="shared" si="218"/>
        <v>0</v>
      </c>
      <c r="I903" s="66">
        <f t="shared" si="218"/>
        <v>0</v>
      </c>
      <c r="J903" s="66">
        <f t="shared" si="218"/>
        <v>0</v>
      </c>
      <c r="K903" s="67">
        <f t="shared" si="218"/>
        <v>0</v>
      </c>
      <c r="L903" s="36">
        <f t="shared" si="218"/>
        <v>0</v>
      </c>
      <c r="M903" s="36">
        <f t="shared" si="218"/>
        <v>0</v>
      </c>
      <c r="N903" s="36">
        <f t="shared" si="218"/>
        <v>0</v>
      </c>
      <c r="O903" s="36">
        <f t="shared" si="218"/>
        <v>0</v>
      </c>
      <c r="P903" s="36">
        <f t="shared" si="218"/>
        <v>0</v>
      </c>
      <c r="Q903" s="36">
        <f t="shared" si="218"/>
        <v>0</v>
      </c>
      <c r="R903" s="36">
        <f t="shared" si="218"/>
        <v>0</v>
      </c>
      <c r="S903" s="36">
        <f t="shared" si="218"/>
        <v>0</v>
      </c>
      <c r="T903" s="36">
        <f t="shared" si="218"/>
        <v>0</v>
      </c>
      <c r="U903" s="36">
        <f t="shared" si="218"/>
        <v>0</v>
      </c>
      <c r="V903" s="36">
        <f t="shared" si="218"/>
        <v>0</v>
      </c>
      <c r="W903" s="35">
        <f t="shared" si="218"/>
        <v>0</v>
      </c>
      <c r="Y903"/>
      <c r="Z903"/>
      <c r="AG903" s="135"/>
      <c r="AH903" s="135"/>
    </row>
    <row r="904" spans="1:34" outlineLevel="1" x14ac:dyDescent="0.4">
      <c r="A904" s="337"/>
      <c r="B904" s="494"/>
      <c r="C904" s="495"/>
      <c r="D904" s="495"/>
      <c r="E904" s="496"/>
      <c r="F904" s="497" t="s">
        <v>71</v>
      </c>
      <c r="G904" s="174">
        <f>G48</f>
        <v>0</v>
      </c>
      <c r="H904" s="175">
        <f>G904*(1-VLOOKUP($F904,SHT,2,FALSE))+$H48*VLOOKUP($F904,SHT,2,FALSE)</f>
        <v>0</v>
      </c>
      <c r="I904" s="163">
        <f t="shared" ref="I904:V904" si="219">I48*VLOOKUP($F904,SHT,2,FALSE)</f>
        <v>0</v>
      </c>
      <c r="J904" s="163">
        <f t="shared" si="219"/>
        <v>0</v>
      </c>
      <c r="K904" s="181">
        <f t="shared" si="219"/>
        <v>0</v>
      </c>
      <c r="L904" s="165">
        <f t="shared" si="219"/>
        <v>0</v>
      </c>
      <c r="M904" s="176">
        <f t="shared" si="219"/>
        <v>0</v>
      </c>
      <c r="N904" s="166">
        <f t="shared" si="219"/>
        <v>0</v>
      </c>
      <c r="O904" s="166">
        <f t="shared" si="219"/>
        <v>0</v>
      </c>
      <c r="P904" s="166">
        <f t="shared" si="219"/>
        <v>0</v>
      </c>
      <c r="Q904" s="166">
        <f t="shared" si="219"/>
        <v>0</v>
      </c>
      <c r="R904" s="166">
        <f t="shared" si="219"/>
        <v>0</v>
      </c>
      <c r="S904" s="166">
        <f t="shared" si="219"/>
        <v>0</v>
      </c>
      <c r="T904" s="162">
        <f t="shared" si="219"/>
        <v>0</v>
      </c>
      <c r="U904" s="166">
        <f t="shared" si="219"/>
        <v>0</v>
      </c>
      <c r="V904" s="167">
        <f t="shared" si="219"/>
        <v>0</v>
      </c>
      <c r="W904" s="48">
        <f>G904-SUM(H904:V904)</f>
        <v>0</v>
      </c>
      <c r="Y904"/>
      <c r="Z904"/>
      <c r="AG904" s="135"/>
      <c r="AH904" s="135"/>
    </row>
    <row r="905" spans="1:34" outlineLevel="1" x14ac:dyDescent="0.4">
      <c r="A905" s="337"/>
      <c r="B905" s="494"/>
      <c r="C905" s="495"/>
      <c r="D905" s="495"/>
      <c r="E905" s="496"/>
      <c r="F905" s="497" t="s">
        <v>72</v>
      </c>
      <c r="G905" s="174">
        <f>G49</f>
        <v>0</v>
      </c>
      <c r="H905" s="175">
        <f>G905*(1-VLOOKUP($F905,SHT,2,FALSE))+$H49*VLOOKUP($F905,SHT,2,FALSE)</f>
        <v>0</v>
      </c>
      <c r="I905" s="163">
        <f t="shared" ref="I905:V905" si="220">I49*VLOOKUP($F905,SHT,2,FALSE)</f>
        <v>0</v>
      </c>
      <c r="J905" s="163">
        <f t="shared" si="220"/>
        <v>0</v>
      </c>
      <c r="K905" s="181">
        <f t="shared" si="220"/>
        <v>0</v>
      </c>
      <c r="L905" s="165">
        <f t="shared" si="220"/>
        <v>0</v>
      </c>
      <c r="M905" s="176">
        <f t="shared" si="220"/>
        <v>0</v>
      </c>
      <c r="N905" s="166">
        <f t="shared" si="220"/>
        <v>0</v>
      </c>
      <c r="O905" s="166">
        <f t="shared" si="220"/>
        <v>0</v>
      </c>
      <c r="P905" s="166">
        <f t="shared" si="220"/>
        <v>0</v>
      </c>
      <c r="Q905" s="166">
        <f t="shared" si="220"/>
        <v>0</v>
      </c>
      <c r="R905" s="166">
        <f t="shared" si="220"/>
        <v>0</v>
      </c>
      <c r="S905" s="166">
        <f t="shared" si="220"/>
        <v>0</v>
      </c>
      <c r="T905" s="162">
        <f t="shared" si="220"/>
        <v>0</v>
      </c>
      <c r="U905" s="166">
        <f t="shared" si="220"/>
        <v>0</v>
      </c>
      <c r="V905" s="167">
        <f t="shared" si="220"/>
        <v>0</v>
      </c>
      <c r="W905" s="48">
        <f>G905-SUM(H905:V905)</f>
        <v>0</v>
      </c>
      <c r="Y905"/>
      <c r="Z905"/>
      <c r="AG905" s="135"/>
      <c r="AH905" s="135"/>
    </row>
    <row r="906" spans="1:34" x14ac:dyDescent="0.4">
      <c r="A906" s="337"/>
      <c r="B906" s="494"/>
      <c r="C906" s="495"/>
      <c r="D906" s="495"/>
      <c r="E906" s="496" t="s">
        <v>73</v>
      </c>
      <c r="F906" s="496"/>
      <c r="G906" s="68">
        <f t="shared" ref="G906:W906" si="221">SUBTOTAL(9,G907:G909)</f>
        <v>0</v>
      </c>
      <c r="H906" s="69">
        <f t="shared" si="221"/>
        <v>0</v>
      </c>
      <c r="I906" s="66">
        <f t="shared" si="221"/>
        <v>0</v>
      </c>
      <c r="J906" s="66">
        <f t="shared" si="221"/>
        <v>0</v>
      </c>
      <c r="K906" s="67">
        <f t="shared" si="221"/>
        <v>0</v>
      </c>
      <c r="L906" s="36">
        <f t="shared" si="221"/>
        <v>0</v>
      </c>
      <c r="M906" s="36">
        <f t="shared" si="221"/>
        <v>0</v>
      </c>
      <c r="N906" s="36">
        <f t="shared" si="221"/>
        <v>0</v>
      </c>
      <c r="O906" s="36">
        <f t="shared" si="221"/>
        <v>0</v>
      </c>
      <c r="P906" s="36">
        <f t="shared" si="221"/>
        <v>0</v>
      </c>
      <c r="Q906" s="36">
        <f t="shared" si="221"/>
        <v>0</v>
      </c>
      <c r="R906" s="36">
        <f t="shared" si="221"/>
        <v>0</v>
      </c>
      <c r="S906" s="36">
        <f t="shared" si="221"/>
        <v>0</v>
      </c>
      <c r="T906" s="36">
        <f t="shared" si="221"/>
        <v>0</v>
      </c>
      <c r="U906" s="36">
        <f t="shared" si="221"/>
        <v>0</v>
      </c>
      <c r="V906" s="36">
        <f t="shared" si="221"/>
        <v>0</v>
      </c>
      <c r="W906" s="35">
        <f t="shared" si="221"/>
        <v>0</v>
      </c>
      <c r="Y906"/>
      <c r="Z906"/>
      <c r="AG906" s="135"/>
      <c r="AH906" s="135"/>
    </row>
    <row r="907" spans="1:34" outlineLevel="1" x14ac:dyDescent="0.4">
      <c r="A907" s="337"/>
      <c r="B907" s="494"/>
      <c r="C907" s="495"/>
      <c r="D907" s="495"/>
      <c r="E907" s="496"/>
      <c r="F907" s="497" t="s">
        <v>74</v>
      </c>
      <c r="G907" s="174">
        <f>G51</f>
        <v>0</v>
      </c>
      <c r="H907" s="175">
        <f>G907*(1-VLOOKUP($F907,SHT,2,FALSE))+$H51*VLOOKUP($F907,SHT,2,FALSE)</f>
        <v>0</v>
      </c>
      <c r="I907" s="163">
        <f t="shared" ref="I907:V907" si="222">I51*VLOOKUP($F907,SHT,2,FALSE)</f>
        <v>0</v>
      </c>
      <c r="J907" s="163">
        <f t="shared" si="222"/>
        <v>0</v>
      </c>
      <c r="K907" s="181">
        <f t="shared" si="222"/>
        <v>0</v>
      </c>
      <c r="L907" s="178">
        <f t="shared" si="222"/>
        <v>0</v>
      </c>
      <c r="M907" s="176">
        <f t="shared" si="222"/>
        <v>0</v>
      </c>
      <c r="N907" s="166">
        <f t="shared" si="222"/>
        <v>0</v>
      </c>
      <c r="O907" s="166">
        <f t="shared" si="222"/>
        <v>0</v>
      </c>
      <c r="P907" s="166">
        <f t="shared" si="222"/>
        <v>0</v>
      </c>
      <c r="Q907" s="166">
        <f t="shared" si="222"/>
        <v>0</v>
      </c>
      <c r="R907" s="166">
        <f t="shared" si="222"/>
        <v>0</v>
      </c>
      <c r="S907" s="166">
        <f t="shared" si="222"/>
        <v>0</v>
      </c>
      <c r="T907" s="162">
        <f t="shared" si="222"/>
        <v>0</v>
      </c>
      <c r="U907" s="166">
        <f t="shared" si="222"/>
        <v>0</v>
      </c>
      <c r="V907" s="167">
        <f t="shared" si="222"/>
        <v>0</v>
      </c>
      <c r="W907" s="48">
        <f>G907-SUM(H907:V907)</f>
        <v>0</v>
      </c>
      <c r="Y907"/>
      <c r="Z907"/>
      <c r="AG907" s="135"/>
      <c r="AH907" s="135"/>
    </row>
    <row r="908" spans="1:34" outlineLevel="1" x14ac:dyDescent="0.4">
      <c r="A908" s="337"/>
      <c r="B908" s="494"/>
      <c r="C908" s="495"/>
      <c r="D908" s="495"/>
      <c r="E908" s="496"/>
      <c r="F908" s="497" t="s">
        <v>75</v>
      </c>
      <c r="G908" s="174">
        <f>G52</f>
        <v>0</v>
      </c>
      <c r="H908" s="175">
        <f>G908*(1-VLOOKUP($F908,SHT,2,FALSE))+$H52*VLOOKUP($F908,SHT,2,FALSE)</f>
        <v>0</v>
      </c>
      <c r="I908" s="163">
        <f t="shared" ref="I908:V908" si="223">I52*VLOOKUP($F908,SHT,2,FALSE)</f>
        <v>0</v>
      </c>
      <c r="J908" s="163">
        <f t="shared" si="223"/>
        <v>0</v>
      </c>
      <c r="K908" s="181">
        <f t="shared" si="223"/>
        <v>0</v>
      </c>
      <c r="L908" s="165">
        <f t="shared" si="223"/>
        <v>0</v>
      </c>
      <c r="M908" s="179">
        <f t="shared" si="223"/>
        <v>0</v>
      </c>
      <c r="N908" s="166">
        <f t="shared" si="223"/>
        <v>0</v>
      </c>
      <c r="O908" s="166">
        <f t="shared" si="223"/>
        <v>0</v>
      </c>
      <c r="P908" s="166">
        <f t="shared" si="223"/>
        <v>0</v>
      </c>
      <c r="Q908" s="166">
        <f t="shared" si="223"/>
        <v>0</v>
      </c>
      <c r="R908" s="166">
        <f t="shared" si="223"/>
        <v>0</v>
      </c>
      <c r="S908" s="166">
        <f t="shared" si="223"/>
        <v>0</v>
      </c>
      <c r="T908" s="162">
        <f t="shared" si="223"/>
        <v>0</v>
      </c>
      <c r="U908" s="166">
        <f t="shared" si="223"/>
        <v>0</v>
      </c>
      <c r="V908" s="167">
        <f t="shared" si="223"/>
        <v>0</v>
      </c>
      <c r="W908" s="48">
        <f>G908-SUM(H908:V908)</f>
        <v>0</v>
      </c>
      <c r="Y908"/>
      <c r="Z908"/>
      <c r="AG908" s="135"/>
      <c r="AH908" s="135"/>
    </row>
    <row r="909" spans="1:34" outlineLevel="1" x14ac:dyDescent="0.4">
      <c r="A909" s="337"/>
      <c r="B909" s="494"/>
      <c r="C909" s="495"/>
      <c r="D909" s="495"/>
      <c r="E909" s="496"/>
      <c r="F909" s="497" t="s">
        <v>76</v>
      </c>
      <c r="G909" s="174">
        <f>G53</f>
        <v>0</v>
      </c>
      <c r="H909" s="175">
        <f>G909*(1-VLOOKUP($F909,SHT,2,FALSE))+$H53*VLOOKUP($F909,SHT,2,FALSE)</f>
        <v>0</v>
      </c>
      <c r="I909" s="163">
        <f t="shared" ref="I909:V909" si="224">I53*VLOOKUP($F909,SHT,2,FALSE)</f>
        <v>0</v>
      </c>
      <c r="J909" s="163">
        <f t="shared" si="224"/>
        <v>0</v>
      </c>
      <c r="K909" s="181">
        <f t="shared" si="224"/>
        <v>0</v>
      </c>
      <c r="L909" s="180">
        <f t="shared" si="224"/>
        <v>0</v>
      </c>
      <c r="M909" s="162">
        <f t="shared" si="224"/>
        <v>0</v>
      </c>
      <c r="N909" s="166">
        <f t="shared" si="224"/>
        <v>0</v>
      </c>
      <c r="O909" s="166">
        <f t="shared" si="224"/>
        <v>0</v>
      </c>
      <c r="P909" s="166">
        <f t="shared" si="224"/>
        <v>0</v>
      </c>
      <c r="Q909" s="166">
        <f t="shared" si="224"/>
        <v>0</v>
      </c>
      <c r="R909" s="166">
        <f t="shared" si="224"/>
        <v>0</v>
      </c>
      <c r="S909" s="166">
        <f t="shared" si="224"/>
        <v>0</v>
      </c>
      <c r="T909" s="166">
        <f t="shared" si="224"/>
        <v>0</v>
      </c>
      <c r="U909" s="166">
        <f t="shared" si="224"/>
        <v>0</v>
      </c>
      <c r="V909" s="167">
        <f t="shared" si="224"/>
        <v>0</v>
      </c>
      <c r="W909" s="48">
        <f>G909-SUM(H909:V909)</f>
        <v>0</v>
      </c>
      <c r="Y909"/>
      <c r="Z909"/>
      <c r="AG909" s="135"/>
      <c r="AH909" s="135"/>
    </row>
    <row r="910" spans="1:34" x14ac:dyDescent="0.4">
      <c r="A910" s="337"/>
      <c r="B910" s="494"/>
      <c r="C910" s="495"/>
      <c r="D910" s="495"/>
      <c r="E910" s="496" t="s">
        <v>77</v>
      </c>
      <c r="F910" s="496"/>
      <c r="G910" s="68">
        <f t="shared" ref="G910:W910" si="225">SUBTOTAL(9,G911:G912)</f>
        <v>0</v>
      </c>
      <c r="H910" s="69">
        <f t="shared" si="225"/>
        <v>0</v>
      </c>
      <c r="I910" s="66">
        <f t="shared" si="225"/>
        <v>0</v>
      </c>
      <c r="J910" s="66">
        <f t="shared" si="225"/>
        <v>0</v>
      </c>
      <c r="K910" s="67">
        <f t="shared" si="225"/>
        <v>0</v>
      </c>
      <c r="L910" s="36">
        <f t="shared" si="225"/>
        <v>0</v>
      </c>
      <c r="M910" s="36">
        <f t="shared" si="225"/>
        <v>0</v>
      </c>
      <c r="N910" s="36">
        <f t="shared" si="225"/>
        <v>0</v>
      </c>
      <c r="O910" s="36">
        <f t="shared" si="225"/>
        <v>0</v>
      </c>
      <c r="P910" s="36">
        <f t="shared" si="225"/>
        <v>0</v>
      </c>
      <c r="Q910" s="36">
        <f t="shared" si="225"/>
        <v>0</v>
      </c>
      <c r="R910" s="36">
        <f t="shared" si="225"/>
        <v>0</v>
      </c>
      <c r="S910" s="36">
        <f t="shared" si="225"/>
        <v>0</v>
      </c>
      <c r="T910" s="36">
        <f t="shared" si="225"/>
        <v>0</v>
      </c>
      <c r="U910" s="36">
        <f t="shared" si="225"/>
        <v>0</v>
      </c>
      <c r="V910" s="36">
        <f t="shared" si="225"/>
        <v>0</v>
      </c>
      <c r="W910" s="35">
        <f t="shared" si="225"/>
        <v>0</v>
      </c>
      <c r="Y910"/>
      <c r="Z910"/>
      <c r="AG910" s="135"/>
      <c r="AH910" s="135"/>
    </row>
    <row r="911" spans="1:34" outlineLevel="1" x14ac:dyDescent="0.4">
      <c r="A911" s="337"/>
      <c r="B911" s="494"/>
      <c r="C911" s="495"/>
      <c r="D911" s="495"/>
      <c r="E911" s="496"/>
      <c r="F911" s="497" t="s">
        <v>78</v>
      </c>
      <c r="G911" s="174">
        <f>G55</f>
        <v>0</v>
      </c>
      <c r="H911" s="175">
        <f>G911*(1-VLOOKUP($F911,SHT,2,FALSE))+$H55*VLOOKUP($F911,SHT,2,FALSE)</f>
        <v>0</v>
      </c>
      <c r="I911" s="163">
        <f t="shared" ref="I911:V911" si="226">I55*VLOOKUP($F911,SHT,2,FALSE)</f>
        <v>0</v>
      </c>
      <c r="J911" s="163">
        <f t="shared" si="226"/>
        <v>0</v>
      </c>
      <c r="K911" s="181">
        <f t="shared" si="226"/>
        <v>0</v>
      </c>
      <c r="L911" s="165">
        <f t="shared" si="226"/>
        <v>0</v>
      </c>
      <c r="M911" s="162">
        <f t="shared" si="226"/>
        <v>0</v>
      </c>
      <c r="N911" s="166">
        <f t="shared" si="226"/>
        <v>0</v>
      </c>
      <c r="O911" s="166">
        <f t="shared" si="226"/>
        <v>0</v>
      </c>
      <c r="P911" s="166">
        <f t="shared" si="226"/>
        <v>0</v>
      </c>
      <c r="Q911" s="166">
        <f t="shared" si="226"/>
        <v>0</v>
      </c>
      <c r="R911" s="166">
        <f t="shared" si="226"/>
        <v>0</v>
      </c>
      <c r="S911" s="166">
        <f t="shared" si="226"/>
        <v>0</v>
      </c>
      <c r="T911" s="166">
        <f t="shared" si="226"/>
        <v>0</v>
      </c>
      <c r="U911" s="162">
        <f t="shared" si="226"/>
        <v>0</v>
      </c>
      <c r="V911" s="167">
        <f t="shared" si="226"/>
        <v>0</v>
      </c>
      <c r="W911" s="48">
        <f>G911-SUM(H911:V911)</f>
        <v>0</v>
      </c>
      <c r="Y911"/>
      <c r="Z911"/>
      <c r="AG911" s="135"/>
      <c r="AH911" s="135"/>
    </row>
    <row r="912" spans="1:34" outlineLevel="1" x14ac:dyDescent="0.4">
      <c r="A912" s="337"/>
      <c r="B912" s="494"/>
      <c r="C912" s="495"/>
      <c r="D912" s="495"/>
      <c r="E912" s="496"/>
      <c r="F912" s="497" t="s">
        <v>79</v>
      </c>
      <c r="G912" s="174">
        <f>G56</f>
        <v>0</v>
      </c>
      <c r="H912" s="175">
        <f>G912*(1-VLOOKUP($F912,SHT,2,FALSE))+$H56*VLOOKUP($F912,SHT,2,FALSE)</f>
        <v>0</v>
      </c>
      <c r="I912" s="163">
        <f t="shared" ref="I912:V912" si="227">I56*VLOOKUP($F912,SHT,2,FALSE)</f>
        <v>0</v>
      </c>
      <c r="J912" s="163">
        <f t="shared" si="227"/>
        <v>0</v>
      </c>
      <c r="K912" s="181">
        <f t="shared" si="227"/>
        <v>0</v>
      </c>
      <c r="L912" s="165">
        <f t="shared" si="227"/>
        <v>0</v>
      </c>
      <c r="M912" s="162">
        <f t="shared" si="227"/>
        <v>0</v>
      </c>
      <c r="N912" s="166">
        <f t="shared" si="227"/>
        <v>0</v>
      </c>
      <c r="O912" s="166">
        <f t="shared" si="227"/>
        <v>0</v>
      </c>
      <c r="P912" s="166">
        <f t="shared" si="227"/>
        <v>0</v>
      </c>
      <c r="Q912" s="166">
        <f t="shared" si="227"/>
        <v>0</v>
      </c>
      <c r="R912" s="166">
        <f t="shared" si="227"/>
        <v>0</v>
      </c>
      <c r="S912" s="166">
        <f t="shared" si="227"/>
        <v>0</v>
      </c>
      <c r="T912" s="166">
        <f t="shared" si="227"/>
        <v>0</v>
      </c>
      <c r="U912" s="166">
        <f t="shared" si="227"/>
        <v>0</v>
      </c>
      <c r="V912" s="176">
        <f t="shared" si="227"/>
        <v>0</v>
      </c>
      <c r="W912" s="48">
        <f>G912-SUM(H912:V912)</f>
        <v>0</v>
      </c>
      <c r="Y912"/>
      <c r="Z912"/>
      <c r="AG912" s="135"/>
      <c r="AH912" s="135"/>
    </row>
    <row r="913" spans="1:34" x14ac:dyDescent="0.4">
      <c r="A913" s="337"/>
      <c r="B913" s="494"/>
      <c r="C913" s="495"/>
      <c r="D913" s="495"/>
      <c r="E913" s="496" t="s">
        <v>80</v>
      </c>
      <c r="F913" s="496"/>
      <c r="G913" s="68">
        <f t="shared" ref="G913:W913" si="228">SUBTOTAL(9,G914:G916)</f>
        <v>0</v>
      </c>
      <c r="H913" s="66">
        <f t="shared" si="228"/>
        <v>0</v>
      </c>
      <c r="I913" s="66">
        <f t="shared" si="228"/>
        <v>0</v>
      </c>
      <c r="J913" s="66">
        <f t="shared" si="228"/>
        <v>0</v>
      </c>
      <c r="K913" s="67">
        <f t="shared" si="228"/>
        <v>0</v>
      </c>
      <c r="L913" s="36">
        <f t="shared" si="228"/>
        <v>0</v>
      </c>
      <c r="M913" s="36">
        <f t="shared" si="228"/>
        <v>0</v>
      </c>
      <c r="N913" s="36">
        <f t="shared" si="228"/>
        <v>0</v>
      </c>
      <c r="O913" s="36">
        <f t="shared" si="228"/>
        <v>0</v>
      </c>
      <c r="P913" s="36">
        <f t="shared" si="228"/>
        <v>0</v>
      </c>
      <c r="Q913" s="36">
        <f t="shared" si="228"/>
        <v>0</v>
      </c>
      <c r="R913" s="36">
        <f t="shared" si="228"/>
        <v>0</v>
      </c>
      <c r="S913" s="36">
        <f t="shared" si="228"/>
        <v>0</v>
      </c>
      <c r="T913" s="36">
        <f t="shared" si="228"/>
        <v>0</v>
      </c>
      <c r="U913" s="36">
        <f t="shared" si="228"/>
        <v>0</v>
      </c>
      <c r="V913" s="36">
        <f t="shared" si="228"/>
        <v>0</v>
      </c>
      <c r="W913" s="35">
        <f t="shared" si="228"/>
        <v>0</v>
      </c>
      <c r="Y913"/>
      <c r="Z913"/>
      <c r="AG913" s="135"/>
      <c r="AH913" s="135"/>
    </row>
    <row r="914" spans="1:34" outlineLevel="1" x14ac:dyDescent="0.4">
      <c r="A914" s="337"/>
      <c r="B914" s="494"/>
      <c r="C914" s="495"/>
      <c r="D914" s="495"/>
      <c r="E914" s="496"/>
      <c r="F914" s="497" t="s">
        <v>81</v>
      </c>
      <c r="G914" s="174">
        <f>G58</f>
        <v>0</v>
      </c>
      <c r="H914" s="175">
        <f>G914*(1-VLOOKUP($F914,SHT,2,FALSE))+$H58*VLOOKUP($F914,SHT,2,FALSE)</f>
        <v>0</v>
      </c>
      <c r="I914" s="163">
        <f t="shared" ref="I914:V914" si="229">I58*VLOOKUP($F914,SHT,2,FALSE)</f>
        <v>0</v>
      </c>
      <c r="J914" s="163">
        <f t="shared" si="229"/>
        <v>0</v>
      </c>
      <c r="K914" s="181">
        <f t="shared" si="229"/>
        <v>0</v>
      </c>
      <c r="L914" s="162">
        <f t="shared" si="229"/>
        <v>0</v>
      </c>
      <c r="M914" s="166">
        <f t="shared" si="229"/>
        <v>0</v>
      </c>
      <c r="N914" s="166">
        <f t="shared" si="229"/>
        <v>0</v>
      </c>
      <c r="O914" s="166">
        <f t="shared" si="229"/>
        <v>0</v>
      </c>
      <c r="P914" s="166">
        <f t="shared" si="229"/>
        <v>0</v>
      </c>
      <c r="Q914" s="166">
        <f t="shared" si="229"/>
        <v>0</v>
      </c>
      <c r="R914" s="166">
        <f t="shared" si="229"/>
        <v>0</v>
      </c>
      <c r="S914" s="166">
        <f t="shared" si="229"/>
        <v>0</v>
      </c>
      <c r="T914" s="166">
        <f t="shared" si="229"/>
        <v>0</v>
      </c>
      <c r="U914" s="166">
        <f t="shared" si="229"/>
        <v>0</v>
      </c>
      <c r="V914" s="176">
        <f t="shared" si="229"/>
        <v>0</v>
      </c>
      <c r="W914" s="48">
        <f>G914-SUM(H914:V914)</f>
        <v>0</v>
      </c>
      <c r="Y914"/>
      <c r="Z914"/>
      <c r="AG914" s="135"/>
      <c r="AH914" s="135"/>
    </row>
    <row r="915" spans="1:34" outlineLevel="1" x14ac:dyDescent="0.4">
      <c r="A915" s="337"/>
      <c r="B915" s="494"/>
      <c r="C915" s="495"/>
      <c r="D915" s="495"/>
      <c r="E915" s="496"/>
      <c r="F915" s="497" t="s">
        <v>82</v>
      </c>
      <c r="G915" s="174">
        <f>G59</f>
        <v>0</v>
      </c>
      <c r="H915" s="175">
        <f>G915*(1-VLOOKUP($F915,SHT,2,FALSE))+$H59*VLOOKUP($F915,SHT,2,FALSE)</f>
        <v>0</v>
      </c>
      <c r="I915" s="163">
        <f t="shared" ref="I915:V915" si="230">I59*VLOOKUP($F915,SHT,2,FALSE)</f>
        <v>0</v>
      </c>
      <c r="J915" s="163">
        <f t="shared" si="230"/>
        <v>0</v>
      </c>
      <c r="K915" s="181">
        <f t="shared" si="230"/>
        <v>0</v>
      </c>
      <c r="L915" s="162">
        <f t="shared" si="230"/>
        <v>0</v>
      </c>
      <c r="M915" s="166">
        <f t="shared" si="230"/>
        <v>0</v>
      </c>
      <c r="N915" s="166">
        <f t="shared" si="230"/>
        <v>0</v>
      </c>
      <c r="O915" s="166">
        <f t="shared" si="230"/>
        <v>0</v>
      </c>
      <c r="P915" s="166">
        <f t="shared" si="230"/>
        <v>0</v>
      </c>
      <c r="Q915" s="166">
        <f t="shared" si="230"/>
        <v>0</v>
      </c>
      <c r="R915" s="166">
        <f t="shared" si="230"/>
        <v>0</v>
      </c>
      <c r="S915" s="166">
        <f t="shared" si="230"/>
        <v>0</v>
      </c>
      <c r="T915" s="166">
        <f t="shared" si="230"/>
        <v>0</v>
      </c>
      <c r="U915" s="162">
        <f t="shared" si="230"/>
        <v>0</v>
      </c>
      <c r="V915" s="167">
        <f t="shared" si="230"/>
        <v>0</v>
      </c>
      <c r="W915" s="48">
        <f>G915-SUM(H915:V915)</f>
        <v>0</v>
      </c>
      <c r="Y915"/>
      <c r="Z915"/>
      <c r="AG915" s="135"/>
      <c r="AH915" s="135"/>
    </row>
    <row r="916" spans="1:34" outlineLevel="1" x14ac:dyDescent="0.4">
      <c r="A916" s="337"/>
      <c r="B916" s="494"/>
      <c r="C916" s="495"/>
      <c r="D916" s="495"/>
      <c r="E916" s="496"/>
      <c r="F916" s="497" t="s">
        <v>83</v>
      </c>
      <c r="G916" s="174">
        <f>G60</f>
        <v>0</v>
      </c>
      <c r="H916" s="175">
        <f>G916*(1-VLOOKUP($F916,SHT,2,FALSE))+$H60*VLOOKUP($F916,SHT,2,FALSE)</f>
        <v>0</v>
      </c>
      <c r="I916" s="163">
        <f t="shared" ref="I916:V916" si="231">I60*VLOOKUP($F916,SHT,2,FALSE)</f>
        <v>0</v>
      </c>
      <c r="J916" s="163">
        <f t="shared" si="231"/>
        <v>0</v>
      </c>
      <c r="K916" s="181">
        <f t="shared" si="231"/>
        <v>0</v>
      </c>
      <c r="L916" s="162">
        <f t="shared" si="231"/>
        <v>0</v>
      </c>
      <c r="M916" s="166">
        <f t="shared" si="231"/>
        <v>0</v>
      </c>
      <c r="N916" s="166">
        <f t="shared" si="231"/>
        <v>0</v>
      </c>
      <c r="O916" s="166">
        <f t="shared" si="231"/>
        <v>0</v>
      </c>
      <c r="P916" s="166">
        <f t="shared" si="231"/>
        <v>0</v>
      </c>
      <c r="Q916" s="166">
        <f t="shared" si="231"/>
        <v>0</v>
      </c>
      <c r="R916" s="166">
        <f t="shared" si="231"/>
        <v>0</v>
      </c>
      <c r="S916" s="166">
        <f t="shared" si="231"/>
        <v>0</v>
      </c>
      <c r="T916" s="166">
        <f t="shared" si="231"/>
        <v>0</v>
      </c>
      <c r="U916" s="162">
        <f t="shared" si="231"/>
        <v>0</v>
      </c>
      <c r="V916" s="167">
        <f t="shared" si="231"/>
        <v>0</v>
      </c>
      <c r="W916" s="48">
        <f>G916-SUM(H916:V916)</f>
        <v>0</v>
      </c>
      <c r="Y916"/>
      <c r="Z916"/>
      <c r="AG916" s="135"/>
      <c r="AH916" s="135"/>
    </row>
    <row r="917" spans="1:34" x14ac:dyDescent="0.4">
      <c r="A917" s="337"/>
      <c r="B917" s="494"/>
      <c r="C917" s="495"/>
      <c r="D917" s="495"/>
      <c r="E917" s="496" t="s">
        <v>84</v>
      </c>
      <c r="F917" s="496"/>
      <c r="G917" s="68">
        <f t="shared" ref="G917:W917" si="232">SUBTOTAL(9,G918:G919)</f>
        <v>0</v>
      </c>
      <c r="H917" s="69">
        <f t="shared" si="232"/>
        <v>0</v>
      </c>
      <c r="I917" s="66">
        <f t="shared" si="232"/>
        <v>0</v>
      </c>
      <c r="J917" s="66">
        <f t="shared" si="232"/>
        <v>0</v>
      </c>
      <c r="K917" s="67">
        <f t="shared" si="232"/>
        <v>0</v>
      </c>
      <c r="L917" s="36">
        <f t="shared" si="232"/>
        <v>0</v>
      </c>
      <c r="M917" s="36">
        <f t="shared" si="232"/>
        <v>0</v>
      </c>
      <c r="N917" s="36">
        <f t="shared" si="232"/>
        <v>0</v>
      </c>
      <c r="O917" s="36">
        <f t="shared" si="232"/>
        <v>0</v>
      </c>
      <c r="P917" s="36">
        <f t="shared" si="232"/>
        <v>0</v>
      </c>
      <c r="Q917" s="36">
        <f t="shared" si="232"/>
        <v>0</v>
      </c>
      <c r="R917" s="36">
        <f t="shared" si="232"/>
        <v>0</v>
      </c>
      <c r="S917" s="36">
        <f t="shared" si="232"/>
        <v>0</v>
      </c>
      <c r="T917" s="36">
        <f t="shared" si="232"/>
        <v>0</v>
      </c>
      <c r="U917" s="36">
        <f t="shared" si="232"/>
        <v>0</v>
      </c>
      <c r="V917" s="36">
        <f t="shared" si="232"/>
        <v>0</v>
      </c>
      <c r="W917" s="35">
        <f t="shared" si="232"/>
        <v>0</v>
      </c>
      <c r="Y917"/>
      <c r="Z917"/>
      <c r="AG917" s="135"/>
      <c r="AH917" s="135"/>
    </row>
    <row r="918" spans="1:34" outlineLevel="1" x14ac:dyDescent="0.4">
      <c r="A918" s="337"/>
      <c r="B918" s="494"/>
      <c r="C918" s="495"/>
      <c r="D918" s="495"/>
      <c r="E918" s="496"/>
      <c r="F918" s="497" t="s">
        <v>85</v>
      </c>
      <c r="G918" s="174">
        <f>G62</f>
        <v>0</v>
      </c>
      <c r="H918" s="175">
        <f>G918*(1-VLOOKUP($F918,SHT,2,FALSE))+$H62*VLOOKUP($F918,SHT,2,FALSE)</f>
        <v>0</v>
      </c>
      <c r="I918" s="163">
        <f t="shared" ref="I918:V918" si="233">I62*VLOOKUP($F918,SHT,2,FALSE)</f>
        <v>0</v>
      </c>
      <c r="J918" s="163">
        <f t="shared" si="233"/>
        <v>0</v>
      </c>
      <c r="K918" s="181">
        <f t="shared" si="233"/>
        <v>0</v>
      </c>
      <c r="L918" s="179">
        <f t="shared" si="233"/>
        <v>0</v>
      </c>
      <c r="M918" s="166">
        <f t="shared" si="233"/>
        <v>0</v>
      </c>
      <c r="N918" s="166">
        <f t="shared" si="233"/>
        <v>0</v>
      </c>
      <c r="O918" s="166">
        <f t="shared" si="233"/>
        <v>0</v>
      </c>
      <c r="P918" s="166">
        <f t="shared" si="233"/>
        <v>0</v>
      </c>
      <c r="Q918" s="166">
        <f t="shared" si="233"/>
        <v>0</v>
      </c>
      <c r="R918" s="166">
        <f t="shared" si="233"/>
        <v>0</v>
      </c>
      <c r="S918" s="166">
        <f t="shared" si="233"/>
        <v>0</v>
      </c>
      <c r="T918" s="166">
        <f t="shared" si="233"/>
        <v>0</v>
      </c>
      <c r="U918" s="162">
        <f t="shared" si="233"/>
        <v>0</v>
      </c>
      <c r="V918" s="167">
        <f t="shared" si="233"/>
        <v>0</v>
      </c>
      <c r="W918" s="48">
        <f>G918-SUM(H918:V918)</f>
        <v>0</v>
      </c>
      <c r="Y918"/>
      <c r="Z918"/>
      <c r="AG918" s="135"/>
      <c r="AH918" s="135"/>
    </row>
    <row r="919" spans="1:34" outlineLevel="1" x14ac:dyDescent="0.4">
      <c r="A919" s="337"/>
      <c r="B919" s="494"/>
      <c r="C919" s="495"/>
      <c r="D919" s="495"/>
      <c r="E919" s="496"/>
      <c r="F919" s="497" t="s">
        <v>86</v>
      </c>
      <c r="G919" s="174">
        <f>G63</f>
        <v>0</v>
      </c>
      <c r="H919" s="175">
        <f>G919*(1-VLOOKUP($F919,SHT,2,FALSE))+$H63*VLOOKUP($F919,SHT,2,FALSE)</f>
        <v>0</v>
      </c>
      <c r="I919" s="163">
        <f t="shared" ref="I919:V919" si="234">I63*VLOOKUP($F919,SHT,2,FALSE)</f>
        <v>0</v>
      </c>
      <c r="J919" s="163">
        <f t="shared" si="234"/>
        <v>0</v>
      </c>
      <c r="K919" s="181">
        <f t="shared" si="234"/>
        <v>0</v>
      </c>
      <c r="L919" s="179">
        <f t="shared" si="234"/>
        <v>0</v>
      </c>
      <c r="M919" s="166">
        <f t="shared" si="234"/>
        <v>0</v>
      </c>
      <c r="N919" s="166">
        <f t="shared" si="234"/>
        <v>0</v>
      </c>
      <c r="O919" s="166">
        <f t="shared" si="234"/>
        <v>0</v>
      </c>
      <c r="P919" s="166">
        <f t="shared" si="234"/>
        <v>0</v>
      </c>
      <c r="Q919" s="166">
        <f t="shared" si="234"/>
        <v>0</v>
      </c>
      <c r="R919" s="166">
        <f t="shared" si="234"/>
        <v>0</v>
      </c>
      <c r="S919" s="166">
        <f t="shared" si="234"/>
        <v>0</v>
      </c>
      <c r="T919" s="166">
        <f t="shared" si="234"/>
        <v>0</v>
      </c>
      <c r="U919" s="162">
        <f t="shared" si="234"/>
        <v>0</v>
      </c>
      <c r="V919" s="167">
        <f t="shared" si="234"/>
        <v>0</v>
      </c>
      <c r="W919" s="48">
        <f>G919-SUM(H919:V919)</f>
        <v>0</v>
      </c>
      <c r="Y919"/>
      <c r="Z919"/>
      <c r="AG919" s="135"/>
      <c r="AH919" s="135"/>
    </row>
    <row r="920" spans="1:34" x14ac:dyDescent="0.4">
      <c r="A920" s="337"/>
      <c r="B920" s="494"/>
      <c r="C920" s="495"/>
      <c r="D920" s="495"/>
      <c r="E920" s="496" t="s">
        <v>87</v>
      </c>
      <c r="F920" s="496"/>
      <c r="G920" s="68">
        <f t="shared" ref="G920:W920" si="235">SUBTOTAL(9,G921:G923)</f>
        <v>0</v>
      </c>
      <c r="H920" s="69">
        <f t="shared" si="235"/>
        <v>0</v>
      </c>
      <c r="I920" s="66">
        <f t="shared" si="235"/>
        <v>0</v>
      </c>
      <c r="J920" s="66">
        <f t="shared" si="235"/>
        <v>0</v>
      </c>
      <c r="K920" s="67">
        <f t="shared" si="235"/>
        <v>0</v>
      </c>
      <c r="L920" s="36">
        <f t="shared" si="235"/>
        <v>0</v>
      </c>
      <c r="M920" s="36">
        <f t="shared" si="235"/>
        <v>0</v>
      </c>
      <c r="N920" s="36">
        <f t="shared" si="235"/>
        <v>0</v>
      </c>
      <c r="O920" s="36">
        <f t="shared" si="235"/>
        <v>0</v>
      </c>
      <c r="P920" s="36">
        <f t="shared" si="235"/>
        <v>0</v>
      </c>
      <c r="Q920" s="36">
        <f t="shared" si="235"/>
        <v>0</v>
      </c>
      <c r="R920" s="36">
        <f t="shared" si="235"/>
        <v>0</v>
      </c>
      <c r="S920" s="36">
        <f t="shared" si="235"/>
        <v>0</v>
      </c>
      <c r="T920" s="36">
        <f t="shared" si="235"/>
        <v>0</v>
      </c>
      <c r="U920" s="36">
        <f t="shared" si="235"/>
        <v>0</v>
      </c>
      <c r="V920" s="36">
        <f t="shared" si="235"/>
        <v>0</v>
      </c>
      <c r="W920" s="35">
        <f t="shared" si="235"/>
        <v>0</v>
      </c>
      <c r="Y920"/>
      <c r="Z920"/>
      <c r="AG920" s="135"/>
      <c r="AH920" s="135"/>
    </row>
    <row r="921" spans="1:34" outlineLevel="1" x14ac:dyDescent="0.4">
      <c r="A921" s="337"/>
      <c r="B921" s="494"/>
      <c r="C921" s="495"/>
      <c r="D921" s="495"/>
      <c r="E921" s="496"/>
      <c r="F921" s="497" t="s">
        <v>88</v>
      </c>
      <c r="G921" s="174">
        <f>G65</f>
        <v>0</v>
      </c>
      <c r="H921" s="175">
        <f>G921*(1-VLOOKUP($F921,SHT,2,FALSE))+$H65*VLOOKUP($F921,SHT,2,FALSE)</f>
        <v>0</v>
      </c>
      <c r="I921" s="163">
        <f t="shared" ref="I921:V921" si="236">I65*VLOOKUP($F921,SHT,2,FALSE)</f>
        <v>0</v>
      </c>
      <c r="J921" s="163">
        <f t="shared" si="236"/>
        <v>0</v>
      </c>
      <c r="K921" s="181">
        <f t="shared" si="236"/>
        <v>0</v>
      </c>
      <c r="L921" s="180">
        <f t="shared" si="236"/>
        <v>0</v>
      </c>
      <c r="M921" s="166">
        <f t="shared" si="236"/>
        <v>0</v>
      </c>
      <c r="N921" s="166">
        <f t="shared" si="236"/>
        <v>0</v>
      </c>
      <c r="O921" s="166">
        <f t="shared" si="236"/>
        <v>0</v>
      </c>
      <c r="P921" s="166">
        <f t="shared" si="236"/>
        <v>0</v>
      </c>
      <c r="Q921" s="166">
        <f t="shared" si="236"/>
        <v>0</v>
      </c>
      <c r="R921" s="166">
        <f t="shared" si="236"/>
        <v>0</v>
      </c>
      <c r="S921" s="166">
        <f t="shared" si="236"/>
        <v>0</v>
      </c>
      <c r="T921" s="166">
        <f t="shared" si="236"/>
        <v>0</v>
      </c>
      <c r="U921" s="162">
        <f t="shared" si="236"/>
        <v>0</v>
      </c>
      <c r="V921" s="167">
        <f t="shared" si="236"/>
        <v>0</v>
      </c>
      <c r="W921" s="48">
        <f>G921-SUM(H921:V921)</f>
        <v>0</v>
      </c>
      <c r="Y921"/>
      <c r="Z921"/>
      <c r="AG921" s="135"/>
      <c r="AH921" s="135"/>
    </row>
    <row r="922" spans="1:34" outlineLevel="1" x14ac:dyDescent="0.4">
      <c r="A922" s="337"/>
      <c r="B922" s="494"/>
      <c r="C922" s="495"/>
      <c r="D922" s="495"/>
      <c r="E922" s="496"/>
      <c r="F922" s="497" t="s">
        <v>89</v>
      </c>
      <c r="G922" s="174">
        <f>G66</f>
        <v>0</v>
      </c>
      <c r="H922" s="175">
        <f>G922*(1-VLOOKUP($F922,SHT,2,FALSE))+$H66*VLOOKUP($F922,SHT,2,FALSE)</f>
        <v>0</v>
      </c>
      <c r="I922" s="163">
        <f t="shared" ref="I922:V922" si="237">I66*VLOOKUP($F922,SHT,2,FALSE)</f>
        <v>0</v>
      </c>
      <c r="J922" s="163">
        <f t="shared" si="237"/>
        <v>0</v>
      </c>
      <c r="K922" s="181">
        <f t="shared" si="237"/>
        <v>0</v>
      </c>
      <c r="L922" s="180">
        <f t="shared" si="237"/>
        <v>0</v>
      </c>
      <c r="M922" s="166">
        <f t="shared" si="237"/>
        <v>0</v>
      </c>
      <c r="N922" s="166">
        <f t="shared" si="237"/>
        <v>0</v>
      </c>
      <c r="O922" s="166">
        <f t="shared" si="237"/>
        <v>0</v>
      </c>
      <c r="P922" s="166">
        <f t="shared" si="237"/>
        <v>0</v>
      </c>
      <c r="Q922" s="166">
        <f t="shared" si="237"/>
        <v>0</v>
      </c>
      <c r="R922" s="166">
        <f t="shared" si="237"/>
        <v>0</v>
      </c>
      <c r="S922" s="166">
        <f t="shared" si="237"/>
        <v>0</v>
      </c>
      <c r="T922" s="166">
        <f t="shared" si="237"/>
        <v>0</v>
      </c>
      <c r="U922" s="162">
        <f t="shared" si="237"/>
        <v>0</v>
      </c>
      <c r="V922" s="167">
        <f t="shared" si="237"/>
        <v>0</v>
      </c>
      <c r="W922" s="48">
        <f>G922-SUM(H922:V922)</f>
        <v>0</v>
      </c>
      <c r="Y922"/>
      <c r="Z922"/>
      <c r="AG922" s="135"/>
      <c r="AH922" s="135"/>
    </row>
    <row r="923" spans="1:34" outlineLevel="1" x14ac:dyDescent="0.4">
      <c r="A923" s="337"/>
      <c r="B923" s="494"/>
      <c r="C923" s="495"/>
      <c r="D923" s="495"/>
      <c r="E923" s="496"/>
      <c r="F923" s="497" t="s">
        <v>90</v>
      </c>
      <c r="G923" s="174">
        <f>G67</f>
        <v>0</v>
      </c>
      <c r="H923" s="175">
        <f>G923*(1-VLOOKUP($F923,SHT,2,FALSE))+$H67*VLOOKUP($F923,SHT,2,FALSE)</f>
        <v>0</v>
      </c>
      <c r="I923" s="163">
        <f t="shared" ref="I923:V923" si="238">I67*VLOOKUP($F923,SHT,2,FALSE)</f>
        <v>0</v>
      </c>
      <c r="J923" s="163">
        <f t="shared" si="238"/>
        <v>0</v>
      </c>
      <c r="K923" s="181">
        <f t="shared" si="238"/>
        <v>0</v>
      </c>
      <c r="L923" s="180">
        <f t="shared" si="238"/>
        <v>0</v>
      </c>
      <c r="M923" s="166">
        <f t="shared" si="238"/>
        <v>0</v>
      </c>
      <c r="N923" s="166">
        <f t="shared" si="238"/>
        <v>0</v>
      </c>
      <c r="O923" s="166">
        <f t="shared" si="238"/>
        <v>0</v>
      </c>
      <c r="P923" s="166">
        <f t="shared" si="238"/>
        <v>0</v>
      </c>
      <c r="Q923" s="166">
        <f t="shared" si="238"/>
        <v>0</v>
      </c>
      <c r="R923" s="166">
        <f t="shared" si="238"/>
        <v>0</v>
      </c>
      <c r="S923" s="166">
        <f t="shared" si="238"/>
        <v>0</v>
      </c>
      <c r="T923" s="166">
        <f t="shared" si="238"/>
        <v>0</v>
      </c>
      <c r="U923" s="162">
        <f t="shared" si="238"/>
        <v>0</v>
      </c>
      <c r="V923" s="167">
        <f t="shared" si="238"/>
        <v>0</v>
      </c>
      <c r="W923" s="48">
        <f>G923-SUM(H923:V923)</f>
        <v>0</v>
      </c>
      <c r="Y923"/>
      <c r="Z923"/>
      <c r="AG923" s="135"/>
      <c r="AH923" s="135"/>
    </row>
    <row r="924" spans="1:34" x14ac:dyDescent="0.4">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4">
      <c r="A925" s="337"/>
      <c r="B925" s="494"/>
      <c r="C925" s="495"/>
      <c r="D925" s="495"/>
      <c r="E925" s="496" t="s">
        <v>92</v>
      </c>
      <c r="F925" s="496"/>
      <c r="G925" s="68">
        <f t="shared" ref="G925:W925" si="239">SUBTOTAL(9,G926:G927)</f>
        <v>0</v>
      </c>
      <c r="H925" s="69">
        <f t="shared" si="239"/>
        <v>0</v>
      </c>
      <c r="I925" s="66">
        <f t="shared" si="239"/>
        <v>0</v>
      </c>
      <c r="J925" s="66">
        <f t="shared" si="239"/>
        <v>0</v>
      </c>
      <c r="K925" s="67">
        <f t="shared" si="239"/>
        <v>0</v>
      </c>
      <c r="L925" s="36">
        <f t="shared" si="239"/>
        <v>0</v>
      </c>
      <c r="M925" s="36">
        <f t="shared" si="239"/>
        <v>0</v>
      </c>
      <c r="N925" s="36">
        <f t="shared" si="239"/>
        <v>0</v>
      </c>
      <c r="O925" s="36">
        <f t="shared" si="239"/>
        <v>0</v>
      </c>
      <c r="P925" s="36">
        <f t="shared" si="239"/>
        <v>0</v>
      </c>
      <c r="Q925" s="36">
        <f t="shared" si="239"/>
        <v>0</v>
      </c>
      <c r="R925" s="36">
        <f t="shared" si="239"/>
        <v>0</v>
      </c>
      <c r="S925" s="36">
        <f t="shared" si="239"/>
        <v>0</v>
      </c>
      <c r="T925" s="36">
        <f t="shared" si="239"/>
        <v>0</v>
      </c>
      <c r="U925" s="36">
        <f t="shared" si="239"/>
        <v>0</v>
      </c>
      <c r="V925" s="36">
        <f t="shared" si="239"/>
        <v>0</v>
      </c>
      <c r="W925" s="35">
        <f t="shared" si="239"/>
        <v>0</v>
      </c>
      <c r="Y925"/>
      <c r="Z925"/>
      <c r="AG925" s="135"/>
      <c r="AH925" s="135"/>
    </row>
    <row r="926" spans="1:34" outlineLevel="1" x14ac:dyDescent="0.4">
      <c r="A926" s="337"/>
      <c r="B926" s="494"/>
      <c r="C926" s="495"/>
      <c r="D926" s="495"/>
      <c r="E926" s="496"/>
      <c r="F926" s="497" t="s">
        <v>93</v>
      </c>
      <c r="G926" s="174">
        <f>G70</f>
        <v>0</v>
      </c>
      <c r="H926" s="175">
        <f>G926*(1-VLOOKUP($F926,SHT,2,FALSE))+$H70*VLOOKUP($F926,SHT,2,FALSE)</f>
        <v>0</v>
      </c>
      <c r="I926" s="163">
        <f t="shared" ref="I926:V926" si="240">I70*VLOOKUP($F926,SHT,2,FALSE)</f>
        <v>0</v>
      </c>
      <c r="J926" s="163">
        <f t="shared" si="240"/>
        <v>0</v>
      </c>
      <c r="K926" s="181">
        <f t="shared" si="240"/>
        <v>0</v>
      </c>
      <c r="L926" s="180">
        <f t="shared" si="240"/>
        <v>0</v>
      </c>
      <c r="M926" s="166">
        <f t="shared" si="240"/>
        <v>0</v>
      </c>
      <c r="N926" s="166">
        <f t="shared" si="240"/>
        <v>0</v>
      </c>
      <c r="O926" s="166">
        <f t="shared" si="240"/>
        <v>0</v>
      </c>
      <c r="P926" s="166">
        <f t="shared" si="240"/>
        <v>0</v>
      </c>
      <c r="Q926" s="166">
        <f t="shared" si="240"/>
        <v>0</v>
      </c>
      <c r="R926" s="166">
        <f t="shared" si="240"/>
        <v>0</v>
      </c>
      <c r="S926" s="166">
        <f t="shared" si="240"/>
        <v>0</v>
      </c>
      <c r="T926" s="162">
        <f t="shared" si="240"/>
        <v>0</v>
      </c>
      <c r="U926" s="166">
        <f t="shared" si="240"/>
        <v>0</v>
      </c>
      <c r="V926" s="167">
        <f t="shared" si="240"/>
        <v>0</v>
      </c>
      <c r="W926" s="48">
        <f>G926-SUM(H926:V926)</f>
        <v>0</v>
      </c>
      <c r="Y926"/>
      <c r="Z926"/>
      <c r="AG926" s="135"/>
      <c r="AH926" s="135"/>
    </row>
    <row r="927" spans="1:34" outlineLevel="1" x14ac:dyDescent="0.4">
      <c r="A927" s="337"/>
      <c r="B927" s="494"/>
      <c r="C927" s="495"/>
      <c r="D927" s="495"/>
      <c r="E927" s="496"/>
      <c r="F927" s="497" t="s">
        <v>94</v>
      </c>
      <c r="G927" s="174">
        <f>G71</f>
        <v>0</v>
      </c>
      <c r="H927" s="175">
        <f>G927*(1-VLOOKUP($F927,SHT,2,FALSE))+$H71*VLOOKUP($F927,SHT,2,FALSE)</f>
        <v>0</v>
      </c>
      <c r="I927" s="163">
        <f t="shared" ref="I927:V927" si="241">I71*VLOOKUP($F927,SHT,2,FALSE)</f>
        <v>0</v>
      </c>
      <c r="J927" s="163">
        <f t="shared" si="241"/>
        <v>0</v>
      </c>
      <c r="K927" s="181">
        <f t="shared" si="241"/>
        <v>0</v>
      </c>
      <c r="L927" s="180">
        <f t="shared" si="241"/>
        <v>0</v>
      </c>
      <c r="M927" s="166">
        <f t="shared" si="241"/>
        <v>0</v>
      </c>
      <c r="N927" s="166">
        <f t="shared" si="241"/>
        <v>0</v>
      </c>
      <c r="O927" s="166">
        <f t="shared" si="241"/>
        <v>0</v>
      </c>
      <c r="P927" s="166">
        <f t="shared" si="241"/>
        <v>0</v>
      </c>
      <c r="Q927" s="166">
        <f t="shared" si="241"/>
        <v>0</v>
      </c>
      <c r="R927" s="166">
        <f t="shared" si="241"/>
        <v>0</v>
      </c>
      <c r="S927" s="166">
        <f t="shared" si="241"/>
        <v>0</v>
      </c>
      <c r="T927" s="162">
        <f t="shared" si="241"/>
        <v>0</v>
      </c>
      <c r="U927" s="166">
        <f t="shared" si="241"/>
        <v>0</v>
      </c>
      <c r="V927" s="167">
        <f t="shared" si="241"/>
        <v>0</v>
      </c>
      <c r="W927" s="48">
        <f>G927-SUM(H927:V927)</f>
        <v>0</v>
      </c>
      <c r="Y927"/>
      <c r="Z927"/>
      <c r="AG927" s="135"/>
      <c r="AH927" s="135"/>
    </row>
    <row r="928" spans="1:34" x14ac:dyDescent="0.4">
      <c r="A928" s="337"/>
      <c r="B928" s="494"/>
      <c r="C928" s="495"/>
      <c r="D928" s="495"/>
      <c r="E928" s="496" t="s">
        <v>95</v>
      </c>
      <c r="F928" s="496"/>
      <c r="G928" s="68">
        <f t="shared" ref="G928:W928" si="242">SUBTOTAL(9,G929:G930)</f>
        <v>0</v>
      </c>
      <c r="H928" s="69">
        <f t="shared" si="242"/>
        <v>0</v>
      </c>
      <c r="I928" s="66">
        <f t="shared" si="242"/>
        <v>0</v>
      </c>
      <c r="J928" s="66">
        <f t="shared" si="242"/>
        <v>0</v>
      </c>
      <c r="K928" s="67">
        <f t="shared" si="242"/>
        <v>0</v>
      </c>
      <c r="L928" s="36">
        <f t="shared" si="242"/>
        <v>0</v>
      </c>
      <c r="M928" s="36">
        <f t="shared" si="242"/>
        <v>0</v>
      </c>
      <c r="N928" s="36">
        <f t="shared" si="242"/>
        <v>0</v>
      </c>
      <c r="O928" s="36">
        <f t="shared" si="242"/>
        <v>0</v>
      </c>
      <c r="P928" s="36">
        <f t="shared" si="242"/>
        <v>0</v>
      </c>
      <c r="Q928" s="36">
        <f t="shared" si="242"/>
        <v>0</v>
      </c>
      <c r="R928" s="36">
        <f t="shared" si="242"/>
        <v>0</v>
      </c>
      <c r="S928" s="36">
        <f t="shared" si="242"/>
        <v>0</v>
      </c>
      <c r="T928" s="36">
        <f t="shared" si="242"/>
        <v>0</v>
      </c>
      <c r="U928" s="36">
        <f t="shared" si="242"/>
        <v>0</v>
      </c>
      <c r="V928" s="36">
        <f t="shared" si="242"/>
        <v>0</v>
      </c>
      <c r="W928" s="35">
        <f t="shared" si="242"/>
        <v>0</v>
      </c>
      <c r="Y928"/>
      <c r="Z928"/>
      <c r="AG928" s="135"/>
      <c r="AH928" s="135"/>
    </row>
    <row r="929" spans="1:34" outlineLevel="1" x14ac:dyDescent="0.4">
      <c r="A929" s="337"/>
      <c r="B929" s="494"/>
      <c r="C929" s="495"/>
      <c r="D929" s="495"/>
      <c r="E929" s="496"/>
      <c r="F929" s="497" t="s">
        <v>96</v>
      </c>
      <c r="G929" s="174">
        <f>G73</f>
        <v>0</v>
      </c>
      <c r="H929" s="175">
        <f>G929*(1-VLOOKUP($F929,SHT,2,FALSE))+$H73*VLOOKUP($F929,SHT,2,FALSE)</f>
        <v>0</v>
      </c>
      <c r="I929" s="163">
        <f t="shared" ref="I929:V929" si="243">I73*VLOOKUP($F929,SHT,2,FALSE)</f>
        <v>0</v>
      </c>
      <c r="J929" s="163">
        <f t="shared" si="243"/>
        <v>0</v>
      </c>
      <c r="K929" s="181">
        <f t="shared" si="243"/>
        <v>0</v>
      </c>
      <c r="L929" s="180">
        <f t="shared" si="243"/>
        <v>0</v>
      </c>
      <c r="M929" s="166">
        <f t="shared" si="243"/>
        <v>0</v>
      </c>
      <c r="N929" s="166">
        <f t="shared" si="243"/>
        <v>0</v>
      </c>
      <c r="O929" s="166">
        <f t="shared" si="243"/>
        <v>0</v>
      </c>
      <c r="P929" s="166">
        <f t="shared" si="243"/>
        <v>0</v>
      </c>
      <c r="Q929" s="166">
        <f t="shared" si="243"/>
        <v>0</v>
      </c>
      <c r="R929" s="166">
        <f t="shared" si="243"/>
        <v>0</v>
      </c>
      <c r="S929" s="166">
        <f t="shared" si="243"/>
        <v>0</v>
      </c>
      <c r="T929" s="166">
        <f t="shared" si="243"/>
        <v>0</v>
      </c>
      <c r="U929" s="162">
        <f t="shared" si="243"/>
        <v>0</v>
      </c>
      <c r="V929" s="167">
        <f t="shared" si="243"/>
        <v>0</v>
      </c>
      <c r="W929" s="48">
        <f>G929-SUM(H929:V929)</f>
        <v>0</v>
      </c>
      <c r="Y929"/>
      <c r="Z929"/>
      <c r="AG929" s="135"/>
      <c r="AH929" s="135"/>
    </row>
    <row r="930" spans="1:34" outlineLevel="1" x14ac:dyDescent="0.4">
      <c r="A930" s="337"/>
      <c r="B930" s="494"/>
      <c r="C930" s="495"/>
      <c r="D930" s="495"/>
      <c r="E930" s="496"/>
      <c r="F930" s="497" t="s">
        <v>97</v>
      </c>
      <c r="G930" s="174">
        <f>G74</f>
        <v>0</v>
      </c>
      <c r="H930" s="175">
        <f>G930*(1-VLOOKUP($F930,SHT,2,FALSE))+$H74*VLOOKUP($F930,SHT,2,FALSE)</f>
        <v>0</v>
      </c>
      <c r="I930" s="163">
        <f t="shared" ref="I930:V930" si="244">I74*VLOOKUP($F930,SHT,2,FALSE)</f>
        <v>0</v>
      </c>
      <c r="J930" s="163">
        <f t="shared" si="244"/>
        <v>0</v>
      </c>
      <c r="K930" s="181">
        <f t="shared" si="244"/>
        <v>0</v>
      </c>
      <c r="L930" s="180">
        <f t="shared" si="244"/>
        <v>0</v>
      </c>
      <c r="M930" s="166">
        <f t="shared" si="244"/>
        <v>0</v>
      </c>
      <c r="N930" s="166">
        <f t="shared" si="244"/>
        <v>0</v>
      </c>
      <c r="O930" s="166">
        <f t="shared" si="244"/>
        <v>0</v>
      </c>
      <c r="P930" s="166">
        <f t="shared" si="244"/>
        <v>0</v>
      </c>
      <c r="Q930" s="166">
        <f t="shared" si="244"/>
        <v>0</v>
      </c>
      <c r="R930" s="166">
        <f t="shared" si="244"/>
        <v>0</v>
      </c>
      <c r="S930" s="166">
        <f t="shared" si="244"/>
        <v>0</v>
      </c>
      <c r="T930" s="166">
        <f t="shared" si="244"/>
        <v>0</v>
      </c>
      <c r="U930" s="162">
        <f t="shared" si="244"/>
        <v>0</v>
      </c>
      <c r="V930" s="167">
        <f t="shared" si="244"/>
        <v>0</v>
      </c>
      <c r="W930" s="48">
        <f>G930-SUM(H930:V930)</f>
        <v>0</v>
      </c>
      <c r="Y930"/>
      <c r="Z930"/>
      <c r="AG930" s="135"/>
      <c r="AH930" s="135"/>
    </row>
    <row r="931" spans="1:34" x14ac:dyDescent="0.4">
      <c r="A931" s="337"/>
      <c r="B931" s="494"/>
      <c r="C931" s="495"/>
      <c r="D931" s="495"/>
      <c r="E931" s="496" t="s">
        <v>98</v>
      </c>
      <c r="F931" s="496"/>
      <c r="G931" s="68">
        <f t="shared" ref="G931:W931" si="245">SUBTOTAL(9,G932:G933)</f>
        <v>0</v>
      </c>
      <c r="H931" s="69">
        <f t="shared" si="245"/>
        <v>0</v>
      </c>
      <c r="I931" s="66">
        <f t="shared" si="245"/>
        <v>0</v>
      </c>
      <c r="J931" s="66">
        <f t="shared" si="245"/>
        <v>0</v>
      </c>
      <c r="K931" s="67">
        <f t="shared" si="245"/>
        <v>0</v>
      </c>
      <c r="L931" s="36">
        <f t="shared" si="245"/>
        <v>0</v>
      </c>
      <c r="M931" s="36">
        <f t="shared" si="245"/>
        <v>0</v>
      </c>
      <c r="N931" s="36">
        <f t="shared" si="245"/>
        <v>0</v>
      </c>
      <c r="O931" s="36">
        <f t="shared" si="245"/>
        <v>0</v>
      </c>
      <c r="P931" s="36">
        <f t="shared" si="245"/>
        <v>0</v>
      </c>
      <c r="Q931" s="36">
        <f t="shared" si="245"/>
        <v>0</v>
      </c>
      <c r="R931" s="36">
        <f t="shared" si="245"/>
        <v>0</v>
      </c>
      <c r="S931" s="36">
        <f t="shared" si="245"/>
        <v>0</v>
      </c>
      <c r="T931" s="36">
        <f t="shared" si="245"/>
        <v>0</v>
      </c>
      <c r="U931" s="36">
        <f t="shared" si="245"/>
        <v>0</v>
      </c>
      <c r="V931" s="36">
        <f t="shared" si="245"/>
        <v>0</v>
      </c>
      <c r="W931" s="35">
        <f t="shared" si="245"/>
        <v>0</v>
      </c>
      <c r="Y931"/>
      <c r="Z931"/>
      <c r="AG931" s="135"/>
      <c r="AH931" s="135"/>
    </row>
    <row r="932" spans="1:34" outlineLevel="1" x14ac:dyDescent="0.4">
      <c r="A932" s="337"/>
      <c r="B932" s="494"/>
      <c r="C932" s="495"/>
      <c r="D932" s="495"/>
      <c r="E932" s="496"/>
      <c r="F932" s="497" t="s">
        <v>99</v>
      </c>
      <c r="G932" s="174">
        <f>G76</f>
        <v>0</v>
      </c>
      <c r="H932" s="175">
        <f>G932*(1-VLOOKUP($F932,SHT,2,FALSE))+$H76*VLOOKUP($F932,SHT,2,FALSE)</f>
        <v>0</v>
      </c>
      <c r="I932" s="163">
        <f t="shared" ref="I932:V932" si="246">I76*VLOOKUP($F932,SHT,2,FALSE)</f>
        <v>0</v>
      </c>
      <c r="J932" s="163">
        <f t="shared" si="246"/>
        <v>0</v>
      </c>
      <c r="K932" s="181">
        <f t="shared" si="246"/>
        <v>0</v>
      </c>
      <c r="L932" s="180">
        <f t="shared" si="246"/>
        <v>0</v>
      </c>
      <c r="M932" s="166">
        <f t="shared" si="246"/>
        <v>0</v>
      </c>
      <c r="N932" s="166">
        <f t="shared" si="246"/>
        <v>0</v>
      </c>
      <c r="O932" s="166">
        <f t="shared" si="246"/>
        <v>0</v>
      </c>
      <c r="P932" s="166">
        <f t="shared" si="246"/>
        <v>0</v>
      </c>
      <c r="Q932" s="166">
        <f t="shared" si="246"/>
        <v>0</v>
      </c>
      <c r="R932" s="166">
        <f t="shared" si="246"/>
        <v>0</v>
      </c>
      <c r="S932" s="166">
        <f t="shared" si="246"/>
        <v>0</v>
      </c>
      <c r="T932" s="162">
        <f t="shared" si="246"/>
        <v>0</v>
      </c>
      <c r="U932" s="166">
        <f t="shared" si="246"/>
        <v>0</v>
      </c>
      <c r="V932" s="167">
        <f t="shared" si="246"/>
        <v>0</v>
      </c>
      <c r="W932" s="48">
        <f>G932-SUM(H932:V932)</f>
        <v>0</v>
      </c>
      <c r="Y932"/>
      <c r="Z932"/>
      <c r="AG932" s="135"/>
      <c r="AH932" s="135"/>
    </row>
    <row r="933" spans="1:34" outlineLevel="1" x14ac:dyDescent="0.4">
      <c r="A933" s="337"/>
      <c r="B933" s="494"/>
      <c r="C933" s="495"/>
      <c r="D933" s="495"/>
      <c r="E933" s="496"/>
      <c r="F933" s="497" t="s">
        <v>100</v>
      </c>
      <c r="G933" s="174">
        <f>G77</f>
        <v>0</v>
      </c>
      <c r="H933" s="175">
        <f>G933*(1-VLOOKUP($F933,SHT,2,FALSE))+$H77*VLOOKUP($F933,SHT,2,FALSE)</f>
        <v>0</v>
      </c>
      <c r="I933" s="163">
        <f t="shared" ref="I933:V933" si="247">I77*VLOOKUP($F933,SHT,2,FALSE)</f>
        <v>0</v>
      </c>
      <c r="J933" s="163">
        <f t="shared" si="247"/>
        <v>0</v>
      </c>
      <c r="K933" s="181">
        <f t="shared" si="247"/>
        <v>0</v>
      </c>
      <c r="L933" s="180">
        <f t="shared" si="247"/>
        <v>0</v>
      </c>
      <c r="M933" s="166">
        <f t="shared" si="247"/>
        <v>0</v>
      </c>
      <c r="N933" s="166">
        <f t="shared" si="247"/>
        <v>0</v>
      </c>
      <c r="O933" s="166">
        <f t="shared" si="247"/>
        <v>0</v>
      </c>
      <c r="P933" s="166">
        <f t="shared" si="247"/>
        <v>0</v>
      </c>
      <c r="Q933" s="166">
        <f t="shared" si="247"/>
        <v>0</v>
      </c>
      <c r="R933" s="166">
        <f t="shared" si="247"/>
        <v>0</v>
      </c>
      <c r="S933" s="166">
        <f t="shared" si="247"/>
        <v>0</v>
      </c>
      <c r="T933" s="162">
        <f t="shared" si="247"/>
        <v>0</v>
      </c>
      <c r="U933" s="166">
        <f t="shared" si="247"/>
        <v>0</v>
      </c>
      <c r="V933" s="167">
        <f t="shared" si="247"/>
        <v>0</v>
      </c>
      <c r="W933" s="48">
        <f>G933-SUM(H933:V933)</f>
        <v>0</v>
      </c>
      <c r="Y933"/>
      <c r="Z933"/>
      <c r="AG933" s="135"/>
      <c r="AH933" s="135"/>
    </row>
    <row r="934" spans="1:34" x14ac:dyDescent="0.4">
      <c r="A934" s="337"/>
      <c r="B934" s="494"/>
      <c r="C934" s="495"/>
      <c r="D934" s="495"/>
      <c r="E934" s="496" t="s">
        <v>101</v>
      </c>
      <c r="F934" s="496"/>
      <c r="G934" s="68">
        <f t="shared" ref="G934:W934" si="248">SUBTOTAL(9,G935:G936)</f>
        <v>0</v>
      </c>
      <c r="H934" s="69">
        <f t="shared" si="248"/>
        <v>0</v>
      </c>
      <c r="I934" s="66">
        <f t="shared" si="248"/>
        <v>0</v>
      </c>
      <c r="J934" s="66">
        <f t="shared" si="248"/>
        <v>0</v>
      </c>
      <c r="K934" s="67">
        <f t="shared" si="248"/>
        <v>0</v>
      </c>
      <c r="L934" s="36">
        <f t="shared" si="248"/>
        <v>0</v>
      </c>
      <c r="M934" s="36">
        <f t="shared" si="248"/>
        <v>0</v>
      </c>
      <c r="N934" s="36">
        <f t="shared" si="248"/>
        <v>0</v>
      </c>
      <c r="O934" s="36">
        <f t="shared" si="248"/>
        <v>0</v>
      </c>
      <c r="P934" s="36">
        <f t="shared" si="248"/>
        <v>0</v>
      </c>
      <c r="Q934" s="36">
        <f t="shared" si="248"/>
        <v>0</v>
      </c>
      <c r="R934" s="36">
        <f t="shared" si="248"/>
        <v>0</v>
      </c>
      <c r="S934" s="36">
        <f t="shared" si="248"/>
        <v>0</v>
      </c>
      <c r="T934" s="36">
        <f t="shared" si="248"/>
        <v>0</v>
      </c>
      <c r="U934" s="36">
        <f t="shared" si="248"/>
        <v>0</v>
      </c>
      <c r="V934" s="36">
        <f t="shared" si="248"/>
        <v>0</v>
      </c>
      <c r="W934" s="35">
        <f t="shared" si="248"/>
        <v>0</v>
      </c>
      <c r="Y934"/>
      <c r="Z934"/>
      <c r="AG934" s="135"/>
      <c r="AH934" s="135"/>
    </row>
    <row r="935" spans="1:34" outlineLevel="1" x14ac:dyDescent="0.4">
      <c r="A935" s="337"/>
      <c r="B935" s="494"/>
      <c r="C935" s="495"/>
      <c r="D935" s="495"/>
      <c r="E935" s="496"/>
      <c r="F935" s="497" t="s">
        <v>102</v>
      </c>
      <c r="G935" s="174">
        <f>G79</f>
        <v>0</v>
      </c>
      <c r="H935" s="175">
        <f>G935*(1-VLOOKUP($F935,SHT,2,FALSE))+$H79*VLOOKUP($F935,SHT,2,FALSE)</f>
        <v>0</v>
      </c>
      <c r="I935" s="163">
        <f t="shared" ref="I935:V935" si="249">I79*VLOOKUP($F935,SHT,2,FALSE)</f>
        <v>0</v>
      </c>
      <c r="J935" s="163">
        <f t="shared" si="249"/>
        <v>0</v>
      </c>
      <c r="K935" s="181">
        <f t="shared" si="249"/>
        <v>0</v>
      </c>
      <c r="L935" s="180">
        <f t="shared" si="249"/>
        <v>0</v>
      </c>
      <c r="M935" s="166">
        <f t="shared" si="249"/>
        <v>0</v>
      </c>
      <c r="N935" s="166">
        <f t="shared" si="249"/>
        <v>0</v>
      </c>
      <c r="O935" s="166">
        <f t="shared" si="249"/>
        <v>0</v>
      </c>
      <c r="P935" s="166">
        <f t="shared" si="249"/>
        <v>0</v>
      </c>
      <c r="Q935" s="166">
        <f t="shared" si="249"/>
        <v>0</v>
      </c>
      <c r="R935" s="166">
        <f t="shared" si="249"/>
        <v>0</v>
      </c>
      <c r="S935" s="166">
        <f t="shared" si="249"/>
        <v>0</v>
      </c>
      <c r="T935" s="162">
        <f t="shared" si="249"/>
        <v>0</v>
      </c>
      <c r="U935" s="166">
        <f t="shared" si="249"/>
        <v>0</v>
      </c>
      <c r="V935" s="167">
        <f t="shared" si="249"/>
        <v>0</v>
      </c>
      <c r="W935" s="48">
        <f>G935-SUM(H935:V935)</f>
        <v>0</v>
      </c>
      <c r="Y935"/>
      <c r="Z935"/>
      <c r="AG935" s="135"/>
      <c r="AH935" s="135"/>
    </row>
    <row r="936" spans="1:34" outlineLevel="1" x14ac:dyDescent="0.4">
      <c r="A936" s="337"/>
      <c r="B936" s="494"/>
      <c r="C936" s="495"/>
      <c r="D936" s="495"/>
      <c r="E936" s="496"/>
      <c r="F936" s="497" t="s">
        <v>103</v>
      </c>
      <c r="G936" s="174">
        <f>G80</f>
        <v>0</v>
      </c>
      <c r="H936" s="175">
        <f>G936*(1-VLOOKUP($F936,SHT,2,FALSE))+$H80*VLOOKUP($F936,SHT,2,FALSE)</f>
        <v>0</v>
      </c>
      <c r="I936" s="163">
        <f t="shared" ref="I936:V936" si="250">I80*VLOOKUP($F936,SHT,2,FALSE)</f>
        <v>0</v>
      </c>
      <c r="J936" s="163">
        <f t="shared" si="250"/>
        <v>0</v>
      </c>
      <c r="K936" s="181">
        <f t="shared" si="250"/>
        <v>0</v>
      </c>
      <c r="L936" s="180">
        <f t="shared" si="250"/>
        <v>0</v>
      </c>
      <c r="M936" s="166">
        <f t="shared" si="250"/>
        <v>0</v>
      </c>
      <c r="N936" s="166">
        <f t="shared" si="250"/>
        <v>0</v>
      </c>
      <c r="O936" s="166">
        <f t="shared" si="250"/>
        <v>0</v>
      </c>
      <c r="P936" s="166">
        <f t="shared" si="250"/>
        <v>0</v>
      </c>
      <c r="Q936" s="166">
        <f t="shared" si="250"/>
        <v>0</v>
      </c>
      <c r="R936" s="166">
        <f t="shared" si="250"/>
        <v>0</v>
      </c>
      <c r="S936" s="166">
        <f t="shared" si="250"/>
        <v>0</v>
      </c>
      <c r="T936" s="162">
        <f t="shared" si="250"/>
        <v>0</v>
      </c>
      <c r="U936" s="166">
        <f t="shared" si="250"/>
        <v>0</v>
      </c>
      <c r="V936" s="167">
        <f t="shared" si="250"/>
        <v>0</v>
      </c>
      <c r="W936" s="48">
        <f>G936-SUM(H936:V936)</f>
        <v>0</v>
      </c>
      <c r="Y936"/>
      <c r="Z936"/>
      <c r="AG936" s="135"/>
      <c r="AH936" s="135"/>
    </row>
    <row r="937" spans="1:34" x14ac:dyDescent="0.4">
      <c r="A937" s="337"/>
      <c r="B937" s="494"/>
      <c r="C937" s="495"/>
      <c r="D937" s="495"/>
      <c r="E937" s="496" t="s">
        <v>104</v>
      </c>
      <c r="F937" s="496"/>
      <c r="G937" s="68">
        <f t="shared" ref="G937:W937" si="251">SUBTOTAL(9,G938:G939)</f>
        <v>0</v>
      </c>
      <c r="H937" s="69">
        <f t="shared" si="251"/>
        <v>0</v>
      </c>
      <c r="I937" s="66">
        <f t="shared" si="251"/>
        <v>0</v>
      </c>
      <c r="J937" s="66">
        <f t="shared" si="251"/>
        <v>0</v>
      </c>
      <c r="K937" s="67">
        <f t="shared" si="251"/>
        <v>0</v>
      </c>
      <c r="L937" s="36">
        <f t="shared" si="251"/>
        <v>0</v>
      </c>
      <c r="M937" s="36">
        <f t="shared" si="251"/>
        <v>0</v>
      </c>
      <c r="N937" s="36">
        <f t="shared" si="251"/>
        <v>0</v>
      </c>
      <c r="O937" s="36">
        <f t="shared" si="251"/>
        <v>0</v>
      </c>
      <c r="P937" s="36">
        <f t="shared" si="251"/>
        <v>0</v>
      </c>
      <c r="Q937" s="36">
        <f t="shared" si="251"/>
        <v>0</v>
      </c>
      <c r="R937" s="36">
        <f t="shared" si="251"/>
        <v>0</v>
      </c>
      <c r="S937" s="36">
        <f t="shared" si="251"/>
        <v>0</v>
      </c>
      <c r="T937" s="36">
        <f t="shared" si="251"/>
        <v>0</v>
      </c>
      <c r="U937" s="36">
        <f t="shared" si="251"/>
        <v>0</v>
      </c>
      <c r="V937" s="36">
        <f t="shared" si="251"/>
        <v>0</v>
      </c>
      <c r="W937" s="35">
        <f t="shared" si="251"/>
        <v>0</v>
      </c>
      <c r="Y937"/>
      <c r="Z937"/>
      <c r="AG937" s="135"/>
      <c r="AH937" s="135"/>
    </row>
    <row r="938" spans="1:34" outlineLevel="1" x14ac:dyDescent="0.4">
      <c r="A938" s="337"/>
      <c r="B938" s="494"/>
      <c r="C938" s="495"/>
      <c r="D938" s="495"/>
      <c r="E938" s="496"/>
      <c r="F938" s="497" t="s">
        <v>105</v>
      </c>
      <c r="G938" s="174">
        <f>G82</f>
        <v>0</v>
      </c>
      <c r="H938" s="175">
        <f>G938*(1-VLOOKUP($F938,SHT,2,FALSE))+$H82*VLOOKUP($F938,SHT,2,FALSE)</f>
        <v>0</v>
      </c>
      <c r="I938" s="163">
        <f t="shared" ref="I938:V938" si="252">I82*VLOOKUP($F938,SHT,2,FALSE)</f>
        <v>0</v>
      </c>
      <c r="J938" s="163">
        <f t="shared" si="252"/>
        <v>0</v>
      </c>
      <c r="K938" s="181">
        <f t="shared" si="252"/>
        <v>0</v>
      </c>
      <c r="L938" s="180">
        <f t="shared" si="252"/>
        <v>0</v>
      </c>
      <c r="M938" s="166">
        <f t="shared" si="252"/>
        <v>0</v>
      </c>
      <c r="N938" s="166">
        <f t="shared" si="252"/>
        <v>0</v>
      </c>
      <c r="O938" s="166">
        <f t="shared" si="252"/>
        <v>0</v>
      </c>
      <c r="P938" s="166">
        <f t="shared" si="252"/>
        <v>0</v>
      </c>
      <c r="Q938" s="166">
        <f t="shared" si="252"/>
        <v>0</v>
      </c>
      <c r="R938" s="166">
        <f t="shared" si="252"/>
        <v>0</v>
      </c>
      <c r="S938" s="166">
        <f t="shared" si="252"/>
        <v>0</v>
      </c>
      <c r="T938" s="162">
        <f t="shared" si="252"/>
        <v>0</v>
      </c>
      <c r="U938" s="166">
        <f t="shared" si="252"/>
        <v>0</v>
      </c>
      <c r="V938" s="167">
        <f t="shared" si="252"/>
        <v>0</v>
      </c>
      <c r="W938" s="48">
        <f>G938-SUM(H938:V938)</f>
        <v>0</v>
      </c>
      <c r="Y938"/>
      <c r="Z938"/>
      <c r="AG938" s="135"/>
      <c r="AH938" s="135"/>
    </row>
    <row r="939" spans="1:34" outlineLevel="1" x14ac:dyDescent="0.4">
      <c r="A939" s="337"/>
      <c r="B939" s="494"/>
      <c r="C939" s="495"/>
      <c r="D939" s="495"/>
      <c r="E939" s="496"/>
      <c r="F939" s="497" t="s">
        <v>106</v>
      </c>
      <c r="G939" s="174">
        <f>G83</f>
        <v>0</v>
      </c>
      <c r="H939" s="175">
        <f>G939*(1-VLOOKUP($F939,SHT,2,FALSE))+$H83*VLOOKUP($F939,SHT,2,FALSE)</f>
        <v>0</v>
      </c>
      <c r="I939" s="163">
        <f t="shared" ref="I939:V939" si="253">I83*VLOOKUP($F939,SHT,2,FALSE)</f>
        <v>0</v>
      </c>
      <c r="J939" s="163">
        <f t="shared" si="253"/>
        <v>0</v>
      </c>
      <c r="K939" s="181">
        <f t="shared" si="253"/>
        <v>0</v>
      </c>
      <c r="L939" s="180">
        <f t="shared" si="253"/>
        <v>0</v>
      </c>
      <c r="M939" s="166">
        <f t="shared" si="253"/>
        <v>0</v>
      </c>
      <c r="N939" s="166">
        <f t="shared" si="253"/>
        <v>0</v>
      </c>
      <c r="O939" s="166">
        <f t="shared" si="253"/>
        <v>0</v>
      </c>
      <c r="P939" s="166">
        <f t="shared" si="253"/>
        <v>0</v>
      </c>
      <c r="Q939" s="166">
        <f t="shared" si="253"/>
        <v>0</v>
      </c>
      <c r="R939" s="166">
        <f t="shared" si="253"/>
        <v>0</v>
      </c>
      <c r="S939" s="166">
        <f t="shared" si="253"/>
        <v>0</v>
      </c>
      <c r="T939" s="162">
        <f t="shared" si="253"/>
        <v>0</v>
      </c>
      <c r="U939" s="166">
        <f t="shared" si="253"/>
        <v>0</v>
      </c>
      <c r="V939" s="167">
        <f t="shared" si="253"/>
        <v>0</v>
      </c>
      <c r="W939" s="48">
        <f>G939-SUM(H939:V939)</f>
        <v>0</v>
      </c>
      <c r="Y939"/>
      <c r="Z939"/>
      <c r="AG939" s="135"/>
      <c r="AH939" s="135"/>
    </row>
    <row r="940" spans="1:34" x14ac:dyDescent="0.4">
      <c r="A940" s="337"/>
      <c r="B940" s="494"/>
      <c r="C940" s="495"/>
      <c r="D940" s="495"/>
      <c r="E940" s="496" t="s">
        <v>107</v>
      </c>
      <c r="F940" s="496"/>
      <c r="G940" s="68">
        <f t="shared" ref="G940:W940" si="254">SUBTOTAL(9,G941:G942)</f>
        <v>0</v>
      </c>
      <c r="H940" s="69">
        <f t="shared" si="254"/>
        <v>0</v>
      </c>
      <c r="I940" s="66">
        <f t="shared" si="254"/>
        <v>0</v>
      </c>
      <c r="J940" s="66">
        <f t="shared" si="254"/>
        <v>0</v>
      </c>
      <c r="K940" s="67">
        <f t="shared" si="254"/>
        <v>0</v>
      </c>
      <c r="L940" s="36">
        <f t="shared" si="254"/>
        <v>0</v>
      </c>
      <c r="M940" s="36">
        <f t="shared" si="254"/>
        <v>0</v>
      </c>
      <c r="N940" s="36">
        <f t="shared" si="254"/>
        <v>0</v>
      </c>
      <c r="O940" s="36">
        <f t="shared" si="254"/>
        <v>0</v>
      </c>
      <c r="P940" s="36">
        <f t="shared" si="254"/>
        <v>0</v>
      </c>
      <c r="Q940" s="36">
        <f t="shared" si="254"/>
        <v>0</v>
      </c>
      <c r="R940" s="36">
        <f t="shared" si="254"/>
        <v>0</v>
      </c>
      <c r="S940" s="36">
        <f t="shared" si="254"/>
        <v>0</v>
      </c>
      <c r="T940" s="36">
        <f t="shared" si="254"/>
        <v>0</v>
      </c>
      <c r="U940" s="36">
        <f t="shared" si="254"/>
        <v>0</v>
      </c>
      <c r="V940" s="36">
        <f t="shared" si="254"/>
        <v>0</v>
      </c>
      <c r="W940" s="35">
        <f t="shared" si="254"/>
        <v>0</v>
      </c>
      <c r="Y940"/>
      <c r="Z940"/>
      <c r="AG940" s="135"/>
      <c r="AH940" s="135"/>
    </row>
    <row r="941" spans="1:34" outlineLevel="1" x14ac:dyDescent="0.4">
      <c r="A941" s="337"/>
      <c r="B941" s="494"/>
      <c r="C941" s="495"/>
      <c r="D941" s="495"/>
      <c r="E941" s="496"/>
      <c r="F941" s="497" t="s">
        <v>108</v>
      </c>
      <c r="G941" s="174">
        <f>G85</f>
        <v>0</v>
      </c>
      <c r="H941" s="175">
        <f>G941*(1-VLOOKUP($F941,SHT,2,FALSE))+$H85*VLOOKUP($F941,SHT,2,FALSE)</f>
        <v>0</v>
      </c>
      <c r="I941" s="163">
        <f t="shared" ref="I941:V941" si="255">I85*VLOOKUP($F941,SHT,2,FALSE)</f>
        <v>0</v>
      </c>
      <c r="J941" s="163">
        <f t="shared" si="255"/>
        <v>0</v>
      </c>
      <c r="K941" s="181">
        <f t="shared" si="255"/>
        <v>0</v>
      </c>
      <c r="L941" s="180">
        <f t="shared" si="255"/>
        <v>0</v>
      </c>
      <c r="M941" s="166">
        <f t="shared" si="255"/>
        <v>0</v>
      </c>
      <c r="N941" s="166">
        <f t="shared" si="255"/>
        <v>0</v>
      </c>
      <c r="O941" s="166">
        <f t="shared" si="255"/>
        <v>0</v>
      </c>
      <c r="P941" s="166">
        <f t="shared" si="255"/>
        <v>0</v>
      </c>
      <c r="Q941" s="166">
        <f t="shared" si="255"/>
        <v>0</v>
      </c>
      <c r="R941" s="166">
        <f t="shared" si="255"/>
        <v>0</v>
      </c>
      <c r="S941" s="166">
        <f t="shared" si="255"/>
        <v>0</v>
      </c>
      <c r="T941" s="162">
        <f t="shared" si="255"/>
        <v>0</v>
      </c>
      <c r="U941" s="166">
        <f t="shared" si="255"/>
        <v>0</v>
      </c>
      <c r="V941" s="167">
        <f t="shared" si="255"/>
        <v>0</v>
      </c>
      <c r="W941" s="48">
        <f>G941-SUM(H941:V941)</f>
        <v>0</v>
      </c>
      <c r="Y941"/>
      <c r="Z941"/>
      <c r="AG941" s="135"/>
      <c r="AH941" s="135"/>
    </row>
    <row r="942" spans="1:34" outlineLevel="1" x14ac:dyDescent="0.4">
      <c r="A942" s="337"/>
      <c r="B942" s="494"/>
      <c r="C942" s="495"/>
      <c r="D942" s="495"/>
      <c r="E942" s="496"/>
      <c r="F942" s="497" t="s">
        <v>109</v>
      </c>
      <c r="G942" s="174">
        <f>G86</f>
        <v>0</v>
      </c>
      <c r="H942" s="175">
        <f>G942*(1-VLOOKUP($F942,SHT,2,FALSE))+$H86*VLOOKUP($F942,SHT,2,FALSE)</f>
        <v>0</v>
      </c>
      <c r="I942" s="163">
        <f t="shared" ref="I942:V942" si="256">I86*VLOOKUP($F942,SHT,2,FALSE)</f>
        <v>0</v>
      </c>
      <c r="J942" s="163">
        <f t="shared" si="256"/>
        <v>0</v>
      </c>
      <c r="K942" s="181">
        <f t="shared" si="256"/>
        <v>0</v>
      </c>
      <c r="L942" s="180">
        <f t="shared" si="256"/>
        <v>0</v>
      </c>
      <c r="M942" s="166">
        <f t="shared" si="256"/>
        <v>0</v>
      </c>
      <c r="N942" s="166">
        <f t="shared" si="256"/>
        <v>0</v>
      </c>
      <c r="O942" s="166">
        <f t="shared" si="256"/>
        <v>0</v>
      </c>
      <c r="P942" s="166">
        <f t="shared" si="256"/>
        <v>0</v>
      </c>
      <c r="Q942" s="166">
        <f t="shared" si="256"/>
        <v>0</v>
      </c>
      <c r="R942" s="166">
        <f t="shared" si="256"/>
        <v>0</v>
      </c>
      <c r="S942" s="166">
        <f t="shared" si="256"/>
        <v>0</v>
      </c>
      <c r="T942" s="162">
        <f t="shared" si="256"/>
        <v>0</v>
      </c>
      <c r="U942" s="166">
        <f t="shared" si="256"/>
        <v>0</v>
      </c>
      <c r="V942" s="167">
        <f t="shared" si="256"/>
        <v>0</v>
      </c>
      <c r="W942" s="48">
        <f>G942-SUM(H942:V942)</f>
        <v>0</v>
      </c>
      <c r="Y942"/>
      <c r="Z942"/>
      <c r="AG942" s="135"/>
      <c r="AH942" s="135"/>
    </row>
    <row r="943" spans="1:34" x14ac:dyDescent="0.4">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4">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4">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4">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4">
      <c r="A947" s="337"/>
      <c r="B947" s="494"/>
      <c r="C947" s="498"/>
      <c r="D947" s="495" t="s">
        <v>114</v>
      </c>
      <c r="E947" s="496"/>
      <c r="F947" s="496"/>
      <c r="G947" s="68">
        <f>SUBTOTAL(9,G948:G949)</f>
        <v>0</v>
      </c>
      <c r="H947" s="69">
        <f t="shared" ref="H947:W947" si="257">SUBTOTAL(9,H948:H949)</f>
        <v>0</v>
      </c>
      <c r="I947" s="66">
        <f t="shared" si="257"/>
        <v>0</v>
      </c>
      <c r="J947" s="66">
        <f t="shared" si="257"/>
        <v>0</v>
      </c>
      <c r="K947" s="67">
        <f t="shared" si="257"/>
        <v>0</v>
      </c>
      <c r="L947" s="36">
        <f t="shared" si="257"/>
        <v>0</v>
      </c>
      <c r="M947" s="36">
        <f t="shared" si="257"/>
        <v>0</v>
      </c>
      <c r="N947" s="36">
        <f t="shared" si="257"/>
        <v>0</v>
      </c>
      <c r="O947" s="36">
        <f t="shared" si="257"/>
        <v>0</v>
      </c>
      <c r="P947" s="36">
        <f t="shared" si="257"/>
        <v>0</v>
      </c>
      <c r="Q947" s="36">
        <f t="shared" si="257"/>
        <v>0</v>
      </c>
      <c r="R947" s="36">
        <f t="shared" si="257"/>
        <v>0</v>
      </c>
      <c r="S947" s="36">
        <f t="shared" si="257"/>
        <v>0</v>
      </c>
      <c r="T947" s="36">
        <f t="shared" si="257"/>
        <v>0</v>
      </c>
      <c r="U947" s="36">
        <f t="shared" si="257"/>
        <v>0</v>
      </c>
      <c r="V947" s="36">
        <f t="shared" si="257"/>
        <v>0</v>
      </c>
      <c r="W947" s="35">
        <f t="shared" si="257"/>
        <v>0</v>
      </c>
      <c r="Y947"/>
      <c r="Z947"/>
      <c r="AG947" s="135"/>
      <c r="AH947" s="135"/>
    </row>
    <row r="948" spans="1:34" outlineLevel="1" x14ac:dyDescent="0.4">
      <c r="A948" s="337"/>
      <c r="B948" s="494"/>
      <c r="C948" s="495"/>
      <c r="D948" s="495"/>
      <c r="E948" s="496"/>
      <c r="F948" s="497" t="s">
        <v>115</v>
      </c>
      <c r="G948" s="174">
        <f t="shared" ref="G948:V948" si="258">G92</f>
        <v>0</v>
      </c>
      <c r="H948" s="175">
        <f t="shared" si="258"/>
        <v>0</v>
      </c>
      <c r="I948" s="163">
        <f t="shared" si="258"/>
        <v>0</v>
      </c>
      <c r="J948" s="163">
        <f t="shared" si="258"/>
        <v>0</v>
      </c>
      <c r="K948" s="181">
        <f t="shared" si="258"/>
        <v>0</v>
      </c>
      <c r="L948" s="165">
        <f t="shared" si="258"/>
        <v>0</v>
      </c>
      <c r="M948" s="176">
        <f t="shared" si="258"/>
        <v>0</v>
      </c>
      <c r="N948" s="166">
        <f t="shared" si="258"/>
        <v>0</v>
      </c>
      <c r="O948" s="166">
        <f t="shared" si="258"/>
        <v>0</v>
      </c>
      <c r="P948" s="166">
        <f t="shared" si="258"/>
        <v>0</v>
      </c>
      <c r="Q948" s="166">
        <f t="shared" si="258"/>
        <v>0</v>
      </c>
      <c r="R948" s="166">
        <f t="shared" si="258"/>
        <v>0</v>
      </c>
      <c r="S948" s="166">
        <f t="shared" si="258"/>
        <v>0</v>
      </c>
      <c r="T948" s="162">
        <f t="shared" si="258"/>
        <v>0</v>
      </c>
      <c r="U948" s="166">
        <f t="shared" si="258"/>
        <v>0</v>
      </c>
      <c r="V948" s="167">
        <f t="shared" si="258"/>
        <v>0</v>
      </c>
      <c r="W948" s="48">
        <f>G948-SUM(H948:V948)</f>
        <v>0</v>
      </c>
      <c r="Y948"/>
      <c r="Z948"/>
      <c r="AG948" s="135"/>
      <c r="AH948" s="135"/>
    </row>
    <row r="949" spans="1:34" outlineLevel="1" x14ac:dyDescent="0.4">
      <c r="A949" s="337"/>
      <c r="B949" s="494"/>
      <c r="C949" s="495"/>
      <c r="D949" s="495"/>
      <c r="E949" s="496"/>
      <c r="F949" s="497" t="s">
        <v>116</v>
      </c>
      <c r="G949" s="174">
        <f t="shared" ref="G949:V949" si="259">G93</f>
        <v>0</v>
      </c>
      <c r="H949" s="175">
        <f t="shared" si="259"/>
        <v>0</v>
      </c>
      <c r="I949" s="163">
        <f t="shared" si="259"/>
        <v>0</v>
      </c>
      <c r="J949" s="163">
        <f t="shared" si="259"/>
        <v>0</v>
      </c>
      <c r="K949" s="181">
        <f t="shared" si="259"/>
        <v>0</v>
      </c>
      <c r="L949" s="165">
        <f t="shared" si="259"/>
        <v>0</v>
      </c>
      <c r="M949" s="176">
        <f t="shared" si="259"/>
        <v>0</v>
      </c>
      <c r="N949" s="166">
        <f t="shared" si="259"/>
        <v>0</v>
      </c>
      <c r="O949" s="166">
        <f t="shared" si="259"/>
        <v>0</v>
      </c>
      <c r="P949" s="166">
        <f t="shared" si="259"/>
        <v>0</v>
      </c>
      <c r="Q949" s="166">
        <f t="shared" si="259"/>
        <v>0</v>
      </c>
      <c r="R949" s="166">
        <f t="shared" si="259"/>
        <v>0</v>
      </c>
      <c r="S949" s="166">
        <f t="shared" si="259"/>
        <v>0</v>
      </c>
      <c r="T949" s="162">
        <f t="shared" si="259"/>
        <v>0</v>
      </c>
      <c r="U949" s="166">
        <f t="shared" si="259"/>
        <v>0</v>
      </c>
      <c r="V949" s="167">
        <f t="shared" si="259"/>
        <v>0</v>
      </c>
      <c r="W949" s="48">
        <f>G949-SUM(H949:V949)</f>
        <v>0</v>
      </c>
      <c r="Y949"/>
      <c r="Z949"/>
      <c r="AG949" s="135"/>
      <c r="AH949" s="135"/>
    </row>
    <row r="950" spans="1:34" x14ac:dyDescent="0.4">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4">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4">
      <c r="A952" s="337"/>
      <c r="B952" s="494"/>
      <c r="C952" s="495"/>
      <c r="D952" s="495"/>
      <c r="E952" s="495" t="s">
        <v>119</v>
      </c>
      <c r="F952" s="496"/>
      <c r="G952" s="68">
        <f>SUBTOTAL(9,G953:G956)</f>
        <v>0</v>
      </c>
      <c r="H952" s="69">
        <f>SUBTOTAL(9,H953:H956)</f>
        <v>0</v>
      </c>
      <c r="I952" s="66">
        <f t="shared" ref="I952:V952" si="260">SUBTOTAL(9,I953:I956)</f>
        <v>0</v>
      </c>
      <c r="J952" s="66">
        <f t="shared" si="260"/>
        <v>0</v>
      </c>
      <c r="K952" s="67">
        <f t="shared" si="260"/>
        <v>0</v>
      </c>
      <c r="L952" s="36">
        <f t="shared" si="260"/>
        <v>0</v>
      </c>
      <c r="M952" s="36">
        <f t="shared" si="260"/>
        <v>0</v>
      </c>
      <c r="N952" s="36">
        <f t="shared" si="260"/>
        <v>0</v>
      </c>
      <c r="O952" s="36">
        <f t="shared" si="260"/>
        <v>0</v>
      </c>
      <c r="P952" s="36">
        <f t="shared" si="260"/>
        <v>0</v>
      </c>
      <c r="Q952" s="36">
        <f t="shared" si="260"/>
        <v>0</v>
      </c>
      <c r="R952" s="36">
        <f t="shared" si="260"/>
        <v>0</v>
      </c>
      <c r="S952" s="36">
        <f t="shared" si="260"/>
        <v>0</v>
      </c>
      <c r="T952" s="36">
        <f t="shared" si="260"/>
        <v>0</v>
      </c>
      <c r="U952" s="36">
        <f t="shared" si="260"/>
        <v>0</v>
      </c>
      <c r="V952" s="36">
        <f t="shared" si="260"/>
        <v>0</v>
      </c>
      <c r="W952" s="35">
        <f>SUBTOTAL(9,W953:W956)</f>
        <v>0</v>
      </c>
      <c r="Y952"/>
      <c r="Z952"/>
      <c r="AG952" s="135"/>
      <c r="AH952" s="135"/>
    </row>
    <row r="953" spans="1:34" outlineLevel="1" x14ac:dyDescent="0.4">
      <c r="A953" s="337"/>
      <c r="B953" s="494"/>
      <c r="C953" s="496"/>
      <c r="D953" s="498"/>
      <c r="E953" s="498"/>
      <c r="F953" s="497" t="s">
        <v>120</v>
      </c>
      <c r="G953" s="174">
        <f>G97</f>
        <v>0</v>
      </c>
      <c r="H953" s="175">
        <f>G953*(1-VLOOKUP($F953,SHT,2,FALSE))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4">
      <c r="A954" s="337"/>
      <c r="B954" s="494"/>
      <c r="C954" s="496"/>
      <c r="D954" s="498"/>
      <c r="E954" s="498"/>
      <c r="F954" s="497" t="s">
        <v>121</v>
      </c>
      <c r="G954" s="174">
        <f>G98</f>
        <v>0</v>
      </c>
      <c r="H954" s="175">
        <f>G954*(1-VLOOKUP($F954,SHT,2,FALSE))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4">
      <c r="A955" s="337"/>
      <c r="B955" s="494"/>
      <c r="C955" s="496"/>
      <c r="D955" s="498"/>
      <c r="E955" s="498"/>
      <c r="F955" s="497" t="s">
        <v>122</v>
      </c>
      <c r="G955" s="174">
        <f>G99</f>
        <v>0</v>
      </c>
      <c r="H955" s="175">
        <f t="shared" ref="H955:V955" si="261">H99</f>
        <v>0</v>
      </c>
      <c r="I955" s="163">
        <f t="shared" si="261"/>
        <v>0</v>
      </c>
      <c r="J955" s="163">
        <f t="shared" si="261"/>
        <v>0</v>
      </c>
      <c r="K955" s="181">
        <f t="shared" si="261"/>
        <v>0</v>
      </c>
      <c r="L955" s="165">
        <f t="shared" si="261"/>
        <v>0</v>
      </c>
      <c r="M955" s="176">
        <f t="shared" si="261"/>
        <v>0</v>
      </c>
      <c r="N955" s="166">
        <f t="shared" si="261"/>
        <v>0</v>
      </c>
      <c r="O955" s="166">
        <f t="shared" si="261"/>
        <v>0</v>
      </c>
      <c r="P955" s="166">
        <f t="shared" si="261"/>
        <v>0</v>
      </c>
      <c r="Q955" s="166">
        <f t="shared" si="261"/>
        <v>0</v>
      </c>
      <c r="R955" s="166">
        <f t="shared" si="261"/>
        <v>0</v>
      </c>
      <c r="S955" s="166">
        <f t="shared" si="261"/>
        <v>0</v>
      </c>
      <c r="T955" s="162">
        <f t="shared" si="261"/>
        <v>0</v>
      </c>
      <c r="U955" s="166">
        <f t="shared" si="261"/>
        <v>0</v>
      </c>
      <c r="V955" s="167">
        <f t="shared" si="261"/>
        <v>0</v>
      </c>
      <c r="W955" s="48">
        <f>G955-SUM(H955:V955)</f>
        <v>0</v>
      </c>
      <c r="Y955"/>
      <c r="Z955"/>
      <c r="AG955" s="135"/>
      <c r="AH955" s="135"/>
    </row>
    <row r="956" spans="1:34" outlineLevel="1" x14ac:dyDescent="0.4">
      <c r="A956" s="337"/>
      <c r="B956" s="494"/>
      <c r="C956" s="496"/>
      <c r="D956" s="498"/>
      <c r="E956" s="498"/>
      <c r="F956" s="497" t="s">
        <v>123</v>
      </c>
      <c r="G956" s="174">
        <f>G100</f>
        <v>0</v>
      </c>
      <c r="H956" s="175">
        <f t="shared" ref="H956:V956" si="262">H100</f>
        <v>0</v>
      </c>
      <c r="I956" s="163">
        <f t="shared" si="262"/>
        <v>0</v>
      </c>
      <c r="J956" s="163">
        <f t="shared" si="262"/>
        <v>0</v>
      </c>
      <c r="K956" s="181">
        <f t="shared" si="262"/>
        <v>0</v>
      </c>
      <c r="L956" s="165">
        <f t="shared" si="262"/>
        <v>0</v>
      </c>
      <c r="M956" s="176">
        <f t="shared" si="262"/>
        <v>0</v>
      </c>
      <c r="N956" s="166">
        <f t="shared" si="262"/>
        <v>0</v>
      </c>
      <c r="O956" s="166">
        <f t="shared" si="262"/>
        <v>0</v>
      </c>
      <c r="P956" s="166">
        <f t="shared" si="262"/>
        <v>0</v>
      </c>
      <c r="Q956" s="166">
        <f t="shared" si="262"/>
        <v>0</v>
      </c>
      <c r="R956" s="166">
        <f t="shared" si="262"/>
        <v>0</v>
      </c>
      <c r="S956" s="166">
        <f t="shared" si="262"/>
        <v>0</v>
      </c>
      <c r="T956" s="162">
        <f t="shared" si="262"/>
        <v>0</v>
      </c>
      <c r="U956" s="166">
        <f t="shared" si="262"/>
        <v>0</v>
      </c>
      <c r="V956" s="167">
        <f t="shared" si="262"/>
        <v>0</v>
      </c>
      <c r="W956" s="48">
        <f>G956-SUM(H956:V956)</f>
        <v>0</v>
      </c>
      <c r="Y956"/>
      <c r="Z956"/>
      <c r="AG956" s="135"/>
      <c r="AH956" s="135"/>
    </row>
    <row r="957" spans="1:34" x14ac:dyDescent="0.4">
      <c r="A957" s="337"/>
      <c r="B957" s="494"/>
      <c r="C957" s="496"/>
      <c r="D957" s="498"/>
      <c r="E957" s="495" t="s">
        <v>124</v>
      </c>
      <c r="F957" s="496"/>
      <c r="G957" s="68">
        <f t="shared" ref="G957:W957" si="263">SUBTOTAL(9,G958:G959)</f>
        <v>0</v>
      </c>
      <c r="H957" s="69">
        <f t="shared" si="263"/>
        <v>0</v>
      </c>
      <c r="I957" s="66">
        <f t="shared" si="263"/>
        <v>0</v>
      </c>
      <c r="J957" s="66">
        <f t="shared" si="263"/>
        <v>0</v>
      </c>
      <c r="K957" s="67">
        <f t="shared" si="263"/>
        <v>0</v>
      </c>
      <c r="L957" s="36">
        <f t="shared" si="263"/>
        <v>0</v>
      </c>
      <c r="M957" s="36">
        <f t="shared" si="263"/>
        <v>0</v>
      </c>
      <c r="N957" s="36">
        <f t="shared" si="263"/>
        <v>0</v>
      </c>
      <c r="O957" s="36">
        <f t="shared" si="263"/>
        <v>0</v>
      </c>
      <c r="P957" s="36">
        <f t="shared" si="263"/>
        <v>0</v>
      </c>
      <c r="Q957" s="36">
        <f t="shared" si="263"/>
        <v>0</v>
      </c>
      <c r="R957" s="36">
        <f t="shared" si="263"/>
        <v>0</v>
      </c>
      <c r="S957" s="36">
        <f t="shared" si="263"/>
        <v>0</v>
      </c>
      <c r="T957" s="36">
        <f t="shared" si="263"/>
        <v>0</v>
      </c>
      <c r="U957" s="36">
        <f t="shared" si="263"/>
        <v>0</v>
      </c>
      <c r="V957" s="36">
        <f t="shared" si="263"/>
        <v>0</v>
      </c>
      <c r="W957" s="35">
        <f t="shared" si="263"/>
        <v>0</v>
      </c>
      <c r="Y957"/>
      <c r="Z957"/>
      <c r="AG957" s="135"/>
      <c r="AH957" s="135"/>
    </row>
    <row r="958" spans="1:34" outlineLevel="1" x14ac:dyDescent="0.4">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4">
      <c r="A959" s="337"/>
      <c r="B959" s="494"/>
      <c r="C959" s="496"/>
      <c r="D959" s="498"/>
      <c r="E959" s="498"/>
      <c r="F959" s="497" t="s">
        <v>126</v>
      </c>
      <c r="G959" s="174">
        <f>G103</f>
        <v>0</v>
      </c>
      <c r="H959" s="175">
        <f>H103</f>
        <v>0</v>
      </c>
      <c r="I959" s="163">
        <f>I103</f>
        <v>0</v>
      </c>
      <c r="J959" s="163">
        <f>J103</f>
        <v>0</v>
      </c>
      <c r="K959" s="181">
        <f>K103</f>
        <v>0</v>
      </c>
      <c r="L959" s="165">
        <f t="shared" ref="L959:V959" si="264">IF($Y103="CONTRACTUAL",L103,SUM($H959:$K959))</f>
        <v>0</v>
      </c>
      <c r="M959" s="176">
        <f t="shared" si="264"/>
        <v>0</v>
      </c>
      <c r="N959" s="166">
        <f t="shared" si="264"/>
        <v>0</v>
      </c>
      <c r="O959" s="166">
        <f t="shared" si="264"/>
        <v>0</v>
      </c>
      <c r="P959" s="166">
        <f t="shared" si="264"/>
        <v>0</v>
      </c>
      <c r="Q959" s="166">
        <f t="shared" si="264"/>
        <v>0</v>
      </c>
      <c r="R959" s="166">
        <f t="shared" si="264"/>
        <v>0</v>
      </c>
      <c r="S959" s="166">
        <f t="shared" si="264"/>
        <v>0</v>
      </c>
      <c r="T959" s="162">
        <f t="shared" si="264"/>
        <v>0</v>
      </c>
      <c r="U959" s="166">
        <f t="shared" si="264"/>
        <v>0</v>
      </c>
      <c r="V959" s="167">
        <f t="shared" si="264"/>
        <v>0</v>
      </c>
      <c r="W959" s="48">
        <f>G959-SUM(H959:V959)</f>
        <v>0</v>
      </c>
      <c r="Y959"/>
      <c r="Z959"/>
      <c r="AG959" s="135"/>
      <c r="AH959" s="135"/>
    </row>
    <row r="960" spans="1:34" x14ac:dyDescent="0.4">
      <c r="A960" s="337"/>
      <c r="B960" s="494"/>
      <c r="C960" s="496"/>
      <c r="D960" s="498"/>
      <c r="E960" s="495" t="s">
        <v>127</v>
      </c>
      <c r="F960" s="496"/>
      <c r="G960" s="68">
        <f>SUBTOTAL(9,G961:G962)</f>
        <v>0</v>
      </c>
      <c r="H960" s="69">
        <f t="shared" ref="H960:W960" si="265">SUBTOTAL(9,H961:H962)</f>
        <v>0</v>
      </c>
      <c r="I960" s="66">
        <f t="shared" si="265"/>
        <v>0</v>
      </c>
      <c r="J960" s="66">
        <f t="shared" si="265"/>
        <v>0</v>
      </c>
      <c r="K960" s="67">
        <f t="shared" si="265"/>
        <v>0</v>
      </c>
      <c r="L960" s="36">
        <f t="shared" si="265"/>
        <v>0</v>
      </c>
      <c r="M960" s="36">
        <f t="shared" si="265"/>
        <v>0</v>
      </c>
      <c r="N960" s="36">
        <f t="shared" si="265"/>
        <v>0</v>
      </c>
      <c r="O960" s="36">
        <f t="shared" si="265"/>
        <v>0</v>
      </c>
      <c r="P960" s="36">
        <f t="shared" si="265"/>
        <v>0</v>
      </c>
      <c r="Q960" s="36">
        <f t="shared" si="265"/>
        <v>0</v>
      </c>
      <c r="R960" s="36">
        <f t="shared" si="265"/>
        <v>0</v>
      </c>
      <c r="S960" s="36">
        <f t="shared" si="265"/>
        <v>0</v>
      </c>
      <c r="T960" s="36">
        <f t="shared" si="265"/>
        <v>0</v>
      </c>
      <c r="U960" s="36">
        <f t="shared" si="265"/>
        <v>0</v>
      </c>
      <c r="V960" s="36">
        <f t="shared" si="265"/>
        <v>0</v>
      </c>
      <c r="W960" s="35">
        <f t="shared" si="265"/>
        <v>0</v>
      </c>
      <c r="Y960"/>
      <c r="Z960"/>
      <c r="AG960" s="135"/>
      <c r="AH960" s="135"/>
    </row>
    <row r="961" spans="1:34" outlineLevel="1" x14ac:dyDescent="0.4">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4">
      <c r="A962" s="337"/>
      <c r="B962" s="494"/>
      <c r="C962" s="496"/>
      <c r="D962" s="498"/>
      <c r="E962" s="498"/>
      <c r="F962" s="497" t="s">
        <v>126</v>
      </c>
      <c r="G962" s="174">
        <f>G106</f>
        <v>0</v>
      </c>
      <c r="H962" s="175">
        <f>H106</f>
        <v>0</v>
      </c>
      <c r="I962" s="163">
        <f>I106</f>
        <v>0</v>
      </c>
      <c r="J962" s="163">
        <f>J106</f>
        <v>0</v>
      </c>
      <c r="K962" s="181">
        <f>K106</f>
        <v>0</v>
      </c>
      <c r="L962" s="180">
        <f t="shared" ref="L962:V962" si="266">IF($Y106="CONTRACTUAL",L106,SUM($H962:$K962))</f>
        <v>0</v>
      </c>
      <c r="M962" s="166">
        <f t="shared" si="266"/>
        <v>0</v>
      </c>
      <c r="N962" s="166">
        <f t="shared" si="266"/>
        <v>0</v>
      </c>
      <c r="O962" s="166">
        <f t="shared" si="266"/>
        <v>0</v>
      </c>
      <c r="P962" s="166">
        <f t="shared" si="266"/>
        <v>0</v>
      </c>
      <c r="Q962" s="166">
        <f t="shared" si="266"/>
        <v>0</v>
      </c>
      <c r="R962" s="166">
        <f t="shared" si="266"/>
        <v>0</v>
      </c>
      <c r="S962" s="166">
        <f t="shared" si="266"/>
        <v>0</v>
      </c>
      <c r="T962" s="162">
        <f t="shared" si="266"/>
        <v>0</v>
      </c>
      <c r="U962" s="166">
        <f t="shared" si="266"/>
        <v>0</v>
      </c>
      <c r="V962" s="167">
        <f t="shared" si="266"/>
        <v>0</v>
      </c>
      <c r="W962" s="48">
        <f>G962-SUM(H962:V962)</f>
        <v>0</v>
      </c>
      <c r="Y962"/>
      <c r="Z962"/>
      <c r="AG962" s="135"/>
      <c r="AH962" s="135"/>
    </row>
    <row r="963" spans="1:34" x14ac:dyDescent="0.4">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4">
      <c r="A964" s="337"/>
      <c r="B964" s="494"/>
      <c r="C964" s="495"/>
      <c r="D964" s="495"/>
      <c r="E964" s="495" t="s">
        <v>130</v>
      </c>
      <c r="F964" s="496"/>
      <c r="G964" s="68">
        <f>SUBTOTAL(9,G965:G968)</f>
        <v>0</v>
      </c>
      <c r="H964" s="69">
        <f t="shared" ref="H964:W964" si="267">SUBTOTAL(9,H965:H968)</f>
        <v>0</v>
      </c>
      <c r="I964" s="66">
        <f t="shared" si="267"/>
        <v>0</v>
      </c>
      <c r="J964" s="66">
        <f t="shared" si="267"/>
        <v>0</v>
      </c>
      <c r="K964" s="67">
        <f t="shared" si="267"/>
        <v>0</v>
      </c>
      <c r="L964" s="36">
        <f t="shared" si="267"/>
        <v>0</v>
      </c>
      <c r="M964" s="36">
        <f t="shared" si="267"/>
        <v>0</v>
      </c>
      <c r="N964" s="36">
        <f t="shared" si="267"/>
        <v>0</v>
      </c>
      <c r="O964" s="36">
        <f t="shared" si="267"/>
        <v>0</v>
      </c>
      <c r="P964" s="36">
        <f t="shared" si="267"/>
        <v>0</v>
      </c>
      <c r="Q964" s="36">
        <f t="shared" si="267"/>
        <v>0</v>
      </c>
      <c r="R964" s="36">
        <f t="shared" si="267"/>
        <v>0</v>
      </c>
      <c r="S964" s="36">
        <f t="shared" si="267"/>
        <v>0</v>
      </c>
      <c r="T964" s="36">
        <f t="shared" si="267"/>
        <v>0</v>
      </c>
      <c r="U964" s="36">
        <f t="shared" si="267"/>
        <v>0</v>
      </c>
      <c r="V964" s="36">
        <f t="shared" si="267"/>
        <v>0</v>
      </c>
      <c r="W964" s="35">
        <f t="shared" si="267"/>
        <v>0</v>
      </c>
      <c r="Y964"/>
      <c r="Z964"/>
      <c r="AG964" s="135"/>
      <c r="AH964" s="135"/>
    </row>
    <row r="965" spans="1:34" outlineLevel="1" x14ac:dyDescent="0.4">
      <c r="A965" s="337"/>
      <c r="B965" s="494"/>
      <c r="C965" s="496"/>
      <c r="D965" s="498"/>
      <c r="E965" s="498"/>
      <c r="F965" s="497" t="s">
        <v>131</v>
      </c>
      <c r="G965" s="174">
        <f>G109</f>
        <v>0</v>
      </c>
      <c r="H965" s="175">
        <f>G965*VLOOKUP($F965,SHT,2,FALSE)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4">
      <c r="A966" s="337"/>
      <c r="B966" s="494"/>
      <c r="C966" s="496"/>
      <c r="D966" s="498"/>
      <c r="E966" s="498"/>
      <c r="F966" s="497" t="s">
        <v>132</v>
      </c>
      <c r="G966" s="174">
        <f>G110</f>
        <v>0</v>
      </c>
      <c r="H966" s="175">
        <f>G966*VLOOKUP($F966,SHT,2,FALSE)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4">
      <c r="A967" s="337"/>
      <c r="B967" s="494"/>
      <c r="C967" s="496"/>
      <c r="D967" s="498"/>
      <c r="E967" s="498"/>
      <c r="F967" s="497" t="s">
        <v>133</v>
      </c>
      <c r="G967" s="174">
        <f>G111</f>
        <v>0</v>
      </c>
      <c r="H967" s="175">
        <f t="shared" ref="H967:V967" si="268">H111</f>
        <v>0</v>
      </c>
      <c r="I967" s="163">
        <f t="shared" si="268"/>
        <v>0</v>
      </c>
      <c r="J967" s="163">
        <f t="shared" si="268"/>
        <v>0</v>
      </c>
      <c r="K967" s="181">
        <f t="shared" si="268"/>
        <v>0</v>
      </c>
      <c r="L967" s="165">
        <f t="shared" si="268"/>
        <v>0</v>
      </c>
      <c r="M967" s="176">
        <f t="shared" si="268"/>
        <v>0</v>
      </c>
      <c r="N967" s="166">
        <f t="shared" si="268"/>
        <v>0</v>
      </c>
      <c r="O967" s="166">
        <f t="shared" si="268"/>
        <v>0</v>
      </c>
      <c r="P967" s="166">
        <f t="shared" si="268"/>
        <v>0</v>
      </c>
      <c r="Q967" s="166">
        <f t="shared" si="268"/>
        <v>0</v>
      </c>
      <c r="R967" s="166">
        <f t="shared" si="268"/>
        <v>0</v>
      </c>
      <c r="S967" s="166">
        <f t="shared" si="268"/>
        <v>0</v>
      </c>
      <c r="T967" s="162">
        <f t="shared" si="268"/>
        <v>0</v>
      </c>
      <c r="U967" s="166">
        <f t="shared" si="268"/>
        <v>0</v>
      </c>
      <c r="V967" s="167">
        <f t="shared" si="268"/>
        <v>0</v>
      </c>
      <c r="W967" s="48">
        <f>G967-SUM(H967:V967)</f>
        <v>0</v>
      </c>
      <c r="Y967"/>
      <c r="Z967"/>
      <c r="AG967" s="135"/>
      <c r="AH967" s="135"/>
    </row>
    <row r="968" spans="1:34" outlineLevel="1" x14ac:dyDescent="0.4">
      <c r="A968" s="337"/>
      <c r="B968" s="494"/>
      <c r="C968" s="496"/>
      <c r="D968" s="498"/>
      <c r="E968" s="498"/>
      <c r="F968" s="497" t="s">
        <v>134</v>
      </c>
      <c r="G968" s="174">
        <f>G112</f>
        <v>0</v>
      </c>
      <c r="H968" s="175">
        <f t="shared" ref="H968:V968" si="269">H112</f>
        <v>0</v>
      </c>
      <c r="I968" s="163">
        <f t="shared" si="269"/>
        <v>0</v>
      </c>
      <c r="J968" s="163">
        <f t="shared" si="269"/>
        <v>0</v>
      </c>
      <c r="K968" s="181">
        <f t="shared" si="269"/>
        <v>0</v>
      </c>
      <c r="L968" s="165">
        <f t="shared" si="269"/>
        <v>0</v>
      </c>
      <c r="M968" s="176">
        <f t="shared" si="269"/>
        <v>0</v>
      </c>
      <c r="N968" s="166">
        <f t="shared" si="269"/>
        <v>0</v>
      </c>
      <c r="O968" s="166">
        <f t="shared" si="269"/>
        <v>0</v>
      </c>
      <c r="P968" s="166">
        <f t="shared" si="269"/>
        <v>0</v>
      </c>
      <c r="Q968" s="166">
        <f t="shared" si="269"/>
        <v>0</v>
      </c>
      <c r="R968" s="166">
        <f t="shared" si="269"/>
        <v>0</v>
      </c>
      <c r="S968" s="166">
        <f t="shared" si="269"/>
        <v>0</v>
      </c>
      <c r="T968" s="162">
        <f t="shared" si="269"/>
        <v>0</v>
      </c>
      <c r="U968" s="166">
        <f t="shared" si="269"/>
        <v>0</v>
      </c>
      <c r="V968" s="167">
        <f t="shared" si="269"/>
        <v>0</v>
      </c>
      <c r="W968" s="48">
        <f>G968-SUM(H968:V968)</f>
        <v>0</v>
      </c>
      <c r="Y968"/>
      <c r="Z968"/>
      <c r="AG968" s="135"/>
      <c r="AH968" s="135"/>
    </row>
    <row r="969" spans="1:34" x14ac:dyDescent="0.4">
      <c r="A969" s="337"/>
      <c r="B969" s="494"/>
      <c r="C969" s="496"/>
      <c r="D969" s="498"/>
      <c r="E969" s="495" t="s">
        <v>135</v>
      </c>
      <c r="F969" s="496"/>
      <c r="G969" s="68">
        <f t="shared" ref="G969:W969" si="270">SUBTOTAL(9,G970:G971)</f>
        <v>0</v>
      </c>
      <c r="H969" s="69">
        <f t="shared" si="270"/>
        <v>0</v>
      </c>
      <c r="I969" s="66">
        <f t="shared" si="270"/>
        <v>0</v>
      </c>
      <c r="J969" s="66">
        <f t="shared" si="270"/>
        <v>0</v>
      </c>
      <c r="K969" s="67">
        <f t="shared" si="270"/>
        <v>0</v>
      </c>
      <c r="L969" s="36">
        <f t="shared" si="270"/>
        <v>0</v>
      </c>
      <c r="M969" s="36">
        <f t="shared" si="270"/>
        <v>0</v>
      </c>
      <c r="N969" s="36">
        <f t="shared" si="270"/>
        <v>0</v>
      </c>
      <c r="O969" s="36">
        <f t="shared" si="270"/>
        <v>0</v>
      </c>
      <c r="P969" s="36">
        <f t="shared" si="270"/>
        <v>0</v>
      </c>
      <c r="Q969" s="36">
        <f t="shared" si="270"/>
        <v>0</v>
      </c>
      <c r="R969" s="36">
        <f t="shared" si="270"/>
        <v>0</v>
      </c>
      <c r="S969" s="36">
        <f t="shared" si="270"/>
        <v>0</v>
      </c>
      <c r="T969" s="36">
        <f t="shared" si="270"/>
        <v>0</v>
      </c>
      <c r="U969" s="36">
        <f t="shared" si="270"/>
        <v>0</v>
      </c>
      <c r="V969" s="36">
        <f t="shared" si="270"/>
        <v>0</v>
      </c>
      <c r="W969" s="35">
        <f t="shared" si="270"/>
        <v>0</v>
      </c>
      <c r="Y969"/>
      <c r="Z969"/>
      <c r="AG969" s="135"/>
      <c r="AH969" s="135"/>
    </row>
    <row r="970" spans="1:34" outlineLevel="1" x14ac:dyDescent="0.4">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4">
      <c r="A971" s="337"/>
      <c r="B971" s="494"/>
      <c r="C971" s="496"/>
      <c r="D971" s="498"/>
      <c r="E971" s="498"/>
      <c r="F971" s="497" t="s">
        <v>137</v>
      </c>
      <c r="G971" s="174">
        <f>G115</f>
        <v>0</v>
      </c>
      <c r="H971" s="175">
        <f>H115</f>
        <v>0</v>
      </c>
      <c r="I971" s="163">
        <f>I115</f>
        <v>0</v>
      </c>
      <c r="J971" s="163">
        <f>J115</f>
        <v>0</v>
      </c>
      <c r="K971" s="181">
        <f>K115</f>
        <v>0</v>
      </c>
      <c r="L971" s="165">
        <f t="shared" ref="L971:V971" si="271">IF($Y115="CONTRACTUAL",L115,SUM($H971:$K971))</f>
        <v>0</v>
      </c>
      <c r="M971" s="176">
        <f t="shared" si="271"/>
        <v>0</v>
      </c>
      <c r="N971" s="166">
        <f t="shared" si="271"/>
        <v>0</v>
      </c>
      <c r="O971" s="166">
        <f t="shared" si="271"/>
        <v>0</v>
      </c>
      <c r="P971" s="166">
        <f t="shared" si="271"/>
        <v>0</v>
      </c>
      <c r="Q971" s="166">
        <f t="shared" si="271"/>
        <v>0</v>
      </c>
      <c r="R971" s="166">
        <f t="shared" si="271"/>
        <v>0</v>
      </c>
      <c r="S971" s="166">
        <f t="shared" si="271"/>
        <v>0</v>
      </c>
      <c r="T971" s="162">
        <f t="shared" si="271"/>
        <v>0</v>
      </c>
      <c r="U971" s="166">
        <f t="shared" si="271"/>
        <v>0</v>
      </c>
      <c r="V971" s="167">
        <f t="shared" si="271"/>
        <v>0</v>
      </c>
      <c r="W971" s="48">
        <f>G971-SUM(H971:V971)</f>
        <v>0</v>
      </c>
      <c r="Y971"/>
      <c r="Z971"/>
      <c r="AG971" s="135"/>
      <c r="AH971" s="135"/>
    </row>
    <row r="972" spans="1:34" x14ac:dyDescent="0.4">
      <c r="A972" s="337"/>
      <c r="B972" s="494"/>
      <c r="C972" s="496"/>
      <c r="D972" s="498"/>
      <c r="E972" s="495" t="s">
        <v>138</v>
      </c>
      <c r="F972" s="496"/>
      <c r="G972" s="68">
        <f t="shared" ref="G972:W972" si="272">SUBTOTAL(9,G973:G974)</f>
        <v>0</v>
      </c>
      <c r="H972" s="69">
        <f t="shared" si="272"/>
        <v>0</v>
      </c>
      <c r="I972" s="66">
        <f t="shared" si="272"/>
        <v>0</v>
      </c>
      <c r="J972" s="66">
        <f t="shared" si="272"/>
        <v>0</v>
      </c>
      <c r="K972" s="67">
        <f t="shared" si="272"/>
        <v>0</v>
      </c>
      <c r="L972" s="36">
        <f t="shared" si="272"/>
        <v>0</v>
      </c>
      <c r="M972" s="36">
        <f t="shared" si="272"/>
        <v>0</v>
      </c>
      <c r="N972" s="36">
        <f t="shared" si="272"/>
        <v>0</v>
      </c>
      <c r="O972" s="36">
        <f t="shared" si="272"/>
        <v>0</v>
      </c>
      <c r="P972" s="36">
        <f t="shared" si="272"/>
        <v>0</v>
      </c>
      <c r="Q972" s="36">
        <f t="shared" si="272"/>
        <v>0</v>
      </c>
      <c r="R972" s="36">
        <f t="shared" si="272"/>
        <v>0</v>
      </c>
      <c r="S972" s="36">
        <f t="shared" si="272"/>
        <v>0</v>
      </c>
      <c r="T972" s="36">
        <f t="shared" si="272"/>
        <v>0</v>
      </c>
      <c r="U972" s="36">
        <f t="shared" si="272"/>
        <v>0</v>
      </c>
      <c r="V972" s="36">
        <f t="shared" si="272"/>
        <v>0</v>
      </c>
      <c r="W972" s="35">
        <f t="shared" si="272"/>
        <v>0</v>
      </c>
      <c r="Y972"/>
      <c r="Z972"/>
      <c r="AG972" s="135"/>
      <c r="AH972" s="135"/>
    </row>
    <row r="973" spans="1:34" outlineLevel="1" x14ac:dyDescent="0.4">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4">
      <c r="A974" s="337"/>
      <c r="B974" s="494"/>
      <c r="C974" s="496"/>
      <c r="D974" s="498"/>
      <c r="E974" s="498"/>
      <c r="F974" s="497" t="s">
        <v>140</v>
      </c>
      <c r="G974" s="174">
        <f>G118</f>
        <v>0</v>
      </c>
      <c r="H974" s="175">
        <f>H118</f>
        <v>0</v>
      </c>
      <c r="I974" s="163">
        <f>I118</f>
        <v>0</v>
      </c>
      <c r="J974" s="163">
        <f>J118</f>
        <v>0</v>
      </c>
      <c r="K974" s="181">
        <f>K118</f>
        <v>0</v>
      </c>
      <c r="L974" s="165">
        <f t="shared" ref="L974:V974" si="273">IF($Y118="CONTRACTUAL",L118,SUM($H974:$K974))</f>
        <v>0</v>
      </c>
      <c r="M974" s="176">
        <f t="shared" si="273"/>
        <v>0</v>
      </c>
      <c r="N974" s="166">
        <f t="shared" si="273"/>
        <v>0</v>
      </c>
      <c r="O974" s="166">
        <f t="shared" si="273"/>
        <v>0</v>
      </c>
      <c r="P974" s="166">
        <f t="shared" si="273"/>
        <v>0</v>
      </c>
      <c r="Q974" s="166">
        <f t="shared" si="273"/>
        <v>0</v>
      </c>
      <c r="R974" s="166">
        <f t="shared" si="273"/>
        <v>0</v>
      </c>
      <c r="S974" s="166">
        <f t="shared" si="273"/>
        <v>0</v>
      </c>
      <c r="T974" s="162">
        <f t="shared" si="273"/>
        <v>0</v>
      </c>
      <c r="U974" s="166">
        <f t="shared" si="273"/>
        <v>0</v>
      </c>
      <c r="V974" s="167">
        <f t="shared" si="273"/>
        <v>0</v>
      </c>
      <c r="W974" s="48">
        <f>G974-SUM(H974:V974)</f>
        <v>0</v>
      </c>
      <c r="Y974"/>
      <c r="Z974"/>
      <c r="AG974" s="135"/>
      <c r="AH974" s="135"/>
    </row>
    <row r="975" spans="1:34" x14ac:dyDescent="0.4">
      <c r="A975" s="337"/>
      <c r="B975" s="494"/>
      <c r="C975" s="496"/>
      <c r="D975" s="499" t="s">
        <v>141</v>
      </c>
      <c r="E975" s="498"/>
      <c r="F975" s="496"/>
      <c r="G975" s="68">
        <f t="shared" ref="G975:W975" si="274">SUBTOTAL(9,G976:G978)</f>
        <v>0</v>
      </c>
      <c r="H975" s="69">
        <f t="shared" si="274"/>
        <v>0</v>
      </c>
      <c r="I975" s="66">
        <f t="shared" si="274"/>
        <v>0</v>
      </c>
      <c r="J975" s="66">
        <f t="shared" si="274"/>
        <v>0</v>
      </c>
      <c r="K975" s="67">
        <f t="shared" si="274"/>
        <v>0</v>
      </c>
      <c r="L975" s="36">
        <f t="shared" si="274"/>
        <v>0</v>
      </c>
      <c r="M975" s="36">
        <f t="shared" si="274"/>
        <v>0</v>
      </c>
      <c r="N975" s="36">
        <f t="shared" si="274"/>
        <v>0</v>
      </c>
      <c r="O975" s="36">
        <f t="shared" si="274"/>
        <v>0</v>
      </c>
      <c r="P975" s="36">
        <f t="shared" si="274"/>
        <v>0</v>
      </c>
      <c r="Q975" s="36">
        <f t="shared" si="274"/>
        <v>0</v>
      </c>
      <c r="R975" s="36">
        <f t="shared" si="274"/>
        <v>0</v>
      </c>
      <c r="S975" s="36">
        <f t="shared" si="274"/>
        <v>0</v>
      </c>
      <c r="T975" s="36">
        <f t="shared" si="274"/>
        <v>0</v>
      </c>
      <c r="U975" s="36">
        <f t="shared" si="274"/>
        <v>0</v>
      </c>
      <c r="V975" s="36">
        <f t="shared" si="274"/>
        <v>0</v>
      </c>
      <c r="W975" s="35">
        <f t="shared" si="274"/>
        <v>0</v>
      </c>
      <c r="Y975"/>
      <c r="Z975"/>
      <c r="AG975" s="135"/>
      <c r="AH975" s="135"/>
    </row>
    <row r="976" spans="1:34" outlineLevel="1" x14ac:dyDescent="0.4">
      <c r="A976" s="337"/>
      <c r="B976" s="494"/>
      <c r="C976" s="496"/>
      <c r="D976" s="498"/>
      <c r="E976" s="498"/>
      <c r="F976" s="497" t="s">
        <v>142</v>
      </c>
      <c r="G976" s="174">
        <f t="shared" ref="G976:V976" si="275">G120</f>
        <v>0</v>
      </c>
      <c r="H976" s="175">
        <f t="shared" si="275"/>
        <v>0</v>
      </c>
      <c r="I976" s="163">
        <f t="shared" si="275"/>
        <v>0</v>
      </c>
      <c r="J976" s="163">
        <f t="shared" si="275"/>
        <v>0</v>
      </c>
      <c r="K976" s="181">
        <f t="shared" si="275"/>
        <v>0</v>
      </c>
      <c r="L976" s="165">
        <f t="shared" si="275"/>
        <v>0</v>
      </c>
      <c r="M976" s="176">
        <f t="shared" si="275"/>
        <v>0</v>
      </c>
      <c r="N976" s="166">
        <f t="shared" si="275"/>
        <v>0</v>
      </c>
      <c r="O976" s="166">
        <f t="shared" si="275"/>
        <v>0</v>
      </c>
      <c r="P976" s="166">
        <f t="shared" si="275"/>
        <v>0</v>
      </c>
      <c r="Q976" s="166">
        <f t="shared" si="275"/>
        <v>0</v>
      </c>
      <c r="R976" s="166">
        <f t="shared" si="275"/>
        <v>0</v>
      </c>
      <c r="S976" s="166">
        <f t="shared" si="275"/>
        <v>0</v>
      </c>
      <c r="T976" s="162">
        <f t="shared" si="275"/>
        <v>0</v>
      </c>
      <c r="U976" s="166">
        <f t="shared" si="275"/>
        <v>0</v>
      </c>
      <c r="V976" s="167">
        <f t="shared" si="275"/>
        <v>0</v>
      </c>
      <c r="W976" s="48">
        <f>G976-SUM(H976:V976)</f>
        <v>0</v>
      </c>
      <c r="Y976"/>
      <c r="Z976"/>
      <c r="AG976" s="135"/>
      <c r="AH976" s="135"/>
    </row>
    <row r="977" spans="1:34" outlineLevel="1" x14ac:dyDescent="0.4">
      <c r="A977" s="337"/>
      <c r="B977" s="494"/>
      <c r="C977" s="496"/>
      <c r="D977" s="498"/>
      <c r="E977" s="498"/>
      <c r="F977" s="497" t="s">
        <v>143</v>
      </c>
      <c r="G977" s="174">
        <f t="shared" ref="G977:V977" si="276">G121</f>
        <v>0</v>
      </c>
      <c r="H977" s="175">
        <f t="shared" si="276"/>
        <v>0</v>
      </c>
      <c r="I977" s="163">
        <f t="shared" si="276"/>
        <v>0</v>
      </c>
      <c r="J977" s="163">
        <f t="shared" si="276"/>
        <v>0</v>
      </c>
      <c r="K977" s="181">
        <f t="shared" si="276"/>
        <v>0</v>
      </c>
      <c r="L977" s="165">
        <f t="shared" si="276"/>
        <v>0</v>
      </c>
      <c r="M977" s="176">
        <f t="shared" si="276"/>
        <v>0</v>
      </c>
      <c r="N977" s="166">
        <f t="shared" si="276"/>
        <v>0</v>
      </c>
      <c r="O977" s="166">
        <f t="shared" si="276"/>
        <v>0</v>
      </c>
      <c r="P977" s="166">
        <f t="shared" si="276"/>
        <v>0</v>
      </c>
      <c r="Q977" s="166">
        <f t="shared" si="276"/>
        <v>0</v>
      </c>
      <c r="R977" s="166">
        <f t="shared" si="276"/>
        <v>0</v>
      </c>
      <c r="S977" s="166">
        <f t="shared" si="276"/>
        <v>0</v>
      </c>
      <c r="T977" s="162">
        <f t="shared" si="276"/>
        <v>0</v>
      </c>
      <c r="U977" s="166">
        <f t="shared" si="276"/>
        <v>0</v>
      </c>
      <c r="V977" s="167">
        <f t="shared" si="276"/>
        <v>0</v>
      </c>
      <c r="W977" s="48">
        <f>G977-SUM(H977:V977)</f>
        <v>0</v>
      </c>
      <c r="Y977"/>
      <c r="Z977"/>
      <c r="AG977" s="135"/>
      <c r="AH977" s="135"/>
    </row>
    <row r="978" spans="1:34" outlineLevel="1" x14ac:dyDescent="0.4">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4">
      <c r="A979" s="337"/>
      <c r="B979" s="494"/>
      <c r="C979" s="496"/>
      <c r="D979" s="495" t="s">
        <v>145</v>
      </c>
      <c r="E979" s="498"/>
      <c r="F979" s="496"/>
      <c r="G979" s="68">
        <f t="shared" ref="G979:W979" si="277">SUBTOTAL(9,G980:G982)</f>
        <v>0</v>
      </c>
      <c r="H979" s="69">
        <f t="shared" si="277"/>
        <v>0</v>
      </c>
      <c r="I979" s="66">
        <f t="shared" si="277"/>
        <v>0</v>
      </c>
      <c r="J979" s="66">
        <f t="shared" si="277"/>
        <v>0</v>
      </c>
      <c r="K979" s="67">
        <f t="shared" si="277"/>
        <v>0</v>
      </c>
      <c r="L979" s="36">
        <f t="shared" si="277"/>
        <v>0</v>
      </c>
      <c r="M979" s="36">
        <f t="shared" si="277"/>
        <v>0</v>
      </c>
      <c r="N979" s="36">
        <f t="shared" si="277"/>
        <v>0</v>
      </c>
      <c r="O979" s="36">
        <f t="shared" si="277"/>
        <v>0</v>
      </c>
      <c r="P979" s="36">
        <f t="shared" si="277"/>
        <v>0</v>
      </c>
      <c r="Q979" s="36">
        <f t="shared" si="277"/>
        <v>0</v>
      </c>
      <c r="R979" s="36">
        <f t="shared" si="277"/>
        <v>0</v>
      </c>
      <c r="S979" s="36">
        <f t="shared" si="277"/>
        <v>0</v>
      </c>
      <c r="T979" s="36">
        <f t="shared" si="277"/>
        <v>0</v>
      </c>
      <c r="U979" s="36">
        <f t="shared" si="277"/>
        <v>0</v>
      </c>
      <c r="V979" s="36">
        <f t="shared" si="277"/>
        <v>0</v>
      </c>
      <c r="W979" s="35">
        <f t="shared" si="277"/>
        <v>0</v>
      </c>
      <c r="Y979"/>
      <c r="Z979"/>
      <c r="AG979" s="135"/>
      <c r="AH979" s="135"/>
    </row>
    <row r="980" spans="1:34" outlineLevel="1" x14ac:dyDescent="0.4">
      <c r="A980" s="337"/>
      <c r="B980" s="494"/>
      <c r="C980" s="496"/>
      <c r="D980" s="496"/>
      <c r="E980" s="498"/>
      <c r="F980" s="497" t="s">
        <v>146</v>
      </c>
      <c r="G980" s="174">
        <f t="shared" ref="G980" si="278">G124</f>
        <v>0</v>
      </c>
      <c r="H980" s="175">
        <f>0.5*H124</f>
        <v>0</v>
      </c>
      <c r="I980" s="163">
        <f t="shared" ref="I980:V980" si="279">0.5*I124</f>
        <v>0</v>
      </c>
      <c r="J980" s="163">
        <f t="shared" si="279"/>
        <v>0</v>
      </c>
      <c r="K980" s="181">
        <f t="shared" si="279"/>
        <v>0</v>
      </c>
      <c r="L980" s="165">
        <f t="shared" si="279"/>
        <v>0</v>
      </c>
      <c r="M980" s="176">
        <f t="shared" si="279"/>
        <v>0</v>
      </c>
      <c r="N980" s="166">
        <f t="shared" si="279"/>
        <v>0</v>
      </c>
      <c r="O980" s="166">
        <f t="shared" si="279"/>
        <v>0</v>
      </c>
      <c r="P980" s="166">
        <f t="shared" si="279"/>
        <v>0</v>
      </c>
      <c r="Q980" s="166">
        <f t="shared" si="279"/>
        <v>0</v>
      </c>
      <c r="R980" s="166">
        <f t="shared" si="279"/>
        <v>0</v>
      </c>
      <c r="S980" s="166">
        <f t="shared" si="279"/>
        <v>0</v>
      </c>
      <c r="T980" s="162">
        <f t="shared" si="279"/>
        <v>0</v>
      </c>
      <c r="U980" s="166">
        <f t="shared" si="279"/>
        <v>0</v>
      </c>
      <c r="V980" s="167">
        <f t="shared" si="279"/>
        <v>0</v>
      </c>
      <c r="W980" s="48">
        <f>G980-SUM(H980:V980)</f>
        <v>0</v>
      </c>
      <c r="Y980"/>
      <c r="Z980"/>
      <c r="AG980" s="135"/>
      <c r="AH980" s="135"/>
    </row>
    <row r="981" spans="1:34" outlineLevel="1" x14ac:dyDescent="0.4">
      <c r="A981" s="337"/>
      <c r="B981" s="494"/>
      <c r="C981" s="496"/>
      <c r="D981" s="498"/>
      <c r="E981" s="498"/>
      <c r="F981" s="497" t="s">
        <v>147</v>
      </c>
      <c r="G981" s="174">
        <f t="shared" ref="G981" si="280">G125</f>
        <v>0</v>
      </c>
      <c r="H981" s="175">
        <f t="shared" ref="H981:V981" si="281">0.5*H125</f>
        <v>0</v>
      </c>
      <c r="I981" s="163">
        <f t="shared" si="281"/>
        <v>0</v>
      </c>
      <c r="J981" s="163">
        <f t="shared" si="281"/>
        <v>0</v>
      </c>
      <c r="K981" s="181">
        <f t="shared" si="281"/>
        <v>0</v>
      </c>
      <c r="L981" s="165">
        <f t="shared" si="281"/>
        <v>0</v>
      </c>
      <c r="M981" s="176">
        <f t="shared" si="281"/>
        <v>0</v>
      </c>
      <c r="N981" s="166">
        <f t="shared" si="281"/>
        <v>0</v>
      </c>
      <c r="O981" s="166">
        <f t="shared" si="281"/>
        <v>0</v>
      </c>
      <c r="P981" s="166">
        <f t="shared" si="281"/>
        <v>0</v>
      </c>
      <c r="Q981" s="166">
        <f t="shared" si="281"/>
        <v>0</v>
      </c>
      <c r="R981" s="166">
        <f t="shared" si="281"/>
        <v>0</v>
      </c>
      <c r="S981" s="166">
        <f t="shared" si="281"/>
        <v>0</v>
      </c>
      <c r="T981" s="162">
        <f t="shared" si="281"/>
        <v>0</v>
      </c>
      <c r="U981" s="166">
        <f t="shared" si="281"/>
        <v>0</v>
      </c>
      <c r="V981" s="167">
        <f t="shared" si="281"/>
        <v>0</v>
      </c>
      <c r="W981" s="48">
        <f>G981-SUM(H981:V981)</f>
        <v>0</v>
      </c>
      <c r="Y981"/>
      <c r="Z981"/>
      <c r="AG981" s="135"/>
      <c r="AH981" s="135"/>
    </row>
    <row r="982" spans="1:34" outlineLevel="1" x14ac:dyDescent="0.4">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4">
      <c r="A983" s="337"/>
      <c r="B983" s="494"/>
      <c r="C983" s="496"/>
      <c r="D983" s="495" t="s">
        <v>149</v>
      </c>
      <c r="E983" s="498"/>
      <c r="F983" s="498"/>
      <c r="G983" s="68">
        <f t="shared" ref="G983:W983" si="282">SUBTOTAL(9,G984:G985)</f>
        <v>0</v>
      </c>
      <c r="H983" s="69">
        <f t="shared" si="282"/>
        <v>0</v>
      </c>
      <c r="I983" s="66">
        <f t="shared" si="282"/>
        <v>0</v>
      </c>
      <c r="J983" s="66">
        <f t="shared" si="282"/>
        <v>0</v>
      </c>
      <c r="K983" s="67">
        <f t="shared" si="282"/>
        <v>0</v>
      </c>
      <c r="L983" s="36">
        <f t="shared" si="282"/>
        <v>0</v>
      </c>
      <c r="M983" s="36">
        <f t="shared" si="282"/>
        <v>0</v>
      </c>
      <c r="N983" s="36">
        <f t="shared" si="282"/>
        <v>0</v>
      </c>
      <c r="O983" s="36">
        <f t="shared" si="282"/>
        <v>0</v>
      </c>
      <c r="P983" s="36">
        <f t="shared" si="282"/>
        <v>0</v>
      </c>
      <c r="Q983" s="36">
        <f t="shared" si="282"/>
        <v>0</v>
      </c>
      <c r="R983" s="36">
        <f t="shared" si="282"/>
        <v>0</v>
      </c>
      <c r="S983" s="36">
        <f t="shared" si="282"/>
        <v>0</v>
      </c>
      <c r="T983" s="36">
        <f t="shared" si="282"/>
        <v>0</v>
      </c>
      <c r="U983" s="36">
        <f t="shared" si="282"/>
        <v>0</v>
      </c>
      <c r="V983" s="36">
        <f t="shared" si="282"/>
        <v>0</v>
      </c>
      <c r="W983" s="35">
        <f t="shared" si="282"/>
        <v>0</v>
      </c>
      <c r="Y983"/>
      <c r="Z983"/>
      <c r="AG983" s="135"/>
      <c r="AH983" s="135"/>
    </row>
    <row r="984" spans="1:34" outlineLevel="1" x14ac:dyDescent="0.4">
      <c r="A984" s="337"/>
      <c r="B984" s="494"/>
      <c r="C984" s="496"/>
      <c r="D984" s="496"/>
      <c r="E984" s="498"/>
      <c r="F984" s="497" t="s">
        <v>150</v>
      </c>
      <c r="G984" s="174">
        <f t="shared" ref="G984:V984" si="283">G128</f>
        <v>0</v>
      </c>
      <c r="H984" s="175">
        <f t="shared" si="283"/>
        <v>0</v>
      </c>
      <c r="I984" s="163">
        <f t="shared" si="283"/>
        <v>0</v>
      </c>
      <c r="J984" s="163">
        <f t="shared" si="283"/>
        <v>0</v>
      </c>
      <c r="K984" s="181">
        <f t="shared" si="283"/>
        <v>0</v>
      </c>
      <c r="L984" s="165">
        <f t="shared" si="283"/>
        <v>0</v>
      </c>
      <c r="M984" s="176">
        <f t="shared" si="283"/>
        <v>0</v>
      </c>
      <c r="N984" s="166">
        <f t="shared" si="283"/>
        <v>0</v>
      </c>
      <c r="O984" s="166">
        <f t="shared" si="283"/>
        <v>0</v>
      </c>
      <c r="P984" s="166">
        <f t="shared" si="283"/>
        <v>0</v>
      </c>
      <c r="Q984" s="166">
        <f t="shared" si="283"/>
        <v>0</v>
      </c>
      <c r="R984" s="166">
        <f t="shared" si="283"/>
        <v>0</v>
      </c>
      <c r="S984" s="166">
        <f t="shared" si="283"/>
        <v>0</v>
      </c>
      <c r="T984" s="162">
        <f t="shared" si="283"/>
        <v>0</v>
      </c>
      <c r="U984" s="166">
        <f t="shared" si="283"/>
        <v>0</v>
      </c>
      <c r="V984" s="167">
        <f t="shared" si="283"/>
        <v>0</v>
      </c>
      <c r="W984" s="48">
        <f>G984-SUM(H984:V984)</f>
        <v>0</v>
      </c>
      <c r="Y984"/>
      <c r="Z984"/>
      <c r="AG984" s="135"/>
      <c r="AH984" s="135"/>
    </row>
    <row r="985" spans="1:34" outlineLevel="1" x14ac:dyDescent="0.4">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4">
      <c r="A986" s="337"/>
      <c r="B986" s="494"/>
      <c r="C986" s="496"/>
      <c r="D986" s="495" t="s">
        <v>152</v>
      </c>
      <c r="E986" s="498"/>
      <c r="F986" s="496"/>
      <c r="G986" s="68">
        <f t="shared" ref="G986:W986" si="284">SUBTOTAL(9,G987:G990)</f>
        <v>0</v>
      </c>
      <c r="H986" s="69">
        <f t="shared" si="284"/>
        <v>0</v>
      </c>
      <c r="I986" s="66">
        <f t="shared" si="284"/>
        <v>0</v>
      </c>
      <c r="J986" s="66">
        <f t="shared" si="284"/>
        <v>0</v>
      </c>
      <c r="K986" s="67">
        <f t="shared" si="284"/>
        <v>0</v>
      </c>
      <c r="L986" s="36">
        <f t="shared" si="284"/>
        <v>0</v>
      </c>
      <c r="M986" s="36">
        <f t="shared" si="284"/>
        <v>0</v>
      </c>
      <c r="N986" s="36">
        <f t="shared" si="284"/>
        <v>0</v>
      </c>
      <c r="O986" s="36">
        <f t="shared" si="284"/>
        <v>0</v>
      </c>
      <c r="P986" s="36">
        <f t="shared" si="284"/>
        <v>0</v>
      </c>
      <c r="Q986" s="36">
        <f t="shared" si="284"/>
        <v>0</v>
      </c>
      <c r="R986" s="36">
        <f t="shared" si="284"/>
        <v>0</v>
      </c>
      <c r="S986" s="36">
        <f t="shared" si="284"/>
        <v>0</v>
      </c>
      <c r="T986" s="36">
        <f t="shared" si="284"/>
        <v>0</v>
      </c>
      <c r="U986" s="36">
        <f t="shared" si="284"/>
        <v>0</v>
      </c>
      <c r="V986" s="36">
        <f t="shared" si="284"/>
        <v>0</v>
      </c>
      <c r="W986" s="35">
        <f t="shared" si="284"/>
        <v>0</v>
      </c>
      <c r="Y986"/>
      <c r="Z986"/>
      <c r="AG986" s="135"/>
      <c r="AH986" s="135"/>
    </row>
    <row r="987" spans="1:34" outlineLevel="1" x14ac:dyDescent="0.4">
      <c r="A987" s="337"/>
      <c r="B987" s="494"/>
      <c r="C987" s="496"/>
      <c r="D987" s="496"/>
      <c r="E987" s="498"/>
      <c r="F987" s="497" t="s">
        <v>153</v>
      </c>
      <c r="G987" s="174">
        <f t="shared" ref="G987:V987" si="285">G131</f>
        <v>0</v>
      </c>
      <c r="H987" s="175">
        <f t="shared" si="285"/>
        <v>0</v>
      </c>
      <c r="I987" s="163">
        <f t="shared" si="285"/>
        <v>0</v>
      </c>
      <c r="J987" s="163">
        <f t="shared" si="285"/>
        <v>0</v>
      </c>
      <c r="K987" s="181">
        <f t="shared" si="285"/>
        <v>0</v>
      </c>
      <c r="L987" s="165">
        <f t="shared" si="285"/>
        <v>0</v>
      </c>
      <c r="M987" s="176">
        <f t="shared" si="285"/>
        <v>0</v>
      </c>
      <c r="N987" s="166">
        <f t="shared" si="285"/>
        <v>0</v>
      </c>
      <c r="O987" s="166">
        <f t="shared" si="285"/>
        <v>0</v>
      </c>
      <c r="P987" s="166">
        <f t="shared" si="285"/>
        <v>0</v>
      </c>
      <c r="Q987" s="166">
        <f t="shared" si="285"/>
        <v>0</v>
      </c>
      <c r="R987" s="166">
        <f t="shared" si="285"/>
        <v>0</v>
      </c>
      <c r="S987" s="166">
        <f t="shared" si="285"/>
        <v>0</v>
      </c>
      <c r="T987" s="162">
        <f t="shared" si="285"/>
        <v>0</v>
      </c>
      <c r="U987" s="166">
        <f t="shared" si="285"/>
        <v>0</v>
      </c>
      <c r="V987" s="167">
        <f t="shared" si="285"/>
        <v>0</v>
      </c>
      <c r="W987" s="48">
        <f>G987-SUM(H987:V987)</f>
        <v>0</v>
      </c>
      <c r="Y987"/>
      <c r="Z987"/>
      <c r="AG987" s="135"/>
      <c r="AH987" s="135"/>
    </row>
    <row r="988" spans="1:34" outlineLevel="1" x14ac:dyDescent="0.4">
      <c r="A988" s="337"/>
      <c r="B988" s="494"/>
      <c r="C988" s="498"/>
      <c r="D988" s="498"/>
      <c r="E988" s="498"/>
      <c r="F988" s="497" t="s">
        <v>154</v>
      </c>
      <c r="G988" s="174">
        <f t="shared" ref="G988:V988" si="286">G132</f>
        <v>0</v>
      </c>
      <c r="H988" s="175">
        <f t="shared" si="286"/>
        <v>0</v>
      </c>
      <c r="I988" s="163">
        <f t="shared" si="286"/>
        <v>0</v>
      </c>
      <c r="J988" s="163">
        <f t="shared" si="286"/>
        <v>0</v>
      </c>
      <c r="K988" s="181">
        <f t="shared" si="286"/>
        <v>0</v>
      </c>
      <c r="L988" s="165">
        <f t="shared" si="286"/>
        <v>0</v>
      </c>
      <c r="M988" s="176">
        <f t="shared" si="286"/>
        <v>0</v>
      </c>
      <c r="N988" s="166">
        <f t="shared" si="286"/>
        <v>0</v>
      </c>
      <c r="O988" s="166">
        <f t="shared" si="286"/>
        <v>0</v>
      </c>
      <c r="P988" s="166">
        <f t="shared" si="286"/>
        <v>0</v>
      </c>
      <c r="Q988" s="166">
        <f t="shared" si="286"/>
        <v>0</v>
      </c>
      <c r="R988" s="166">
        <f t="shared" si="286"/>
        <v>0</v>
      </c>
      <c r="S988" s="166">
        <f t="shared" si="286"/>
        <v>0</v>
      </c>
      <c r="T988" s="162">
        <f t="shared" si="286"/>
        <v>0</v>
      </c>
      <c r="U988" s="166">
        <f t="shared" si="286"/>
        <v>0</v>
      </c>
      <c r="V988" s="167">
        <f t="shared" si="286"/>
        <v>0</v>
      </c>
      <c r="W988" s="48">
        <f>G988-SUM(H988:V988)</f>
        <v>0</v>
      </c>
      <c r="Y988"/>
      <c r="Z988"/>
      <c r="AG988" s="135"/>
      <c r="AH988" s="135"/>
    </row>
    <row r="989" spans="1:34" outlineLevel="1" x14ac:dyDescent="0.4">
      <c r="A989" s="337"/>
      <c r="B989" s="494"/>
      <c r="C989" s="498"/>
      <c r="D989" s="498"/>
      <c r="E989" s="498"/>
      <c r="F989" s="497" t="s">
        <v>155</v>
      </c>
      <c r="G989" s="174">
        <f t="shared" ref="G989:V989" si="287">G133</f>
        <v>0</v>
      </c>
      <c r="H989" s="175">
        <f t="shared" si="287"/>
        <v>0</v>
      </c>
      <c r="I989" s="163">
        <f t="shared" si="287"/>
        <v>0</v>
      </c>
      <c r="J989" s="163">
        <f t="shared" si="287"/>
        <v>0</v>
      </c>
      <c r="K989" s="181">
        <f t="shared" si="287"/>
        <v>0</v>
      </c>
      <c r="L989" s="165">
        <f t="shared" si="287"/>
        <v>0</v>
      </c>
      <c r="M989" s="176">
        <f t="shared" si="287"/>
        <v>0</v>
      </c>
      <c r="N989" s="166">
        <f t="shared" si="287"/>
        <v>0</v>
      </c>
      <c r="O989" s="166">
        <f t="shared" si="287"/>
        <v>0</v>
      </c>
      <c r="P989" s="166">
        <f t="shared" si="287"/>
        <v>0</v>
      </c>
      <c r="Q989" s="166">
        <f t="shared" si="287"/>
        <v>0</v>
      </c>
      <c r="R989" s="166">
        <f t="shared" si="287"/>
        <v>0</v>
      </c>
      <c r="S989" s="166">
        <f t="shared" si="287"/>
        <v>0</v>
      </c>
      <c r="T989" s="162">
        <f t="shared" si="287"/>
        <v>0</v>
      </c>
      <c r="U989" s="166">
        <f t="shared" si="287"/>
        <v>0</v>
      </c>
      <c r="V989" s="167">
        <f t="shared" si="287"/>
        <v>0</v>
      </c>
      <c r="W989" s="48">
        <f>G989-SUM(H989:V989)</f>
        <v>0</v>
      </c>
      <c r="Y989"/>
      <c r="Z989"/>
      <c r="AG989" s="135"/>
      <c r="AH989" s="135"/>
    </row>
    <row r="990" spans="1:34" outlineLevel="1" x14ac:dyDescent="0.4">
      <c r="A990" s="337"/>
      <c r="B990" s="494"/>
      <c r="C990" s="498"/>
      <c r="D990" s="498"/>
      <c r="E990" s="498"/>
      <c r="F990" s="497" t="s">
        <v>156</v>
      </c>
      <c r="G990" s="174">
        <f t="shared" ref="G990:V990" si="288">G134</f>
        <v>0</v>
      </c>
      <c r="H990" s="175">
        <f t="shared" si="288"/>
        <v>0</v>
      </c>
      <c r="I990" s="163">
        <f t="shared" si="288"/>
        <v>0</v>
      </c>
      <c r="J990" s="163">
        <f t="shared" si="288"/>
        <v>0</v>
      </c>
      <c r="K990" s="181">
        <f t="shared" si="288"/>
        <v>0</v>
      </c>
      <c r="L990" s="165">
        <f t="shared" si="288"/>
        <v>0</v>
      </c>
      <c r="M990" s="176">
        <f t="shared" si="288"/>
        <v>0</v>
      </c>
      <c r="N990" s="166">
        <f t="shared" si="288"/>
        <v>0</v>
      </c>
      <c r="O990" s="166">
        <f t="shared" si="288"/>
        <v>0</v>
      </c>
      <c r="P990" s="166">
        <f t="shared" si="288"/>
        <v>0</v>
      </c>
      <c r="Q990" s="166">
        <f t="shared" si="288"/>
        <v>0</v>
      </c>
      <c r="R990" s="166">
        <f t="shared" si="288"/>
        <v>0</v>
      </c>
      <c r="S990" s="166">
        <f t="shared" si="288"/>
        <v>0</v>
      </c>
      <c r="T990" s="162">
        <f t="shared" si="288"/>
        <v>0</v>
      </c>
      <c r="U990" s="166">
        <f t="shared" si="288"/>
        <v>0</v>
      </c>
      <c r="V990" s="167">
        <f t="shared" si="288"/>
        <v>0</v>
      </c>
      <c r="W990" s="48">
        <f>G990-SUM(H990:V990)</f>
        <v>0</v>
      </c>
      <c r="Y990"/>
      <c r="Z990"/>
      <c r="AG990" s="135"/>
      <c r="AH990" s="135"/>
    </row>
    <row r="991" spans="1:34" x14ac:dyDescent="0.4">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4">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4">
      <c r="A993" s="341"/>
      <c r="B993" s="494"/>
      <c r="C993" s="495"/>
      <c r="D993" s="495"/>
      <c r="E993" s="496" t="s">
        <v>41</v>
      </c>
      <c r="F993" s="496"/>
      <c r="G993" s="68">
        <f t="shared" ref="G993:W993" si="289">SUBTOTAL(9,G994:G997)</f>
        <v>0</v>
      </c>
      <c r="H993" s="66">
        <f t="shared" si="289"/>
        <v>0</v>
      </c>
      <c r="I993" s="66">
        <f t="shared" si="289"/>
        <v>0</v>
      </c>
      <c r="J993" s="66">
        <f t="shared" si="289"/>
        <v>0</v>
      </c>
      <c r="K993" s="67">
        <f t="shared" si="289"/>
        <v>0</v>
      </c>
      <c r="L993" s="53">
        <f t="shared" si="289"/>
        <v>0</v>
      </c>
      <c r="M993" s="36">
        <f t="shared" si="289"/>
        <v>0</v>
      </c>
      <c r="N993" s="36">
        <f t="shared" si="289"/>
        <v>0</v>
      </c>
      <c r="O993" s="36">
        <f t="shared" si="289"/>
        <v>0</v>
      </c>
      <c r="P993" s="36">
        <f t="shared" si="289"/>
        <v>0</v>
      </c>
      <c r="Q993" s="36">
        <f t="shared" si="289"/>
        <v>0</v>
      </c>
      <c r="R993" s="36">
        <f t="shared" si="289"/>
        <v>0</v>
      </c>
      <c r="S993" s="36">
        <f t="shared" si="289"/>
        <v>0</v>
      </c>
      <c r="T993" s="36">
        <f t="shared" si="289"/>
        <v>0</v>
      </c>
      <c r="U993" s="36">
        <f t="shared" si="289"/>
        <v>0</v>
      </c>
      <c r="V993" s="39">
        <f t="shared" si="289"/>
        <v>0</v>
      </c>
      <c r="W993" s="35">
        <f t="shared" si="289"/>
        <v>0</v>
      </c>
      <c r="Y993"/>
      <c r="Z993"/>
      <c r="AA993"/>
      <c r="AB993"/>
      <c r="AC993"/>
      <c r="AD993"/>
      <c r="AE993"/>
      <c r="AF993"/>
    </row>
    <row r="994" spans="1:32" s="71" customFormat="1" outlineLevel="1" x14ac:dyDescent="0.4">
      <c r="A994" s="341"/>
      <c r="B994" s="494"/>
      <c r="C994" s="495"/>
      <c r="D994" s="495"/>
      <c r="E994" s="496"/>
      <c r="F994" s="497" t="s">
        <v>42</v>
      </c>
      <c r="G994" s="174">
        <f t="shared" ref="G994:V994" si="290">G138</f>
        <v>0</v>
      </c>
      <c r="H994" s="175">
        <f t="shared" si="290"/>
        <v>0</v>
      </c>
      <c r="I994" s="163">
        <f t="shared" si="290"/>
        <v>0</v>
      </c>
      <c r="J994" s="163">
        <f t="shared" si="290"/>
        <v>0</v>
      </c>
      <c r="K994" s="181">
        <f t="shared" si="290"/>
        <v>0</v>
      </c>
      <c r="L994" s="165">
        <f t="shared" si="290"/>
        <v>0</v>
      </c>
      <c r="M994" s="176">
        <f t="shared" si="290"/>
        <v>0</v>
      </c>
      <c r="N994" s="166">
        <f t="shared" si="290"/>
        <v>0</v>
      </c>
      <c r="O994" s="166">
        <f t="shared" si="290"/>
        <v>0</v>
      </c>
      <c r="P994" s="166">
        <f t="shared" si="290"/>
        <v>0</v>
      </c>
      <c r="Q994" s="166">
        <f t="shared" si="290"/>
        <v>0</v>
      </c>
      <c r="R994" s="166">
        <f t="shared" si="290"/>
        <v>0</v>
      </c>
      <c r="S994" s="166">
        <f t="shared" si="290"/>
        <v>0</v>
      </c>
      <c r="T994" s="162">
        <f t="shared" si="290"/>
        <v>0</v>
      </c>
      <c r="U994" s="166">
        <f t="shared" si="290"/>
        <v>0</v>
      </c>
      <c r="V994" s="167">
        <f t="shared" si="290"/>
        <v>0</v>
      </c>
      <c r="W994" s="48">
        <f>G994-SUM(H994:V994)</f>
        <v>0</v>
      </c>
      <c r="Y994"/>
      <c r="Z994"/>
      <c r="AA994"/>
      <c r="AB994"/>
      <c r="AC994"/>
      <c r="AD994"/>
      <c r="AE994"/>
      <c r="AF994"/>
    </row>
    <row r="995" spans="1:32" s="71" customFormat="1" outlineLevel="1" x14ac:dyDescent="0.4">
      <c r="A995" s="341"/>
      <c r="B995" s="494"/>
      <c r="C995" s="495"/>
      <c r="D995" s="495"/>
      <c r="E995" s="496"/>
      <c r="F995" s="497" t="s">
        <v>43</v>
      </c>
      <c r="G995" s="174">
        <f t="shared" ref="G995:V995" si="291">G139</f>
        <v>0</v>
      </c>
      <c r="H995" s="175">
        <f t="shared" si="291"/>
        <v>0</v>
      </c>
      <c r="I995" s="163">
        <f t="shared" si="291"/>
        <v>0</v>
      </c>
      <c r="J995" s="163">
        <f t="shared" si="291"/>
        <v>0</v>
      </c>
      <c r="K995" s="181">
        <f t="shared" si="291"/>
        <v>0</v>
      </c>
      <c r="L995" s="165">
        <f t="shared" si="291"/>
        <v>0</v>
      </c>
      <c r="M995" s="176">
        <f t="shared" si="291"/>
        <v>0</v>
      </c>
      <c r="N995" s="166">
        <f t="shared" si="291"/>
        <v>0</v>
      </c>
      <c r="O995" s="166">
        <f t="shared" si="291"/>
        <v>0</v>
      </c>
      <c r="P995" s="166">
        <f t="shared" si="291"/>
        <v>0</v>
      </c>
      <c r="Q995" s="166">
        <f t="shared" si="291"/>
        <v>0</v>
      </c>
      <c r="R995" s="166">
        <f t="shared" si="291"/>
        <v>0</v>
      </c>
      <c r="S995" s="166">
        <f t="shared" si="291"/>
        <v>0</v>
      </c>
      <c r="T995" s="162">
        <f t="shared" si="291"/>
        <v>0</v>
      </c>
      <c r="U995" s="166">
        <f t="shared" si="291"/>
        <v>0</v>
      </c>
      <c r="V995" s="167">
        <f t="shared" si="291"/>
        <v>0</v>
      </c>
      <c r="W995" s="48">
        <f>G995-SUM(H995:V995)</f>
        <v>0</v>
      </c>
      <c r="Y995"/>
      <c r="Z995"/>
      <c r="AA995"/>
      <c r="AB995"/>
      <c r="AC995"/>
      <c r="AD995"/>
      <c r="AE995"/>
      <c r="AF995"/>
    </row>
    <row r="996" spans="1:32" s="71" customFormat="1" outlineLevel="1" x14ac:dyDescent="0.4">
      <c r="A996" s="341"/>
      <c r="B996" s="494"/>
      <c r="C996" s="495"/>
      <c r="D996" s="495"/>
      <c r="E996" s="496"/>
      <c r="F996" s="497" t="s">
        <v>44</v>
      </c>
      <c r="G996" s="174">
        <f t="shared" ref="G996:V996" si="292">G140</f>
        <v>0</v>
      </c>
      <c r="H996" s="175">
        <f t="shared" si="292"/>
        <v>0</v>
      </c>
      <c r="I996" s="163">
        <f t="shared" si="292"/>
        <v>0</v>
      </c>
      <c r="J996" s="163">
        <f t="shared" si="292"/>
        <v>0</v>
      </c>
      <c r="K996" s="181">
        <f t="shared" si="292"/>
        <v>0</v>
      </c>
      <c r="L996" s="165">
        <f t="shared" si="292"/>
        <v>0</v>
      </c>
      <c r="M996" s="176">
        <f t="shared" si="292"/>
        <v>0</v>
      </c>
      <c r="N996" s="166">
        <f t="shared" si="292"/>
        <v>0</v>
      </c>
      <c r="O996" s="166">
        <f t="shared" si="292"/>
        <v>0</v>
      </c>
      <c r="P996" s="166">
        <f t="shared" si="292"/>
        <v>0</v>
      </c>
      <c r="Q996" s="166">
        <f t="shared" si="292"/>
        <v>0</v>
      </c>
      <c r="R996" s="166">
        <f t="shared" si="292"/>
        <v>0</v>
      </c>
      <c r="S996" s="166">
        <f t="shared" si="292"/>
        <v>0</v>
      </c>
      <c r="T996" s="162">
        <f t="shared" si="292"/>
        <v>0</v>
      </c>
      <c r="U996" s="166">
        <f t="shared" si="292"/>
        <v>0</v>
      </c>
      <c r="V996" s="167">
        <f t="shared" si="292"/>
        <v>0</v>
      </c>
      <c r="W996" s="48">
        <f>G996-SUM(H996:V996)</f>
        <v>0</v>
      </c>
      <c r="Y996"/>
      <c r="Z996"/>
      <c r="AA996"/>
      <c r="AB996"/>
      <c r="AC996"/>
      <c r="AD996"/>
      <c r="AE996"/>
      <c r="AF996"/>
    </row>
    <row r="997" spans="1:32" s="71" customFormat="1" outlineLevel="1" x14ac:dyDescent="0.4">
      <c r="A997" s="341"/>
      <c r="B997" s="494"/>
      <c r="C997" s="495"/>
      <c r="D997" s="495"/>
      <c r="E997" s="496"/>
      <c r="F997" s="497" t="s">
        <v>45</v>
      </c>
      <c r="G997" s="174">
        <f t="shared" ref="G997:V997" si="293">G141</f>
        <v>0</v>
      </c>
      <c r="H997" s="175">
        <f t="shared" si="293"/>
        <v>0</v>
      </c>
      <c r="I997" s="163">
        <f t="shared" si="293"/>
        <v>0</v>
      </c>
      <c r="J997" s="163">
        <f t="shared" si="293"/>
        <v>0</v>
      </c>
      <c r="K997" s="181">
        <f t="shared" si="293"/>
        <v>0</v>
      </c>
      <c r="L997" s="165">
        <f t="shared" si="293"/>
        <v>0</v>
      </c>
      <c r="M997" s="176">
        <f t="shared" si="293"/>
        <v>0</v>
      </c>
      <c r="N997" s="166">
        <f t="shared" si="293"/>
        <v>0</v>
      </c>
      <c r="O997" s="166">
        <f t="shared" si="293"/>
        <v>0</v>
      </c>
      <c r="P997" s="166">
        <f t="shared" si="293"/>
        <v>0</v>
      </c>
      <c r="Q997" s="166">
        <f t="shared" si="293"/>
        <v>0</v>
      </c>
      <c r="R997" s="166">
        <f t="shared" si="293"/>
        <v>0</v>
      </c>
      <c r="S997" s="166">
        <f t="shared" si="293"/>
        <v>0</v>
      </c>
      <c r="T997" s="162">
        <f t="shared" si="293"/>
        <v>0</v>
      </c>
      <c r="U997" s="166">
        <f t="shared" si="293"/>
        <v>0</v>
      </c>
      <c r="V997" s="167">
        <f t="shared" si="293"/>
        <v>0</v>
      </c>
      <c r="W997" s="48">
        <f>G997-SUM(H997:V997)</f>
        <v>0</v>
      </c>
      <c r="Y997"/>
      <c r="Z997"/>
      <c r="AA997"/>
      <c r="AB997"/>
      <c r="AC997"/>
      <c r="AD997"/>
      <c r="AE997"/>
      <c r="AF997"/>
    </row>
    <row r="998" spans="1:32" s="71" customFormat="1" x14ac:dyDescent="0.4">
      <c r="A998" s="341"/>
      <c r="B998" s="494"/>
      <c r="C998" s="495"/>
      <c r="D998" s="495"/>
      <c r="E998" s="496" t="s">
        <v>46</v>
      </c>
      <c r="F998" s="496"/>
      <c r="G998" s="68">
        <f t="shared" ref="G998:W998" si="294">SUBTOTAL(9,G999:G1002)</f>
        <v>0</v>
      </c>
      <c r="H998" s="69">
        <f t="shared" si="294"/>
        <v>0</v>
      </c>
      <c r="I998" s="66">
        <f t="shared" si="294"/>
        <v>0</v>
      </c>
      <c r="J998" s="66">
        <f t="shared" si="294"/>
        <v>0</v>
      </c>
      <c r="K998" s="67">
        <f t="shared" si="294"/>
        <v>0</v>
      </c>
      <c r="L998" s="36">
        <f t="shared" si="294"/>
        <v>0</v>
      </c>
      <c r="M998" s="36">
        <f t="shared" si="294"/>
        <v>0</v>
      </c>
      <c r="N998" s="36">
        <f t="shared" si="294"/>
        <v>0</v>
      </c>
      <c r="O998" s="36">
        <f t="shared" si="294"/>
        <v>0</v>
      </c>
      <c r="P998" s="36">
        <f t="shared" si="294"/>
        <v>0</v>
      </c>
      <c r="Q998" s="36">
        <f t="shared" si="294"/>
        <v>0</v>
      </c>
      <c r="R998" s="36">
        <f t="shared" si="294"/>
        <v>0</v>
      </c>
      <c r="S998" s="36">
        <f t="shared" si="294"/>
        <v>0</v>
      </c>
      <c r="T998" s="36">
        <f t="shared" si="294"/>
        <v>0</v>
      </c>
      <c r="U998" s="36">
        <f t="shared" si="294"/>
        <v>0</v>
      </c>
      <c r="V998" s="36">
        <f t="shared" si="294"/>
        <v>0</v>
      </c>
      <c r="W998" s="35">
        <f t="shared" si="294"/>
        <v>0</v>
      </c>
      <c r="Y998"/>
      <c r="Z998"/>
      <c r="AA998"/>
      <c r="AB998"/>
      <c r="AC998"/>
      <c r="AD998"/>
      <c r="AE998"/>
      <c r="AF998"/>
    </row>
    <row r="999" spans="1:32" s="71" customFormat="1" ht="12" customHeight="1" outlineLevel="1" x14ac:dyDescent="0.4">
      <c r="A999" s="341"/>
      <c r="B999" s="494"/>
      <c r="C999" s="495"/>
      <c r="D999" s="495"/>
      <c r="E999" s="496"/>
      <c r="F999" s="497" t="s">
        <v>47</v>
      </c>
      <c r="G999" s="174">
        <f t="shared" ref="G999:V999" si="295">G143</f>
        <v>0</v>
      </c>
      <c r="H999" s="175">
        <f t="shared" si="295"/>
        <v>0</v>
      </c>
      <c r="I999" s="163">
        <f t="shared" si="295"/>
        <v>0</v>
      </c>
      <c r="J999" s="163">
        <f t="shared" si="295"/>
        <v>0</v>
      </c>
      <c r="K999" s="181">
        <f t="shared" si="295"/>
        <v>0</v>
      </c>
      <c r="L999" s="165">
        <f t="shared" si="295"/>
        <v>0</v>
      </c>
      <c r="M999" s="176">
        <f t="shared" si="295"/>
        <v>0</v>
      </c>
      <c r="N999" s="166">
        <f t="shared" si="295"/>
        <v>0</v>
      </c>
      <c r="O999" s="166">
        <f t="shared" si="295"/>
        <v>0</v>
      </c>
      <c r="P999" s="166">
        <f t="shared" si="295"/>
        <v>0</v>
      </c>
      <c r="Q999" s="166">
        <f t="shared" si="295"/>
        <v>0</v>
      </c>
      <c r="R999" s="166">
        <f t="shared" si="295"/>
        <v>0</v>
      </c>
      <c r="S999" s="166">
        <f t="shared" si="295"/>
        <v>0</v>
      </c>
      <c r="T999" s="162">
        <f t="shared" si="295"/>
        <v>0</v>
      </c>
      <c r="U999" s="166">
        <f t="shared" si="295"/>
        <v>0</v>
      </c>
      <c r="V999" s="167">
        <f t="shared" si="295"/>
        <v>0</v>
      </c>
      <c r="W999" s="48">
        <f t="shared" ref="W999:W1007" si="296">G999-SUM(H999:V999)</f>
        <v>0</v>
      </c>
      <c r="Y999"/>
      <c r="Z999"/>
      <c r="AA999"/>
      <c r="AB999"/>
      <c r="AC999"/>
      <c r="AD999"/>
      <c r="AE999"/>
      <c r="AF999"/>
    </row>
    <row r="1000" spans="1:32" s="71" customFormat="1" outlineLevel="1" x14ac:dyDescent="0.4">
      <c r="A1000" s="341"/>
      <c r="B1000" s="494"/>
      <c r="C1000" s="495"/>
      <c r="D1000" s="495"/>
      <c r="E1000" s="496"/>
      <c r="F1000" s="497" t="s">
        <v>48</v>
      </c>
      <c r="G1000" s="174">
        <f t="shared" ref="G1000:V1000" si="297">G144</f>
        <v>0</v>
      </c>
      <c r="H1000" s="175">
        <f t="shared" si="297"/>
        <v>0</v>
      </c>
      <c r="I1000" s="163">
        <f t="shared" si="297"/>
        <v>0</v>
      </c>
      <c r="J1000" s="163">
        <f t="shared" si="297"/>
        <v>0</v>
      </c>
      <c r="K1000" s="181">
        <f t="shared" si="297"/>
        <v>0</v>
      </c>
      <c r="L1000" s="165">
        <f t="shared" si="297"/>
        <v>0</v>
      </c>
      <c r="M1000" s="176">
        <f t="shared" si="297"/>
        <v>0</v>
      </c>
      <c r="N1000" s="166">
        <f t="shared" si="297"/>
        <v>0</v>
      </c>
      <c r="O1000" s="166">
        <f t="shared" si="297"/>
        <v>0</v>
      </c>
      <c r="P1000" s="166">
        <f t="shared" si="297"/>
        <v>0</v>
      </c>
      <c r="Q1000" s="166">
        <f t="shared" si="297"/>
        <v>0</v>
      </c>
      <c r="R1000" s="166">
        <f t="shared" si="297"/>
        <v>0</v>
      </c>
      <c r="S1000" s="166">
        <f t="shared" si="297"/>
        <v>0</v>
      </c>
      <c r="T1000" s="162">
        <f t="shared" si="297"/>
        <v>0</v>
      </c>
      <c r="U1000" s="166">
        <f t="shared" si="297"/>
        <v>0</v>
      </c>
      <c r="V1000" s="167">
        <f t="shared" si="297"/>
        <v>0</v>
      </c>
      <c r="W1000" s="48">
        <f t="shared" si="296"/>
        <v>0</v>
      </c>
      <c r="Y1000"/>
      <c r="Z1000"/>
      <c r="AA1000"/>
      <c r="AB1000"/>
      <c r="AC1000"/>
      <c r="AD1000"/>
      <c r="AE1000"/>
      <c r="AF1000"/>
    </row>
    <row r="1001" spans="1:32" s="71" customFormat="1" outlineLevel="1" x14ac:dyDescent="0.4">
      <c r="A1001" s="341"/>
      <c r="B1001" s="494"/>
      <c r="C1001" s="495"/>
      <c r="D1001" s="495"/>
      <c r="E1001" s="496"/>
      <c r="F1001" s="497" t="s">
        <v>49</v>
      </c>
      <c r="G1001" s="174">
        <f t="shared" ref="G1001:V1001" si="298">G145</f>
        <v>0</v>
      </c>
      <c r="H1001" s="175">
        <f t="shared" si="298"/>
        <v>0</v>
      </c>
      <c r="I1001" s="163">
        <f t="shared" si="298"/>
        <v>0</v>
      </c>
      <c r="J1001" s="163">
        <f t="shared" si="298"/>
        <v>0</v>
      </c>
      <c r="K1001" s="181">
        <f t="shared" si="298"/>
        <v>0</v>
      </c>
      <c r="L1001" s="165">
        <f t="shared" si="298"/>
        <v>0</v>
      </c>
      <c r="M1001" s="176">
        <f t="shared" si="298"/>
        <v>0</v>
      </c>
      <c r="N1001" s="166">
        <f t="shared" si="298"/>
        <v>0</v>
      </c>
      <c r="O1001" s="166">
        <f t="shared" si="298"/>
        <v>0</v>
      </c>
      <c r="P1001" s="166">
        <f t="shared" si="298"/>
        <v>0</v>
      </c>
      <c r="Q1001" s="166">
        <f t="shared" si="298"/>
        <v>0</v>
      </c>
      <c r="R1001" s="166">
        <f t="shared" si="298"/>
        <v>0</v>
      </c>
      <c r="S1001" s="166">
        <f t="shared" si="298"/>
        <v>0</v>
      </c>
      <c r="T1001" s="162">
        <f t="shared" si="298"/>
        <v>0</v>
      </c>
      <c r="U1001" s="166">
        <f t="shared" si="298"/>
        <v>0</v>
      </c>
      <c r="V1001" s="167">
        <f t="shared" si="298"/>
        <v>0</v>
      </c>
      <c r="W1001" s="48">
        <f t="shared" si="296"/>
        <v>0</v>
      </c>
      <c r="Y1001"/>
      <c r="Z1001"/>
      <c r="AA1001"/>
      <c r="AB1001"/>
      <c r="AC1001"/>
      <c r="AD1001"/>
      <c r="AE1001"/>
      <c r="AF1001"/>
    </row>
    <row r="1002" spans="1:32" s="71" customFormat="1" outlineLevel="1" x14ac:dyDescent="0.4">
      <c r="A1002" s="341"/>
      <c r="B1002" s="494"/>
      <c r="C1002" s="495"/>
      <c r="D1002" s="495"/>
      <c r="E1002" s="496"/>
      <c r="F1002" s="497" t="s">
        <v>50</v>
      </c>
      <c r="G1002" s="174">
        <f t="shared" ref="G1002:V1002" si="299">G146</f>
        <v>0</v>
      </c>
      <c r="H1002" s="175">
        <f t="shared" si="299"/>
        <v>0</v>
      </c>
      <c r="I1002" s="163">
        <f t="shared" si="299"/>
        <v>0</v>
      </c>
      <c r="J1002" s="163">
        <f t="shared" si="299"/>
        <v>0</v>
      </c>
      <c r="K1002" s="181">
        <f t="shared" si="299"/>
        <v>0</v>
      </c>
      <c r="L1002" s="165">
        <f t="shared" si="299"/>
        <v>0</v>
      </c>
      <c r="M1002" s="176">
        <f t="shared" si="299"/>
        <v>0</v>
      </c>
      <c r="N1002" s="166">
        <f t="shared" si="299"/>
        <v>0</v>
      </c>
      <c r="O1002" s="166">
        <f t="shared" si="299"/>
        <v>0</v>
      </c>
      <c r="P1002" s="166">
        <f t="shared" si="299"/>
        <v>0</v>
      </c>
      <c r="Q1002" s="166">
        <f t="shared" si="299"/>
        <v>0</v>
      </c>
      <c r="R1002" s="166">
        <f t="shared" si="299"/>
        <v>0</v>
      </c>
      <c r="S1002" s="166">
        <f t="shared" si="299"/>
        <v>0</v>
      </c>
      <c r="T1002" s="162">
        <f t="shared" si="299"/>
        <v>0</v>
      </c>
      <c r="U1002" s="166">
        <f t="shared" si="299"/>
        <v>0</v>
      </c>
      <c r="V1002" s="167">
        <f t="shared" si="299"/>
        <v>0</v>
      </c>
      <c r="W1002" s="48">
        <f t="shared" si="296"/>
        <v>0</v>
      </c>
      <c r="Y1002"/>
      <c r="Z1002"/>
      <c r="AA1002"/>
      <c r="AB1002"/>
      <c r="AC1002"/>
      <c r="AD1002"/>
      <c r="AE1002"/>
      <c r="AF1002"/>
    </row>
    <row r="1003" spans="1:32" s="71" customFormat="1" x14ac:dyDescent="0.4">
      <c r="A1003" s="341"/>
      <c r="B1003" s="494"/>
      <c r="C1003" s="495"/>
      <c r="D1003" s="495"/>
      <c r="E1003" s="496" t="s">
        <v>51</v>
      </c>
      <c r="F1003" s="496"/>
      <c r="G1003" s="68">
        <f t="shared" ref="G1003:W1003" si="300">SUBTOTAL(9,G1004:G1007)</f>
        <v>0</v>
      </c>
      <c r="H1003" s="69">
        <f t="shared" si="300"/>
        <v>0</v>
      </c>
      <c r="I1003" s="66">
        <f t="shared" si="300"/>
        <v>0</v>
      </c>
      <c r="J1003" s="66">
        <f t="shared" si="300"/>
        <v>0</v>
      </c>
      <c r="K1003" s="67">
        <f t="shared" si="300"/>
        <v>0</v>
      </c>
      <c r="L1003" s="36">
        <f t="shared" si="300"/>
        <v>0</v>
      </c>
      <c r="M1003" s="36">
        <f t="shared" si="300"/>
        <v>0</v>
      </c>
      <c r="N1003" s="36">
        <f t="shared" si="300"/>
        <v>0</v>
      </c>
      <c r="O1003" s="36">
        <f t="shared" si="300"/>
        <v>0</v>
      </c>
      <c r="P1003" s="36">
        <f t="shared" si="300"/>
        <v>0</v>
      </c>
      <c r="Q1003" s="36">
        <f t="shared" si="300"/>
        <v>0</v>
      </c>
      <c r="R1003" s="36">
        <f t="shared" si="300"/>
        <v>0</v>
      </c>
      <c r="S1003" s="36">
        <f t="shared" si="300"/>
        <v>0</v>
      </c>
      <c r="T1003" s="36">
        <f t="shared" si="300"/>
        <v>0</v>
      </c>
      <c r="U1003" s="36">
        <f t="shared" si="300"/>
        <v>0</v>
      </c>
      <c r="V1003" s="36">
        <f t="shared" si="300"/>
        <v>0</v>
      </c>
      <c r="W1003" s="35">
        <f t="shared" si="300"/>
        <v>0</v>
      </c>
      <c r="Y1003"/>
      <c r="Z1003"/>
      <c r="AA1003"/>
      <c r="AB1003"/>
      <c r="AC1003"/>
      <c r="AD1003"/>
      <c r="AE1003"/>
      <c r="AF1003"/>
    </row>
    <row r="1004" spans="1:32" s="71" customFormat="1" outlineLevel="1" x14ac:dyDescent="0.4">
      <c r="A1004" s="341"/>
      <c r="B1004" s="494"/>
      <c r="C1004" s="495"/>
      <c r="D1004" s="495"/>
      <c r="E1004" s="496"/>
      <c r="F1004" s="497" t="s">
        <v>52</v>
      </c>
      <c r="G1004" s="174">
        <f t="shared" ref="G1004:V1004" si="301">G148</f>
        <v>0</v>
      </c>
      <c r="H1004" s="175">
        <f t="shared" si="301"/>
        <v>0</v>
      </c>
      <c r="I1004" s="163">
        <f t="shared" si="301"/>
        <v>0</v>
      </c>
      <c r="J1004" s="163">
        <f t="shared" si="301"/>
        <v>0</v>
      </c>
      <c r="K1004" s="181">
        <f t="shared" si="301"/>
        <v>0</v>
      </c>
      <c r="L1004" s="165">
        <f t="shared" si="301"/>
        <v>0</v>
      </c>
      <c r="M1004" s="176">
        <f t="shared" si="301"/>
        <v>0</v>
      </c>
      <c r="N1004" s="166">
        <f t="shared" si="301"/>
        <v>0</v>
      </c>
      <c r="O1004" s="166">
        <f t="shared" si="301"/>
        <v>0</v>
      </c>
      <c r="P1004" s="166">
        <f t="shared" si="301"/>
        <v>0</v>
      </c>
      <c r="Q1004" s="166">
        <f t="shared" si="301"/>
        <v>0</v>
      </c>
      <c r="R1004" s="166">
        <f t="shared" si="301"/>
        <v>0</v>
      </c>
      <c r="S1004" s="166">
        <f t="shared" si="301"/>
        <v>0</v>
      </c>
      <c r="T1004" s="162">
        <f t="shared" si="301"/>
        <v>0</v>
      </c>
      <c r="U1004" s="166">
        <f t="shared" si="301"/>
        <v>0</v>
      </c>
      <c r="V1004" s="167">
        <f t="shared" si="301"/>
        <v>0</v>
      </c>
      <c r="W1004" s="48">
        <f t="shared" si="296"/>
        <v>0</v>
      </c>
      <c r="Y1004"/>
      <c r="Z1004"/>
      <c r="AA1004"/>
      <c r="AB1004"/>
      <c r="AC1004"/>
      <c r="AD1004"/>
      <c r="AE1004"/>
      <c r="AF1004"/>
    </row>
    <row r="1005" spans="1:32" s="71" customFormat="1" outlineLevel="1" x14ac:dyDescent="0.4">
      <c r="A1005" s="341"/>
      <c r="B1005" s="494"/>
      <c r="C1005" s="495"/>
      <c r="D1005" s="495"/>
      <c r="E1005" s="496"/>
      <c r="F1005" s="497" t="s">
        <v>53</v>
      </c>
      <c r="G1005" s="174">
        <f t="shared" ref="G1005:V1005" si="302">G149</f>
        <v>0</v>
      </c>
      <c r="H1005" s="175">
        <f t="shared" si="302"/>
        <v>0</v>
      </c>
      <c r="I1005" s="163">
        <f t="shared" si="302"/>
        <v>0</v>
      </c>
      <c r="J1005" s="163">
        <f t="shared" si="302"/>
        <v>0</v>
      </c>
      <c r="K1005" s="181">
        <f t="shared" si="302"/>
        <v>0</v>
      </c>
      <c r="L1005" s="165">
        <f t="shared" si="302"/>
        <v>0</v>
      </c>
      <c r="M1005" s="176">
        <f t="shared" si="302"/>
        <v>0</v>
      </c>
      <c r="N1005" s="166">
        <f t="shared" si="302"/>
        <v>0</v>
      </c>
      <c r="O1005" s="166">
        <f t="shared" si="302"/>
        <v>0</v>
      </c>
      <c r="P1005" s="166">
        <f t="shared" si="302"/>
        <v>0</v>
      </c>
      <c r="Q1005" s="166">
        <f t="shared" si="302"/>
        <v>0</v>
      </c>
      <c r="R1005" s="166">
        <f t="shared" si="302"/>
        <v>0</v>
      </c>
      <c r="S1005" s="166">
        <f t="shared" si="302"/>
        <v>0</v>
      </c>
      <c r="T1005" s="162">
        <f t="shared" si="302"/>
        <v>0</v>
      </c>
      <c r="U1005" s="166">
        <f t="shared" si="302"/>
        <v>0</v>
      </c>
      <c r="V1005" s="167">
        <f t="shared" si="302"/>
        <v>0</v>
      </c>
      <c r="W1005" s="48">
        <f t="shared" si="296"/>
        <v>0</v>
      </c>
      <c r="Y1005"/>
      <c r="Z1005"/>
      <c r="AA1005"/>
      <c r="AB1005"/>
      <c r="AC1005"/>
      <c r="AD1005"/>
      <c r="AE1005"/>
      <c r="AF1005"/>
    </row>
    <row r="1006" spans="1:32" s="71" customFormat="1" outlineLevel="1" x14ac:dyDescent="0.4">
      <c r="A1006" s="341"/>
      <c r="B1006" s="494"/>
      <c r="C1006" s="495"/>
      <c r="D1006" s="495"/>
      <c r="E1006" s="496"/>
      <c r="F1006" s="497" t="s">
        <v>54</v>
      </c>
      <c r="G1006" s="174">
        <f t="shared" ref="G1006:V1006" si="303">G150</f>
        <v>0</v>
      </c>
      <c r="H1006" s="175">
        <f t="shared" si="303"/>
        <v>0</v>
      </c>
      <c r="I1006" s="163">
        <f t="shared" si="303"/>
        <v>0</v>
      </c>
      <c r="J1006" s="163">
        <f t="shared" si="303"/>
        <v>0</v>
      </c>
      <c r="K1006" s="181">
        <f t="shared" si="303"/>
        <v>0</v>
      </c>
      <c r="L1006" s="165">
        <f t="shared" si="303"/>
        <v>0</v>
      </c>
      <c r="M1006" s="176">
        <f t="shared" si="303"/>
        <v>0</v>
      </c>
      <c r="N1006" s="166">
        <f t="shared" si="303"/>
        <v>0</v>
      </c>
      <c r="O1006" s="166">
        <f t="shared" si="303"/>
        <v>0</v>
      </c>
      <c r="P1006" s="166">
        <f t="shared" si="303"/>
        <v>0</v>
      </c>
      <c r="Q1006" s="166">
        <f t="shared" si="303"/>
        <v>0</v>
      </c>
      <c r="R1006" s="166">
        <f t="shared" si="303"/>
        <v>0</v>
      </c>
      <c r="S1006" s="166">
        <f t="shared" si="303"/>
        <v>0</v>
      </c>
      <c r="T1006" s="162">
        <f t="shared" si="303"/>
        <v>0</v>
      </c>
      <c r="U1006" s="166">
        <f t="shared" si="303"/>
        <v>0</v>
      </c>
      <c r="V1006" s="167">
        <f t="shared" si="303"/>
        <v>0</v>
      </c>
      <c r="W1006" s="48">
        <f t="shared" si="296"/>
        <v>0</v>
      </c>
      <c r="Y1006"/>
      <c r="Z1006"/>
      <c r="AA1006"/>
      <c r="AB1006"/>
      <c r="AC1006"/>
      <c r="AD1006"/>
      <c r="AE1006"/>
      <c r="AF1006"/>
    </row>
    <row r="1007" spans="1:32" s="71" customFormat="1" outlineLevel="1" x14ac:dyDescent="0.4">
      <c r="A1007" s="341"/>
      <c r="B1007" s="494"/>
      <c r="C1007" s="495"/>
      <c r="D1007" s="495"/>
      <c r="E1007" s="496"/>
      <c r="F1007" s="497" t="s">
        <v>55</v>
      </c>
      <c r="G1007" s="174">
        <f t="shared" ref="G1007:V1007" si="304">G151</f>
        <v>0</v>
      </c>
      <c r="H1007" s="175">
        <f t="shared" si="304"/>
        <v>0</v>
      </c>
      <c r="I1007" s="163">
        <f t="shared" si="304"/>
        <v>0</v>
      </c>
      <c r="J1007" s="163">
        <f t="shared" si="304"/>
        <v>0</v>
      </c>
      <c r="K1007" s="181">
        <f t="shared" si="304"/>
        <v>0</v>
      </c>
      <c r="L1007" s="165">
        <f t="shared" si="304"/>
        <v>0</v>
      </c>
      <c r="M1007" s="176">
        <f t="shared" si="304"/>
        <v>0</v>
      </c>
      <c r="N1007" s="166">
        <f t="shared" si="304"/>
        <v>0</v>
      </c>
      <c r="O1007" s="166">
        <f t="shared" si="304"/>
        <v>0</v>
      </c>
      <c r="P1007" s="166">
        <f t="shared" si="304"/>
        <v>0</v>
      </c>
      <c r="Q1007" s="166">
        <f t="shared" si="304"/>
        <v>0</v>
      </c>
      <c r="R1007" s="166">
        <f t="shared" si="304"/>
        <v>0</v>
      </c>
      <c r="S1007" s="166">
        <f t="shared" si="304"/>
        <v>0</v>
      </c>
      <c r="T1007" s="162">
        <f t="shared" si="304"/>
        <v>0</v>
      </c>
      <c r="U1007" s="166">
        <f t="shared" si="304"/>
        <v>0</v>
      </c>
      <c r="V1007" s="167">
        <f t="shared" si="304"/>
        <v>0</v>
      </c>
      <c r="W1007" s="48">
        <f t="shared" si="296"/>
        <v>0</v>
      </c>
      <c r="Y1007"/>
      <c r="Z1007"/>
      <c r="AA1007"/>
      <c r="AB1007"/>
      <c r="AC1007"/>
      <c r="AD1007"/>
      <c r="AE1007"/>
      <c r="AF1007"/>
    </row>
    <row r="1008" spans="1:32" s="71" customFormat="1" x14ac:dyDescent="0.4">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4">
      <c r="A1009" s="341"/>
      <c r="B1009" s="494"/>
      <c r="C1009" s="495"/>
      <c r="D1009" s="495"/>
      <c r="E1009" s="498" t="s">
        <v>57</v>
      </c>
      <c r="F1009" s="496"/>
      <c r="G1009" s="68">
        <f t="shared" ref="G1009:W1009" si="305">SUBTOTAL(9,G1010:G1012)</f>
        <v>0</v>
      </c>
      <c r="H1009" s="69">
        <f t="shared" si="305"/>
        <v>0</v>
      </c>
      <c r="I1009" s="66">
        <f t="shared" si="305"/>
        <v>0</v>
      </c>
      <c r="J1009" s="66">
        <f t="shared" si="305"/>
        <v>0</v>
      </c>
      <c r="K1009" s="67">
        <f t="shared" si="305"/>
        <v>0</v>
      </c>
      <c r="L1009" s="36">
        <f t="shared" si="305"/>
        <v>0</v>
      </c>
      <c r="M1009" s="36">
        <f t="shared" si="305"/>
        <v>0</v>
      </c>
      <c r="N1009" s="36">
        <f t="shared" si="305"/>
        <v>0</v>
      </c>
      <c r="O1009" s="36">
        <f t="shared" si="305"/>
        <v>0</v>
      </c>
      <c r="P1009" s="36">
        <f t="shared" si="305"/>
        <v>0</v>
      </c>
      <c r="Q1009" s="36">
        <f t="shared" si="305"/>
        <v>0</v>
      </c>
      <c r="R1009" s="36">
        <f t="shared" si="305"/>
        <v>0</v>
      </c>
      <c r="S1009" s="36">
        <f t="shared" si="305"/>
        <v>0</v>
      </c>
      <c r="T1009" s="36">
        <f t="shared" si="305"/>
        <v>0</v>
      </c>
      <c r="U1009" s="36">
        <f t="shared" si="305"/>
        <v>0</v>
      </c>
      <c r="V1009" s="36">
        <f t="shared" si="305"/>
        <v>0</v>
      </c>
      <c r="W1009" s="35">
        <f t="shared" si="305"/>
        <v>0</v>
      </c>
      <c r="Y1009"/>
      <c r="Z1009"/>
      <c r="AA1009"/>
      <c r="AB1009"/>
      <c r="AC1009"/>
      <c r="AD1009"/>
      <c r="AE1009"/>
      <c r="AF1009"/>
    </row>
    <row r="1010" spans="1:32" s="71" customFormat="1" outlineLevel="1" x14ac:dyDescent="0.4">
      <c r="A1010" s="341"/>
      <c r="B1010" s="494"/>
      <c r="C1010" s="495"/>
      <c r="D1010" s="495"/>
      <c r="E1010" s="498"/>
      <c r="F1010" s="497" t="s">
        <v>58</v>
      </c>
      <c r="G1010" s="174">
        <f t="shared" ref="G1010:V1010" si="306">G154</f>
        <v>0</v>
      </c>
      <c r="H1010" s="175">
        <f t="shared" si="306"/>
        <v>0</v>
      </c>
      <c r="I1010" s="163">
        <f t="shared" si="306"/>
        <v>0</v>
      </c>
      <c r="J1010" s="163">
        <f t="shared" si="306"/>
        <v>0</v>
      </c>
      <c r="K1010" s="181">
        <f t="shared" si="306"/>
        <v>0</v>
      </c>
      <c r="L1010" s="165">
        <f t="shared" si="306"/>
        <v>0</v>
      </c>
      <c r="M1010" s="176">
        <f t="shared" si="306"/>
        <v>0</v>
      </c>
      <c r="N1010" s="166">
        <f t="shared" si="306"/>
        <v>0</v>
      </c>
      <c r="O1010" s="166">
        <f t="shared" si="306"/>
        <v>0</v>
      </c>
      <c r="P1010" s="166">
        <f t="shared" si="306"/>
        <v>0</v>
      </c>
      <c r="Q1010" s="166">
        <f t="shared" si="306"/>
        <v>0</v>
      </c>
      <c r="R1010" s="166">
        <f t="shared" si="306"/>
        <v>0</v>
      </c>
      <c r="S1010" s="166">
        <f t="shared" si="306"/>
        <v>0</v>
      </c>
      <c r="T1010" s="162">
        <f t="shared" si="306"/>
        <v>0</v>
      </c>
      <c r="U1010" s="166">
        <f t="shared" si="306"/>
        <v>0</v>
      </c>
      <c r="V1010" s="167">
        <f t="shared" si="306"/>
        <v>0</v>
      </c>
      <c r="W1010" s="48">
        <f>G1010-SUM(H1010:V1010)</f>
        <v>0</v>
      </c>
      <c r="Y1010"/>
      <c r="Z1010"/>
      <c r="AA1010"/>
      <c r="AB1010"/>
      <c r="AC1010"/>
      <c r="AD1010"/>
      <c r="AE1010"/>
      <c r="AF1010"/>
    </row>
    <row r="1011" spans="1:32" s="71" customFormat="1" outlineLevel="1" x14ac:dyDescent="0.4">
      <c r="A1011" s="341"/>
      <c r="B1011" s="494"/>
      <c r="C1011" s="495"/>
      <c r="D1011" s="495"/>
      <c r="E1011" s="496"/>
      <c r="F1011" s="497" t="s">
        <v>59</v>
      </c>
      <c r="G1011" s="174">
        <f t="shared" ref="G1011:V1011" si="307">G155</f>
        <v>0</v>
      </c>
      <c r="H1011" s="175">
        <f t="shared" si="307"/>
        <v>0</v>
      </c>
      <c r="I1011" s="163">
        <f t="shared" si="307"/>
        <v>0</v>
      </c>
      <c r="J1011" s="163">
        <f t="shared" si="307"/>
        <v>0</v>
      </c>
      <c r="K1011" s="181">
        <f t="shared" si="307"/>
        <v>0</v>
      </c>
      <c r="L1011" s="165">
        <f t="shared" si="307"/>
        <v>0</v>
      </c>
      <c r="M1011" s="176">
        <f t="shared" si="307"/>
        <v>0</v>
      </c>
      <c r="N1011" s="166">
        <f t="shared" si="307"/>
        <v>0</v>
      </c>
      <c r="O1011" s="166">
        <f t="shared" si="307"/>
        <v>0</v>
      </c>
      <c r="P1011" s="166">
        <f t="shared" si="307"/>
        <v>0</v>
      </c>
      <c r="Q1011" s="166">
        <f t="shared" si="307"/>
        <v>0</v>
      </c>
      <c r="R1011" s="166">
        <f t="shared" si="307"/>
        <v>0</v>
      </c>
      <c r="S1011" s="166">
        <f t="shared" si="307"/>
        <v>0</v>
      </c>
      <c r="T1011" s="162">
        <f t="shared" si="307"/>
        <v>0</v>
      </c>
      <c r="U1011" s="166">
        <f t="shared" si="307"/>
        <v>0</v>
      </c>
      <c r="V1011" s="167">
        <f t="shared" si="307"/>
        <v>0</v>
      </c>
      <c r="W1011" s="48">
        <f>G1011-SUM(H1011:V1011)</f>
        <v>0</v>
      </c>
      <c r="Y1011"/>
      <c r="Z1011"/>
      <c r="AA1011"/>
      <c r="AB1011"/>
      <c r="AC1011"/>
      <c r="AD1011"/>
      <c r="AE1011"/>
      <c r="AF1011"/>
    </row>
    <row r="1012" spans="1:32" s="71" customFormat="1" outlineLevel="1" x14ac:dyDescent="0.4">
      <c r="A1012" s="341"/>
      <c r="B1012" s="494"/>
      <c r="C1012" s="495"/>
      <c r="D1012" s="495"/>
      <c r="E1012" s="496"/>
      <c r="F1012" s="497" t="s">
        <v>60</v>
      </c>
      <c r="G1012" s="174">
        <f t="shared" ref="G1012:V1012" si="308">G156</f>
        <v>0</v>
      </c>
      <c r="H1012" s="175">
        <f t="shared" si="308"/>
        <v>0</v>
      </c>
      <c r="I1012" s="163">
        <f t="shared" si="308"/>
        <v>0</v>
      </c>
      <c r="J1012" s="163">
        <f t="shared" si="308"/>
        <v>0</v>
      </c>
      <c r="K1012" s="181">
        <f t="shared" si="308"/>
        <v>0</v>
      </c>
      <c r="L1012" s="165">
        <f t="shared" si="308"/>
        <v>0</v>
      </c>
      <c r="M1012" s="176">
        <f t="shared" si="308"/>
        <v>0</v>
      </c>
      <c r="N1012" s="166">
        <f t="shared" si="308"/>
        <v>0</v>
      </c>
      <c r="O1012" s="166">
        <f t="shared" si="308"/>
        <v>0</v>
      </c>
      <c r="P1012" s="166">
        <f t="shared" si="308"/>
        <v>0</v>
      </c>
      <c r="Q1012" s="166">
        <f t="shared" si="308"/>
        <v>0</v>
      </c>
      <c r="R1012" s="166">
        <f t="shared" si="308"/>
        <v>0</v>
      </c>
      <c r="S1012" s="166">
        <f t="shared" si="308"/>
        <v>0</v>
      </c>
      <c r="T1012" s="166">
        <f t="shared" si="308"/>
        <v>0</v>
      </c>
      <c r="U1012" s="166">
        <f t="shared" si="308"/>
        <v>0</v>
      </c>
      <c r="V1012" s="167">
        <f t="shared" si="308"/>
        <v>0</v>
      </c>
      <c r="W1012" s="48">
        <f>G1012-SUM(H1012:V1012)</f>
        <v>0</v>
      </c>
      <c r="Y1012"/>
      <c r="Z1012"/>
      <c r="AA1012"/>
      <c r="AB1012"/>
      <c r="AC1012"/>
      <c r="AD1012"/>
      <c r="AE1012"/>
      <c r="AF1012"/>
    </row>
    <row r="1013" spans="1:32" s="71" customFormat="1" x14ac:dyDescent="0.4">
      <c r="A1013" s="341"/>
      <c r="B1013" s="494"/>
      <c r="C1013" s="495"/>
      <c r="D1013" s="495"/>
      <c r="E1013" s="496" t="s">
        <v>61</v>
      </c>
      <c r="F1013" s="496"/>
      <c r="G1013" s="68">
        <f t="shared" ref="G1013:W1013" si="309">SUBTOTAL(9,G1014:G1016)</f>
        <v>0</v>
      </c>
      <c r="H1013" s="69">
        <f t="shared" si="309"/>
        <v>0</v>
      </c>
      <c r="I1013" s="66">
        <f t="shared" si="309"/>
        <v>0</v>
      </c>
      <c r="J1013" s="66">
        <f t="shared" si="309"/>
        <v>0</v>
      </c>
      <c r="K1013" s="67">
        <f t="shared" si="309"/>
        <v>0</v>
      </c>
      <c r="L1013" s="36">
        <f t="shared" si="309"/>
        <v>0</v>
      </c>
      <c r="M1013" s="36">
        <f t="shared" si="309"/>
        <v>0</v>
      </c>
      <c r="N1013" s="36">
        <f t="shared" si="309"/>
        <v>0</v>
      </c>
      <c r="O1013" s="36">
        <f t="shared" si="309"/>
        <v>0</v>
      </c>
      <c r="P1013" s="36">
        <f t="shared" si="309"/>
        <v>0</v>
      </c>
      <c r="Q1013" s="36">
        <f t="shared" si="309"/>
        <v>0</v>
      </c>
      <c r="R1013" s="36">
        <f t="shared" si="309"/>
        <v>0</v>
      </c>
      <c r="S1013" s="36">
        <f t="shared" si="309"/>
        <v>0</v>
      </c>
      <c r="T1013" s="36">
        <f t="shared" si="309"/>
        <v>0</v>
      </c>
      <c r="U1013" s="36">
        <f t="shared" si="309"/>
        <v>0</v>
      </c>
      <c r="V1013" s="36">
        <f t="shared" si="309"/>
        <v>0</v>
      </c>
      <c r="W1013" s="35">
        <f t="shared" si="309"/>
        <v>0</v>
      </c>
      <c r="Y1013"/>
      <c r="Z1013"/>
      <c r="AA1013"/>
      <c r="AB1013"/>
      <c r="AC1013"/>
      <c r="AD1013"/>
      <c r="AE1013"/>
      <c r="AF1013"/>
    </row>
    <row r="1014" spans="1:32" s="71" customFormat="1" outlineLevel="1" x14ac:dyDescent="0.4">
      <c r="A1014" s="341"/>
      <c r="B1014" s="494"/>
      <c r="C1014" s="495"/>
      <c r="D1014" s="495"/>
      <c r="E1014" s="496"/>
      <c r="F1014" s="497" t="s">
        <v>62</v>
      </c>
      <c r="G1014" s="174">
        <f t="shared" ref="G1014:V1014" si="310">G158</f>
        <v>0</v>
      </c>
      <c r="H1014" s="175">
        <f t="shared" si="310"/>
        <v>0</v>
      </c>
      <c r="I1014" s="163">
        <f t="shared" si="310"/>
        <v>0</v>
      </c>
      <c r="J1014" s="163">
        <f t="shared" si="310"/>
        <v>0</v>
      </c>
      <c r="K1014" s="181">
        <f t="shared" si="310"/>
        <v>0</v>
      </c>
      <c r="L1014" s="165">
        <f t="shared" si="310"/>
        <v>0</v>
      </c>
      <c r="M1014" s="176">
        <f t="shared" si="310"/>
        <v>0</v>
      </c>
      <c r="N1014" s="166">
        <f t="shared" si="310"/>
        <v>0</v>
      </c>
      <c r="O1014" s="166">
        <f t="shared" si="310"/>
        <v>0</v>
      </c>
      <c r="P1014" s="166">
        <f t="shared" si="310"/>
        <v>0</v>
      </c>
      <c r="Q1014" s="166">
        <f t="shared" si="310"/>
        <v>0</v>
      </c>
      <c r="R1014" s="166">
        <f t="shared" si="310"/>
        <v>0</v>
      </c>
      <c r="S1014" s="166">
        <f t="shared" si="310"/>
        <v>0</v>
      </c>
      <c r="T1014" s="162">
        <f t="shared" si="310"/>
        <v>0</v>
      </c>
      <c r="U1014" s="166">
        <f t="shared" si="310"/>
        <v>0</v>
      </c>
      <c r="V1014" s="167">
        <f t="shared" si="310"/>
        <v>0</v>
      </c>
      <c r="W1014" s="48">
        <f>G1014-SUM(H1014:V1014)</f>
        <v>0</v>
      </c>
      <c r="Y1014"/>
      <c r="Z1014"/>
      <c r="AA1014"/>
      <c r="AB1014"/>
      <c r="AC1014"/>
      <c r="AD1014"/>
      <c r="AE1014"/>
      <c r="AF1014"/>
    </row>
    <row r="1015" spans="1:32" s="71" customFormat="1" outlineLevel="1" x14ac:dyDescent="0.4">
      <c r="A1015" s="341"/>
      <c r="B1015" s="494"/>
      <c r="C1015" s="495"/>
      <c r="D1015" s="495"/>
      <c r="E1015" s="496"/>
      <c r="F1015" s="497" t="s">
        <v>63</v>
      </c>
      <c r="G1015" s="174">
        <f t="shared" ref="G1015:V1015" si="311">G159</f>
        <v>0</v>
      </c>
      <c r="H1015" s="175">
        <f t="shared" si="311"/>
        <v>0</v>
      </c>
      <c r="I1015" s="163">
        <f t="shared" si="311"/>
        <v>0</v>
      </c>
      <c r="J1015" s="163">
        <f t="shared" si="311"/>
        <v>0</v>
      </c>
      <c r="K1015" s="181">
        <f t="shared" si="311"/>
        <v>0</v>
      </c>
      <c r="L1015" s="165">
        <f t="shared" si="311"/>
        <v>0</v>
      </c>
      <c r="M1015" s="176">
        <f t="shared" si="311"/>
        <v>0</v>
      </c>
      <c r="N1015" s="166">
        <f t="shared" si="311"/>
        <v>0</v>
      </c>
      <c r="O1015" s="166">
        <f t="shared" si="311"/>
        <v>0</v>
      </c>
      <c r="P1015" s="166">
        <f t="shared" si="311"/>
        <v>0</v>
      </c>
      <c r="Q1015" s="166">
        <f t="shared" si="311"/>
        <v>0</v>
      </c>
      <c r="R1015" s="166">
        <f t="shared" si="311"/>
        <v>0</v>
      </c>
      <c r="S1015" s="166">
        <f t="shared" si="311"/>
        <v>0</v>
      </c>
      <c r="T1015" s="162">
        <f t="shared" si="311"/>
        <v>0</v>
      </c>
      <c r="U1015" s="166">
        <f t="shared" si="311"/>
        <v>0</v>
      </c>
      <c r="V1015" s="167">
        <f t="shared" si="311"/>
        <v>0</v>
      </c>
      <c r="W1015" s="48">
        <f>G1015-SUM(H1015:V1015)</f>
        <v>0</v>
      </c>
      <c r="Y1015"/>
      <c r="Z1015"/>
      <c r="AA1015"/>
      <c r="AB1015"/>
      <c r="AC1015"/>
      <c r="AD1015"/>
      <c r="AE1015"/>
      <c r="AF1015"/>
    </row>
    <row r="1016" spans="1:32" s="71" customFormat="1" outlineLevel="1" x14ac:dyDescent="0.4">
      <c r="A1016" s="341"/>
      <c r="B1016" s="494"/>
      <c r="C1016" s="495"/>
      <c r="D1016" s="495"/>
      <c r="E1016" s="496"/>
      <c r="F1016" s="497" t="s">
        <v>64</v>
      </c>
      <c r="G1016" s="174">
        <f t="shared" ref="G1016:V1016" si="312">G160</f>
        <v>0</v>
      </c>
      <c r="H1016" s="175">
        <f t="shared" si="312"/>
        <v>0</v>
      </c>
      <c r="I1016" s="163">
        <f t="shared" si="312"/>
        <v>0</v>
      </c>
      <c r="J1016" s="163">
        <f t="shared" si="312"/>
        <v>0</v>
      </c>
      <c r="K1016" s="181">
        <f t="shared" si="312"/>
        <v>0</v>
      </c>
      <c r="L1016" s="165">
        <f t="shared" si="312"/>
        <v>0</v>
      </c>
      <c r="M1016" s="176">
        <f t="shared" si="312"/>
        <v>0</v>
      </c>
      <c r="N1016" s="166">
        <f t="shared" si="312"/>
        <v>0</v>
      </c>
      <c r="O1016" s="166">
        <f t="shared" si="312"/>
        <v>0</v>
      </c>
      <c r="P1016" s="166">
        <f t="shared" si="312"/>
        <v>0</v>
      </c>
      <c r="Q1016" s="166">
        <f t="shared" si="312"/>
        <v>0</v>
      </c>
      <c r="R1016" s="166">
        <f t="shared" si="312"/>
        <v>0</v>
      </c>
      <c r="S1016" s="166">
        <f t="shared" si="312"/>
        <v>0</v>
      </c>
      <c r="T1016" s="162">
        <f t="shared" si="312"/>
        <v>0</v>
      </c>
      <c r="U1016" s="166">
        <f t="shared" si="312"/>
        <v>0</v>
      </c>
      <c r="V1016" s="167">
        <f t="shared" si="312"/>
        <v>0</v>
      </c>
      <c r="W1016" s="48">
        <f>G1016-SUM(H1016:V1016)</f>
        <v>0</v>
      </c>
      <c r="Y1016"/>
      <c r="Z1016"/>
      <c r="AA1016"/>
      <c r="AB1016"/>
      <c r="AC1016"/>
      <c r="AD1016"/>
      <c r="AE1016"/>
      <c r="AF1016"/>
    </row>
    <row r="1017" spans="1:32" s="71" customFormat="1" x14ac:dyDescent="0.4">
      <c r="A1017" s="341"/>
      <c r="B1017" s="494"/>
      <c r="C1017" s="495"/>
      <c r="D1017" s="495"/>
      <c r="E1017" s="496" t="s">
        <v>65</v>
      </c>
      <c r="F1017" s="496"/>
      <c r="G1017" s="68">
        <f t="shared" ref="G1017:W1017" si="313">SUBTOTAL(9,G1018:G1020)</f>
        <v>0</v>
      </c>
      <c r="H1017" s="69">
        <f t="shared" si="313"/>
        <v>0</v>
      </c>
      <c r="I1017" s="66">
        <f t="shared" si="313"/>
        <v>0</v>
      </c>
      <c r="J1017" s="66">
        <f t="shared" si="313"/>
        <v>0</v>
      </c>
      <c r="K1017" s="67">
        <f t="shared" si="313"/>
        <v>0</v>
      </c>
      <c r="L1017" s="36">
        <f t="shared" si="313"/>
        <v>0</v>
      </c>
      <c r="M1017" s="36">
        <f t="shared" si="313"/>
        <v>0</v>
      </c>
      <c r="N1017" s="36">
        <f t="shared" si="313"/>
        <v>0</v>
      </c>
      <c r="O1017" s="36">
        <f t="shared" si="313"/>
        <v>0</v>
      </c>
      <c r="P1017" s="36">
        <f t="shared" si="313"/>
        <v>0</v>
      </c>
      <c r="Q1017" s="36">
        <f t="shared" si="313"/>
        <v>0</v>
      </c>
      <c r="R1017" s="36">
        <f t="shared" si="313"/>
        <v>0</v>
      </c>
      <c r="S1017" s="36">
        <f t="shared" si="313"/>
        <v>0</v>
      </c>
      <c r="T1017" s="36">
        <f t="shared" si="313"/>
        <v>0</v>
      </c>
      <c r="U1017" s="36">
        <f t="shared" si="313"/>
        <v>0</v>
      </c>
      <c r="V1017" s="36">
        <f t="shared" si="313"/>
        <v>0</v>
      </c>
      <c r="W1017" s="35">
        <f t="shared" si="313"/>
        <v>0</v>
      </c>
      <c r="Y1017"/>
      <c r="Z1017"/>
      <c r="AA1017"/>
      <c r="AB1017"/>
      <c r="AC1017"/>
      <c r="AD1017"/>
      <c r="AE1017"/>
      <c r="AF1017"/>
    </row>
    <row r="1018" spans="1:32" s="71" customFormat="1" outlineLevel="1" x14ac:dyDescent="0.4">
      <c r="A1018" s="341"/>
      <c r="B1018" s="494"/>
      <c r="C1018" s="495"/>
      <c r="D1018" s="495"/>
      <c r="E1018" s="496"/>
      <c r="F1018" s="497" t="s">
        <v>66</v>
      </c>
      <c r="G1018" s="174">
        <f t="shared" ref="G1018:V1018" si="314">G162</f>
        <v>0</v>
      </c>
      <c r="H1018" s="175">
        <f t="shared" si="314"/>
        <v>0</v>
      </c>
      <c r="I1018" s="163">
        <f t="shared" si="314"/>
        <v>0</v>
      </c>
      <c r="J1018" s="163">
        <f t="shared" si="314"/>
        <v>0</v>
      </c>
      <c r="K1018" s="181">
        <f t="shared" si="314"/>
        <v>0</v>
      </c>
      <c r="L1018" s="165">
        <f t="shared" si="314"/>
        <v>0</v>
      </c>
      <c r="M1018" s="176">
        <f t="shared" si="314"/>
        <v>0</v>
      </c>
      <c r="N1018" s="166">
        <f t="shared" si="314"/>
        <v>0</v>
      </c>
      <c r="O1018" s="166">
        <f t="shared" si="314"/>
        <v>0</v>
      </c>
      <c r="P1018" s="166">
        <f t="shared" si="314"/>
        <v>0</v>
      </c>
      <c r="Q1018" s="166">
        <f t="shared" si="314"/>
        <v>0</v>
      </c>
      <c r="R1018" s="166">
        <f t="shared" si="314"/>
        <v>0</v>
      </c>
      <c r="S1018" s="166">
        <f t="shared" si="314"/>
        <v>0</v>
      </c>
      <c r="T1018" s="162">
        <f t="shared" si="314"/>
        <v>0</v>
      </c>
      <c r="U1018" s="166">
        <f t="shared" si="314"/>
        <v>0</v>
      </c>
      <c r="V1018" s="167">
        <f t="shared" si="314"/>
        <v>0</v>
      </c>
      <c r="W1018" s="48">
        <f>G1018-SUM(H1018:V1018)</f>
        <v>0</v>
      </c>
      <c r="Y1018"/>
      <c r="Z1018"/>
      <c r="AA1018"/>
      <c r="AB1018"/>
      <c r="AC1018"/>
      <c r="AD1018"/>
      <c r="AE1018"/>
      <c r="AF1018"/>
    </row>
    <row r="1019" spans="1:32" s="71" customFormat="1" outlineLevel="1" x14ac:dyDescent="0.4">
      <c r="A1019" s="341"/>
      <c r="B1019" s="494"/>
      <c r="C1019" s="495"/>
      <c r="D1019" s="495"/>
      <c r="E1019" s="496"/>
      <c r="F1019" s="497" t="s">
        <v>67</v>
      </c>
      <c r="G1019" s="174">
        <f t="shared" ref="G1019:V1019" si="315">G163</f>
        <v>0</v>
      </c>
      <c r="H1019" s="175">
        <f t="shared" si="315"/>
        <v>0</v>
      </c>
      <c r="I1019" s="163">
        <f t="shared" si="315"/>
        <v>0</v>
      </c>
      <c r="J1019" s="163">
        <f t="shared" si="315"/>
        <v>0</v>
      </c>
      <c r="K1019" s="181">
        <f t="shared" si="315"/>
        <v>0</v>
      </c>
      <c r="L1019" s="165">
        <f t="shared" si="315"/>
        <v>0</v>
      </c>
      <c r="M1019" s="176">
        <f t="shared" si="315"/>
        <v>0</v>
      </c>
      <c r="N1019" s="166">
        <f t="shared" si="315"/>
        <v>0</v>
      </c>
      <c r="O1019" s="166">
        <f t="shared" si="315"/>
        <v>0</v>
      </c>
      <c r="P1019" s="166">
        <f t="shared" si="315"/>
        <v>0</v>
      </c>
      <c r="Q1019" s="166">
        <f t="shared" si="315"/>
        <v>0</v>
      </c>
      <c r="R1019" s="166">
        <f t="shared" si="315"/>
        <v>0</v>
      </c>
      <c r="S1019" s="166">
        <f t="shared" si="315"/>
        <v>0</v>
      </c>
      <c r="T1019" s="162">
        <f t="shared" si="315"/>
        <v>0</v>
      </c>
      <c r="U1019" s="166">
        <f t="shared" si="315"/>
        <v>0</v>
      </c>
      <c r="V1019" s="167">
        <f t="shared" si="315"/>
        <v>0</v>
      </c>
      <c r="W1019" s="48">
        <f>G1019-SUM(H1019:V1019)</f>
        <v>0</v>
      </c>
      <c r="Y1019"/>
      <c r="Z1019"/>
      <c r="AA1019"/>
      <c r="AB1019"/>
      <c r="AC1019"/>
      <c r="AD1019"/>
      <c r="AE1019"/>
      <c r="AF1019"/>
    </row>
    <row r="1020" spans="1:32" s="71" customFormat="1" outlineLevel="1" x14ac:dyDescent="0.4">
      <c r="A1020" s="341"/>
      <c r="B1020" s="494"/>
      <c r="C1020" s="495"/>
      <c r="D1020" s="495"/>
      <c r="E1020" s="496"/>
      <c r="F1020" s="497" t="s">
        <v>68</v>
      </c>
      <c r="G1020" s="174">
        <f t="shared" ref="G1020:V1020" si="316">G164</f>
        <v>0</v>
      </c>
      <c r="H1020" s="175">
        <f t="shared" si="316"/>
        <v>0</v>
      </c>
      <c r="I1020" s="163">
        <f t="shared" si="316"/>
        <v>0</v>
      </c>
      <c r="J1020" s="163">
        <f t="shared" si="316"/>
        <v>0</v>
      </c>
      <c r="K1020" s="181">
        <f t="shared" si="316"/>
        <v>0</v>
      </c>
      <c r="L1020" s="165">
        <f t="shared" si="316"/>
        <v>0</v>
      </c>
      <c r="M1020" s="176">
        <f t="shared" si="316"/>
        <v>0</v>
      </c>
      <c r="N1020" s="166">
        <f t="shared" si="316"/>
        <v>0</v>
      </c>
      <c r="O1020" s="166">
        <f t="shared" si="316"/>
        <v>0</v>
      </c>
      <c r="P1020" s="166">
        <f t="shared" si="316"/>
        <v>0</v>
      </c>
      <c r="Q1020" s="166">
        <f t="shared" si="316"/>
        <v>0</v>
      </c>
      <c r="R1020" s="166">
        <f t="shared" si="316"/>
        <v>0</v>
      </c>
      <c r="S1020" s="166">
        <f t="shared" si="316"/>
        <v>0</v>
      </c>
      <c r="T1020" s="162">
        <f t="shared" si="316"/>
        <v>0</v>
      </c>
      <c r="U1020" s="166">
        <f t="shared" si="316"/>
        <v>0</v>
      </c>
      <c r="V1020" s="167">
        <f t="shared" si="316"/>
        <v>0</v>
      </c>
      <c r="W1020" s="48">
        <f>G1020-SUM(H1020:V1020)</f>
        <v>0</v>
      </c>
      <c r="Y1020"/>
      <c r="Z1020"/>
      <c r="AA1020"/>
      <c r="AB1020"/>
      <c r="AC1020"/>
      <c r="AD1020"/>
      <c r="AE1020"/>
      <c r="AF1020"/>
    </row>
    <row r="1021" spans="1:32" s="71" customFormat="1" x14ac:dyDescent="0.4">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4">
      <c r="A1022" s="341"/>
      <c r="B1022" s="494"/>
      <c r="C1022" s="495"/>
      <c r="D1022" s="495"/>
      <c r="E1022" s="496" t="s">
        <v>70</v>
      </c>
      <c r="F1022" s="496"/>
      <c r="G1022" s="68">
        <f t="shared" ref="G1022:W1022" si="317">SUBTOTAL(9,G1023:G1024)</f>
        <v>0</v>
      </c>
      <c r="H1022" s="69">
        <f t="shared" si="317"/>
        <v>0</v>
      </c>
      <c r="I1022" s="66">
        <f t="shared" si="317"/>
        <v>0</v>
      </c>
      <c r="J1022" s="66">
        <f t="shared" si="317"/>
        <v>0</v>
      </c>
      <c r="K1022" s="67">
        <f t="shared" si="317"/>
        <v>0</v>
      </c>
      <c r="L1022" s="36">
        <f t="shared" si="317"/>
        <v>0</v>
      </c>
      <c r="M1022" s="36">
        <f t="shared" si="317"/>
        <v>0</v>
      </c>
      <c r="N1022" s="36">
        <f t="shared" si="317"/>
        <v>0</v>
      </c>
      <c r="O1022" s="36">
        <f t="shared" si="317"/>
        <v>0</v>
      </c>
      <c r="P1022" s="36">
        <f t="shared" si="317"/>
        <v>0</v>
      </c>
      <c r="Q1022" s="36">
        <f t="shared" si="317"/>
        <v>0</v>
      </c>
      <c r="R1022" s="36">
        <f t="shared" si="317"/>
        <v>0</v>
      </c>
      <c r="S1022" s="36">
        <f t="shared" si="317"/>
        <v>0</v>
      </c>
      <c r="T1022" s="36">
        <f t="shared" si="317"/>
        <v>0</v>
      </c>
      <c r="U1022" s="36">
        <f t="shared" si="317"/>
        <v>0</v>
      </c>
      <c r="V1022" s="36">
        <f t="shared" si="317"/>
        <v>0</v>
      </c>
      <c r="W1022" s="35">
        <f t="shared" si="317"/>
        <v>0</v>
      </c>
      <c r="Y1022"/>
      <c r="Z1022"/>
      <c r="AA1022"/>
      <c r="AB1022"/>
      <c r="AC1022"/>
      <c r="AD1022"/>
      <c r="AE1022"/>
      <c r="AF1022"/>
    </row>
    <row r="1023" spans="1:32" s="71" customFormat="1" outlineLevel="1" x14ac:dyDescent="0.4">
      <c r="A1023" s="341"/>
      <c r="B1023" s="494"/>
      <c r="C1023" s="495"/>
      <c r="D1023" s="495"/>
      <c r="E1023" s="496"/>
      <c r="F1023" s="497" t="s">
        <v>71</v>
      </c>
      <c r="G1023" s="174">
        <f t="shared" ref="G1023:V1023" si="318">G167</f>
        <v>0</v>
      </c>
      <c r="H1023" s="175">
        <f t="shared" si="318"/>
        <v>0</v>
      </c>
      <c r="I1023" s="163">
        <f t="shared" si="318"/>
        <v>0</v>
      </c>
      <c r="J1023" s="163">
        <f t="shared" si="318"/>
        <v>0</v>
      </c>
      <c r="K1023" s="181">
        <f t="shared" si="318"/>
        <v>0</v>
      </c>
      <c r="L1023" s="165">
        <f t="shared" si="318"/>
        <v>0</v>
      </c>
      <c r="M1023" s="176">
        <f t="shared" si="318"/>
        <v>0</v>
      </c>
      <c r="N1023" s="166">
        <f t="shared" si="318"/>
        <v>0</v>
      </c>
      <c r="O1023" s="166">
        <f t="shared" si="318"/>
        <v>0</v>
      </c>
      <c r="P1023" s="166">
        <f t="shared" si="318"/>
        <v>0</v>
      </c>
      <c r="Q1023" s="166">
        <f t="shared" si="318"/>
        <v>0</v>
      </c>
      <c r="R1023" s="166">
        <f t="shared" si="318"/>
        <v>0</v>
      </c>
      <c r="S1023" s="166">
        <f t="shared" si="318"/>
        <v>0</v>
      </c>
      <c r="T1023" s="162">
        <f t="shared" si="318"/>
        <v>0</v>
      </c>
      <c r="U1023" s="166">
        <f t="shared" si="318"/>
        <v>0</v>
      </c>
      <c r="V1023" s="167">
        <f t="shared" si="318"/>
        <v>0</v>
      </c>
      <c r="W1023" s="48">
        <f>G1023-SUM(H1023:V1023)</f>
        <v>0</v>
      </c>
      <c r="Y1023"/>
      <c r="Z1023"/>
      <c r="AA1023"/>
      <c r="AB1023"/>
      <c r="AC1023"/>
      <c r="AD1023"/>
      <c r="AE1023"/>
      <c r="AF1023"/>
    </row>
    <row r="1024" spans="1:32" s="71" customFormat="1" outlineLevel="1" x14ac:dyDescent="0.4">
      <c r="A1024" s="341"/>
      <c r="B1024" s="494"/>
      <c r="C1024" s="495"/>
      <c r="D1024" s="495"/>
      <c r="E1024" s="496"/>
      <c r="F1024" s="497" t="s">
        <v>72</v>
      </c>
      <c r="G1024" s="174">
        <f t="shared" ref="G1024:V1024" si="319">G168</f>
        <v>0</v>
      </c>
      <c r="H1024" s="175">
        <f t="shared" si="319"/>
        <v>0</v>
      </c>
      <c r="I1024" s="163">
        <f t="shared" si="319"/>
        <v>0</v>
      </c>
      <c r="J1024" s="163">
        <f t="shared" si="319"/>
        <v>0</v>
      </c>
      <c r="K1024" s="181">
        <f t="shared" si="319"/>
        <v>0</v>
      </c>
      <c r="L1024" s="165">
        <f t="shared" si="319"/>
        <v>0</v>
      </c>
      <c r="M1024" s="176">
        <f t="shared" si="319"/>
        <v>0</v>
      </c>
      <c r="N1024" s="166">
        <f t="shared" si="319"/>
        <v>0</v>
      </c>
      <c r="O1024" s="166">
        <f t="shared" si="319"/>
        <v>0</v>
      </c>
      <c r="P1024" s="166">
        <f t="shared" si="319"/>
        <v>0</v>
      </c>
      <c r="Q1024" s="166">
        <f t="shared" si="319"/>
        <v>0</v>
      </c>
      <c r="R1024" s="166">
        <f t="shared" si="319"/>
        <v>0</v>
      </c>
      <c r="S1024" s="166">
        <f t="shared" si="319"/>
        <v>0</v>
      </c>
      <c r="T1024" s="162">
        <f t="shared" si="319"/>
        <v>0</v>
      </c>
      <c r="U1024" s="166">
        <f t="shared" si="319"/>
        <v>0</v>
      </c>
      <c r="V1024" s="167">
        <f t="shared" si="319"/>
        <v>0</v>
      </c>
      <c r="W1024" s="48">
        <f>G1024-SUM(H1024:V1024)</f>
        <v>0</v>
      </c>
      <c r="Y1024"/>
      <c r="Z1024"/>
      <c r="AA1024"/>
      <c r="AB1024"/>
      <c r="AC1024"/>
      <c r="AD1024"/>
      <c r="AE1024"/>
      <c r="AF1024"/>
    </row>
    <row r="1025" spans="1:32" s="71" customFormat="1" x14ac:dyDescent="0.4">
      <c r="A1025" s="341"/>
      <c r="B1025" s="494"/>
      <c r="C1025" s="495"/>
      <c r="D1025" s="495"/>
      <c r="E1025" s="496" t="s">
        <v>73</v>
      </c>
      <c r="F1025" s="496"/>
      <c r="G1025" s="68">
        <f t="shared" ref="G1025:W1025" si="320">SUBTOTAL(9,G1026:G1028)</f>
        <v>0</v>
      </c>
      <c r="H1025" s="69">
        <f t="shared" si="320"/>
        <v>0</v>
      </c>
      <c r="I1025" s="66">
        <f t="shared" si="320"/>
        <v>0</v>
      </c>
      <c r="J1025" s="66">
        <f t="shared" si="320"/>
        <v>0</v>
      </c>
      <c r="K1025" s="67">
        <f t="shared" si="320"/>
        <v>0</v>
      </c>
      <c r="L1025" s="36">
        <f t="shared" si="320"/>
        <v>0</v>
      </c>
      <c r="M1025" s="36">
        <f t="shared" si="320"/>
        <v>0</v>
      </c>
      <c r="N1025" s="36">
        <f t="shared" si="320"/>
        <v>0</v>
      </c>
      <c r="O1025" s="36">
        <f t="shared" si="320"/>
        <v>0</v>
      </c>
      <c r="P1025" s="36">
        <f t="shared" si="320"/>
        <v>0</v>
      </c>
      <c r="Q1025" s="36">
        <f t="shared" si="320"/>
        <v>0</v>
      </c>
      <c r="R1025" s="36">
        <f t="shared" si="320"/>
        <v>0</v>
      </c>
      <c r="S1025" s="36">
        <f t="shared" si="320"/>
        <v>0</v>
      </c>
      <c r="T1025" s="36">
        <f t="shared" si="320"/>
        <v>0</v>
      </c>
      <c r="U1025" s="36">
        <f t="shared" si="320"/>
        <v>0</v>
      </c>
      <c r="V1025" s="36">
        <f t="shared" si="320"/>
        <v>0</v>
      </c>
      <c r="W1025" s="35">
        <f t="shared" si="320"/>
        <v>0</v>
      </c>
      <c r="Y1025"/>
      <c r="Z1025"/>
      <c r="AA1025"/>
      <c r="AB1025"/>
      <c r="AC1025"/>
      <c r="AD1025"/>
      <c r="AE1025"/>
      <c r="AF1025"/>
    </row>
    <row r="1026" spans="1:32" s="71" customFormat="1" outlineLevel="1" x14ac:dyDescent="0.4">
      <c r="A1026" s="341"/>
      <c r="B1026" s="494"/>
      <c r="C1026" s="495"/>
      <c r="D1026" s="495"/>
      <c r="E1026" s="496"/>
      <c r="F1026" s="497" t="s">
        <v>74</v>
      </c>
      <c r="G1026" s="174">
        <f t="shared" ref="G1026:V1026" si="321">G170</f>
        <v>0</v>
      </c>
      <c r="H1026" s="175">
        <f t="shared" si="321"/>
        <v>0</v>
      </c>
      <c r="I1026" s="163">
        <f t="shared" si="321"/>
        <v>0</v>
      </c>
      <c r="J1026" s="163">
        <f t="shared" si="321"/>
        <v>0</v>
      </c>
      <c r="K1026" s="181">
        <f t="shared" si="321"/>
        <v>0</v>
      </c>
      <c r="L1026" s="165">
        <f t="shared" si="321"/>
        <v>0</v>
      </c>
      <c r="M1026" s="176">
        <f t="shared" si="321"/>
        <v>0</v>
      </c>
      <c r="N1026" s="166">
        <f t="shared" si="321"/>
        <v>0</v>
      </c>
      <c r="O1026" s="166">
        <f t="shared" si="321"/>
        <v>0</v>
      </c>
      <c r="P1026" s="166">
        <f t="shared" si="321"/>
        <v>0</v>
      </c>
      <c r="Q1026" s="166">
        <f t="shared" si="321"/>
        <v>0</v>
      </c>
      <c r="R1026" s="166">
        <f t="shared" si="321"/>
        <v>0</v>
      </c>
      <c r="S1026" s="166">
        <f t="shared" si="321"/>
        <v>0</v>
      </c>
      <c r="T1026" s="162">
        <f t="shared" si="321"/>
        <v>0</v>
      </c>
      <c r="U1026" s="166">
        <f t="shared" si="321"/>
        <v>0</v>
      </c>
      <c r="V1026" s="167">
        <f t="shared" si="321"/>
        <v>0</v>
      </c>
      <c r="W1026" s="48">
        <f>G1026-SUM(H1026:V1026)</f>
        <v>0</v>
      </c>
      <c r="Y1026"/>
      <c r="Z1026"/>
      <c r="AA1026"/>
      <c r="AB1026"/>
      <c r="AC1026"/>
      <c r="AD1026"/>
      <c r="AE1026"/>
      <c r="AF1026"/>
    </row>
    <row r="1027" spans="1:32" s="71" customFormat="1" outlineLevel="1" x14ac:dyDescent="0.4">
      <c r="A1027" s="341"/>
      <c r="B1027" s="494"/>
      <c r="C1027" s="495"/>
      <c r="D1027" s="495"/>
      <c r="E1027" s="496"/>
      <c r="F1027" s="497" t="s">
        <v>75</v>
      </c>
      <c r="G1027" s="174">
        <f t="shared" ref="G1027:V1027" si="322">G171</f>
        <v>0</v>
      </c>
      <c r="H1027" s="175">
        <f t="shared" si="322"/>
        <v>0</v>
      </c>
      <c r="I1027" s="163">
        <f t="shared" si="322"/>
        <v>0</v>
      </c>
      <c r="J1027" s="163">
        <f t="shared" si="322"/>
        <v>0</v>
      </c>
      <c r="K1027" s="181">
        <f t="shared" si="322"/>
        <v>0</v>
      </c>
      <c r="L1027" s="165">
        <f t="shared" si="322"/>
        <v>0</v>
      </c>
      <c r="M1027" s="176">
        <f t="shared" si="322"/>
        <v>0</v>
      </c>
      <c r="N1027" s="166">
        <f t="shared" si="322"/>
        <v>0</v>
      </c>
      <c r="O1027" s="166">
        <f t="shared" si="322"/>
        <v>0</v>
      </c>
      <c r="P1027" s="166">
        <f t="shared" si="322"/>
        <v>0</v>
      </c>
      <c r="Q1027" s="166">
        <f t="shared" si="322"/>
        <v>0</v>
      </c>
      <c r="R1027" s="166">
        <f t="shared" si="322"/>
        <v>0</v>
      </c>
      <c r="S1027" s="166">
        <f t="shared" si="322"/>
        <v>0</v>
      </c>
      <c r="T1027" s="162">
        <f t="shared" si="322"/>
        <v>0</v>
      </c>
      <c r="U1027" s="166">
        <f t="shared" si="322"/>
        <v>0</v>
      </c>
      <c r="V1027" s="167">
        <f t="shared" si="322"/>
        <v>0</v>
      </c>
      <c r="W1027" s="48">
        <f>G1027-SUM(H1027:V1027)</f>
        <v>0</v>
      </c>
      <c r="Y1027"/>
      <c r="Z1027"/>
      <c r="AA1027"/>
      <c r="AB1027"/>
      <c r="AC1027"/>
      <c r="AD1027"/>
      <c r="AE1027"/>
      <c r="AF1027"/>
    </row>
    <row r="1028" spans="1:32" s="71" customFormat="1" outlineLevel="1" x14ac:dyDescent="0.4">
      <c r="A1028" s="341"/>
      <c r="B1028" s="494"/>
      <c r="C1028" s="495"/>
      <c r="D1028" s="495"/>
      <c r="E1028" s="496"/>
      <c r="F1028" s="497" t="s">
        <v>76</v>
      </c>
      <c r="G1028" s="174">
        <f t="shared" ref="G1028:V1028" si="323">G172</f>
        <v>0</v>
      </c>
      <c r="H1028" s="175">
        <f t="shared" si="323"/>
        <v>0</v>
      </c>
      <c r="I1028" s="163">
        <f t="shared" si="323"/>
        <v>0</v>
      </c>
      <c r="J1028" s="163">
        <f t="shared" si="323"/>
        <v>0</v>
      </c>
      <c r="K1028" s="181">
        <f t="shared" si="323"/>
        <v>0</v>
      </c>
      <c r="L1028" s="165">
        <f t="shared" si="323"/>
        <v>0</v>
      </c>
      <c r="M1028" s="176">
        <f t="shared" si="323"/>
        <v>0</v>
      </c>
      <c r="N1028" s="166">
        <f t="shared" si="323"/>
        <v>0</v>
      </c>
      <c r="O1028" s="166">
        <f t="shared" si="323"/>
        <v>0</v>
      </c>
      <c r="P1028" s="166">
        <f t="shared" si="323"/>
        <v>0</v>
      </c>
      <c r="Q1028" s="166">
        <f t="shared" si="323"/>
        <v>0</v>
      </c>
      <c r="R1028" s="166">
        <f t="shared" si="323"/>
        <v>0</v>
      </c>
      <c r="S1028" s="166">
        <f t="shared" si="323"/>
        <v>0</v>
      </c>
      <c r="T1028" s="162">
        <f t="shared" si="323"/>
        <v>0</v>
      </c>
      <c r="U1028" s="166">
        <f t="shared" si="323"/>
        <v>0</v>
      </c>
      <c r="V1028" s="167">
        <f t="shared" si="323"/>
        <v>0</v>
      </c>
      <c r="W1028" s="48">
        <f>G1028-SUM(H1028:V1028)</f>
        <v>0</v>
      </c>
      <c r="Y1028"/>
      <c r="Z1028"/>
      <c r="AA1028"/>
      <c r="AB1028"/>
      <c r="AC1028"/>
      <c r="AD1028"/>
      <c r="AE1028"/>
      <c r="AF1028"/>
    </row>
    <row r="1029" spans="1:32" s="71" customFormat="1" x14ac:dyDescent="0.4">
      <c r="A1029" s="341"/>
      <c r="B1029" s="494"/>
      <c r="C1029" s="495"/>
      <c r="D1029" s="495"/>
      <c r="E1029" s="496" t="s">
        <v>77</v>
      </c>
      <c r="F1029" s="496"/>
      <c r="G1029" s="68">
        <f t="shared" ref="G1029:W1029" si="324">SUBTOTAL(9,G1030:G1031)</f>
        <v>0</v>
      </c>
      <c r="H1029" s="69">
        <f t="shared" si="324"/>
        <v>0</v>
      </c>
      <c r="I1029" s="66">
        <f t="shared" si="324"/>
        <v>0</v>
      </c>
      <c r="J1029" s="66">
        <f t="shared" si="324"/>
        <v>0</v>
      </c>
      <c r="K1029" s="67">
        <f t="shared" si="324"/>
        <v>0</v>
      </c>
      <c r="L1029" s="36">
        <f t="shared" si="324"/>
        <v>0</v>
      </c>
      <c r="M1029" s="36">
        <f t="shared" si="324"/>
        <v>0</v>
      </c>
      <c r="N1029" s="36">
        <f t="shared" si="324"/>
        <v>0</v>
      </c>
      <c r="O1029" s="36">
        <f t="shared" si="324"/>
        <v>0</v>
      </c>
      <c r="P1029" s="36">
        <f t="shared" si="324"/>
        <v>0</v>
      </c>
      <c r="Q1029" s="36">
        <f t="shared" si="324"/>
        <v>0</v>
      </c>
      <c r="R1029" s="36">
        <f t="shared" si="324"/>
        <v>0</v>
      </c>
      <c r="S1029" s="36">
        <f t="shared" si="324"/>
        <v>0</v>
      </c>
      <c r="T1029" s="36">
        <f t="shared" si="324"/>
        <v>0</v>
      </c>
      <c r="U1029" s="36">
        <f t="shared" si="324"/>
        <v>0</v>
      </c>
      <c r="V1029" s="36">
        <f t="shared" si="324"/>
        <v>0</v>
      </c>
      <c r="W1029" s="35">
        <f t="shared" si="324"/>
        <v>0</v>
      </c>
      <c r="Y1029"/>
      <c r="Z1029"/>
      <c r="AA1029"/>
      <c r="AB1029"/>
      <c r="AC1029"/>
      <c r="AD1029"/>
      <c r="AE1029"/>
      <c r="AF1029"/>
    </row>
    <row r="1030" spans="1:32" s="71" customFormat="1" outlineLevel="1" x14ac:dyDescent="0.4">
      <c r="A1030" s="341"/>
      <c r="B1030" s="494"/>
      <c r="C1030" s="495"/>
      <c r="D1030" s="495"/>
      <c r="E1030" s="496"/>
      <c r="F1030" s="497" t="s">
        <v>78</v>
      </c>
      <c r="G1030" s="174">
        <f t="shared" ref="G1030:V1030" si="325">G174</f>
        <v>0</v>
      </c>
      <c r="H1030" s="175">
        <f t="shared" si="325"/>
        <v>0</v>
      </c>
      <c r="I1030" s="163">
        <f t="shared" si="325"/>
        <v>0</v>
      </c>
      <c r="J1030" s="163">
        <f t="shared" si="325"/>
        <v>0</v>
      </c>
      <c r="K1030" s="181">
        <f t="shared" si="325"/>
        <v>0</v>
      </c>
      <c r="L1030" s="165">
        <f t="shared" si="325"/>
        <v>0</v>
      </c>
      <c r="M1030" s="176">
        <f t="shared" si="325"/>
        <v>0</v>
      </c>
      <c r="N1030" s="166">
        <f t="shared" si="325"/>
        <v>0</v>
      </c>
      <c r="O1030" s="166">
        <f t="shared" si="325"/>
        <v>0</v>
      </c>
      <c r="P1030" s="166">
        <f t="shared" si="325"/>
        <v>0</v>
      </c>
      <c r="Q1030" s="166">
        <f t="shared" si="325"/>
        <v>0</v>
      </c>
      <c r="R1030" s="166">
        <f t="shared" si="325"/>
        <v>0</v>
      </c>
      <c r="S1030" s="166">
        <f t="shared" si="325"/>
        <v>0</v>
      </c>
      <c r="T1030" s="166">
        <f t="shared" si="325"/>
        <v>0</v>
      </c>
      <c r="U1030" s="162">
        <f t="shared" si="325"/>
        <v>0</v>
      </c>
      <c r="V1030" s="167">
        <f t="shared" si="325"/>
        <v>0</v>
      </c>
      <c r="W1030" s="48">
        <f>G1030-SUM(H1030:V1030)</f>
        <v>0</v>
      </c>
      <c r="Y1030"/>
      <c r="Z1030"/>
      <c r="AA1030"/>
      <c r="AB1030"/>
      <c r="AC1030"/>
      <c r="AD1030"/>
      <c r="AE1030"/>
      <c r="AF1030"/>
    </row>
    <row r="1031" spans="1:32" s="71" customFormat="1" outlineLevel="1" x14ac:dyDescent="0.4">
      <c r="A1031" s="341"/>
      <c r="B1031" s="494"/>
      <c r="C1031" s="495"/>
      <c r="D1031" s="495"/>
      <c r="E1031" s="496"/>
      <c r="F1031" s="497" t="s">
        <v>79</v>
      </c>
      <c r="G1031" s="174">
        <f t="shared" ref="G1031:V1031" si="326">G175</f>
        <v>0</v>
      </c>
      <c r="H1031" s="175">
        <f t="shared" si="326"/>
        <v>0</v>
      </c>
      <c r="I1031" s="163">
        <f t="shared" si="326"/>
        <v>0</v>
      </c>
      <c r="J1031" s="163">
        <f t="shared" si="326"/>
        <v>0</v>
      </c>
      <c r="K1031" s="181">
        <f t="shared" si="326"/>
        <v>0</v>
      </c>
      <c r="L1031" s="165">
        <f t="shared" si="326"/>
        <v>0</v>
      </c>
      <c r="M1031" s="176">
        <f t="shared" si="326"/>
        <v>0</v>
      </c>
      <c r="N1031" s="166">
        <f t="shared" si="326"/>
        <v>0</v>
      </c>
      <c r="O1031" s="166">
        <f t="shared" si="326"/>
        <v>0</v>
      </c>
      <c r="P1031" s="166">
        <f t="shared" si="326"/>
        <v>0</v>
      </c>
      <c r="Q1031" s="166">
        <f t="shared" si="326"/>
        <v>0</v>
      </c>
      <c r="R1031" s="166">
        <f t="shared" si="326"/>
        <v>0</v>
      </c>
      <c r="S1031" s="166">
        <f t="shared" si="326"/>
        <v>0</v>
      </c>
      <c r="T1031" s="166">
        <f t="shared" si="326"/>
        <v>0</v>
      </c>
      <c r="U1031" s="162">
        <f t="shared" si="326"/>
        <v>0</v>
      </c>
      <c r="V1031" s="167">
        <f t="shared" si="326"/>
        <v>0</v>
      </c>
      <c r="W1031" s="48">
        <f>G1031-SUM(H1031:V1031)</f>
        <v>0</v>
      </c>
      <c r="Y1031"/>
      <c r="Z1031"/>
      <c r="AA1031"/>
      <c r="AB1031"/>
      <c r="AC1031"/>
      <c r="AD1031"/>
      <c r="AE1031"/>
      <c r="AF1031"/>
    </row>
    <row r="1032" spans="1:32" s="71" customFormat="1" x14ac:dyDescent="0.4">
      <c r="A1032" s="341"/>
      <c r="B1032" s="494"/>
      <c r="C1032" s="495"/>
      <c r="D1032" s="495"/>
      <c r="E1032" s="496" t="s">
        <v>80</v>
      </c>
      <c r="F1032" s="496"/>
      <c r="G1032" s="68">
        <f t="shared" ref="G1032:W1032" si="327">SUBTOTAL(9,G1033:G1035)</f>
        <v>0</v>
      </c>
      <c r="H1032" s="69">
        <f t="shared" si="327"/>
        <v>0</v>
      </c>
      <c r="I1032" s="66">
        <f t="shared" si="327"/>
        <v>0</v>
      </c>
      <c r="J1032" s="66">
        <f t="shared" si="327"/>
        <v>0</v>
      </c>
      <c r="K1032" s="67">
        <f t="shared" si="327"/>
        <v>0</v>
      </c>
      <c r="L1032" s="36">
        <f t="shared" si="327"/>
        <v>0</v>
      </c>
      <c r="M1032" s="36">
        <f t="shared" si="327"/>
        <v>0</v>
      </c>
      <c r="N1032" s="36">
        <f t="shared" si="327"/>
        <v>0</v>
      </c>
      <c r="O1032" s="36">
        <f t="shared" si="327"/>
        <v>0</v>
      </c>
      <c r="P1032" s="36">
        <f t="shared" si="327"/>
        <v>0</v>
      </c>
      <c r="Q1032" s="36">
        <f t="shared" si="327"/>
        <v>0</v>
      </c>
      <c r="R1032" s="36">
        <f t="shared" si="327"/>
        <v>0</v>
      </c>
      <c r="S1032" s="36">
        <f t="shared" si="327"/>
        <v>0</v>
      </c>
      <c r="T1032" s="36">
        <f t="shared" si="327"/>
        <v>0</v>
      </c>
      <c r="U1032" s="36">
        <f t="shared" si="327"/>
        <v>0</v>
      </c>
      <c r="V1032" s="36">
        <f t="shared" si="327"/>
        <v>0</v>
      </c>
      <c r="W1032" s="35">
        <f t="shared" si="327"/>
        <v>0</v>
      </c>
      <c r="Y1032"/>
      <c r="Z1032"/>
      <c r="AA1032"/>
      <c r="AB1032"/>
      <c r="AC1032"/>
      <c r="AD1032"/>
      <c r="AE1032"/>
      <c r="AF1032"/>
    </row>
    <row r="1033" spans="1:32" s="71" customFormat="1" outlineLevel="1" x14ac:dyDescent="0.4">
      <c r="A1033" s="341"/>
      <c r="B1033" s="494"/>
      <c r="C1033" s="495"/>
      <c r="D1033" s="495"/>
      <c r="E1033" s="496"/>
      <c r="F1033" s="497" t="s">
        <v>81</v>
      </c>
      <c r="G1033" s="174">
        <f t="shared" ref="G1033:V1033" si="328">G177</f>
        <v>0</v>
      </c>
      <c r="H1033" s="175">
        <f t="shared" si="328"/>
        <v>0</v>
      </c>
      <c r="I1033" s="163">
        <f t="shared" si="328"/>
        <v>0</v>
      </c>
      <c r="J1033" s="163">
        <f t="shared" si="328"/>
        <v>0</v>
      </c>
      <c r="K1033" s="181">
        <f t="shared" si="328"/>
        <v>0</v>
      </c>
      <c r="L1033" s="165">
        <f t="shared" si="328"/>
        <v>0</v>
      </c>
      <c r="M1033" s="176">
        <f t="shared" si="328"/>
        <v>0</v>
      </c>
      <c r="N1033" s="166">
        <f t="shared" si="328"/>
        <v>0</v>
      </c>
      <c r="O1033" s="166">
        <f t="shared" si="328"/>
        <v>0</v>
      </c>
      <c r="P1033" s="166">
        <f t="shared" si="328"/>
        <v>0</v>
      </c>
      <c r="Q1033" s="166">
        <f t="shared" si="328"/>
        <v>0</v>
      </c>
      <c r="R1033" s="166">
        <f t="shared" si="328"/>
        <v>0</v>
      </c>
      <c r="S1033" s="166">
        <f t="shared" si="328"/>
        <v>0</v>
      </c>
      <c r="T1033" s="162">
        <f t="shared" si="328"/>
        <v>0</v>
      </c>
      <c r="U1033" s="166">
        <f t="shared" si="328"/>
        <v>0</v>
      </c>
      <c r="V1033" s="167">
        <f t="shared" si="328"/>
        <v>0</v>
      </c>
      <c r="W1033" s="48">
        <f>G1033-SUM(H1033:V1033)</f>
        <v>0</v>
      </c>
      <c r="Y1033"/>
      <c r="Z1033"/>
      <c r="AA1033"/>
      <c r="AB1033"/>
      <c r="AC1033"/>
      <c r="AD1033"/>
      <c r="AE1033"/>
      <c r="AF1033"/>
    </row>
    <row r="1034" spans="1:32" s="71" customFormat="1" outlineLevel="1" x14ac:dyDescent="0.4">
      <c r="A1034" s="341"/>
      <c r="B1034" s="494"/>
      <c r="C1034" s="495"/>
      <c r="D1034" s="495"/>
      <c r="E1034" s="496"/>
      <c r="F1034" s="497" t="s">
        <v>82</v>
      </c>
      <c r="G1034" s="174">
        <f t="shared" ref="G1034:V1034" si="329">G178</f>
        <v>0</v>
      </c>
      <c r="H1034" s="175">
        <f t="shared" si="329"/>
        <v>0</v>
      </c>
      <c r="I1034" s="163">
        <f t="shared" si="329"/>
        <v>0</v>
      </c>
      <c r="J1034" s="163">
        <f t="shared" si="329"/>
        <v>0</v>
      </c>
      <c r="K1034" s="181">
        <f t="shared" si="329"/>
        <v>0</v>
      </c>
      <c r="L1034" s="165">
        <f t="shared" si="329"/>
        <v>0</v>
      </c>
      <c r="M1034" s="176">
        <f t="shared" si="329"/>
        <v>0</v>
      </c>
      <c r="N1034" s="166">
        <f t="shared" si="329"/>
        <v>0</v>
      </c>
      <c r="O1034" s="166">
        <f t="shared" si="329"/>
        <v>0</v>
      </c>
      <c r="P1034" s="166">
        <f t="shared" si="329"/>
        <v>0</v>
      </c>
      <c r="Q1034" s="166">
        <f t="shared" si="329"/>
        <v>0</v>
      </c>
      <c r="R1034" s="166">
        <f t="shared" si="329"/>
        <v>0</v>
      </c>
      <c r="S1034" s="166">
        <f t="shared" si="329"/>
        <v>0</v>
      </c>
      <c r="T1034" s="162">
        <f t="shared" si="329"/>
        <v>0</v>
      </c>
      <c r="U1034" s="166">
        <f t="shared" si="329"/>
        <v>0</v>
      </c>
      <c r="V1034" s="167">
        <f t="shared" si="329"/>
        <v>0</v>
      </c>
      <c r="W1034" s="48">
        <f>G1034-SUM(H1034:V1034)</f>
        <v>0</v>
      </c>
      <c r="Y1034"/>
      <c r="Z1034"/>
      <c r="AA1034"/>
      <c r="AB1034"/>
      <c r="AC1034"/>
      <c r="AD1034"/>
      <c r="AE1034"/>
      <c r="AF1034"/>
    </row>
    <row r="1035" spans="1:32" s="71" customFormat="1" outlineLevel="1" x14ac:dyDescent="0.4">
      <c r="A1035" s="341"/>
      <c r="B1035" s="494"/>
      <c r="C1035" s="495"/>
      <c r="D1035" s="495"/>
      <c r="E1035" s="496"/>
      <c r="F1035" s="497" t="s">
        <v>83</v>
      </c>
      <c r="G1035" s="174">
        <f t="shared" ref="G1035:V1035" si="330">G179</f>
        <v>0</v>
      </c>
      <c r="H1035" s="175">
        <f t="shared" si="330"/>
        <v>0</v>
      </c>
      <c r="I1035" s="163">
        <f t="shared" si="330"/>
        <v>0</v>
      </c>
      <c r="J1035" s="163">
        <f t="shared" si="330"/>
        <v>0</v>
      </c>
      <c r="K1035" s="181">
        <f t="shared" si="330"/>
        <v>0</v>
      </c>
      <c r="L1035" s="165">
        <f t="shared" si="330"/>
        <v>0</v>
      </c>
      <c r="M1035" s="176">
        <f t="shared" si="330"/>
        <v>0</v>
      </c>
      <c r="N1035" s="166">
        <f t="shared" si="330"/>
        <v>0</v>
      </c>
      <c r="O1035" s="166">
        <f t="shared" si="330"/>
        <v>0</v>
      </c>
      <c r="P1035" s="166">
        <f t="shared" si="330"/>
        <v>0</v>
      </c>
      <c r="Q1035" s="166">
        <f t="shared" si="330"/>
        <v>0</v>
      </c>
      <c r="R1035" s="166">
        <f t="shared" si="330"/>
        <v>0</v>
      </c>
      <c r="S1035" s="166">
        <f t="shared" si="330"/>
        <v>0</v>
      </c>
      <c r="T1035" s="162">
        <f t="shared" si="330"/>
        <v>0</v>
      </c>
      <c r="U1035" s="166">
        <f t="shared" si="330"/>
        <v>0</v>
      </c>
      <c r="V1035" s="167">
        <f t="shared" si="330"/>
        <v>0</v>
      </c>
      <c r="W1035" s="48">
        <f>G1035-SUM(H1035:V1035)</f>
        <v>0</v>
      </c>
      <c r="Y1035"/>
      <c r="Z1035"/>
      <c r="AA1035"/>
      <c r="AB1035"/>
      <c r="AC1035"/>
      <c r="AD1035"/>
      <c r="AE1035"/>
      <c r="AF1035"/>
    </row>
    <row r="1036" spans="1:32" s="71" customFormat="1" x14ac:dyDescent="0.4">
      <c r="A1036" s="341"/>
      <c r="B1036" s="494"/>
      <c r="C1036" s="495"/>
      <c r="D1036" s="495"/>
      <c r="E1036" s="496" t="s">
        <v>84</v>
      </c>
      <c r="F1036" s="496"/>
      <c r="G1036" s="68">
        <f t="shared" ref="G1036:W1036" si="331">SUBTOTAL(9,G1037:G1038)</f>
        <v>0</v>
      </c>
      <c r="H1036" s="69">
        <f t="shared" si="331"/>
        <v>0</v>
      </c>
      <c r="I1036" s="66">
        <f t="shared" si="331"/>
        <v>0</v>
      </c>
      <c r="J1036" s="66">
        <f t="shared" si="331"/>
        <v>0</v>
      </c>
      <c r="K1036" s="67">
        <f t="shared" si="331"/>
        <v>0</v>
      </c>
      <c r="L1036" s="36">
        <f t="shared" si="331"/>
        <v>0</v>
      </c>
      <c r="M1036" s="36">
        <f t="shared" si="331"/>
        <v>0</v>
      </c>
      <c r="N1036" s="36">
        <f t="shared" si="331"/>
        <v>0</v>
      </c>
      <c r="O1036" s="36">
        <f t="shared" si="331"/>
        <v>0</v>
      </c>
      <c r="P1036" s="36">
        <f t="shared" si="331"/>
        <v>0</v>
      </c>
      <c r="Q1036" s="36">
        <f t="shared" si="331"/>
        <v>0</v>
      </c>
      <c r="R1036" s="36">
        <f t="shared" si="331"/>
        <v>0</v>
      </c>
      <c r="S1036" s="36">
        <f t="shared" si="331"/>
        <v>0</v>
      </c>
      <c r="T1036" s="36">
        <f t="shared" si="331"/>
        <v>0</v>
      </c>
      <c r="U1036" s="36">
        <f t="shared" si="331"/>
        <v>0</v>
      </c>
      <c r="V1036" s="36">
        <f t="shared" si="331"/>
        <v>0</v>
      </c>
      <c r="W1036" s="35">
        <f t="shared" si="331"/>
        <v>0</v>
      </c>
      <c r="Y1036"/>
      <c r="Z1036"/>
      <c r="AA1036"/>
      <c r="AB1036"/>
      <c r="AC1036"/>
      <c r="AD1036"/>
      <c r="AE1036"/>
      <c r="AF1036"/>
    </row>
    <row r="1037" spans="1:32" s="71" customFormat="1" outlineLevel="1" x14ac:dyDescent="0.4">
      <c r="A1037" s="341"/>
      <c r="B1037" s="494"/>
      <c r="C1037" s="495"/>
      <c r="D1037" s="495"/>
      <c r="E1037" s="496"/>
      <c r="F1037" s="497" t="s">
        <v>85</v>
      </c>
      <c r="G1037" s="174">
        <f t="shared" ref="G1037:V1037" si="332">G181</f>
        <v>0</v>
      </c>
      <c r="H1037" s="175">
        <f t="shared" si="332"/>
        <v>0</v>
      </c>
      <c r="I1037" s="163">
        <f t="shared" si="332"/>
        <v>0</v>
      </c>
      <c r="J1037" s="163">
        <f t="shared" si="332"/>
        <v>0</v>
      </c>
      <c r="K1037" s="181">
        <f t="shared" si="332"/>
        <v>0</v>
      </c>
      <c r="L1037" s="165">
        <f t="shared" si="332"/>
        <v>0</v>
      </c>
      <c r="M1037" s="176">
        <f t="shared" si="332"/>
        <v>0</v>
      </c>
      <c r="N1037" s="166">
        <f t="shared" si="332"/>
        <v>0</v>
      </c>
      <c r="O1037" s="166">
        <f t="shared" si="332"/>
        <v>0</v>
      </c>
      <c r="P1037" s="166">
        <f t="shared" si="332"/>
        <v>0</v>
      </c>
      <c r="Q1037" s="166">
        <f t="shared" si="332"/>
        <v>0</v>
      </c>
      <c r="R1037" s="166">
        <f t="shared" si="332"/>
        <v>0</v>
      </c>
      <c r="S1037" s="166">
        <f t="shared" si="332"/>
        <v>0</v>
      </c>
      <c r="T1037" s="162">
        <f t="shared" si="332"/>
        <v>0</v>
      </c>
      <c r="U1037" s="166">
        <f t="shared" si="332"/>
        <v>0</v>
      </c>
      <c r="V1037" s="167">
        <f t="shared" si="332"/>
        <v>0</v>
      </c>
      <c r="W1037" s="48">
        <f>G1037-SUM(H1037:V1037)</f>
        <v>0</v>
      </c>
      <c r="Y1037"/>
      <c r="Z1037"/>
      <c r="AA1037"/>
      <c r="AB1037"/>
      <c r="AC1037"/>
      <c r="AD1037"/>
      <c r="AE1037"/>
      <c r="AF1037"/>
    </row>
    <row r="1038" spans="1:32" s="71" customFormat="1" outlineLevel="1" x14ac:dyDescent="0.4">
      <c r="A1038" s="341"/>
      <c r="B1038" s="494"/>
      <c r="C1038" s="495"/>
      <c r="D1038" s="495"/>
      <c r="E1038" s="496"/>
      <c r="F1038" s="497" t="s">
        <v>86</v>
      </c>
      <c r="G1038" s="174">
        <f t="shared" ref="G1038:V1038" si="333">G182</f>
        <v>0</v>
      </c>
      <c r="H1038" s="175">
        <f t="shared" si="333"/>
        <v>0</v>
      </c>
      <c r="I1038" s="163">
        <f t="shared" si="333"/>
        <v>0</v>
      </c>
      <c r="J1038" s="163">
        <f t="shared" si="333"/>
        <v>0</v>
      </c>
      <c r="K1038" s="181">
        <f t="shared" si="333"/>
        <v>0</v>
      </c>
      <c r="L1038" s="165">
        <f t="shared" si="333"/>
        <v>0</v>
      </c>
      <c r="M1038" s="176">
        <f t="shared" si="333"/>
        <v>0</v>
      </c>
      <c r="N1038" s="166">
        <f t="shared" si="333"/>
        <v>0</v>
      </c>
      <c r="O1038" s="166">
        <f t="shared" si="333"/>
        <v>0</v>
      </c>
      <c r="P1038" s="166">
        <f t="shared" si="333"/>
        <v>0</v>
      </c>
      <c r="Q1038" s="166">
        <f t="shared" si="333"/>
        <v>0</v>
      </c>
      <c r="R1038" s="166">
        <f t="shared" si="333"/>
        <v>0</v>
      </c>
      <c r="S1038" s="166">
        <f t="shared" si="333"/>
        <v>0</v>
      </c>
      <c r="T1038" s="162">
        <f t="shared" si="333"/>
        <v>0</v>
      </c>
      <c r="U1038" s="166">
        <f t="shared" si="333"/>
        <v>0</v>
      </c>
      <c r="V1038" s="167">
        <f t="shared" si="333"/>
        <v>0</v>
      </c>
      <c r="W1038" s="48">
        <f>G1038-SUM(H1038:V1038)</f>
        <v>0</v>
      </c>
      <c r="Y1038"/>
      <c r="Z1038"/>
      <c r="AA1038"/>
      <c r="AB1038"/>
      <c r="AC1038"/>
      <c r="AD1038"/>
      <c r="AE1038"/>
      <c r="AF1038"/>
    </row>
    <row r="1039" spans="1:32" s="71" customFormat="1" x14ac:dyDescent="0.4">
      <c r="A1039" s="341"/>
      <c r="B1039" s="494"/>
      <c r="C1039" s="495"/>
      <c r="D1039" s="495"/>
      <c r="E1039" s="496" t="s">
        <v>87</v>
      </c>
      <c r="F1039" s="496"/>
      <c r="G1039" s="68">
        <f t="shared" ref="G1039:W1039" si="334">SUBTOTAL(9,G1040:G1042)</f>
        <v>0</v>
      </c>
      <c r="H1039" s="69">
        <f t="shared" si="334"/>
        <v>0</v>
      </c>
      <c r="I1039" s="66">
        <f t="shared" si="334"/>
        <v>0</v>
      </c>
      <c r="J1039" s="66">
        <f t="shared" si="334"/>
        <v>0</v>
      </c>
      <c r="K1039" s="67">
        <f t="shared" si="334"/>
        <v>0</v>
      </c>
      <c r="L1039" s="36">
        <f t="shared" si="334"/>
        <v>0</v>
      </c>
      <c r="M1039" s="36">
        <f t="shared" si="334"/>
        <v>0</v>
      </c>
      <c r="N1039" s="36">
        <f t="shared" si="334"/>
        <v>0</v>
      </c>
      <c r="O1039" s="36">
        <f t="shared" si="334"/>
        <v>0</v>
      </c>
      <c r="P1039" s="36">
        <f t="shared" si="334"/>
        <v>0</v>
      </c>
      <c r="Q1039" s="36">
        <f t="shared" si="334"/>
        <v>0</v>
      </c>
      <c r="R1039" s="36">
        <f t="shared" si="334"/>
        <v>0</v>
      </c>
      <c r="S1039" s="36">
        <f t="shared" si="334"/>
        <v>0</v>
      </c>
      <c r="T1039" s="36">
        <f t="shared" si="334"/>
        <v>0</v>
      </c>
      <c r="U1039" s="36">
        <f t="shared" si="334"/>
        <v>0</v>
      </c>
      <c r="V1039" s="36">
        <f t="shared" si="334"/>
        <v>0</v>
      </c>
      <c r="W1039" s="35">
        <f t="shared" si="334"/>
        <v>0</v>
      </c>
      <c r="Y1039"/>
      <c r="Z1039"/>
      <c r="AA1039"/>
      <c r="AB1039"/>
      <c r="AC1039"/>
      <c r="AD1039"/>
      <c r="AE1039"/>
      <c r="AF1039"/>
    </row>
    <row r="1040" spans="1:32" s="71" customFormat="1" outlineLevel="1" x14ac:dyDescent="0.4">
      <c r="A1040" s="341"/>
      <c r="B1040" s="494"/>
      <c r="C1040" s="495"/>
      <c r="D1040" s="495"/>
      <c r="E1040" s="496"/>
      <c r="F1040" s="497" t="s">
        <v>88</v>
      </c>
      <c r="G1040" s="174">
        <f t="shared" ref="G1040:V1040" si="335">G184</f>
        <v>0</v>
      </c>
      <c r="H1040" s="175">
        <f t="shared" si="335"/>
        <v>0</v>
      </c>
      <c r="I1040" s="163">
        <f t="shared" si="335"/>
        <v>0</v>
      </c>
      <c r="J1040" s="163">
        <f t="shared" si="335"/>
        <v>0</v>
      </c>
      <c r="K1040" s="181">
        <f t="shared" si="335"/>
        <v>0</v>
      </c>
      <c r="L1040" s="165">
        <f t="shared" si="335"/>
        <v>0</v>
      </c>
      <c r="M1040" s="176">
        <f t="shared" si="335"/>
        <v>0</v>
      </c>
      <c r="N1040" s="166">
        <f t="shared" si="335"/>
        <v>0</v>
      </c>
      <c r="O1040" s="166">
        <f t="shared" si="335"/>
        <v>0</v>
      </c>
      <c r="P1040" s="166">
        <f t="shared" si="335"/>
        <v>0</v>
      </c>
      <c r="Q1040" s="166">
        <f t="shared" si="335"/>
        <v>0</v>
      </c>
      <c r="R1040" s="166">
        <f t="shared" si="335"/>
        <v>0</v>
      </c>
      <c r="S1040" s="166">
        <f t="shared" si="335"/>
        <v>0</v>
      </c>
      <c r="T1040" s="162">
        <f t="shared" si="335"/>
        <v>0</v>
      </c>
      <c r="U1040" s="166">
        <f t="shared" si="335"/>
        <v>0</v>
      </c>
      <c r="V1040" s="167">
        <f t="shared" si="335"/>
        <v>0</v>
      </c>
      <c r="W1040" s="48">
        <f>G1040-SUM(H1040:V1040)</f>
        <v>0</v>
      </c>
      <c r="Y1040"/>
      <c r="Z1040"/>
      <c r="AA1040"/>
      <c r="AB1040"/>
      <c r="AC1040"/>
      <c r="AD1040"/>
      <c r="AE1040"/>
      <c r="AF1040"/>
    </row>
    <row r="1041" spans="1:32" s="71" customFormat="1" outlineLevel="1" x14ac:dyDescent="0.4">
      <c r="A1041" s="341"/>
      <c r="B1041" s="494"/>
      <c r="C1041" s="495"/>
      <c r="D1041" s="495"/>
      <c r="E1041" s="496"/>
      <c r="F1041" s="497" t="s">
        <v>89</v>
      </c>
      <c r="G1041" s="174">
        <f t="shared" ref="G1041:V1041" si="336">G185</f>
        <v>0</v>
      </c>
      <c r="H1041" s="175">
        <f t="shared" si="336"/>
        <v>0</v>
      </c>
      <c r="I1041" s="163">
        <f t="shared" si="336"/>
        <v>0</v>
      </c>
      <c r="J1041" s="163">
        <f t="shared" si="336"/>
        <v>0</v>
      </c>
      <c r="K1041" s="181">
        <f t="shared" si="336"/>
        <v>0</v>
      </c>
      <c r="L1041" s="165">
        <f t="shared" si="336"/>
        <v>0</v>
      </c>
      <c r="M1041" s="176">
        <f t="shared" si="336"/>
        <v>0</v>
      </c>
      <c r="N1041" s="166">
        <f t="shared" si="336"/>
        <v>0</v>
      </c>
      <c r="O1041" s="166">
        <f t="shared" si="336"/>
        <v>0</v>
      </c>
      <c r="P1041" s="166">
        <f t="shared" si="336"/>
        <v>0</v>
      </c>
      <c r="Q1041" s="166">
        <f t="shared" si="336"/>
        <v>0</v>
      </c>
      <c r="R1041" s="166">
        <f t="shared" si="336"/>
        <v>0</v>
      </c>
      <c r="S1041" s="166">
        <f t="shared" si="336"/>
        <v>0</v>
      </c>
      <c r="T1041" s="162">
        <f t="shared" si="336"/>
        <v>0</v>
      </c>
      <c r="U1041" s="166">
        <f t="shared" si="336"/>
        <v>0</v>
      </c>
      <c r="V1041" s="167">
        <f t="shared" si="336"/>
        <v>0</v>
      </c>
      <c r="W1041" s="48">
        <f>G1041-SUM(H1041:V1041)</f>
        <v>0</v>
      </c>
      <c r="Y1041"/>
      <c r="Z1041"/>
      <c r="AA1041"/>
      <c r="AB1041"/>
      <c r="AC1041"/>
      <c r="AD1041"/>
      <c r="AE1041"/>
      <c r="AF1041"/>
    </row>
    <row r="1042" spans="1:32" s="71" customFormat="1" outlineLevel="1" x14ac:dyDescent="0.4">
      <c r="A1042" s="341"/>
      <c r="B1042" s="494"/>
      <c r="C1042" s="495"/>
      <c r="D1042" s="495"/>
      <c r="E1042" s="496"/>
      <c r="F1042" s="497" t="s">
        <v>90</v>
      </c>
      <c r="G1042" s="174">
        <f t="shared" ref="G1042:V1042" si="337">G186</f>
        <v>0</v>
      </c>
      <c r="H1042" s="175">
        <f t="shared" si="337"/>
        <v>0</v>
      </c>
      <c r="I1042" s="163">
        <f t="shared" si="337"/>
        <v>0</v>
      </c>
      <c r="J1042" s="163">
        <f t="shared" si="337"/>
        <v>0</v>
      </c>
      <c r="K1042" s="181">
        <f t="shared" si="337"/>
        <v>0</v>
      </c>
      <c r="L1042" s="165">
        <f t="shared" si="337"/>
        <v>0</v>
      </c>
      <c r="M1042" s="176">
        <f t="shared" si="337"/>
        <v>0</v>
      </c>
      <c r="N1042" s="166">
        <f t="shared" si="337"/>
        <v>0</v>
      </c>
      <c r="O1042" s="166">
        <f t="shared" si="337"/>
        <v>0</v>
      </c>
      <c r="P1042" s="166">
        <f t="shared" si="337"/>
        <v>0</v>
      </c>
      <c r="Q1042" s="166">
        <f t="shared" si="337"/>
        <v>0</v>
      </c>
      <c r="R1042" s="166">
        <f t="shared" si="337"/>
        <v>0</v>
      </c>
      <c r="S1042" s="166">
        <f t="shared" si="337"/>
        <v>0</v>
      </c>
      <c r="T1042" s="162">
        <f t="shared" si="337"/>
        <v>0</v>
      </c>
      <c r="U1042" s="166">
        <f t="shared" si="337"/>
        <v>0</v>
      </c>
      <c r="V1042" s="167">
        <f t="shared" si="337"/>
        <v>0</v>
      </c>
      <c r="W1042" s="48">
        <f>G1042-SUM(H1042:V1042)</f>
        <v>0</v>
      </c>
      <c r="Y1042"/>
      <c r="Z1042"/>
      <c r="AA1042"/>
      <c r="AB1042"/>
      <c r="AC1042"/>
      <c r="AD1042"/>
      <c r="AE1042"/>
      <c r="AF1042"/>
    </row>
    <row r="1043" spans="1:32" s="71" customFormat="1" x14ac:dyDescent="0.4">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4">
      <c r="A1044" s="341"/>
      <c r="B1044" s="494"/>
      <c r="C1044" s="495"/>
      <c r="D1044" s="495"/>
      <c r="E1044" s="496" t="s">
        <v>92</v>
      </c>
      <c r="F1044" s="496"/>
      <c r="G1044" s="68">
        <f t="shared" ref="G1044:W1044" si="338">SUBTOTAL(9,G1045:G1046)</f>
        <v>0</v>
      </c>
      <c r="H1044" s="69">
        <f t="shared" si="338"/>
        <v>0</v>
      </c>
      <c r="I1044" s="66">
        <f t="shared" si="338"/>
        <v>0</v>
      </c>
      <c r="J1044" s="66">
        <f t="shared" si="338"/>
        <v>0</v>
      </c>
      <c r="K1044" s="67">
        <f t="shared" si="338"/>
        <v>0</v>
      </c>
      <c r="L1044" s="36">
        <f t="shared" si="338"/>
        <v>0</v>
      </c>
      <c r="M1044" s="36">
        <f t="shared" si="338"/>
        <v>0</v>
      </c>
      <c r="N1044" s="36">
        <f t="shared" si="338"/>
        <v>0</v>
      </c>
      <c r="O1044" s="36">
        <f t="shared" si="338"/>
        <v>0</v>
      </c>
      <c r="P1044" s="36">
        <f t="shared" si="338"/>
        <v>0</v>
      </c>
      <c r="Q1044" s="36">
        <f t="shared" si="338"/>
        <v>0</v>
      </c>
      <c r="R1044" s="36">
        <f t="shared" si="338"/>
        <v>0</v>
      </c>
      <c r="S1044" s="36">
        <f t="shared" si="338"/>
        <v>0</v>
      </c>
      <c r="T1044" s="36">
        <f t="shared" si="338"/>
        <v>0</v>
      </c>
      <c r="U1044" s="36">
        <f t="shared" si="338"/>
        <v>0</v>
      </c>
      <c r="V1044" s="36">
        <f t="shared" si="338"/>
        <v>0</v>
      </c>
      <c r="W1044" s="35">
        <f t="shared" si="338"/>
        <v>0</v>
      </c>
      <c r="Y1044"/>
      <c r="Z1044"/>
      <c r="AA1044"/>
      <c r="AB1044"/>
      <c r="AC1044"/>
      <c r="AD1044"/>
      <c r="AE1044"/>
      <c r="AF1044"/>
    </row>
    <row r="1045" spans="1:32" s="71" customFormat="1" outlineLevel="1" x14ac:dyDescent="0.4">
      <c r="A1045" s="341"/>
      <c r="B1045" s="494"/>
      <c r="C1045" s="495"/>
      <c r="D1045" s="495"/>
      <c r="E1045" s="496"/>
      <c r="F1045" s="497" t="s">
        <v>93</v>
      </c>
      <c r="G1045" s="174">
        <f t="shared" ref="G1045:V1045" si="339">G189</f>
        <v>0</v>
      </c>
      <c r="H1045" s="175">
        <f t="shared" si="339"/>
        <v>0</v>
      </c>
      <c r="I1045" s="163">
        <f t="shared" si="339"/>
        <v>0</v>
      </c>
      <c r="J1045" s="163">
        <f t="shared" si="339"/>
        <v>0</v>
      </c>
      <c r="K1045" s="181">
        <f t="shared" si="339"/>
        <v>0</v>
      </c>
      <c r="L1045" s="165">
        <f t="shared" si="339"/>
        <v>0</v>
      </c>
      <c r="M1045" s="176">
        <f t="shared" si="339"/>
        <v>0</v>
      </c>
      <c r="N1045" s="166">
        <f t="shared" si="339"/>
        <v>0</v>
      </c>
      <c r="O1045" s="166">
        <f t="shared" si="339"/>
        <v>0</v>
      </c>
      <c r="P1045" s="166">
        <f t="shared" si="339"/>
        <v>0</v>
      </c>
      <c r="Q1045" s="166">
        <f t="shared" si="339"/>
        <v>0</v>
      </c>
      <c r="R1045" s="166">
        <f t="shared" si="339"/>
        <v>0</v>
      </c>
      <c r="S1045" s="166">
        <f t="shared" si="339"/>
        <v>0</v>
      </c>
      <c r="T1045" s="162">
        <f t="shared" si="339"/>
        <v>0</v>
      </c>
      <c r="U1045" s="166">
        <f t="shared" si="339"/>
        <v>0</v>
      </c>
      <c r="V1045" s="167">
        <f t="shared" si="339"/>
        <v>0</v>
      </c>
      <c r="W1045" s="48">
        <f>G1045-SUM(H1045:V1045)</f>
        <v>0</v>
      </c>
      <c r="Y1045"/>
      <c r="Z1045"/>
      <c r="AA1045"/>
      <c r="AB1045"/>
      <c r="AC1045"/>
      <c r="AD1045"/>
      <c r="AE1045"/>
      <c r="AF1045"/>
    </row>
    <row r="1046" spans="1:32" s="71" customFormat="1" outlineLevel="1" x14ac:dyDescent="0.4">
      <c r="A1046" s="341"/>
      <c r="B1046" s="494"/>
      <c r="C1046" s="495"/>
      <c r="D1046" s="495"/>
      <c r="E1046" s="496"/>
      <c r="F1046" s="497" t="s">
        <v>94</v>
      </c>
      <c r="G1046" s="174">
        <f t="shared" ref="G1046:V1046" si="340">G190</f>
        <v>0</v>
      </c>
      <c r="H1046" s="175">
        <f t="shared" si="340"/>
        <v>0</v>
      </c>
      <c r="I1046" s="163">
        <f t="shared" si="340"/>
        <v>0</v>
      </c>
      <c r="J1046" s="163">
        <f t="shared" si="340"/>
        <v>0</v>
      </c>
      <c r="K1046" s="181">
        <f t="shared" si="340"/>
        <v>0</v>
      </c>
      <c r="L1046" s="165">
        <f t="shared" si="340"/>
        <v>0</v>
      </c>
      <c r="M1046" s="176">
        <f t="shared" si="340"/>
        <v>0</v>
      </c>
      <c r="N1046" s="166">
        <f t="shared" si="340"/>
        <v>0</v>
      </c>
      <c r="O1046" s="166">
        <f t="shared" si="340"/>
        <v>0</v>
      </c>
      <c r="P1046" s="166">
        <f t="shared" si="340"/>
        <v>0</v>
      </c>
      <c r="Q1046" s="166">
        <f t="shared" si="340"/>
        <v>0</v>
      </c>
      <c r="R1046" s="166">
        <f t="shared" si="340"/>
        <v>0</v>
      </c>
      <c r="S1046" s="166">
        <f t="shared" si="340"/>
        <v>0</v>
      </c>
      <c r="T1046" s="162">
        <f t="shared" si="340"/>
        <v>0</v>
      </c>
      <c r="U1046" s="166">
        <f t="shared" si="340"/>
        <v>0</v>
      </c>
      <c r="V1046" s="167">
        <f t="shared" si="340"/>
        <v>0</v>
      </c>
      <c r="W1046" s="48">
        <f>G1046-SUM(H1046:V1046)</f>
        <v>0</v>
      </c>
      <c r="Y1046"/>
      <c r="Z1046"/>
      <c r="AA1046"/>
      <c r="AB1046"/>
      <c r="AC1046"/>
      <c r="AD1046"/>
      <c r="AE1046"/>
      <c r="AF1046"/>
    </row>
    <row r="1047" spans="1:32" s="71" customFormat="1" x14ac:dyDescent="0.4">
      <c r="A1047" s="341"/>
      <c r="B1047" s="494"/>
      <c r="C1047" s="495"/>
      <c r="D1047" s="495"/>
      <c r="E1047" s="496" t="s">
        <v>95</v>
      </c>
      <c r="F1047" s="496"/>
      <c r="G1047" s="68">
        <f t="shared" ref="G1047:W1047" si="341">SUBTOTAL(9,G1048:G1049)</f>
        <v>0</v>
      </c>
      <c r="H1047" s="69">
        <f t="shared" si="341"/>
        <v>0</v>
      </c>
      <c r="I1047" s="66">
        <f t="shared" si="341"/>
        <v>0</v>
      </c>
      <c r="J1047" s="66">
        <f t="shared" si="341"/>
        <v>0</v>
      </c>
      <c r="K1047" s="67">
        <f t="shared" si="341"/>
        <v>0</v>
      </c>
      <c r="L1047" s="36">
        <f t="shared" si="341"/>
        <v>0</v>
      </c>
      <c r="M1047" s="36">
        <f t="shared" si="341"/>
        <v>0</v>
      </c>
      <c r="N1047" s="36">
        <f t="shared" si="341"/>
        <v>0</v>
      </c>
      <c r="O1047" s="36">
        <f t="shared" si="341"/>
        <v>0</v>
      </c>
      <c r="P1047" s="36">
        <f t="shared" si="341"/>
        <v>0</v>
      </c>
      <c r="Q1047" s="36">
        <f t="shared" si="341"/>
        <v>0</v>
      </c>
      <c r="R1047" s="36">
        <f t="shared" si="341"/>
        <v>0</v>
      </c>
      <c r="S1047" s="36">
        <f t="shared" si="341"/>
        <v>0</v>
      </c>
      <c r="T1047" s="36">
        <f t="shared" si="341"/>
        <v>0</v>
      </c>
      <c r="U1047" s="36">
        <f t="shared" si="341"/>
        <v>0</v>
      </c>
      <c r="V1047" s="36">
        <f t="shared" si="341"/>
        <v>0</v>
      </c>
      <c r="W1047" s="35">
        <f t="shared" si="341"/>
        <v>0</v>
      </c>
      <c r="Y1047"/>
      <c r="Z1047"/>
      <c r="AA1047"/>
      <c r="AB1047"/>
      <c r="AC1047"/>
      <c r="AD1047"/>
      <c r="AE1047"/>
      <c r="AF1047"/>
    </row>
    <row r="1048" spans="1:32" s="71" customFormat="1" outlineLevel="1" x14ac:dyDescent="0.4">
      <c r="A1048" s="341"/>
      <c r="B1048" s="494"/>
      <c r="C1048" s="495"/>
      <c r="D1048" s="495"/>
      <c r="E1048" s="496"/>
      <c r="F1048" s="497" t="s">
        <v>96</v>
      </c>
      <c r="G1048" s="174">
        <f t="shared" ref="G1048:V1048" si="342">G192</f>
        <v>0</v>
      </c>
      <c r="H1048" s="175">
        <f t="shared" si="342"/>
        <v>0</v>
      </c>
      <c r="I1048" s="163">
        <f t="shared" si="342"/>
        <v>0</v>
      </c>
      <c r="J1048" s="163">
        <f t="shared" si="342"/>
        <v>0</v>
      </c>
      <c r="K1048" s="181">
        <f t="shared" si="342"/>
        <v>0</v>
      </c>
      <c r="L1048" s="165">
        <f t="shared" si="342"/>
        <v>0</v>
      </c>
      <c r="M1048" s="176">
        <f t="shared" si="342"/>
        <v>0</v>
      </c>
      <c r="N1048" s="166">
        <f t="shared" si="342"/>
        <v>0</v>
      </c>
      <c r="O1048" s="166">
        <f t="shared" si="342"/>
        <v>0</v>
      </c>
      <c r="P1048" s="166">
        <f t="shared" si="342"/>
        <v>0</v>
      </c>
      <c r="Q1048" s="166">
        <f t="shared" si="342"/>
        <v>0</v>
      </c>
      <c r="R1048" s="166">
        <f t="shared" si="342"/>
        <v>0</v>
      </c>
      <c r="S1048" s="166">
        <f t="shared" si="342"/>
        <v>0</v>
      </c>
      <c r="T1048" s="162">
        <f t="shared" si="342"/>
        <v>0</v>
      </c>
      <c r="U1048" s="166">
        <f t="shared" si="342"/>
        <v>0</v>
      </c>
      <c r="V1048" s="167">
        <f t="shared" si="342"/>
        <v>0</v>
      </c>
      <c r="W1048" s="48">
        <f>G1048-SUM(H1048:V1048)</f>
        <v>0</v>
      </c>
      <c r="Y1048"/>
      <c r="Z1048"/>
      <c r="AA1048"/>
      <c r="AB1048"/>
      <c r="AC1048"/>
      <c r="AD1048"/>
      <c r="AE1048"/>
      <c r="AF1048"/>
    </row>
    <row r="1049" spans="1:32" s="71" customFormat="1" outlineLevel="1" x14ac:dyDescent="0.4">
      <c r="A1049" s="341"/>
      <c r="B1049" s="494"/>
      <c r="C1049" s="495"/>
      <c r="D1049" s="495"/>
      <c r="E1049" s="496"/>
      <c r="F1049" s="497" t="s">
        <v>97</v>
      </c>
      <c r="G1049" s="174">
        <f t="shared" ref="G1049:V1049" si="343">G193</f>
        <v>0</v>
      </c>
      <c r="H1049" s="175">
        <f t="shared" si="343"/>
        <v>0</v>
      </c>
      <c r="I1049" s="163">
        <f t="shared" si="343"/>
        <v>0</v>
      </c>
      <c r="J1049" s="163">
        <f t="shared" si="343"/>
        <v>0</v>
      </c>
      <c r="K1049" s="181">
        <f t="shared" si="343"/>
        <v>0</v>
      </c>
      <c r="L1049" s="165">
        <f t="shared" si="343"/>
        <v>0</v>
      </c>
      <c r="M1049" s="176">
        <f t="shared" si="343"/>
        <v>0</v>
      </c>
      <c r="N1049" s="166">
        <f t="shared" si="343"/>
        <v>0</v>
      </c>
      <c r="O1049" s="166">
        <f t="shared" si="343"/>
        <v>0</v>
      </c>
      <c r="P1049" s="166">
        <f t="shared" si="343"/>
        <v>0</v>
      </c>
      <c r="Q1049" s="166">
        <f t="shared" si="343"/>
        <v>0</v>
      </c>
      <c r="R1049" s="166">
        <f t="shared" si="343"/>
        <v>0</v>
      </c>
      <c r="S1049" s="166">
        <f t="shared" si="343"/>
        <v>0</v>
      </c>
      <c r="T1049" s="162">
        <f t="shared" si="343"/>
        <v>0</v>
      </c>
      <c r="U1049" s="166">
        <f t="shared" si="343"/>
        <v>0</v>
      </c>
      <c r="V1049" s="167">
        <f t="shared" si="343"/>
        <v>0</v>
      </c>
      <c r="W1049" s="48">
        <f>G1049-SUM(H1049:V1049)</f>
        <v>0</v>
      </c>
      <c r="Y1049"/>
      <c r="Z1049"/>
      <c r="AA1049"/>
      <c r="AB1049"/>
      <c r="AC1049"/>
      <c r="AD1049"/>
      <c r="AE1049"/>
      <c r="AF1049"/>
    </row>
    <row r="1050" spans="1:32" s="71" customFormat="1" x14ac:dyDescent="0.4">
      <c r="A1050" s="341"/>
      <c r="B1050" s="494"/>
      <c r="C1050" s="495"/>
      <c r="D1050" s="495"/>
      <c r="E1050" s="496" t="s">
        <v>98</v>
      </c>
      <c r="F1050" s="496"/>
      <c r="G1050" s="68">
        <f t="shared" ref="G1050:W1050" si="344">SUBTOTAL(9,G1051:G1052)</f>
        <v>0</v>
      </c>
      <c r="H1050" s="69">
        <f t="shared" si="344"/>
        <v>0</v>
      </c>
      <c r="I1050" s="66">
        <f t="shared" si="344"/>
        <v>0</v>
      </c>
      <c r="J1050" s="66">
        <f t="shared" si="344"/>
        <v>0</v>
      </c>
      <c r="K1050" s="67">
        <f t="shared" si="344"/>
        <v>0</v>
      </c>
      <c r="L1050" s="36">
        <f t="shared" si="344"/>
        <v>0</v>
      </c>
      <c r="M1050" s="36">
        <f t="shared" si="344"/>
        <v>0</v>
      </c>
      <c r="N1050" s="36">
        <f t="shared" si="344"/>
        <v>0</v>
      </c>
      <c r="O1050" s="36">
        <f t="shared" si="344"/>
        <v>0</v>
      </c>
      <c r="P1050" s="36">
        <f t="shared" si="344"/>
        <v>0</v>
      </c>
      <c r="Q1050" s="36">
        <f t="shared" si="344"/>
        <v>0</v>
      </c>
      <c r="R1050" s="36">
        <f t="shared" si="344"/>
        <v>0</v>
      </c>
      <c r="S1050" s="36">
        <f t="shared" si="344"/>
        <v>0</v>
      </c>
      <c r="T1050" s="36">
        <f t="shared" si="344"/>
        <v>0</v>
      </c>
      <c r="U1050" s="36">
        <f t="shared" si="344"/>
        <v>0</v>
      </c>
      <c r="V1050" s="36">
        <f t="shared" si="344"/>
        <v>0</v>
      </c>
      <c r="W1050" s="35">
        <f t="shared" si="344"/>
        <v>0</v>
      </c>
      <c r="Y1050"/>
      <c r="Z1050"/>
      <c r="AA1050"/>
      <c r="AB1050"/>
      <c r="AC1050"/>
      <c r="AD1050"/>
      <c r="AE1050"/>
      <c r="AF1050"/>
    </row>
    <row r="1051" spans="1:32" s="71" customFormat="1" outlineLevel="1" x14ac:dyDescent="0.4">
      <c r="A1051" s="341"/>
      <c r="B1051" s="494"/>
      <c r="C1051" s="495"/>
      <c r="D1051" s="495"/>
      <c r="E1051" s="496"/>
      <c r="F1051" s="497" t="s">
        <v>99</v>
      </c>
      <c r="G1051" s="174">
        <f t="shared" ref="G1051:V1051" si="345">G195</f>
        <v>0</v>
      </c>
      <c r="H1051" s="175">
        <f t="shared" si="345"/>
        <v>0</v>
      </c>
      <c r="I1051" s="163">
        <f t="shared" si="345"/>
        <v>0</v>
      </c>
      <c r="J1051" s="163">
        <f t="shared" si="345"/>
        <v>0</v>
      </c>
      <c r="K1051" s="181">
        <f t="shared" si="345"/>
        <v>0</v>
      </c>
      <c r="L1051" s="165">
        <f t="shared" si="345"/>
        <v>0</v>
      </c>
      <c r="M1051" s="176">
        <f t="shared" si="345"/>
        <v>0</v>
      </c>
      <c r="N1051" s="166">
        <f t="shared" si="345"/>
        <v>0</v>
      </c>
      <c r="O1051" s="166">
        <f t="shared" si="345"/>
        <v>0</v>
      </c>
      <c r="P1051" s="166">
        <f t="shared" si="345"/>
        <v>0</v>
      </c>
      <c r="Q1051" s="166">
        <f t="shared" si="345"/>
        <v>0</v>
      </c>
      <c r="R1051" s="166">
        <f t="shared" si="345"/>
        <v>0</v>
      </c>
      <c r="S1051" s="166">
        <f t="shared" si="345"/>
        <v>0</v>
      </c>
      <c r="T1051" s="162">
        <f t="shared" si="345"/>
        <v>0</v>
      </c>
      <c r="U1051" s="166">
        <f t="shared" si="345"/>
        <v>0</v>
      </c>
      <c r="V1051" s="167">
        <f t="shared" si="345"/>
        <v>0</v>
      </c>
      <c r="W1051" s="48">
        <f>G1051-SUM(H1051:V1051)</f>
        <v>0</v>
      </c>
      <c r="Y1051"/>
      <c r="Z1051"/>
      <c r="AA1051"/>
      <c r="AB1051"/>
      <c r="AC1051"/>
      <c r="AD1051"/>
      <c r="AE1051"/>
      <c r="AF1051"/>
    </row>
    <row r="1052" spans="1:32" s="71" customFormat="1" outlineLevel="1" x14ac:dyDescent="0.4">
      <c r="A1052" s="341"/>
      <c r="B1052" s="494"/>
      <c r="C1052" s="495"/>
      <c r="D1052" s="495"/>
      <c r="E1052" s="496"/>
      <c r="F1052" s="497" t="s">
        <v>100</v>
      </c>
      <c r="G1052" s="174">
        <f t="shared" ref="G1052:V1052" si="346">G196</f>
        <v>0</v>
      </c>
      <c r="H1052" s="175">
        <f t="shared" si="346"/>
        <v>0</v>
      </c>
      <c r="I1052" s="163">
        <f t="shared" si="346"/>
        <v>0</v>
      </c>
      <c r="J1052" s="163">
        <f t="shared" si="346"/>
        <v>0</v>
      </c>
      <c r="K1052" s="181">
        <f t="shared" si="346"/>
        <v>0</v>
      </c>
      <c r="L1052" s="165">
        <f t="shared" si="346"/>
        <v>0</v>
      </c>
      <c r="M1052" s="176">
        <f t="shared" si="346"/>
        <v>0</v>
      </c>
      <c r="N1052" s="166">
        <f t="shared" si="346"/>
        <v>0</v>
      </c>
      <c r="O1052" s="166">
        <f t="shared" si="346"/>
        <v>0</v>
      </c>
      <c r="P1052" s="166">
        <f t="shared" si="346"/>
        <v>0</v>
      </c>
      <c r="Q1052" s="166">
        <f t="shared" si="346"/>
        <v>0</v>
      </c>
      <c r="R1052" s="166">
        <f t="shared" si="346"/>
        <v>0</v>
      </c>
      <c r="S1052" s="166">
        <f t="shared" si="346"/>
        <v>0</v>
      </c>
      <c r="T1052" s="162">
        <f t="shared" si="346"/>
        <v>0</v>
      </c>
      <c r="U1052" s="166">
        <f t="shared" si="346"/>
        <v>0</v>
      </c>
      <c r="V1052" s="167">
        <f t="shared" si="346"/>
        <v>0</v>
      </c>
      <c r="W1052" s="48">
        <f>G1052-SUM(H1052:V1052)</f>
        <v>0</v>
      </c>
      <c r="Y1052"/>
      <c r="Z1052"/>
      <c r="AA1052"/>
      <c r="AB1052"/>
      <c r="AC1052"/>
      <c r="AD1052"/>
      <c r="AE1052"/>
      <c r="AF1052"/>
    </row>
    <row r="1053" spans="1:32" s="71" customFormat="1" x14ac:dyDescent="0.4">
      <c r="A1053" s="341"/>
      <c r="B1053" s="494"/>
      <c r="C1053" s="495"/>
      <c r="D1053" s="495"/>
      <c r="E1053" s="496" t="s">
        <v>101</v>
      </c>
      <c r="F1053" s="496"/>
      <c r="G1053" s="68">
        <f t="shared" ref="G1053:W1053" si="347">SUBTOTAL(9,G1054:G1055)</f>
        <v>0</v>
      </c>
      <c r="H1053" s="69">
        <f t="shared" si="347"/>
        <v>0</v>
      </c>
      <c r="I1053" s="66">
        <f t="shared" si="347"/>
        <v>0</v>
      </c>
      <c r="J1053" s="66">
        <f t="shared" si="347"/>
        <v>0</v>
      </c>
      <c r="K1053" s="67">
        <f t="shared" si="347"/>
        <v>0</v>
      </c>
      <c r="L1053" s="36">
        <f t="shared" si="347"/>
        <v>0</v>
      </c>
      <c r="M1053" s="36">
        <f t="shared" si="347"/>
        <v>0</v>
      </c>
      <c r="N1053" s="36">
        <f t="shared" si="347"/>
        <v>0</v>
      </c>
      <c r="O1053" s="36">
        <f t="shared" si="347"/>
        <v>0</v>
      </c>
      <c r="P1053" s="36">
        <f t="shared" si="347"/>
        <v>0</v>
      </c>
      <c r="Q1053" s="36">
        <f t="shared" si="347"/>
        <v>0</v>
      </c>
      <c r="R1053" s="36">
        <f t="shared" si="347"/>
        <v>0</v>
      </c>
      <c r="S1053" s="36">
        <f t="shared" si="347"/>
        <v>0</v>
      </c>
      <c r="T1053" s="36">
        <f t="shared" si="347"/>
        <v>0</v>
      </c>
      <c r="U1053" s="36">
        <f t="shared" si="347"/>
        <v>0</v>
      </c>
      <c r="V1053" s="36">
        <f t="shared" si="347"/>
        <v>0</v>
      </c>
      <c r="W1053" s="35">
        <f t="shared" si="347"/>
        <v>0</v>
      </c>
      <c r="Y1053"/>
      <c r="Z1053"/>
      <c r="AA1053"/>
      <c r="AB1053"/>
      <c r="AC1053"/>
      <c r="AD1053"/>
      <c r="AE1053"/>
      <c r="AF1053"/>
    </row>
    <row r="1054" spans="1:32" s="71" customFormat="1" outlineLevel="1" x14ac:dyDescent="0.4">
      <c r="A1054" s="341"/>
      <c r="B1054" s="494"/>
      <c r="C1054" s="495"/>
      <c r="D1054" s="495"/>
      <c r="E1054" s="496"/>
      <c r="F1054" s="497" t="s">
        <v>102</v>
      </c>
      <c r="G1054" s="174">
        <f t="shared" ref="G1054:V1054" si="348">G198</f>
        <v>0</v>
      </c>
      <c r="H1054" s="175">
        <f t="shared" si="348"/>
        <v>0</v>
      </c>
      <c r="I1054" s="163">
        <f t="shared" si="348"/>
        <v>0</v>
      </c>
      <c r="J1054" s="163">
        <f t="shared" si="348"/>
        <v>0</v>
      </c>
      <c r="K1054" s="181">
        <f t="shared" si="348"/>
        <v>0</v>
      </c>
      <c r="L1054" s="165">
        <f t="shared" si="348"/>
        <v>0</v>
      </c>
      <c r="M1054" s="176">
        <f t="shared" si="348"/>
        <v>0</v>
      </c>
      <c r="N1054" s="166">
        <f t="shared" si="348"/>
        <v>0</v>
      </c>
      <c r="O1054" s="166">
        <f t="shared" si="348"/>
        <v>0</v>
      </c>
      <c r="P1054" s="166">
        <f t="shared" si="348"/>
        <v>0</v>
      </c>
      <c r="Q1054" s="166">
        <f t="shared" si="348"/>
        <v>0</v>
      </c>
      <c r="R1054" s="166">
        <f t="shared" si="348"/>
        <v>0</v>
      </c>
      <c r="S1054" s="166">
        <f t="shared" si="348"/>
        <v>0</v>
      </c>
      <c r="T1054" s="162">
        <f t="shared" si="348"/>
        <v>0</v>
      </c>
      <c r="U1054" s="166">
        <f t="shared" si="348"/>
        <v>0</v>
      </c>
      <c r="V1054" s="167">
        <f t="shared" si="348"/>
        <v>0</v>
      </c>
      <c r="W1054" s="48">
        <f>G1054-SUM(H1054:V1054)</f>
        <v>0</v>
      </c>
      <c r="Y1054"/>
      <c r="Z1054"/>
      <c r="AA1054"/>
      <c r="AB1054"/>
      <c r="AC1054"/>
      <c r="AD1054"/>
      <c r="AE1054"/>
      <c r="AF1054"/>
    </row>
    <row r="1055" spans="1:32" s="71" customFormat="1" outlineLevel="1" x14ac:dyDescent="0.4">
      <c r="A1055" s="341"/>
      <c r="B1055" s="494"/>
      <c r="C1055" s="495"/>
      <c r="D1055" s="495"/>
      <c r="E1055" s="496"/>
      <c r="F1055" s="497" t="s">
        <v>103</v>
      </c>
      <c r="G1055" s="174">
        <f t="shared" ref="G1055:V1055" si="349">G199</f>
        <v>0</v>
      </c>
      <c r="H1055" s="175">
        <f t="shared" si="349"/>
        <v>0</v>
      </c>
      <c r="I1055" s="163">
        <f t="shared" si="349"/>
        <v>0</v>
      </c>
      <c r="J1055" s="163">
        <f t="shared" si="349"/>
        <v>0</v>
      </c>
      <c r="K1055" s="181">
        <f t="shared" si="349"/>
        <v>0</v>
      </c>
      <c r="L1055" s="165">
        <f t="shared" si="349"/>
        <v>0</v>
      </c>
      <c r="M1055" s="176">
        <f t="shared" si="349"/>
        <v>0</v>
      </c>
      <c r="N1055" s="166">
        <f t="shared" si="349"/>
        <v>0</v>
      </c>
      <c r="O1055" s="166">
        <f t="shared" si="349"/>
        <v>0</v>
      </c>
      <c r="P1055" s="166">
        <f t="shared" si="349"/>
        <v>0</v>
      </c>
      <c r="Q1055" s="166">
        <f t="shared" si="349"/>
        <v>0</v>
      </c>
      <c r="R1055" s="166">
        <f t="shared" si="349"/>
        <v>0</v>
      </c>
      <c r="S1055" s="166">
        <f t="shared" si="349"/>
        <v>0</v>
      </c>
      <c r="T1055" s="162">
        <f t="shared" si="349"/>
        <v>0</v>
      </c>
      <c r="U1055" s="166">
        <f t="shared" si="349"/>
        <v>0</v>
      </c>
      <c r="V1055" s="167">
        <f t="shared" si="349"/>
        <v>0</v>
      </c>
      <c r="W1055" s="48">
        <f>G1055-SUM(H1055:V1055)</f>
        <v>0</v>
      </c>
      <c r="Y1055"/>
      <c r="Z1055"/>
      <c r="AA1055"/>
      <c r="AB1055"/>
      <c r="AC1055"/>
      <c r="AD1055"/>
      <c r="AE1055"/>
      <c r="AF1055"/>
    </row>
    <row r="1056" spans="1:32" s="71" customFormat="1" x14ac:dyDescent="0.4">
      <c r="A1056" s="341"/>
      <c r="B1056" s="494"/>
      <c r="C1056" s="495"/>
      <c r="D1056" s="495"/>
      <c r="E1056" s="496" t="s">
        <v>104</v>
      </c>
      <c r="F1056" s="496"/>
      <c r="G1056" s="68">
        <f t="shared" ref="G1056:W1056" si="350">SUBTOTAL(9,G1057:G1058)</f>
        <v>0</v>
      </c>
      <c r="H1056" s="69">
        <f t="shared" si="350"/>
        <v>0</v>
      </c>
      <c r="I1056" s="66">
        <f t="shared" si="350"/>
        <v>0</v>
      </c>
      <c r="J1056" s="66">
        <f t="shared" si="350"/>
        <v>0</v>
      </c>
      <c r="K1056" s="67">
        <f t="shared" si="350"/>
        <v>0</v>
      </c>
      <c r="L1056" s="36">
        <f t="shared" si="350"/>
        <v>0</v>
      </c>
      <c r="M1056" s="36">
        <f t="shared" si="350"/>
        <v>0</v>
      </c>
      <c r="N1056" s="36">
        <f t="shared" si="350"/>
        <v>0</v>
      </c>
      <c r="O1056" s="36">
        <f t="shared" si="350"/>
        <v>0</v>
      </c>
      <c r="P1056" s="36">
        <f t="shared" si="350"/>
        <v>0</v>
      </c>
      <c r="Q1056" s="36">
        <f t="shared" si="350"/>
        <v>0</v>
      </c>
      <c r="R1056" s="36">
        <f t="shared" si="350"/>
        <v>0</v>
      </c>
      <c r="S1056" s="36">
        <f t="shared" si="350"/>
        <v>0</v>
      </c>
      <c r="T1056" s="36">
        <f t="shared" si="350"/>
        <v>0</v>
      </c>
      <c r="U1056" s="36">
        <f t="shared" si="350"/>
        <v>0</v>
      </c>
      <c r="V1056" s="36">
        <f t="shared" si="350"/>
        <v>0</v>
      </c>
      <c r="W1056" s="35">
        <f t="shared" si="350"/>
        <v>0</v>
      </c>
      <c r="Y1056"/>
      <c r="Z1056"/>
      <c r="AA1056"/>
      <c r="AB1056"/>
      <c r="AC1056"/>
      <c r="AD1056"/>
      <c r="AE1056"/>
      <c r="AF1056"/>
    </row>
    <row r="1057" spans="1:34" s="71" customFormat="1" outlineLevel="1" x14ac:dyDescent="0.4">
      <c r="A1057" s="341"/>
      <c r="B1057" s="494"/>
      <c r="C1057" s="495"/>
      <c r="D1057" s="495"/>
      <c r="E1057" s="496"/>
      <c r="F1057" s="497" t="s">
        <v>105</v>
      </c>
      <c r="G1057" s="174">
        <f t="shared" ref="G1057:V1057" si="351">G201</f>
        <v>0</v>
      </c>
      <c r="H1057" s="175">
        <f t="shared" si="351"/>
        <v>0</v>
      </c>
      <c r="I1057" s="163">
        <f t="shared" si="351"/>
        <v>0</v>
      </c>
      <c r="J1057" s="163">
        <f t="shared" si="351"/>
        <v>0</v>
      </c>
      <c r="K1057" s="181">
        <f t="shared" si="351"/>
        <v>0</v>
      </c>
      <c r="L1057" s="165">
        <f t="shared" si="351"/>
        <v>0</v>
      </c>
      <c r="M1057" s="176">
        <f t="shared" si="351"/>
        <v>0</v>
      </c>
      <c r="N1057" s="166">
        <f t="shared" si="351"/>
        <v>0</v>
      </c>
      <c r="O1057" s="166">
        <f t="shared" si="351"/>
        <v>0</v>
      </c>
      <c r="P1057" s="166">
        <f t="shared" si="351"/>
        <v>0</v>
      </c>
      <c r="Q1057" s="166">
        <f t="shared" si="351"/>
        <v>0</v>
      </c>
      <c r="R1057" s="166">
        <f t="shared" si="351"/>
        <v>0</v>
      </c>
      <c r="S1057" s="166">
        <f t="shared" si="351"/>
        <v>0</v>
      </c>
      <c r="T1057" s="162">
        <f t="shared" si="351"/>
        <v>0</v>
      </c>
      <c r="U1057" s="166">
        <f t="shared" si="351"/>
        <v>0</v>
      </c>
      <c r="V1057" s="167">
        <f t="shared" si="351"/>
        <v>0</v>
      </c>
      <c r="W1057" s="48">
        <f>G1057-SUM(H1057:V1057)</f>
        <v>0</v>
      </c>
      <c r="Y1057"/>
      <c r="Z1057"/>
      <c r="AA1057"/>
      <c r="AB1057"/>
      <c r="AC1057"/>
      <c r="AD1057"/>
      <c r="AE1057"/>
      <c r="AF1057"/>
    </row>
    <row r="1058" spans="1:34" s="71" customFormat="1" outlineLevel="1" x14ac:dyDescent="0.4">
      <c r="A1058" s="341"/>
      <c r="B1058" s="494"/>
      <c r="C1058" s="495"/>
      <c r="D1058" s="495"/>
      <c r="E1058" s="496"/>
      <c r="F1058" s="497" t="s">
        <v>106</v>
      </c>
      <c r="G1058" s="174">
        <f t="shared" ref="G1058:V1058" si="352">G202</f>
        <v>0</v>
      </c>
      <c r="H1058" s="175">
        <f t="shared" si="352"/>
        <v>0</v>
      </c>
      <c r="I1058" s="163">
        <f t="shared" si="352"/>
        <v>0</v>
      </c>
      <c r="J1058" s="163">
        <f t="shared" si="352"/>
        <v>0</v>
      </c>
      <c r="K1058" s="181">
        <f t="shared" si="352"/>
        <v>0</v>
      </c>
      <c r="L1058" s="165">
        <f t="shared" si="352"/>
        <v>0</v>
      </c>
      <c r="M1058" s="176">
        <f t="shared" si="352"/>
        <v>0</v>
      </c>
      <c r="N1058" s="166">
        <f t="shared" si="352"/>
        <v>0</v>
      </c>
      <c r="O1058" s="166">
        <f t="shared" si="352"/>
        <v>0</v>
      </c>
      <c r="P1058" s="166">
        <f t="shared" si="352"/>
        <v>0</v>
      </c>
      <c r="Q1058" s="166">
        <f t="shared" si="352"/>
        <v>0</v>
      </c>
      <c r="R1058" s="166">
        <f t="shared" si="352"/>
        <v>0</v>
      </c>
      <c r="S1058" s="166">
        <f t="shared" si="352"/>
        <v>0</v>
      </c>
      <c r="T1058" s="162">
        <f t="shared" si="352"/>
        <v>0</v>
      </c>
      <c r="U1058" s="166">
        <f t="shared" si="352"/>
        <v>0</v>
      </c>
      <c r="V1058" s="167">
        <f t="shared" si="352"/>
        <v>0</v>
      </c>
      <c r="W1058" s="48">
        <f>G1058-SUM(H1058:V1058)</f>
        <v>0</v>
      </c>
      <c r="Y1058"/>
      <c r="Z1058"/>
      <c r="AA1058"/>
      <c r="AB1058"/>
      <c r="AC1058"/>
      <c r="AD1058"/>
      <c r="AE1058"/>
      <c r="AF1058"/>
    </row>
    <row r="1059" spans="1:34" s="71" customFormat="1" x14ac:dyDescent="0.4">
      <c r="A1059" s="341"/>
      <c r="B1059" s="494"/>
      <c r="C1059" s="495"/>
      <c r="D1059" s="495"/>
      <c r="E1059" s="496" t="s">
        <v>107</v>
      </c>
      <c r="F1059" s="496"/>
      <c r="G1059" s="68">
        <f t="shared" ref="G1059:W1059" si="353">SUBTOTAL(9,G1060:G1061)</f>
        <v>0</v>
      </c>
      <c r="H1059" s="69">
        <f t="shared" si="353"/>
        <v>0</v>
      </c>
      <c r="I1059" s="66">
        <f t="shared" si="353"/>
        <v>0</v>
      </c>
      <c r="J1059" s="66">
        <f t="shared" si="353"/>
        <v>0</v>
      </c>
      <c r="K1059" s="67">
        <f t="shared" si="353"/>
        <v>0</v>
      </c>
      <c r="L1059" s="36">
        <f t="shared" si="353"/>
        <v>0</v>
      </c>
      <c r="M1059" s="36">
        <f t="shared" si="353"/>
        <v>0</v>
      </c>
      <c r="N1059" s="36">
        <f t="shared" si="353"/>
        <v>0</v>
      </c>
      <c r="O1059" s="36">
        <f t="shared" si="353"/>
        <v>0</v>
      </c>
      <c r="P1059" s="36">
        <f t="shared" si="353"/>
        <v>0</v>
      </c>
      <c r="Q1059" s="36">
        <f t="shared" si="353"/>
        <v>0</v>
      </c>
      <c r="R1059" s="36">
        <f t="shared" si="353"/>
        <v>0</v>
      </c>
      <c r="S1059" s="36">
        <f t="shared" si="353"/>
        <v>0</v>
      </c>
      <c r="T1059" s="36">
        <f t="shared" si="353"/>
        <v>0</v>
      </c>
      <c r="U1059" s="36">
        <f t="shared" si="353"/>
        <v>0</v>
      </c>
      <c r="V1059" s="36">
        <f t="shared" si="353"/>
        <v>0</v>
      </c>
      <c r="W1059" s="35">
        <f t="shared" si="353"/>
        <v>0</v>
      </c>
      <c r="Y1059"/>
      <c r="Z1059"/>
      <c r="AA1059"/>
      <c r="AB1059"/>
      <c r="AC1059"/>
      <c r="AD1059"/>
      <c r="AE1059"/>
      <c r="AF1059"/>
    </row>
    <row r="1060" spans="1:34" s="71" customFormat="1" outlineLevel="1" x14ac:dyDescent="0.4">
      <c r="A1060" s="341"/>
      <c r="B1060" s="494"/>
      <c r="C1060" s="495"/>
      <c r="D1060" s="495"/>
      <c r="E1060" s="496"/>
      <c r="F1060" s="497" t="s">
        <v>108</v>
      </c>
      <c r="G1060" s="174">
        <f t="shared" ref="G1060:V1060" si="354">G204</f>
        <v>0</v>
      </c>
      <c r="H1060" s="175">
        <f t="shared" si="354"/>
        <v>0</v>
      </c>
      <c r="I1060" s="163">
        <f t="shared" si="354"/>
        <v>0</v>
      </c>
      <c r="J1060" s="163">
        <f t="shared" si="354"/>
        <v>0</v>
      </c>
      <c r="K1060" s="181">
        <f t="shared" si="354"/>
        <v>0</v>
      </c>
      <c r="L1060" s="165">
        <f t="shared" si="354"/>
        <v>0</v>
      </c>
      <c r="M1060" s="176">
        <f t="shared" si="354"/>
        <v>0</v>
      </c>
      <c r="N1060" s="166">
        <f t="shared" si="354"/>
        <v>0</v>
      </c>
      <c r="O1060" s="166">
        <f t="shared" si="354"/>
        <v>0</v>
      </c>
      <c r="P1060" s="166">
        <f t="shared" si="354"/>
        <v>0</v>
      </c>
      <c r="Q1060" s="166">
        <f t="shared" si="354"/>
        <v>0</v>
      </c>
      <c r="R1060" s="166">
        <f t="shared" si="354"/>
        <v>0</v>
      </c>
      <c r="S1060" s="166">
        <f t="shared" si="354"/>
        <v>0</v>
      </c>
      <c r="T1060" s="162">
        <f t="shared" si="354"/>
        <v>0</v>
      </c>
      <c r="U1060" s="166">
        <f t="shared" si="354"/>
        <v>0</v>
      </c>
      <c r="V1060" s="167">
        <f t="shared" si="354"/>
        <v>0</v>
      </c>
      <c r="W1060" s="48">
        <f t="shared" ref="W1060:W1068" si="355">G1060-SUM(H1060:V1060)</f>
        <v>0</v>
      </c>
      <c r="Y1060"/>
      <c r="Z1060"/>
      <c r="AA1060"/>
      <c r="AB1060"/>
      <c r="AC1060"/>
      <c r="AD1060"/>
      <c r="AE1060"/>
      <c r="AF1060"/>
    </row>
    <row r="1061" spans="1:34" s="71" customFormat="1" outlineLevel="1" x14ac:dyDescent="0.4">
      <c r="A1061" s="341"/>
      <c r="B1061" s="494"/>
      <c r="C1061" s="495"/>
      <c r="D1061" s="495"/>
      <c r="E1061" s="496"/>
      <c r="F1061" s="497" t="s">
        <v>109</v>
      </c>
      <c r="G1061" s="174">
        <f t="shared" ref="G1061:V1061" si="356">G205</f>
        <v>0</v>
      </c>
      <c r="H1061" s="175">
        <f t="shared" si="356"/>
        <v>0</v>
      </c>
      <c r="I1061" s="163">
        <f t="shared" si="356"/>
        <v>0</v>
      </c>
      <c r="J1061" s="163">
        <f t="shared" si="356"/>
        <v>0</v>
      </c>
      <c r="K1061" s="181">
        <f t="shared" si="356"/>
        <v>0</v>
      </c>
      <c r="L1061" s="165">
        <f t="shared" si="356"/>
        <v>0</v>
      </c>
      <c r="M1061" s="176">
        <f t="shared" si="356"/>
        <v>0</v>
      </c>
      <c r="N1061" s="166">
        <f t="shared" si="356"/>
        <v>0</v>
      </c>
      <c r="O1061" s="166">
        <f t="shared" si="356"/>
        <v>0</v>
      </c>
      <c r="P1061" s="166">
        <f t="shared" si="356"/>
        <v>0</v>
      </c>
      <c r="Q1061" s="166">
        <f t="shared" si="356"/>
        <v>0</v>
      </c>
      <c r="R1061" s="166">
        <f t="shared" si="356"/>
        <v>0</v>
      </c>
      <c r="S1061" s="166">
        <f t="shared" si="356"/>
        <v>0</v>
      </c>
      <c r="T1061" s="162">
        <f t="shared" si="356"/>
        <v>0</v>
      </c>
      <c r="U1061" s="166">
        <f t="shared" si="356"/>
        <v>0</v>
      </c>
      <c r="V1061" s="167">
        <f t="shared" si="356"/>
        <v>0</v>
      </c>
      <c r="W1061" s="48">
        <f t="shared" si="355"/>
        <v>0</v>
      </c>
      <c r="Y1061"/>
      <c r="Z1061"/>
      <c r="AA1061"/>
      <c r="AB1061"/>
      <c r="AC1061"/>
      <c r="AD1061"/>
      <c r="AE1061"/>
      <c r="AF1061"/>
    </row>
    <row r="1062" spans="1:34" s="71" customFormat="1" x14ac:dyDescent="0.4">
      <c r="A1062" s="341"/>
      <c r="B1062" s="494"/>
      <c r="C1062" s="495"/>
      <c r="D1062" s="495" t="s">
        <v>110</v>
      </c>
      <c r="E1062" s="496"/>
      <c r="F1062" s="496"/>
      <c r="G1062" s="68">
        <f t="shared" ref="G1062:W1062" si="357">SUBTOTAL(9,G1063:G1065)</f>
        <v>0</v>
      </c>
      <c r="H1062" s="69">
        <f t="shared" si="357"/>
        <v>0</v>
      </c>
      <c r="I1062" s="66">
        <f t="shared" si="357"/>
        <v>0</v>
      </c>
      <c r="J1062" s="66">
        <f t="shared" si="357"/>
        <v>0</v>
      </c>
      <c r="K1062" s="67">
        <f t="shared" si="357"/>
        <v>0</v>
      </c>
      <c r="L1062" s="36">
        <f t="shared" si="357"/>
        <v>0</v>
      </c>
      <c r="M1062" s="36">
        <f t="shared" si="357"/>
        <v>0</v>
      </c>
      <c r="N1062" s="36">
        <f t="shared" si="357"/>
        <v>0</v>
      </c>
      <c r="O1062" s="36">
        <f t="shared" si="357"/>
        <v>0</v>
      </c>
      <c r="P1062" s="36">
        <f t="shared" si="357"/>
        <v>0</v>
      </c>
      <c r="Q1062" s="36">
        <f t="shared" si="357"/>
        <v>0</v>
      </c>
      <c r="R1062" s="36">
        <f t="shared" si="357"/>
        <v>0</v>
      </c>
      <c r="S1062" s="36">
        <f t="shared" si="357"/>
        <v>0</v>
      </c>
      <c r="T1062" s="36">
        <f t="shared" si="357"/>
        <v>0</v>
      </c>
      <c r="U1062" s="36">
        <f t="shared" si="357"/>
        <v>0</v>
      </c>
      <c r="V1062" s="36">
        <f t="shared" si="357"/>
        <v>0</v>
      </c>
      <c r="W1062" s="35">
        <f t="shared" si="357"/>
        <v>0</v>
      </c>
      <c r="Y1062"/>
      <c r="Z1062"/>
      <c r="AA1062"/>
      <c r="AB1062"/>
      <c r="AC1062"/>
      <c r="AD1062"/>
      <c r="AE1062"/>
      <c r="AF1062"/>
    </row>
    <row r="1063" spans="1:34" s="71" customFormat="1" outlineLevel="1" x14ac:dyDescent="0.4">
      <c r="A1063" s="341"/>
      <c r="B1063" s="494"/>
      <c r="C1063" s="495"/>
      <c r="D1063" s="495"/>
      <c r="E1063" s="496"/>
      <c r="F1063" s="497" t="s">
        <v>111</v>
      </c>
      <c r="G1063" s="174">
        <f t="shared" ref="G1063:V1063" si="358">G207</f>
        <v>0</v>
      </c>
      <c r="H1063" s="175">
        <f t="shared" si="358"/>
        <v>0</v>
      </c>
      <c r="I1063" s="163">
        <f t="shared" si="358"/>
        <v>0</v>
      </c>
      <c r="J1063" s="163">
        <f t="shared" si="358"/>
        <v>0</v>
      </c>
      <c r="K1063" s="181">
        <f t="shared" si="358"/>
        <v>0</v>
      </c>
      <c r="L1063" s="162">
        <f t="shared" si="358"/>
        <v>0</v>
      </c>
      <c r="M1063" s="176">
        <f t="shared" si="358"/>
        <v>0</v>
      </c>
      <c r="N1063" s="166">
        <f t="shared" si="358"/>
        <v>0</v>
      </c>
      <c r="O1063" s="166">
        <f t="shared" si="358"/>
        <v>0</v>
      </c>
      <c r="P1063" s="166">
        <f t="shared" si="358"/>
        <v>0</v>
      </c>
      <c r="Q1063" s="166">
        <f t="shared" si="358"/>
        <v>0</v>
      </c>
      <c r="R1063" s="166">
        <f t="shared" si="358"/>
        <v>0</v>
      </c>
      <c r="S1063" s="166">
        <f t="shared" si="358"/>
        <v>0</v>
      </c>
      <c r="T1063" s="162">
        <f t="shared" si="358"/>
        <v>0</v>
      </c>
      <c r="U1063" s="166">
        <f t="shared" si="358"/>
        <v>0</v>
      </c>
      <c r="V1063" s="167">
        <f t="shared" si="358"/>
        <v>0</v>
      </c>
      <c r="W1063" s="48">
        <f t="shared" si="355"/>
        <v>0</v>
      </c>
      <c r="Y1063"/>
      <c r="Z1063"/>
      <c r="AA1063"/>
      <c r="AB1063"/>
      <c r="AC1063"/>
      <c r="AD1063"/>
      <c r="AE1063"/>
      <c r="AF1063"/>
    </row>
    <row r="1064" spans="1:34" s="71" customFormat="1" outlineLevel="1" x14ac:dyDescent="0.4">
      <c r="A1064" s="341"/>
      <c r="B1064" s="494"/>
      <c r="C1064" s="495"/>
      <c r="D1064" s="495"/>
      <c r="E1064" s="496"/>
      <c r="F1064" s="497" t="s">
        <v>112</v>
      </c>
      <c r="G1064" s="174">
        <f t="shared" ref="G1064:V1064" si="359">G208</f>
        <v>0</v>
      </c>
      <c r="H1064" s="175">
        <f t="shared" si="359"/>
        <v>0</v>
      </c>
      <c r="I1064" s="163">
        <f t="shared" si="359"/>
        <v>0</v>
      </c>
      <c r="J1064" s="163">
        <f t="shared" si="359"/>
        <v>0</v>
      </c>
      <c r="K1064" s="181">
        <f t="shared" si="359"/>
        <v>0</v>
      </c>
      <c r="L1064" s="162">
        <f t="shared" si="359"/>
        <v>0</v>
      </c>
      <c r="M1064" s="176">
        <f t="shared" si="359"/>
        <v>0</v>
      </c>
      <c r="N1064" s="166">
        <f t="shared" si="359"/>
        <v>0</v>
      </c>
      <c r="O1064" s="166">
        <f t="shared" si="359"/>
        <v>0</v>
      </c>
      <c r="P1064" s="166">
        <f t="shared" si="359"/>
        <v>0</v>
      </c>
      <c r="Q1064" s="166">
        <f t="shared" si="359"/>
        <v>0</v>
      </c>
      <c r="R1064" s="166">
        <f t="shared" si="359"/>
        <v>0</v>
      </c>
      <c r="S1064" s="166">
        <f t="shared" si="359"/>
        <v>0</v>
      </c>
      <c r="T1064" s="185">
        <f t="shared" si="359"/>
        <v>0</v>
      </c>
      <c r="U1064" s="166">
        <f t="shared" si="359"/>
        <v>0</v>
      </c>
      <c r="V1064" s="167">
        <f t="shared" si="359"/>
        <v>0</v>
      </c>
      <c r="W1064" s="48">
        <f t="shared" si="355"/>
        <v>0</v>
      </c>
      <c r="Y1064"/>
      <c r="Z1064"/>
      <c r="AA1064"/>
      <c r="AB1064"/>
      <c r="AC1064"/>
      <c r="AD1064"/>
      <c r="AE1064"/>
      <c r="AF1064"/>
    </row>
    <row r="1065" spans="1:34" s="71" customFormat="1" outlineLevel="1" x14ac:dyDescent="0.4">
      <c r="A1065" s="341"/>
      <c r="B1065" s="494"/>
      <c r="C1065" s="495"/>
      <c r="D1065" s="495"/>
      <c r="E1065" s="496"/>
      <c r="F1065" s="497" t="s">
        <v>113</v>
      </c>
      <c r="G1065" s="174">
        <f t="shared" ref="G1065:V1065" si="360">G209</f>
        <v>0</v>
      </c>
      <c r="H1065" s="175">
        <f t="shared" si="360"/>
        <v>0</v>
      </c>
      <c r="I1065" s="163">
        <f t="shared" si="360"/>
        <v>0</v>
      </c>
      <c r="J1065" s="163">
        <f t="shared" si="360"/>
        <v>0</v>
      </c>
      <c r="K1065" s="181">
        <f t="shared" si="360"/>
        <v>0</v>
      </c>
      <c r="L1065" s="162">
        <f t="shared" si="360"/>
        <v>0</v>
      </c>
      <c r="M1065" s="176">
        <f t="shared" si="360"/>
        <v>0</v>
      </c>
      <c r="N1065" s="166">
        <f t="shared" si="360"/>
        <v>0</v>
      </c>
      <c r="O1065" s="166">
        <f t="shared" si="360"/>
        <v>0</v>
      </c>
      <c r="P1065" s="166">
        <f t="shared" si="360"/>
        <v>0</v>
      </c>
      <c r="Q1065" s="166">
        <f t="shared" si="360"/>
        <v>0</v>
      </c>
      <c r="R1065" s="166">
        <f t="shared" si="360"/>
        <v>0</v>
      </c>
      <c r="S1065" s="166">
        <f t="shared" si="360"/>
        <v>0</v>
      </c>
      <c r="T1065" s="166">
        <f t="shared" si="360"/>
        <v>0</v>
      </c>
      <c r="U1065" s="162">
        <f t="shared" si="360"/>
        <v>0</v>
      </c>
      <c r="V1065" s="167">
        <f t="shared" si="360"/>
        <v>0</v>
      </c>
      <c r="W1065" s="48">
        <f t="shared" si="355"/>
        <v>0</v>
      </c>
      <c r="Y1065"/>
      <c r="Z1065"/>
      <c r="AA1065"/>
      <c r="AB1065"/>
      <c r="AC1065"/>
      <c r="AD1065"/>
      <c r="AE1065"/>
      <c r="AF1065"/>
    </row>
    <row r="1066" spans="1:34" s="71" customFormat="1" x14ac:dyDescent="0.4">
      <c r="A1066" s="341"/>
      <c r="B1066" s="494"/>
      <c r="C1066" s="498"/>
      <c r="D1066" s="495" t="s">
        <v>114</v>
      </c>
      <c r="E1066" s="496"/>
      <c r="F1066" s="496"/>
      <c r="G1066" s="68">
        <f t="shared" ref="G1066:W1066" si="361">SUBTOTAL(9,G1067:G1068)</f>
        <v>0</v>
      </c>
      <c r="H1066" s="69">
        <f t="shared" si="361"/>
        <v>0</v>
      </c>
      <c r="I1066" s="66">
        <f t="shared" si="361"/>
        <v>0</v>
      </c>
      <c r="J1066" s="66">
        <f t="shared" si="361"/>
        <v>0</v>
      </c>
      <c r="K1066" s="67">
        <f t="shared" si="361"/>
        <v>0</v>
      </c>
      <c r="L1066" s="36">
        <f t="shared" si="361"/>
        <v>0</v>
      </c>
      <c r="M1066" s="36">
        <f t="shared" si="361"/>
        <v>0</v>
      </c>
      <c r="N1066" s="36">
        <f t="shared" si="361"/>
        <v>0</v>
      </c>
      <c r="O1066" s="36">
        <f t="shared" si="361"/>
        <v>0</v>
      </c>
      <c r="P1066" s="36">
        <f t="shared" si="361"/>
        <v>0</v>
      </c>
      <c r="Q1066" s="36">
        <f t="shared" si="361"/>
        <v>0</v>
      </c>
      <c r="R1066" s="36">
        <f t="shared" si="361"/>
        <v>0</v>
      </c>
      <c r="S1066" s="36">
        <f t="shared" si="361"/>
        <v>0</v>
      </c>
      <c r="T1066" s="36">
        <f t="shared" si="361"/>
        <v>0</v>
      </c>
      <c r="U1066" s="36">
        <f t="shared" si="361"/>
        <v>0</v>
      </c>
      <c r="V1066" s="36">
        <f t="shared" si="361"/>
        <v>0</v>
      </c>
      <c r="W1066" s="35">
        <f t="shared" si="361"/>
        <v>0</v>
      </c>
      <c r="Y1066"/>
      <c r="Z1066"/>
      <c r="AA1066"/>
      <c r="AB1066"/>
      <c r="AC1066"/>
      <c r="AD1066"/>
      <c r="AE1066"/>
      <c r="AF1066"/>
    </row>
    <row r="1067" spans="1:34" s="71" customFormat="1" outlineLevel="1" x14ac:dyDescent="0.4">
      <c r="A1067" s="341"/>
      <c r="B1067" s="494"/>
      <c r="C1067" s="495"/>
      <c r="D1067" s="495"/>
      <c r="E1067" s="496"/>
      <c r="F1067" s="497" t="s">
        <v>115</v>
      </c>
      <c r="G1067" s="174">
        <f t="shared" ref="G1067:V1067" si="362">G211</f>
        <v>0</v>
      </c>
      <c r="H1067" s="175">
        <f t="shared" si="362"/>
        <v>0</v>
      </c>
      <c r="I1067" s="163">
        <f t="shared" si="362"/>
        <v>0</v>
      </c>
      <c r="J1067" s="163">
        <f t="shared" si="362"/>
        <v>0</v>
      </c>
      <c r="K1067" s="181">
        <f t="shared" si="362"/>
        <v>0</v>
      </c>
      <c r="L1067" s="162">
        <f t="shared" si="362"/>
        <v>0</v>
      </c>
      <c r="M1067" s="176">
        <f t="shared" si="362"/>
        <v>0</v>
      </c>
      <c r="N1067" s="166">
        <f t="shared" si="362"/>
        <v>0</v>
      </c>
      <c r="O1067" s="166">
        <f t="shared" si="362"/>
        <v>0</v>
      </c>
      <c r="P1067" s="166">
        <f t="shared" si="362"/>
        <v>0</v>
      </c>
      <c r="Q1067" s="166">
        <f t="shared" si="362"/>
        <v>0</v>
      </c>
      <c r="R1067" s="166">
        <f t="shared" si="362"/>
        <v>0</v>
      </c>
      <c r="S1067" s="166">
        <f t="shared" si="362"/>
        <v>0</v>
      </c>
      <c r="T1067" s="166">
        <f t="shared" si="362"/>
        <v>0</v>
      </c>
      <c r="U1067" s="162">
        <f t="shared" si="362"/>
        <v>0</v>
      </c>
      <c r="V1067" s="167">
        <f t="shared" si="362"/>
        <v>0</v>
      </c>
      <c r="W1067" s="48">
        <f t="shared" si="355"/>
        <v>0</v>
      </c>
      <c r="Y1067"/>
      <c r="Z1067"/>
      <c r="AA1067"/>
      <c r="AB1067"/>
      <c r="AC1067"/>
      <c r="AD1067"/>
      <c r="AE1067"/>
      <c r="AF1067"/>
    </row>
    <row r="1068" spans="1:34" s="71" customFormat="1" outlineLevel="1" x14ac:dyDescent="0.4">
      <c r="A1068" s="341"/>
      <c r="B1068" s="494"/>
      <c r="C1068" s="495"/>
      <c r="D1068" s="495"/>
      <c r="E1068" s="496"/>
      <c r="F1068" s="497" t="s">
        <v>116</v>
      </c>
      <c r="G1068" s="174">
        <f t="shared" ref="G1068:V1068" si="363">G212</f>
        <v>0</v>
      </c>
      <c r="H1068" s="175">
        <f t="shared" si="363"/>
        <v>0</v>
      </c>
      <c r="I1068" s="163">
        <f t="shared" si="363"/>
        <v>0</v>
      </c>
      <c r="J1068" s="163">
        <f t="shared" si="363"/>
        <v>0</v>
      </c>
      <c r="K1068" s="181">
        <f t="shared" si="363"/>
        <v>0</v>
      </c>
      <c r="L1068" s="162">
        <f t="shared" si="363"/>
        <v>0</v>
      </c>
      <c r="M1068" s="176">
        <f t="shared" si="363"/>
        <v>0</v>
      </c>
      <c r="N1068" s="166">
        <f t="shared" si="363"/>
        <v>0</v>
      </c>
      <c r="O1068" s="166">
        <f t="shared" si="363"/>
        <v>0</v>
      </c>
      <c r="P1068" s="166">
        <f t="shared" si="363"/>
        <v>0</v>
      </c>
      <c r="Q1068" s="166">
        <f t="shared" si="363"/>
        <v>0</v>
      </c>
      <c r="R1068" s="166">
        <f t="shared" si="363"/>
        <v>0</v>
      </c>
      <c r="S1068" s="166">
        <f t="shared" si="363"/>
        <v>0</v>
      </c>
      <c r="T1068" s="166">
        <f t="shared" si="363"/>
        <v>0</v>
      </c>
      <c r="U1068" s="162">
        <f t="shared" si="363"/>
        <v>0</v>
      </c>
      <c r="V1068" s="167">
        <f t="shared" si="363"/>
        <v>0</v>
      </c>
      <c r="W1068" s="48">
        <f t="shared" si="355"/>
        <v>0</v>
      </c>
      <c r="Y1068"/>
      <c r="Z1068"/>
      <c r="AA1068"/>
      <c r="AB1068"/>
      <c r="AC1068"/>
      <c r="AD1068"/>
      <c r="AE1068"/>
      <c r="AF1068"/>
    </row>
    <row r="1069" spans="1:34" x14ac:dyDescent="0.4">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4">
      <c r="A1070" s="337"/>
      <c r="B1070" s="494"/>
      <c r="C1070" s="495"/>
      <c r="D1070" s="495" t="s">
        <v>159</v>
      </c>
      <c r="E1070" s="496"/>
      <c r="F1070" s="498"/>
      <c r="G1070" s="68">
        <f t="shared" ref="G1070:W1070" si="364">SUBTOTAL(9,G1071:G1072)</f>
        <v>0</v>
      </c>
      <c r="H1070" s="69">
        <f t="shared" si="364"/>
        <v>0</v>
      </c>
      <c r="I1070" s="66">
        <f t="shared" si="364"/>
        <v>0</v>
      </c>
      <c r="J1070" s="66">
        <f t="shared" si="364"/>
        <v>0</v>
      </c>
      <c r="K1070" s="67">
        <f t="shared" si="364"/>
        <v>0</v>
      </c>
      <c r="L1070" s="36">
        <f t="shared" si="364"/>
        <v>0</v>
      </c>
      <c r="M1070" s="36">
        <f t="shared" si="364"/>
        <v>0</v>
      </c>
      <c r="N1070" s="36">
        <f t="shared" si="364"/>
        <v>0</v>
      </c>
      <c r="O1070" s="36">
        <f t="shared" si="364"/>
        <v>0</v>
      </c>
      <c r="P1070" s="36">
        <f t="shared" si="364"/>
        <v>0</v>
      </c>
      <c r="Q1070" s="36">
        <f t="shared" si="364"/>
        <v>0</v>
      </c>
      <c r="R1070" s="36">
        <f t="shared" si="364"/>
        <v>0</v>
      </c>
      <c r="S1070" s="36">
        <f t="shared" si="364"/>
        <v>0</v>
      </c>
      <c r="T1070" s="36">
        <f t="shared" si="364"/>
        <v>0</v>
      </c>
      <c r="U1070" s="36">
        <f t="shared" si="364"/>
        <v>0</v>
      </c>
      <c r="V1070" s="36">
        <f t="shared" si="364"/>
        <v>0</v>
      </c>
      <c r="W1070" s="35">
        <f t="shared" si="364"/>
        <v>0</v>
      </c>
      <c r="Y1070"/>
      <c r="Z1070"/>
      <c r="AG1070" s="135"/>
      <c r="AH1070" s="135"/>
    </row>
    <row r="1071" spans="1:34" outlineLevel="1" x14ac:dyDescent="0.4">
      <c r="A1071" s="337"/>
      <c r="B1071" s="494"/>
      <c r="C1071" s="496"/>
      <c r="D1071" s="496"/>
      <c r="E1071" s="496"/>
      <c r="F1071" s="501" t="s">
        <v>160</v>
      </c>
      <c r="G1071" s="186">
        <f>G215</f>
        <v>0</v>
      </c>
      <c r="H1071" s="66"/>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4">
      <c r="A1072" s="337"/>
      <c r="B1072" s="502"/>
      <c r="C1072" s="496"/>
      <c r="D1072" s="496"/>
      <c r="E1072" s="496"/>
      <c r="F1072" s="497" t="s">
        <v>161</v>
      </c>
      <c r="G1072" s="174">
        <f>G216</f>
        <v>0</v>
      </c>
      <c r="H1072" s="175">
        <f t="shared" ref="H1072:V1072" si="365">H216</f>
        <v>0</v>
      </c>
      <c r="I1072" s="163">
        <f t="shared" si="365"/>
        <v>0</v>
      </c>
      <c r="J1072" s="163">
        <f t="shared" si="365"/>
        <v>0</v>
      </c>
      <c r="K1072" s="181">
        <f t="shared" si="365"/>
        <v>0</v>
      </c>
      <c r="L1072" s="165">
        <f t="shared" si="365"/>
        <v>0</v>
      </c>
      <c r="M1072" s="176">
        <f t="shared" si="365"/>
        <v>0</v>
      </c>
      <c r="N1072" s="166">
        <f t="shared" si="365"/>
        <v>0</v>
      </c>
      <c r="O1072" s="166">
        <f t="shared" si="365"/>
        <v>0</v>
      </c>
      <c r="P1072" s="166">
        <f t="shared" si="365"/>
        <v>0</v>
      </c>
      <c r="Q1072" s="166">
        <f t="shared" si="365"/>
        <v>0</v>
      </c>
      <c r="R1072" s="166">
        <f t="shared" si="365"/>
        <v>0</v>
      </c>
      <c r="S1072" s="166">
        <f t="shared" si="365"/>
        <v>0</v>
      </c>
      <c r="T1072" s="166">
        <f t="shared" si="365"/>
        <v>0</v>
      </c>
      <c r="U1072" s="162">
        <f t="shared" si="365"/>
        <v>0</v>
      </c>
      <c r="V1072" s="167">
        <f t="shared" si="365"/>
        <v>0</v>
      </c>
      <c r="W1072" s="48">
        <f>G1072-SUM(H1072:V1072)</f>
        <v>0</v>
      </c>
      <c r="Y1072"/>
      <c r="Z1072"/>
      <c r="AG1072" s="135"/>
      <c r="AH1072" s="135"/>
    </row>
    <row r="1073" spans="1:34" x14ac:dyDescent="0.4">
      <c r="A1073" s="337"/>
      <c r="B1073" s="502"/>
      <c r="C1073" s="496"/>
      <c r="D1073" s="495" t="s">
        <v>162</v>
      </c>
      <c r="E1073" s="496"/>
      <c r="F1073" s="496"/>
      <c r="G1073" s="68">
        <f>SUBTOTAL(9,G1074:G1076)</f>
        <v>0</v>
      </c>
      <c r="H1073" s="69">
        <f t="shared" ref="H1073:W1073" si="366">SUBTOTAL(9,H1074:H1076)</f>
        <v>0</v>
      </c>
      <c r="I1073" s="66">
        <f t="shared" si="366"/>
        <v>0</v>
      </c>
      <c r="J1073" s="66">
        <f t="shared" si="366"/>
        <v>0</v>
      </c>
      <c r="K1073" s="67">
        <f t="shared" si="366"/>
        <v>0</v>
      </c>
      <c r="L1073" s="36">
        <f t="shared" si="366"/>
        <v>0</v>
      </c>
      <c r="M1073" s="36">
        <f t="shared" si="366"/>
        <v>0</v>
      </c>
      <c r="N1073" s="36">
        <f t="shared" si="366"/>
        <v>0</v>
      </c>
      <c r="O1073" s="36">
        <f t="shared" si="366"/>
        <v>0</v>
      </c>
      <c r="P1073" s="36">
        <f t="shared" si="366"/>
        <v>0</v>
      </c>
      <c r="Q1073" s="36">
        <f t="shared" si="366"/>
        <v>0</v>
      </c>
      <c r="R1073" s="36">
        <f t="shared" si="366"/>
        <v>0</v>
      </c>
      <c r="S1073" s="36">
        <f t="shared" si="366"/>
        <v>0</v>
      </c>
      <c r="T1073" s="36">
        <f t="shared" si="366"/>
        <v>0</v>
      </c>
      <c r="U1073" s="36">
        <f t="shared" si="366"/>
        <v>0</v>
      </c>
      <c r="V1073" s="36">
        <f t="shared" si="366"/>
        <v>0</v>
      </c>
      <c r="W1073" s="35">
        <f t="shared" si="366"/>
        <v>0</v>
      </c>
      <c r="Y1073"/>
      <c r="Z1073"/>
      <c r="AG1073" s="135"/>
      <c r="AH1073" s="135"/>
    </row>
    <row r="1074" spans="1:34" outlineLevel="1" x14ac:dyDescent="0.4">
      <c r="A1074" s="337"/>
      <c r="B1074" s="494"/>
      <c r="C1074" s="496"/>
      <c r="D1074" s="496"/>
      <c r="E1074" s="498"/>
      <c r="F1074" s="497" t="s">
        <v>163</v>
      </c>
      <c r="G1074" s="174">
        <f t="shared" ref="G1074:V1074" si="367">G218</f>
        <v>0</v>
      </c>
      <c r="H1074" s="175">
        <f t="shared" si="367"/>
        <v>0</v>
      </c>
      <c r="I1074" s="163">
        <f t="shared" si="367"/>
        <v>0</v>
      </c>
      <c r="J1074" s="163">
        <f t="shared" si="367"/>
        <v>0</v>
      </c>
      <c r="K1074" s="181">
        <f t="shared" si="367"/>
        <v>0</v>
      </c>
      <c r="L1074" s="165">
        <f t="shared" si="367"/>
        <v>0</v>
      </c>
      <c r="M1074" s="176">
        <f t="shared" si="367"/>
        <v>0</v>
      </c>
      <c r="N1074" s="166">
        <f t="shared" si="367"/>
        <v>0</v>
      </c>
      <c r="O1074" s="166">
        <f t="shared" si="367"/>
        <v>0</v>
      </c>
      <c r="P1074" s="166">
        <f t="shared" si="367"/>
        <v>0</v>
      </c>
      <c r="Q1074" s="166">
        <f t="shared" si="367"/>
        <v>0</v>
      </c>
      <c r="R1074" s="166">
        <f t="shared" si="367"/>
        <v>0</v>
      </c>
      <c r="S1074" s="166">
        <f t="shared" si="367"/>
        <v>0</v>
      </c>
      <c r="T1074" s="162">
        <f t="shared" si="367"/>
        <v>0</v>
      </c>
      <c r="U1074" s="166">
        <f t="shared" si="367"/>
        <v>0</v>
      </c>
      <c r="V1074" s="167">
        <f t="shared" si="367"/>
        <v>0</v>
      </c>
      <c r="W1074" s="48">
        <f>G1074-SUM(H1074:V1074)</f>
        <v>0</v>
      </c>
      <c r="Y1074"/>
      <c r="Z1074"/>
      <c r="AG1074" s="135"/>
      <c r="AH1074" s="135"/>
    </row>
    <row r="1075" spans="1:34" outlineLevel="1" x14ac:dyDescent="0.4">
      <c r="A1075" s="337"/>
      <c r="B1075" s="494"/>
      <c r="C1075" s="496"/>
      <c r="D1075" s="496"/>
      <c r="E1075" s="498"/>
      <c r="F1075" s="497" t="s">
        <v>164</v>
      </c>
      <c r="G1075" s="174">
        <f t="shared" ref="G1075:V1075" si="368">G219</f>
        <v>0</v>
      </c>
      <c r="H1075" s="175">
        <f t="shared" si="368"/>
        <v>0</v>
      </c>
      <c r="I1075" s="163">
        <f t="shared" si="368"/>
        <v>0</v>
      </c>
      <c r="J1075" s="163">
        <f t="shared" si="368"/>
        <v>0</v>
      </c>
      <c r="K1075" s="181">
        <f t="shared" si="368"/>
        <v>0</v>
      </c>
      <c r="L1075" s="165">
        <f t="shared" si="368"/>
        <v>0</v>
      </c>
      <c r="M1075" s="176">
        <f t="shared" si="368"/>
        <v>0</v>
      </c>
      <c r="N1075" s="166">
        <f t="shared" si="368"/>
        <v>0</v>
      </c>
      <c r="O1075" s="166">
        <f t="shared" si="368"/>
        <v>0</v>
      </c>
      <c r="P1075" s="166">
        <f t="shared" si="368"/>
        <v>0</v>
      </c>
      <c r="Q1075" s="166">
        <f t="shared" si="368"/>
        <v>0</v>
      </c>
      <c r="R1075" s="166">
        <f t="shared" si="368"/>
        <v>0</v>
      </c>
      <c r="S1075" s="166">
        <f t="shared" si="368"/>
        <v>0</v>
      </c>
      <c r="T1075" s="162">
        <f t="shared" si="368"/>
        <v>0</v>
      </c>
      <c r="U1075" s="166">
        <f t="shared" si="368"/>
        <v>0</v>
      </c>
      <c r="V1075" s="167">
        <f t="shared" si="368"/>
        <v>0</v>
      </c>
      <c r="W1075" s="48">
        <f>G1075-SUM(H1075:V1075)</f>
        <v>0</v>
      </c>
      <c r="Y1075"/>
      <c r="Z1075"/>
      <c r="AG1075" s="135"/>
      <c r="AH1075" s="135"/>
    </row>
    <row r="1076" spans="1:34" outlineLevel="1" x14ac:dyDescent="0.4">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4">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4">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4">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4">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4">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4">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4">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4">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4">
      <c r="A1085" s="337"/>
      <c r="B1085" s="32"/>
      <c r="C1085" s="31"/>
      <c r="D1085" s="30"/>
      <c r="E1085" s="65"/>
      <c r="F1085" s="451" t="s">
        <v>169</v>
      </c>
      <c r="G1085" s="453">
        <f t="shared" ref="G1085" si="369">G229</f>
        <v>0</v>
      </c>
      <c r="H1085" s="454">
        <f>G1085*(1-VLOOKUP($F1085,SHT,2,FALSE))+$H229*VLOOKUP($F1085,SHT,2,FALSE)</f>
        <v>0</v>
      </c>
      <c r="I1085" s="455">
        <f t="shared" ref="I1085:V1085" si="370">I229*VLOOKUP($F1085,SHT,2,FALSE)</f>
        <v>0</v>
      </c>
      <c r="J1085" s="455">
        <f t="shared" si="370"/>
        <v>0</v>
      </c>
      <c r="K1085" s="456">
        <f t="shared" si="370"/>
        <v>0</v>
      </c>
      <c r="L1085" s="457">
        <f t="shared" si="370"/>
        <v>0</v>
      </c>
      <c r="M1085" s="458">
        <f t="shared" si="370"/>
        <v>0</v>
      </c>
      <c r="N1085" s="455">
        <f t="shared" si="370"/>
        <v>0</v>
      </c>
      <c r="O1085" s="455">
        <f t="shared" si="370"/>
        <v>0</v>
      </c>
      <c r="P1085" s="455">
        <f t="shared" si="370"/>
        <v>0</v>
      </c>
      <c r="Q1085" s="455">
        <f t="shared" si="370"/>
        <v>0</v>
      </c>
      <c r="R1085" s="455">
        <f t="shared" si="370"/>
        <v>0</v>
      </c>
      <c r="S1085" s="455">
        <f t="shared" si="370"/>
        <v>0</v>
      </c>
      <c r="T1085" s="455">
        <f t="shared" si="370"/>
        <v>0</v>
      </c>
      <c r="U1085" s="455">
        <f t="shared" si="370"/>
        <v>0</v>
      </c>
      <c r="V1085" s="459">
        <f t="shared" si="370"/>
        <v>0</v>
      </c>
      <c r="W1085" s="453">
        <f t="shared" ref="W1085:W1087" si="371">G1085-SUM(H1085:V1085)</f>
        <v>0</v>
      </c>
      <c r="Y1085"/>
      <c r="Z1085"/>
      <c r="AA1085"/>
      <c r="AB1085"/>
      <c r="AC1085"/>
      <c r="AD1085"/>
      <c r="AE1085"/>
      <c r="AF1085"/>
    </row>
    <row r="1086" spans="1:34" s="71" customFormat="1" outlineLevel="1" x14ac:dyDescent="0.4">
      <c r="A1086" s="337"/>
      <c r="B1086" s="32"/>
      <c r="C1086" s="31"/>
      <c r="D1086" s="30"/>
      <c r="E1086" s="65"/>
      <c r="F1086" s="451" t="s">
        <v>170</v>
      </c>
      <c r="G1086" s="453">
        <f t="shared" ref="G1086" si="372">G230</f>
        <v>0</v>
      </c>
      <c r="H1086" s="454">
        <f>G1086*(1-VLOOKUP($F1086,SHT,2,FALSE))+$H230*VLOOKUP($F1086,SHT,2,FALSE)</f>
        <v>0</v>
      </c>
      <c r="I1086" s="455">
        <f t="shared" ref="I1086:V1086" si="373">I230*VLOOKUP($F1086,SHT,2,FALSE)</f>
        <v>0</v>
      </c>
      <c r="J1086" s="455">
        <f t="shared" si="373"/>
        <v>0</v>
      </c>
      <c r="K1086" s="456">
        <f t="shared" si="373"/>
        <v>0</v>
      </c>
      <c r="L1086" s="457">
        <f t="shared" si="373"/>
        <v>0</v>
      </c>
      <c r="M1086" s="458">
        <f t="shared" si="373"/>
        <v>0</v>
      </c>
      <c r="N1086" s="455">
        <f t="shared" si="373"/>
        <v>0</v>
      </c>
      <c r="O1086" s="455">
        <f t="shared" si="373"/>
        <v>0</v>
      </c>
      <c r="P1086" s="455">
        <f t="shared" si="373"/>
        <v>0</v>
      </c>
      <c r="Q1086" s="455">
        <f t="shared" si="373"/>
        <v>0</v>
      </c>
      <c r="R1086" s="455">
        <f t="shared" si="373"/>
        <v>0</v>
      </c>
      <c r="S1086" s="455">
        <f t="shared" si="373"/>
        <v>0</v>
      </c>
      <c r="T1086" s="455">
        <f t="shared" si="373"/>
        <v>0</v>
      </c>
      <c r="U1086" s="455">
        <f t="shared" si="373"/>
        <v>0</v>
      </c>
      <c r="V1086" s="459">
        <f t="shared" si="373"/>
        <v>0</v>
      </c>
      <c r="W1086" s="453">
        <f t="shared" si="371"/>
        <v>0</v>
      </c>
      <c r="Y1086"/>
      <c r="Z1086"/>
      <c r="AA1086"/>
      <c r="AB1086"/>
      <c r="AC1086"/>
      <c r="AD1086"/>
      <c r="AE1086"/>
      <c r="AF1086"/>
    </row>
    <row r="1087" spans="1:34" s="71" customFormat="1" outlineLevel="1" x14ac:dyDescent="0.4">
      <c r="A1087" s="337"/>
      <c r="B1087" s="32"/>
      <c r="C1087" s="31"/>
      <c r="D1087" s="30"/>
      <c r="E1087" s="65"/>
      <c r="F1087" s="451" t="s">
        <v>171</v>
      </c>
      <c r="G1087" s="453">
        <f t="shared" ref="G1087" si="374">G231</f>
        <v>0</v>
      </c>
      <c r="H1087" s="454">
        <f>G1087*(1-VLOOKUP($F1087,SHT,2,FALSE))+$H231*VLOOKUP($F1087,SHT,2,FALSE)</f>
        <v>0</v>
      </c>
      <c r="I1087" s="455">
        <f t="shared" ref="I1087:V1087" si="375">I231*VLOOKUP($F1087,SHT,2,FALSE)</f>
        <v>0</v>
      </c>
      <c r="J1087" s="455">
        <f t="shared" si="375"/>
        <v>0</v>
      </c>
      <c r="K1087" s="456">
        <f t="shared" si="375"/>
        <v>0</v>
      </c>
      <c r="L1087" s="457">
        <f t="shared" si="375"/>
        <v>0</v>
      </c>
      <c r="M1087" s="458">
        <f t="shared" si="375"/>
        <v>0</v>
      </c>
      <c r="N1087" s="455">
        <f t="shared" si="375"/>
        <v>0</v>
      </c>
      <c r="O1087" s="455">
        <f t="shared" si="375"/>
        <v>0</v>
      </c>
      <c r="P1087" s="455">
        <f t="shared" si="375"/>
        <v>0</v>
      </c>
      <c r="Q1087" s="455">
        <f t="shared" si="375"/>
        <v>0</v>
      </c>
      <c r="R1087" s="455">
        <f t="shared" si="375"/>
        <v>0</v>
      </c>
      <c r="S1087" s="455">
        <f t="shared" si="375"/>
        <v>0</v>
      </c>
      <c r="T1087" s="455">
        <f t="shared" si="375"/>
        <v>0</v>
      </c>
      <c r="U1087" s="455">
        <f t="shared" si="375"/>
        <v>0</v>
      </c>
      <c r="V1087" s="459">
        <f t="shared" si="375"/>
        <v>0</v>
      </c>
      <c r="W1087" s="453">
        <f t="shared" si="371"/>
        <v>0</v>
      </c>
      <c r="Y1087"/>
      <c r="Z1087"/>
      <c r="AA1087"/>
      <c r="AB1087"/>
      <c r="AC1087"/>
      <c r="AD1087"/>
      <c r="AE1087"/>
      <c r="AF1087"/>
    </row>
    <row r="1088" spans="1:34" x14ac:dyDescent="0.4">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5.3" thickBot="1" x14ac:dyDescent="0.55000000000000004">
      <c r="A1089" s="338"/>
      <c r="B1089" s="503" t="s">
        <v>172</v>
      </c>
      <c r="C1089" s="504"/>
      <c r="D1089" s="504"/>
      <c r="E1089" s="504"/>
      <c r="F1089" s="504"/>
      <c r="G1089" s="188">
        <f>SUBTOTAL(9,G864:G1088)</f>
        <v>0</v>
      </c>
      <c r="H1089" s="189">
        <f t="shared" ref="H1089:W1089" si="376">SUBTOTAL(9,H864:H1088)</f>
        <v>0</v>
      </c>
      <c r="I1089" s="190">
        <f t="shared" si="376"/>
        <v>0</v>
      </c>
      <c r="J1089" s="190">
        <f t="shared" si="376"/>
        <v>0</v>
      </c>
      <c r="K1089" s="486">
        <f t="shared" si="376"/>
        <v>0</v>
      </c>
      <c r="L1089" s="192">
        <f t="shared" si="376"/>
        <v>0</v>
      </c>
      <c r="M1089" s="193">
        <f t="shared" si="376"/>
        <v>0</v>
      </c>
      <c r="N1089" s="193">
        <f t="shared" si="376"/>
        <v>0</v>
      </c>
      <c r="O1089" s="193">
        <f t="shared" si="376"/>
        <v>0</v>
      </c>
      <c r="P1089" s="193">
        <f t="shared" si="376"/>
        <v>0</v>
      </c>
      <c r="Q1089" s="193">
        <f t="shared" si="376"/>
        <v>0</v>
      </c>
      <c r="R1089" s="193">
        <f t="shared" si="376"/>
        <v>0</v>
      </c>
      <c r="S1089" s="193">
        <f t="shared" si="376"/>
        <v>0</v>
      </c>
      <c r="T1089" s="193">
        <f t="shared" si="376"/>
        <v>0</v>
      </c>
      <c r="U1089" s="193">
        <f t="shared" si="376"/>
        <v>0</v>
      </c>
      <c r="V1089" s="194">
        <f t="shared" si="376"/>
        <v>0</v>
      </c>
      <c r="W1089" s="188">
        <f t="shared" si="376"/>
        <v>0</v>
      </c>
      <c r="Y1089"/>
      <c r="Z1089"/>
      <c r="AA1089"/>
      <c r="AB1089"/>
      <c r="AC1089"/>
      <c r="AD1089"/>
      <c r="AE1089"/>
      <c r="AF1089"/>
    </row>
    <row r="1090" spans="1:34" ht="12.6" thickBot="1" x14ac:dyDescent="0.4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 x14ac:dyDescent="0.5">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4">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4">
      <c r="A1093" s="337"/>
      <c r="B1093" s="502"/>
      <c r="C1093" s="498"/>
      <c r="D1093" s="495" t="s">
        <v>213</v>
      </c>
      <c r="E1093" s="498"/>
      <c r="F1093" s="498"/>
      <c r="G1093" s="68">
        <f>SUBTOTAL(9,G1094:G1100)</f>
        <v>0</v>
      </c>
      <c r="H1093" s="36">
        <f t="shared" ref="H1093:W1093" si="377">SUBTOTAL(9,H1094:H1100)</f>
        <v>0</v>
      </c>
      <c r="I1093" s="36">
        <f t="shared" si="377"/>
        <v>0</v>
      </c>
      <c r="J1093" s="36">
        <f t="shared" si="377"/>
        <v>0</v>
      </c>
      <c r="K1093" s="39">
        <f t="shared" si="377"/>
        <v>0</v>
      </c>
      <c r="L1093" s="37">
        <f t="shared" si="377"/>
        <v>0</v>
      </c>
      <c r="M1093" s="38">
        <f t="shared" si="377"/>
        <v>0</v>
      </c>
      <c r="N1093" s="38">
        <f t="shared" si="377"/>
        <v>0</v>
      </c>
      <c r="O1093" s="38">
        <f t="shared" si="377"/>
        <v>0</v>
      </c>
      <c r="P1093" s="38">
        <f t="shared" si="377"/>
        <v>0</v>
      </c>
      <c r="Q1093" s="38">
        <f t="shared" si="377"/>
        <v>0</v>
      </c>
      <c r="R1093" s="38">
        <f t="shared" si="377"/>
        <v>0</v>
      </c>
      <c r="S1093" s="38">
        <f t="shared" si="377"/>
        <v>0</v>
      </c>
      <c r="T1093" s="38">
        <f t="shared" si="377"/>
        <v>0</v>
      </c>
      <c r="U1093" s="38">
        <f t="shared" si="377"/>
        <v>0</v>
      </c>
      <c r="V1093" s="39">
        <f t="shared" si="377"/>
        <v>0</v>
      </c>
      <c r="W1093" s="39">
        <f t="shared" si="377"/>
        <v>0</v>
      </c>
      <c r="Y1093"/>
      <c r="Z1093"/>
      <c r="AG1093" s="135"/>
      <c r="AH1093" s="135"/>
    </row>
    <row r="1094" spans="1:34" outlineLevel="1" x14ac:dyDescent="0.4">
      <c r="A1094" s="337"/>
      <c r="B1094" s="539"/>
      <c r="C1094" s="540"/>
      <c r="D1094" s="540"/>
      <c r="E1094" s="540"/>
      <c r="F1094" s="541" t="s">
        <v>214</v>
      </c>
      <c r="G1094" s="172">
        <f t="shared" ref="G1094:G1100" si="378">G238</f>
        <v>0</v>
      </c>
      <c r="H1094" s="173">
        <f t="shared" ref="H1094:H1100" si="379">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 t="shared" ref="W1094:W1100" si="380">G1094-SUM(H1094:V1094)</f>
        <v>0</v>
      </c>
      <c r="Y1094"/>
      <c r="Z1094"/>
      <c r="AG1094" s="135"/>
      <c r="AH1094" s="135"/>
    </row>
    <row r="1095" spans="1:34" outlineLevel="1" x14ac:dyDescent="0.4">
      <c r="A1095" s="337"/>
      <c r="B1095" s="494"/>
      <c r="C1095" s="498"/>
      <c r="D1095" s="498"/>
      <c r="E1095" s="498"/>
      <c r="F1095" s="541" t="s">
        <v>215</v>
      </c>
      <c r="G1095" s="172">
        <f t="shared" si="378"/>
        <v>0</v>
      </c>
      <c r="H1095" s="173">
        <f t="shared" si="379"/>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si="380"/>
        <v>0</v>
      </c>
      <c r="Y1095"/>
      <c r="Z1095"/>
      <c r="AG1095" s="135"/>
      <c r="AH1095" s="135"/>
    </row>
    <row r="1096" spans="1:34" outlineLevel="1" x14ac:dyDescent="0.4">
      <c r="A1096" s="337"/>
      <c r="B1096" s="494"/>
      <c r="C1096" s="498"/>
      <c r="D1096" s="498"/>
      <c r="E1096" s="498"/>
      <c r="F1096" s="500" t="s">
        <v>216</v>
      </c>
      <c r="G1096" s="172">
        <f t="shared" si="378"/>
        <v>0</v>
      </c>
      <c r="H1096" s="173">
        <f t="shared" si="379"/>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380"/>
        <v>0</v>
      </c>
      <c r="Y1096"/>
      <c r="Z1096"/>
      <c r="AG1096" s="135"/>
      <c r="AH1096" s="135"/>
    </row>
    <row r="1097" spans="1:34" outlineLevel="1" x14ac:dyDescent="0.4">
      <c r="A1097" s="337"/>
      <c r="B1097" s="494"/>
      <c r="C1097" s="498"/>
      <c r="D1097" s="498"/>
      <c r="E1097" s="498"/>
      <c r="F1097" s="500" t="s">
        <v>380</v>
      </c>
      <c r="G1097" s="172">
        <f t="shared" si="378"/>
        <v>0</v>
      </c>
      <c r="H1097" s="173">
        <f t="shared" si="379"/>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380"/>
        <v>0</v>
      </c>
      <c r="Y1097"/>
      <c r="Z1097"/>
      <c r="AG1097" s="135"/>
      <c r="AH1097" s="135"/>
    </row>
    <row r="1098" spans="1:34" outlineLevel="1" x14ac:dyDescent="0.4">
      <c r="A1098" s="337"/>
      <c r="B1098" s="494"/>
      <c r="C1098" s="498"/>
      <c r="D1098" s="498"/>
      <c r="E1098" s="498"/>
      <c r="F1098" s="500" t="s">
        <v>218</v>
      </c>
      <c r="G1098" s="172">
        <f t="shared" si="378"/>
        <v>0</v>
      </c>
      <c r="H1098" s="173">
        <f t="shared" si="379"/>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380"/>
        <v>0</v>
      </c>
      <c r="Y1098"/>
      <c r="Z1098"/>
      <c r="AG1098" s="135"/>
      <c r="AH1098" s="135"/>
    </row>
    <row r="1099" spans="1:34" outlineLevel="1" x14ac:dyDescent="0.4">
      <c r="A1099" s="337"/>
      <c r="B1099" s="494"/>
      <c r="C1099" s="498"/>
      <c r="D1099" s="498"/>
      <c r="E1099" s="498"/>
      <c r="F1099" s="542" t="s">
        <v>381</v>
      </c>
      <c r="G1099" s="172">
        <f t="shared" si="378"/>
        <v>0</v>
      </c>
      <c r="H1099" s="173">
        <f t="shared" si="37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80"/>
        <v>0</v>
      </c>
      <c r="Y1099"/>
      <c r="Z1099"/>
      <c r="AG1099" s="135"/>
      <c r="AH1099" s="135"/>
    </row>
    <row r="1100" spans="1:34" outlineLevel="1" x14ac:dyDescent="0.4">
      <c r="A1100" s="337"/>
      <c r="B1100" s="494"/>
      <c r="C1100" s="498"/>
      <c r="D1100" s="498"/>
      <c r="E1100" s="498"/>
      <c r="F1100" s="542" t="s">
        <v>382</v>
      </c>
      <c r="G1100" s="172">
        <f t="shared" si="378"/>
        <v>0</v>
      </c>
      <c r="H1100" s="173">
        <f t="shared" si="37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80"/>
        <v>0</v>
      </c>
      <c r="Y1100"/>
      <c r="Z1100"/>
      <c r="AG1100" s="135"/>
      <c r="AH1100" s="135"/>
    </row>
    <row r="1101" spans="1:34" x14ac:dyDescent="0.4">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4">
      <c r="A1102" s="337"/>
      <c r="B1102" s="502"/>
      <c r="C1102" s="498"/>
      <c r="D1102" s="499"/>
      <c r="E1102" s="499" t="s">
        <v>222</v>
      </c>
      <c r="F1102" s="498"/>
      <c r="G1102" s="68">
        <f t="shared" ref="G1102:W1102" si="381">SUBTOTAL(9,G1103:G1108)</f>
        <v>0</v>
      </c>
      <c r="H1102" s="36">
        <f t="shared" si="381"/>
        <v>0</v>
      </c>
      <c r="I1102" s="36">
        <f t="shared" si="381"/>
        <v>0</v>
      </c>
      <c r="J1102" s="36">
        <f t="shared" si="381"/>
        <v>0</v>
      </c>
      <c r="K1102" s="39">
        <f t="shared" si="381"/>
        <v>0</v>
      </c>
      <c r="L1102" s="37">
        <f t="shared" si="381"/>
        <v>0</v>
      </c>
      <c r="M1102" s="38">
        <f t="shared" si="381"/>
        <v>0</v>
      </c>
      <c r="N1102" s="38">
        <f t="shared" si="381"/>
        <v>0</v>
      </c>
      <c r="O1102" s="38">
        <f t="shared" si="381"/>
        <v>0</v>
      </c>
      <c r="P1102" s="38">
        <f t="shared" si="381"/>
        <v>0</v>
      </c>
      <c r="Q1102" s="38">
        <f t="shared" si="381"/>
        <v>0</v>
      </c>
      <c r="R1102" s="38">
        <f t="shared" si="381"/>
        <v>0</v>
      </c>
      <c r="S1102" s="38">
        <f t="shared" si="381"/>
        <v>0</v>
      </c>
      <c r="T1102" s="38">
        <f t="shared" si="381"/>
        <v>0</v>
      </c>
      <c r="U1102" s="38">
        <f t="shared" si="381"/>
        <v>0</v>
      </c>
      <c r="V1102" s="39">
        <f t="shared" si="381"/>
        <v>0</v>
      </c>
      <c r="W1102" s="39">
        <f t="shared" si="381"/>
        <v>0</v>
      </c>
      <c r="Y1102"/>
      <c r="Z1102"/>
      <c r="AG1102" s="135"/>
      <c r="AH1102" s="135"/>
    </row>
    <row r="1103" spans="1:34" outlineLevel="1" x14ac:dyDescent="0.4">
      <c r="A1103" s="337"/>
      <c r="B1103" s="494"/>
      <c r="C1103" s="498"/>
      <c r="D1103" s="498"/>
      <c r="E1103" s="495"/>
      <c r="F1103" s="500" t="s">
        <v>223</v>
      </c>
      <c r="G1103" s="172">
        <f t="shared" ref="G1103:G1108" si="382">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4">
      <c r="A1104" s="337"/>
      <c r="B1104" s="494"/>
      <c r="C1104" s="498"/>
      <c r="D1104" s="498"/>
      <c r="E1104" s="495"/>
      <c r="F1104" s="500" t="s">
        <v>224</v>
      </c>
      <c r="G1104" s="172">
        <f t="shared" si="382"/>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 t="shared" ref="W1104:W1115" si="383">G1104-SUM(H1104:V1104)</f>
        <v>0</v>
      </c>
      <c r="Y1104"/>
      <c r="Z1104"/>
      <c r="AG1104" s="135"/>
      <c r="AH1104" s="135"/>
    </row>
    <row r="1105" spans="1:34" outlineLevel="1" x14ac:dyDescent="0.4">
      <c r="A1105" s="337"/>
      <c r="B1105" s="494"/>
      <c r="C1105" s="498"/>
      <c r="D1105" s="498"/>
      <c r="E1105" s="495"/>
      <c r="F1105" s="500" t="s">
        <v>225</v>
      </c>
      <c r="G1105" s="172">
        <f t="shared" si="382"/>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 t="shared" si="383"/>
        <v>0</v>
      </c>
      <c r="Y1105"/>
      <c r="Z1105"/>
      <c r="AG1105" s="135"/>
      <c r="AH1105" s="135"/>
    </row>
    <row r="1106" spans="1:34" outlineLevel="1" x14ac:dyDescent="0.4">
      <c r="A1106" s="337"/>
      <c r="B1106" s="494"/>
      <c r="C1106" s="496"/>
      <c r="D1106" s="496"/>
      <c r="E1106" s="495"/>
      <c r="F1106" s="500" t="s">
        <v>226</v>
      </c>
      <c r="G1106" s="172">
        <f t="shared" si="382"/>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 t="shared" si="383"/>
        <v>0</v>
      </c>
      <c r="Y1106"/>
      <c r="Z1106"/>
      <c r="AG1106" s="135"/>
      <c r="AH1106" s="135"/>
    </row>
    <row r="1107" spans="1:34" outlineLevel="1" x14ac:dyDescent="0.4">
      <c r="A1107" s="337"/>
      <c r="B1107" s="494"/>
      <c r="C1107" s="496"/>
      <c r="D1107" s="496"/>
      <c r="E1107" s="495"/>
      <c r="F1107" s="497" t="s">
        <v>227</v>
      </c>
      <c r="G1107" s="172">
        <f t="shared" si="382"/>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 t="shared" si="383"/>
        <v>0</v>
      </c>
      <c r="Y1107"/>
      <c r="Z1107"/>
      <c r="AG1107" s="135"/>
      <c r="AH1107" s="135"/>
    </row>
    <row r="1108" spans="1:34" outlineLevel="1" x14ac:dyDescent="0.4">
      <c r="A1108" s="337"/>
      <c r="B1108" s="494"/>
      <c r="C1108" s="496"/>
      <c r="D1108" s="496"/>
      <c r="E1108" s="495"/>
      <c r="F1108" s="497" t="s">
        <v>228</v>
      </c>
      <c r="G1108" s="172">
        <f t="shared" si="382"/>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si="383"/>
        <v>0</v>
      </c>
      <c r="Y1108"/>
      <c r="Z1108"/>
      <c r="AG1108" s="135"/>
      <c r="AH1108" s="135"/>
    </row>
    <row r="1109" spans="1:34" x14ac:dyDescent="0.4">
      <c r="A1109" s="337"/>
      <c r="B1109" s="494"/>
      <c r="C1109" s="496"/>
      <c r="D1109" s="496"/>
      <c r="E1109" s="495" t="s">
        <v>229</v>
      </c>
      <c r="F1109" s="498"/>
      <c r="G1109" s="68">
        <f t="shared" ref="G1109:W1109" si="384">SUBTOTAL(9,G1110:G1115)</f>
        <v>0</v>
      </c>
      <c r="H1109" s="36">
        <f t="shared" si="384"/>
        <v>0</v>
      </c>
      <c r="I1109" s="36">
        <f t="shared" si="384"/>
        <v>0</v>
      </c>
      <c r="J1109" s="36">
        <f t="shared" si="384"/>
        <v>0</v>
      </c>
      <c r="K1109" s="39">
        <f t="shared" si="384"/>
        <v>0</v>
      </c>
      <c r="L1109" s="37">
        <f t="shared" si="384"/>
        <v>0</v>
      </c>
      <c r="M1109" s="38">
        <f t="shared" si="384"/>
        <v>0</v>
      </c>
      <c r="N1109" s="38">
        <f t="shared" si="384"/>
        <v>0</v>
      </c>
      <c r="O1109" s="38">
        <f t="shared" si="384"/>
        <v>0</v>
      </c>
      <c r="P1109" s="38">
        <f t="shared" si="384"/>
        <v>0</v>
      </c>
      <c r="Q1109" s="38">
        <f t="shared" si="384"/>
        <v>0</v>
      </c>
      <c r="R1109" s="38">
        <f t="shared" si="384"/>
        <v>0</v>
      </c>
      <c r="S1109" s="38">
        <f t="shared" si="384"/>
        <v>0</v>
      </c>
      <c r="T1109" s="38">
        <f t="shared" si="384"/>
        <v>0</v>
      </c>
      <c r="U1109" s="38">
        <f t="shared" si="384"/>
        <v>0</v>
      </c>
      <c r="V1109" s="39">
        <f t="shared" si="384"/>
        <v>0</v>
      </c>
      <c r="W1109" s="39">
        <f t="shared" si="384"/>
        <v>0</v>
      </c>
      <c r="Y1109"/>
      <c r="Z1109"/>
      <c r="AG1109" s="135"/>
      <c r="AH1109" s="135"/>
    </row>
    <row r="1110" spans="1:34" outlineLevel="1" x14ac:dyDescent="0.4">
      <c r="A1110" s="337"/>
      <c r="B1110" s="494"/>
      <c r="C1110" s="496"/>
      <c r="D1110" s="496"/>
      <c r="E1110" s="495"/>
      <c r="F1110" s="497" t="s">
        <v>230</v>
      </c>
      <c r="G1110" s="172">
        <f t="shared" ref="G1110:G1115" si="385">G254</f>
        <v>0</v>
      </c>
      <c r="H1110" s="162">
        <f t="shared" ref="H1110:K1115" si="386">IF(H254="",0,H254*VLOOKUP($F1110,DRT,3,FALSE))</f>
        <v>0</v>
      </c>
      <c r="I1110" s="166">
        <f t="shared" si="386"/>
        <v>0</v>
      </c>
      <c r="J1110" s="166">
        <f t="shared" si="386"/>
        <v>0</v>
      </c>
      <c r="K1110" s="167">
        <f t="shared" si="386"/>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383"/>
        <v>0</v>
      </c>
      <c r="Y1110"/>
      <c r="Z1110"/>
      <c r="AG1110" s="135"/>
      <c r="AH1110" s="135"/>
    </row>
    <row r="1111" spans="1:34" outlineLevel="1" x14ac:dyDescent="0.4">
      <c r="A1111" s="337"/>
      <c r="B1111" s="494"/>
      <c r="C1111" s="496"/>
      <c r="D1111" s="496"/>
      <c r="E1111" s="495"/>
      <c r="F1111" s="497" t="s">
        <v>231</v>
      </c>
      <c r="G1111" s="172">
        <f t="shared" si="385"/>
        <v>0</v>
      </c>
      <c r="H1111" s="162">
        <f t="shared" si="386"/>
        <v>0</v>
      </c>
      <c r="I1111" s="166">
        <f t="shared" si="386"/>
        <v>0</v>
      </c>
      <c r="J1111" s="166">
        <f t="shared" si="386"/>
        <v>0</v>
      </c>
      <c r="K1111" s="167">
        <f t="shared" si="386"/>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383"/>
        <v>0</v>
      </c>
      <c r="Y1111"/>
      <c r="Z1111"/>
      <c r="AG1111" s="135"/>
      <c r="AH1111" s="135"/>
    </row>
    <row r="1112" spans="1:34" outlineLevel="1" x14ac:dyDescent="0.4">
      <c r="A1112" s="337"/>
      <c r="B1112" s="494"/>
      <c r="C1112" s="496"/>
      <c r="D1112" s="496"/>
      <c r="E1112" s="495"/>
      <c r="F1112" s="497" t="s">
        <v>232</v>
      </c>
      <c r="G1112" s="172">
        <f t="shared" si="385"/>
        <v>0</v>
      </c>
      <c r="H1112" s="162">
        <f t="shared" si="386"/>
        <v>0</v>
      </c>
      <c r="I1112" s="166">
        <f t="shared" si="386"/>
        <v>0</v>
      </c>
      <c r="J1112" s="166">
        <f t="shared" si="386"/>
        <v>0</v>
      </c>
      <c r="K1112" s="167">
        <f t="shared" si="386"/>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383"/>
        <v>0</v>
      </c>
      <c r="Y1112"/>
      <c r="Z1112"/>
      <c r="AG1112" s="135"/>
      <c r="AH1112" s="135"/>
    </row>
    <row r="1113" spans="1:34" outlineLevel="1" x14ac:dyDescent="0.4">
      <c r="A1113" s="337"/>
      <c r="B1113" s="494"/>
      <c r="C1113" s="496"/>
      <c r="D1113" s="496"/>
      <c r="E1113" s="495"/>
      <c r="F1113" s="497" t="s">
        <v>233</v>
      </c>
      <c r="G1113" s="172">
        <f t="shared" si="385"/>
        <v>0</v>
      </c>
      <c r="H1113" s="162">
        <f t="shared" si="386"/>
        <v>0</v>
      </c>
      <c r="I1113" s="166">
        <f t="shared" si="386"/>
        <v>0</v>
      </c>
      <c r="J1113" s="166">
        <f t="shared" si="386"/>
        <v>0</v>
      </c>
      <c r="K1113" s="167">
        <f t="shared" si="386"/>
        <v>0</v>
      </c>
      <c r="L1113" s="165">
        <f>IF(L257="",0,L257*VLOOKUP($F1113,DRT,4,FALSE))</f>
        <v>0</v>
      </c>
      <c r="M1113" s="168">
        <f>IF(M257="",0,M257*VLOOKUP($F1113,DRT,4,FALSE))</f>
        <v>0</v>
      </c>
      <c r="N1113" s="168">
        <f t="shared" ref="N1113:P1115" si="387">IF(N257="",0,N257*VLOOKUP($F1113,DRT,4,FALSE))</f>
        <v>0</v>
      </c>
      <c r="O1113" s="168">
        <f t="shared" si="387"/>
        <v>0</v>
      </c>
      <c r="P1113" s="168">
        <f t="shared" si="387"/>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383"/>
        <v>0</v>
      </c>
      <c r="Y1113"/>
      <c r="Z1113"/>
      <c r="AG1113" s="135"/>
      <c r="AH1113" s="135"/>
    </row>
    <row r="1114" spans="1:34" outlineLevel="1" x14ac:dyDescent="0.4">
      <c r="A1114" s="337"/>
      <c r="B1114" s="494"/>
      <c r="C1114" s="496"/>
      <c r="D1114" s="496"/>
      <c r="E1114" s="495"/>
      <c r="F1114" s="497" t="s">
        <v>234</v>
      </c>
      <c r="G1114" s="172">
        <f t="shared" si="385"/>
        <v>0</v>
      </c>
      <c r="H1114" s="162">
        <f t="shared" si="386"/>
        <v>0</v>
      </c>
      <c r="I1114" s="166">
        <f t="shared" si="386"/>
        <v>0</v>
      </c>
      <c r="J1114" s="166">
        <f t="shared" si="386"/>
        <v>0</v>
      </c>
      <c r="K1114" s="167">
        <f t="shared" si="386"/>
        <v>0</v>
      </c>
      <c r="L1114" s="165">
        <f>IF(L258="",0,L258*VLOOKUP($F1114,DRT,4,FALSE))</f>
        <v>0</v>
      </c>
      <c r="M1114" s="168">
        <f>IF(M258="",0,M258*VLOOKUP($F1114,DRT,4,FALSE))</f>
        <v>0</v>
      </c>
      <c r="N1114" s="168">
        <f t="shared" si="387"/>
        <v>0</v>
      </c>
      <c r="O1114" s="168">
        <f t="shared" si="387"/>
        <v>0</v>
      </c>
      <c r="P1114" s="168">
        <f t="shared" si="387"/>
        <v>0</v>
      </c>
      <c r="Q1114" s="168">
        <f t="shared" ref="Q1114:V1115" si="388">IF(Q258="",0,Q258*VLOOKUP($F1114,DRT,4,FALSE))</f>
        <v>0</v>
      </c>
      <c r="R1114" s="168">
        <f t="shared" si="388"/>
        <v>0</v>
      </c>
      <c r="S1114" s="168">
        <f t="shared" si="388"/>
        <v>0</v>
      </c>
      <c r="T1114" s="168">
        <f t="shared" si="388"/>
        <v>0</v>
      </c>
      <c r="U1114" s="168">
        <f t="shared" si="388"/>
        <v>0</v>
      </c>
      <c r="V1114" s="198">
        <f t="shared" si="388"/>
        <v>0</v>
      </c>
      <c r="W1114" s="48">
        <f t="shared" si="383"/>
        <v>0</v>
      </c>
      <c r="Y1114"/>
      <c r="Z1114"/>
      <c r="AG1114" s="135"/>
      <c r="AH1114" s="135"/>
    </row>
    <row r="1115" spans="1:34" outlineLevel="1" x14ac:dyDescent="0.4">
      <c r="A1115" s="337"/>
      <c r="B1115" s="494"/>
      <c r="C1115" s="496"/>
      <c r="D1115" s="496"/>
      <c r="E1115" s="495"/>
      <c r="F1115" s="497" t="s">
        <v>235</v>
      </c>
      <c r="G1115" s="172">
        <f t="shared" si="385"/>
        <v>0</v>
      </c>
      <c r="H1115" s="162">
        <f t="shared" si="386"/>
        <v>0</v>
      </c>
      <c r="I1115" s="166">
        <f t="shared" si="386"/>
        <v>0</v>
      </c>
      <c r="J1115" s="166">
        <f t="shared" si="386"/>
        <v>0</v>
      </c>
      <c r="K1115" s="167">
        <f t="shared" si="386"/>
        <v>0</v>
      </c>
      <c r="L1115" s="197">
        <f>IF(L259="",0,L259*VLOOKUP($F1115,DRT,4,FALSE))</f>
        <v>0</v>
      </c>
      <c r="M1115" s="166">
        <f>IF(M259="",0,M259*VLOOKUP($F1115,DRT,4,FALSE))</f>
        <v>0</v>
      </c>
      <c r="N1115" s="168">
        <f t="shared" si="387"/>
        <v>0</v>
      </c>
      <c r="O1115" s="168">
        <f t="shared" si="387"/>
        <v>0</v>
      </c>
      <c r="P1115" s="168">
        <f t="shared" si="387"/>
        <v>0</v>
      </c>
      <c r="Q1115" s="168">
        <f t="shared" si="388"/>
        <v>0</v>
      </c>
      <c r="R1115" s="168">
        <f t="shared" si="388"/>
        <v>0</v>
      </c>
      <c r="S1115" s="168">
        <f t="shared" si="388"/>
        <v>0</v>
      </c>
      <c r="T1115" s="168">
        <f t="shared" si="388"/>
        <v>0</v>
      </c>
      <c r="U1115" s="168">
        <f t="shared" si="388"/>
        <v>0</v>
      </c>
      <c r="V1115" s="198">
        <f t="shared" si="388"/>
        <v>0</v>
      </c>
      <c r="W1115" s="48">
        <f t="shared" si="383"/>
        <v>0</v>
      </c>
      <c r="Y1115"/>
      <c r="Z1115"/>
      <c r="AG1115" s="135"/>
      <c r="AH1115" s="135"/>
    </row>
    <row r="1116" spans="1:34" x14ac:dyDescent="0.4">
      <c r="A1116" s="337"/>
      <c r="B1116" s="494"/>
      <c r="C1116" s="496"/>
      <c r="D1116" s="496"/>
      <c r="E1116" s="495" t="s">
        <v>236</v>
      </c>
      <c r="F1116" s="498"/>
      <c r="G1116" s="68">
        <f t="shared" ref="G1116:W1116" si="389">SUBTOTAL(9,G1117:G1122)</f>
        <v>0</v>
      </c>
      <c r="H1116" s="36">
        <f t="shared" si="389"/>
        <v>0</v>
      </c>
      <c r="I1116" s="36">
        <f t="shared" si="389"/>
        <v>0</v>
      </c>
      <c r="J1116" s="36">
        <f t="shared" si="389"/>
        <v>0</v>
      </c>
      <c r="K1116" s="39">
        <f t="shared" si="389"/>
        <v>0</v>
      </c>
      <c r="L1116" s="37">
        <f t="shared" si="389"/>
        <v>0</v>
      </c>
      <c r="M1116" s="38">
        <f t="shared" si="389"/>
        <v>0</v>
      </c>
      <c r="N1116" s="38">
        <f t="shared" si="389"/>
        <v>0</v>
      </c>
      <c r="O1116" s="38">
        <f t="shared" si="389"/>
        <v>0</v>
      </c>
      <c r="P1116" s="38">
        <f t="shared" si="389"/>
        <v>0</v>
      </c>
      <c r="Q1116" s="38">
        <f t="shared" si="389"/>
        <v>0</v>
      </c>
      <c r="R1116" s="38">
        <f t="shared" si="389"/>
        <v>0</v>
      </c>
      <c r="S1116" s="38">
        <f t="shared" si="389"/>
        <v>0</v>
      </c>
      <c r="T1116" s="38">
        <f t="shared" si="389"/>
        <v>0</v>
      </c>
      <c r="U1116" s="38">
        <f t="shared" si="389"/>
        <v>0</v>
      </c>
      <c r="V1116" s="39">
        <f t="shared" si="389"/>
        <v>0</v>
      </c>
      <c r="W1116" s="39">
        <f t="shared" si="389"/>
        <v>0</v>
      </c>
      <c r="Y1116"/>
      <c r="Z1116"/>
      <c r="AG1116" s="135"/>
      <c r="AH1116" s="135"/>
    </row>
    <row r="1117" spans="1:34" outlineLevel="1" x14ac:dyDescent="0.4">
      <c r="A1117" s="337"/>
      <c r="B1117" s="494"/>
      <c r="C1117" s="496"/>
      <c r="D1117" s="496"/>
      <c r="E1117" s="495"/>
      <c r="F1117" s="497" t="s">
        <v>237</v>
      </c>
      <c r="G1117" s="172">
        <f t="shared" ref="G1117:G1122" si="390">G261</f>
        <v>0</v>
      </c>
      <c r="H1117" s="162">
        <f t="shared" ref="H1117:K1122" si="391">IF(H261="",0,H261*VLOOKUP($F1117,DRT,3,FALSE))</f>
        <v>0</v>
      </c>
      <c r="I1117" s="166">
        <f t="shared" si="391"/>
        <v>0</v>
      </c>
      <c r="J1117" s="166">
        <f t="shared" si="391"/>
        <v>0</v>
      </c>
      <c r="K1117" s="167">
        <f t="shared" si="391"/>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392">G1117-SUM(H1117:V1117)</f>
        <v>0</v>
      </c>
      <c r="Y1117"/>
      <c r="Z1117"/>
      <c r="AG1117" s="135"/>
      <c r="AH1117" s="135"/>
    </row>
    <row r="1118" spans="1:34" outlineLevel="1" x14ac:dyDescent="0.4">
      <c r="A1118" s="337"/>
      <c r="B1118" s="494"/>
      <c r="C1118" s="496"/>
      <c r="D1118" s="496"/>
      <c r="E1118" s="495"/>
      <c r="F1118" s="497" t="s">
        <v>238</v>
      </c>
      <c r="G1118" s="172">
        <f t="shared" si="390"/>
        <v>0</v>
      </c>
      <c r="H1118" s="162">
        <f t="shared" si="391"/>
        <v>0</v>
      </c>
      <c r="I1118" s="166">
        <f t="shared" si="391"/>
        <v>0</v>
      </c>
      <c r="J1118" s="166">
        <f t="shared" si="391"/>
        <v>0</v>
      </c>
      <c r="K1118" s="167">
        <f t="shared" si="391"/>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392"/>
        <v>0</v>
      </c>
      <c r="Y1118"/>
      <c r="Z1118"/>
      <c r="AG1118" s="135"/>
      <c r="AH1118" s="135"/>
    </row>
    <row r="1119" spans="1:34" outlineLevel="1" x14ac:dyDescent="0.4">
      <c r="A1119" s="337"/>
      <c r="B1119" s="494"/>
      <c r="C1119" s="496"/>
      <c r="D1119" s="496"/>
      <c r="E1119" s="495"/>
      <c r="F1119" s="497" t="s">
        <v>239</v>
      </c>
      <c r="G1119" s="172">
        <f t="shared" si="390"/>
        <v>0</v>
      </c>
      <c r="H1119" s="162">
        <f t="shared" si="391"/>
        <v>0</v>
      </c>
      <c r="I1119" s="166">
        <f t="shared" si="391"/>
        <v>0</v>
      </c>
      <c r="J1119" s="166">
        <f t="shared" si="391"/>
        <v>0</v>
      </c>
      <c r="K1119" s="167">
        <f t="shared" si="391"/>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392"/>
        <v>0</v>
      </c>
      <c r="Y1119"/>
      <c r="Z1119"/>
      <c r="AG1119" s="135"/>
      <c r="AH1119" s="135"/>
    </row>
    <row r="1120" spans="1:34" outlineLevel="1" x14ac:dyDescent="0.4">
      <c r="A1120" s="337"/>
      <c r="B1120" s="494"/>
      <c r="C1120" s="496"/>
      <c r="D1120" s="496"/>
      <c r="E1120" s="495"/>
      <c r="F1120" s="497" t="s">
        <v>240</v>
      </c>
      <c r="G1120" s="172">
        <f t="shared" si="390"/>
        <v>0</v>
      </c>
      <c r="H1120" s="162">
        <f t="shared" si="391"/>
        <v>0</v>
      </c>
      <c r="I1120" s="166">
        <f t="shared" si="391"/>
        <v>0</v>
      </c>
      <c r="J1120" s="166">
        <f t="shared" si="391"/>
        <v>0</v>
      </c>
      <c r="K1120" s="167">
        <f t="shared" si="391"/>
        <v>0</v>
      </c>
      <c r="L1120" s="165">
        <f>IF(L264="",0,L264*VLOOKUP($F1120,DRT,4,FALSE))</f>
        <v>0</v>
      </c>
      <c r="M1120" s="168">
        <f>IF(M264="",0,M264*VLOOKUP($F1120,DRT,4,FALSE))</f>
        <v>0</v>
      </c>
      <c r="N1120" s="168">
        <f t="shared" ref="N1120:P1122" si="393">IF(N264="",0,N264*VLOOKUP($F1120,DRT,4,FALSE))</f>
        <v>0</v>
      </c>
      <c r="O1120" s="168">
        <f t="shared" si="393"/>
        <v>0</v>
      </c>
      <c r="P1120" s="168">
        <f t="shared" si="393"/>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392"/>
        <v>0</v>
      </c>
      <c r="Y1120"/>
      <c r="Z1120"/>
      <c r="AG1120" s="135"/>
      <c r="AH1120" s="135"/>
    </row>
    <row r="1121" spans="1:34" outlineLevel="1" x14ac:dyDescent="0.4">
      <c r="A1121" s="337"/>
      <c r="B1121" s="494"/>
      <c r="C1121" s="496"/>
      <c r="D1121" s="496"/>
      <c r="E1121" s="495"/>
      <c r="F1121" s="497" t="s">
        <v>241</v>
      </c>
      <c r="G1121" s="172">
        <f t="shared" si="390"/>
        <v>0</v>
      </c>
      <c r="H1121" s="162">
        <f t="shared" si="391"/>
        <v>0</v>
      </c>
      <c r="I1121" s="166">
        <f t="shared" si="391"/>
        <v>0</v>
      </c>
      <c r="J1121" s="166">
        <f t="shared" si="391"/>
        <v>0</v>
      </c>
      <c r="K1121" s="167">
        <f t="shared" si="391"/>
        <v>0</v>
      </c>
      <c r="L1121" s="165">
        <f>IF(L265="",0,L265*VLOOKUP($F1121,DRT,4,FALSE))</f>
        <v>0</v>
      </c>
      <c r="M1121" s="168">
        <f>IF(M265="",0,M265*VLOOKUP($F1121,DRT,4,FALSE))</f>
        <v>0</v>
      </c>
      <c r="N1121" s="168">
        <f t="shared" si="393"/>
        <v>0</v>
      </c>
      <c r="O1121" s="168">
        <f t="shared" si="393"/>
        <v>0</v>
      </c>
      <c r="P1121" s="168">
        <f t="shared" si="393"/>
        <v>0</v>
      </c>
      <c r="Q1121" s="168">
        <f t="shared" ref="Q1121:V1122" si="394">IF(Q265="",0,Q265*VLOOKUP($F1121,DRT,4,FALSE))</f>
        <v>0</v>
      </c>
      <c r="R1121" s="168">
        <f t="shared" si="394"/>
        <v>0</v>
      </c>
      <c r="S1121" s="168">
        <f t="shared" si="394"/>
        <v>0</v>
      </c>
      <c r="T1121" s="168">
        <f t="shared" si="394"/>
        <v>0</v>
      </c>
      <c r="U1121" s="168">
        <f t="shared" si="394"/>
        <v>0</v>
      </c>
      <c r="V1121" s="198">
        <f t="shared" si="394"/>
        <v>0</v>
      </c>
      <c r="W1121" s="48">
        <f t="shared" si="392"/>
        <v>0</v>
      </c>
      <c r="Y1121"/>
      <c r="Z1121"/>
      <c r="AG1121" s="135"/>
      <c r="AH1121" s="135"/>
    </row>
    <row r="1122" spans="1:34" outlineLevel="1" x14ac:dyDescent="0.4">
      <c r="A1122" s="337"/>
      <c r="B1122" s="494"/>
      <c r="C1122" s="496"/>
      <c r="D1122" s="496"/>
      <c r="E1122" s="495"/>
      <c r="F1122" s="497" t="s">
        <v>242</v>
      </c>
      <c r="G1122" s="172">
        <f t="shared" si="390"/>
        <v>0</v>
      </c>
      <c r="H1122" s="162">
        <f t="shared" si="391"/>
        <v>0</v>
      </c>
      <c r="I1122" s="166">
        <f t="shared" si="391"/>
        <v>0</v>
      </c>
      <c r="J1122" s="166">
        <f t="shared" si="391"/>
        <v>0</v>
      </c>
      <c r="K1122" s="167">
        <f t="shared" si="391"/>
        <v>0</v>
      </c>
      <c r="L1122" s="197">
        <f>IF(L266="",0,L266*VLOOKUP($F1122,DRT,4,FALSE))</f>
        <v>0</v>
      </c>
      <c r="M1122" s="166">
        <f>IF(M266="",0,M266*VLOOKUP($F1122,DRT,4,FALSE))</f>
        <v>0</v>
      </c>
      <c r="N1122" s="168">
        <f t="shared" si="393"/>
        <v>0</v>
      </c>
      <c r="O1122" s="168">
        <f t="shared" si="393"/>
        <v>0</v>
      </c>
      <c r="P1122" s="168">
        <f t="shared" si="393"/>
        <v>0</v>
      </c>
      <c r="Q1122" s="168">
        <f t="shared" si="394"/>
        <v>0</v>
      </c>
      <c r="R1122" s="168">
        <f t="shared" si="394"/>
        <v>0</v>
      </c>
      <c r="S1122" s="168">
        <f t="shared" si="394"/>
        <v>0</v>
      </c>
      <c r="T1122" s="168">
        <f t="shared" si="394"/>
        <v>0</v>
      </c>
      <c r="U1122" s="168">
        <f t="shared" si="394"/>
        <v>0</v>
      </c>
      <c r="V1122" s="198">
        <f t="shared" si="394"/>
        <v>0</v>
      </c>
      <c r="W1122" s="48">
        <f t="shared" si="392"/>
        <v>0</v>
      </c>
      <c r="Y1122"/>
      <c r="Z1122"/>
      <c r="AG1122" s="135"/>
      <c r="AH1122" s="135"/>
    </row>
    <row r="1123" spans="1:34" x14ac:dyDescent="0.4">
      <c r="A1123" s="337"/>
      <c r="B1123" s="494"/>
      <c r="C1123" s="496"/>
      <c r="D1123" s="496"/>
      <c r="E1123" s="495" t="s">
        <v>243</v>
      </c>
      <c r="F1123" s="498"/>
      <c r="G1123" s="68">
        <f t="shared" ref="G1123:W1123" si="395">SUBTOTAL(9,G1124:G1129)</f>
        <v>0</v>
      </c>
      <c r="H1123" s="36">
        <f t="shared" si="395"/>
        <v>0</v>
      </c>
      <c r="I1123" s="36">
        <f t="shared" si="395"/>
        <v>0</v>
      </c>
      <c r="J1123" s="36">
        <f t="shared" si="395"/>
        <v>0</v>
      </c>
      <c r="K1123" s="39">
        <f t="shared" si="395"/>
        <v>0</v>
      </c>
      <c r="L1123" s="37">
        <f t="shared" si="395"/>
        <v>0</v>
      </c>
      <c r="M1123" s="38">
        <f t="shared" si="395"/>
        <v>0</v>
      </c>
      <c r="N1123" s="38">
        <f t="shared" si="395"/>
        <v>0</v>
      </c>
      <c r="O1123" s="38">
        <f t="shared" si="395"/>
        <v>0</v>
      </c>
      <c r="P1123" s="38">
        <f t="shared" si="395"/>
        <v>0</v>
      </c>
      <c r="Q1123" s="38">
        <f t="shared" si="395"/>
        <v>0</v>
      </c>
      <c r="R1123" s="38">
        <f t="shared" si="395"/>
        <v>0</v>
      </c>
      <c r="S1123" s="38">
        <f t="shared" si="395"/>
        <v>0</v>
      </c>
      <c r="T1123" s="38">
        <f t="shared" si="395"/>
        <v>0</v>
      </c>
      <c r="U1123" s="38">
        <f t="shared" si="395"/>
        <v>0</v>
      </c>
      <c r="V1123" s="39">
        <f t="shared" si="395"/>
        <v>0</v>
      </c>
      <c r="W1123" s="39">
        <f t="shared" si="395"/>
        <v>0</v>
      </c>
      <c r="Y1123"/>
      <c r="Z1123"/>
      <c r="AG1123" s="135"/>
      <c r="AH1123" s="135"/>
    </row>
    <row r="1124" spans="1:34" outlineLevel="1" x14ac:dyDescent="0.4">
      <c r="A1124" s="337"/>
      <c r="B1124" s="494"/>
      <c r="C1124" s="496"/>
      <c r="D1124" s="496"/>
      <c r="E1124" s="495"/>
      <c r="F1124" s="497" t="s">
        <v>244</v>
      </c>
      <c r="G1124" s="172">
        <f t="shared" ref="G1124:G1129" si="396">G268</f>
        <v>0</v>
      </c>
      <c r="H1124" s="162">
        <f t="shared" ref="H1124:K1129" si="397">IF(H268="",0,H268*VLOOKUP($F1124,DRT,3,FALSE))</f>
        <v>0</v>
      </c>
      <c r="I1124" s="166">
        <f t="shared" si="397"/>
        <v>0</v>
      </c>
      <c r="J1124" s="166">
        <f t="shared" si="397"/>
        <v>0</v>
      </c>
      <c r="K1124" s="167">
        <f t="shared" si="397"/>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398">G1124-SUM(H1124:V1124)</f>
        <v>0</v>
      </c>
      <c r="Y1124"/>
      <c r="Z1124"/>
      <c r="AG1124" s="135"/>
      <c r="AH1124" s="135"/>
    </row>
    <row r="1125" spans="1:34" outlineLevel="1" x14ac:dyDescent="0.4">
      <c r="A1125" s="337"/>
      <c r="B1125" s="494"/>
      <c r="C1125" s="496"/>
      <c r="D1125" s="496"/>
      <c r="E1125" s="495"/>
      <c r="F1125" s="497" t="s">
        <v>245</v>
      </c>
      <c r="G1125" s="172">
        <f t="shared" si="396"/>
        <v>0</v>
      </c>
      <c r="H1125" s="162">
        <f t="shared" si="397"/>
        <v>0</v>
      </c>
      <c r="I1125" s="166">
        <f t="shared" si="397"/>
        <v>0</v>
      </c>
      <c r="J1125" s="166">
        <f t="shared" si="397"/>
        <v>0</v>
      </c>
      <c r="K1125" s="167">
        <f t="shared" si="397"/>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398"/>
        <v>0</v>
      </c>
      <c r="Y1125"/>
      <c r="Z1125"/>
      <c r="AG1125" s="135"/>
      <c r="AH1125" s="135"/>
    </row>
    <row r="1126" spans="1:34" outlineLevel="1" x14ac:dyDescent="0.4">
      <c r="A1126" s="337"/>
      <c r="B1126" s="494"/>
      <c r="C1126" s="496"/>
      <c r="D1126" s="496"/>
      <c r="E1126" s="495"/>
      <c r="F1126" s="497" t="s">
        <v>246</v>
      </c>
      <c r="G1126" s="172">
        <f t="shared" si="396"/>
        <v>0</v>
      </c>
      <c r="H1126" s="162">
        <f t="shared" si="397"/>
        <v>0</v>
      </c>
      <c r="I1126" s="166">
        <f t="shared" si="397"/>
        <v>0</v>
      </c>
      <c r="J1126" s="166">
        <f t="shared" si="397"/>
        <v>0</v>
      </c>
      <c r="K1126" s="167">
        <f t="shared" si="397"/>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398"/>
        <v>0</v>
      </c>
      <c r="Y1126"/>
      <c r="Z1126"/>
      <c r="AG1126" s="135"/>
      <c r="AH1126" s="135"/>
    </row>
    <row r="1127" spans="1:34" outlineLevel="1" x14ac:dyDescent="0.4">
      <c r="A1127" s="337"/>
      <c r="B1127" s="494"/>
      <c r="C1127" s="496"/>
      <c r="D1127" s="496"/>
      <c r="E1127" s="495"/>
      <c r="F1127" s="497" t="s">
        <v>247</v>
      </c>
      <c r="G1127" s="172">
        <f t="shared" si="396"/>
        <v>0</v>
      </c>
      <c r="H1127" s="162">
        <f t="shared" si="397"/>
        <v>0</v>
      </c>
      <c r="I1127" s="166">
        <f t="shared" si="397"/>
        <v>0</v>
      </c>
      <c r="J1127" s="166">
        <f t="shared" si="397"/>
        <v>0</v>
      </c>
      <c r="K1127" s="167">
        <f t="shared" si="397"/>
        <v>0</v>
      </c>
      <c r="L1127" s="165">
        <f>IF(L271="",0,L271*VLOOKUP($F1127,DRT,4,FALSE))</f>
        <v>0</v>
      </c>
      <c r="M1127" s="168">
        <f>IF(M271="",0,M271*VLOOKUP($F1127,DRT,4,FALSE))</f>
        <v>0</v>
      </c>
      <c r="N1127" s="168">
        <f t="shared" ref="N1127:P1129" si="399">IF(N271="",0,N271*VLOOKUP($F1127,DRT,4,FALSE))</f>
        <v>0</v>
      </c>
      <c r="O1127" s="168">
        <f t="shared" si="399"/>
        <v>0</v>
      </c>
      <c r="P1127" s="168">
        <f t="shared" si="399"/>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398"/>
        <v>0</v>
      </c>
      <c r="Y1127"/>
      <c r="Z1127"/>
      <c r="AG1127" s="135"/>
      <c r="AH1127" s="135"/>
    </row>
    <row r="1128" spans="1:34" outlineLevel="1" x14ac:dyDescent="0.4">
      <c r="A1128" s="337"/>
      <c r="B1128" s="494"/>
      <c r="C1128" s="496"/>
      <c r="D1128" s="496"/>
      <c r="E1128" s="495"/>
      <c r="F1128" s="497" t="s">
        <v>248</v>
      </c>
      <c r="G1128" s="172">
        <f t="shared" si="396"/>
        <v>0</v>
      </c>
      <c r="H1128" s="162">
        <f t="shared" si="397"/>
        <v>0</v>
      </c>
      <c r="I1128" s="166">
        <f t="shared" si="397"/>
        <v>0</v>
      </c>
      <c r="J1128" s="166">
        <f t="shared" si="397"/>
        <v>0</v>
      </c>
      <c r="K1128" s="167">
        <f t="shared" si="397"/>
        <v>0</v>
      </c>
      <c r="L1128" s="165">
        <f>IF(L272="",0,L272*VLOOKUP($F1128,DRT,4,FALSE))</f>
        <v>0</v>
      </c>
      <c r="M1128" s="168">
        <f>IF(M272="",0,M272*VLOOKUP($F1128,DRT,4,FALSE))</f>
        <v>0</v>
      </c>
      <c r="N1128" s="168">
        <f t="shared" si="399"/>
        <v>0</v>
      </c>
      <c r="O1128" s="168">
        <f t="shared" si="399"/>
        <v>0</v>
      </c>
      <c r="P1128" s="168">
        <f t="shared" si="399"/>
        <v>0</v>
      </c>
      <c r="Q1128" s="168">
        <f t="shared" ref="Q1128:V1129" si="400">IF(Q272="",0,Q272*VLOOKUP($F1128,DRT,4,FALSE))</f>
        <v>0</v>
      </c>
      <c r="R1128" s="168">
        <f t="shared" si="400"/>
        <v>0</v>
      </c>
      <c r="S1128" s="168">
        <f t="shared" si="400"/>
        <v>0</v>
      </c>
      <c r="T1128" s="168">
        <f t="shared" si="400"/>
        <v>0</v>
      </c>
      <c r="U1128" s="168">
        <f t="shared" si="400"/>
        <v>0</v>
      </c>
      <c r="V1128" s="198">
        <f t="shared" si="400"/>
        <v>0</v>
      </c>
      <c r="W1128" s="48">
        <f t="shared" si="398"/>
        <v>0</v>
      </c>
      <c r="Y1128"/>
      <c r="Z1128"/>
      <c r="AG1128" s="135"/>
      <c r="AH1128" s="135"/>
    </row>
    <row r="1129" spans="1:34" outlineLevel="1" x14ac:dyDescent="0.4">
      <c r="A1129" s="337"/>
      <c r="B1129" s="494"/>
      <c r="C1129" s="496"/>
      <c r="D1129" s="496"/>
      <c r="E1129" s="495"/>
      <c r="F1129" s="497" t="s">
        <v>235</v>
      </c>
      <c r="G1129" s="172">
        <f t="shared" si="396"/>
        <v>0</v>
      </c>
      <c r="H1129" s="162">
        <f t="shared" si="397"/>
        <v>0</v>
      </c>
      <c r="I1129" s="166">
        <f t="shared" si="397"/>
        <v>0</v>
      </c>
      <c r="J1129" s="166">
        <f t="shared" si="397"/>
        <v>0</v>
      </c>
      <c r="K1129" s="167">
        <f t="shared" si="397"/>
        <v>0</v>
      </c>
      <c r="L1129" s="197">
        <f>IF(L273="",0,L273*VLOOKUP($F1129,DRT,4,FALSE))</f>
        <v>0</v>
      </c>
      <c r="M1129" s="166">
        <f>IF(M273="",0,M273*VLOOKUP($F1129,DRT,4,FALSE))</f>
        <v>0</v>
      </c>
      <c r="N1129" s="168">
        <f t="shared" si="399"/>
        <v>0</v>
      </c>
      <c r="O1129" s="168">
        <f t="shared" si="399"/>
        <v>0</v>
      </c>
      <c r="P1129" s="168">
        <f t="shared" si="399"/>
        <v>0</v>
      </c>
      <c r="Q1129" s="168">
        <f t="shared" si="400"/>
        <v>0</v>
      </c>
      <c r="R1129" s="168">
        <f t="shared" si="400"/>
        <v>0</v>
      </c>
      <c r="S1129" s="168">
        <f t="shared" si="400"/>
        <v>0</v>
      </c>
      <c r="T1129" s="168">
        <f t="shared" si="400"/>
        <v>0</v>
      </c>
      <c r="U1129" s="168">
        <f t="shared" si="400"/>
        <v>0</v>
      </c>
      <c r="V1129" s="198">
        <f t="shared" si="400"/>
        <v>0</v>
      </c>
      <c r="W1129" s="48">
        <f t="shared" si="398"/>
        <v>0</v>
      </c>
      <c r="Y1129"/>
      <c r="Z1129"/>
      <c r="AG1129" s="135"/>
      <c r="AH1129" s="135"/>
    </row>
    <row r="1130" spans="1:34" x14ac:dyDescent="0.4">
      <c r="A1130" s="337"/>
      <c r="B1130" s="494"/>
      <c r="C1130" s="496"/>
      <c r="D1130" s="496"/>
      <c r="E1130" s="495" t="s">
        <v>249</v>
      </c>
      <c r="F1130" s="498"/>
      <c r="G1130" s="68">
        <f t="shared" ref="G1130:W1130" si="401">SUBTOTAL(9,G1131:G1136)</f>
        <v>0</v>
      </c>
      <c r="H1130" s="36">
        <f t="shared" si="401"/>
        <v>0</v>
      </c>
      <c r="I1130" s="36">
        <f t="shared" si="401"/>
        <v>0</v>
      </c>
      <c r="J1130" s="36">
        <f t="shared" si="401"/>
        <v>0</v>
      </c>
      <c r="K1130" s="39">
        <f t="shared" si="401"/>
        <v>0</v>
      </c>
      <c r="L1130" s="37">
        <f t="shared" si="401"/>
        <v>0</v>
      </c>
      <c r="M1130" s="38">
        <f t="shared" si="401"/>
        <v>0</v>
      </c>
      <c r="N1130" s="38">
        <f t="shared" si="401"/>
        <v>0</v>
      </c>
      <c r="O1130" s="38">
        <f t="shared" si="401"/>
        <v>0</v>
      </c>
      <c r="P1130" s="38">
        <f t="shared" si="401"/>
        <v>0</v>
      </c>
      <c r="Q1130" s="38">
        <f t="shared" si="401"/>
        <v>0</v>
      </c>
      <c r="R1130" s="38">
        <f t="shared" si="401"/>
        <v>0</v>
      </c>
      <c r="S1130" s="38">
        <f t="shared" si="401"/>
        <v>0</v>
      </c>
      <c r="T1130" s="38">
        <f t="shared" si="401"/>
        <v>0</v>
      </c>
      <c r="U1130" s="38">
        <f t="shared" si="401"/>
        <v>0</v>
      </c>
      <c r="V1130" s="39">
        <f t="shared" si="401"/>
        <v>0</v>
      </c>
      <c r="W1130" s="39">
        <f t="shared" si="401"/>
        <v>0</v>
      </c>
      <c r="Y1130"/>
      <c r="Z1130"/>
      <c r="AG1130" s="135"/>
      <c r="AH1130" s="135"/>
    </row>
    <row r="1131" spans="1:34" outlineLevel="1" x14ac:dyDescent="0.4">
      <c r="A1131" s="337"/>
      <c r="B1131" s="494"/>
      <c r="C1131" s="496"/>
      <c r="D1131" s="496"/>
      <c r="E1131" s="495"/>
      <c r="F1131" s="497" t="s">
        <v>250</v>
      </c>
      <c r="G1131" s="172">
        <f t="shared" ref="G1131:G1136" si="402">G275</f>
        <v>0</v>
      </c>
      <c r="H1131" s="162">
        <f t="shared" ref="H1131:K1136" si="403">IF(H275="",0,H275*VLOOKUP($F1131,DRT,3,FALSE))</f>
        <v>0</v>
      </c>
      <c r="I1131" s="166">
        <f t="shared" si="403"/>
        <v>0</v>
      </c>
      <c r="J1131" s="166">
        <f t="shared" si="403"/>
        <v>0</v>
      </c>
      <c r="K1131" s="167">
        <f t="shared" si="403"/>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04">G1131-SUM(H1131:V1131)</f>
        <v>0</v>
      </c>
      <c r="Y1131"/>
      <c r="Z1131"/>
      <c r="AG1131" s="135"/>
      <c r="AH1131" s="135"/>
    </row>
    <row r="1132" spans="1:34" outlineLevel="1" x14ac:dyDescent="0.4">
      <c r="A1132" s="337"/>
      <c r="B1132" s="494"/>
      <c r="C1132" s="496"/>
      <c r="D1132" s="496"/>
      <c r="E1132" s="495"/>
      <c r="F1132" s="497" t="s">
        <v>251</v>
      </c>
      <c r="G1132" s="172">
        <f t="shared" si="402"/>
        <v>0</v>
      </c>
      <c r="H1132" s="162">
        <f t="shared" si="403"/>
        <v>0</v>
      </c>
      <c r="I1132" s="166">
        <f t="shared" si="403"/>
        <v>0</v>
      </c>
      <c r="J1132" s="166">
        <f t="shared" si="403"/>
        <v>0</v>
      </c>
      <c r="K1132" s="167">
        <f t="shared" si="403"/>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04"/>
        <v>0</v>
      </c>
      <c r="Y1132"/>
      <c r="Z1132"/>
      <c r="AG1132" s="135"/>
      <c r="AH1132" s="135"/>
    </row>
    <row r="1133" spans="1:34" outlineLevel="1" x14ac:dyDescent="0.4">
      <c r="A1133" s="337"/>
      <c r="B1133" s="494"/>
      <c r="C1133" s="496"/>
      <c r="D1133" s="496"/>
      <c r="E1133" s="495"/>
      <c r="F1133" s="497" t="s">
        <v>252</v>
      </c>
      <c r="G1133" s="172">
        <f t="shared" si="402"/>
        <v>0</v>
      </c>
      <c r="H1133" s="162">
        <f t="shared" si="403"/>
        <v>0</v>
      </c>
      <c r="I1133" s="166">
        <f t="shared" si="403"/>
        <v>0</v>
      </c>
      <c r="J1133" s="166">
        <f t="shared" si="403"/>
        <v>0</v>
      </c>
      <c r="K1133" s="167">
        <f t="shared" si="403"/>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04"/>
        <v>0</v>
      </c>
      <c r="Y1133"/>
      <c r="Z1133"/>
      <c r="AG1133" s="135"/>
      <c r="AH1133" s="135"/>
    </row>
    <row r="1134" spans="1:34" outlineLevel="1" x14ac:dyDescent="0.4">
      <c r="A1134" s="337"/>
      <c r="B1134" s="494"/>
      <c r="C1134" s="496"/>
      <c r="D1134" s="496"/>
      <c r="E1134" s="495"/>
      <c r="F1134" s="497" t="s">
        <v>253</v>
      </c>
      <c r="G1134" s="172">
        <f t="shared" si="402"/>
        <v>0</v>
      </c>
      <c r="H1134" s="162">
        <f t="shared" si="403"/>
        <v>0</v>
      </c>
      <c r="I1134" s="166">
        <f t="shared" si="403"/>
        <v>0</v>
      </c>
      <c r="J1134" s="166">
        <f t="shared" si="403"/>
        <v>0</v>
      </c>
      <c r="K1134" s="167">
        <f t="shared" si="403"/>
        <v>0</v>
      </c>
      <c r="L1134" s="165">
        <f>IF(L278="",0,L278*VLOOKUP($F1134,DRT,4,FALSE))</f>
        <v>0</v>
      </c>
      <c r="M1134" s="168">
        <f>IF(M278="",0,M278*VLOOKUP($F1134,DRT,4,FALSE))</f>
        <v>0</v>
      </c>
      <c r="N1134" s="168">
        <f t="shared" ref="N1134:P1136" si="405">IF(N278="",0,N278*VLOOKUP($F1134,DRT,4,FALSE))</f>
        <v>0</v>
      </c>
      <c r="O1134" s="168">
        <f t="shared" si="405"/>
        <v>0</v>
      </c>
      <c r="P1134" s="168">
        <f t="shared" si="405"/>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04"/>
        <v>0</v>
      </c>
      <c r="Y1134"/>
      <c r="Z1134"/>
      <c r="AG1134" s="135"/>
      <c r="AH1134" s="135"/>
    </row>
    <row r="1135" spans="1:34" outlineLevel="1" x14ac:dyDescent="0.4">
      <c r="A1135" s="337"/>
      <c r="B1135" s="494"/>
      <c r="C1135" s="496"/>
      <c r="D1135" s="496"/>
      <c r="E1135" s="495"/>
      <c r="F1135" s="497" t="s">
        <v>254</v>
      </c>
      <c r="G1135" s="172">
        <f t="shared" si="402"/>
        <v>0</v>
      </c>
      <c r="H1135" s="162">
        <f t="shared" si="403"/>
        <v>0</v>
      </c>
      <c r="I1135" s="166">
        <f t="shared" si="403"/>
        <v>0</v>
      </c>
      <c r="J1135" s="166">
        <f t="shared" si="403"/>
        <v>0</v>
      </c>
      <c r="K1135" s="167">
        <f t="shared" si="403"/>
        <v>0</v>
      </c>
      <c r="L1135" s="165">
        <f>IF(L279="",0,L279*VLOOKUP($F1135,DRT,4,FALSE))</f>
        <v>0</v>
      </c>
      <c r="M1135" s="168">
        <f>IF(M279="",0,M279*VLOOKUP($F1135,DRT,4,FALSE))</f>
        <v>0</v>
      </c>
      <c r="N1135" s="168">
        <f t="shared" si="405"/>
        <v>0</v>
      </c>
      <c r="O1135" s="168">
        <f t="shared" si="405"/>
        <v>0</v>
      </c>
      <c r="P1135" s="168">
        <f t="shared" si="405"/>
        <v>0</v>
      </c>
      <c r="Q1135" s="168">
        <f t="shared" ref="Q1135:V1136" si="406">IF(Q279="",0,Q279*VLOOKUP($F1135,DRT,4,FALSE))</f>
        <v>0</v>
      </c>
      <c r="R1135" s="168">
        <f t="shared" si="406"/>
        <v>0</v>
      </c>
      <c r="S1135" s="168">
        <f t="shared" si="406"/>
        <v>0</v>
      </c>
      <c r="T1135" s="168">
        <f t="shared" si="406"/>
        <v>0</v>
      </c>
      <c r="U1135" s="168">
        <f t="shared" si="406"/>
        <v>0</v>
      </c>
      <c r="V1135" s="198">
        <f t="shared" si="406"/>
        <v>0</v>
      </c>
      <c r="W1135" s="48">
        <f t="shared" si="404"/>
        <v>0</v>
      </c>
      <c r="Y1135"/>
      <c r="Z1135"/>
      <c r="AG1135" s="135"/>
      <c r="AH1135" s="135"/>
    </row>
    <row r="1136" spans="1:34" outlineLevel="1" x14ac:dyDescent="0.4">
      <c r="A1136" s="337"/>
      <c r="B1136" s="494"/>
      <c r="C1136" s="496"/>
      <c r="D1136" s="496"/>
      <c r="E1136" s="495"/>
      <c r="F1136" s="497" t="s">
        <v>255</v>
      </c>
      <c r="G1136" s="172">
        <f t="shared" si="402"/>
        <v>0</v>
      </c>
      <c r="H1136" s="162">
        <f t="shared" si="403"/>
        <v>0</v>
      </c>
      <c r="I1136" s="166">
        <f t="shared" si="403"/>
        <v>0</v>
      </c>
      <c r="J1136" s="166">
        <f t="shared" si="403"/>
        <v>0</v>
      </c>
      <c r="K1136" s="167">
        <f t="shared" si="403"/>
        <v>0</v>
      </c>
      <c r="L1136" s="197">
        <f>IF(L280="",0,L280*VLOOKUP($F1136,DRT,4,FALSE))</f>
        <v>0</v>
      </c>
      <c r="M1136" s="166">
        <f>IF(M280="",0,M280*VLOOKUP($F1136,DRT,4,FALSE))</f>
        <v>0</v>
      </c>
      <c r="N1136" s="168">
        <f t="shared" si="405"/>
        <v>0</v>
      </c>
      <c r="O1136" s="168">
        <f t="shared" si="405"/>
        <v>0</v>
      </c>
      <c r="P1136" s="168">
        <f t="shared" si="405"/>
        <v>0</v>
      </c>
      <c r="Q1136" s="168">
        <f t="shared" si="406"/>
        <v>0</v>
      </c>
      <c r="R1136" s="168">
        <f t="shared" si="406"/>
        <v>0</v>
      </c>
      <c r="S1136" s="168">
        <f t="shared" si="406"/>
        <v>0</v>
      </c>
      <c r="T1136" s="168">
        <f t="shared" si="406"/>
        <v>0</v>
      </c>
      <c r="U1136" s="168">
        <f t="shared" si="406"/>
        <v>0</v>
      </c>
      <c r="V1136" s="198">
        <f t="shared" si="406"/>
        <v>0</v>
      </c>
      <c r="W1136" s="48">
        <f t="shared" si="404"/>
        <v>0</v>
      </c>
      <c r="Y1136"/>
      <c r="Z1136"/>
      <c r="AG1136" s="135"/>
      <c r="AH1136" s="135"/>
    </row>
    <row r="1137" spans="1:34" x14ac:dyDescent="0.4">
      <c r="A1137" s="337"/>
      <c r="B1137" s="494"/>
      <c r="C1137" s="496"/>
      <c r="D1137" s="496"/>
      <c r="E1137" s="495" t="s">
        <v>256</v>
      </c>
      <c r="F1137" s="498"/>
      <c r="G1137" s="68">
        <f t="shared" ref="G1137:W1137" si="407">SUBTOTAL(9,G1138:G1143)</f>
        <v>0</v>
      </c>
      <c r="H1137" s="36">
        <f t="shared" si="407"/>
        <v>0</v>
      </c>
      <c r="I1137" s="36">
        <f t="shared" si="407"/>
        <v>0</v>
      </c>
      <c r="J1137" s="36">
        <f t="shared" si="407"/>
        <v>0</v>
      </c>
      <c r="K1137" s="39">
        <f t="shared" si="407"/>
        <v>0</v>
      </c>
      <c r="L1137" s="37">
        <f t="shared" si="407"/>
        <v>0</v>
      </c>
      <c r="M1137" s="38">
        <f t="shared" si="407"/>
        <v>0</v>
      </c>
      <c r="N1137" s="38">
        <f t="shared" si="407"/>
        <v>0</v>
      </c>
      <c r="O1137" s="38">
        <f t="shared" si="407"/>
        <v>0</v>
      </c>
      <c r="P1137" s="38">
        <f t="shared" si="407"/>
        <v>0</v>
      </c>
      <c r="Q1137" s="38">
        <f t="shared" si="407"/>
        <v>0</v>
      </c>
      <c r="R1137" s="38">
        <f t="shared" si="407"/>
        <v>0</v>
      </c>
      <c r="S1137" s="38">
        <f t="shared" si="407"/>
        <v>0</v>
      </c>
      <c r="T1137" s="38">
        <f t="shared" si="407"/>
        <v>0</v>
      </c>
      <c r="U1137" s="38">
        <f t="shared" si="407"/>
        <v>0</v>
      </c>
      <c r="V1137" s="39">
        <f t="shared" si="407"/>
        <v>0</v>
      </c>
      <c r="W1137" s="39">
        <f t="shared" si="407"/>
        <v>0</v>
      </c>
      <c r="Y1137"/>
      <c r="Z1137"/>
      <c r="AG1137" s="135"/>
      <c r="AH1137" s="135"/>
    </row>
    <row r="1138" spans="1:34" outlineLevel="1" x14ac:dyDescent="0.4">
      <c r="A1138" s="337"/>
      <c r="B1138" s="494"/>
      <c r="C1138" s="496"/>
      <c r="D1138" s="496"/>
      <c r="E1138" s="495"/>
      <c r="F1138" s="497" t="s">
        <v>257</v>
      </c>
      <c r="G1138" s="172">
        <f t="shared" ref="G1138:G1143" si="408">G282</f>
        <v>0</v>
      </c>
      <c r="H1138" s="162">
        <f t="shared" ref="H1138:K1143" si="409">IF(H282="",0,H282*VLOOKUP($F1138,DRT,3,FALSE))</f>
        <v>0</v>
      </c>
      <c r="I1138" s="166">
        <f t="shared" si="409"/>
        <v>0</v>
      </c>
      <c r="J1138" s="166">
        <f t="shared" si="409"/>
        <v>0</v>
      </c>
      <c r="K1138" s="167">
        <f t="shared" si="409"/>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10">G1138-SUM(H1138:V1138)</f>
        <v>0</v>
      </c>
      <c r="Y1138"/>
      <c r="Z1138"/>
      <c r="AG1138" s="135"/>
      <c r="AH1138" s="135"/>
    </row>
    <row r="1139" spans="1:34" outlineLevel="1" x14ac:dyDescent="0.4">
      <c r="A1139" s="337"/>
      <c r="B1139" s="494"/>
      <c r="C1139" s="496"/>
      <c r="D1139" s="496"/>
      <c r="E1139" s="495"/>
      <c r="F1139" s="497" t="s">
        <v>258</v>
      </c>
      <c r="G1139" s="172">
        <f t="shared" si="408"/>
        <v>0</v>
      </c>
      <c r="H1139" s="162">
        <f t="shared" si="409"/>
        <v>0</v>
      </c>
      <c r="I1139" s="166">
        <f t="shared" si="409"/>
        <v>0</v>
      </c>
      <c r="J1139" s="166">
        <f t="shared" si="409"/>
        <v>0</v>
      </c>
      <c r="K1139" s="167">
        <f t="shared" si="409"/>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10"/>
        <v>0</v>
      </c>
      <c r="Y1139"/>
      <c r="Z1139"/>
      <c r="AG1139" s="135"/>
      <c r="AH1139" s="135"/>
    </row>
    <row r="1140" spans="1:34" outlineLevel="1" x14ac:dyDescent="0.4">
      <c r="A1140" s="337"/>
      <c r="B1140" s="494"/>
      <c r="C1140" s="496"/>
      <c r="D1140" s="496"/>
      <c r="E1140" s="495"/>
      <c r="F1140" s="497" t="s">
        <v>259</v>
      </c>
      <c r="G1140" s="172">
        <f t="shared" si="408"/>
        <v>0</v>
      </c>
      <c r="H1140" s="162">
        <f t="shared" si="409"/>
        <v>0</v>
      </c>
      <c r="I1140" s="166">
        <f t="shared" si="409"/>
        <v>0</v>
      </c>
      <c r="J1140" s="166">
        <f t="shared" si="409"/>
        <v>0</v>
      </c>
      <c r="K1140" s="167">
        <f t="shared" si="409"/>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10"/>
        <v>0</v>
      </c>
      <c r="Y1140"/>
      <c r="Z1140"/>
      <c r="AG1140" s="135"/>
      <c r="AH1140" s="135"/>
    </row>
    <row r="1141" spans="1:34" outlineLevel="1" x14ac:dyDescent="0.4">
      <c r="A1141" s="337"/>
      <c r="B1141" s="494"/>
      <c r="C1141" s="496"/>
      <c r="D1141" s="496"/>
      <c r="E1141" s="495"/>
      <c r="F1141" s="497" t="s">
        <v>260</v>
      </c>
      <c r="G1141" s="172">
        <f t="shared" si="408"/>
        <v>0</v>
      </c>
      <c r="H1141" s="162">
        <f t="shared" si="409"/>
        <v>0</v>
      </c>
      <c r="I1141" s="166">
        <f t="shared" si="409"/>
        <v>0</v>
      </c>
      <c r="J1141" s="166">
        <f t="shared" si="409"/>
        <v>0</v>
      </c>
      <c r="K1141" s="167">
        <f t="shared" si="409"/>
        <v>0</v>
      </c>
      <c r="L1141" s="165">
        <f>IF(L285="",0,L285*VLOOKUP($F1141,DRT,4,FALSE))</f>
        <v>0</v>
      </c>
      <c r="M1141" s="168">
        <f>IF(M285="",0,M285*VLOOKUP($F1141,DRT,4,FALSE))</f>
        <v>0</v>
      </c>
      <c r="N1141" s="168">
        <f t="shared" ref="N1141:P1143" si="411">IF(N285="",0,N285*VLOOKUP($F1141,DRT,4,FALSE))</f>
        <v>0</v>
      </c>
      <c r="O1141" s="168">
        <f t="shared" si="411"/>
        <v>0</v>
      </c>
      <c r="P1141" s="168">
        <f t="shared" si="411"/>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10"/>
        <v>0</v>
      </c>
      <c r="Y1141"/>
      <c r="Z1141"/>
      <c r="AG1141" s="135"/>
      <c r="AH1141" s="135"/>
    </row>
    <row r="1142" spans="1:34" outlineLevel="1" x14ac:dyDescent="0.4">
      <c r="A1142" s="337"/>
      <c r="B1142" s="494"/>
      <c r="C1142" s="496"/>
      <c r="D1142" s="496"/>
      <c r="E1142" s="495"/>
      <c r="F1142" s="497" t="s">
        <v>261</v>
      </c>
      <c r="G1142" s="172">
        <f t="shared" si="408"/>
        <v>0</v>
      </c>
      <c r="H1142" s="162">
        <f t="shared" si="409"/>
        <v>0</v>
      </c>
      <c r="I1142" s="166">
        <f t="shared" si="409"/>
        <v>0</v>
      </c>
      <c r="J1142" s="166">
        <f t="shared" si="409"/>
        <v>0</v>
      </c>
      <c r="K1142" s="167">
        <f t="shared" si="409"/>
        <v>0</v>
      </c>
      <c r="L1142" s="165">
        <f>IF(L286="",0,L286*VLOOKUP($F1142,DRT,4,FALSE))</f>
        <v>0</v>
      </c>
      <c r="M1142" s="168">
        <f>IF(M286="",0,M286*VLOOKUP($F1142,DRT,4,FALSE))</f>
        <v>0</v>
      </c>
      <c r="N1142" s="168">
        <f t="shared" si="411"/>
        <v>0</v>
      </c>
      <c r="O1142" s="168">
        <f t="shared" si="411"/>
        <v>0</v>
      </c>
      <c r="P1142" s="168">
        <f t="shared" si="411"/>
        <v>0</v>
      </c>
      <c r="Q1142" s="168">
        <f t="shared" ref="Q1142:V1143" si="412">IF(Q286="",0,Q286*VLOOKUP($F1142,DRT,4,FALSE))</f>
        <v>0</v>
      </c>
      <c r="R1142" s="168">
        <f t="shared" si="412"/>
        <v>0</v>
      </c>
      <c r="S1142" s="168">
        <f t="shared" si="412"/>
        <v>0</v>
      </c>
      <c r="T1142" s="168">
        <f t="shared" si="412"/>
        <v>0</v>
      </c>
      <c r="U1142" s="168">
        <f t="shared" si="412"/>
        <v>0</v>
      </c>
      <c r="V1142" s="198">
        <f t="shared" si="412"/>
        <v>0</v>
      </c>
      <c r="W1142" s="48">
        <f t="shared" si="410"/>
        <v>0</v>
      </c>
      <c r="Y1142"/>
      <c r="Z1142"/>
      <c r="AG1142" s="135"/>
      <c r="AH1142" s="135"/>
    </row>
    <row r="1143" spans="1:34" outlineLevel="1" x14ac:dyDescent="0.4">
      <c r="A1143" s="337"/>
      <c r="B1143" s="494"/>
      <c r="C1143" s="496"/>
      <c r="D1143" s="496"/>
      <c r="E1143" s="495"/>
      <c r="F1143" s="497" t="s">
        <v>262</v>
      </c>
      <c r="G1143" s="172">
        <f t="shared" si="408"/>
        <v>0</v>
      </c>
      <c r="H1143" s="162">
        <f t="shared" si="409"/>
        <v>0</v>
      </c>
      <c r="I1143" s="166">
        <f t="shared" si="409"/>
        <v>0</v>
      </c>
      <c r="J1143" s="166">
        <f t="shared" si="409"/>
        <v>0</v>
      </c>
      <c r="K1143" s="167">
        <f t="shared" si="409"/>
        <v>0</v>
      </c>
      <c r="L1143" s="197">
        <f>IF(L287="",0,L287*VLOOKUP($F1143,DRT,4,FALSE))</f>
        <v>0</v>
      </c>
      <c r="M1143" s="166">
        <f>IF(M287="",0,M287*VLOOKUP($F1143,DRT,4,FALSE))</f>
        <v>0</v>
      </c>
      <c r="N1143" s="168">
        <f t="shared" si="411"/>
        <v>0</v>
      </c>
      <c r="O1143" s="168">
        <f t="shared" si="411"/>
        <v>0</v>
      </c>
      <c r="P1143" s="168">
        <f t="shared" si="411"/>
        <v>0</v>
      </c>
      <c r="Q1143" s="168">
        <f t="shared" si="412"/>
        <v>0</v>
      </c>
      <c r="R1143" s="168">
        <f t="shared" si="412"/>
        <v>0</v>
      </c>
      <c r="S1143" s="168">
        <f t="shared" si="412"/>
        <v>0</v>
      </c>
      <c r="T1143" s="168">
        <f t="shared" si="412"/>
        <v>0</v>
      </c>
      <c r="U1143" s="168">
        <f t="shared" si="412"/>
        <v>0</v>
      </c>
      <c r="V1143" s="198">
        <f t="shared" si="412"/>
        <v>0</v>
      </c>
      <c r="W1143" s="48">
        <f t="shared" si="410"/>
        <v>0</v>
      </c>
      <c r="Y1143"/>
      <c r="Z1143"/>
      <c r="AG1143" s="135"/>
      <c r="AH1143" s="135"/>
    </row>
    <row r="1144" spans="1:34" x14ac:dyDescent="0.4">
      <c r="A1144" s="337"/>
      <c r="B1144" s="32"/>
      <c r="C1144" s="31"/>
      <c r="D1144" s="496"/>
      <c r="E1144" s="495" t="s">
        <v>317</v>
      </c>
      <c r="F1144" s="498"/>
      <c r="G1144" s="68">
        <f t="shared" ref="G1144:W1144" si="413">SUBTOTAL(9,G1145:G1150)</f>
        <v>0</v>
      </c>
      <c r="H1144" s="36">
        <f t="shared" si="413"/>
        <v>0</v>
      </c>
      <c r="I1144" s="36">
        <f t="shared" si="413"/>
        <v>0</v>
      </c>
      <c r="J1144" s="36">
        <f t="shared" si="413"/>
        <v>0</v>
      </c>
      <c r="K1144" s="39">
        <f t="shared" si="413"/>
        <v>0</v>
      </c>
      <c r="L1144" s="37">
        <f t="shared" si="413"/>
        <v>0</v>
      </c>
      <c r="M1144" s="38">
        <f t="shared" si="413"/>
        <v>0</v>
      </c>
      <c r="N1144" s="38">
        <f t="shared" si="413"/>
        <v>0</v>
      </c>
      <c r="O1144" s="38">
        <f t="shared" si="413"/>
        <v>0</v>
      </c>
      <c r="P1144" s="38">
        <f t="shared" si="413"/>
        <v>0</v>
      </c>
      <c r="Q1144" s="38">
        <f t="shared" si="413"/>
        <v>0</v>
      </c>
      <c r="R1144" s="38">
        <f t="shared" si="413"/>
        <v>0</v>
      </c>
      <c r="S1144" s="38">
        <f t="shared" si="413"/>
        <v>0</v>
      </c>
      <c r="T1144" s="38">
        <f t="shared" si="413"/>
        <v>0</v>
      </c>
      <c r="U1144" s="38">
        <f t="shared" si="413"/>
        <v>0</v>
      </c>
      <c r="V1144" s="39">
        <f t="shared" si="413"/>
        <v>0</v>
      </c>
      <c r="W1144" s="39">
        <f t="shared" si="413"/>
        <v>0</v>
      </c>
      <c r="Y1144"/>
      <c r="Z1144"/>
      <c r="AG1144" s="135"/>
      <c r="AH1144" s="135"/>
    </row>
    <row r="1145" spans="1:34" outlineLevel="1" x14ac:dyDescent="0.4">
      <c r="A1145" s="337"/>
      <c r="B1145" s="32"/>
      <c r="C1145" s="31"/>
      <c r="D1145" s="496"/>
      <c r="E1145" s="495"/>
      <c r="F1145" s="497" t="s">
        <v>263</v>
      </c>
      <c r="G1145" s="172">
        <f t="shared" ref="G1145:G1150" si="414">G289</f>
        <v>0</v>
      </c>
      <c r="H1145" s="162">
        <f t="shared" ref="H1145:K1150" si="415">IF(H289="",0,H289*VLOOKUP($F1145,DRT,3,FALSE))</f>
        <v>0</v>
      </c>
      <c r="I1145" s="166">
        <f t="shared" si="415"/>
        <v>0</v>
      </c>
      <c r="J1145" s="166">
        <f t="shared" si="415"/>
        <v>0</v>
      </c>
      <c r="K1145" s="167">
        <f t="shared" si="415"/>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416">G1145-SUM(H1145:V1145)</f>
        <v>0</v>
      </c>
      <c r="Y1145"/>
      <c r="Z1145"/>
      <c r="AG1145" s="135"/>
      <c r="AH1145" s="135"/>
    </row>
    <row r="1146" spans="1:34" outlineLevel="1" x14ac:dyDescent="0.4">
      <c r="A1146" s="337"/>
      <c r="B1146" s="32"/>
      <c r="C1146" s="31"/>
      <c r="D1146" s="496"/>
      <c r="E1146" s="495"/>
      <c r="F1146" s="497" t="s">
        <v>264</v>
      </c>
      <c r="G1146" s="172">
        <f t="shared" si="414"/>
        <v>0</v>
      </c>
      <c r="H1146" s="162">
        <f t="shared" si="415"/>
        <v>0</v>
      </c>
      <c r="I1146" s="166">
        <f t="shared" si="415"/>
        <v>0</v>
      </c>
      <c r="J1146" s="166">
        <f t="shared" si="415"/>
        <v>0</v>
      </c>
      <c r="K1146" s="167">
        <f t="shared" si="415"/>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416"/>
        <v>0</v>
      </c>
      <c r="Y1146"/>
      <c r="Z1146"/>
      <c r="AG1146" s="135"/>
      <c r="AH1146" s="135"/>
    </row>
    <row r="1147" spans="1:34" outlineLevel="1" x14ac:dyDescent="0.4">
      <c r="A1147" s="337"/>
      <c r="B1147" s="32"/>
      <c r="C1147" s="31"/>
      <c r="D1147" s="496"/>
      <c r="E1147" s="495"/>
      <c r="F1147" s="497" t="s">
        <v>265</v>
      </c>
      <c r="G1147" s="172">
        <f t="shared" si="414"/>
        <v>0</v>
      </c>
      <c r="H1147" s="162">
        <f t="shared" si="415"/>
        <v>0</v>
      </c>
      <c r="I1147" s="166">
        <f t="shared" si="415"/>
        <v>0</v>
      </c>
      <c r="J1147" s="166">
        <f t="shared" si="415"/>
        <v>0</v>
      </c>
      <c r="K1147" s="167">
        <f t="shared" si="415"/>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416"/>
        <v>0</v>
      </c>
      <c r="Y1147"/>
      <c r="Z1147"/>
      <c r="AG1147" s="135"/>
      <c r="AH1147" s="135"/>
    </row>
    <row r="1148" spans="1:34" outlineLevel="1" x14ac:dyDescent="0.4">
      <c r="A1148" s="337"/>
      <c r="B1148" s="32"/>
      <c r="C1148" s="31"/>
      <c r="D1148" s="496"/>
      <c r="E1148" s="495"/>
      <c r="F1148" s="497" t="s">
        <v>266</v>
      </c>
      <c r="G1148" s="172">
        <f t="shared" si="414"/>
        <v>0</v>
      </c>
      <c r="H1148" s="162">
        <f t="shared" si="415"/>
        <v>0</v>
      </c>
      <c r="I1148" s="166">
        <f t="shared" si="415"/>
        <v>0</v>
      </c>
      <c r="J1148" s="166">
        <f t="shared" si="415"/>
        <v>0</v>
      </c>
      <c r="K1148" s="167">
        <f t="shared" si="415"/>
        <v>0</v>
      </c>
      <c r="L1148" s="165">
        <f>IF(L292="",0,L292*VLOOKUP($F1148,DRT,4,FALSE))</f>
        <v>0</v>
      </c>
      <c r="M1148" s="168">
        <f>IF(M292="",0,M292*VLOOKUP($F1148,DRT,4,FALSE))</f>
        <v>0</v>
      </c>
      <c r="N1148" s="168">
        <f t="shared" ref="N1148:P1150" si="417">IF(N292="",0,N292*VLOOKUP($F1148,DRT,4,FALSE))</f>
        <v>0</v>
      </c>
      <c r="O1148" s="168">
        <f t="shared" si="417"/>
        <v>0</v>
      </c>
      <c r="P1148" s="168">
        <f t="shared" si="417"/>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416"/>
        <v>0</v>
      </c>
      <c r="Y1148"/>
      <c r="Z1148"/>
      <c r="AG1148" s="135"/>
      <c r="AH1148" s="135"/>
    </row>
    <row r="1149" spans="1:34" outlineLevel="1" x14ac:dyDescent="0.4">
      <c r="A1149" s="337"/>
      <c r="B1149" s="32"/>
      <c r="C1149" s="31"/>
      <c r="D1149" s="496"/>
      <c r="E1149" s="495"/>
      <c r="F1149" s="497" t="s">
        <v>267</v>
      </c>
      <c r="G1149" s="172">
        <f t="shared" si="414"/>
        <v>0</v>
      </c>
      <c r="H1149" s="162">
        <f t="shared" si="415"/>
        <v>0</v>
      </c>
      <c r="I1149" s="166">
        <f t="shared" si="415"/>
        <v>0</v>
      </c>
      <c r="J1149" s="166">
        <f t="shared" si="415"/>
        <v>0</v>
      </c>
      <c r="K1149" s="167">
        <f t="shared" si="415"/>
        <v>0</v>
      </c>
      <c r="L1149" s="165">
        <f>IF(L293="",0,L293*VLOOKUP($F1149,DRT,4,FALSE))</f>
        <v>0</v>
      </c>
      <c r="M1149" s="168">
        <f>IF(M293="",0,M293*VLOOKUP($F1149,DRT,4,FALSE))</f>
        <v>0</v>
      </c>
      <c r="N1149" s="168">
        <f t="shared" si="417"/>
        <v>0</v>
      </c>
      <c r="O1149" s="168">
        <f t="shared" si="417"/>
        <v>0</v>
      </c>
      <c r="P1149" s="168">
        <f t="shared" si="417"/>
        <v>0</v>
      </c>
      <c r="Q1149" s="168">
        <f t="shared" ref="Q1149:V1150" si="418">IF(Q293="",0,Q293*VLOOKUP($F1149,DRT,4,FALSE))</f>
        <v>0</v>
      </c>
      <c r="R1149" s="168">
        <f t="shared" si="418"/>
        <v>0</v>
      </c>
      <c r="S1149" s="168">
        <f t="shared" si="418"/>
        <v>0</v>
      </c>
      <c r="T1149" s="168">
        <f t="shared" si="418"/>
        <v>0</v>
      </c>
      <c r="U1149" s="168">
        <f t="shared" si="418"/>
        <v>0</v>
      </c>
      <c r="V1149" s="198">
        <f t="shared" si="418"/>
        <v>0</v>
      </c>
      <c r="W1149" s="170">
        <f t="shared" si="416"/>
        <v>0</v>
      </c>
      <c r="Y1149"/>
      <c r="Z1149"/>
      <c r="AG1149" s="135"/>
      <c r="AH1149" s="135"/>
    </row>
    <row r="1150" spans="1:34" outlineLevel="1" x14ac:dyDescent="0.4">
      <c r="A1150" s="337"/>
      <c r="B1150" s="32"/>
      <c r="C1150" s="31"/>
      <c r="D1150" s="496"/>
      <c r="E1150" s="495"/>
      <c r="F1150" s="497" t="s">
        <v>268</v>
      </c>
      <c r="G1150" s="172">
        <f t="shared" si="414"/>
        <v>0</v>
      </c>
      <c r="H1150" s="162">
        <f t="shared" si="415"/>
        <v>0</v>
      </c>
      <c r="I1150" s="166">
        <f t="shared" si="415"/>
        <v>0</v>
      </c>
      <c r="J1150" s="166">
        <f t="shared" si="415"/>
        <v>0</v>
      </c>
      <c r="K1150" s="167">
        <f t="shared" si="415"/>
        <v>0</v>
      </c>
      <c r="L1150" s="197">
        <f>IF(L294="",0,L294*VLOOKUP($F1150,DRT,4,FALSE))</f>
        <v>0</v>
      </c>
      <c r="M1150" s="166">
        <f>IF(M294="",0,M294*VLOOKUP($F1150,DRT,4,FALSE))</f>
        <v>0</v>
      </c>
      <c r="N1150" s="168">
        <f t="shared" si="417"/>
        <v>0</v>
      </c>
      <c r="O1150" s="168">
        <f t="shared" si="417"/>
        <v>0</v>
      </c>
      <c r="P1150" s="168">
        <f t="shared" si="417"/>
        <v>0</v>
      </c>
      <c r="Q1150" s="168">
        <f t="shared" si="418"/>
        <v>0</v>
      </c>
      <c r="R1150" s="168">
        <f t="shared" si="418"/>
        <v>0</v>
      </c>
      <c r="S1150" s="168">
        <f t="shared" si="418"/>
        <v>0</v>
      </c>
      <c r="T1150" s="168">
        <f t="shared" si="418"/>
        <v>0</v>
      </c>
      <c r="U1150" s="168">
        <f t="shared" si="418"/>
        <v>0</v>
      </c>
      <c r="V1150" s="198">
        <f t="shared" si="418"/>
        <v>0</v>
      </c>
      <c r="W1150" s="48">
        <f t="shared" si="416"/>
        <v>0</v>
      </c>
      <c r="Y1150"/>
      <c r="Z1150"/>
      <c r="AG1150" s="135"/>
      <c r="AH1150" s="135"/>
    </row>
    <row r="1151" spans="1:34" x14ac:dyDescent="0.4">
      <c r="A1151" s="337"/>
      <c r="B1151" s="70"/>
      <c r="C1151" s="65"/>
      <c r="D1151" s="499" t="s">
        <v>269</v>
      </c>
      <c r="E1151" s="496"/>
      <c r="F1151" s="496"/>
      <c r="G1151" s="68">
        <f t="shared" ref="G1151:W1151" si="419">SUBTOTAL(9,G1152:G1153)</f>
        <v>0</v>
      </c>
      <c r="H1151" s="69">
        <f t="shared" si="419"/>
        <v>0</v>
      </c>
      <c r="I1151" s="66">
        <f t="shared" si="419"/>
        <v>0</v>
      </c>
      <c r="J1151" s="66">
        <f t="shared" si="419"/>
        <v>0</v>
      </c>
      <c r="K1151" s="67">
        <f t="shared" si="419"/>
        <v>0</v>
      </c>
      <c r="L1151" s="36">
        <f t="shared" si="419"/>
        <v>0</v>
      </c>
      <c r="M1151" s="36">
        <f t="shared" si="419"/>
        <v>0</v>
      </c>
      <c r="N1151" s="36">
        <f t="shared" si="419"/>
        <v>0</v>
      </c>
      <c r="O1151" s="36">
        <f t="shared" si="419"/>
        <v>0</v>
      </c>
      <c r="P1151" s="36">
        <f t="shared" si="419"/>
        <v>0</v>
      </c>
      <c r="Q1151" s="36">
        <f t="shared" si="419"/>
        <v>0</v>
      </c>
      <c r="R1151" s="36">
        <f t="shared" si="419"/>
        <v>0</v>
      </c>
      <c r="S1151" s="36">
        <f t="shared" si="419"/>
        <v>0</v>
      </c>
      <c r="T1151" s="36">
        <f t="shared" si="419"/>
        <v>0</v>
      </c>
      <c r="U1151" s="36">
        <f t="shared" si="419"/>
        <v>0</v>
      </c>
      <c r="V1151" s="36">
        <f t="shared" si="419"/>
        <v>0</v>
      </c>
      <c r="W1151" s="51">
        <f t="shared" si="419"/>
        <v>0</v>
      </c>
      <c r="Y1151"/>
      <c r="Z1151"/>
      <c r="AG1151" s="135"/>
      <c r="AH1151" s="135"/>
    </row>
    <row r="1152" spans="1:34" outlineLevel="1" x14ac:dyDescent="0.4">
      <c r="A1152" s="337"/>
      <c r="B1152" s="70"/>
      <c r="C1152" s="65"/>
      <c r="D1152" s="499"/>
      <c r="E1152" s="496"/>
      <c r="F1152" s="497" t="s">
        <v>270</v>
      </c>
      <c r="G1152" s="172">
        <f t="shared" ref="G1152:V1152" si="420">G296</f>
        <v>0</v>
      </c>
      <c r="H1152" s="162">
        <f t="shared" si="420"/>
        <v>0</v>
      </c>
      <c r="I1152" s="166">
        <f t="shared" si="420"/>
        <v>0</v>
      </c>
      <c r="J1152" s="166">
        <f t="shared" si="420"/>
        <v>0</v>
      </c>
      <c r="K1152" s="167">
        <f t="shared" si="420"/>
        <v>0</v>
      </c>
      <c r="L1152" s="173">
        <f t="shared" si="420"/>
        <v>0</v>
      </c>
      <c r="M1152" s="196">
        <f t="shared" si="420"/>
        <v>0</v>
      </c>
      <c r="N1152" s="168">
        <f t="shared" si="420"/>
        <v>0</v>
      </c>
      <c r="O1152" s="168">
        <f t="shared" si="420"/>
        <v>0</v>
      </c>
      <c r="P1152" s="168">
        <f t="shared" si="420"/>
        <v>0</v>
      </c>
      <c r="Q1152" s="168">
        <f t="shared" si="420"/>
        <v>0</v>
      </c>
      <c r="R1152" s="168">
        <f t="shared" si="420"/>
        <v>0</v>
      </c>
      <c r="S1152" s="168">
        <f t="shared" si="420"/>
        <v>0</v>
      </c>
      <c r="T1152" s="168">
        <f t="shared" si="420"/>
        <v>0</v>
      </c>
      <c r="U1152" s="168">
        <f t="shared" si="420"/>
        <v>0</v>
      </c>
      <c r="V1152" s="196">
        <f t="shared" si="420"/>
        <v>0</v>
      </c>
      <c r="W1152" s="48">
        <f>G1152-SUM(H1152:V1152)</f>
        <v>0</v>
      </c>
      <c r="Y1152"/>
      <c r="Z1152"/>
      <c r="AG1152" s="135"/>
      <c r="AH1152" s="135"/>
    </row>
    <row r="1153" spans="1:34" outlineLevel="1" x14ac:dyDescent="0.4">
      <c r="A1153" s="337"/>
      <c r="B1153" s="70"/>
      <c r="C1153" s="65"/>
      <c r="D1153" s="499"/>
      <c r="E1153" s="496"/>
      <c r="F1153" s="497" t="s">
        <v>271</v>
      </c>
      <c r="G1153" s="172">
        <f t="shared" ref="G1153:V1153" si="421">G297</f>
        <v>0</v>
      </c>
      <c r="H1153" s="201">
        <f t="shared" si="421"/>
        <v>0</v>
      </c>
      <c r="I1153" s="202">
        <f t="shared" si="421"/>
        <v>0</v>
      </c>
      <c r="J1153" s="202">
        <f t="shared" si="421"/>
        <v>0</v>
      </c>
      <c r="K1153" s="203">
        <f t="shared" si="421"/>
        <v>0</v>
      </c>
      <c r="L1153" s="173">
        <f t="shared" si="421"/>
        <v>0</v>
      </c>
      <c r="M1153" s="196">
        <f t="shared" si="421"/>
        <v>0</v>
      </c>
      <c r="N1153" s="168">
        <f t="shared" si="421"/>
        <v>0</v>
      </c>
      <c r="O1153" s="168">
        <f t="shared" si="421"/>
        <v>0</v>
      </c>
      <c r="P1153" s="168">
        <f t="shared" si="421"/>
        <v>0</v>
      </c>
      <c r="Q1153" s="168">
        <f t="shared" si="421"/>
        <v>0</v>
      </c>
      <c r="R1153" s="168">
        <f t="shared" si="421"/>
        <v>0</v>
      </c>
      <c r="S1153" s="168">
        <f t="shared" si="421"/>
        <v>0</v>
      </c>
      <c r="T1153" s="168">
        <f t="shared" si="421"/>
        <v>0</v>
      </c>
      <c r="U1153" s="168">
        <f t="shared" si="421"/>
        <v>0</v>
      </c>
      <c r="V1153" s="196">
        <f t="shared" si="421"/>
        <v>0</v>
      </c>
      <c r="W1153" s="204">
        <f>G1153-SUM(H1153:V1153)</f>
        <v>0</v>
      </c>
      <c r="Y1153"/>
      <c r="Z1153"/>
      <c r="AG1153" s="135"/>
      <c r="AH1153" s="135"/>
    </row>
    <row r="1154" spans="1:34" x14ac:dyDescent="0.4">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4">
      <c r="A1155" s="337"/>
      <c r="B1155" s="70"/>
      <c r="C1155" s="65"/>
      <c r="D1155" s="499"/>
      <c r="E1155" s="498" t="s">
        <v>427</v>
      </c>
      <c r="F1155" s="496"/>
      <c r="G1155" s="68">
        <f t="shared" ref="G1155:W1155" si="422">SUBTOTAL(9,G1156:G1158)</f>
        <v>0</v>
      </c>
      <c r="H1155" s="69">
        <f t="shared" si="422"/>
        <v>0</v>
      </c>
      <c r="I1155" s="66">
        <f t="shared" si="422"/>
        <v>0</v>
      </c>
      <c r="J1155" s="66">
        <f t="shared" si="422"/>
        <v>0</v>
      </c>
      <c r="K1155" s="67">
        <f t="shared" si="422"/>
        <v>0</v>
      </c>
      <c r="L1155" s="36">
        <f t="shared" si="422"/>
        <v>0</v>
      </c>
      <c r="M1155" s="36">
        <f t="shared" si="422"/>
        <v>0</v>
      </c>
      <c r="N1155" s="36">
        <f t="shared" si="422"/>
        <v>0</v>
      </c>
      <c r="O1155" s="36">
        <f t="shared" si="422"/>
        <v>0</v>
      </c>
      <c r="P1155" s="36">
        <f t="shared" si="422"/>
        <v>0</v>
      </c>
      <c r="Q1155" s="36">
        <f t="shared" si="422"/>
        <v>0</v>
      </c>
      <c r="R1155" s="36">
        <f t="shared" si="422"/>
        <v>0</v>
      </c>
      <c r="S1155" s="36">
        <f t="shared" si="422"/>
        <v>0</v>
      </c>
      <c r="T1155" s="36">
        <f t="shared" si="422"/>
        <v>0</v>
      </c>
      <c r="U1155" s="36">
        <f t="shared" si="422"/>
        <v>0</v>
      </c>
      <c r="V1155" s="36">
        <f t="shared" si="422"/>
        <v>0</v>
      </c>
      <c r="W1155" s="51">
        <f t="shared" si="422"/>
        <v>0</v>
      </c>
      <c r="Y1155"/>
      <c r="Z1155"/>
      <c r="AG1155" s="135"/>
      <c r="AH1155" s="135"/>
    </row>
    <row r="1156" spans="1:34" outlineLevel="1" x14ac:dyDescent="0.4">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4">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423">G1157-SUM(H1157:V1157)</f>
        <v>0</v>
      </c>
      <c r="Y1157"/>
      <c r="Z1157"/>
      <c r="AG1157" s="135"/>
      <c r="AH1157" s="135"/>
    </row>
    <row r="1158" spans="1:34" outlineLevel="1" x14ac:dyDescent="0.4">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423"/>
        <v>0</v>
      </c>
      <c r="Y1158"/>
      <c r="Z1158"/>
      <c r="AG1158" s="135"/>
      <c r="AH1158" s="135"/>
    </row>
    <row r="1159" spans="1:34" x14ac:dyDescent="0.4">
      <c r="A1159" s="337"/>
      <c r="B1159" s="70"/>
      <c r="C1159" s="65"/>
      <c r="D1159" s="499"/>
      <c r="E1159" s="498" t="s">
        <v>428</v>
      </c>
      <c r="F1159" s="496"/>
      <c r="G1159" s="68">
        <f t="shared" ref="G1159:W1159" si="424">SUBTOTAL(9,G1160:G1163)</f>
        <v>0</v>
      </c>
      <c r="H1159" s="69">
        <f t="shared" si="424"/>
        <v>0</v>
      </c>
      <c r="I1159" s="66">
        <f t="shared" si="424"/>
        <v>0</v>
      </c>
      <c r="J1159" s="66">
        <f t="shared" si="424"/>
        <v>0</v>
      </c>
      <c r="K1159" s="67">
        <f t="shared" si="424"/>
        <v>0</v>
      </c>
      <c r="L1159" s="36">
        <f t="shared" si="424"/>
        <v>0</v>
      </c>
      <c r="M1159" s="36">
        <f t="shared" si="424"/>
        <v>0</v>
      </c>
      <c r="N1159" s="36">
        <f t="shared" si="424"/>
        <v>0</v>
      </c>
      <c r="O1159" s="36">
        <f t="shared" si="424"/>
        <v>0</v>
      </c>
      <c r="P1159" s="36">
        <f t="shared" si="424"/>
        <v>0</v>
      </c>
      <c r="Q1159" s="36">
        <f t="shared" si="424"/>
        <v>0</v>
      </c>
      <c r="R1159" s="36">
        <f t="shared" si="424"/>
        <v>0</v>
      </c>
      <c r="S1159" s="36">
        <f t="shared" si="424"/>
        <v>0</v>
      </c>
      <c r="T1159" s="36">
        <f t="shared" si="424"/>
        <v>0</v>
      </c>
      <c r="U1159" s="36">
        <f t="shared" si="424"/>
        <v>0</v>
      </c>
      <c r="V1159" s="36">
        <f t="shared" si="424"/>
        <v>0</v>
      </c>
      <c r="W1159" s="51">
        <f t="shared" si="424"/>
        <v>0</v>
      </c>
      <c r="Y1159"/>
      <c r="Z1159"/>
      <c r="AG1159" s="135"/>
      <c r="AH1159" s="135"/>
    </row>
    <row r="1160" spans="1:34" outlineLevel="1" x14ac:dyDescent="0.4">
      <c r="A1160" s="337"/>
      <c r="B1160" s="70"/>
      <c r="C1160" s="65"/>
      <c r="D1160" s="498"/>
      <c r="E1160" s="498"/>
      <c r="F1160" s="497" t="s">
        <v>278</v>
      </c>
      <c r="G1160" s="172">
        <f>G304</f>
        <v>0</v>
      </c>
      <c r="H1160" s="173">
        <f t="shared" ref="H1160:K1163" si="425">$G1160*VLOOKUP($F1160,DRT,2,FALSE)</f>
        <v>0</v>
      </c>
      <c r="I1160" s="168">
        <f t="shared" si="425"/>
        <v>0</v>
      </c>
      <c r="J1160" s="196">
        <f t="shared" si="425"/>
        <v>0</v>
      </c>
      <c r="K1160" s="198">
        <f t="shared" si="425"/>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4">
      <c r="A1161" s="337"/>
      <c r="B1161" s="32"/>
      <c r="C1161" s="31"/>
      <c r="D1161" s="496"/>
      <c r="E1161" s="498"/>
      <c r="F1161" s="497" t="s">
        <v>279</v>
      </c>
      <c r="G1161" s="172">
        <f>G305</f>
        <v>0</v>
      </c>
      <c r="H1161" s="173">
        <f t="shared" si="425"/>
        <v>0</v>
      </c>
      <c r="I1161" s="168">
        <f t="shared" si="425"/>
        <v>0</v>
      </c>
      <c r="J1161" s="168">
        <f t="shared" si="425"/>
        <v>0</v>
      </c>
      <c r="K1161" s="205">
        <f t="shared" si="425"/>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4">
      <c r="A1162" s="337"/>
      <c r="B1162" s="32"/>
      <c r="C1162" s="31"/>
      <c r="D1162" s="496"/>
      <c r="E1162" s="498"/>
      <c r="F1162" s="497" t="s">
        <v>280</v>
      </c>
      <c r="G1162" s="172">
        <f>G306</f>
        <v>0</v>
      </c>
      <c r="H1162" s="173">
        <f t="shared" si="425"/>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4">
      <c r="A1163" s="337"/>
      <c r="B1163" s="32"/>
      <c r="C1163" s="31"/>
      <c r="D1163" s="496"/>
      <c r="E1163" s="498"/>
      <c r="F1163" s="497" t="s">
        <v>281</v>
      </c>
      <c r="G1163" s="172">
        <f>G307</f>
        <v>0</v>
      </c>
      <c r="H1163" s="173">
        <f t="shared" si="425"/>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426">G1163-SUM(H1163:V1163)</f>
        <v>0</v>
      </c>
      <c r="Y1163"/>
      <c r="Z1163"/>
      <c r="AG1163" s="135"/>
      <c r="AH1163" s="135"/>
    </row>
    <row r="1164" spans="1:34" x14ac:dyDescent="0.4">
      <c r="A1164" s="337"/>
      <c r="B1164" s="32"/>
      <c r="C1164" s="31"/>
      <c r="D1164" s="31"/>
      <c r="E1164" s="612" t="s">
        <v>387</v>
      </c>
      <c r="F1164" s="31"/>
      <c r="G1164" s="68">
        <f>SUBTOTAL(9,G1165)</f>
        <v>0</v>
      </c>
      <c r="H1164" s="66">
        <f t="shared" ref="H1164:W1164" si="427">SUBTOTAL(9,H1165)</f>
        <v>0</v>
      </c>
      <c r="I1164" s="66">
        <f t="shared" si="427"/>
        <v>0</v>
      </c>
      <c r="J1164" s="66">
        <f t="shared" si="427"/>
        <v>0</v>
      </c>
      <c r="K1164" s="67">
        <f t="shared" si="427"/>
        <v>0</v>
      </c>
      <c r="L1164" s="36">
        <f t="shared" si="427"/>
        <v>0</v>
      </c>
      <c r="M1164" s="36">
        <f t="shared" si="427"/>
        <v>0</v>
      </c>
      <c r="N1164" s="36">
        <f t="shared" si="427"/>
        <v>0</v>
      </c>
      <c r="O1164" s="36">
        <f t="shared" si="427"/>
        <v>0</v>
      </c>
      <c r="P1164" s="36">
        <f t="shared" si="427"/>
        <v>0</v>
      </c>
      <c r="Q1164" s="36">
        <f t="shared" si="427"/>
        <v>0</v>
      </c>
      <c r="R1164" s="36">
        <f t="shared" si="427"/>
        <v>0</v>
      </c>
      <c r="S1164" s="36">
        <f t="shared" si="427"/>
        <v>0</v>
      </c>
      <c r="T1164" s="36">
        <f t="shared" si="427"/>
        <v>0</v>
      </c>
      <c r="U1164" s="36">
        <f t="shared" si="427"/>
        <v>0</v>
      </c>
      <c r="V1164" s="36">
        <f t="shared" si="427"/>
        <v>0</v>
      </c>
      <c r="W1164" s="51">
        <f t="shared" si="427"/>
        <v>0</v>
      </c>
      <c r="Y1164"/>
      <c r="Z1164"/>
      <c r="AG1164" s="135"/>
      <c r="AH1164" s="135"/>
    </row>
    <row r="1165" spans="1:34" ht="12.75" customHeight="1" outlineLevel="1" x14ac:dyDescent="0.4">
      <c r="A1165" s="337"/>
      <c r="B1165" s="32"/>
      <c r="C1165" s="31"/>
      <c r="D1165" s="31"/>
      <c r="E1165" s="31"/>
      <c r="F1165" s="613" t="s">
        <v>388</v>
      </c>
      <c r="G1165" s="172">
        <f t="shared" ref="G1165:V1165" si="428">G309</f>
        <v>0</v>
      </c>
      <c r="H1165" s="197">
        <f t="shared" si="428"/>
        <v>0</v>
      </c>
      <c r="I1165" s="168">
        <f t="shared" si="428"/>
        <v>0</v>
      </c>
      <c r="J1165" s="168">
        <f t="shared" si="428"/>
        <v>0</v>
      </c>
      <c r="K1165" s="198">
        <f t="shared" si="428"/>
        <v>0</v>
      </c>
      <c r="L1165" s="197">
        <f t="shared" si="428"/>
        <v>0</v>
      </c>
      <c r="M1165" s="168">
        <f t="shared" si="428"/>
        <v>0</v>
      </c>
      <c r="N1165" s="168">
        <f t="shared" si="428"/>
        <v>0</v>
      </c>
      <c r="O1165" s="168">
        <f t="shared" si="428"/>
        <v>0</v>
      </c>
      <c r="P1165" s="168">
        <f t="shared" si="428"/>
        <v>0</v>
      </c>
      <c r="Q1165" s="168">
        <f t="shared" si="428"/>
        <v>0</v>
      </c>
      <c r="R1165" s="168">
        <f t="shared" si="428"/>
        <v>0</v>
      </c>
      <c r="S1165" s="168">
        <f t="shared" si="428"/>
        <v>0</v>
      </c>
      <c r="T1165" s="168">
        <f t="shared" si="428"/>
        <v>0</v>
      </c>
      <c r="U1165" s="168">
        <f t="shared" si="428"/>
        <v>0</v>
      </c>
      <c r="V1165" s="198">
        <f t="shared" si="428"/>
        <v>0</v>
      </c>
      <c r="W1165" s="48">
        <f t="shared" ref="W1165" si="429">G1165-SUM(H1165:V1165)</f>
        <v>0</v>
      </c>
      <c r="Y1165"/>
      <c r="Z1165"/>
      <c r="AG1165" s="135"/>
      <c r="AH1165" s="135"/>
    </row>
    <row r="1166" spans="1:34" outlineLevel="1" x14ac:dyDescent="0.4">
      <c r="A1166" s="337"/>
      <c r="B1166" s="32"/>
      <c r="C1166" s="31"/>
      <c r="D1166" s="31"/>
      <c r="E1166" s="612" t="s">
        <v>405</v>
      </c>
      <c r="F1166" s="31"/>
      <c r="G1166" s="73">
        <f t="shared" ref="G1166:W1166" si="430">SUBTOTAL(9,G1167:G1169)</f>
        <v>0</v>
      </c>
      <c r="H1166" s="44">
        <f t="shared" si="430"/>
        <v>0</v>
      </c>
      <c r="I1166" s="44">
        <f t="shared" si="430"/>
        <v>0</v>
      </c>
      <c r="J1166" s="44">
        <f t="shared" si="430"/>
        <v>0</v>
      </c>
      <c r="K1166" s="46">
        <f t="shared" si="430"/>
        <v>0</v>
      </c>
      <c r="L1166" s="44">
        <f t="shared" si="430"/>
        <v>0</v>
      </c>
      <c r="M1166" s="44">
        <f t="shared" si="430"/>
        <v>0</v>
      </c>
      <c r="N1166" s="44">
        <f t="shared" si="430"/>
        <v>0</v>
      </c>
      <c r="O1166" s="44">
        <f t="shared" si="430"/>
        <v>0</v>
      </c>
      <c r="P1166" s="44">
        <f t="shared" si="430"/>
        <v>0</v>
      </c>
      <c r="Q1166" s="44">
        <f t="shared" si="430"/>
        <v>0</v>
      </c>
      <c r="R1166" s="44">
        <f t="shared" si="430"/>
        <v>0</v>
      </c>
      <c r="S1166" s="44">
        <f t="shared" si="430"/>
        <v>0</v>
      </c>
      <c r="T1166" s="44">
        <f t="shared" si="430"/>
        <v>0</v>
      </c>
      <c r="U1166" s="44">
        <f t="shared" si="430"/>
        <v>0</v>
      </c>
      <c r="V1166" s="44">
        <f t="shared" si="430"/>
        <v>0</v>
      </c>
      <c r="W1166" s="51">
        <f t="shared" si="430"/>
        <v>0</v>
      </c>
      <c r="Y1166"/>
      <c r="Z1166"/>
      <c r="AG1166" s="135"/>
      <c r="AH1166" s="135"/>
    </row>
    <row r="1167" spans="1:34" outlineLevel="1" x14ac:dyDescent="0.4">
      <c r="A1167" s="337"/>
      <c r="B1167" s="32"/>
      <c r="C1167" s="31"/>
      <c r="D1167" s="31"/>
      <c r="E1167" s="65"/>
      <c r="F1167" s="171" t="s">
        <v>406</v>
      </c>
      <c r="G1167" s="172">
        <f>G311</f>
        <v>0</v>
      </c>
      <c r="H1167" s="173">
        <f t="shared" ref="H1167:K1168" si="431">IF(H311="",0,H311*VLOOKUP($F1167,DRT,3,FALSE))</f>
        <v>0</v>
      </c>
      <c r="I1167" s="168">
        <f t="shared" si="431"/>
        <v>0</v>
      </c>
      <c r="J1167" s="168">
        <f t="shared" si="431"/>
        <v>0</v>
      </c>
      <c r="K1167" s="198">
        <f t="shared" si="431"/>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432">G1167-SUM(H1167:V1167)</f>
        <v>0</v>
      </c>
      <c r="Y1167"/>
      <c r="Z1167"/>
      <c r="AG1167" s="135"/>
      <c r="AH1167" s="135"/>
    </row>
    <row r="1168" spans="1:34" outlineLevel="1" x14ac:dyDescent="0.4">
      <c r="A1168" s="337"/>
      <c r="B1168" s="32"/>
      <c r="C1168" s="31"/>
      <c r="D1168" s="31"/>
      <c r="E1168" s="65"/>
      <c r="F1168" s="160" t="s">
        <v>354</v>
      </c>
      <c r="G1168" s="172">
        <f>G312</f>
        <v>0</v>
      </c>
      <c r="H1168" s="173">
        <f t="shared" si="431"/>
        <v>0</v>
      </c>
      <c r="I1168" s="168">
        <f t="shared" si="431"/>
        <v>0</v>
      </c>
      <c r="J1168" s="168">
        <f t="shared" si="431"/>
        <v>0</v>
      </c>
      <c r="K1168" s="198">
        <f t="shared" si="431"/>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432"/>
        <v>0</v>
      </c>
      <c r="Y1168"/>
      <c r="Z1168"/>
      <c r="AG1168" s="135"/>
      <c r="AH1168" s="135"/>
    </row>
    <row r="1169" spans="1:34" outlineLevel="1" x14ac:dyDescent="0.4">
      <c r="A1169" s="337"/>
      <c r="B1169" s="32"/>
      <c r="C1169" s="31"/>
      <c r="D1169" s="31"/>
      <c r="E1169" s="65"/>
      <c r="F1169" s="160" t="s">
        <v>355</v>
      </c>
      <c r="G1169" s="172">
        <f>G313</f>
        <v>0</v>
      </c>
      <c r="H1169" s="162">
        <f t="shared" ref="H1169:V1169" si="433">H313</f>
        <v>0</v>
      </c>
      <c r="I1169" s="166">
        <f t="shared" si="433"/>
        <v>0</v>
      </c>
      <c r="J1169" s="166">
        <f t="shared" si="433"/>
        <v>0</v>
      </c>
      <c r="K1169" s="167">
        <f t="shared" si="433"/>
        <v>0</v>
      </c>
      <c r="L1169" s="173">
        <f t="shared" si="433"/>
        <v>0</v>
      </c>
      <c r="M1169" s="196">
        <f t="shared" si="433"/>
        <v>0</v>
      </c>
      <c r="N1169" s="168">
        <f t="shared" si="433"/>
        <v>0</v>
      </c>
      <c r="O1169" s="168">
        <f t="shared" si="433"/>
        <v>0</v>
      </c>
      <c r="P1169" s="168">
        <f t="shared" si="433"/>
        <v>0</v>
      </c>
      <c r="Q1169" s="168">
        <f t="shared" si="433"/>
        <v>0</v>
      </c>
      <c r="R1169" s="168">
        <f t="shared" si="433"/>
        <v>0</v>
      </c>
      <c r="S1169" s="168">
        <f t="shared" si="433"/>
        <v>0</v>
      </c>
      <c r="T1169" s="168">
        <f t="shared" si="433"/>
        <v>0</v>
      </c>
      <c r="U1169" s="168">
        <f t="shared" si="433"/>
        <v>0</v>
      </c>
      <c r="V1169" s="196">
        <f t="shared" si="433"/>
        <v>0</v>
      </c>
      <c r="W1169" s="48">
        <f t="shared" ref="W1169" si="434">G1169-SUM(H1169:V1169)</f>
        <v>0</v>
      </c>
      <c r="Y1169"/>
      <c r="Z1169"/>
      <c r="AG1169" s="135"/>
      <c r="AH1169" s="135"/>
    </row>
    <row r="1170" spans="1:34" x14ac:dyDescent="0.4">
      <c r="A1170" s="337"/>
      <c r="B1170" s="32"/>
      <c r="C1170" s="31"/>
      <c r="D1170" s="31"/>
      <c r="E1170" s="65" t="s">
        <v>407</v>
      </c>
      <c r="F1170" s="31"/>
      <c r="G1170" s="68">
        <f t="shared" ref="G1170:W1170" si="435">SUBTOTAL(9,G1171:G1173)</f>
        <v>0</v>
      </c>
      <c r="H1170" s="66">
        <f t="shared" si="435"/>
        <v>0</v>
      </c>
      <c r="I1170" s="66">
        <f t="shared" si="435"/>
        <v>0</v>
      </c>
      <c r="J1170" s="66">
        <f t="shared" si="435"/>
        <v>0</v>
      </c>
      <c r="K1170" s="67">
        <f t="shared" si="435"/>
        <v>0</v>
      </c>
      <c r="L1170" s="36">
        <f t="shared" si="435"/>
        <v>0</v>
      </c>
      <c r="M1170" s="36">
        <f t="shared" si="435"/>
        <v>0</v>
      </c>
      <c r="N1170" s="36">
        <f t="shared" si="435"/>
        <v>0</v>
      </c>
      <c r="O1170" s="36">
        <f t="shared" si="435"/>
        <v>0</v>
      </c>
      <c r="P1170" s="36">
        <f t="shared" si="435"/>
        <v>0</v>
      </c>
      <c r="Q1170" s="36">
        <f t="shared" si="435"/>
        <v>0</v>
      </c>
      <c r="R1170" s="36">
        <f t="shared" si="435"/>
        <v>0</v>
      </c>
      <c r="S1170" s="36">
        <f t="shared" si="435"/>
        <v>0</v>
      </c>
      <c r="T1170" s="36">
        <f t="shared" si="435"/>
        <v>0</v>
      </c>
      <c r="U1170" s="36">
        <f t="shared" si="435"/>
        <v>0</v>
      </c>
      <c r="V1170" s="36">
        <f t="shared" si="435"/>
        <v>0</v>
      </c>
      <c r="W1170" s="51">
        <f t="shared" si="435"/>
        <v>0</v>
      </c>
      <c r="Y1170"/>
      <c r="Z1170"/>
      <c r="AG1170" s="135"/>
      <c r="AH1170" s="135"/>
    </row>
    <row r="1171" spans="1:34" outlineLevel="1" x14ac:dyDescent="0.4">
      <c r="A1171" s="337"/>
      <c r="B1171" s="32"/>
      <c r="C1171" s="31"/>
      <c r="D1171" s="31"/>
      <c r="E1171" s="65"/>
      <c r="F1171" s="171" t="s">
        <v>384</v>
      </c>
      <c r="G1171" s="172">
        <f>G315</f>
        <v>0</v>
      </c>
      <c r="H1171" s="173">
        <f t="shared" ref="H1171:K1172" si="436">IF(H315="",0,H315*VLOOKUP($F1171,DRT,3,FALSE))</f>
        <v>0</v>
      </c>
      <c r="I1171" s="168">
        <f t="shared" si="436"/>
        <v>0</v>
      </c>
      <c r="J1171" s="168">
        <f t="shared" si="436"/>
        <v>0</v>
      </c>
      <c r="K1171" s="198">
        <f t="shared" si="436"/>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4">
      <c r="A1172" s="337"/>
      <c r="B1172" s="614"/>
      <c r="C1172" s="236"/>
      <c r="D1172" s="236"/>
      <c r="E1172" s="236"/>
      <c r="F1172" s="160" t="s">
        <v>353</v>
      </c>
      <c r="G1172" s="209">
        <f>G316</f>
        <v>0</v>
      </c>
      <c r="H1172" s="173">
        <f t="shared" si="436"/>
        <v>0</v>
      </c>
      <c r="I1172" s="173">
        <f t="shared" si="436"/>
        <v>0</v>
      </c>
      <c r="J1172" s="173">
        <f t="shared" si="436"/>
        <v>0</v>
      </c>
      <c r="K1172" s="198">
        <f t="shared" si="436"/>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4">
      <c r="A1173" s="337"/>
      <c r="B1173" s="614"/>
      <c r="C1173" s="236"/>
      <c r="D1173" s="236"/>
      <c r="E1173" s="236"/>
      <c r="F1173" s="160" t="s">
        <v>408</v>
      </c>
      <c r="G1173" s="209">
        <f>G317</f>
        <v>0</v>
      </c>
      <c r="H1173" s="206">
        <f t="shared" ref="H1173:V1173" si="437">H317</f>
        <v>0</v>
      </c>
      <c r="I1173" s="207">
        <f t="shared" si="437"/>
        <v>0</v>
      </c>
      <c r="J1173" s="207">
        <f t="shared" si="437"/>
        <v>0</v>
      </c>
      <c r="K1173" s="198">
        <f t="shared" si="437"/>
        <v>0</v>
      </c>
      <c r="L1173" s="206">
        <f t="shared" si="437"/>
        <v>0</v>
      </c>
      <c r="M1173" s="207">
        <f t="shared" si="437"/>
        <v>0</v>
      </c>
      <c r="N1173" s="168">
        <f t="shared" si="437"/>
        <v>0</v>
      </c>
      <c r="O1173" s="207">
        <f t="shared" si="437"/>
        <v>0</v>
      </c>
      <c r="P1173" s="207">
        <f t="shared" si="437"/>
        <v>0</v>
      </c>
      <c r="Q1173" s="207">
        <f t="shared" si="437"/>
        <v>0</v>
      </c>
      <c r="R1173" s="168">
        <f t="shared" si="437"/>
        <v>0</v>
      </c>
      <c r="S1173" s="207">
        <f t="shared" si="437"/>
        <v>0</v>
      </c>
      <c r="T1173" s="207">
        <f t="shared" si="437"/>
        <v>0</v>
      </c>
      <c r="U1173" s="207">
        <f t="shared" si="437"/>
        <v>0</v>
      </c>
      <c r="V1173" s="208">
        <f t="shared" si="437"/>
        <v>0</v>
      </c>
      <c r="W1173" s="48">
        <f t="shared" ref="W1173" si="438">G1173-SUM(H1173:V1173)</f>
        <v>0</v>
      </c>
      <c r="Y1173"/>
      <c r="Z1173"/>
      <c r="AG1173" s="135"/>
      <c r="AH1173" s="135"/>
    </row>
    <row r="1174" spans="1:34" x14ac:dyDescent="0.4">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outlineLevel="1" x14ac:dyDescent="0.4">
      <c r="A1175" s="337"/>
      <c r="B1175" s="70"/>
      <c r="C1175" s="495"/>
      <c r="D1175" s="495"/>
      <c r="E1175" s="496" t="s">
        <v>283</v>
      </c>
      <c r="F1175" s="496"/>
      <c r="G1175" s="68">
        <f>SUBTOTAL(9,G1176:G1178)</f>
        <v>0</v>
      </c>
      <c r="H1175" s="69">
        <f t="shared" ref="H1175:W1175" si="439">SUBTOTAL(9,H1176:H1178)</f>
        <v>0</v>
      </c>
      <c r="I1175" s="66">
        <f t="shared" si="439"/>
        <v>0</v>
      </c>
      <c r="J1175" s="66">
        <f t="shared" si="439"/>
        <v>0</v>
      </c>
      <c r="K1175" s="67">
        <f t="shared" si="439"/>
        <v>0</v>
      </c>
      <c r="L1175" s="36">
        <f t="shared" si="439"/>
        <v>0</v>
      </c>
      <c r="M1175" s="36">
        <f t="shared" si="439"/>
        <v>0</v>
      </c>
      <c r="N1175" s="36">
        <f t="shared" si="439"/>
        <v>0</v>
      </c>
      <c r="O1175" s="36">
        <f t="shared" si="439"/>
        <v>0</v>
      </c>
      <c r="P1175" s="36">
        <f t="shared" si="439"/>
        <v>0</v>
      </c>
      <c r="Q1175" s="36">
        <f t="shared" si="439"/>
        <v>0</v>
      </c>
      <c r="R1175" s="36">
        <f t="shared" si="439"/>
        <v>0</v>
      </c>
      <c r="S1175" s="36">
        <f t="shared" si="439"/>
        <v>0</v>
      </c>
      <c r="T1175" s="36">
        <f t="shared" si="439"/>
        <v>0</v>
      </c>
      <c r="U1175" s="36">
        <f t="shared" si="439"/>
        <v>0</v>
      </c>
      <c r="V1175" s="36">
        <f t="shared" si="439"/>
        <v>0</v>
      </c>
      <c r="W1175" s="35">
        <f t="shared" si="439"/>
        <v>0</v>
      </c>
      <c r="Y1175"/>
      <c r="Z1175"/>
      <c r="AG1175" s="135"/>
      <c r="AH1175" s="135"/>
    </row>
    <row r="1176" spans="1:34" outlineLevel="1" x14ac:dyDescent="0.4">
      <c r="A1176" s="337"/>
      <c r="B1176" s="70"/>
      <c r="C1176" s="495"/>
      <c r="D1176" s="495"/>
      <c r="E1176" s="496"/>
      <c r="F1176" s="497" t="s">
        <v>284</v>
      </c>
      <c r="G1176" s="172">
        <f>G320</f>
        <v>0</v>
      </c>
      <c r="H1176" s="173">
        <f t="shared" ref="H1176:K1178" si="440">IF(H320="",0,H320*VLOOKUP($F1176,DRT,3,FALSE))</f>
        <v>0</v>
      </c>
      <c r="I1176" s="173">
        <f t="shared" si="440"/>
        <v>0</v>
      </c>
      <c r="J1176" s="173">
        <f t="shared" si="440"/>
        <v>0</v>
      </c>
      <c r="K1176" s="198">
        <f t="shared" si="440"/>
        <v>0</v>
      </c>
      <c r="L1176" s="173">
        <f>(SUM($H320:$K320)-SUM($H1176:K1176))*VLOOKUP($F1176,DRT,4,FALSE)</f>
        <v>0</v>
      </c>
      <c r="M1176" s="173">
        <f>(SUM($H320:$K320)-SUM($H1176:L1176))*VLOOKUP($F1176,DRT,4,FALSE)</f>
        <v>0</v>
      </c>
      <c r="N1176" s="173">
        <f>(SUM($H320:$K320)-SUM($H1176:M1176))*VLOOKUP($F1176,DRT,4,FALSE)</f>
        <v>0</v>
      </c>
      <c r="O1176" s="173">
        <f>(SUM($H320:$K320)-SUM($H1176:N1176))*VLOOKUP($F1176,DRT,4,FALSE)</f>
        <v>0</v>
      </c>
      <c r="P1176" s="173">
        <f>(SUM($H320:$K320)-SUM($H1176:O1176))*VLOOKUP($F1176,DRT,4,FALSE)</f>
        <v>0</v>
      </c>
      <c r="Q1176" s="173">
        <f>(SUM($H320:$K320)-SUM($H1176:P1176))*VLOOKUP($F1176,DRT,4,FALSE)</f>
        <v>0</v>
      </c>
      <c r="R1176" s="173">
        <f>(SUM($H320:$K320)-SUM($H1176:Q1176))*VLOOKUP($F1176,DRT,4,FALSE)</f>
        <v>0</v>
      </c>
      <c r="S1176" s="173">
        <f>(SUM($H320:$K320)-SUM($H1176:R1176))*VLOOKUP($F1176,DRT,4,FALSE)</f>
        <v>0</v>
      </c>
      <c r="T1176" s="173">
        <f>(SUM($H320:$K320)-SUM($H1176:S1176))*VLOOKUP($F1176,DRT,4,FALSE)</f>
        <v>0</v>
      </c>
      <c r="U1176" s="173">
        <f>(SUM($H320:$K320)-SUM($H1176:T1176))*VLOOKUP($F1176,DRT,4,FALSE)</f>
        <v>0</v>
      </c>
      <c r="V1176" s="198">
        <f>(SUM($H320:$K320)-SUM($H1176:U1176))*VLOOKUP($F1176,DRT,4,FALSE)</f>
        <v>0</v>
      </c>
      <c r="W1176" s="48">
        <f>G1176-SUM(H1176:V1176)</f>
        <v>0</v>
      </c>
      <c r="Y1176"/>
      <c r="Z1176"/>
      <c r="AG1176" s="135"/>
      <c r="AH1176" s="135"/>
    </row>
    <row r="1177" spans="1:34" outlineLevel="1" x14ac:dyDescent="0.4">
      <c r="A1177" s="337"/>
      <c r="B1177" s="70"/>
      <c r="C1177" s="495"/>
      <c r="D1177" s="495"/>
      <c r="E1177" s="496"/>
      <c r="F1177" s="497" t="s">
        <v>285</v>
      </c>
      <c r="G1177" s="172">
        <f>G321</f>
        <v>0</v>
      </c>
      <c r="H1177" s="173">
        <f t="shared" si="440"/>
        <v>0</v>
      </c>
      <c r="I1177" s="168">
        <f t="shared" si="440"/>
        <v>0</v>
      </c>
      <c r="J1177" s="168">
        <f t="shared" si="440"/>
        <v>0</v>
      </c>
      <c r="K1177" s="198">
        <f t="shared" si="440"/>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x14ac:dyDescent="0.4">
      <c r="A1178" s="337"/>
      <c r="B1178" s="70"/>
      <c r="C1178" s="495"/>
      <c r="D1178" s="495"/>
      <c r="E1178" s="496"/>
      <c r="F1178" s="497" t="s">
        <v>286</v>
      </c>
      <c r="G1178" s="172">
        <f>G322</f>
        <v>0</v>
      </c>
      <c r="H1178" s="173">
        <f t="shared" si="440"/>
        <v>0</v>
      </c>
      <c r="I1178" s="168">
        <f t="shared" si="440"/>
        <v>0</v>
      </c>
      <c r="J1178" s="168">
        <f t="shared" si="440"/>
        <v>0</v>
      </c>
      <c r="K1178" s="198">
        <f t="shared" si="440"/>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4">
      <c r="A1179" s="337"/>
      <c r="B1179" s="70"/>
      <c r="C1179" s="495"/>
      <c r="D1179" s="495"/>
      <c r="E1179" s="496" t="s">
        <v>287</v>
      </c>
      <c r="F1179" s="496"/>
      <c r="G1179" s="68">
        <f>SUBTOTAL(9,G1180:G1181)</f>
        <v>0</v>
      </c>
      <c r="H1179" s="69">
        <f t="shared" ref="H1179:W1179" si="441">SUBTOTAL(9,H1180:H1181)</f>
        <v>0</v>
      </c>
      <c r="I1179" s="66">
        <f t="shared" si="441"/>
        <v>0</v>
      </c>
      <c r="J1179" s="66">
        <f t="shared" si="441"/>
        <v>0</v>
      </c>
      <c r="K1179" s="67">
        <f t="shared" si="441"/>
        <v>0</v>
      </c>
      <c r="L1179" s="36">
        <f t="shared" si="441"/>
        <v>0</v>
      </c>
      <c r="M1179" s="36">
        <f t="shared" si="441"/>
        <v>0</v>
      </c>
      <c r="N1179" s="36">
        <f t="shared" si="441"/>
        <v>0</v>
      </c>
      <c r="O1179" s="36">
        <f t="shared" si="441"/>
        <v>0</v>
      </c>
      <c r="P1179" s="36">
        <f t="shared" si="441"/>
        <v>0</v>
      </c>
      <c r="Q1179" s="36">
        <f t="shared" si="441"/>
        <v>0</v>
      </c>
      <c r="R1179" s="36">
        <f t="shared" si="441"/>
        <v>0</v>
      </c>
      <c r="S1179" s="36">
        <f t="shared" si="441"/>
        <v>0</v>
      </c>
      <c r="T1179" s="36">
        <f t="shared" si="441"/>
        <v>0</v>
      </c>
      <c r="U1179" s="36">
        <f t="shared" si="441"/>
        <v>0</v>
      </c>
      <c r="V1179" s="36">
        <f t="shared" si="441"/>
        <v>0</v>
      </c>
      <c r="W1179" s="35">
        <f t="shared" si="441"/>
        <v>0</v>
      </c>
      <c r="Y1179"/>
      <c r="Z1179"/>
      <c r="AG1179" s="135"/>
      <c r="AH1179" s="135"/>
    </row>
    <row r="1180" spans="1:34" x14ac:dyDescent="0.4">
      <c r="A1180" s="337"/>
      <c r="B1180" s="32"/>
      <c r="C1180" s="496"/>
      <c r="D1180" s="495"/>
      <c r="E1180" s="498"/>
      <c r="F1180" s="500" t="s">
        <v>288</v>
      </c>
      <c r="G1180" s="172">
        <f t="shared" ref="G1180:V1180" si="442">G324</f>
        <v>0</v>
      </c>
      <c r="H1180" s="173">
        <f t="shared" si="442"/>
        <v>0</v>
      </c>
      <c r="I1180" s="173">
        <f t="shared" si="442"/>
        <v>0</v>
      </c>
      <c r="J1180" s="47">
        <f t="shared" si="442"/>
        <v>0</v>
      </c>
      <c r="K1180" s="198">
        <f t="shared" si="442"/>
        <v>0</v>
      </c>
      <c r="L1180" s="173">
        <f t="shared" si="442"/>
        <v>0</v>
      </c>
      <c r="M1180" s="47">
        <f t="shared" si="442"/>
        <v>0</v>
      </c>
      <c r="N1180" s="168">
        <f t="shared" si="442"/>
        <v>0</v>
      </c>
      <c r="O1180" s="173">
        <f t="shared" si="442"/>
        <v>0</v>
      </c>
      <c r="P1180" s="173">
        <f t="shared" si="442"/>
        <v>0</v>
      </c>
      <c r="Q1180" s="47">
        <f t="shared" si="442"/>
        <v>0</v>
      </c>
      <c r="R1180" s="168">
        <f t="shared" si="442"/>
        <v>0</v>
      </c>
      <c r="S1180" s="173">
        <f t="shared" si="442"/>
        <v>0</v>
      </c>
      <c r="T1180" s="173">
        <f t="shared" si="442"/>
        <v>0</v>
      </c>
      <c r="U1180" s="173">
        <f t="shared" si="442"/>
        <v>0</v>
      </c>
      <c r="V1180" s="47">
        <f t="shared" si="442"/>
        <v>0</v>
      </c>
      <c r="W1180" s="48">
        <f>G1180-SUM(H1180:V1180)</f>
        <v>0</v>
      </c>
      <c r="Y1180"/>
      <c r="Z1180"/>
      <c r="AG1180" s="135"/>
      <c r="AH1180" s="135"/>
    </row>
    <row r="1181" spans="1:34" outlineLevel="1" x14ac:dyDescent="0.4">
      <c r="A1181" s="337"/>
      <c r="B1181" s="32"/>
      <c r="C1181" s="496"/>
      <c r="D1181" s="495"/>
      <c r="E1181" s="498"/>
      <c r="F1181" s="500" t="s">
        <v>289</v>
      </c>
      <c r="G1181" s="172">
        <f t="shared" ref="G1181:V1181" si="443">G325</f>
        <v>0</v>
      </c>
      <c r="H1181" s="173">
        <f t="shared" si="443"/>
        <v>0</v>
      </c>
      <c r="I1181" s="173">
        <f t="shared" si="443"/>
        <v>0</v>
      </c>
      <c r="J1181" s="47">
        <f t="shared" si="443"/>
        <v>0</v>
      </c>
      <c r="K1181" s="198">
        <f t="shared" si="443"/>
        <v>0</v>
      </c>
      <c r="L1181" s="173">
        <f t="shared" si="443"/>
        <v>0</v>
      </c>
      <c r="M1181" s="47">
        <f t="shared" si="443"/>
        <v>0</v>
      </c>
      <c r="N1181" s="168">
        <f t="shared" si="443"/>
        <v>0</v>
      </c>
      <c r="O1181" s="173">
        <f t="shared" si="443"/>
        <v>0</v>
      </c>
      <c r="P1181" s="173">
        <f t="shared" si="443"/>
        <v>0</v>
      </c>
      <c r="Q1181" s="47">
        <f t="shared" si="443"/>
        <v>0</v>
      </c>
      <c r="R1181" s="168">
        <f t="shared" si="443"/>
        <v>0</v>
      </c>
      <c r="S1181" s="173">
        <f t="shared" si="443"/>
        <v>0</v>
      </c>
      <c r="T1181" s="173">
        <f t="shared" si="443"/>
        <v>0</v>
      </c>
      <c r="U1181" s="173">
        <f t="shared" si="443"/>
        <v>0</v>
      </c>
      <c r="V1181" s="47">
        <f t="shared" si="443"/>
        <v>0</v>
      </c>
      <c r="W1181" s="48">
        <f>G1181-SUM(H1181:V1181)</f>
        <v>0</v>
      </c>
      <c r="Y1181"/>
      <c r="Z1181"/>
      <c r="AG1181" s="135"/>
      <c r="AH1181" s="135"/>
    </row>
    <row r="1182" spans="1:34" outlineLevel="1" x14ac:dyDescent="0.4">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outlineLevel="1" x14ac:dyDescent="0.4">
      <c r="A1183" s="337"/>
      <c r="B1183" s="70"/>
      <c r="C1183" s="495"/>
      <c r="D1183" s="495" t="s">
        <v>291</v>
      </c>
      <c r="E1183" s="496"/>
      <c r="F1183" s="496"/>
      <c r="G1183" s="73">
        <f>SUBTOTAL(9,G1184:G1189)</f>
        <v>0</v>
      </c>
      <c r="H1183" s="44">
        <f t="shared" ref="H1183:W1183" si="444">SUBTOTAL(9,H1184:H1189)</f>
        <v>0</v>
      </c>
      <c r="I1183" s="44">
        <f t="shared" si="444"/>
        <v>0</v>
      </c>
      <c r="J1183" s="44">
        <f t="shared" si="444"/>
        <v>0</v>
      </c>
      <c r="K1183" s="46">
        <f t="shared" si="444"/>
        <v>0</v>
      </c>
      <c r="L1183" s="44">
        <f t="shared" si="444"/>
        <v>0</v>
      </c>
      <c r="M1183" s="44">
        <f t="shared" si="444"/>
        <v>0</v>
      </c>
      <c r="N1183" s="44">
        <f t="shared" si="444"/>
        <v>0</v>
      </c>
      <c r="O1183" s="44">
        <f t="shared" si="444"/>
        <v>0</v>
      </c>
      <c r="P1183" s="44">
        <f t="shared" si="444"/>
        <v>0</v>
      </c>
      <c r="Q1183" s="44">
        <f t="shared" si="444"/>
        <v>0</v>
      </c>
      <c r="R1183" s="44">
        <f t="shared" si="444"/>
        <v>0</v>
      </c>
      <c r="S1183" s="44">
        <f t="shared" si="444"/>
        <v>0</v>
      </c>
      <c r="T1183" s="44">
        <f t="shared" si="444"/>
        <v>0</v>
      </c>
      <c r="U1183" s="44">
        <f t="shared" si="444"/>
        <v>0</v>
      </c>
      <c r="V1183" s="44">
        <f t="shared" si="444"/>
        <v>0</v>
      </c>
      <c r="W1183" s="51">
        <f t="shared" si="444"/>
        <v>0</v>
      </c>
      <c r="Y1183"/>
      <c r="Z1183"/>
      <c r="AG1183" s="135"/>
      <c r="AH1183" s="135"/>
    </row>
    <row r="1184" spans="1:34" x14ac:dyDescent="0.4">
      <c r="A1184" s="337"/>
      <c r="B1184" s="32"/>
      <c r="C1184" s="496"/>
      <c r="D1184" s="495"/>
      <c r="E1184" s="498"/>
      <c r="F1184" s="500" t="s">
        <v>292</v>
      </c>
      <c r="G1184" s="172">
        <f t="shared" ref="G1184:W1184" si="445">G328</f>
        <v>0</v>
      </c>
      <c r="H1184" s="173">
        <f t="shared" si="445"/>
        <v>0</v>
      </c>
      <c r="I1184" s="173">
        <f t="shared" si="445"/>
        <v>0</v>
      </c>
      <c r="J1184" s="47">
        <f t="shared" si="445"/>
        <v>0</v>
      </c>
      <c r="K1184" s="198">
        <f t="shared" si="445"/>
        <v>0</v>
      </c>
      <c r="L1184" s="173">
        <f t="shared" si="445"/>
        <v>0</v>
      </c>
      <c r="M1184" s="47">
        <f t="shared" si="445"/>
        <v>0</v>
      </c>
      <c r="N1184" s="168">
        <f t="shared" si="445"/>
        <v>0</v>
      </c>
      <c r="O1184" s="173">
        <f t="shared" si="445"/>
        <v>0</v>
      </c>
      <c r="P1184" s="173">
        <f t="shared" si="445"/>
        <v>0</v>
      </c>
      <c r="Q1184" s="47">
        <f t="shared" si="445"/>
        <v>0</v>
      </c>
      <c r="R1184" s="168">
        <f t="shared" si="445"/>
        <v>0</v>
      </c>
      <c r="S1184" s="173">
        <f t="shared" si="445"/>
        <v>0</v>
      </c>
      <c r="T1184" s="173">
        <f t="shared" si="445"/>
        <v>0</v>
      </c>
      <c r="U1184" s="173">
        <f t="shared" si="445"/>
        <v>0</v>
      </c>
      <c r="V1184" s="47">
        <f t="shared" si="445"/>
        <v>0</v>
      </c>
      <c r="W1184" s="48">
        <f t="shared" si="445"/>
        <v>0</v>
      </c>
      <c r="Y1184"/>
      <c r="Z1184"/>
      <c r="AG1184" s="135"/>
      <c r="AH1184" s="135"/>
    </row>
    <row r="1185" spans="1:34" outlineLevel="1" x14ac:dyDescent="0.4">
      <c r="A1185" s="337"/>
      <c r="B1185" s="70"/>
      <c r="C1185" s="496"/>
      <c r="D1185" s="496"/>
      <c r="E1185" s="498"/>
      <c r="F1185" s="497" t="s">
        <v>293</v>
      </c>
      <c r="G1185" s="172">
        <f t="shared" ref="G1185:V1185" si="446">G329</f>
        <v>0</v>
      </c>
      <c r="H1185" s="173">
        <f t="shared" si="446"/>
        <v>0</v>
      </c>
      <c r="I1185" s="168">
        <f t="shared" si="446"/>
        <v>0</v>
      </c>
      <c r="J1185" s="168">
        <f t="shared" si="446"/>
        <v>0</v>
      </c>
      <c r="K1185" s="198">
        <f t="shared" si="446"/>
        <v>0</v>
      </c>
      <c r="L1185" s="197">
        <f t="shared" si="446"/>
        <v>0</v>
      </c>
      <c r="M1185" s="168">
        <f t="shared" si="446"/>
        <v>0</v>
      </c>
      <c r="N1185" s="168">
        <f t="shared" si="446"/>
        <v>0</v>
      </c>
      <c r="O1185" s="168">
        <f t="shared" si="446"/>
        <v>0</v>
      </c>
      <c r="P1185" s="168">
        <f t="shared" si="446"/>
        <v>0</v>
      </c>
      <c r="Q1185" s="196">
        <f t="shared" si="446"/>
        <v>0</v>
      </c>
      <c r="R1185" s="168">
        <f t="shared" si="446"/>
        <v>0</v>
      </c>
      <c r="S1185" s="168">
        <f t="shared" si="446"/>
        <v>0</v>
      </c>
      <c r="T1185" s="173">
        <f t="shared" si="446"/>
        <v>0</v>
      </c>
      <c r="U1185" s="168">
        <f t="shared" si="446"/>
        <v>0</v>
      </c>
      <c r="V1185" s="196">
        <f t="shared" si="446"/>
        <v>0</v>
      </c>
      <c r="W1185" s="48">
        <f>G1185-SUM(H1185:V1185)</f>
        <v>0</v>
      </c>
      <c r="Y1185"/>
      <c r="Z1185"/>
      <c r="AG1185" s="135"/>
      <c r="AH1185" s="135"/>
    </row>
    <row r="1186" spans="1:34" outlineLevel="1" x14ac:dyDescent="0.4">
      <c r="A1186" s="337"/>
      <c r="B1186" s="70"/>
      <c r="C1186" s="496"/>
      <c r="D1186" s="496"/>
      <c r="E1186" s="498"/>
      <c r="F1186" s="497" t="s">
        <v>294</v>
      </c>
      <c r="G1186" s="172">
        <f t="shared" ref="G1186:V1186" si="447">G330</f>
        <v>0</v>
      </c>
      <c r="H1186" s="173">
        <f t="shared" si="447"/>
        <v>0</v>
      </c>
      <c r="I1186" s="168">
        <f t="shared" si="447"/>
        <v>0</v>
      </c>
      <c r="J1186" s="168">
        <f t="shared" si="447"/>
        <v>0</v>
      </c>
      <c r="K1186" s="198">
        <f t="shared" si="447"/>
        <v>0</v>
      </c>
      <c r="L1186" s="197">
        <f t="shared" si="447"/>
        <v>0</v>
      </c>
      <c r="M1186" s="168">
        <f t="shared" si="447"/>
        <v>0</v>
      </c>
      <c r="N1186" s="207">
        <f t="shared" si="447"/>
        <v>0</v>
      </c>
      <c r="O1186" s="168">
        <f t="shared" si="447"/>
        <v>0</v>
      </c>
      <c r="P1186" s="168">
        <f t="shared" si="447"/>
        <v>0</v>
      </c>
      <c r="Q1186" s="196">
        <f t="shared" si="447"/>
        <v>0</v>
      </c>
      <c r="R1186" s="168">
        <f t="shared" si="447"/>
        <v>0</v>
      </c>
      <c r="S1186" s="168">
        <f t="shared" si="447"/>
        <v>0</v>
      </c>
      <c r="T1186" s="173">
        <f t="shared" si="447"/>
        <v>0</v>
      </c>
      <c r="U1186" s="168">
        <f t="shared" si="447"/>
        <v>0</v>
      </c>
      <c r="V1186" s="198">
        <f t="shared" si="447"/>
        <v>0</v>
      </c>
      <c r="W1186" s="48">
        <f>G1186-SUM(H1186:V1186)</f>
        <v>0</v>
      </c>
      <c r="Y1186"/>
      <c r="Z1186"/>
      <c r="AG1186" s="135"/>
      <c r="AH1186" s="135"/>
    </row>
    <row r="1187" spans="1:34" outlineLevel="1" x14ac:dyDescent="0.4">
      <c r="A1187" s="337"/>
      <c r="B1187" s="70"/>
      <c r="C1187" s="496"/>
      <c r="D1187" s="496"/>
      <c r="E1187" s="498"/>
      <c r="F1187" s="497" t="s">
        <v>295</v>
      </c>
      <c r="G1187" s="172">
        <f t="shared" ref="G1187:V1187" si="448">G331</f>
        <v>0</v>
      </c>
      <c r="H1187" s="173">
        <f t="shared" si="448"/>
        <v>0</v>
      </c>
      <c r="I1187" s="168">
        <f t="shared" si="448"/>
        <v>0</v>
      </c>
      <c r="J1187" s="168">
        <f t="shared" si="448"/>
        <v>0</v>
      </c>
      <c r="K1187" s="50">
        <f t="shared" si="448"/>
        <v>0</v>
      </c>
      <c r="L1187" s="173">
        <f t="shared" si="448"/>
        <v>0</v>
      </c>
      <c r="M1187" s="168">
        <f t="shared" si="448"/>
        <v>0</v>
      </c>
      <c r="N1187" s="168">
        <f t="shared" si="448"/>
        <v>0</v>
      </c>
      <c r="O1187" s="168">
        <f t="shared" si="448"/>
        <v>0</v>
      </c>
      <c r="P1187" s="168">
        <f t="shared" si="448"/>
        <v>0</v>
      </c>
      <c r="Q1187" s="196">
        <f t="shared" si="448"/>
        <v>0</v>
      </c>
      <c r="R1187" s="168">
        <f t="shared" si="448"/>
        <v>0</v>
      </c>
      <c r="S1187" s="168">
        <f t="shared" si="448"/>
        <v>0</v>
      </c>
      <c r="T1187" s="173">
        <f t="shared" si="448"/>
        <v>0</v>
      </c>
      <c r="U1187" s="168">
        <f t="shared" si="448"/>
        <v>0</v>
      </c>
      <c r="V1187" s="198">
        <f t="shared" si="448"/>
        <v>0</v>
      </c>
      <c r="W1187" s="48">
        <f>G1187-SUM(H1187:V1187)</f>
        <v>0</v>
      </c>
      <c r="Y1187"/>
      <c r="Z1187"/>
      <c r="AG1187" s="135"/>
      <c r="AH1187" s="135"/>
    </row>
    <row r="1188" spans="1:34" outlineLevel="1" x14ac:dyDescent="0.4">
      <c r="A1188" s="337"/>
      <c r="B1188" s="70"/>
      <c r="C1188" s="496"/>
      <c r="D1188" s="496"/>
      <c r="E1188" s="498"/>
      <c r="F1188" s="497" t="s">
        <v>296</v>
      </c>
      <c r="G1188" s="172">
        <f t="shared" ref="G1188:V1188" si="449">G332</f>
        <v>0</v>
      </c>
      <c r="H1188" s="173">
        <f t="shared" si="449"/>
        <v>0</v>
      </c>
      <c r="I1188" s="168">
        <f t="shared" si="449"/>
        <v>0</v>
      </c>
      <c r="J1188" s="168">
        <f t="shared" si="449"/>
        <v>0</v>
      </c>
      <c r="K1188" s="198">
        <f t="shared" si="449"/>
        <v>0</v>
      </c>
      <c r="L1188" s="197">
        <f t="shared" si="449"/>
        <v>0</v>
      </c>
      <c r="M1188" s="168">
        <f t="shared" si="449"/>
        <v>0</v>
      </c>
      <c r="N1188" s="210">
        <f t="shared" si="449"/>
        <v>0</v>
      </c>
      <c r="O1188" s="168">
        <f t="shared" si="449"/>
        <v>0</v>
      </c>
      <c r="P1188" s="168">
        <f t="shared" si="449"/>
        <v>0</v>
      </c>
      <c r="Q1188" s="196">
        <f t="shared" si="449"/>
        <v>0</v>
      </c>
      <c r="R1188" s="168">
        <f t="shared" si="449"/>
        <v>0</v>
      </c>
      <c r="S1188" s="168">
        <f t="shared" si="449"/>
        <v>0</v>
      </c>
      <c r="T1188" s="173">
        <f t="shared" si="449"/>
        <v>0</v>
      </c>
      <c r="U1188" s="168">
        <f t="shared" si="449"/>
        <v>0</v>
      </c>
      <c r="V1188" s="198">
        <f t="shared" si="449"/>
        <v>0</v>
      </c>
      <c r="W1188" s="48">
        <f>G1188-SUM(H1188:V1188)</f>
        <v>0</v>
      </c>
      <c r="Y1188"/>
      <c r="Z1188"/>
      <c r="AG1188" s="135"/>
      <c r="AH1188" s="135"/>
    </row>
    <row r="1189" spans="1:34" outlineLevel="1" x14ac:dyDescent="0.4">
      <c r="A1189" s="337"/>
      <c r="B1189" s="70"/>
      <c r="C1189" s="498"/>
      <c r="D1189" s="498"/>
      <c r="E1189" s="498"/>
      <c r="F1189" s="497" t="s">
        <v>297</v>
      </c>
      <c r="G1189" s="172">
        <f t="shared" ref="G1189:V1189" si="450">G333</f>
        <v>0</v>
      </c>
      <c r="H1189" s="173">
        <f t="shared" si="450"/>
        <v>0</v>
      </c>
      <c r="I1189" s="168">
        <f t="shared" si="450"/>
        <v>0</v>
      </c>
      <c r="J1189" s="168">
        <f t="shared" si="450"/>
        <v>0</v>
      </c>
      <c r="K1189" s="198">
        <f t="shared" si="450"/>
        <v>0</v>
      </c>
      <c r="L1189" s="197">
        <f t="shared" si="450"/>
        <v>0</v>
      </c>
      <c r="M1189" s="168">
        <f t="shared" si="450"/>
        <v>0</v>
      </c>
      <c r="N1189" s="168">
        <f t="shared" si="450"/>
        <v>0</v>
      </c>
      <c r="O1189" s="168">
        <f t="shared" si="450"/>
        <v>0</v>
      </c>
      <c r="P1189" s="168">
        <f t="shared" si="450"/>
        <v>0</v>
      </c>
      <c r="Q1189" s="196">
        <f t="shared" si="450"/>
        <v>0</v>
      </c>
      <c r="R1189" s="168">
        <f t="shared" si="450"/>
        <v>0</v>
      </c>
      <c r="S1189" s="168">
        <f t="shared" si="450"/>
        <v>0</v>
      </c>
      <c r="T1189" s="173">
        <f t="shared" si="450"/>
        <v>0</v>
      </c>
      <c r="U1189" s="168">
        <f t="shared" si="450"/>
        <v>0</v>
      </c>
      <c r="V1189" s="198">
        <f t="shared" si="450"/>
        <v>0</v>
      </c>
      <c r="W1189" s="48">
        <f>G1189-SUM(H1189:V1189)</f>
        <v>0</v>
      </c>
      <c r="Y1189"/>
      <c r="Z1189"/>
      <c r="AG1189" s="135"/>
      <c r="AH1189" s="135"/>
    </row>
    <row r="1190" spans="1:34" x14ac:dyDescent="0.4">
      <c r="A1190" s="337"/>
      <c r="B1190" s="70"/>
      <c r="C1190" s="496"/>
      <c r="D1190" s="495" t="s">
        <v>298</v>
      </c>
      <c r="E1190" s="498"/>
      <c r="F1190" s="496"/>
      <c r="G1190" s="68">
        <f t="shared" ref="G1190:W1190" si="451">SUBTOTAL(9,G1191:G1195)</f>
        <v>0</v>
      </c>
      <c r="H1190" s="36">
        <f t="shared" si="451"/>
        <v>0</v>
      </c>
      <c r="I1190" s="36">
        <f t="shared" si="451"/>
        <v>0</v>
      </c>
      <c r="J1190" s="36">
        <f t="shared" si="451"/>
        <v>0</v>
      </c>
      <c r="K1190" s="39">
        <f t="shared" si="451"/>
        <v>0</v>
      </c>
      <c r="L1190" s="37">
        <f t="shared" si="451"/>
        <v>0</v>
      </c>
      <c r="M1190" s="38">
        <f t="shared" si="451"/>
        <v>0</v>
      </c>
      <c r="N1190" s="38">
        <f t="shared" si="451"/>
        <v>0</v>
      </c>
      <c r="O1190" s="38">
        <f t="shared" si="451"/>
        <v>0</v>
      </c>
      <c r="P1190" s="38">
        <f t="shared" si="451"/>
        <v>0</v>
      </c>
      <c r="Q1190" s="38">
        <f t="shared" si="451"/>
        <v>0</v>
      </c>
      <c r="R1190" s="38">
        <f t="shared" si="451"/>
        <v>0</v>
      </c>
      <c r="S1190" s="38">
        <f t="shared" si="451"/>
        <v>0</v>
      </c>
      <c r="T1190" s="38">
        <f t="shared" si="451"/>
        <v>0</v>
      </c>
      <c r="U1190" s="38">
        <f t="shared" si="451"/>
        <v>0</v>
      </c>
      <c r="V1190" s="39">
        <f t="shared" si="451"/>
        <v>0</v>
      </c>
      <c r="W1190" s="39">
        <f t="shared" si="451"/>
        <v>0</v>
      </c>
      <c r="Y1190"/>
      <c r="Z1190"/>
      <c r="AG1190" s="135"/>
      <c r="AH1190" s="135"/>
    </row>
    <row r="1191" spans="1:34" outlineLevel="1" x14ac:dyDescent="0.4">
      <c r="A1191" s="337"/>
      <c r="B1191" s="70"/>
      <c r="C1191" s="496"/>
      <c r="D1191" s="496"/>
      <c r="E1191" s="495"/>
      <c r="F1191" s="497" t="s">
        <v>299</v>
      </c>
      <c r="G1191" s="172">
        <f t="shared" ref="G1191:V1191" si="452">G335</f>
        <v>0</v>
      </c>
      <c r="H1191" s="173">
        <f t="shared" si="452"/>
        <v>0</v>
      </c>
      <c r="I1191" s="168">
        <f t="shared" si="452"/>
        <v>0</v>
      </c>
      <c r="J1191" s="168">
        <f t="shared" si="452"/>
        <v>0</v>
      </c>
      <c r="K1191" s="198">
        <f t="shared" si="452"/>
        <v>0</v>
      </c>
      <c r="L1191" s="197">
        <f t="shared" si="452"/>
        <v>0</v>
      </c>
      <c r="M1191" s="196">
        <f t="shared" si="452"/>
        <v>0</v>
      </c>
      <c r="N1191" s="168">
        <f t="shared" si="452"/>
        <v>0</v>
      </c>
      <c r="O1191" s="173">
        <f t="shared" si="452"/>
        <v>0</v>
      </c>
      <c r="P1191" s="168">
        <f t="shared" si="452"/>
        <v>0</v>
      </c>
      <c r="Q1191" s="196">
        <f t="shared" si="452"/>
        <v>0</v>
      </c>
      <c r="R1191" s="168">
        <f t="shared" si="452"/>
        <v>0</v>
      </c>
      <c r="S1191" s="168">
        <f t="shared" si="452"/>
        <v>0</v>
      </c>
      <c r="T1191" s="173">
        <f t="shared" si="452"/>
        <v>0</v>
      </c>
      <c r="U1191" s="168">
        <f t="shared" si="452"/>
        <v>0</v>
      </c>
      <c r="V1191" s="198">
        <f t="shared" si="452"/>
        <v>0</v>
      </c>
      <c r="W1191" s="48">
        <f>G1191-SUM(H1191:V1191)</f>
        <v>0</v>
      </c>
      <c r="Y1191"/>
      <c r="Z1191"/>
      <c r="AG1191" s="135"/>
      <c r="AH1191" s="135"/>
    </row>
    <row r="1192" spans="1:34" outlineLevel="1" x14ac:dyDescent="0.4">
      <c r="A1192" s="337"/>
      <c r="B1192" s="70"/>
      <c r="C1192" s="496"/>
      <c r="D1192" s="496"/>
      <c r="E1192" s="496"/>
      <c r="F1192" s="497" t="s">
        <v>300</v>
      </c>
      <c r="G1192" s="172">
        <f t="shared" ref="G1192:V1192" si="453">G336</f>
        <v>0</v>
      </c>
      <c r="H1192" s="173">
        <f t="shared" si="453"/>
        <v>0</v>
      </c>
      <c r="I1192" s="168">
        <f t="shared" si="453"/>
        <v>0</v>
      </c>
      <c r="J1192" s="168">
        <f t="shared" si="453"/>
        <v>0</v>
      </c>
      <c r="K1192" s="198">
        <f t="shared" si="453"/>
        <v>0</v>
      </c>
      <c r="L1192" s="197">
        <f t="shared" si="453"/>
        <v>0</v>
      </c>
      <c r="M1192" s="196">
        <f t="shared" si="453"/>
        <v>0</v>
      </c>
      <c r="N1192" s="168">
        <f t="shared" si="453"/>
        <v>0</v>
      </c>
      <c r="O1192" s="173">
        <f t="shared" si="453"/>
        <v>0</v>
      </c>
      <c r="P1192" s="168">
        <f t="shared" si="453"/>
        <v>0</v>
      </c>
      <c r="Q1192" s="196">
        <f t="shared" si="453"/>
        <v>0</v>
      </c>
      <c r="R1192" s="168">
        <f t="shared" si="453"/>
        <v>0</v>
      </c>
      <c r="S1192" s="168">
        <f t="shared" si="453"/>
        <v>0</v>
      </c>
      <c r="T1192" s="173">
        <f t="shared" si="453"/>
        <v>0</v>
      </c>
      <c r="U1192" s="168">
        <f t="shared" si="453"/>
        <v>0</v>
      </c>
      <c r="V1192" s="198">
        <f t="shared" si="453"/>
        <v>0</v>
      </c>
      <c r="W1192" s="48">
        <f>G1192-SUM(H1192:V1192)</f>
        <v>0</v>
      </c>
      <c r="Y1192"/>
      <c r="Z1192"/>
      <c r="AG1192" s="135"/>
      <c r="AH1192" s="135"/>
    </row>
    <row r="1193" spans="1:34" outlineLevel="1" x14ac:dyDescent="0.4">
      <c r="A1193" s="337"/>
      <c r="B1193" s="70"/>
      <c r="C1193" s="496"/>
      <c r="D1193" s="496"/>
      <c r="E1193" s="496"/>
      <c r="F1193" s="497" t="s">
        <v>301</v>
      </c>
      <c r="G1193" s="172">
        <f t="shared" ref="G1193:V1193" si="454">G337</f>
        <v>0</v>
      </c>
      <c r="H1193" s="173">
        <f t="shared" si="454"/>
        <v>0</v>
      </c>
      <c r="I1193" s="168">
        <f t="shared" si="454"/>
        <v>0</v>
      </c>
      <c r="J1193" s="168">
        <f t="shared" si="454"/>
        <v>0</v>
      </c>
      <c r="K1193" s="198">
        <f t="shared" si="454"/>
        <v>0</v>
      </c>
      <c r="L1193" s="197">
        <f t="shared" si="454"/>
        <v>0</v>
      </c>
      <c r="M1193" s="196">
        <f t="shared" si="454"/>
        <v>0</v>
      </c>
      <c r="N1193" s="168">
        <f t="shared" si="454"/>
        <v>0</v>
      </c>
      <c r="O1193" s="173">
        <f t="shared" si="454"/>
        <v>0</v>
      </c>
      <c r="P1193" s="168">
        <f t="shared" si="454"/>
        <v>0</v>
      </c>
      <c r="Q1193" s="196">
        <f t="shared" si="454"/>
        <v>0</v>
      </c>
      <c r="R1193" s="168">
        <f t="shared" si="454"/>
        <v>0</v>
      </c>
      <c r="S1193" s="168">
        <f t="shared" si="454"/>
        <v>0</v>
      </c>
      <c r="T1193" s="173">
        <f t="shared" si="454"/>
        <v>0</v>
      </c>
      <c r="U1193" s="168">
        <f t="shared" si="454"/>
        <v>0</v>
      </c>
      <c r="V1193" s="198">
        <f t="shared" si="454"/>
        <v>0</v>
      </c>
      <c r="W1193" s="48">
        <f>G1193-SUM(H1193:V1193)</f>
        <v>0</v>
      </c>
      <c r="Y1193"/>
      <c r="Z1193"/>
      <c r="AG1193" s="135"/>
      <c r="AH1193" s="135"/>
    </row>
    <row r="1194" spans="1:34" outlineLevel="1" x14ac:dyDescent="0.4">
      <c r="A1194" s="337"/>
      <c r="B1194" s="70"/>
      <c r="C1194" s="496"/>
      <c r="D1194" s="496"/>
      <c r="E1194" s="496"/>
      <c r="F1194" s="497" t="s">
        <v>302</v>
      </c>
      <c r="G1194" s="172">
        <f t="shared" ref="G1194:V1194" si="455">G338</f>
        <v>0</v>
      </c>
      <c r="H1194" s="173">
        <f t="shared" si="455"/>
        <v>0</v>
      </c>
      <c r="I1194" s="168">
        <f t="shared" si="455"/>
        <v>0</v>
      </c>
      <c r="J1194" s="168">
        <f t="shared" si="455"/>
        <v>0</v>
      </c>
      <c r="K1194" s="198">
        <f t="shared" si="455"/>
        <v>0</v>
      </c>
      <c r="L1194" s="197">
        <f t="shared" si="455"/>
        <v>0</v>
      </c>
      <c r="M1194" s="196">
        <f t="shared" si="455"/>
        <v>0</v>
      </c>
      <c r="N1194" s="168">
        <f t="shared" si="455"/>
        <v>0</v>
      </c>
      <c r="O1194" s="173">
        <f t="shared" si="455"/>
        <v>0</v>
      </c>
      <c r="P1194" s="168">
        <f t="shared" si="455"/>
        <v>0</v>
      </c>
      <c r="Q1194" s="196">
        <f t="shared" si="455"/>
        <v>0</v>
      </c>
      <c r="R1194" s="168">
        <f t="shared" si="455"/>
        <v>0</v>
      </c>
      <c r="S1194" s="168">
        <f t="shared" si="455"/>
        <v>0</v>
      </c>
      <c r="T1194" s="173">
        <f t="shared" si="455"/>
        <v>0</v>
      </c>
      <c r="U1194" s="168">
        <f t="shared" si="455"/>
        <v>0</v>
      </c>
      <c r="V1194" s="198">
        <f t="shared" si="455"/>
        <v>0</v>
      </c>
      <c r="W1194" s="48">
        <f>G1194-SUM(H1194:V1194)</f>
        <v>0</v>
      </c>
      <c r="Y1194"/>
      <c r="Z1194"/>
      <c r="AG1194" s="135"/>
      <c r="AH1194" s="135"/>
    </row>
    <row r="1195" spans="1:34" outlineLevel="1" x14ac:dyDescent="0.4">
      <c r="A1195" s="337"/>
      <c r="B1195" s="70"/>
      <c r="C1195" s="496"/>
      <c r="D1195" s="496"/>
      <c r="E1195" s="496"/>
      <c r="F1195" s="497" t="s">
        <v>303</v>
      </c>
      <c r="G1195" s="172">
        <f t="shared" ref="G1195:V1195" si="456">G339</f>
        <v>0</v>
      </c>
      <c r="H1195" s="173">
        <f t="shared" si="456"/>
        <v>0</v>
      </c>
      <c r="I1195" s="168">
        <f t="shared" si="456"/>
        <v>0</v>
      </c>
      <c r="J1195" s="168">
        <f t="shared" si="456"/>
        <v>0</v>
      </c>
      <c r="K1195" s="198">
        <f t="shared" si="456"/>
        <v>0</v>
      </c>
      <c r="L1195" s="197">
        <f t="shared" si="456"/>
        <v>0</v>
      </c>
      <c r="M1195" s="196">
        <f t="shared" si="456"/>
        <v>0</v>
      </c>
      <c r="N1195" s="168">
        <f t="shared" si="456"/>
        <v>0</v>
      </c>
      <c r="O1195" s="173">
        <f t="shared" si="456"/>
        <v>0</v>
      </c>
      <c r="P1195" s="168">
        <f t="shared" si="456"/>
        <v>0</v>
      </c>
      <c r="Q1195" s="196">
        <f t="shared" si="456"/>
        <v>0</v>
      </c>
      <c r="R1195" s="168">
        <f t="shared" si="456"/>
        <v>0</v>
      </c>
      <c r="S1195" s="168">
        <f t="shared" si="456"/>
        <v>0</v>
      </c>
      <c r="T1195" s="173">
        <f t="shared" si="456"/>
        <v>0</v>
      </c>
      <c r="U1195" s="168">
        <f t="shared" si="456"/>
        <v>0</v>
      </c>
      <c r="V1195" s="198">
        <f t="shared" si="456"/>
        <v>0</v>
      </c>
      <c r="W1195" s="48">
        <f>G1195-SUM(H1195:V1195)</f>
        <v>0</v>
      </c>
      <c r="Y1195"/>
      <c r="Z1195"/>
      <c r="AG1195" s="135"/>
      <c r="AH1195" s="135"/>
    </row>
    <row r="1196" spans="1:34" x14ac:dyDescent="0.4">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4">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4">
      <c r="A1198" s="341"/>
      <c r="B1198" s="32"/>
      <c r="C1198" s="495"/>
      <c r="D1198" s="495"/>
      <c r="E1198" s="496" t="s">
        <v>41</v>
      </c>
      <c r="F1198" s="496"/>
      <c r="G1198" s="68">
        <f>SUBTOTAL(9,G1199:G1202)</f>
        <v>0</v>
      </c>
      <c r="H1198" s="69">
        <f t="shared" ref="H1198:W1198" si="457">SUBTOTAL(9,H1199:H1202)</f>
        <v>0</v>
      </c>
      <c r="I1198" s="66">
        <f t="shared" si="457"/>
        <v>0</v>
      </c>
      <c r="J1198" s="66">
        <f t="shared" si="457"/>
        <v>0</v>
      </c>
      <c r="K1198" s="67">
        <f t="shared" si="457"/>
        <v>0</v>
      </c>
      <c r="L1198" s="36">
        <f t="shared" si="457"/>
        <v>0</v>
      </c>
      <c r="M1198" s="36">
        <f t="shared" si="457"/>
        <v>0</v>
      </c>
      <c r="N1198" s="36">
        <f t="shared" si="457"/>
        <v>0</v>
      </c>
      <c r="O1198" s="36">
        <f t="shared" si="457"/>
        <v>0</v>
      </c>
      <c r="P1198" s="36">
        <f t="shared" si="457"/>
        <v>0</v>
      </c>
      <c r="Q1198" s="36">
        <f t="shared" si="457"/>
        <v>0</v>
      </c>
      <c r="R1198" s="36">
        <f t="shared" si="457"/>
        <v>0</v>
      </c>
      <c r="S1198" s="36">
        <f t="shared" si="457"/>
        <v>0</v>
      </c>
      <c r="T1198" s="36">
        <f t="shared" si="457"/>
        <v>0</v>
      </c>
      <c r="U1198" s="36">
        <f t="shared" si="457"/>
        <v>0</v>
      </c>
      <c r="V1198" s="36">
        <f t="shared" si="457"/>
        <v>0</v>
      </c>
      <c r="W1198" s="35">
        <f t="shared" si="457"/>
        <v>0</v>
      </c>
      <c r="Y1198"/>
      <c r="Z1198"/>
      <c r="AA1198"/>
      <c r="AB1198"/>
      <c r="AC1198"/>
      <c r="AD1198"/>
      <c r="AE1198"/>
      <c r="AF1198"/>
    </row>
    <row r="1199" spans="1:34" s="71" customFormat="1" outlineLevel="1" x14ac:dyDescent="0.4">
      <c r="A1199" s="341"/>
      <c r="B1199" s="32"/>
      <c r="C1199" s="495"/>
      <c r="D1199" s="495"/>
      <c r="E1199" s="496"/>
      <c r="F1199" s="497" t="s">
        <v>42</v>
      </c>
      <c r="G1199" s="174">
        <f t="shared" ref="G1199:V1199" si="458">G343</f>
        <v>0</v>
      </c>
      <c r="H1199" s="175">
        <f t="shared" si="458"/>
        <v>0</v>
      </c>
      <c r="I1199" s="163">
        <f t="shared" si="458"/>
        <v>0</v>
      </c>
      <c r="J1199" s="163">
        <f t="shared" si="458"/>
        <v>0</v>
      </c>
      <c r="K1199" s="181">
        <f t="shared" si="458"/>
        <v>0</v>
      </c>
      <c r="L1199" s="165">
        <f t="shared" si="458"/>
        <v>0</v>
      </c>
      <c r="M1199" s="176">
        <f t="shared" si="458"/>
        <v>0</v>
      </c>
      <c r="N1199" s="166">
        <f t="shared" si="458"/>
        <v>0</v>
      </c>
      <c r="O1199" s="162">
        <f t="shared" si="458"/>
        <v>0</v>
      </c>
      <c r="P1199" s="166">
        <f t="shared" si="458"/>
        <v>0</v>
      </c>
      <c r="Q1199" s="176">
        <f t="shared" si="458"/>
        <v>0</v>
      </c>
      <c r="R1199" s="166">
        <f t="shared" si="458"/>
        <v>0</v>
      </c>
      <c r="S1199" s="166">
        <f t="shared" si="458"/>
        <v>0</v>
      </c>
      <c r="T1199" s="162">
        <f t="shared" si="458"/>
        <v>0</v>
      </c>
      <c r="U1199" s="166">
        <f t="shared" si="458"/>
        <v>0</v>
      </c>
      <c r="V1199" s="167">
        <f t="shared" si="458"/>
        <v>0</v>
      </c>
      <c r="W1199" s="48">
        <f>G1199-SUM(H1199:V1199)</f>
        <v>0</v>
      </c>
      <c r="Y1199"/>
      <c r="Z1199"/>
      <c r="AA1199"/>
      <c r="AB1199"/>
      <c r="AC1199"/>
      <c r="AD1199"/>
      <c r="AE1199"/>
      <c r="AF1199"/>
    </row>
    <row r="1200" spans="1:34" s="71" customFormat="1" outlineLevel="1" x14ac:dyDescent="0.4">
      <c r="A1200" s="341"/>
      <c r="B1200" s="32"/>
      <c r="C1200" s="495"/>
      <c r="D1200" s="495"/>
      <c r="E1200" s="496"/>
      <c r="F1200" s="497" t="s">
        <v>43</v>
      </c>
      <c r="G1200" s="174">
        <f t="shared" ref="G1200:V1200" si="459">G344</f>
        <v>0</v>
      </c>
      <c r="H1200" s="175">
        <f t="shared" si="459"/>
        <v>0</v>
      </c>
      <c r="I1200" s="163">
        <f t="shared" si="459"/>
        <v>0</v>
      </c>
      <c r="J1200" s="163">
        <f t="shared" si="459"/>
        <v>0</v>
      </c>
      <c r="K1200" s="181">
        <f t="shared" si="459"/>
        <v>0</v>
      </c>
      <c r="L1200" s="165">
        <f t="shared" si="459"/>
        <v>0</v>
      </c>
      <c r="M1200" s="176">
        <f t="shared" si="459"/>
        <v>0</v>
      </c>
      <c r="N1200" s="166">
        <f t="shared" si="459"/>
        <v>0</v>
      </c>
      <c r="O1200" s="162">
        <f t="shared" si="459"/>
        <v>0</v>
      </c>
      <c r="P1200" s="166">
        <f t="shared" si="459"/>
        <v>0</v>
      </c>
      <c r="Q1200" s="176">
        <f t="shared" si="459"/>
        <v>0</v>
      </c>
      <c r="R1200" s="166">
        <f t="shared" si="459"/>
        <v>0</v>
      </c>
      <c r="S1200" s="166">
        <f t="shared" si="459"/>
        <v>0</v>
      </c>
      <c r="T1200" s="162">
        <f t="shared" si="459"/>
        <v>0</v>
      </c>
      <c r="U1200" s="166">
        <f t="shared" si="459"/>
        <v>0</v>
      </c>
      <c r="V1200" s="167">
        <f t="shared" si="459"/>
        <v>0</v>
      </c>
      <c r="W1200" s="48">
        <f>G1200-SUM(H1200:V1200)</f>
        <v>0</v>
      </c>
      <c r="Y1200"/>
      <c r="Z1200"/>
      <c r="AA1200"/>
      <c r="AB1200"/>
      <c r="AC1200"/>
      <c r="AD1200"/>
      <c r="AE1200"/>
      <c r="AF1200"/>
    </row>
    <row r="1201" spans="1:32" s="71" customFormat="1" outlineLevel="1" x14ac:dyDescent="0.4">
      <c r="A1201" s="341"/>
      <c r="B1201" s="32"/>
      <c r="C1201" s="495"/>
      <c r="D1201" s="495"/>
      <c r="E1201" s="496"/>
      <c r="F1201" s="497" t="s">
        <v>44</v>
      </c>
      <c r="G1201" s="174">
        <f t="shared" ref="G1201:V1201" si="460">G345</f>
        <v>0</v>
      </c>
      <c r="H1201" s="175">
        <f t="shared" si="460"/>
        <v>0</v>
      </c>
      <c r="I1201" s="163">
        <f t="shared" si="460"/>
        <v>0</v>
      </c>
      <c r="J1201" s="163">
        <f t="shared" si="460"/>
        <v>0</v>
      </c>
      <c r="K1201" s="181">
        <f t="shared" si="460"/>
        <v>0</v>
      </c>
      <c r="L1201" s="165">
        <f t="shared" si="460"/>
        <v>0</v>
      </c>
      <c r="M1201" s="176">
        <f t="shared" si="460"/>
        <v>0</v>
      </c>
      <c r="N1201" s="166">
        <f t="shared" si="460"/>
        <v>0</v>
      </c>
      <c r="O1201" s="162">
        <f t="shared" si="460"/>
        <v>0</v>
      </c>
      <c r="P1201" s="166">
        <f t="shared" si="460"/>
        <v>0</v>
      </c>
      <c r="Q1201" s="176">
        <f t="shared" si="460"/>
        <v>0</v>
      </c>
      <c r="R1201" s="166">
        <f t="shared" si="460"/>
        <v>0</v>
      </c>
      <c r="S1201" s="166">
        <f t="shared" si="460"/>
        <v>0</v>
      </c>
      <c r="T1201" s="162">
        <f t="shared" si="460"/>
        <v>0</v>
      </c>
      <c r="U1201" s="166">
        <f t="shared" si="460"/>
        <v>0</v>
      </c>
      <c r="V1201" s="167">
        <f t="shared" si="460"/>
        <v>0</v>
      </c>
      <c r="W1201" s="48">
        <f>G1201-SUM(H1201:V1201)</f>
        <v>0</v>
      </c>
      <c r="Y1201"/>
      <c r="Z1201"/>
      <c r="AA1201"/>
      <c r="AB1201"/>
      <c r="AC1201"/>
      <c r="AD1201"/>
      <c r="AE1201"/>
      <c r="AF1201"/>
    </row>
    <row r="1202" spans="1:32" s="71" customFormat="1" outlineLevel="1" x14ac:dyDescent="0.4">
      <c r="A1202" s="341"/>
      <c r="B1202" s="32"/>
      <c r="C1202" s="495"/>
      <c r="D1202" s="495"/>
      <c r="E1202" s="496"/>
      <c r="F1202" s="497" t="s">
        <v>45</v>
      </c>
      <c r="G1202" s="174">
        <f t="shared" ref="G1202:V1202" si="461">G346</f>
        <v>0</v>
      </c>
      <c r="H1202" s="175">
        <f t="shared" si="461"/>
        <v>0</v>
      </c>
      <c r="I1202" s="163">
        <f t="shared" si="461"/>
        <v>0</v>
      </c>
      <c r="J1202" s="163">
        <f t="shared" si="461"/>
        <v>0</v>
      </c>
      <c r="K1202" s="181">
        <f t="shared" si="461"/>
        <v>0</v>
      </c>
      <c r="L1202" s="165">
        <f t="shared" si="461"/>
        <v>0</v>
      </c>
      <c r="M1202" s="176">
        <f t="shared" si="461"/>
        <v>0</v>
      </c>
      <c r="N1202" s="166">
        <f t="shared" si="461"/>
        <v>0</v>
      </c>
      <c r="O1202" s="162">
        <f t="shared" si="461"/>
        <v>0</v>
      </c>
      <c r="P1202" s="166">
        <f t="shared" si="461"/>
        <v>0</v>
      </c>
      <c r="Q1202" s="176">
        <f t="shared" si="461"/>
        <v>0</v>
      </c>
      <c r="R1202" s="166">
        <f t="shared" si="461"/>
        <v>0</v>
      </c>
      <c r="S1202" s="166">
        <f t="shared" si="461"/>
        <v>0</v>
      </c>
      <c r="T1202" s="162">
        <f t="shared" si="461"/>
        <v>0</v>
      </c>
      <c r="U1202" s="166">
        <f t="shared" si="461"/>
        <v>0</v>
      </c>
      <c r="V1202" s="167">
        <f t="shared" si="461"/>
        <v>0</v>
      </c>
      <c r="W1202" s="48">
        <f>G1202-SUM(H1202:V1202)</f>
        <v>0</v>
      </c>
      <c r="Y1202"/>
      <c r="Z1202"/>
      <c r="AA1202"/>
      <c r="AB1202"/>
      <c r="AC1202"/>
      <c r="AD1202"/>
      <c r="AE1202"/>
      <c r="AF1202"/>
    </row>
    <row r="1203" spans="1:32" s="71" customFormat="1" x14ac:dyDescent="0.4">
      <c r="A1203" s="341"/>
      <c r="B1203" s="32"/>
      <c r="C1203" s="495"/>
      <c r="D1203" s="495"/>
      <c r="E1203" s="496" t="s">
        <v>46</v>
      </c>
      <c r="F1203" s="496"/>
      <c r="G1203" s="68">
        <f>SUBTOTAL(9,G1204:G1207)</f>
        <v>0</v>
      </c>
      <c r="H1203" s="69">
        <f t="shared" ref="H1203:W1203" si="462">SUBTOTAL(9,H1204:H1207)</f>
        <v>0</v>
      </c>
      <c r="I1203" s="66">
        <f t="shared" si="462"/>
        <v>0</v>
      </c>
      <c r="J1203" s="66">
        <f t="shared" si="462"/>
        <v>0</v>
      </c>
      <c r="K1203" s="67">
        <f t="shared" si="462"/>
        <v>0</v>
      </c>
      <c r="L1203" s="36">
        <f t="shared" si="462"/>
        <v>0</v>
      </c>
      <c r="M1203" s="36">
        <f t="shared" si="462"/>
        <v>0</v>
      </c>
      <c r="N1203" s="36">
        <f t="shared" si="462"/>
        <v>0</v>
      </c>
      <c r="O1203" s="36">
        <f t="shared" si="462"/>
        <v>0</v>
      </c>
      <c r="P1203" s="36">
        <f t="shared" si="462"/>
        <v>0</v>
      </c>
      <c r="Q1203" s="36">
        <f t="shared" si="462"/>
        <v>0</v>
      </c>
      <c r="R1203" s="36">
        <f t="shared" si="462"/>
        <v>0</v>
      </c>
      <c r="S1203" s="36">
        <f t="shared" si="462"/>
        <v>0</v>
      </c>
      <c r="T1203" s="36">
        <f t="shared" si="462"/>
        <v>0</v>
      </c>
      <c r="U1203" s="36">
        <f t="shared" si="462"/>
        <v>0</v>
      </c>
      <c r="V1203" s="36">
        <f t="shared" si="462"/>
        <v>0</v>
      </c>
      <c r="W1203" s="35">
        <f t="shared" si="462"/>
        <v>0</v>
      </c>
      <c r="Y1203"/>
      <c r="Z1203"/>
      <c r="AA1203"/>
      <c r="AB1203"/>
      <c r="AC1203"/>
      <c r="AD1203"/>
      <c r="AE1203"/>
      <c r="AF1203"/>
    </row>
    <row r="1204" spans="1:32" s="71" customFormat="1" outlineLevel="1" x14ac:dyDescent="0.4">
      <c r="A1204" s="341"/>
      <c r="B1204" s="32"/>
      <c r="C1204" s="495"/>
      <c r="D1204" s="495"/>
      <c r="E1204" s="496"/>
      <c r="F1204" s="497" t="s">
        <v>47</v>
      </c>
      <c r="G1204" s="174">
        <f t="shared" ref="G1204:V1204" si="463">G348</f>
        <v>0</v>
      </c>
      <c r="H1204" s="175">
        <f t="shared" si="463"/>
        <v>0</v>
      </c>
      <c r="I1204" s="163">
        <f t="shared" si="463"/>
        <v>0</v>
      </c>
      <c r="J1204" s="163">
        <f t="shared" si="463"/>
        <v>0</v>
      </c>
      <c r="K1204" s="181">
        <f t="shared" si="463"/>
        <v>0</v>
      </c>
      <c r="L1204" s="165">
        <f t="shared" si="463"/>
        <v>0</v>
      </c>
      <c r="M1204" s="176">
        <f t="shared" si="463"/>
        <v>0</v>
      </c>
      <c r="N1204" s="166">
        <f t="shared" si="463"/>
        <v>0</v>
      </c>
      <c r="O1204" s="162">
        <f t="shared" si="463"/>
        <v>0</v>
      </c>
      <c r="P1204" s="166">
        <f t="shared" si="463"/>
        <v>0</v>
      </c>
      <c r="Q1204" s="166">
        <f t="shared" si="463"/>
        <v>0</v>
      </c>
      <c r="R1204" s="166">
        <f t="shared" si="463"/>
        <v>0</v>
      </c>
      <c r="S1204" s="166">
        <f t="shared" si="463"/>
        <v>0</v>
      </c>
      <c r="T1204" s="166">
        <f t="shared" si="463"/>
        <v>0</v>
      </c>
      <c r="U1204" s="166">
        <f t="shared" si="463"/>
        <v>0</v>
      </c>
      <c r="V1204" s="167">
        <f t="shared" si="463"/>
        <v>0</v>
      </c>
      <c r="W1204" s="48">
        <f>G1204-SUM(H1204:V1204)</f>
        <v>0</v>
      </c>
      <c r="Y1204"/>
      <c r="Z1204"/>
      <c r="AA1204"/>
      <c r="AB1204"/>
      <c r="AC1204"/>
      <c r="AD1204"/>
      <c r="AE1204"/>
      <c r="AF1204"/>
    </row>
    <row r="1205" spans="1:32" s="71" customFormat="1" outlineLevel="1" x14ac:dyDescent="0.4">
      <c r="A1205" s="341"/>
      <c r="B1205" s="32"/>
      <c r="C1205" s="495"/>
      <c r="D1205" s="495"/>
      <c r="E1205" s="496"/>
      <c r="F1205" s="497" t="s">
        <v>48</v>
      </c>
      <c r="G1205" s="174">
        <f t="shared" ref="G1205:V1205" si="464">G349</f>
        <v>0</v>
      </c>
      <c r="H1205" s="175">
        <f t="shared" si="464"/>
        <v>0</v>
      </c>
      <c r="I1205" s="163">
        <f t="shared" si="464"/>
        <v>0</v>
      </c>
      <c r="J1205" s="163">
        <f t="shared" si="464"/>
        <v>0</v>
      </c>
      <c r="K1205" s="181">
        <f t="shared" si="464"/>
        <v>0</v>
      </c>
      <c r="L1205" s="165">
        <f t="shared" si="464"/>
        <v>0</v>
      </c>
      <c r="M1205" s="176">
        <f t="shared" si="464"/>
        <v>0</v>
      </c>
      <c r="N1205" s="166">
        <f t="shared" si="464"/>
        <v>0</v>
      </c>
      <c r="O1205" s="162">
        <f t="shared" si="464"/>
        <v>0</v>
      </c>
      <c r="P1205" s="166">
        <f t="shared" si="464"/>
        <v>0</v>
      </c>
      <c r="Q1205" s="166">
        <f t="shared" si="464"/>
        <v>0</v>
      </c>
      <c r="R1205" s="166">
        <f t="shared" si="464"/>
        <v>0</v>
      </c>
      <c r="S1205" s="166">
        <f t="shared" si="464"/>
        <v>0</v>
      </c>
      <c r="T1205" s="166">
        <f t="shared" si="464"/>
        <v>0</v>
      </c>
      <c r="U1205" s="166">
        <f t="shared" si="464"/>
        <v>0</v>
      </c>
      <c r="V1205" s="167">
        <f t="shared" si="464"/>
        <v>0</v>
      </c>
      <c r="W1205" s="48">
        <f>G1205-SUM(H1205:V1205)</f>
        <v>0</v>
      </c>
      <c r="Y1205"/>
      <c r="Z1205"/>
      <c r="AA1205"/>
      <c r="AB1205"/>
      <c r="AC1205"/>
      <c r="AD1205"/>
      <c r="AE1205"/>
      <c r="AF1205"/>
    </row>
    <row r="1206" spans="1:32" s="71" customFormat="1" outlineLevel="1" x14ac:dyDescent="0.4">
      <c r="A1206" s="341"/>
      <c r="B1206" s="32"/>
      <c r="C1206" s="495"/>
      <c r="D1206" s="495"/>
      <c r="E1206" s="496"/>
      <c r="F1206" s="497" t="s">
        <v>49</v>
      </c>
      <c r="G1206" s="174">
        <f t="shared" ref="G1206:V1206" si="465">G350</f>
        <v>0</v>
      </c>
      <c r="H1206" s="175">
        <f t="shared" si="465"/>
        <v>0</v>
      </c>
      <c r="I1206" s="163">
        <f t="shared" si="465"/>
        <v>0</v>
      </c>
      <c r="J1206" s="163">
        <f t="shared" si="465"/>
        <v>0</v>
      </c>
      <c r="K1206" s="181">
        <f t="shared" si="465"/>
        <v>0</v>
      </c>
      <c r="L1206" s="165">
        <f t="shared" si="465"/>
        <v>0</v>
      </c>
      <c r="M1206" s="166">
        <f t="shared" si="465"/>
        <v>0</v>
      </c>
      <c r="N1206" s="166">
        <f t="shared" si="465"/>
        <v>0</v>
      </c>
      <c r="O1206" s="166">
        <f t="shared" si="465"/>
        <v>0</v>
      </c>
      <c r="P1206" s="166">
        <f t="shared" si="465"/>
        <v>0</v>
      </c>
      <c r="Q1206" s="166">
        <f t="shared" si="465"/>
        <v>0</v>
      </c>
      <c r="R1206" s="166">
        <f t="shared" si="465"/>
        <v>0</v>
      </c>
      <c r="S1206" s="166">
        <f t="shared" si="465"/>
        <v>0</v>
      </c>
      <c r="T1206" s="166">
        <f t="shared" si="465"/>
        <v>0</v>
      </c>
      <c r="U1206" s="166">
        <f t="shared" si="465"/>
        <v>0</v>
      </c>
      <c r="V1206" s="167">
        <f t="shared" si="465"/>
        <v>0</v>
      </c>
      <c r="W1206" s="48">
        <f>G1206-SUM(H1206:V1206)</f>
        <v>0</v>
      </c>
      <c r="Y1206"/>
      <c r="Z1206"/>
      <c r="AA1206"/>
      <c r="AB1206"/>
      <c r="AC1206"/>
      <c r="AD1206"/>
      <c r="AE1206"/>
      <c r="AF1206"/>
    </row>
    <row r="1207" spans="1:32" s="71" customFormat="1" outlineLevel="1" x14ac:dyDescent="0.4">
      <c r="A1207" s="341"/>
      <c r="B1207" s="32"/>
      <c r="C1207" s="495"/>
      <c r="D1207" s="495"/>
      <c r="E1207" s="496"/>
      <c r="F1207" s="497" t="s">
        <v>50</v>
      </c>
      <c r="G1207" s="174">
        <f t="shared" ref="G1207:V1207" si="466">G351</f>
        <v>0</v>
      </c>
      <c r="H1207" s="175">
        <f t="shared" si="466"/>
        <v>0</v>
      </c>
      <c r="I1207" s="163">
        <f t="shared" si="466"/>
        <v>0</v>
      </c>
      <c r="J1207" s="163">
        <f t="shared" si="466"/>
        <v>0</v>
      </c>
      <c r="K1207" s="181">
        <f t="shared" si="466"/>
        <v>0</v>
      </c>
      <c r="L1207" s="165">
        <f t="shared" si="466"/>
        <v>0</v>
      </c>
      <c r="M1207" s="166">
        <f t="shared" si="466"/>
        <v>0</v>
      </c>
      <c r="N1207" s="166">
        <f t="shared" si="466"/>
        <v>0</v>
      </c>
      <c r="O1207" s="166">
        <f t="shared" si="466"/>
        <v>0</v>
      </c>
      <c r="P1207" s="166">
        <f t="shared" si="466"/>
        <v>0</v>
      </c>
      <c r="Q1207" s="166">
        <f t="shared" si="466"/>
        <v>0</v>
      </c>
      <c r="R1207" s="166">
        <f t="shared" si="466"/>
        <v>0</v>
      </c>
      <c r="S1207" s="166">
        <f t="shared" si="466"/>
        <v>0</v>
      </c>
      <c r="T1207" s="166">
        <f t="shared" si="466"/>
        <v>0</v>
      </c>
      <c r="U1207" s="166">
        <f t="shared" si="466"/>
        <v>0</v>
      </c>
      <c r="V1207" s="167">
        <f t="shared" si="466"/>
        <v>0</v>
      </c>
      <c r="W1207" s="48">
        <f>G1207-SUM(H1207:V1207)</f>
        <v>0</v>
      </c>
      <c r="Y1207"/>
      <c r="Z1207"/>
      <c r="AA1207"/>
      <c r="AB1207"/>
      <c r="AC1207"/>
      <c r="AD1207"/>
      <c r="AE1207"/>
      <c r="AF1207"/>
    </row>
    <row r="1208" spans="1:32" s="71" customFormat="1" x14ac:dyDescent="0.4">
      <c r="A1208" s="341"/>
      <c r="B1208" s="32"/>
      <c r="C1208" s="495"/>
      <c r="D1208" s="495"/>
      <c r="E1208" s="496" t="s">
        <v>51</v>
      </c>
      <c r="F1208" s="496"/>
      <c r="G1208" s="68">
        <f>SUBTOTAL(9,G1209:G1212)</f>
        <v>0</v>
      </c>
      <c r="H1208" s="69">
        <f t="shared" ref="H1208:W1208" si="467">SUBTOTAL(9,H1209:H1212)</f>
        <v>0</v>
      </c>
      <c r="I1208" s="66">
        <f t="shared" si="467"/>
        <v>0</v>
      </c>
      <c r="J1208" s="66">
        <f t="shared" si="467"/>
        <v>0</v>
      </c>
      <c r="K1208" s="67">
        <f t="shared" si="467"/>
        <v>0</v>
      </c>
      <c r="L1208" s="36">
        <f t="shared" si="467"/>
        <v>0</v>
      </c>
      <c r="M1208" s="36">
        <f t="shared" si="467"/>
        <v>0</v>
      </c>
      <c r="N1208" s="36">
        <f t="shared" si="467"/>
        <v>0</v>
      </c>
      <c r="O1208" s="36">
        <f t="shared" si="467"/>
        <v>0</v>
      </c>
      <c r="P1208" s="36">
        <f t="shared" si="467"/>
        <v>0</v>
      </c>
      <c r="Q1208" s="36">
        <f t="shared" si="467"/>
        <v>0</v>
      </c>
      <c r="R1208" s="36">
        <f t="shared" si="467"/>
        <v>0</v>
      </c>
      <c r="S1208" s="36">
        <f t="shared" si="467"/>
        <v>0</v>
      </c>
      <c r="T1208" s="36">
        <f t="shared" si="467"/>
        <v>0</v>
      </c>
      <c r="U1208" s="36">
        <f t="shared" si="467"/>
        <v>0</v>
      </c>
      <c r="V1208" s="36">
        <f t="shared" si="467"/>
        <v>0</v>
      </c>
      <c r="W1208" s="35">
        <f t="shared" si="467"/>
        <v>0</v>
      </c>
      <c r="Y1208"/>
      <c r="Z1208"/>
      <c r="AA1208"/>
      <c r="AB1208"/>
      <c r="AC1208"/>
      <c r="AD1208"/>
      <c r="AE1208"/>
      <c r="AF1208"/>
    </row>
    <row r="1209" spans="1:32" s="71" customFormat="1" outlineLevel="1" x14ac:dyDescent="0.4">
      <c r="A1209" s="341"/>
      <c r="B1209" s="32"/>
      <c r="C1209" s="495"/>
      <c r="D1209" s="495"/>
      <c r="E1209" s="496"/>
      <c r="F1209" s="497" t="s">
        <v>52</v>
      </c>
      <c r="G1209" s="174">
        <f t="shared" ref="G1209:V1209" si="468">G353</f>
        <v>0</v>
      </c>
      <c r="H1209" s="175">
        <f t="shared" si="468"/>
        <v>0</v>
      </c>
      <c r="I1209" s="163">
        <f t="shared" si="468"/>
        <v>0</v>
      </c>
      <c r="J1209" s="163">
        <f t="shared" si="468"/>
        <v>0</v>
      </c>
      <c r="K1209" s="181">
        <f t="shared" si="468"/>
        <v>0</v>
      </c>
      <c r="L1209" s="165">
        <f t="shared" si="468"/>
        <v>0</v>
      </c>
      <c r="M1209" s="166">
        <f t="shared" si="468"/>
        <v>0</v>
      </c>
      <c r="N1209" s="166">
        <f t="shared" si="468"/>
        <v>0</v>
      </c>
      <c r="O1209" s="166">
        <f t="shared" si="468"/>
        <v>0</v>
      </c>
      <c r="P1209" s="166">
        <f t="shared" si="468"/>
        <v>0</v>
      </c>
      <c r="Q1209" s="166">
        <f t="shared" si="468"/>
        <v>0</v>
      </c>
      <c r="R1209" s="166">
        <f t="shared" si="468"/>
        <v>0</v>
      </c>
      <c r="S1209" s="166">
        <f t="shared" si="468"/>
        <v>0</v>
      </c>
      <c r="T1209" s="166">
        <f t="shared" si="468"/>
        <v>0</v>
      </c>
      <c r="U1209" s="166">
        <f t="shared" si="468"/>
        <v>0</v>
      </c>
      <c r="V1209" s="167">
        <f t="shared" si="468"/>
        <v>0</v>
      </c>
      <c r="W1209" s="48">
        <f>G1209-SUM(H1209:V1209)</f>
        <v>0</v>
      </c>
      <c r="Y1209"/>
      <c r="Z1209"/>
      <c r="AA1209"/>
      <c r="AB1209"/>
      <c r="AC1209"/>
      <c r="AD1209"/>
      <c r="AE1209"/>
      <c r="AF1209"/>
    </row>
    <row r="1210" spans="1:32" s="71" customFormat="1" outlineLevel="1" x14ac:dyDescent="0.4">
      <c r="A1210" s="341"/>
      <c r="B1210" s="32"/>
      <c r="C1210" s="495"/>
      <c r="D1210" s="495"/>
      <c r="E1210" s="496"/>
      <c r="F1210" s="497" t="s">
        <v>53</v>
      </c>
      <c r="G1210" s="174">
        <f t="shared" ref="G1210:V1210" si="469">G354</f>
        <v>0</v>
      </c>
      <c r="H1210" s="175">
        <f t="shared" si="469"/>
        <v>0</v>
      </c>
      <c r="I1210" s="163">
        <f t="shared" si="469"/>
        <v>0</v>
      </c>
      <c r="J1210" s="163">
        <f t="shared" si="469"/>
        <v>0</v>
      </c>
      <c r="K1210" s="181">
        <f t="shared" si="469"/>
        <v>0</v>
      </c>
      <c r="L1210" s="165">
        <f t="shared" si="469"/>
        <v>0</v>
      </c>
      <c r="M1210" s="211">
        <f t="shared" si="469"/>
        <v>0</v>
      </c>
      <c r="N1210" s="166">
        <f t="shared" si="469"/>
        <v>0</v>
      </c>
      <c r="O1210" s="212">
        <f t="shared" si="469"/>
        <v>0</v>
      </c>
      <c r="P1210" s="184">
        <f t="shared" si="469"/>
        <v>0</v>
      </c>
      <c r="Q1210" s="211">
        <f t="shared" si="469"/>
        <v>0</v>
      </c>
      <c r="R1210" s="184">
        <f t="shared" si="469"/>
        <v>0</v>
      </c>
      <c r="S1210" s="184">
        <f t="shared" si="469"/>
        <v>0</v>
      </c>
      <c r="T1210" s="212">
        <f t="shared" si="469"/>
        <v>0</v>
      </c>
      <c r="U1210" s="184">
        <f t="shared" si="469"/>
        <v>0</v>
      </c>
      <c r="V1210" s="167">
        <f t="shared" si="469"/>
        <v>0</v>
      </c>
      <c r="W1210" s="48">
        <f>G1210-SUM(H1210:V1210)</f>
        <v>0</v>
      </c>
      <c r="Y1210"/>
      <c r="Z1210"/>
      <c r="AA1210"/>
      <c r="AB1210"/>
      <c r="AC1210"/>
      <c r="AD1210"/>
      <c r="AE1210"/>
      <c r="AF1210"/>
    </row>
    <row r="1211" spans="1:32" s="71" customFormat="1" outlineLevel="1" x14ac:dyDescent="0.4">
      <c r="A1211" s="341"/>
      <c r="B1211" s="32"/>
      <c r="C1211" s="495"/>
      <c r="D1211" s="495"/>
      <c r="E1211" s="496"/>
      <c r="F1211" s="497" t="s">
        <v>54</v>
      </c>
      <c r="G1211" s="174">
        <f t="shared" ref="G1211:V1211" si="470">G355</f>
        <v>0</v>
      </c>
      <c r="H1211" s="175">
        <f t="shared" si="470"/>
        <v>0</v>
      </c>
      <c r="I1211" s="163">
        <f t="shared" si="470"/>
        <v>0</v>
      </c>
      <c r="J1211" s="163">
        <f t="shared" si="470"/>
        <v>0</v>
      </c>
      <c r="K1211" s="181">
        <f t="shared" si="470"/>
        <v>0</v>
      </c>
      <c r="L1211" s="165">
        <f t="shared" si="470"/>
        <v>0</v>
      </c>
      <c r="M1211" s="176">
        <f t="shared" si="470"/>
        <v>0</v>
      </c>
      <c r="N1211" s="166">
        <f t="shared" si="470"/>
        <v>0</v>
      </c>
      <c r="O1211" s="162">
        <f t="shared" si="470"/>
        <v>0</v>
      </c>
      <c r="P1211" s="166">
        <f t="shared" si="470"/>
        <v>0</v>
      </c>
      <c r="Q1211" s="176">
        <f t="shared" si="470"/>
        <v>0</v>
      </c>
      <c r="R1211" s="166">
        <f t="shared" si="470"/>
        <v>0</v>
      </c>
      <c r="S1211" s="166">
        <f t="shared" si="470"/>
        <v>0</v>
      </c>
      <c r="T1211" s="162">
        <f t="shared" si="470"/>
        <v>0</v>
      </c>
      <c r="U1211" s="166">
        <f t="shared" si="470"/>
        <v>0</v>
      </c>
      <c r="V1211" s="167">
        <f t="shared" si="470"/>
        <v>0</v>
      </c>
      <c r="W1211" s="48">
        <f>G1211-SUM(H1211:V1211)</f>
        <v>0</v>
      </c>
      <c r="Y1211"/>
      <c r="Z1211"/>
      <c r="AA1211"/>
      <c r="AB1211"/>
      <c r="AC1211"/>
      <c r="AD1211"/>
      <c r="AE1211"/>
      <c r="AF1211"/>
    </row>
    <row r="1212" spans="1:32" s="71" customFormat="1" outlineLevel="1" x14ac:dyDescent="0.4">
      <c r="A1212" s="341"/>
      <c r="B1212" s="32"/>
      <c r="C1212" s="495"/>
      <c r="D1212" s="495"/>
      <c r="E1212" s="496"/>
      <c r="F1212" s="497" t="s">
        <v>55</v>
      </c>
      <c r="G1212" s="174">
        <f t="shared" ref="G1212:V1212" si="471">G356</f>
        <v>0</v>
      </c>
      <c r="H1212" s="175">
        <f t="shared" si="471"/>
        <v>0</v>
      </c>
      <c r="I1212" s="163">
        <f t="shared" si="471"/>
        <v>0</v>
      </c>
      <c r="J1212" s="163">
        <f t="shared" si="471"/>
        <v>0</v>
      </c>
      <c r="K1212" s="181">
        <f t="shared" si="471"/>
        <v>0</v>
      </c>
      <c r="L1212" s="165">
        <f t="shared" si="471"/>
        <v>0</v>
      </c>
      <c r="M1212" s="176">
        <f t="shared" si="471"/>
        <v>0</v>
      </c>
      <c r="N1212" s="166">
        <f t="shared" si="471"/>
        <v>0</v>
      </c>
      <c r="O1212" s="162">
        <f t="shared" si="471"/>
        <v>0</v>
      </c>
      <c r="P1212" s="166">
        <f t="shared" si="471"/>
        <v>0</v>
      </c>
      <c r="Q1212" s="176">
        <f t="shared" si="471"/>
        <v>0</v>
      </c>
      <c r="R1212" s="166">
        <f t="shared" si="471"/>
        <v>0</v>
      </c>
      <c r="S1212" s="166">
        <f t="shared" si="471"/>
        <v>0</v>
      </c>
      <c r="T1212" s="162">
        <f t="shared" si="471"/>
        <v>0</v>
      </c>
      <c r="U1212" s="166">
        <f t="shared" si="471"/>
        <v>0</v>
      </c>
      <c r="V1212" s="167">
        <f t="shared" si="471"/>
        <v>0</v>
      </c>
      <c r="W1212" s="48">
        <f>G1212-SUM(H1212:V1212)</f>
        <v>0</v>
      </c>
      <c r="Y1212"/>
      <c r="Z1212"/>
      <c r="AA1212"/>
      <c r="AB1212"/>
      <c r="AC1212"/>
      <c r="AD1212"/>
      <c r="AE1212"/>
      <c r="AF1212"/>
    </row>
    <row r="1213" spans="1:32" s="71" customFormat="1" x14ac:dyDescent="0.4">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4">
      <c r="A1214" s="341"/>
      <c r="B1214" s="32"/>
      <c r="C1214" s="495"/>
      <c r="D1214" s="495"/>
      <c r="E1214" s="498" t="s">
        <v>57</v>
      </c>
      <c r="F1214" s="496"/>
      <c r="G1214" s="68">
        <f t="shared" ref="G1214:W1214" si="472">SUBTOTAL(9,G1215:G1217)</f>
        <v>0</v>
      </c>
      <c r="H1214" s="69">
        <f t="shared" si="472"/>
        <v>0</v>
      </c>
      <c r="I1214" s="66">
        <f t="shared" si="472"/>
        <v>0</v>
      </c>
      <c r="J1214" s="66">
        <f t="shared" si="472"/>
        <v>0</v>
      </c>
      <c r="K1214" s="67">
        <f t="shared" si="472"/>
        <v>0</v>
      </c>
      <c r="L1214" s="36">
        <f t="shared" si="472"/>
        <v>0</v>
      </c>
      <c r="M1214" s="36">
        <f t="shared" si="472"/>
        <v>0</v>
      </c>
      <c r="N1214" s="36">
        <f t="shared" si="472"/>
        <v>0</v>
      </c>
      <c r="O1214" s="36">
        <f t="shared" si="472"/>
        <v>0</v>
      </c>
      <c r="P1214" s="36">
        <f t="shared" si="472"/>
        <v>0</v>
      </c>
      <c r="Q1214" s="36">
        <f t="shared" si="472"/>
        <v>0</v>
      </c>
      <c r="R1214" s="36">
        <f t="shared" si="472"/>
        <v>0</v>
      </c>
      <c r="S1214" s="36">
        <f t="shared" si="472"/>
        <v>0</v>
      </c>
      <c r="T1214" s="36">
        <f t="shared" si="472"/>
        <v>0</v>
      </c>
      <c r="U1214" s="36">
        <f t="shared" si="472"/>
        <v>0</v>
      </c>
      <c r="V1214" s="36">
        <f t="shared" si="472"/>
        <v>0</v>
      </c>
      <c r="W1214" s="35">
        <f t="shared" si="472"/>
        <v>0</v>
      </c>
      <c r="Y1214"/>
      <c r="Z1214"/>
      <c r="AA1214"/>
      <c r="AB1214"/>
      <c r="AC1214"/>
      <c r="AD1214"/>
      <c r="AE1214"/>
      <c r="AF1214"/>
    </row>
    <row r="1215" spans="1:32" s="71" customFormat="1" outlineLevel="1" x14ac:dyDescent="0.4">
      <c r="A1215" s="341"/>
      <c r="B1215" s="32"/>
      <c r="C1215" s="495"/>
      <c r="D1215" s="495"/>
      <c r="E1215" s="498"/>
      <c r="F1215" s="497" t="s">
        <v>58</v>
      </c>
      <c r="G1215" s="174">
        <f t="shared" ref="G1215:V1215" si="473">G359</f>
        <v>0</v>
      </c>
      <c r="H1215" s="175">
        <f t="shared" si="473"/>
        <v>0</v>
      </c>
      <c r="I1215" s="163">
        <f t="shared" si="473"/>
        <v>0</v>
      </c>
      <c r="J1215" s="163">
        <f t="shared" si="473"/>
        <v>0</v>
      </c>
      <c r="K1215" s="181">
        <f t="shared" si="473"/>
        <v>0</v>
      </c>
      <c r="L1215" s="165">
        <f t="shared" si="473"/>
        <v>0</v>
      </c>
      <c r="M1215" s="176">
        <f t="shared" si="473"/>
        <v>0</v>
      </c>
      <c r="N1215" s="166">
        <f t="shared" si="473"/>
        <v>0</v>
      </c>
      <c r="O1215" s="162">
        <f t="shared" si="473"/>
        <v>0</v>
      </c>
      <c r="P1215" s="166">
        <f t="shared" si="473"/>
        <v>0</v>
      </c>
      <c r="Q1215" s="176">
        <f t="shared" si="473"/>
        <v>0</v>
      </c>
      <c r="R1215" s="166">
        <f t="shared" si="473"/>
        <v>0</v>
      </c>
      <c r="S1215" s="166">
        <f t="shared" si="473"/>
        <v>0</v>
      </c>
      <c r="T1215" s="162">
        <f t="shared" si="473"/>
        <v>0</v>
      </c>
      <c r="U1215" s="166">
        <f t="shared" si="473"/>
        <v>0</v>
      </c>
      <c r="V1215" s="167">
        <f t="shared" si="473"/>
        <v>0</v>
      </c>
      <c r="W1215" s="48">
        <f>G1215-SUM(H1215:V1215)</f>
        <v>0</v>
      </c>
      <c r="Y1215"/>
      <c r="Z1215"/>
      <c r="AA1215"/>
      <c r="AB1215"/>
      <c r="AC1215"/>
      <c r="AD1215"/>
      <c r="AE1215"/>
      <c r="AF1215"/>
    </row>
    <row r="1216" spans="1:32" s="71" customFormat="1" outlineLevel="1" x14ac:dyDescent="0.4">
      <c r="A1216" s="341"/>
      <c r="B1216" s="32"/>
      <c r="C1216" s="495"/>
      <c r="D1216" s="495"/>
      <c r="E1216" s="496"/>
      <c r="F1216" s="497" t="s">
        <v>59</v>
      </c>
      <c r="G1216" s="174">
        <f t="shared" ref="G1216:V1216" si="474">G360</f>
        <v>0</v>
      </c>
      <c r="H1216" s="175">
        <f t="shared" si="474"/>
        <v>0</v>
      </c>
      <c r="I1216" s="163">
        <f t="shared" si="474"/>
        <v>0</v>
      </c>
      <c r="J1216" s="163">
        <f t="shared" si="474"/>
        <v>0</v>
      </c>
      <c r="K1216" s="181">
        <f t="shared" si="474"/>
        <v>0</v>
      </c>
      <c r="L1216" s="165">
        <f t="shared" si="474"/>
        <v>0</v>
      </c>
      <c r="M1216" s="176">
        <f t="shared" si="474"/>
        <v>0</v>
      </c>
      <c r="N1216" s="166">
        <f t="shared" si="474"/>
        <v>0</v>
      </c>
      <c r="O1216" s="162">
        <f t="shared" si="474"/>
        <v>0</v>
      </c>
      <c r="P1216" s="166">
        <f t="shared" si="474"/>
        <v>0</v>
      </c>
      <c r="Q1216" s="176">
        <f t="shared" si="474"/>
        <v>0</v>
      </c>
      <c r="R1216" s="166">
        <f t="shared" si="474"/>
        <v>0</v>
      </c>
      <c r="S1216" s="166">
        <f t="shared" si="474"/>
        <v>0</v>
      </c>
      <c r="T1216" s="162">
        <f t="shared" si="474"/>
        <v>0</v>
      </c>
      <c r="U1216" s="166">
        <f t="shared" si="474"/>
        <v>0</v>
      </c>
      <c r="V1216" s="167">
        <f t="shared" si="474"/>
        <v>0</v>
      </c>
      <c r="W1216" s="48">
        <f>G1216-SUM(H1216:V1216)</f>
        <v>0</v>
      </c>
      <c r="Y1216"/>
      <c r="Z1216"/>
      <c r="AA1216"/>
      <c r="AB1216"/>
      <c r="AC1216"/>
      <c r="AD1216"/>
      <c r="AE1216"/>
      <c r="AF1216"/>
    </row>
    <row r="1217" spans="1:32" s="71" customFormat="1" outlineLevel="1" x14ac:dyDescent="0.4">
      <c r="A1217" s="341"/>
      <c r="B1217" s="32"/>
      <c r="C1217" s="495"/>
      <c r="D1217" s="495"/>
      <c r="E1217" s="496"/>
      <c r="F1217" s="497" t="s">
        <v>60</v>
      </c>
      <c r="G1217" s="174">
        <f t="shared" ref="G1217:V1217" si="475">G361</f>
        <v>0</v>
      </c>
      <c r="H1217" s="175">
        <f t="shared" si="475"/>
        <v>0</v>
      </c>
      <c r="I1217" s="163">
        <f t="shared" si="475"/>
        <v>0</v>
      </c>
      <c r="J1217" s="163">
        <f t="shared" si="475"/>
        <v>0</v>
      </c>
      <c r="K1217" s="181">
        <f t="shared" si="475"/>
        <v>0</v>
      </c>
      <c r="L1217" s="165">
        <f t="shared" si="475"/>
        <v>0</v>
      </c>
      <c r="M1217" s="176">
        <f t="shared" si="475"/>
        <v>0</v>
      </c>
      <c r="N1217" s="166">
        <f t="shared" si="475"/>
        <v>0</v>
      </c>
      <c r="O1217" s="162">
        <f t="shared" si="475"/>
        <v>0</v>
      </c>
      <c r="P1217" s="166">
        <f t="shared" si="475"/>
        <v>0</v>
      </c>
      <c r="Q1217" s="176">
        <f t="shared" si="475"/>
        <v>0</v>
      </c>
      <c r="R1217" s="166">
        <f t="shared" si="475"/>
        <v>0</v>
      </c>
      <c r="S1217" s="166">
        <f t="shared" si="475"/>
        <v>0</v>
      </c>
      <c r="T1217" s="162">
        <f t="shared" si="475"/>
        <v>0</v>
      </c>
      <c r="U1217" s="166">
        <f t="shared" si="475"/>
        <v>0</v>
      </c>
      <c r="V1217" s="167">
        <f t="shared" si="475"/>
        <v>0</v>
      </c>
      <c r="W1217" s="48">
        <f>G1217-SUM(H1217:V1217)</f>
        <v>0</v>
      </c>
      <c r="Y1217"/>
      <c r="Z1217"/>
      <c r="AA1217"/>
      <c r="AB1217"/>
      <c r="AC1217"/>
      <c r="AD1217"/>
      <c r="AE1217"/>
      <c r="AF1217"/>
    </row>
    <row r="1218" spans="1:32" s="71" customFormat="1" x14ac:dyDescent="0.4">
      <c r="A1218" s="341"/>
      <c r="B1218" s="32"/>
      <c r="C1218" s="495"/>
      <c r="D1218" s="495"/>
      <c r="E1218" s="496" t="s">
        <v>61</v>
      </c>
      <c r="F1218" s="496"/>
      <c r="G1218" s="68">
        <f t="shared" ref="G1218:W1218" si="476">SUBTOTAL(9,G1219:G1221)</f>
        <v>0</v>
      </c>
      <c r="H1218" s="69">
        <f t="shared" si="476"/>
        <v>0</v>
      </c>
      <c r="I1218" s="66">
        <f t="shared" si="476"/>
        <v>0</v>
      </c>
      <c r="J1218" s="66">
        <f t="shared" si="476"/>
        <v>0</v>
      </c>
      <c r="K1218" s="67">
        <f t="shared" si="476"/>
        <v>0</v>
      </c>
      <c r="L1218" s="36">
        <f t="shared" si="476"/>
        <v>0</v>
      </c>
      <c r="M1218" s="36">
        <f t="shared" si="476"/>
        <v>0</v>
      </c>
      <c r="N1218" s="36">
        <f t="shared" si="476"/>
        <v>0</v>
      </c>
      <c r="O1218" s="36">
        <f t="shared" si="476"/>
        <v>0</v>
      </c>
      <c r="P1218" s="36">
        <f t="shared" si="476"/>
        <v>0</v>
      </c>
      <c r="Q1218" s="36">
        <f t="shared" si="476"/>
        <v>0</v>
      </c>
      <c r="R1218" s="36">
        <f t="shared" si="476"/>
        <v>0</v>
      </c>
      <c r="S1218" s="36">
        <f t="shared" si="476"/>
        <v>0</v>
      </c>
      <c r="T1218" s="36">
        <f t="shared" si="476"/>
        <v>0</v>
      </c>
      <c r="U1218" s="36">
        <f t="shared" si="476"/>
        <v>0</v>
      </c>
      <c r="V1218" s="36">
        <f t="shared" si="476"/>
        <v>0</v>
      </c>
      <c r="W1218" s="35">
        <f t="shared" si="476"/>
        <v>0</v>
      </c>
      <c r="Y1218"/>
      <c r="Z1218"/>
      <c r="AA1218"/>
      <c r="AB1218"/>
      <c r="AC1218"/>
      <c r="AD1218"/>
      <c r="AE1218"/>
      <c r="AF1218"/>
    </row>
    <row r="1219" spans="1:32" s="71" customFormat="1" outlineLevel="1" x14ac:dyDescent="0.4">
      <c r="A1219" s="341"/>
      <c r="B1219" s="32"/>
      <c r="C1219" s="495"/>
      <c r="D1219" s="495"/>
      <c r="E1219" s="496"/>
      <c r="F1219" s="497" t="s">
        <v>62</v>
      </c>
      <c r="G1219" s="174">
        <f t="shared" ref="G1219:V1219" si="477">G363</f>
        <v>0</v>
      </c>
      <c r="H1219" s="175">
        <f t="shared" si="477"/>
        <v>0</v>
      </c>
      <c r="I1219" s="163">
        <f t="shared" si="477"/>
        <v>0</v>
      </c>
      <c r="J1219" s="163">
        <f t="shared" si="477"/>
        <v>0</v>
      </c>
      <c r="K1219" s="181">
        <f t="shared" si="477"/>
        <v>0</v>
      </c>
      <c r="L1219" s="165">
        <f t="shared" si="477"/>
        <v>0</v>
      </c>
      <c r="M1219" s="176">
        <f t="shared" si="477"/>
        <v>0</v>
      </c>
      <c r="N1219" s="166">
        <f t="shared" si="477"/>
        <v>0</v>
      </c>
      <c r="O1219" s="162">
        <f t="shared" si="477"/>
        <v>0</v>
      </c>
      <c r="P1219" s="166">
        <f t="shared" si="477"/>
        <v>0</v>
      </c>
      <c r="Q1219" s="176">
        <f t="shared" si="477"/>
        <v>0</v>
      </c>
      <c r="R1219" s="166">
        <f t="shared" si="477"/>
        <v>0</v>
      </c>
      <c r="S1219" s="166">
        <f t="shared" si="477"/>
        <v>0</v>
      </c>
      <c r="T1219" s="162">
        <f t="shared" si="477"/>
        <v>0</v>
      </c>
      <c r="U1219" s="166">
        <f t="shared" si="477"/>
        <v>0</v>
      </c>
      <c r="V1219" s="167">
        <f t="shared" si="477"/>
        <v>0</v>
      </c>
      <c r="W1219" s="48">
        <f>G1219-SUM(H1219:V1219)</f>
        <v>0</v>
      </c>
      <c r="Y1219"/>
      <c r="Z1219"/>
      <c r="AA1219"/>
      <c r="AB1219"/>
      <c r="AC1219"/>
      <c r="AD1219"/>
      <c r="AE1219"/>
      <c r="AF1219"/>
    </row>
    <row r="1220" spans="1:32" s="71" customFormat="1" outlineLevel="1" x14ac:dyDescent="0.4">
      <c r="A1220" s="341"/>
      <c r="B1220" s="32"/>
      <c r="C1220" s="495"/>
      <c r="D1220" s="495"/>
      <c r="E1220" s="496"/>
      <c r="F1220" s="497" t="s">
        <v>63</v>
      </c>
      <c r="G1220" s="174">
        <f t="shared" ref="G1220:V1220" si="478">G364</f>
        <v>0</v>
      </c>
      <c r="H1220" s="175">
        <f t="shared" si="478"/>
        <v>0</v>
      </c>
      <c r="I1220" s="163">
        <f t="shared" si="478"/>
        <v>0</v>
      </c>
      <c r="J1220" s="163">
        <f t="shared" si="478"/>
        <v>0</v>
      </c>
      <c r="K1220" s="181">
        <f t="shared" si="478"/>
        <v>0</v>
      </c>
      <c r="L1220" s="165">
        <f t="shared" si="478"/>
        <v>0</v>
      </c>
      <c r="M1220" s="176">
        <f t="shared" si="478"/>
        <v>0</v>
      </c>
      <c r="N1220" s="166">
        <f t="shared" si="478"/>
        <v>0</v>
      </c>
      <c r="O1220" s="162">
        <f t="shared" si="478"/>
        <v>0</v>
      </c>
      <c r="P1220" s="166">
        <f t="shared" si="478"/>
        <v>0</v>
      </c>
      <c r="Q1220" s="176">
        <f t="shared" si="478"/>
        <v>0</v>
      </c>
      <c r="R1220" s="166">
        <f t="shared" si="478"/>
        <v>0</v>
      </c>
      <c r="S1220" s="166">
        <f t="shared" si="478"/>
        <v>0</v>
      </c>
      <c r="T1220" s="162">
        <f t="shared" si="478"/>
        <v>0</v>
      </c>
      <c r="U1220" s="166">
        <f t="shared" si="478"/>
        <v>0</v>
      </c>
      <c r="V1220" s="167">
        <f t="shared" si="478"/>
        <v>0</v>
      </c>
      <c r="W1220" s="48">
        <f>G1220-SUM(H1220:V1220)</f>
        <v>0</v>
      </c>
      <c r="Y1220"/>
      <c r="Z1220"/>
      <c r="AA1220"/>
      <c r="AB1220"/>
      <c r="AC1220"/>
      <c r="AD1220"/>
      <c r="AE1220"/>
      <c r="AF1220"/>
    </row>
    <row r="1221" spans="1:32" s="71" customFormat="1" outlineLevel="1" x14ac:dyDescent="0.4">
      <c r="A1221" s="341"/>
      <c r="B1221" s="32"/>
      <c r="C1221" s="495"/>
      <c r="D1221" s="495"/>
      <c r="E1221" s="496"/>
      <c r="F1221" s="497" t="s">
        <v>64</v>
      </c>
      <c r="G1221" s="174">
        <f t="shared" ref="G1221:V1221" si="479">G365</f>
        <v>0</v>
      </c>
      <c r="H1221" s="175">
        <f t="shared" si="479"/>
        <v>0</v>
      </c>
      <c r="I1221" s="163">
        <f t="shared" si="479"/>
        <v>0</v>
      </c>
      <c r="J1221" s="163">
        <f t="shared" si="479"/>
        <v>0</v>
      </c>
      <c r="K1221" s="181">
        <f t="shared" si="479"/>
        <v>0</v>
      </c>
      <c r="L1221" s="165">
        <f t="shared" si="479"/>
        <v>0</v>
      </c>
      <c r="M1221" s="176">
        <f t="shared" si="479"/>
        <v>0</v>
      </c>
      <c r="N1221" s="166">
        <f t="shared" si="479"/>
        <v>0</v>
      </c>
      <c r="O1221" s="162">
        <f t="shared" si="479"/>
        <v>0</v>
      </c>
      <c r="P1221" s="166">
        <f t="shared" si="479"/>
        <v>0</v>
      </c>
      <c r="Q1221" s="176">
        <f t="shared" si="479"/>
        <v>0</v>
      </c>
      <c r="R1221" s="166">
        <f t="shared" si="479"/>
        <v>0</v>
      </c>
      <c r="S1221" s="166">
        <f t="shared" si="479"/>
        <v>0</v>
      </c>
      <c r="T1221" s="162">
        <f t="shared" si="479"/>
        <v>0</v>
      </c>
      <c r="U1221" s="166">
        <f t="shared" si="479"/>
        <v>0</v>
      </c>
      <c r="V1221" s="167">
        <f t="shared" si="479"/>
        <v>0</v>
      </c>
      <c r="W1221" s="48">
        <f>G1221-SUM(H1221:V1221)</f>
        <v>0</v>
      </c>
      <c r="Y1221"/>
      <c r="Z1221"/>
      <c r="AA1221"/>
      <c r="AB1221"/>
      <c r="AC1221"/>
      <c r="AD1221"/>
      <c r="AE1221"/>
      <c r="AF1221"/>
    </row>
    <row r="1222" spans="1:32" s="71" customFormat="1" x14ac:dyDescent="0.4">
      <c r="A1222" s="341"/>
      <c r="B1222" s="32"/>
      <c r="C1222" s="495"/>
      <c r="D1222" s="495"/>
      <c r="E1222" s="496" t="s">
        <v>65</v>
      </c>
      <c r="F1222" s="496"/>
      <c r="G1222" s="68">
        <f t="shared" ref="G1222:W1222" si="480">SUBTOTAL(9,G1223:G1225)</f>
        <v>0</v>
      </c>
      <c r="H1222" s="69">
        <f t="shared" si="480"/>
        <v>0</v>
      </c>
      <c r="I1222" s="66">
        <f t="shared" si="480"/>
        <v>0</v>
      </c>
      <c r="J1222" s="66">
        <f t="shared" si="480"/>
        <v>0</v>
      </c>
      <c r="K1222" s="67">
        <f t="shared" si="480"/>
        <v>0</v>
      </c>
      <c r="L1222" s="36">
        <f t="shared" si="480"/>
        <v>0</v>
      </c>
      <c r="M1222" s="36">
        <f t="shared" si="480"/>
        <v>0</v>
      </c>
      <c r="N1222" s="36">
        <f t="shared" si="480"/>
        <v>0</v>
      </c>
      <c r="O1222" s="36">
        <f t="shared" si="480"/>
        <v>0</v>
      </c>
      <c r="P1222" s="36">
        <f t="shared" si="480"/>
        <v>0</v>
      </c>
      <c r="Q1222" s="36">
        <f t="shared" si="480"/>
        <v>0</v>
      </c>
      <c r="R1222" s="36">
        <f t="shared" si="480"/>
        <v>0</v>
      </c>
      <c r="S1222" s="36">
        <f t="shared" si="480"/>
        <v>0</v>
      </c>
      <c r="T1222" s="36">
        <f t="shared" si="480"/>
        <v>0</v>
      </c>
      <c r="U1222" s="36">
        <f t="shared" si="480"/>
        <v>0</v>
      </c>
      <c r="V1222" s="36">
        <f t="shared" si="480"/>
        <v>0</v>
      </c>
      <c r="W1222" s="35">
        <f t="shared" si="480"/>
        <v>0</v>
      </c>
      <c r="Y1222"/>
      <c r="Z1222"/>
      <c r="AA1222"/>
      <c r="AB1222"/>
      <c r="AC1222"/>
      <c r="AD1222"/>
      <c r="AE1222"/>
      <c r="AF1222"/>
    </row>
    <row r="1223" spans="1:32" s="71" customFormat="1" outlineLevel="1" x14ac:dyDescent="0.4">
      <c r="A1223" s="341"/>
      <c r="B1223" s="32"/>
      <c r="C1223" s="495"/>
      <c r="D1223" s="495"/>
      <c r="E1223" s="496"/>
      <c r="F1223" s="497" t="s">
        <v>66</v>
      </c>
      <c r="G1223" s="174">
        <f t="shared" ref="G1223:V1223" si="481">G367</f>
        <v>0</v>
      </c>
      <c r="H1223" s="175">
        <f t="shared" si="481"/>
        <v>0</v>
      </c>
      <c r="I1223" s="163">
        <f t="shared" si="481"/>
        <v>0</v>
      </c>
      <c r="J1223" s="163">
        <f t="shared" si="481"/>
        <v>0</v>
      </c>
      <c r="K1223" s="181">
        <f t="shared" si="481"/>
        <v>0</v>
      </c>
      <c r="L1223" s="165">
        <f t="shared" si="481"/>
        <v>0</v>
      </c>
      <c r="M1223" s="176">
        <f t="shared" si="481"/>
        <v>0</v>
      </c>
      <c r="N1223" s="166">
        <f t="shared" si="481"/>
        <v>0</v>
      </c>
      <c r="O1223" s="162">
        <f t="shared" si="481"/>
        <v>0</v>
      </c>
      <c r="P1223" s="166">
        <f t="shared" si="481"/>
        <v>0</v>
      </c>
      <c r="Q1223" s="176">
        <f t="shared" si="481"/>
        <v>0</v>
      </c>
      <c r="R1223" s="166">
        <f t="shared" si="481"/>
        <v>0</v>
      </c>
      <c r="S1223" s="166">
        <f t="shared" si="481"/>
        <v>0</v>
      </c>
      <c r="T1223" s="162">
        <f t="shared" si="481"/>
        <v>0</v>
      </c>
      <c r="U1223" s="166">
        <f t="shared" si="481"/>
        <v>0</v>
      </c>
      <c r="V1223" s="167">
        <f t="shared" si="481"/>
        <v>0</v>
      </c>
      <c r="W1223" s="48">
        <f>G1223-SUM(H1223:V1223)</f>
        <v>0</v>
      </c>
      <c r="Y1223"/>
      <c r="Z1223"/>
      <c r="AA1223"/>
      <c r="AB1223"/>
      <c r="AC1223"/>
      <c r="AD1223"/>
      <c r="AE1223"/>
      <c r="AF1223"/>
    </row>
    <row r="1224" spans="1:32" s="71" customFormat="1" outlineLevel="1" x14ac:dyDescent="0.4">
      <c r="A1224" s="341"/>
      <c r="B1224" s="32"/>
      <c r="C1224" s="495"/>
      <c r="D1224" s="495"/>
      <c r="E1224" s="496"/>
      <c r="F1224" s="497" t="s">
        <v>67</v>
      </c>
      <c r="G1224" s="174">
        <f t="shared" ref="G1224:V1224" si="482">G368</f>
        <v>0</v>
      </c>
      <c r="H1224" s="175">
        <f t="shared" si="482"/>
        <v>0</v>
      </c>
      <c r="I1224" s="163">
        <f t="shared" si="482"/>
        <v>0</v>
      </c>
      <c r="J1224" s="163">
        <f t="shared" si="482"/>
        <v>0</v>
      </c>
      <c r="K1224" s="181">
        <f t="shared" si="482"/>
        <v>0</v>
      </c>
      <c r="L1224" s="165">
        <f t="shared" si="482"/>
        <v>0</v>
      </c>
      <c r="M1224" s="176">
        <f t="shared" si="482"/>
        <v>0</v>
      </c>
      <c r="N1224" s="166">
        <f t="shared" si="482"/>
        <v>0</v>
      </c>
      <c r="O1224" s="162">
        <f t="shared" si="482"/>
        <v>0</v>
      </c>
      <c r="P1224" s="166">
        <f t="shared" si="482"/>
        <v>0</v>
      </c>
      <c r="Q1224" s="176">
        <f t="shared" si="482"/>
        <v>0</v>
      </c>
      <c r="R1224" s="166">
        <f t="shared" si="482"/>
        <v>0</v>
      </c>
      <c r="S1224" s="166">
        <f t="shared" si="482"/>
        <v>0</v>
      </c>
      <c r="T1224" s="162">
        <f t="shared" si="482"/>
        <v>0</v>
      </c>
      <c r="U1224" s="166">
        <f t="shared" si="482"/>
        <v>0</v>
      </c>
      <c r="V1224" s="167">
        <f t="shared" si="482"/>
        <v>0</v>
      </c>
      <c r="W1224" s="48">
        <f>G1224-SUM(H1224:V1224)</f>
        <v>0</v>
      </c>
      <c r="Y1224"/>
      <c r="Z1224"/>
      <c r="AA1224"/>
      <c r="AB1224"/>
      <c r="AC1224"/>
      <c r="AD1224"/>
      <c r="AE1224"/>
      <c r="AF1224"/>
    </row>
    <row r="1225" spans="1:32" s="71" customFormat="1" outlineLevel="1" x14ac:dyDescent="0.4">
      <c r="A1225" s="341"/>
      <c r="B1225" s="32"/>
      <c r="C1225" s="495"/>
      <c r="D1225" s="495"/>
      <c r="E1225" s="496"/>
      <c r="F1225" s="497" t="s">
        <v>68</v>
      </c>
      <c r="G1225" s="174">
        <f t="shared" ref="G1225:V1225" si="483">G369</f>
        <v>0</v>
      </c>
      <c r="H1225" s="175">
        <f t="shared" si="483"/>
        <v>0</v>
      </c>
      <c r="I1225" s="163">
        <f t="shared" si="483"/>
        <v>0</v>
      </c>
      <c r="J1225" s="163">
        <f t="shared" si="483"/>
        <v>0</v>
      </c>
      <c r="K1225" s="181">
        <f t="shared" si="483"/>
        <v>0</v>
      </c>
      <c r="L1225" s="165">
        <f t="shared" si="483"/>
        <v>0</v>
      </c>
      <c r="M1225" s="176">
        <f t="shared" si="483"/>
        <v>0</v>
      </c>
      <c r="N1225" s="166">
        <f t="shared" si="483"/>
        <v>0</v>
      </c>
      <c r="O1225" s="162">
        <f t="shared" si="483"/>
        <v>0</v>
      </c>
      <c r="P1225" s="166">
        <f t="shared" si="483"/>
        <v>0</v>
      </c>
      <c r="Q1225" s="176">
        <f t="shared" si="483"/>
        <v>0</v>
      </c>
      <c r="R1225" s="166">
        <f t="shared" si="483"/>
        <v>0</v>
      </c>
      <c r="S1225" s="166">
        <f t="shared" si="483"/>
        <v>0</v>
      </c>
      <c r="T1225" s="162">
        <f t="shared" si="483"/>
        <v>0</v>
      </c>
      <c r="U1225" s="166">
        <f t="shared" si="483"/>
        <v>0</v>
      </c>
      <c r="V1225" s="167">
        <f t="shared" si="483"/>
        <v>0</v>
      </c>
      <c r="W1225" s="48">
        <f>G1225-SUM(H1225:V1225)</f>
        <v>0</v>
      </c>
      <c r="Y1225"/>
      <c r="Z1225"/>
      <c r="AA1225"/>
      <c r="AB1225"/>
      <c r="AC1225"/>
      <c r="AD1225"/>
      <c r="AE1225"/>
      <c r="AF1225"/>
    </row>
    <row r="1226" spans="1:32" s="71" customFormat="1" x14ac:dyDescent="0.4">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4">
      <c r="A1227" s="341"/>
      <c r="B1227" s="32"/>
      <c r="C1227" s="495"/>
      <c r="D1227" s="495"/>
      <c r="E1227" s="496" t="s">
        <v>70</v>
      </c>
      <c r="F1227" s="496"/>
      <c r="G1227" s="68">
        <f t="shared" ref="G1227:W1227" si="484">SUBTOTAL(9,G1228:G1229)</f>
        <v>0</v>
      </c>
      <c r="H1227" s="69">
        <f t="shared" si="484"/>
        <v>0</v>
      </c>
      <c r="I1227" s="66">
        <f t="shared" si="484"/>
        <v>0</v>
      </c>
      <c r="J1227" s="66">
        <f t="shared" si="484"/>
        <v>0</v>
      </c>
      <c r="K1227" s="67">
        <f t="shared" si="484"/>
        <v>0</v>
      </c>
      <c r="L1227" s="36">
        <f t="shared" si="484"/>
        <v>0</v>
      </c>
      <c r="M1227" s="36">
        <f t="shared" si="484"/>
        <v>0</v>
      </c>
      <c r="N1227" s="36">
        <f t="shared" si="484"/>
        <v>0</v>
      </c>
      <c r="O1227" s="36">
        <f t="shared" si="484"/>
        <v>0</v>
      </c>
      <c r="P1227" s="36">
        <f t="shared" si="484"/>
        <v>0</v>
      </c>
      <c r="Q1227" s="36">
        <f t="shared" si="484"/>
        <v>0</v>
      </c>
      <c r="R1227" s="36">
        <f t="shared" si="484"/>
        <v>0</v>
      </c>
      <c r="S1227" s="36">
        <f t="shared" si="484"/>
        <v>0</v>
      </c>
      <c r="T1227" s="36">
        <f t="shared" si="484"/>
        <v>0</v>
      </c>
      <c r="U1227" s="36">
        <f t="shared" si="484"/>
        <v>0</v>
      </c>
      <c r="V1227" s="36">
        <f t="shared" si="484"/>
        <v>0</v>
      </c>
      <c r="W1227" s="35">
        <f t="shared" si="484"/>
        <v>0</v>
      </c>
      <c r="Y1227"/>
      <c r="Z1227"/>
      <c r="AA1227"/>
      <c r="AB1227"/>
      <c r="AC1227"/>
      <c r="AD1227"/>
      <c r="AE1227"/>
      <c r="AF1227"/>
    </row>
    <row r="1228" spans="1:32" s="71" customFormat="1" outlineLevel="1" x14ac:dyDescent="0.4">
      <c r="A1228" s="341"/>
      <c r="B1228" s="32"/>
      <c r="C1228" s="495"/>
      <c r="D1228" s="495"/>
      <c r="E1228" s="496"/>
      <c r="F1228" s="497" t="s">
        <v>71</v>
      </c>
      <c r="G1228" s="174">
        <f t="shared" ref="G1228:V1228" si="485">G372</f>
        <v>0</v>
      </c>
      <c r="H1228" s="175">
        <f t="shared" si="485"/>
        <v>0</v>
      </c>
      <c r="I1228" s="163">
        <f t="shared" si="485"/>
        <v>0</v>
      </c>
      <c r="J1228" s="163">
        <f t="shared" si="485"/>
        <v>0</v>
      </c>
      <c r="K1228" s="181">
        <f t="shared" si="485"/>
        <v>0</v>
      </c>
      <c r="L1228" s="165">
        <f t="shared" si="485"/>
        <v>0</v>
      </c>
      <c r="M1228" s="166">
        <f t="shared" si="485"/>
        <v>0</v>
      </c>
      <c r="N1228" s="166">
        <f t="shared" si="485"/>
        <v>0</v>
      </c>
      <c r="O1228" s="166">
        <f t="shared" si="485"/>
        <v>0</v>
      </c>
      <c r="P1228" s="166">
        <f t="shared" si="485"/>
        <v>0</v>
      </c>
      <c r="Q1228" s="166">
        <f t="shared" si="485"/>
        <v>0</v>
      </c>
      <c r="R1228" s="183">
        <f t="shared" si="485"/>
        <v>0</v>
      </c>
      <c r="S1228" s="183">
        <f t="shared" si="485"/>
        <v>0</v>
      </c>
      <c r="T1228" s="166">
        <f t="shared" si="485"/>
        <v>0</v>
      </c>
      <c r="U1228" s="166">
        <f t="shared" si="485"/>
        <v>0</v>
      </c>
      <c r="V1228" s="167">
        <f t="shared" si="485"/>
        <v>0</v>
      </c>
      <c r="W1228" s="48">
        <f>G1228-SUM(H1228:V1228)</f>
        <v>0</v>
      </c>
      <c r="Y1228"/>
      <c r="Z1228"/>
      <c r="AA1228"/>
      <c r="AB1228"/>
      <c r="AC1228"/>
      <c r="AD1228"/>
      <c r="AE1228"/>
      <c r="AF1228"/>
    </row>
    <row r="1229" spans="1:32" s="71" customFormat="1" outlineLevel="1" x14ac:dyDescent="0.4">
      <c r="A1229" s="341"/>
      <c r="B1229" s="32"/>
      <c r="C1229" s="495"/>
      <c r="D1229" s="495"/>
      <c r="E1229" s="496"/>
      <c r="F1229" s="497" t="s">
        <v>72</v>
      </c>
      <c r="G1229" s="174">
        <f t="shared" ref="G1229:V1229" si="486">G373</f>
        <v>0</v>
      </c>
      <c r="H1229" s="175">
        <f t="shared" si="486"/>
        <v>0</v>
      </c>
      <c r="I1229" s="163">
        <f t="shared" si="486"/>
        <v>0</v>
      </c>
      <c r="J1229" s="163">
        <f t="shared" si="486"/>
        <v>0</v>
      </c>
      <c r="K1229" s="181">
        <f t="shared" si="486"/>
        <v>0</v>
      </c>
      <c r="L1229" s="165">
        <f t="shared" si="486"/>
        <v>0</v>
      </c>
      <c r="M1229" s="176">
        <f t="shared" si="486"/>
        <v>0</v>
      </c>
      <c r="N1229" s="166">
        <f t="shared" si="486"/>
        <v>0</v>
      </c>
      <c r="O1229" s="162">
        <f t="shared" si="486"/>
        <v>0</v>
      </c>
      <c r="P1229" s="166">
        <f t="shared" si="486"/>
        <v>0</v>
      </c>
      <c r="Q1229" s="176">
        <f t="shared" si="486"/>
        <v>0</v>
      </c>
      <c r="R1229" s="166">
        <f t="shared" si="486"/>
        <v>0</v>
      </c>
      <c r="S1229" s="162">
        <f t="shared" si="486"/>
        <v>0</v>
      </c>
      <c r="T1229" s="162">
        <f t="shared" si="486"/>
        <v>0</v>
      </c>
      <c r="U1229" s="166">
        <f t="shared" si="486"/>
        <v>0</v>
      </c>
      <c r="V1229" s="167">
        <f t="shared" si="486"/>
        <v>0</v>
      </c>
      <c r="W1229" s="48">
        <f>G1229-SUM(H1229:V1229)</f>
        <v>0</v>
      </c>
      <c r="Y1229"/>
      <c r="Z1229"/>
      <c r="AA1229"/>
      <c r="AB1229"/>
      <c r="AC1229"/>
      <c r="AD1229"/>
      <c r="AE1229"/>
      <c r="AF1229"/>
    </row>
    <row r="1230" spans="1:32" s="71" customFormat="1" x14ac:dyDescent="0.4">
      <c r="A1230" s="341"/>
      <c r="B1230" s="32"/>
      <c r="C1230" s="495"/>
      <c r="D1230" s="495"/>
      <c r="E1230" s="496" t="s">
        <v>73</v>
      </c>
      <c r="F1230" s="496"/>
      <c r="G1230" s="68">
        <f t="shared" ref="G1230:W1230" si="487">SUBTOTAL(9,G1231:G1233)</f>
        <v>0</v>
      </c>
      <c r="H1230" s="69">
        <f t="shared" si="487"/>
        <v>0</v>
      </c>
      <c r="I1230" s="66">
        <f t="shared" si="487"/>
        <v>0</v>
      </c>
      <c r="J1230" s="66">
        <f t="shared" si="487"/>
        <v>0</v>
      </c>
      <c r="K1230" s="67">
        <f t="shared" si="487"/>
        <v>0</v>
      </c>
      <c r="L1230" s="36">
        <f t="shared" si="487"/>
        <v>0</v>
      </c>
      <c r="M1230" s="36">
        <f t="shared" si="487"/>
        <v>0</v>
      </c>
      <c r="N1230" s="36">
        <f t="shared" si="487"/>
        <v>0</v>
      </c>
      <c r="O1230" s="36">
        <f t="shared" si="487"/>
        <v>0</v>
      </c>
      <c r="P1230" s="36">
        <f t="shared" si="487"/>
        <v>0</v>
      </c>
      <c r="Q1230" s="36">
        <f t="shared" si="487"/>
        <v>0</v>
      </c>
      <c r="R1230" s="36">
        <f t="shared" si="487"/>
        <v>0</v>
      </c>
      <c r="S1230" s="36">
        <f t="shared" si="487"/>
        <v>0</v>
      </c>
      <c r="T1230" s="36">
        <f t="shared" si="487"/>
        <v>0</v>
      </c>
      <c r="U1230" s="36">
        <f t="shared" si="487"/>
        <v>0</v>
      </c>
      <c r="V1230" s="36">
        <f t="shared" si="487"/>
        <v>0</v>
      </c>
      <c r="W1230" s="35">
        <f t="shared" si="487"/>
        <v>0</v>
      </c>
      <c r="Y1230"/>
      <c r="Z1230"/>
      <c r="AA1230"/>
      <c r="AB1230"/>
      <c r="AC1230"/>
      <c r="AD1230"/>
      <c r="AE1230"/>
      <c r="AF1230"/>
    </row>
    <row r="1231" spans="1:32" s="71" customFormat="1" outlineLevel="1" x14ac:dyDescent="0.4">
      <c r="A1231" s="341"/>
      <c r="B1231" s="32"/>
      <c r="C1231" s="495"/>
      <c r="D1231" s="495"/>
      <c r="E1231" s="496"/>
      <c r="F1231" s="497" t="s">
        <v>74</v>
      </c>
      <c r="G1231" s="174">
        <f t="shared" ref="G1231:V1231" si="488">G375</f>
        <v>0</v>
      </c>
      <c r="H1231" s="175">
        <f t="shared" si="488"/>
        <v>0</v>
      </c>
      <c r="I1231" s="163">
        <f t="shared" si="488"/>
        <v>0</v>
      </c>
      <c r="J1231" s="163">
        <f t="shared" si="488"/>
        <v>0</v>
      </c>
      <c r="K1231" s="181">
        <f t="shared" si="488"/>
        <v>0</v>
      </c>
      <c r="L1231" s="165">
        <f t="shared" si="488"/>
        <v>0</v>
      </c>
      <c r="M1231" s="176">
        <f t="shared" si="488"/>
        <v>0</v>
      </c>
      <c r="N1231" s="166">
        <f t="shared" si="488"/>
        <v>0</v>
      </c>
      <c r="O1231" s="162">
        <f t="shared" si="488"/>
        <v>0</v>
      </c>
      <c r="P1231" s="166">
        <f t="shared" si="488"/>
        <v>0</v>
      </c>
      <c r="Q1231" s="176">
        <f t="shared" si="488"/>
        <v>0</v>
      </c>
      <c r="R1231" s="166">
        <f t="shared" si="488"/>
        <v>0</v>
      </c>
      <c r="S1231" s="162">
        <f t="shared" si="488"/>
        <v>0</v>
      </c>
      <c r="T1231" s="162">
        <f t="shared" si="488"/>
        <v>0</v>
      </c>
      <c r="U1231" s="166">
        <f t="shared" si="488"/>
        <v>0</v>
      </c>
      <c r="V1231" s="167">
        <f t="shared" si="488"/>
        <v>0</v>
      </c>
      <c r="W1231" s="48">
        <f>G1231-SUM(H1231:V1231)</f>
        <v>0</v>
      </c>
      <c r="Y1231"/>
      <c r="Z1231"/>
      <c r="AA1231"/>
      <c r="AB1231"/>
      <c r="AC1231"/>
      <c r="AD1231"/>
      <c r="AE1231"/>
      <c r="AF1231"/>
    </row>
    <row r="1232" spans="1:32" s="71" customFormat="1" outlineLevel="1" x14ac:dyDescent="0.4">
      <c r="A1232" s="341"/>
      <c r="B1232" s="32"/>
      <c r="C1232" s="495"/>
      <c r="D1232" s="495"/>
      <c r="E1232" s="496"/>
      <c r="F1232" s="497" t="s">
        <v>75</v>
      </c>
      <c r="G1232" s="174">
        <f t="shared" ref="G1232:V1232" si="489">G376</f>
        <v>0</v>
      </c>
      <c r="H1232" s="175">
        <f t="shared" si="489"/>
        <v>0</v>
      </c>
      <c r="I1232" s="163">
        <f t="shared" si="489"/>
        <v>0</v>
      </c>
      <c r="J1232" s="163">
        <f t="shared" si="489"/>
        <v>0</v>
      </c>
      <c r="K1232" s="181">
        <f t="shared" si="489"/>
        <v>0</v>
      </c>
      <c r="L1232" s="165">
        <f t="shared" si="489"/>
        <v>0</v>
      </c>
      <c r="M1232" s="176">
        <f t="shared" si="489"/>
        <v>0</v>
      </c>
      <c r="N1232" s="166">
        <f t="shared" si="489"/>
        <v>0</v>
      </c>
      <c r="O1232" s="162">
        <f t="shared" si="489"/>
        <v>0</v>
      </c>
      <c r="P1232" s="166">
        <f t="shared" si="489"/>
        <v>0</v>
      </c>
      <c r="Q1232" s="176">
        <f t="shared" si="489"/>
        <v>0</v>
      </c>
      <c r="R1232" s="166">
        <f t="shared" si="489"/>
        <v>0</v>
      </c>
      <c r="S1232" s="162">
        <f t="shared" si="489"/>
        <v>0</v>
      </c>
      <c r="T1232" s="162">
        <f t="shared" si="489"/>
        <v>0</v>
      </c>
      <c r="U1232" s="166">
        <f t="shared" si="489"/>
        <v>0</v>
      </c>
      <c r="V1232" s="167">
        <f t="shared" si="489"/>
        <v>0</v>
      </c>
      <c r="W1232" s="48">
        <f>G1232-SUM(H1232:V1232)</f>
        <v>0</v>
      </c>
      <c r="Y1232"/>
      <c r="Z1232"/>
      <c r="AA1232"/>
      <c r="AB1232"/>
      <c r="AC1232"/>
      <c r="AD1232"/>
      <c r="AE1232"/>
      <c r="AF1232"/>
    </row>
    <row r="1233" spans="1:32" s="71" customFormat="1" outlineLevel="1" x14ac:dyDescent="0.4">
      <c r="A1233" s="341"/>
      <c r="B1233" s="32"/>
      <c r="C1233" s="495"/>
      <c r="D1233" s="495"/>
      <c r="E1233" s="496"/>
      <c r="F1233" s="497" t="s">
        <v>76</v>
      </c>
      <c r="G1233" s="174">
        <f t="shared" ref="G1233:V1233" si="490">G377</f>
        <v>0</v>
      </c>
      <c r="H1233" s="175">
        <f t="shared" si="490"/>
        <v>0</v>
      </c>
      <c r="I1233" s="163">
        <f t="shared" si="490"/>
        <v>0</v>
      </c>
      <c r="J1233" s="163">
        <f t="shared" si="490"/>
        <v>0</v>
      </c>
      <c r="K1233" s="181">
        <f t="shared" si="490"/>
        <v>0</v>
      </c>
      <c r="L1233" s="165">
        <f t="shared" si="490"/>
        <v>0</v>
      </c>
      <c r="M1233" s="176">
        <f t="shared" si="490"/>
        <v>0</v>
      </c>
      <c r="N1233" s="166">
        <f t="shared" si="490"/>
        <v>0</v>
      </c>
      <c r="O1233" s="162">
        <f t="shared" si="490"/>
        <v>0</v>
      </c>
      <c r="P1233" s="166">
        <f t="shared" si="490"/>
        <v>0</v>
      </c>
      <c r="Q1233" s="176">
        <f t="shared" si="490"/>
        <v>0</v>
      </c>
      <c r="R1233" s="166">
        <f t="shared" si="490"/>
        <v>0</v>
      </c>
      <c r="S1233" s="162">
        <f t="shared" si="490"/>
        <v>0</v>
      </c>
      <c r="T1233" s="162">
        <f t="shared" si="490"/>
        <v>0</v>
      </c>
      <c r="U1233" s="166">
        <f t="shared" si="490"/>
        <v>0</v>
      </c>
      <c r="V1233" s="167">
        <f t="shared" si="490"/>
        <v>0</v>
      </c>
      <c r="W1233" s="48">
        <f>G1233-SUM(H1233:V1233)</f>
        <v>0</v>
      </c>
      <c r="Y1233"/>
      <c r="Z1233"/>
      <c r="AA1233"/>
      <c r="AB1233"/>
      <c r="AC1233"/>
      <c r="AD1233"/>
      <c r="AE1233"/>
      <c r="AF1233"/>
    </row>
    <row r="1234" spans="1:32" s="71" customFormat="1" x14ac:dyDescent="0.4">
      <c r="A1234" s="341"/>
      <c r="B1234" s="32"/>
      <c r="C1234" s="495"/>
      <c r="D1234" s="495"/>
      <c r="E1234" s="496" t="s">
        <v>77</v>
      </c>
      <c r="F1234" s="496"/>
      <c r="G1234" s="68">
        <f t="shared" ref="G1234:W1234" si="491">SUBTOTAL(9,G1235:G1236)</f>
        <v>0</v>
      </c>
      <c r="H1234" s="69">
        <f t="shared" si="491"/>
        <v>0</v>
      </c>
      <c r="I1234" s="66">
        <f t="shared" si="491"/>
        <v>0</v>
      </c>
      <c r="J1234" s="66">
        <f t="shared" si="491"/>
        <v>0</v>
      </c>
      <c r="K1234" s="67">
        <f t="shared" si="491"/>
        <v>0</v>
      </c>
      <c r="L1234" s="36">
        <f t="shared" si="491"/>
        <v>0</v>
      </c>
      <c r="M1234" s="36">
        <f t="shared" si="491"/>
        <v>0</v>
      </c>
      <c r="N1234" s="36">
        <f t="shared" si="491"/>
        <v>0</v>
      </c>
      <c r="O1234" s="36">
        <f t="shared" si="491"/>
        <v>0</v>
      </c>
      <c r="P1234" s="36">
        <f t="shared" si="491"/>
        <v>0</v>
      </c>
      <c r="Q1234" s="36">
        <f t="shared" si="491"/>
        <v>0</v>
      </c>
      <c r="R1234" s="36">
        <f t="shared" si="491"/>
        <v>0</v>
      </c>
      <c r="S1234" s="36">
        <f t="shared" si="491"/>
        <v>0</v>
      </c>
      <c r="T1234" s="36">
        <f t="shared" si="491"/>
        <v>0</v>
      </c>
      <c r="U1234" s="36">
        <f t="shared" si="491"/>
        <v>0</v>
      </c>
      <c r="V1234" s="36">
        <f t="shared" si="491"/>
        <v>0</v>
      </c>
      <c r="W1234" s="35">
        <f t="shared" si="491"/>
        <v>0</v>
      </c>
      <c r="Y1234"/>
      <c r="Z1234"/>
      <c r="AA1234"/>
      <c r="AB1234"/>
      <c r="AC1234"/>
      <c r="AD1234"/>
      <c r="AE1234"/>
      <c r="AF1234"/>
    </row>
    <row r="1235" spans="1:32" s="71" customFormat="1" outlineLevel="1" x14ac:dyDescent="0.4">
      <c r="A1235" s="341"/>
      <c r="B1235" s="32"/>
      <c r="C1235" s="495"/>
      <c r="D1235" s="495"/>
      <c r="E1235" s="496"/>
      <c r="F1235" s="497" t="s">
        <v>78</v>
      </c>
      <c r="G1235" s="174">
        <f t="shared" ref="G1235:V1235" si="492">G379</f>
        <v>0</v>
      </c>
      <c r="H1235" s="175">
        <f t="shared" si="492"/>
        <v>0</v>
      </c>
      <c r="I1235" s="163">
        <f t="shared" si="492"/>
        <v>0</v>
      </c>
      <c r="J1235" s="163">
        <f t="shared" si="492"/>
        <v>0</v>
      </c>
      <c r="K1235" s="181">
        <f t="shared" si="492"/>
        <v>0</v>
      </c>
      <c r="L1235" s="165">
        <f t="shared" si="492"/>
        <v>0</v>
      </c>
      <c r="M1235" s="176">
        <f t="shared" si="492"/>
        <v>0</v>
      </c>
      <c r="N1235" s="166">
        <f t="shared" si="492"/>
        <v>0</v>
      </c>
      <c r="O1235" s="162">
        <f t="shared" si="492"/>
        <v>0</v>
      </c>
      <c r="P1235" s="166">
        <f t="shared" si="492"/>
        <v>0</v>
      </c>
      <c r="Q1235" s="176">
        <f t="shared" si="492"/>
        <v>0</v>
      </c>
      <c r="R1235" s="166">
        <f t="shared" si="492"/>
        <v>0</v>
      </c>
      <c r="S1235" s="162">
        <f t="shared" si="492"/>
        <v>0</v>
      </c>
      <c r="T1235" s="162">
        <f t="shared" si="492"/>
        <v>0</v>
      </c>
      <c r="U1235" s="166">
        <f t="shared" si="492"/>
        <v>0</v>
      </c>
      <c r="V1235" s="167">
        <f t="shared" si="492"/>
        <v>0</v>
      </c>
      <c r="W1235" s="48">
        <f>G1235-SUM(H1235:V1235)</f>
        <v>0</v>
      </c>
      <c r="Y1235"/>
      <c r="Z1235"/>
      <c r="AA1235"/>
      <c r="AB1235"/>
      <c r="AC1235"/>
      <c r="AD1235"/>
      <c r="AE1235"/>
      <c r="AF1235"/>
    </row>
    <row r="1236" spans="1:32" s="71" customFormat="1" outlineLevel="1" x14ac:dyDescent="0.4">
      <c r="A1236" s="341"/>
      <c r="B1236" s="32"/>
      <c r="C1236" s="495"/>
      <c r="D1236" s="495"/>
      <c r="E1236" s="496"/>
      <c r="F1236" s="497" t="s">
        <v>79</v>
      </c>
      <c r="G1236" s="174">
        <f t="shared" ref="G1236:V1236" si="493">G380</f>
        <v>0</v>
      </c>
      <c r="H1236" s="175">
        <f t="shared" si="493"/>
        <v>0</v>
      </c>
      <c r="I1236" s="163">
        <f t="shared" si="493"/>
        <v>0</v>
      </c>
      <c r="J1236" s="163">
        <f t="shared" si="493"/>
        <v>0</v>
      </c>
      <c r="K1236" s="181">
        <f t="shared" si="493"/>
        <v>0</v>
      </c>
      <c r="L1236" s="165">
        <f t="shared" si="493"/>
        <v>0</v>
      </c>
      <c r="M1236" s="176">
        <f t="shared" si="493"/>
        <v>0</v>
      </c>
      <c r="N1236" s="166">
        <f t="shared" si="493"/>
        <v>0</v>
      </c>
      <c r="O1236" s="162">
        <f t="shared" si="493"/>
        <v>0</v>
      </c>
      <c r="P1236" s="166">
        <f t="shared" si="493"/>
        <v>0</v>
      </c>
      <c r="Q1236" s="176">
        <f t="shared" si="493"/>
        <v>0</v>
      </c>
      <c r="R1236" s="184">
        <f t="shared" si="493"/>
        <v>0</v>
      </c>
      <c r="S1236" s="166">
        <f t="shared" si="493"/>
        <v>0</v>
      </c>
      <c r="T1236" s="162">
        <f t="shared" si="493"/>
        <v>0</v>
      </c>
      <c r="U1236" s="166">
        <f t="shared" si="493"/>
        <v>0</v>
      </c>
      <c r="V1236" s="167">
        <f t="shared" si="493"/>
        <v>0</v>
      </c>
      <c r="W1236" s="48">
        <f>G1236-SUM(H1236:V1236)</f>
        <v>0</v>
      </c>
      <c r="Y1236"/>
      <c r="Z1236"/>
      <c r="AA1236"/>
      <c r="AB1236"/>
      <c r="AC1236"/>
      <c r="AD1236"/>
      <c r="AE1236"/>
      <c r="AF1236"/>
    </row>
    <row r="1237" spans="1:32" s="71" customFormat="1" x14ac:dyDescent="0.4">
      <c r="A1237" s="341"/>
      <c r="B1237" s="32"/>
      <c r="C1237" s="495"/>
      <c r="D1237" s="495"/>
      <c r="E1237" s="496" t="s">
        <v>80</v>
      </c>
      <c r="F1237" s="496"/>
      <c r="G1237" s="68">
        <f t="shared" ref="G1237:W1237" si="494">SUBTOTAL(9,G1238:G1240)</f>
        <v>0</v>
      </c>
      <c r="H1237" s="69">
        <f t="shared" si="494"/>
        <v>0</v>
      </c>
      <c r="I1237" s="66">
        <f t="shared" si="494"/>
        <v>0</v>
      </c>
      <c r="J1237" s="66">
        <f t="shared" si="494"/>
        <v>0</v>
      </c>
      <c r="K1237" s="67">
        <f t="shared" si="494"/>
        <v>0</v>
      </c>
      <c r="L1237" s="36">
        <f t="shared" si="494"/>
        <v>0</v>
      </c>
      <c r="M1237" s="36">
        <f t="shared" si="494"/>
        <v>0</v>
      </c>
      <c r="N1237" s="36">
        <f t="shared" si="494"/>
        <v>0</v>
      </c>
      <c r="O1237" s="36">
        <f t="shared" si="494"/>
        <v>0</v>
      </c>
      <c r="P1237" s="36">
        <f t="shared" si="494"/>
        <v>0</v>
      </c>
      <c r="Q1237" s="36">
        <f t="shared" si="494"/>
        <v>0</v>
      </c>
      <c r="R1237" s="36">
        <f t="shared" si="494"/>
        <v>0</v>
      </c>
      <c r="S1237" s="36">
        <f t="shared" si="494"/>
        <v>0</v>
      </c>
      <c r="T1237" s="36">
        <f t="shared" si="494"/>
        <v>0</v>
      </c>
      <c r="U1237" s="36">
        <f t="shared" si="494"/>
        <v>0</v>
      </c>
      <c r="V1237" s="36">
        <f t="shared" si="494"/>
        <v>0</v>
      </c>
      <c r="W1237" s="35">
        <f t="shared" si="494"/>
        <v>0</v>
      </c>
      <c r="Y1237"/>
      <c r="Z1237"/>
      <c r="AA1237"/>
      <c r="AB1237"/>
      <c r="AC1237"/>
      <c r="AD1237"/>
      <c r="AE1237"/>
      <c r="AF1237"/>
    </row>
    <row r="1238" spans="1:32" s="71" customFormat="1" outlineLevel="1" x14ac:dyDescent="0.4">
      <c r="A1238" s="341"/>
      <c r="B1238" s="32"/>
      <c r="C1238" s="495"/>
      <c r="D1238" s="495"/>
      <c r="E1238" s="496"/>
      <c r="F1238" s="497" t="s">
        <v>81</v>
      </c>
      <c r="G1238" s="174">
        <f t="shared" ref="G1238:V1238" si="495">G382</f>
        <v>0</v>
      </c>
      <c r="H1238" s="175">
        <f t="shared" si="495"/>
        <v>0</v>
      </c>
      <c r="I1238" s="163">
        <f t="shared" si="495"/>
        <v>0</v>
      </c>
      <c r="J1238" s="163">
        <f t="shared" si="495"/>
        <v>0</v>
      </c>
      <c r="K1238" s="181">
        <f t="shared" si="495"/>
        <v>0</v>
      </c>
      <c r="L1238" s="165">
        <f t="shared" si="495"/>
        <v>0</v>
      </c>
      <c r="M1238" s="176">
        <f t="shared" si="495"/>
        <v>0</v>
      </c>
      <c r="N1238" s="166">
        <f t="shared" si="495"/>
        <v>0</v>
      </c>
      <c r="O1238" s="162">
        <f t="shared" si="495"/>
        <v>0</v>
      </c>
      <c r="P1238" s="166">
        <f t="shared" si="495"/>
        <v>0</v>
      </c>
      <c r="Q1238" s="176">
        <f t="shared" si="495"/>
        <v>0</v>
      </c>
      <c r="R1238" s="166">
        <f t="shared" si="495"/>
        <v>0</v>
      </c>
      <c r="S1238" s="166">
        <f t="shared" si="495"/>
        <v>0</v>
      </c>
      <c r="T1238" s="166">
        <f t="shared" si="495"/>
        <v>0</v>
      </c>
      <c r="U1238" s="162">
        <f t="shared" si="495"/>
        <v>0</v>
      </c>
      <c r="V1238" s="167">
        <f t="shared" si="495"/>
        <v>0</v>
      </c>
      <c r="W1238" s="48">
        <f>G1238-SUM(H1238:V1238)</f>
        <v>0</v>
      </c>
      <c r="Y1238"/>
      <c r="Z1238"/>
      <c r="AA1238"/>
      <c r="AB1238"/>
      <c r="AC1238"/>
      <c r="AD1238"/>
      <c r="AE1238"/>
      <c r="AF1238"/>
    </row>
    <row r="1239" spans="1:32" s="71" customFormat="1" outlineLevel="1" x14ac:dyDescent="0.4">
      <c r="A1239" s="341"/>
      <c r="B1239" s="32"/>
      <c r="C1239" s="495"/>
      <c r="D1239" s="495"/>
      <c r="E1239" s="496"/>
      <c r="F1239" s="497" t="s">
        <v>82</v>
      </c>
      <c r="G1239" s="174">
        <f t="shared" ref="G1239:V1239" si="496">G383</f>
        <v>0</v>
      </c>
      <c r="H1239" s="175">
        <f t="shared" si="496"/>
        <v>0</v>
      </c>
      <c r="I1239" s="163">
        <f t="shared" si="496"/>
        <v>0</v>
      </c>
      <c r="J1239" s="163">
        <f t="shared" si="496"/>
        <v>0</v>
      </c>
      <c r="K1239" s="181">
        <f t="shared" si="496"/>
        <v>0</v>
      </c>
      <c r="L1239" s="165">
        <f t="shared" si="496"/>
        <v>0</v>
      </c>
      <c r="M1239" s="176">
        <f t="shared" si="496"/>
        <v>0</v>
      </c>
      <c r="N1239" s="166">
        <f t="shared" si="496"/>
        <v>0</v>
      </c>
      <c r="O1239" s="162">
        <f t="shared" si="496"/>
        <v>0</v>
      </c>
      <c r="P1239" s="166">
        <f t="shared" si="496"/>
        <v>0</v>
      </c>
      <c r="Q1239" s="176">
        <f t="shared" si="496"/>
        <v>0</v>
      </c>
      <c r="R1239" s="166">
        <f t="shared" si="496"/>
        <v>0</v>
      </c>
      <c r="S1239" s="166">
        <f t="shared" si="496"/>
        <v>0</v>
      </c>
      <c r="T1239" s="166">
        <f t="shared" si="496"/>
        <v>0</v>
      </c>
      <c r="U1239" s="162">
        <f t="shared" si="496"/>
        <v>0</v>
      </c>
      <c r="V1239" s="167">
        <f t="shared" si="496"/>
        <v>0</v>
      </c>
      <c r="W1239" s="48">
        <f>G1239-SUM(H1239:V1239)</f>
        <v>0</v>
      </c>
      <c r="Y1239"/>
      <c r="Z1239"/>
      <c r="AA1239"/>
      <c r="AB1239"/>
      <c r="AC1239"/>
      <c r="AD1239"/>
      <c r="AE1239"/>
      <c r="AF1239"/>
    </row>
    <row r="1240" spans="1:32" s="71" customFormat="1" outlineLevel="1" x14ac:dyDescent="0.4">
      <c r="A1240" s="341"/>
      <c r="B1240" s="32"/>
      <c r="C1240" s="495"/>
      <c r="D1240" s="495"/>
      <c r="E1240" s="496"/>
      <c r="F1240" s="497" t="s">
        <v>83</v>
      </c>
      <c r="G1240" s="174">
        <f t="shared" ref="G1240:V1240" si="497">G384</f>
        <v>0</v>
      </c>
      <c r="H1240" s="175">
        <f t="shared" si="497"/>
        <v>0</v>
      </c>
      <c r="I1240" s="163">
        <f t="shared" si="497"/>
        <v>0</v>
      </c>
      <c r="J1240" s="163">
        <f t="shared" si="497"/>
        <v>0</v>
      </c>
      <c r="K1240" s="181">
        <f t="shared" si="497"/>
        <v>0</v>
      </c>
      <c r="L1240" s="165">
        <f t="shared" si="497"/>
        <v>0</v>
      </c>
      <c r="M1240" s="176">
        <f t="shared" si="497"/>
        <v>0</v>
      </c>
      <c r="N1240" s="166">
        <f t="shared" si="497"/>
        <v>0</v>
      </c>
      <c r="O1240" s="162">
        <f t="shared" si="497"/>
        <v>0</v>
      </c>
      <c r="P1240" s="166">
        <f t="shared" si="497"/>
        <v>0</v>
      </c>
      <c r="Q1240" s="176">
        <f t="shared" si="497"/>
        <v>0</v>
      </c>
      <c r="R1240" s="166">
        <f t="shared" si="497"/>
        <v>0</v>
      </c>
      <c r="S1240" s="166">
        <f t="shared" si="497"/>
        <v>0</v>
      </c>
      <c r="T1240" s="212">
        <f t="shared" si="497"/>
        <v>0</v>
      </c>
      <c r="U1240" s="166">
        <f t="shared" si="497"/>
        <v>0</v>
      </c>
      <c r="V1240" s="167">
        <f t="shared" si="497"/>
        <v>0</v>
      </c>
      <c r="W1240" s="48">
        <f>G1240-SUM(H1240:V1240)</f>
        <v>0</v>
      </c>
      <c r="Y1240"/>
      <c r="Z1240"/>
      <c r="AA1240"/>
      <c r="AB1240"/>
      <c r="AC1240"/>
      <c r="AD1240"/>
      <c r="AE1240"/>
      <c r="AF1240"/>
    </row>
    <row r="1241" spans="1:32" s="71" customFormat="1" x14ac:dyDescent="0.4">
      <c r="A1241" s="341"/>
      <c r="B1241" s="32"/>
      <c r="C1241" s="495"/>
      <c r="D1241" s="495"/>
      <c r="E1241" s="496" t="s">
        <v>84</v>
      </c>
      <c r="F1241" s="496"/>
      <c r="G1241" s="68">
        <f t="shared" ref="G1241:W1241" si="498">SUBTOTAL(9,G1242:G1243)</f>
        <v>0</v>
      </c>
      <c r="H1241" s="69">
        <f t="shared" si="498"/>
        <v>0</v>
      </c>
      <c r="I1241" s="66">
        <f t="shared" si="498"/>
        <v>0</v>
      </c>
      <c r="J1241" s="66">
        <f t="shared" si="498"/>
        <v>0</v>
      </c>
      <c r="K1241" s="67">
        <f t="shared" si="498"/>
        <v>0</v>
      </c>
      <c r="L1241" s="36">
        <f t="shared" si="498"/>
        <v>0</v>
      </c>
      <c r="M1241" s="36">
        <f t="shared" si="498"/>
        <v>0</v>
      </c>
      <c r="N1241" s="36">
        <f t="shared" si="498"/>
        <v>0</v>
      </c>
      <c r="O1241" s="36">
        <f t="shared" si="498"/>
        <v>0</v>
      </c>
      <c r="P1241" s="36">
        <f t="shared" si="498"/>
        <v>0</v>
      </c>
      <c r="Q1241" s="36">
        <f t="shared" si="498"/>
        <v>0</v>
      </c>
      <c r="R1241" s="36">
        <f t="shared" si="498"/>
        <v>0</v>
      </c>
      <c r="S1241" s="36">
        <f t="shared" si="498"/>
        <v>0</v>
      </c>
      <c r="T1241" s="36">
        <f t="shared" si="498"/>
        <v>0</v>
      </c>
      <c r="U1241" s="36">
        <f t="shared" si="498"/>
        <v>0</v>
      </c>
      <c r="V1241" s="36">
        <f t="shared" si="498"/>
        <v>0</v>
      </c>
      <c r="W1241" s="35">
        <f t="shared" si="498"/>
        <v>0</v>
      </c>
      <c r="Y1241"/>
      <c r="Z1241"/>
      <c r="AA1241"/>
      <c r="AB1241"/>
      <c r="AC1241"/>
      <c r="AD1241"/>
      <c r="AE1241"/>
      <c r="AF1241"/>
    </row>
    <row r="1242" spans="1:32" s="71" customFormat="1" outlineLevel="1" x14ac:dyDescent="0.4">
      <c r="A1242" s="341"/>
      <c r="B1242" s="32"/>
      <c r="C1242" s="495"/>
      <c r="D1242" s="495"/>
      <c r="E1242" s="496"/>
      <c r="F1242" s="497" t="s">
        <v>85</v>
      </c>
      <c r="G1242" s="174">
        <f t="shared" ref="G1242:V1242" si="499">G386</f>
        <v>0</v>
      </c>
      <c r="H1242" s="175">
        <f t="shared" si="499"/>
        <v>0</v>
      </c>
      <c r="I1242" s="163">
        <f t="shared" si="499"/>
        <v>0</v>
      </c>
      <c r="J1242" s="163">
        <f t="shared" si="499"/>
        <v>0</v>
      </c>
      <c r="K1242" s="181">
        <f t="shared" si="499"/>
        <v>0</v>
      </c>
      <c r="L1242" s="165">
        <f t="shared" si="499"/>
        <v>0</v>
      </c>
      <c r="M1242" s="176">
        <f t="shared" si="499"/>
        <v>0</v>
      </c>
      <c r="N1242" s="166">
        <f t="shared" si="499"/>
        <v>0</v>
      </c>
      <c r="O1242" s="162">
        <f t="shared" si="499"/>
        <v>0</v>
      </c>
      <c r="P1242" s="166">
        <f t="shared" si="499"/>
        <v>0</v>
      </c>
      <c r="Q1242" s="176">
        <f t="shared" si="499"/>
        <v>0</v>
      </c>
      <c r="R1242" s="166">
        <f t="shared" si="499"/>
        <v>0</v>
      </c>
      <c r="S1242" s="166">
        <f t="shared" si="499"/>
        <v>0</v>
      </c>
      <c r="T1242" s="162">
        <f t="shared" si="499"/>
        <v>0</v>
      </c>
      <c r="U1242" s="166">
        <f t="shared" si="499"/>
        <v>0</v>
      </c>
      <c r="V1242" s="167">
        <f t="shared" si="499"/>
        <v>0</v>
      </c>
      <c r="W1242" s="48">
        <f>G1242-SUM(H1242:V1242)</f>
        <v>0</v>
      </c>
      <c r="Y1242"/>
      <c r="Z1242"/>
      <c r="AA1242"/>
      <c r="AB1242"/>
      <c r="AC1242"/>
      <c r="AD1242"/>
      <c r="AE1242"/>
      <c r="AF1242"/>
    </row>
    <row r="1243" spans="1:32" s="71" customFormat="1" outlineLevel="1" x14ac:dyDescent="0.4">
      <c r="A1243" s="341"/>
      <c r="B1243" s="32"/>
      <c r="C1243" s="495"/>
      <c r="D1243" s="495"/>
      <c r="E1243" s="496"/>
      <c r="F1243" s="497" t="s">
        <v>86</v>
      </c>
      <c r="G1243" s="174">
        <f t="shared" ref="G1243:V1243" si="500">G387</f>
        <v>0</v>
      </c>
      <c r="H1243" s="175">
        <f t="shared" si="500"/>
        <v>0</v>
      </c>
      <c r="I1243" s="163">
        <f t="shared" si="500"/>
        <v>0</v>
      </c>
      <c r="J1243" s="163">
        <f t="shared" si="500"/>
        <v>0</v>
      </c>
      <c r="K1243" s="181">
        <f t="shared" si="500"/>
        <v>0</v>
      </c>
      <c r="L1243" s="165">
        <f t="shared" si="500"/>
        <v>0</v>
      </c>
      <c r="M1243" s="176">
        <f t="shared" si="500"/>
        <v>0</v>
      </c>
      <c r="N1243" s="166">
        <f t="shared" si="500"/>
        <v>0</v>
      </c>
      <c r="O1243" s="162">
        <f t="shared" si="500"/>
        <v>0</v>
      </c>
      <c r="P1243" s="166">
        <f t="shared" si="500"/>
        <v>0</v>
      </c>
      <c r="Q1243" s="176">
        <f t="shared" si="500"/>
        <v>0</v>
      </c>
      <c r="R1243" s="166">
        <f t="shared" si="500"/>
        <v>0</v>
      </c>
      <c r="S1243" s="166">
        <f t="shared" si="500"/>
        <v>0</v>
      </c>
      <c r="T1243" s="162">
        <f t="shared" si="500"/>
        <v>0</v>
      </c>
      <c r="U1243" s="166">
        <f t="shared" si="500"/>
        <v>0</v>
      </c>
      <c r="V1243" s="167">
        <f t="shared" si="500"/>
        <v>0</v>
      </c>
      <c r="W1243" s="48">
        <f>G1243-SUM(H1243:V1243)</f>
        <v>0</v>
      </c>
      <c r="Y1243"/>
      <c r="Z1243"/>
      <c r="AA1243"/>
      <c r="AB1243"/>
      <c r="AC1243"/>
      <c r="AD1243"/>
      <c r="AE1243"/>
      <c r="AF1243"/>
    </row>
    <row r="1244" spans="1:32" s="71" customFormat="1" x14ac:dyDescent="0.4">
      <c r="A1244" s="341"/>
      <c r="B1244" s="32"/>
      <c r="C1244" s="495"/>
      <c r="D1244" s="495"/>
      <c r="E1244" s="496" t="s">
        <v>87</v>
      </c>
      <c r="F1244" s="496"/>
      <c r="G1244" s="68">
        <f t="shared" ref="G1244:W1244" si="501">SUBTOTAL(9,G1245:G1247)</f>
        <v>0</v>
      </c>
      <c r="H1244" s="69">
        <f t="shared" si="501"/>
        <v>0</v>
      </c>
      <c r="I1244" s="66">
        <f t="shared" si="501"/>
        <v>0</v>
      </c>
      <c r="J1244" s="66">
        <f t="shared" si="501"/>
        <v>0</v>
      </c>
      <c r="K1244" s="67">
        <f t="shared" si="501"/>
        <v>0</v>
      </c>
      <c r="L1244" s="36">
        <f t="shared" si="501"/>
        <v>0</v>
      </c>
      <c r="M1244" s="36">
        <f t="shared" si="501"/>
        <v>0</v>
      </c>
      <c r="N1244" s="36">
        <f t="shared" si="501"/>
        <v>0</v>
      </c>
      <c r="O1244" s="36">
        <f t="shared" si="501"/>
        <v>0</v>
      </c>
      <c r="P1244" s="36">
        <f t="shared" si="501"/>
        <v>0</v>
      </c>
      <c r="Q1244" s="36">
        <f t="shared" si="501"/>
        <v>0</v>
      </c>
      <c r="R1244" s="36">
        <f t="shared" si="501"/>
        <v>0</v>
      </c>
      <c r="S1244" s="36">
        <f t="shared" si="501"/>
        <v>0</v>
      </c>
      <c r="T1244" s="36">
        <f t="shared" si="501"/>
        <v>0</v>
      </c>
      <c r="U1244" s="36">
        <f t="shared" si="501"/>
        <v>0</v>
      </c>
      <c r="V1244" s="36">
        <f t="shared" si="501"/>
        <v>0</v>
      </c>
      <c r="W1244" s="35">
        <f t="shared" si="501"/>
        <v>0</v>
      </c>
      <c r="Y1244"/>
      <c r="Z1244"/>
      <c r="AA1244"/>
      <c r="AB1244"/>
      <c r="AC1244"/>
      <c r="AD1244"/>
      <c r="AE1244"/>
      <c r="AF1244"/>
    </row>
    <row r="1245" spans="1:32" s="71" customFormat="1" outlineLevel="1" x14ac:dyDescent="0.4">
      <c r="A1245" s="341"/>
      <c r="B1245" s="32"/>
      <c r="C1245" s="495"/>
      <c r="D1245" s="495"/>
      <c r="E1245" s="496"/>
      <c r="F1245" s="497" t="s">
        <v>88</v>
      </c>
      <c r="G1245" s="174">
        <f t="shared" ref="G1245:V1245" si="502">G389</f>
        <v>0</v>
      </c>
      <c r="H1245" s="175">
        <f t="shared" si="502"/>
        <v>0</v>
      </c>
      <c r="I1245" s="163">
        <f t="shared" si="502"/>
        <v>0</v>
      </c>
      <c r="J1245" s="163">
        <f t="shared" si="502"/>
        <v>0</v>
      </c>
      <c r="K1245" s="181">
        <f t="shared" si="502"/>
        <v>0</v>
      </c>
      <c r="L1245" s="165">
        <f t="shared" si="502"/>
        <v>0</v>
      </c>
      <c r="M1245" s="176">
        <f t="shared" si="502"/>
        <v>0</v>
      </c>
      <c r="N1245" s="166">
        <f t="shared" si="502"/>
        <v>0</v>
      </c>
      <c r="O1245" s="162">
        <f t="shared" si="502"/>
        <v>0</v>
      </c>
      <c r="P1245" s="166">
        <f t="shared" si="502"/>
        <v>0</v>
      </c>
      <c r="Q1245" s="176">
        <f t="shared" si="502"/>
        <v>0</v>
      </c>
      <c r="R1245" s="166">
        <f t="shared" si="502"/>
        <v>0</v>
      </c>
      <c r="S1245" s="166">
        <f t="shared" si="502"/>
        <v>0</v>
      </c>
      <c r="T1245" s="162">
        <f t="shared" si="502"/>
        <v>0</v>
      </c>
      <c r="U1245" s="166">
        <f t="shared" si="502"/>
        <v>0</v>
      </c>
      <c r="V1245" s="167">
        <f t="shared" si="502"/>
        <v>0</v>
      </c>
      <c r="W1245" s="48">
        <f>G1245-SUM(H1245:V1245)</f>
        <v>0</v>
      </c>
      <c r="Y1245"/>
      <c r="Z1245"/>
      <c r="AA1245"/>
      <c r="AB1245"/>
      <c r="AC1245"/>
      <c r="AD1245"/>
      <c r="AE1245"/>
      <c r="AF1245"/>
    </row>
    <row r="1246" spans="1:32" s="71" customFormat="1" outlineLevel="1" x14ac:dyDescent="0.4">
      <c r="A1246" s="341"/>
      <c r="B1246" s="32"/>
      <c r="C1246" s="495"/>
      <c r="D1246" s="495"/>
      <c r="E1246" s="496"/>
      <c r="F1246" s="497" t="s">
        <v>89</v>
      </c>
      <c r="G1246" s="174">
        <f t="shared" ref="G1246:V1246" si="503">G390</f>
        <v>0</v>
      </c>
      <c r="H1246" s="175">
        <f t="shared" si="503"/>
        <v>0</v>
      </c>
      <c r="I1246" s="163">
        <f t="shared" si="503"/>
        <v>0</v>
      </c>
      <c r="J1246" s="163">
        <f t="shared" si="503"/>
        <v>0</v>
      </c>
      <c r="K1246" s="181">
        <f t="shared" si="503"/>
        <v>0</v>
      </c>
      <c r="L1246" s="165">
        <f t="shared" si="503"/>
        <v>0</v>
      </c>
      <c r="M1246" s="176">
        <f t="shared" si="503"/>
        <v>0</v>
      </c>
      <c r="N1246" s="166">
        <f t="shared" si="503"/>
        <v>0</v>
      </c>
      <c r="O1246" s="162">
        <f t="shared" si="503"/>
        <v>0</v>
      </c>
      <c r="P1246" s="166">
        <f t="shared" si="503"/>
        <v>0</v>
      </c>
      <c r="Q1246" s="176">
        <f t="shared" si="503"/>
        <v>0</v>
      </c>
      <c r="R1246" s="166">
        <f t="shared" si="503"/>
        <v>0</v>
      </c>
      <c r="S1246" s="166">
        <f t="shared" si="503"/>
        <v>0</v>
      </c>
      <c r="T1246" s="162">
        <f t="shared" si="503"/>
        <v>0</v>
      </c>
      <c r="U1246" s="166">
        <f t="shared" si="503"/>
        <v>0</v>
      </c>
      <c r="V1246" s="167">
        <f t="shared" si="503"/>
        <v>0</v>
      </c>
      <c r="W1246" s="48">
        <f>G1246-SUM(H1246:V1246)</f>
        <v>0</v>
      </c>
      <c r="Y1246"/>
      <c r="Z1246"/>
      <c r="AA1246"/>
      <c r="AB1246"/>
      <c r="AC1246"/>
      <c r="AD1246"/>
      <c r="AE1246"/>
      <c r="AF1246"/>
    </row>
    <row r="1247" spans="1:32" s="71" customFormat="1" outlineLevel="1" x14ac:dyDescent="0.4">
      <c r="A1247" s="341"/>
      <c r="B1247" s="32"/>
      <c r="C1247" s="495"/>
      <c r="D1247" s="495"/>
      <c r="E1247" s="496"/>
      <c r="F1247" s="497" t="s">
        <v>90</v>
      </c>
      <c r="G1247" s="174">
        <f t="shared" ref="G1247:V1247" si="504">G391</f>
        <v>0</v>
      </c>
      <c r="H1247" s="175">
        <f t="shared" si="504"/>
        <v>0</v>
      </c>
      <c r="I1247" s="163">
        <f t="shared" si="504"/>
        <v>0</v>
      </c>
      <c r="J1247" s="163">
        <f t="shared" si="504"/>
        <v>0</v>
      </c>
      <c r="K1247" s="181">
        <f t="shared" si="504"/>
        <v>0</v>
      </c>
      <c r="L1247" s="165">
        <f t="shared" si="504"/>
        <v>0</v>
      </c>
      <c r="M1247" s="176">
        <f t="shared" si="504"/>
        <v>0</v>
      </c>
      <c r="N1247" s="166">
        <f t="shared" si="504"/>
        <v>0</v>
      </c>
      <c r="O1247" s="162">
        <f t="shared" si="504"/>
        <v>0</v>
      </c>
      <c r="P1247" s="166">
        <f t="shared" si="504"/>
        <v>0</v>
      </c>
      <c r="Q1247" s="176">
        <f t="shared" si="504"/>
        <v>0</v>
      </c>
      <c r="R1247" s="166">
        <f t="shared" si="504"/>
        <v>0</v>
      </c>
      <c r="S1247" s="166">
        <f t="shared" si="504"/>
        <v>0</v>
      </c>
      <c r="T1247" s="162">
        <f t="shared" si="504"/>
        <v>0</v>
      </c>
      <c r="U1247" s="166">
        <f t="shared" si="504"/>
        <v>0</v>
      </c>
      <c r="V1247" s="167">
        <f t="shared" si="504"/>
        <v>0</v>
      </c>
      <c r="W1247" s="48">
        <f>G1247-SUM(H1247:V1247)</f>
        <v>0</v>
      </c>
      <c r="Y1247"/>
      <c r="Z1247"/>
      <c r="AA1247"/>
      <c r="AB1247"/>
      <c r="AC1247"/>
      <c r="AD1247"/>
      <c r="AE1247"/>
      <c r="AF1247"/>
    </row>
    <row r="1248" spans="1:32" s="71" customFormat="1" x14ac:dyDescent="0.4">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4">
      <c r="A1249" s="341"/>
      <c r="B1249" s="32"/>
      <c r="C1249" s="495"/>
      <c r="D1249" s="495"/>
      <c r="E1249" s="496" t="s">
        <v>92</v>
      </c>
      <c r="F1249" s="496"/>
      <c r="G1249" s="68">
        <f t="shared" ref="G1249:W1249" si="505">SUBTOTAL(9,G1250:G1251)</f>
        <v>0</v>
      </c>
      <c r="H1249" s="69">
        <f t="shared" si="505"/>
        <v>0</v>
      </c>
      <c r="I1249" s="66">
        <f t="shared" si="505"/>
        <v>0</v>
      </c>
      <c r="J1249" s="66">
        <f t="shared" si="505"/>
        <v>0</v>
      </c>
      <c r="K1249" s="67">
        <f t="shared" si="505"/>
        <v>0</v>
      </c>
      <c r="L1249" s="36">
        <f t="shared" si="505"/>
        <v>0</v>
      </c>
      <c r="M1249" s="36">
        <f t="shared" si="505"/>
        <v>0</v>
      </c>
      <c r="N1249" s="36">
        <f t="shared" si="505"/>
        <v>0</v>
      </c>
      <c r="O1249" s="36">
        <f t="shared" si="505"/>
        <v>0</v>
      </c>
      <c r="P1249" s="36">
        <f t="shared" si="505"/>
        <v>0</v>
      </c>
      <c r="Q1249" s="36">
        <f t="shared" si="505"/>
        <v>0</v>
      </c>
      <c r="R1249" s="36">
        <f t="shared" si="505"/>
        <v>0</v>
      </c>
      <c r="S1249" s="36">
        <f t="shared" si="505"/>
        <v>0</v>
      </c>
      <c r="T1249" s="36">
        <f t="shared" si="505"/>
        <v>0</v>
      </c>
      <c r="U1249" s="36">
        <f t="shared" si="505"/>
        <v>0</v>
      </c>
      <c r="V1249" s="36">
        <f t="shared" si="505"/>
        <v>0</v>
      </c>
      <c r="W1249" s="35">
        <f t="shared" si="505"/>
        <v>0</v>
      </c>
      <c r="Y1249"/>
      <c r="Z1249"/>
      <c r="AA1249"/>
      <c r="AB1249"/>
      <c r="AC1249"/>
      <c r="AD1249"/>
      <c r="AE1249"/>
      <c r="AF1249"/>
    </row>
    <row r="1250" spans="1:32" s="71" customFormat="1" outlineLevel="1" x14ac:dyDescent="0.4">
      <c r="A1250" s="341"/>
      <c r="B1250" s="32"/>
      <c r="C1250" s="495"/>
      <c r="D1250" s="495"/>
      <c r="E1250" s="496"/>
      <c r="F1250" s="497" t="s">
        <v>93</v>
      </c>
      <c r="G1250" s="174">
        <f t="shared" ref="G1250:V1250" si="506">G394</f>
        <v>0</v>
      </c>
      <c r="H1250" s="175">
        <f t="shared" si="506"/>
        <v>0</v>
      </c>
      <c r="I1250" s="163">
        <f t="shared" si="506"/>
        <v>0</v>
      </c>
      <c r="J1250" s="163">
        <f t="shared" si="506"/>
        <v>0</v>
      </c>
      <c r="K1250" s="181">
        <f t="shared" si="506"/>
        <v>0</v>
      </c>
      <c r="L1250" s="165">
        <f t="shared" si="506"/>
        <v>0</v>
      </c>
      <c r="M1250" s="166">
        <f t="shared" si="506"/>
        <v>0</v>
      </c>
      <c r="N1250" s="166">
        <f t="shared" si="506"/>
        <v>0</v>
      </c>
      <c r="O1250" s="166">
        <f t="shared" si="506"/>
        <v>0</v>
      </c>
      <c r="P1250" s="166">
        <f t="shared" si="506"/>
        <v>0</v>
      </c>
      <c r="Q1250" s="166">
        <f t="shared" si="506"/>
        <v>0</v>
      </c>
      <c r="R1250" s="166">
        <f t="shared" si="506"/>
        <v>0</v>
      </c>
      <c r="S1250" s="166">
        <f t="shared" si="506"/>
        <v>0</v>
      </c>
      <c r="T1250" s="166">
        <f t="shared" si="506"/>
        <v>0</v>
      </c>
      <c r="U1250" s="166">
        <f t="shared" si="506"/>
        <v>0</v>
      </c>
      <c r="V1250" s="167">
        <f t="shared" si="506"/>
        <v>0</v>
      </c>
      <c r="W1250" s="48">
        <f>G1250-SUM(H1250:V1250)</f>
        <v>0</v>
      </c>
      <c r="Y1250"/>
      <c r="Z1250"/>
      <c r="AA1250"/>
      <c r="AB1250"/>
      <c r="AC1250"/>
      <c r="AD1250"/>
      <c r="AE1250"/>
      <c r="AF1250"/>
    </row>
    <row r="1251" spans="1:32" s="71" customFormat="1" outlineLevel="1" x14ac:dyDescent="0.4">
      <c r="A1251" s="341"/>
      <c r="B1251" s="32"/>
      <c r="C1251" s="495"/>
      <c r="D1251" s="495"/>
      <c r="E1251" s="496"/>
      <c r="F1251" s="497" t="s">
        <v>94</v>
      </c>
      <c r="G1251" s="174">
        <f t="shared" ref="G1251:V1251" si="507">G395</f>
        <v>0</v>
      </c>
      <c r="H1251" s="175">
        <f t="shared" si="507"/>
        <v>0</v>
      </c>
      <c r="I1251" s="163">
        <f t="shared" si="507"/>
        <v>0</v>
      </c>
      <c r="J1251" s="163">
        <f t="shared" si="507"/>
        <v>0</v>
      </c>
      <c r="K1251" s="181">
        <f t="shared" si="507"/>
        <v>0</v>
      </c>
      <c r="L1251" s="165">
        <f t="shared" si="507"/>
        <v>0</v>
      </c>
      <c r="M1251" s="166">
        <f t="shared" si="507"/>
        <v>0</v>
      </c>
      <c r="N1251" s="166">
        <f t="shared" si="507"/>
        <v>0</v>
      </c>
      <c r="O1251" s="166">
        <f t="shared" si="507"/>
        <v>0</v>
      </c>
      <c r="P1251" s="166">
        <f t="shared" si="507"/>
        <v>0</v>
      </c>
      <c r="Q1251" s="166">
        <f t="shared" si="507"/>
        <v>0</v>
      </c>
      <c r="R1251" s="166">
        <f t="shared" si="507"/>
        <v>0</v>
      </c>
      <c r="S1251" s="166">
        <f t="shared" si="507"/>
        <v>0</v>
      </c>
      <c r="T1251" s="166">
        <f t="shared" si="507"/>
        <v>0</v>
      </c>
      <c r="U1251" s="166">
        <f t="shared" si="507"/>
        <v>0</v>
      </c>
      <c r="V1251" s="167">
        <f t="shared" si="507"/>
        <v>0</v>
      </c>
      <c r="W1251" s="48">
        <f>G1251-SUM(H1251:V1251)</f>
        <v>0</v>
      </c>
      <c r="Y1251"/>
      <c r="Z1251"/>
      <c r="AA1251"/>
      <c r="AB1251"/>
      <c r="AC1251"/>
      <c r="AD1251"/>
      <c r="AE1251"/>
      <c r="AF1251"/>
    </row>
    <row r="1252" spans="1:32" s="71" customFormat="1" x14ac:dyDescent="0.4">
      <c r="A1252" s="341"/>
      <c r="B1252" s="32"/>
      <c r="C1252" s="495"/>
      <c r="D1252" s="495"/>
      <c r="E1252" s="496" t="s">
        <v>95</v>
      </c>
      <c r="F1252" s="496"/>
      <c r="G1252" s="68">
        <f t="shared" ref="G1252:W1252" si="508">SUBTOTAL(9,G1253:G1254)</f>
        <v>0</v>
      </c>
      <c r="H1252" s="69">
        <f t="shared" si="508"/>
        <v>0</v>
      </c>
      <c r="I1252" s="66">
        <f t="shared" si="508"/>
        <v>0</v>
      </c>
      <c r="J1252" s="66">
        <f t="shared" si="508"/>
        <v>0</v>
      </c>
      <c r="K1252" s="67">
        <f t="shared" si="508"/>
        <v>0</v>
      </c>
      <c r="L1252" s="36">
        <f t="shared" si="508"/>
        <v>0</v>
      </c>
      <c r="M1252" s="36">
        <f t="shared" si="508"/>
        <v>0</v>
      </c>
      <c r="N1252" s="36">
        <f t="shared" si="508"/>
        <v>0</v>
      </c>
      <c r="O1252" s="36">
        <f t="shared" si="508"/>
        <v>0</v>
      </c>
      <c r="P1252" s="36">
        <f t="shared" si="508"/>
        <v>0</v>
      </c>
      <c r="Q1252" s="36">
        <f t="shared" si="508"/>
        <v>0</v>
      </c>
      <c r="R1252" s="36">
        <f t="shared" si="508"/>
        <v>0</v>
      </c>
      <c r="S1252" s="36">
        <f t="shared" si="508"/>
        <v>0</v>
      </c>
      <c r="T1252" s="36">
        <f t="shared" si="508"/>
        <v>0</v>
      </c>
      <c r="U1252" s="36">
        <f t="shared" si="508"/>
        <v>0</v>
      </c>
      <c r="V1252" s="36">
        <f t="shared" si="508"/>
        <v>0</v>
      </c>
      <c r="W1252" s="35">
        <f t="shared" si="508"/>
        <v>0</v>
      </c>
      <c r="Y1252"/>
      <c r="Z1252"/>
      <c r="AA1252"/>
      <c r="AB1252"/>
      <c r="AC1252"/>
      <c r="AD1252"/>
      <c r="AE1252"/>
      <c r="AF1252"/>
    </row>
    <row r="1253" spans="1:32" s="71" customFormat="1" outlineLevel="1" x14ac:dyDescent="0.4">
      <c r="A1253" s="341"/>
      <c r="B1253" s="32"/>
      <c r="C1253" s="495"/>
      <c r="D1253" s="495"/>
      <c r="E1253" s="496"/>
      <c r="F1253" s="497" t="s">
        <v>96</v>
      </c>
      <c r="G1253" s="174">
        <f t="shared" ref="G1253:V1253" si="509">G397</f>
        <v>0</v>
      </c>
      <c r="H1253" s="175">
        <f t="shared" si="509"/>
        <v>0</v>
      </c>
      <c r="I1253" s="163">
        <f t="shared" si="509"/>
        <v>0</v>
      </c>
      <c r="J1253" s="163">
        <f t="shared" si="509"/>
        <v>0</v>
      </c>
      <c r="K1253" s="181">
        <f t="shared" si="509"/>
        <v>0</v>
      </c>
      <c r="L1253" s="165">
        <f t="shared" si="509"/>
        <v>0</v>
      </c>
      <c r="M1253" s="166">
        <f t="shared" si="509"/>
        <v>0</v>
      </c>
      <c r="N1253" s="166">
        <f t="shared" si="509"/>
        <v>0</v>
      </c>
      <c r="O1253" s="166">
        <f t="shared" si="509"/>
        <v>0</v>
      </c>
      <c r="P1253" s="166">
        <f t="shared" si="509"/>
        <v>0</v>
      </c>
      <c r="Q1253" s="166">
        <f t="shared" si="509"/>
        <v>0</v>
      </c>
      <c r="R1253" s="166">
        <f t="shared" si="509"/>
        <v>0</v>
      </c>
      <c r="S1253" s="166">
        <f t="shared" si="509"/>
        <v>0</v>
      </c>
      <c r="T1253" s="166">
        <f t="shared" si="509"/>
        <v>0</v>
      </c>
      <c r="U1253" s="166">
        <f t="shared" si="509"/>
        <v>0</v>
      </c>
      <c r="V1253" s="167">
        <f t="shared" si="509"/>
        <v>0</v>
      </c>
      <c r="W1253" s="48">
        <f>G1253-SUM(H1253:V1253)</f>
        <v>0</v>
      </c>
      <c r="Y1253"/>
      <c r="Z1253"/>
      <c r="AA1253"/>
      <c r="AB1253"/>
      <c r="AC1253"/>
      <c r="AD1253"/>
      <c r="AE1253"/>
      <c r="AF1253"/>
    </row>
    <row r="1254" spans="1:32" s="71" customFormat="1" outlineLevel="1" x14ac:dyDescent="0.4">
      <c r="A1254" s="341"/>
      <c r="B1254" s="32"/>
      <c r="C1254" s="495"/>
      <c r="D1254" s="495"/>
      <c r="E1254" s="496"/>
      <c r="F1254" s="497" t="s">
        <v>97</v>
      </c>
      <c r="G1254" s="174">
        <f t="shared" ref="G1254:V1254" si="510">G398</f>
        <v>0</v>
      </c>
      <c r="H1254" s="175">
        <f t="shared" si="510"/>
        <v>0</v>
      </c>
      <c r="I1254" s="163">
        <f t="shared" si="510"/>
        <v>0</v>
      </c>
      <c r="J1254" s="163">
        <f t="shared" si="510"/>
        <v>0</v>
      </c>
      <c r="K1254" s="181">
        <f t="shared" si="510"/>
        <v>0</v>
      </c>
      <c r="L1254" s="165">
        <f t="shared" si="510"/>
        <v>0</v>
      </c>
      <c r="M1254" s="166">
        <f t="shared" si="510"/>
        <v>0</v>
      </c>
      <c r="N1254" s="166">
        <f t="shared" si="510"/>
        <v>0</v>
      </c>
      <c r="O1254" s="166">
        <f t="shared" si="510"/>
        <v>0</v>
      </c>
      <c r="P1254" s="166">
        <f t="shared" si="510"/>
        <v>0</v>
      </c>
      <c r="Q1254" s="166">
        <f t="shared" si="510"/>
        <v>0</v>
      </c>
      <c r="R1254" s="166">
        <f t="shared" si="510"/>
        <v>0</v>
      </c>
      <c r="S1254" s="166">
        <f t="shared" si="510"/>
        <v>0</v>
      </c>
      <c r="T1254" s="166">
        <f t="shared" si="510"/>
        <v>0</v>
      </c>
      <c r="U1254" s="166">
        <f t="shared" si="510"/>
        <v>0</v>
      </c>
      <c r="V1254" s="167">
        <f t="shared" si="510"/>
        <v>0</v>
      </c>
      <c r="W1254" s="48">
        <f>G1254-SUM(H1254:V1254)</f>
        <v>0</v>
      </c>
      <c r="Y1254"/>
      <c r="Z1254"/>
      <c r="AA1254"/>
      <c r="AB1254"/>
      <c r="AC1254"/>
      <c r="AD1254"/>
      <c r="AE1254"/>
      <c r="AF1254"/>
    </row>
    <row r="1255" spans="1:32" s="71" customFormat="1" x14ac:dyDescent="0.4">
      <c r="A1255" s="341"/>
      <c r="B1255" s="32"/>
      <c r="C1255" s="495"/>
      <c r="D1255" s="495"/>
      <c r="E1255" s="496" t="s">
        <v>98</v>
      </c>
      <c r="F1255" s="496"/>
      <c r="G1255" s="68">
        <f t="shared" ref="G1255:W1255" si="511">SUBTOTAL(9,G1256:G1257)</f>
        <v>0</v>
      </c>
      <c r="H1255" s="69">
        <f t="shared" si="511"/>
        <v>0</v>
      </c>
      <c r="I1255" s="66">
        <f t="shared" si="511"/>
        <v>0</v>
      </c>
      <c r="J1255" s="66">
        <f t="shared" si="511"/>
        <v>0</v>
      </c>
      <c r="K1255" s="67">
        <f t="shared" si="511"/>
        <v>0</v>
      </c>
      <c r="L1255" s="36">
        <f t="shared" si="511"/>
        <v>0</v>
      </c>
      <c r="M1255" s="36">
        <f t="shared" si="511"/>
        <v>0</v>
      </c>
      <c r="N1255" s="36">
        <f t="shared" si="511"/>
        <v>0</v>
      </c>
      <c r="O1255" s="36">
        <f t="shared" si="511"/>
        <v>0</v>
      </c>
      <c r="P1255" s="36">
        <f t="shared" si="511"/>
        <v>0</v>
      </c>
      <c r="Q1255" s="36">
        <f t="shared" si="511"/>
        <v>0</v>
      </c>
      <c r="R1255" s="36">
        <f t="shared" si="511"/>
        <v>0</v>
      </c>
      <c r="S1255" s="36">
        <f t="shared" si="511"/>
        <v>0</v>
      </c>
      <c r="T1255" s="36">
        <f t="shared" si="511"/>
        <v>0</v>
      </c>
      <c r="U1255" s="36">
        <f t="shared" si="511"/>
        <v>0</v>
      </c>
      <c r="V1255" s="36">
        <f t="shared" si="511"/>
        <v>0</v>
      </c>
      <c r="W1255" s="35">
        <f t="shared" si="511"/>
        <v>0</v>
      </c>
      <c r="Y1255"/>
      <c r="Z1255"/>
      <c r="AA1255"/>
      <c r="AB1255"/>
      <c r="AC1255"/>
      <c r="AD1255"/>
      <c r="AE1255"/>
      <c r="AF1255"/>
    </row>
    <row r="1256" spans="1:32" s="71" customFormat="1" outlineLevel="1" x14ac:dyDescent="0.4">
      <c r="A1256" s="341"/>
      <c r="B1256" s="32"/>
      <c r="C1256" s="495"/>
      <c r="D1256" s="495"/>
      <c r="E1256" s="496"/>
      <c r="F1256" s="497" t="s">
        <v>99</v>
      </c>
      <c r="G1256" s="174">
        <f t="shared" ref="G1256:V1256" si="512">G400</f>
        <v>0</v>
      </c>
      <c r="H1256" s="175">
        <f t="shared" si="512"/>
        <v>0</v>
      </c>
      <c r="I1256" s="163">
        <f t="shared" si="512"/>
        <v>0</v>
      </c>
      <c r="J1256" s="163">
        <f t="shared" si="512"/>
        <v>0</v>
      </c>
      <c r="K1256" s="181">
        <f t="shared" si="512"/>
        <v>0</v>
      </c>
      <c r="L1256" s="165">
        <f t="shared" si="512"/>
        <v>0</v>
      </c>
      <c r="M1256" s="166">
        <f t="shared" si="512"/>
        <v>0</v>
      </c>
      <c r="N1256" s="166">
        <f t="shared" si="512"/>
        <v>0</v>
      </c>
      <c r="O1256" s="166">
        <f t="shared" si="512"/>
        <v>0</v>
      </c>
      <c r="P1256" s="166">
        <f t="shared" si="512"/>
        <v>0</v>
      </c>
      <c r="Q1256" s="166">
        <f t="shared" si="512"/>
        <v>0</v>
      </c>
      <c r="R1256" s="166">
        <f t="shared" si="512"/>
        <v>0</v>
      </c>
      <c r="S1256" s="166">
        <f t="shared" si="512"/>
        <v>0</v>
      </c>
      <c r="T1256" s="166">
        <f t="shared" si="512"/>
        <v>0</v>
      </c>
      <c r="U1256" s="166">
        <f t="shared" si="512"/>
        <v>0</v>
      </c>
      <c r="V1256" s="167">
        <f t="shared" si="512"/>
        <v>0</v>
      </c>
      <c r="W1256" s="48">
        <f>G1256-SUM(H1256:V1256)</f>
        <v>0</v>
      </c>
      <c r="Y1256"/>
      <c r="Z1256"/>
      <c r="AA1256"/>
      <c r="AB1256"/>
      <c r="AC1256"/>
      <c r="AD1256"/>
      <c r="AE1256"/>
      <c r="AF1256"/>
    </row>
    <row r="1257" spans="1:32" s="71" customFormat="1" outlineLevel="1" x14ac:dyDescent="0.4">
      <c r="A1257" s="341"/>
      <c r="B1257" s="32"/>
      <c r="C1257" s="495"/>
      <c r="D1257" s="495"/>
      <c r="E1257" s="496"/>
      <c r="F1257" s="497" t="s">
        <v>100</v>
      </c>
      <c r="G1257" s="174">
        <f t="shared" ref="G1257:V1257" si="513">G401</f>
        <v>0</v>
      </c>
      <c r="H1257" s="175">
        <f t="shared" si="513"/>
        <v>0</v>
      </c>
      <c r="I1257" s="163">
        <f t="shared" si="513"/>
        <v>0</v>
      </c>
      <c r="J1257" s="163">
        <f t="shared" si="513"/>
        <v>0</v>
      </c>
      <c r="K1257" s="181">
        <f t="shared" si="513"/>
        <v>0</v>
      </c>
      <c r="L1257" s="165">
        <f t="shared" si="513"/>
        <v>0</v>
      </c>
      <c r="M1257" s="166">
        <f t="shared" si="513"/>
        <v>0</v>
      </c>
      <c r="N1257" s="166">
        <f t="shared" si="513"/>
        <v>0</v>
      </c>
      <c r="O1257" s="166">
        <f t="shared" si="513"/>
        <v>0</v>
      </c>
      <c r="P1257" s="166">
        <f t="shared" si="513"/>
        <v>0</v>
      </c>
      <c r="Q1257" s="166">
        <f t="shared" si="513"/>
        <v>0</v>
      </c>
      <c r="R1257" s="166">
        <f t="shared" si="513"/>
        <v>0</v>
      </c>
      <c r="S1257" s="166">
        <f t="shared" si="513"/>
        <v>0</v>
      </c>
      <c r="T1257" s="166">
        <f t="shared" si="513"/>
        <v>0</v>
      </c>
      <c r="U1257" s="166">
        <f t="shared" si="513"/>
        <v>0</v>
      </c>
      <c r="V1257" s="167">
        <f t="shared" si="513"/>
        <v>0</v>
      </c>
      <c r="W1257" s="48">
        <f>G1257-SUM(H1257:V1257)</f>
        <v>0</v>
      </c>
      <c r="Y1257"/>
      <c r="Z1257"/>
      <c r="AA1257"/>
      <c r="AB1257"/>
      <c r="AC1257"/>
      <c r="AD1257"/>
      <c r="AE1257"/>
      <c r="AF1257"/>
    </row>
    <row r="1258" spans="1:32" s="71" customFormat="1" x14ac:dyDescent="0.4">
      <c r="A1258" s="341"/>
      <c r="B1258" s="32"/>
      <c r="C1258" s="495"/>
      <c r="D1258" s="495"/>
      <c r="E1258" s="496" t="s">
        <v>101</v>
      </c>
      <c r="F1258" s="496"/>
      <c r="G1258" s="68">
        <f t="shared" ref="G1258:W1258" si="514">SUBTOTAL(9,G1259:G1260)</f>
        <v>0</v>
      </c>
      <c r="H1258" s="69">
        <f t="shared" si="514"/>
        <v>0</v>
      </c>
      <c r="I1258" s="66">
        <f t="shared" si="514"/>
        <v>0</v>
      </c>
      <c r="J1258" s="66">
        <f t="shared" si="514"/>
        <v>0</v>
      </c>
      <c r="K1258" s="67">
        <f t="shared" si="514"/>
        <v>0</v>
      </c>
      <c r="L1258" s="36">
        <f t="shared" si="514"/>
        <v>0</v>
      </c>
      <c r="M1258" s="36">
        <f t="shared" si="514"/>
        <v>0</v>
      </c>
      <c r="N1258" s="36">
        <f t="shared" si="514"/>
        <v>0</v>
      </c>
      <c r="O1258" s="36">
        <f t="shared" si="514"/>
        <v>0</v>
      </c>
      <c r="P1258" s="36">
        <f t="shared" si="514"/>
        <v>0</v>
      </c>
      <c r="Q1258" s="36">
        <f t="shared" si="514"/>
        <v>0</v>
      </c>
      <c r="R1258" s="36">
        <f t="shared" si="514"/>
        <v>0</v>
      </c>
      <c r="S1258" s="36">
        <f t="shared" si="514"/>
        <v>0</v>
      </c>
      <c r="T1258" s="36">
        <f t="shared" si="514"/>
        <v>0</v>
      </c>
      <c r="U1258" s="36">
        <f t="shared" si="514"/>
        <v>0</v>
      </c>
      <c r="V1258" s="36">
        <f t="shared" si="514"/>
        <v>0</v>
      </c>
      <c r="W1258" s="35">
        <f t="shared" si="514"/>
        <v>0</v>
      </c>
      <c r="Y1258"/>
      <c r="Z1258"/>
      <c r="AA1258"/>
      <c r="AB1258"/>
      <c r="AC1258"/>
      <c r="AD1258"/>
      <c r="AE1258"/>
      <c r="AF1258"/>
    </row>
    <row r="1259" spans="1:32" s="71" customFormat="1" outlineLevel="1" x14ac:dyDescent="0.4">
      <c r="A1259" s="341"/>
      <c r="B1259" s="32"/>
      <c r="C1259" s="495"/>
      <c r="D1259" s="495"/>
      <c r="E1259" s="496"/>
      <c r="F1259" s="497" t="s">
        <v>102</v>
      </c>
      <c r="G1259" s="174">
        <f t="shared" ref="G1259:V1259" si="515">G403</f>
        <v>0</v>
      </c>
      <c r="H1259" s="175">
        <f t="shared" si="515"/>
        <v>0</v>
      </c>
      <c r="I1259" s="163">
        <f t="shared" si="515"/>
        <v>0</v>
      </c>
      <c r="J1259" s="163">
        <f t="shared" si="515"/>
        <v>0</v>
      </c>
      <c r="K1259" s="181">
        <f t="shared" si="515"/>
        <v>0</v>
      </c>
      <c r="L1259" s="165">
        <f t="shared" si="515"/>
        <v>0</v>
      </c>
      <c r="M1259" s="166">
        <f t="shared" si="515"/>
        <v>0</v>
      </c>
      <c r="N1259" s="166">
        <f t="shared" si="515"/>
        <v>0</v>
      </c>
      <c r="O1259" s="166">
        <f t="shared" si="515"/>
        <v>0</v>
      </c>
      <c r="P1259" s="166">
        <f t="shared" si="515"/>
        <v>0</v>
      </c>
      <c r="Q1259" s="166">
        <f t="shared" si="515"/>
        <v>0</v>
      </c>
      <c r="R1259" s="166">
        <f t="shared" si="515"/>
        <v>0</v>
      </c>
      <c r="S1259" s="166">
        <f t="shared" si="515"/>
        <v>0</v>
      </c>
      <c r="T1259" s="166">
        <f t="shared" si="515"/>
        <v>0</v>
      </c>
      <c r="U1259" s="166">
        <f t="shared" si="515"/>
        <v>0</v>
      </c>
      <c r="V1259" s="167">
        <f t="shared" si="515"/>
        <v>0</v>
      </c>
      <c r="W1259" s="48">
        <f>G1259-SUM(H1259:V1259)</f>
        <v>0</v>
      </c>
      <c r="Y1259"/>
      <c r="Z1259"/>
      <c r="AA1259"/>
      <c r="AB1259"/>
      <c r="AC1259"/>
      <c r="AD1259"/>
      <c r="AE1259"/>
      <c r="AF1259"/>
    </row>
    <row r="1260" spans="1:32" s="71" customFormat="1" outlineLevel="1" x14ac:dyDescent="0.4">
      <c r="A1260" s="341"/>
      <c r="B1260" s="32"/>
      <c r="C1260" s="495"/>
      <c r="D1260" s="495"/>
      <c r="E1260" s="496"/>
      <c r="F1260" s="497" t="s">
        <v>103</v>
      </c>
      <c r="G1260" s="174">
        <f t="shared" ref="G1260:V1260" si="516">G404</f>
        <v>0</v>
      </c>
      <c r="H1260" s="175">
        <f t="shared" si="516"/>
        <v>0</v>
      </c>
      <c r="I1260" s="163">
        <f t="shared" si="516"/>
        <v>0</v>
      </c>
      <c r="J1260" s="163">
        <f t="shared" si="516"/>
        <v>0</v>
      </c>
      <c r="K1260" s="181">
        <f t="shared" si="516"/>
        <v>0</v>
      </c>
      <c r="L1260" s="165">
        <f t="shared" si="516"/>
        <v>0</v>
      </c>
      <c r="M1260" s="166">
        <f t="shared" si="516"/>
        <v>0</v>
      </c>
      <c r="N1260" s="166">
        <f t="shared" si="516"/>
        <v>0</v>
      </c>
      <c r="O1260" s="166">
        <f t="shared" si="516"/>
        <v>0</v>
      </c>
      <c r="P1260" s="166">
        <f t="shared" si="516"/>
        <v>0</v>
      </c>
      <c r="Q1260" s="166">
        <f t="shared" si="516"/>
        <v>0</v>
      </c>
      <c r="R1260" s="166">
        <f t="shared" si="516"/>
        <v>0</v>
      </c>
      <c r="S1260" s="166">
        <f t="shared" si="516"/>
        <v>0</v>
      </c>
      <c r="T1260" s="166">
        <f t="shared" si="516"/>
        <v>0</v>
      </c>
      <c r="U1260" s="166">
        <f t="shared" si="516"/>
        <v>0</v>
      </c>
      <c r="V1260" s="167">
        <f t="shared" si="516"/>
        <v>0</v>
      </c>
      <c r="W1260" s="48">
        <f>G1260-SUM(H1260:V1260)</f>
        <v>0</v>
      </c>
      <c r="Y1260"/>
      <c r="Z1260"/>
      <c r="AA1260"/>
      <c r="AB1260"/>
      <c r="AC1260"/>
      <c r="AD1260"/>
      <c r="AE1260"/>
      <c r="AF1260"/>
    </row>
    <row r="1261" spans="1:32" s="71" customFormat="1" x14ac:dyDescent="0.4">
      <c r="A1261" s="341"/>
      <c r="B1261" s="32"/>
      <c r="C1261" s="495"/>
      <c r="D1261" s="495"/>
      <c r="E1261" s="496" t="s">
        <v>104</v>
      </c>
      <c r="F1261" s="496"/>
      <c r="G1261" s="68">
        <f t="shared" ref="G1261:W1261" si="517">SUBTOTAL(9,G1262:G1263)</f>
        <v>0</v>
      </c>
      <c r="H1261" s="69">
        <f t="shared" si="517"/>
        <v>0</v>
      </c>
      <c r="I1261" s="66">
        <f t="shared" si="517"/>
        <v>0</v>
      </c>
      <c r="J1261" s="66">
        <f t="shared" si="517"/>
        <v>0</v>
      </c>
      <c r="K1261" s="67">
        <f t="shared" si="517"/>
        <v>0</v>
      </c>
      <c r="L1261" s="36">
        <f t="shared" si="517"/>
        <v>0</v>
      </c>
      <c r="M1261" s="36">
        <f t="shared" si="517"/>
        <v>0</v>
      </c>
      <c r="N1261" s="36">
        <f t="shared" si="517"/>
        <v>0</v>
      </c>
      <c r="O1261" s="36">
        <f t="shared" si="517"/>
        <v>0</v>
      </c>
      <c r="P1261" s="36">
        <f t="shared" si="517"/>
        <v>0</v>
      </c>
      <c r="Q1261" s="36">
        <f t="shared" si="517"/>
        <v>0</v>
      </c>
      <c r="R1261" s="36">
        <f t="shared" si="517"/>
        <v>0</v>
      </c>
      <c r="S1261" s="36">
        <f t="shared" si="517"/>
        <v>0</v>
      </c>
      <c r="T1261" s="36">
        <f t="shared" si="517"/>
        <v>0</v>
      </c>
      <c r="U1261" s="36">
        <f t="shared" si="517"/>
        <v>0</v>
      </c>
      <c r="V1261" s="36">
        <f t="shared" si="517"/>
        <v>0</v>
      </c>
      <c r="W1261" s="35">
        <f t="shared" si="517"/>
        <v>0</v>
      </c>
      <c r="Y1261"/>
      <c r="Z1261"/>
      <c r="AA1261"/>
      <c r="AB1261"/>
      <c r="AC1261"/>
      <c r="AD1261"/>
      <c r="AE1261"/>
      <c r="AF1261"/>
    </row>
    <row r="1262" spans="1:32" s="71" customFormat="1" outlineLevel="1" x14ac:dyDescent="0.4">
      <c r="A1262" s="341"/>
      <c r="B1262" s="32"/>
      <c r="C1262" s="495"/>
      <c r="D1262" s="495"/>
      <c r="E1262" s="496"/>
      <c r="F1262" s="497" t="s">
        <v>105</v>
      </c>
      <c r="G1262" s="174">
        <f t="shared" ref="G1262:V1262" si="518">G406</f>
        <v>0</v>
      </c>
      <c r="H1262" s="175">
        <f t="shared" si="518"/>
        <v>0</v>
      </c>
      <c r="I1262" s="163">
        <f t="shared" si="518"/>
        <v>0</v>
      </c>
      <c r="J1262" s="163">
        <f t="shared" si="518"/>
        <v>0</v>
      </c>
      <c r="K1262" s="181">
        <f t="shared" si="518"/>
        <v>0</v>
      </c>
      <c r="L1262" s="165">
        <f t="shared" si="518"/>
        <v>0</v>
      </c>
      <c r="M1262" s="166">
        <f t="shared" si="518"/>
        <v>0</v>
      </c>
      <c r="N1262" s="166">
        <f t="shared" si="518"/>
        <v>0</v>
      </c>
      <c r="O1262" s="166">
        <f t="shared" si="518"/>
        <v>0</v>
      </c>
      <c r="P1262" s="166">
        <f t="shared" si="518"/>
        <v>0</v>
      </c>
      <c r="Q1262" s="166">
        <f t="shared" si="518"/>
        <v>0</v>
      </c>
      <c r="R1262" s="166">
        <f t="shared" si="518"/>
        <v>0</v>
      </c>
      <c r="S1262" s="166">
        <f t="shared" si="518"/>
        <v>0</v>
      </c>
      <c r="T1262" s="166">
        <f t="shared" si="518"/>
        <v>0</v>
      </c>
      <c r="U1262" s="166">
        <f t="shared" si="518"/>
        <v>0</v>
      </c>
      <c r="V1262" s="167">
        <f t="shared" si="518"/>
        <v>0</v>
      </c>
      <c r="W1262" s="48">
        <f>G1262-SUM(H1262:V1262)</f>
        <v>0</v>
      </c>
      <c r="Y1262"/>
      <c r="Z1262"/>
      <c r="AA1262"/>
      <c r="AB1262"/>
      <c r="AC1262"/>
      <c r="AD1262"/>
      <c r="AE1262"/>
      <c r="AF1262"/>
    </row>
    <row r="1263" spans="1:32" s="71" customFormat="1" outlineLevel="1" x14ac:dyDescent="0.4">
      <c r="A1263" s="341"/>
      <c r="B1263" s="32"/>
      <c r="C1263" s="495"/>
      <c r="D1263" s="495"/>
      <c r="E1263" s="496"/>
      <c r="F1263" s="497" t="s">
        <v>106</v>
      </c>
      <c r="G1263" s="174">
        <f t="shared" ref="G1263:V1263" si="519">G407</f>
        <v>0</v>
      </c>
      <c r="H1263" s="175">
        <f t="shared" si="519"/>
        <v>0</v>
      </c>
      <c r="I1263" s="163">
        <f t="shared" si="519"/>
        <v>0</v>
      </c>
      <c r="J1263" s="163">
        <f t="shared" si="519"/>
        <v>0</v>
      </c>
      <c r="K1263" s="181">
        <f t="shared" si="519"/>
        <v>0</v>
      </c>
      <c r="L1263" s="165">
        <f t="shared" si="519"/>
        <v>0</v>
      </c>
      <c r="M1263" s="166">
        <f t="shared" si="519"/>
        <v>0</v>
      </c>
      <c r="N1263" s="166">
        <f t="shared" si="519"/>
        <v>0</v>
      </c>
      <c r="O1263" s="166">
        <f t="shared" si="519"/>
        <v>0</v>
      </c>
      <c r="P1263" s="166">
        <f t="shared" si="519"/>
        <v>0</v>
      </c>
      <c r="Q1263" s="166">
        <f t="shared" si="519"/>
        <v>0</v>
      </c>
      <c r="R1263" s="166">
        <f t="shared" si="519"/>
        <v>0</v>
      </c>
      <c r="S1263" s="166">
        <f t="shared" si="519"/>
        <v>0</v>
      </c>
      <c r="T1263" s="166">
        <f t="shared" si="519"/>
        <v>0</v>
      </c>
      <c r="U1263" s="166">
        <f t="shared" si="519"/>
        <v>0</v>
      </c>
      <c r="V1263" s="167">
        <f t="shared" si="519"/>
        <v>0</v>
      </c>
      <c r="W1263" s="48">
        <f>G1263-SUM(H1263:V1263)</f>
        <v>0</v>
      </c>
      <c r="Y1263"/>
      <c r="Z1263"/>
      <c r="AA1263"/>
      <c r="AB1263"/>
      <c r="AC1263"/>
      <c r="AD1263"/>
      <c r="AE1263"/>
      <c r="AF1263"/>
    </row>
    <row r="1264" spans="1:32" s="71" customFormat="1" x14ac:dyDescent="0.4">
      <c r="A1264" s="341"/>
      <c r="B1264" s="32"/>
      <c r="C1264" s="495"/>
      <c r="D1264" s="495"/>
      <c r="E1264" s="496" t="s">
        <v>107</v>
      </c>
      <c r="F1264" s="496"/>
      <c r="G1264" s="68">
        <f t="shared" ref="G1264:W1264" si="520">SUBTOTAL(9,G1265:G1266)</f>
        <v>0</v>
      </c>
      <c r="H1264" s="69">
        <f t="shared" si="520"/>
        <v>0</v>
      </c>
      <c r="I1264" s="66">
        <f t="shared" si="520"/>
        <v>0</v>
      </c>
      <c r="J1264" s="66">
        <f t="shared" si="520"/>
        <v>0</v>
      </c>
      <c r="K1264" s="67">
        <f t="shared" si="520"/>
        <v>0</v>
      </c>
      <c r="L1264" s="36">
        <f t="shared" si="520"/>
        <v>0</v>
      </c>
      <c r="M1264" s="36">
        <f t="shared" si="520"/>
        <v>0</v>
      </c>
      <c r="N1264" s="36">
        <f t="shared" si="520"/>
        <v>0</v>
      </c>
      <c r="O1264" s="36">
        <f t="shared" si="520"/>
        <v>0</v>
      </c>
      <c r="P1264" s="36">
        <f t="shared" si="520"/>
        <v>0</v>
      </c>
      <c r="Q1264" s="36">
        <f t="shared" si="520"/>
        <v>0</v>
      </c>
      <c r="R1264" s="36">
        <f t="shared" si="520"/>
        <v>0</v>
      </c>
      <c r="S1264" s="36">
        <f t="shared" si="520"/>
        <v>0</v>
      </c>
      <c r="T1264" s="36">
        <f t="shared" si="520"/>
        <v>0</v>
      </c>
      <c r="U1264" s="36">
        <f t="shared" si="520"/>
        <v>0</v>
      </c>
      <c r="V1264" s="36">
        <f t="shared" si="520"/>
        <v>0</v>
      </c>
      <c r="W1264" s="35">
        <f t="shared" si="520"/>
        <v>0</v>
      </c>
      <c r="Y1264"/>
      <c r="Z1264"/>
      <c r="AA1264"/>
      <c r="AB1264"/>
      <c r="AC1264"/>
      <c r="AD1264"/>
      <c r="AE1264"/>
      <c r="AF1264"/>
    </row>
    <row r="1265" spans="1:34" s="71" customFormat="1" outlineLevel="1" x14ac:dyDescent="0.4">
      <c r="A1265" s="341"/>
      <c r="B1265" s="32"/>
      <c r="C1265" s="495"/>
      <c r="D1265" s="495"/>
      <c r="E1265" s="496"/>
      <c r="F1265" s="497" t="s">
        <v>108</v>
      </c>
      <c r="G1265" s="174">
        <f t="shared" ref="G1265:V1265" si="521">G409</f>
        <v>0</v>
      </c>
      <c r="H1265" s="175">
        <f t="shared" si="521"/>
        <v>0</v>
      </c>
      <c r="I1265" s="163">
        <f t="shared" si="521"/>
        <v>0</v>
      </c>
      <c r="J1265" s="163">
        <f t="shared" si="521"/>
        <v>0</v>
      </c>
      <c r="K1265" s="181">
        <f t="shared" si="521"/>
        <v>0</v>
      </c>
      <c r="L1265" s="165">
        <f t="shared" si="521"/>
        <v>0</v>
      </c>
      <c r="M1265" s="166">
        <f t="shared" si="521"/>
        <v>0</v>
      </c>
      <c r="N1265" s="183">
        <f t="shared" si="521"/>
        <v>0</v>
      </c>
      <c r="O1265" s="166">
        <f t="shared" si="521"/>
        <v>0</v>
      </c>
      <c r="P1265" s="166">
        <f t="shared" si="521"/>
        <v>0</v>
      </c>
      <c r="Q1265" s="166">
        <f t="shared" si="521"/>
        <v>0</v>
      </c>
      <c r="R1265" s="183">
        <f t="shared" si="521"/>
        <v>0</v>
      </c>
      <c r="S1265" s="183">
        <f t="shared" si="521"/>
        <v>0</v>
      </c>
      <c r="T1265" s="166">
        <f t="shared" si="521"/>
        <v>0</v>
      </c>
      <c r="U1265" s="166">
        <f t="shared" si="521"/>
        <v>0</v>
      </c>
      <c r="V1265" s="167">
        <f t="shared" si="521"/>
        <v>0</v>
      </c>
      <c r="W1265" s="48">
        <f>G1265-SUM(H1265:V1265)</f>
        <v>0</v>
      </c>
      <c r="Y1265"/>
      <c r="Z1265"/>
      <c r="AA1265"/>
      <c r="AB1265"/>
      <c r="AC1265"/>
      <c r="AD1265"/>
      <c r="AE1265"/>
      <c r="AF1265"/>
    </row>
    <row r="1266" spans="1:34" s="71" customFormat="1" outlineLevel="1" x14ac:dyDescent="0.4">
      <c r="A1266" s="341"/>
      <c r="B1266" s="32"/>
      <c r="C1266" s="495"/>
      <c r="D1266" s="495"/>
      <c r="E1266" s="496"/>
      <c r="F1266" s="497" t="s">
        <v>109</v>
      </c>
      <c r="G1266" s="174">
        <f t="shared" ref="G1266:V1266" si="522">G410</f>
        <v>0</v>
      </c>
      <c r="H1266" s="175">
        <f t="shared" si="522"/>
        <v>0</v>
      </c>
      <c r="I1266" s="163">
        <f t="shared" si="522"/>
        <v>0</v>
      </c>
      <c r="J1266" s="163">
        <f t="shared" si="522"/>
        <v>0</v>
      </c>
      <c r="K1266" s="181">
        <f t="shared" si="522"/>
        <v>0</v>
      </c>
      <c r="L1266" s="165">
        <f t="shared" si="522"/>
        <v>0</v>
      </c>
      <c r="M1266" s="176">
        <f t="shared" si="522"/>
        <v>0</v>
      </c>
      <c r="N1266" s="166">
        <f t="shared" si="522"/>
        <v>0</v>
      </c>
      <c r="O1266" s="162">
        <f t="shared" si="522"/>
        <v>0</v>
      </c>
      <c r="P1266" s="166">
        <f t="shared" si="522"/>
        <v>0</v>
      </c>
      <c r="Q1266" s="176">
        <f t="shared" si="522"/>
        <v>0</v>
      </c>
      <c r="R1266" s="166">
        <f t="shared" si="522"/>
        <v>0</v>
      </c>
      <c r="S1266" s="166">
        <f t="shared" si="522"/>
        <v>0</v>
      </c>
      <c r="T1266" s="162">
        <f t="shared" si="522"/>
        <v>0</v>
      </c>
      <c r="U1266" s="166">
        <f t="shared" si="522"/>
        <v>0</v>
      </c>
      <c r="V1266" s="167">
        <f t="shared" si="522"/>
        <v>0</v>
      </c>
      <c r="W1266" s="48">
        <f>G1266-SUM(H1266:V1266)</f>
        <v>0</v>
      </c>
      <c r="Y1266"/>
      <c r="Z1266"/>
      <c r="AA1266"/>
      <c r="AB1266"/>
      <c r="AC1266"/>
      <c r="AD1266"/>
      <c r="AE1266"/>
      <c r="AF1266"/>
    </row>
    <row r="1267" spans="1:34" s="71" customFormat="1" x14ac:dyDescent="0.4">
      <c r="A1267" s="341"/>
      <c r="B1267" s="32"/>
      <c r="C1267" s="495"/>
      <c r="D1267" s="495" t="s">
        <v>110</v>
      </c>
      <c r="E1267" s="496"/>
      <c r="F1267" s="496"/>
      <c r="G1267" s="68">
        <f t="shared" ref="G1267:W1267" si="523">SUBTOTAL(9,G1268:G1270)</f>
        <v>0</v>
      </c>
      <c r="H1267" s="69">
        <f t="shared" si="523"/>
        <v>0</v>
      </c>
      <c r="I1267" s="66">
        <f t="shared" si="523"/>
        <v>0</v>
      </c>
      <c r="J1267" s="66">
        <f t="shared" si="523"/>
        <v>0</v>
      </c>
      <c r="K1267" s="67">
        <f t="shared" si="523"/>
        <v>0</v>
      </c>
      <c r="L1267" s="36">
        <f t="shared" si="523"/>
        <v>0</v>
      </c>
      <c r="M1267" s="36">
        <f t="shared" si="523"/>
        <v>0</v>
      </c>
      <c r="N1267" s="36">
        <f t="shared" si="523"/>
        <v>0</v>
      </c>
      <c r="O1267" s="36">
        <f t="shared" si="523"/>
        <v>0</v>
      </c>
      <c r="P1267" s="36">
        <f t="shared" si="523"/>
        <v>0</v>
      </c>
      <c r="Q1267" s="36">
        <f t="shared" si="523"/>
        <v>0</v>
      </c>
      <c r="R1267" s="36">
        <f t="shared" si="523"/>
        <v>0</v>
      </c>
      <c r="S1267" s="36">
        <f t="shared" si="523"/>
        <v>0</v>
      </c>
      <c r="T1267" s="36">
        <f t="shared" si="523"/>
        <v>0</v>
      </c>
      <c r="U1267" s="36">
        <f t="shared" si="523"/>
        <v>0</v>
      </c>
      <c r="V1267" s="36">
        <f t="shared" si="523"/>
        <v>0</v>
      </c>
      <c r="W1267" s="35">
        <f t="shared" si="523"/>
        <v>0</v>
      </c>
      <c r="Y1267"/>
      <c r="Z1267"/>
      <c r="AA1267"/>
      <c r="AB1267"/>
      <c r="AC1267"/>
      <c r="AD1267"/>
      <c r="AE1267"/>
      <c r="AF1267"/>
    </row>
    <row r="1268" spans="1:34" s="71" customFormat="1" outlineLevel="1" x14ac:dyDescent="0.4">
      <c r="A1268" s="341"/>
      <c r="B1268" s="32"/>
      <c r="C1268" s="495"/>
      <c r="D1268" s="495"/>
      <c r="E1268" s="496"/>
      <c r="F1268" s="497" t="s">
        <v>111</v>
      </c>
      <c r="G1268" s="174">
        <f t="shared" ref="G1268:V1268" si="524">G412</f>
        <v>0</v>
      </c>
      <c r="H1268" s="175">
        <f t="shared" si="524"/>
        <v>0</v>
      </c>
      <c r="I1268" s="163">
        <f t="shared" si="524"/>
        <v>0</v>
      </c>
      <c r="J1268" s="163">
        <f t="shared" si="524"/>
        <v>0</v>
      </c>
      <c r="K1268" s="181">
        <f t="shared" si="524"/>
        <v>0</v>
      </c>
      <c r="L1268" s="165">
        <f t="shared" si="524"/>
        <v>0</v>
      </c>
      <c r="M1268" s="176">
        <f t="shared" si="524"/>
        <v>0</v>
      </c>
      <c r="N1268" s="166">
        <f t="shared" si="524"/>
        <v>0</v>
      </c>
      <c r="O1268" s="162">
        <f t="shared" si="524"/>
        <v>0</v>
      </c>
      <c r="P1268" s="166">
        <f t="shared" si="524"/>
        <v>0</v>
      </c>
      <c r="Q1268" s="176">
        <f t="shared" si="524"/>
        <v>0</v>
      </c>
      <c r="R1268" s="166">
        <f t="shared" si="524"/>
        <v>0</v>
      </c>
      <c r="S1268" s="166">
        <f t="shared" si="524"/>
        <v>0</v>
      </c>
      <c r="T1268" s="162">
        <f t="shared" si="524"/>
        <v>0</v>
      </c>
      <c r="U1268" s="166">
        <f t="shared" si="524"/>
        <v>0</v>
      </c>
      <c r="V1268" s="167">
        <f t="shared" si="524"/>
        <v>0</v>
      </c>
      <c r="W1268" s="48">
        <f>G1268-SUM(H1268:V1268)</f>
        <v>0</v>
      </c>
      <c r="Y1268"/>
      <c r="Z1268"/>
      <c r="AA1268"/>
      <c r="AB1268"/>
      <c r="AC1268"/>
      <c r="AD1268"/>
      <c r="AE1268"/>
      <c r="AF1268"/>
    </row>
    <row r="1269" spans="1:34" s="71" customFormat="1" outlineLevel="1" x14ac:dyDescent="0.4">
      <c r="A1269" s="341"/>
      <c r="B1269" s="32"/>
      <c r="C1269" s="495"/>
      <c r="D1269" s="495"/>
      <c r="E1269" s="496"/>
      <c r="F1269" s="497" t="s">
        <v>112</v>
      </c>
      <c r="G1269" s="174">
        <f t="shared" ref="G1269:V1269" si="525">G413</f>
        <v>0</v>
      </c>
      <c r="H1269" s="175">
        <f t="shared" si="525"/>
        <v>0</v>
      </c>
      <c r="I1269" s="163">
        <f t="shared" si="525"/>
        <v>0</v>
      </c>
      <c r="J1269" s="163">
        <f t="shared" si="525"/>
        <v>0</v>
      </c>
      <c r="K1269" s="181">
        <f t="shared" si="525"/>
        <v>0</v>
      </c>
      <c r="L1269" s="165">
        <f t="shared" si="525"/>
        <v>0</v>
      </c>
      <c r="M1269" s="176">
        <f t="shared" si="525"/>
        <v>0</v>
      </c>
      <c r="N1269" s="166">
        <f t="shared" si="525"/>
        <v>0</v>
      </c>
      <c r="O1269" s="162">
        <f t="shared" si="525"/>
        <v>0</v>
      </c>
      <c r="P1269" s="166">
        <f t="shared" si="525"/>
        <v>0</v>
      </c>
      <c r="Q1269" s="176">
        <f t="shared" si="525"/>
        <v>0</v>
      </c>
      <c r="R1269" s="166">
        <f t="shared" si="525"/>
        <v>0</v>
      </c>
      <c r="S1269" s="166">
        <f t="shared" si="525"/>
        <v>0</v>
      </c>
      <c r="T1269" s="162">
        <f t="shared" si="525"/>
        <v>0</v>
      </c>
      <c r="U1269" s="166">
        <f t="shared" si="525"/>
        <v>0</v>
      </c>
      <c r="V1269" s="167">
        <f t="shared" si="525"/>
        <v>0</v>
      </c>
      <c r="W1269" s="48">
        <f>G1269-SUM(H1269:V1269)</f>
        <v>0</v>
      </c>
      <c r="Y1269"/>
      <c r="Z1269"/>
      <c r="AA1269"/>
      <c r="AB1269"/>
      <c r="AC1269"/>
      <c r="AD1269"/>
      <c r="AE1269"/>
      <c r="AF1269"/>
    </row>
    <row r="1270" spans="1:34" s="71" customFormat="1" outlineLevel="1" x14ac:dyDescent="0.4">
      <c r="A1270" s="341"/>
      <c r="B1270" s="32"/>
      <c r="C1270" s="495"/>
      <c r="D1270" s="495"/>
      <c r="E1270" s="496"/>
      <c r="F1270" s="497" t="s">
        <v>113</v>
      </c>
      <c r="G1270" s="174">
        <f t="shared" ref="G1270:V1270" si="526">G414</f>
        <v>0</v>
      </c>
      <c r="H1270" s="175">
        <f t="shared" si="526"/>
        <v>0</v>
      </c>
      <c r="I1270" s="163">
        <f t="shared" si="526"/>
        <v>0</v>
      </c>
      <c r="J1270" s="163">
        <f t="shared" si="526"/>
        <v>0</v>
      </c>
      <c r="K1270" s="181">
        <f t="shared" si="526"/>
        <v>0</v>
      </c>
      <c r="L1270" s="165">
        <f t="shared" si="526"/>
        <v>0</v>
      </c>
      <c r="M1270" s="176">
        <f t="shared" si="526"/>
        <v>0</v>
      </c>
      <c r="N1270" s="166">
        <f t="shared" si="526"/>
        <v>0</v>
      </c>
      <c r="O1270" s="162">
        <f t="shared" si="526"/>
        <v>0</v>
      </c>
      <c r="P1270" s="166">
        <f t="shared" si="526"/>
        <v>0</v>
      </c>
      <c r="Q1270" s="176">
        <f t="shared" si="526"/>
        <v>0</v>
      </c>
      <c r="R1270" s="166">
        <f t="shared" si="526"/>
        <v>0</v>
      </c>
      <c r="S1270" s="166">
        <f t="shared" si="526"/>
        <v>0</v>
      </c>
      <c r="T1270" s="162">
        <f t="shared" si="526"/>
        <v>0</v>
      </c>
      <c r="U1270" s="166">
        <f t="shared" si="526"/>
        <v>0</v>
      </c>
      <c r="V1270" s="167">
        <f t="shared" si="526"/>
        <v>0</v>
      </c>
      <c r="W1270" s="48">
        <f>G1270-SUM(H1270:V1270)</f>
        <v>0</v>
      </c>
      <c r="Y1270"/>
      <c r="Z1270"/>
      <c r="AA1270"/>
      <c r="AB1270"/>
      <c r="AC1270"/>
      <c r="AD1270"/>
      <c r="AE1270"/>
      <c r="AF1270"/>
    </row>
    <row r="1271" spans="1:34" s="71" customFormat="1" x14ac:dyDescent="0.4">
      <c r="A1271" s="341"/>
      <c r="B1271" s="32"/>
      <c r="C1271" s="498"/>
      <c r="D1271" s="495" t="s">
        <v>114</v>
      </c>
      <c r="E1271" s="496"/>
      <c r="F1271" s="496"/>
      <c r="G1271" s="68">
        <f t="shared" ref="G1271:W1271" si="527">SUBTOTAL(9,G1272:G1273)</f>
        <v>0</v>
      </c>
      <c r="H1271" s="69">
        <f t="shared" si="527"/>
        <v>0</v>
      </c>
      <c r="I1271" s="66">
        <f t="shared" si="527"/>
        <v>0</v>
      </c>
      <c r="J1271" s="66">
        <f t="shared" si="527"/>
        <v>0</v>
      </c>
      <c r="K1271" s="67">
        <f t="shared" si="527"/>
        <v>0</v>
      </c>
      <c r="L1271" s="36">
        <f t="shared" si="527"/>
        <v>0</v>
      </c>
      <c r="M1271" s="36">
        <f t="shared" si="527"/>
        <v>0</v>
      </c>
      <c r="N1271" s="36">
        <f t="shared" si="527"/>
        <v>0</v>
      </c>
      <c r="O1271" s="36">
        <f t="shared" si="527"/>
        <v>0</v>
      </c>
      <c r="P1271" s="36">
        <f t="shared" si="527"/>
        <v>0</v>
      </c>
      <c r="Q1271" s="36">
        <f t="shared" si="527"/>
        <v>0</v>
      </c>
      <c r="R1271" s="36">
        <f t="shared" si="527"/>
        <v>0</v>
      </c>
      <c r="S1271" s="36">
        <f t="shared" si="527"/>
        <v>0</v>
      </c>
      <c r="T1271" s="36">
        <f t="shared" si="527"/>
        <v>0</v>
      </c>
      <c r="U1271" s="36">
        <f t="shared" si="527"/>
        <v>0</v>
      </c>
      <c r="V1271" s="36">
        <f t="shared" si="527"/>
        <v>0</v>
      </c>
      <c r="W1271" s="35">
        <f t="shared" si="527"/>
        <v>0</v>
      </c>
      <c r="Y1271"/>
      <c r="Z1271"/>
      <c r="AA1271"/>
      <c r="AB1271"/>
      <c r="AC1271"/>
      <c r="AD1271"/>
      <c r="AE1271"/>
      <c r="AF1271"/>
    </row>
    <row r="1272" spans="1:34" s="71" customFormat="1" outlineLevel="1" x14ac:dyDescent="0.4">
      <c r="A1272" s="341"/>
      <c r="B1272" s="32"/>
      <c r="C1272" s="495"/>
      <c r="D1272" s="495"/>
      <c r="E1272" s="496"/>
      <c r="F1272" s="497" t="s">
        <v>115</v>
      </c>
      <c r="G1272" s="174">
        <f t="shared" ref="G1272:V1272" si="528">G416</f>
        <v>0</v>
      </c>
      <c r="H1272" s="175">
        <f t="shared" si="528"/>
        <v>0</v>
      </c>
      <c r="I1272" s="163">
        <f t="shared" si="528"/>
        <v>0</v>
      </c>
      <c r="J1272" s="163">
        <f t="shared" si="528"/>
        <v>0</v>
      </c>
      <c r="K1272" s="181">
        <f t="shared" si="528"/>
        <v>0</v>
      </c>
      <c r="L1272" s="165">
        <f t="shared" si="528"/>
        <v>0</v>
      </c>
      <c r="M1272" s="176">
        <f t="shared" si="528"/>
        <v>0</v>
      </c>
      <c r="N1272" s="166">
        <f t="shared" si="528"/>
        <v>0</v>
      </c>
      <c r="O1272" s="162">
        <f t="shared" si="528"/>
        <v>0</v>
      </c>
      <c r="P1272" s="166">
        <f t="shared" si="528"/>
        <v>0</v>
      </c>
      <c r="Q1272" s="176">
        <f t="shared" si="528"/>
        <v>0</v>
      </c>
      <c r="R1272" s="166">
        <f t="shared" si="528"/>
        <v>0</v>
      </c>
      <c r="S1272" s="166">
        <f t="shared" si="528"/>
        <v>0</v>
      </c>
      <c r="T1272" s="162">
        <f t="shared" si="528"/>
        <v>0</v>
      </c>
      <c r="U1272" s="166">
        <f t="shared" si="528"/>
        <v>0</v>
      </c>
      <c r="V1272" s="167">
        <f t="shared" si="528"/>
        <v>0</v>
      </c>
      <c r="W1272" s="48">
        <f>G1272-SUM(H1272:V1272)</f>
        <v>0</v>
      </c>
      <c r="Y1272"/>
      <c r="Z1272"/>
      <c r="AA1272"/>
      <c r="AB1272"/>
      <c r="AC1272"/>
      <c r="AD1272"/>
      <c r="AE1272"/>
      <c r="AF1272"/>
    </row>
    <row r="1273" spans="1:34" s="71" customFormat="1" outlineLevel="1" x14ac:dyDescent="0.4">
      <c r="A1273" s="341"/>
      <c r="B1273" s="32"/>
      <c r="C1273" s="495"/>
      <c r="D1273" s="495"/>
      <c r="E1273" s="496"/>
      <c r="F1273" s="497" t="s">
        <v>116</v>
      </c>
      <c r="G1273" s="174">
        <f t="shared" ref="G1273:V1273" si="529">G417</f>
        <v>0</v>
      </c>
      <c r="H1273" s="175">
        <f t="shared" si="529"/>
        <v>0</v>
      </c>
      <c r="I1273" s="163">
        <f t="shared" si="529"/>
        <v>0</v>
      </c>
      <c r="J1273" s="163">
        <f t="shared" si="529"/>
        <v>0</v>
      </c>
      <c r="K1273" s="181">
        <f t="shared" si="529"/>
        <v>0</v>
      </c>
      <c r="L1273" s="165">
        <f t="shared" si="529"/>
        <v>0</v>
      </c>
      <c r="M1273" s="166">
        <f t="shared" si="529"/>
        <v>0</v>
      </c>
      <c r="N1273" s="184">
        <f t="shared" si="529"/>
        <v>0</v>
      </c>
      <c r="O1273" s="166">
        <f t="shared" si="529"/>
        <v>0</v>
      </c>
      <c r="P1273" s="166">
        <f t="shared" si="529"/>
        <v>0</v>
      </c>
      <c r="Q1273" s="166">
        <f t="shared" si="529"/>
        <v>0</v>
      </c>
      <c r="R1273" s="184">
        <f t="shared" si="529"/>
        <v>0</v>
      </c>
      <c r="S1273" s="184">
        <f t="shared" si="529"/>
        <v>0</v>
      </c>
      <c r="T1273" s="166">
        <f t="shared" si="529"/>
        <v>0</v>
      </c>
      <c r="U1273" s="166">
        <f t="shared" si="529"/>
        <v>0</v>
      </c>
      <c r="V1273" s="167">
        <f t="shared" si="529"/>
        <v>0</v>
      </c>
      <c r="W1273" s="48">
        <f>G1273-SUM(H1273:V1273)</f>
        <v>0</v>
      </c>
      <c r="Y1273"/>
      <c r="Z1273"/>
      <c r="AA1273"/>
      <c r="AB1273"/>
      <c r="AC1273"/>
      <c r="AD1273"/>
      <c r="AE1273"/>
      <c r="AF1273"/>
    </row>
    <row r="1274" spans="1:34" x14ac:dyDescent="0.4">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4">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4">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4">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4">
      <c r="A1278" s="341"/>
      <c r="B1278" s="32"/>
      <c r="C1278" s="495"/>
      <c r="D1278" s="495"/>
      <c r="E1278" s="496"/>
      <c r="F1278" s="497" t="s">
        <v>43</v>
      </c>
      <c r="G1278" s="174">
        <f>G422</f>
        <v>0</v>
      </c>
      <c r="H1278" s="175">
        <f t="shared" ref="H1278:H1341" si="530">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4">
      <c r="A1279" s="341"/>
      <c r="B1279" s="32"/>
      <c r="C1279" s="495"/>
      <c r="D1279" s="495"/>
      <c r="E1279" s="496"/>
      <c r="F1279" s="497" t="s">
        <v>44</v>
      </c>
      <c r="G1279" s="174">
        <f>G423</f>
        <v>0</v>
      </c>
      <c r="H1279" s="175">
        <f t="shared" si="530"/>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4">
      <c r="A1280" s="341"/>
      <c r="B1280" s="32"/>
      <c r="C1280" s="495"/>
      <c r="D1280" s="495"/>
      <c r="E1280" s="496"/>
      <c r="F1280" s="497" t="s">
        <v>45</v>
      </c>
      <c r="G1280" s="174">
        <f>G424</f>
        <v>0</v>
      </c>
      <c r="H1280" s="175">
        <f t="shared" si="530"/>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4">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4">
      <c r="A1282" s="341"/>
      <c r="B1282" s="32"/>
      <c r="C1282" s="495"/>
      <c r="D1282" s="495"/>
      <c r="E1282" s="496"/>
      <c r="F1282" s="497" t="s">
        <v>47</v>
      </c>
      <c r="G1282" s="174">
        <f>G426</f>
        <v>0</v>
      </c>
      <c r="H1282" s="175">
        <f t="shared" si="530"/>
        <v>0</v>
      </c>
      <c r="I1282" s="66"/>
      <c r="J1282" s="66"/>
      <c r="K1282" s="67"/>
      <c r="L1282" s="36"/>
      <c r="M1282" s="36"/>
      <c r="N1282" s="36"/>
      <c r="O1282" s="36"/>
      <c r="P1282" s="36"/>
      <c r="Q1282" s="36"/>
      <c r="R1282" s="36"/>
      <c r="S1282" s="36"/>
      <c r="T1282" s="36"/>
      <c r="U1282" s="36"/>
      <c r="V1282" s="36"/>
      <c r="W1282" s="48">
        <f t="shared" ref="W1282:W1290" si="531">G1282-SUM(H1282:V1282)</f>
        <v>0</v>
      </c>
      <c r="Y1282"/>
      <c r="Z1282"/>
      <c r="AA1282"/>
      <c r="AB1282"/>
      <c r="AC1282"/>
      <c r="AD1282"/>
      <c r="AE1282"/>
      <c r="AF1282"/>
    </row>
    <row r="1283" spans="1:32" s="71" customFormat="1" outlineLevel="1" x14ac:dyDescent="0.4">
      <c r="A1283" s="341"/>
      <c r="B1283" s="32"/>
      <c r="C1283" s="495"/>
      <c r="D1283" s="495"/>
      <c r="E1283" s="496"/>
      <c r="F1283" s="497" t="s">
        <v>48</v>
      </c>
      <c r="G1283" s="174">
        <f>G427</f>
        <v>0</v>
      </c>
      <c r="H1283" s="175">
        <f t="shared" si="530"/>
        <v>0</v>
      </c>
      <c r="I1283" s="66"/>
      <c r="J1283" s="66"/>
      <c r="K1283" s="67"/>
      <c r="L1283" s="36"/>
      <c r="M1283" s="36"/>
      <c r="N1283" s="36"/>
      <c r="O1283" s="36"/>
      <c r="P1283" s="36"/>
      <c r="Q1283" s="36"/>
      <c r="R1283" s="36"/>
      <c r="S1283" s="36"/>
      <c r="T1283" s="36"/>
      <c r="U1283" s="36"/>
      <c r="V1283" s="36"/>
      <c r="W1283" s="48">
        <f t="shared" si="531"/>
        <v>0</v>
      </c>
      <c r="Y1283"/>
      <c r="Z1283"/>
      <c r="AA1283"/>
      <c r="AB1283"/>
      <c r="AC1283"/>
      <c r="AD1283"/>
      <c r="AE1283"/>
      <c r="AF1283"/>
    </row>
    <row r="1284" spans="1:32" s="71" customFormat="1" outlineLevel="1" x14ac:dyDescent="0.4">
      <c r="A1284" s="341"/>
      <c r="B1284" s="32"/>
      <c r="C1284" s="495"/>
      <c r="D1284" s="495"/>
      <c r="E1284" s="496"/>
      <c r="F1284" s="497" t="s">
        <v>49</v>
      </c>
      <c r="G1284" s="174">
        <f>G428</f>
        <v>0</v>
      </c>
      <c r="H1284" s="175">
        <f t="shared" si="530"/>
        <v>0</v>
      </c>
      <c r="I1284" s="66"/>
      <c r="J1284" s="66"/>
      <c r="K1284" s="67"/>
      <c r="L1284" s="36"/>
      <c r="M1284" s="36"/>
      <c r="N1284" s="36"/>
      <c r="O1284" s="36"/>
      <c r="P1284" s="36"/>
      <c r="Q1284" s="36"/>
      <c r="R1284" s="36"/>
      <c r="S1284" s="36"/>
      <c r="T1284" s="36"/>
      <c r="U1284" s="36"/>
      <c r="V1284" s="36"/>
      <c r="W1284" s="48">
        <f t="shared" si="531"/>
        <v>0</v>
      </c>
      <c r="Y1284"/>
      <c r="Z1284"/>
      <c r="AA1284"/>
      <c r="AB1284"/>
      <c r="AC1284"/>
      <c r="AD1284"/>
      <c r="AE1284"/>
      <c r="AF1284"/>
    </row>
    <row r="1285" spans="1:32" s="71" customFormat="1" outlineLevel="1" x14ac:dyDescent="0.4">
      <c r="A1285" s="341"/>
      <c r="B1285" s="32"/>
      <c r="C1285" s="495"/>
      <c r="D1285" s="495"/>
      <c r="E1285" s="496"/>
      <c r="F1285" s="497" t="s">
        <v>50</v>
      </c>
      <c r="G1285" s="174">
        <f>G429</f>
        <v>0</v>
      </c>
      <c r="H1285" s="175">
        <f t="shared" si="530"/>
        <v>0</v>
      </c>
      <c r="I1285" s="66"/>
      <c r="J1285" s="66"/>
      <c r="K1285" s="67"/>
      <c r="L1285" s="36"/>
      <c r="M1285" s="36"/>
      <c r="N1285" s="36"/>
      <c r="O1285" s="36"/>
      <c r="P1285" s="36"/>
      <c r="Q1285" s="36"/>
      <c r="R1285" s="36"/>
      <c r="S1285" s="36"/>
      <c r="T1285" s="36"/>
      <c r="U1285" s="36"/>
      <c r="V1285" s="36"/>
      <c r="W1285" s="48">
        <f t="shared" si="531"/>
        <v>0</v>
      </c>
      <c r="Y1285"/>
      <c r="Z1285"/>
      <c r="AA1285"/>
      <c r="AB1285"/>
      <c r="AC1285"/>
      <c r="AD1285"/>
      <c r="AE1285"/>
      <c r="AF1285"/>
    </row>
    <row r="1286" spans="1:32" s="71" customFormat="1" x14ac:dyDescent="0.4">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4">
      <c r="A1287" s="341"/>
      <c r="B1287" s="32"/>
      <c r="C1287" s="495"/>
      <c r="D1287" s="495"/>
      <c r="E1287" s="496"/>
      <c r="F1287" s="497" t="s">
        <v>52</v>
      </c>
      <c r="G1287" s="174">
        <f>G431</f>
        <v>0</v>
      </c>
      <c r="H1287" s="175">
        <f t="shared" si="530"/>
        <v>0</v>
      </c>
      <c r="I1287" s="66"/>
      <c r="J1287" s="66"/>
      <c r="K1287" s="67"/>
      <c r="L1287" s="36"/>
      <c r="M1287" s="36"/>
      <c r="N1287" s="36"/>
      <c r="O1287" s="36"/>
      <c r="P1287" s="36"/>
      <c r="Q1287" s="36"/>
      <c r="R1287" s="36"/>
      <c r="S1287" s="36"/>
      <c r="T1287" s="36"/>
      <c r="U1287" s="36"/>
      <c r="V1287" s="36"/>
      <c r="W1287" s="48">
        <f t="shared" si="531"/>
        <v>0</v>
      </c>
      <c r="Y1287"/>
      <c r="Z1287"/>
      <c r="AA1287"/>
      <c r="AB1287"/>
      <c r="AC1287"/>
      <c r="AD1287"/>
      <c r="AE1287"/>
      <c r="AF1287"/>
    </row>
    <row r="1288" spans="1:32" s="71" customFormat="1" outlineLevel="1" x14ac:dyDescent="0.4">
      <c r="A1288" s="341"/>
      <c r="B1288" s="32"/>
      <c r="C1288" s="495"/>
      <c r="D1288" s="495"/>
      <c r="E1288" s="496"/>
      <c r="F1288" s="497" t="s">
        <v>53</v>
      </c>
      <c r="G1288" s="174">
        <f>G432</f>
        <v>0</v>
      </c>
      <c r="H1288" s="175">
        <f t="shared" si="530"/>
        <v>0</v>
      </c>
      <c r="I1288" s="66"/>
      <c r="J1288" s="66"/>
      <c r="K1288" s="67"/>
      <c r="L1288" s="36"/>
      <c r="M1288" s="36"/>
      <c r="N1288" s="36"/>
      <c r="O1288" s="36"/>
      <c r="P1288" s="36"/>
      <c r="Q1288" s="36"/>
      <c r="R1288" s="36"/>
      <c r="S1288" s="36"/>
      <c r="T1288" s="36"/>
      <c r="U1288" s="36"/>
      <c r="V1288" s="36"/>
      <c r="W1288" s="48">
        <f t="shared" si="531"/>
        <v>0</v>
      </c>
      <c r="Y1288"/>
      <c r="Z1288"/>
      <c r="AA1288"/>
      <c r="AB1288"/>
      <c r="AC1288"/>
      <c r="AD1288"/>
      <c r="AE1288"/>
      <c r="AF1288"/>
    </row>
    <row r="1289" spans="1:32" s="71" customFormat="1" outlineLevel="1" x14ac:dyDescent="0.4">
      <c r="A1289" s="341"/>
      <c r="B1289" s="32"/>
      <c r="C1289" s="495"/>
      <c r="D1289" s="495"/>
      <c r="E1289" s="496"/>
      <c r="F1289" s="497" t="s">
        <v>54</v>
      </c>
      <c r="G1289" s="174">
        <f>G433</f>
        <v>0</v>
      </c>
      <c r="H1289" s="175">
        <f t="shared" si="530"/>
        <v>0</v>
      </c>
      <c r="I1289" s="66"/>
      <c r="J1289" s="66"/>
      <c r="K1289" s="67"/>
      <c r="L1289" s="36"/>
      <c r="M1289" s="36"/>
      <c r="N1289" s="36"/>
      <c r="O1289" s="36"/>
      <c r="P1289" s="36"/>
      <c r="Q1289" s="36"/>
      <c r="R1289" s="36"/>
      <c r="S1289" s="36"/>
      <c r="T1289" s="36"/>
      <c r="U1289" s="36"/>
      <c r="V1289" s="36"/>
      <c r="W1289" s="48">
        <f t="shared" si="531"/>
        <v>0</v>
      </c>
      <c r="Y1289"/>
      <c r="Z1289"/>
      <c r="AA1289"/>
      <c r="AB1289"/>
      <c r="AC1289"/>
      <c r="AD1289"/>
      <c r="AE1289"/>
      <c r="AF1289"/>
    </row>
    <row r="1290" spans="1:32" s="71" customFormat="1" outlineLevel="1" x14ac:dyDescent="0.4">
      <c r="A1290" s="341"/>
      <c r="B1290" s="32"/>
      <c r="C1290" s="495"/>
      <c r="D1290" s="495"/>
      <c r="E1290" s="496"/>
      <c r="F1290" s="497" t="s">
        <v>55</v>
      </c>
      <c r="G1290" s="174">
        <f>G434</f>
        <v>0</v>
      </c>
      <c r="H1290" s="175">
        <f t="shared" si="530"/>
        <v>0</v>
      </c>
      <c r="I1290" s="66"/>
      <c r="J1290" s="66"/>
      <c r="K1290" s="67"/>
      <c r="L1290" s="36"/>
      <c r="M1290" s="36"/>
      <c r="N1290" s="36"/>
      <c r="O1290" s="36"/>
      <c r="P1290" s="36"/>
      <c r="Q1290" s="36"/>
      <c r="R1290" s="36"/>
      <c r="S1290" s="36"/>
      <c r="T1290" s="36"/>
      <c r="U1290" s="36"/>
      <c r="V1290" s="36"/>
      <c r="W1290" s="48">
        <f t="shared" si="531"/>
        <v>0</v>
      </c>
      <c r="Y1290"/>
      <c r="Z1290"/>
      <c r="AA1290"/>
      <c r="AB1290"/>
      <c r="AC1290"/>
      <c r="AD1290"/>
      <c r="AE1290"/>
      <c r="AF1290"/>
    </row>
    <row r="1291" spans="1:32" s="71" customFormat="1" x14ac:dyDescent="0.4">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4">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4">
      <c r="A1293" s="341"/>
      <c r="B1293" s="32"/>
      <c r="C1293" s="495"/>
      <c r="D1293" s="495"/>
      <c r="E1293" s="498"/>
      <c r="F1293" s="497" t="s">
        <v>58</v>
      </c>
      <c r="G1293" s="174">
        <f>G437</f>
        <v>0</v>
      </c>
      <c r="H1293" s="175">
        <f t="shared" si="530"/>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4">
      <c r="A1294" s="341"/>
      <c r="B1294" s="32"/>
      <c r="C1294" s="495"/>
      <c r="D1294" s="495"/>
      <c r="E1294" s="496"/>
      <c r="F1294" s="497" t="s">
        <v>59</v>
      </c>
      <c r="G1294" s="174">
        <f>G438</f>
        <v>0</v>
      </c>
      <c r="H1294" s="175">
        <f t="shared" si="530"/>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4">
      <c r="A1295" s="341"/>
      <c r="B1295" s="32"/>
      <c r="C1295" s="495"/>
      <c r="D1295" s="495"/>
      <c r="E1295" s="496"/>
      <c r="F1295" s="497" t="s">
        <v>60</v>
      </c>
      <c r="G1295" s="174">
        <f>G439</f>
        <v>0</v>
      </c>
      <c r="H1295" s="175">
        <f t="shared" si="530"/>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4">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4">
      <c r="A1297" s="341"/>
      <c r="B1297" s="32"/>
      <c r="C1297" s="495"/>
      <c r="D1297" s="495"/>
      <c r="E1297" s="496"/>
      <c r="F1297" s="497" t="s">
        <v>62</v>
      </c>
      <c r="G1297" s="174">
        <f>G441</f>
        <v>0</v>
      </c>
      <c r="H1297" s="175">
        <f t="shared" si="530"/>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4">
      <c r="A1298" s="341"/>
      <c r="B1298" s="32"/>
      <c r="C1298" s="495"/>
      <c r="D1298" s="495"/>
      <c r="E1298" s="496"/>
      <c r="F1298" s="497" t="s">
        <v>63</v>
      </c>
      <c r="G1298" s="174">
        <f>G442</f>
        <v>0</v>
      </c>
      <c r="H1298" s="175">
        <f t="shared" si="530"/>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4">
      <c r="A1299" s="341"/>
      <c r="B1299" s="32"/>
      <c r="C1299" s="495"/>
      <c r="D1299" s="495"/>
      <c r="E1299" s="496"/>
      <c r="F1299" s="497" t="s">
        <v>64</v>
      </c>
      <c r="G1299" s="174">
        <f>G443</f>
        <v>0</v>
      </c>
      <c r="H1299" s="175">
        <f t="shared" si="530"/>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4">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4">
      <c r="A1301" s="341"/>
      <c r="B1301" s="32"/>
      <c r="C1301" s="495"/>
      <c r="D1301" s="495"/>
      <c r="E1301" s="496"/>
      <c r="F1301" s="497" t="s">
        <v>66</v>
      </c>
      <c r="G1301" s="174">
        <f>G445</f>
        <v>0</v>
      </c>
      <c r="H1301" s="175">
        <f t="shared" si="530"/>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4">
      <c r="A1302" s="341"/>
      <c r="B1302" s="32"/>
      <c r="C1302" s="495"/>
      <c r="D1302" s="495"/>
      <c r="E1302" s="496"/>
      <c r="F1302" s="497" t="s">
        <v>67</v>
      </c>
      <c r="G1302" s="174">
        <f>G446</f>
        <v>0</v>
      </c>
      <c r="H1302" s="175">
        <f t="shared" si="530"/>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4">
      <c r="A1303" s="341"/>
      <c r="B1303" s="32"/>
      <c r="C1303" s="495"/>
      <c r="D1303" s="495"/>
      <c r="E1303" s="496"/>
      <c r="F1303" s="497" t="s">
        <v>68</v>
      </c>
      <c r="G1303" s="174">
        <f>G447</f>
        <v>0</v>
      </c>
      <c r="H1303" s="175">
        <f t="shared" si="530"/>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4">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4">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4">
      <c r="A1306" s="341"/>
      <c r="B1306" s="32"/>
      <c r="C1306" s="495"/>
      <c r="D1306" s="495"/>
      <c r="E1306" s="496"/>
      <c r="F1306" s="497" t="s">
        <v>71</v>
      </c>
      <c r="G1306" s="174">
        <f>G450</f>
        <v>0</v>
      </c>
      <c r="H1306" s="175">
        <f t="shared" si="530"/>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4">
      <c r="A1307" s="341"/>
      <c r="B1307" s="32"/>
      <c r="C1307" s="495"/>
      <c r="D1307" s="495"/>
      <c r="E1307" s="496"/>
      <c r="F1307" s="497" t="s">
        <v>72</v>
      </c>
      <c r="G1307" s="174">
        <f>G451</f>
        <v>0</v>
      </c>
      <c r="H1307" s="175">
        <f t="shared" si="530"/>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4">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4">
      <c r="A1309" s="341"/>
      <c r="B1309" s="32"/>
      <c r="C1309" s="495"/>
      <c r="D1309" s="495"/>
      <c r="E1309" s="496"/>
      <c r="F1309" s="497" t="s">
        <v>74</v>
      </c>
      <c r="G1309" s="174">
        <f>G453</f>
        <v>0</v>
      </c>
      <c r="H1309" s="175">
        <f t="shared" si="530"/>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4">
      <c r="A1310" s="341"/>
      <c r="B1310" s="32"/>
      <c r="C1310" s="495"/>
      <c r="D1310" s="495"/>
      <c r="E1310" s="496"/>
      <c r="F1310" s="497" t="s">
        <v>75</v>
      </c>
      <c r="G1310" s="174">
        <f>G454</f>
        <v>0</v>
      </c>
      <c r="H1310" s="175">
        <f t="shared" si="530"/>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4">
      <c r="A1311" s="341"/>
      <c r="B1311" s="32"/>
      <c r="C1311" s="495"/>
      <c r="D1311" s="495"/>
      <c r="E1311" s="496"/>
      <c r="F1311" s="497" t="s">
        <v>76</v>
      </c>
      <c r="G1311" s="174">
        <f>G455</f>
        <v>0</v>
      </c>
      <c r="H1311" s="175">
        <f t="shared" si="530"/>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4">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4">
      <c r="A1313" s="341"/>
      <c r="B1313" s="32"/>
      <c r="C1313" s="495"/>
      <c r="D1313" s="495"/>
      <c r="E1313" s="496"/>
      <c r="F1313" s="497" t="s">
        <v>78</v>
      </c>
      <c r="G1313" s="174">
        <f>G457</f>
        <v>0</v>
      </c>
      <c r="H1313" s="175">
        <f t="shared" si="530"/>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4">
      <c r="A1314" s="341"/>
      <c r="B1314" s="32"/>
      <c r="C1314" s="495"/>
      <c r="D1314" s="495"/>
      <c r="E1314" s="496"/>
      <c r="F1314" s="497" t="s">
        <v>79</v>
      </c>
      <c r="G1314" s="174">
        <f>G458</f>
        <v>0</v>
      </c>
      <c r="H1314" s="175">
        <f t="shared" si="530"/>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4">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4">
      <c r="A1316" s="341"/>
      <c r="B1316" s="32"/>
      <c r="C1316" s="495"/>
      <c r="D1316" s="495"/>
      <c r="E1316" s="496"/>
      <c r="F1316" s="497" t="s">
        <v>81</v>
      </c>
      <c r="G1316" s="174">
        <f>G460</f>
        <v>0</v>
      </c>
      <c r="H1316" s="175">
        <f t="shared" si="530"/>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4">
      <c r="A1317" s="341"/>
      <c r="B1317" s="32"/>
      <c r="C1317" s="495"/>
      <c r="D1317" s="495"/>
      <c r="E1317" s="496"/>
      <c r="F1317" s="497" t="s">
        <v>82</v>
      </c>
      <c r="G1317" s="174">
        <f>G461</f>
        <v>0</v>
      </c>
      <c r="H1317" s="175">
        <f t="shared" si="530"/>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4">
      <c r="A1318" s="341"/>
      <c r="B1318" s="32"/>
      <c r="C1318" s="495"/>
      <c r="D1318" s="495"/>
      <c r="E1318" s="496"/>
      <c r="F1318" s="497" t="s">
        <v>83</v>
      </c>
      <c r="G1318" s="174">
        <f>G462</f>
        <v>0</v>
      </c>
      <c r="H1318" s="175">
        <f t="shared" si="530"/>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4">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4">
      <c r="A1320" s="341"/>
      <c r="B1320" s="32"/>
      <c r="C1320" s="495"/>
      <c r="D1320" s="495"/>
      <c r="E1320" s="496"/>
      <c r="F1320" s="497" t="s">
        <v>85</v>
      </c>
      <c r="G1320" s="174">
        <f>G464</f>
        <v>0</v>
      </c>
      <c r="H1320" s="175">
        <f t="shared" si="530"/>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4">
      <c r="A1321" s="341"/>
      <c r="B1321" s="32"/>
      <c r="C1321" s="495"/>
      <c r="D1321" s="495"/>
      <c r="E1321" s="496"/>
      <c r="F1321" s="497" t="s">
        <v>86</v>
      </c>
      <c r="G1321" s="174">
        <f>G465</f>
        <v>0</v>
      </c>
      <c r="H1321" s="175">
        <f t="shared" si="530"/>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4">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4">
      <c r="A1323" s="341"/>
      <c r="B1323" s="32"/>
      <c r="C1323" s="495"/>
      <c r="D1323" s="495"/>
      <c r="E1323" s="496"/>
      <c r="F1323" s="497" t="s">
        <v>88</v>
      </c>
      <c r="G1323" s="174">
        <f>G467</f>
        <v>0</v>
      </c>
      <c r="H1323" s="175">
        <f t="shared" si="530"/>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4">
      <c r="A1324" s="341"/>
      <c r="B1324" s="32"/>
      <c r="C1324" s="495"/>
      <c r="D1324" s="495"/>
      <c r="E1324" s="496"/>
      <c r="F1324" s="497" t="s">
        <v>89</v>
      </c>
      <c r="G1324" s="174">
        <f>G468</f>
        <v>0</v>
      </c>
      <c r="H1324" s="175">
        <f t="shared" si="530"/>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4">
      <c r="A1325" s="341"/>
      <c r="B1325" s="32"/>
      <c r="C1325" s="495"/>
      <c r="D1325" s="495"/>
      <c r="E1325" s="496"/>
      <c r="F1325" s="497" t="s">
        <v>90</v>
      </c>
      <c r="G1325" s="174">
        <f>G469</f>
        <v>0</v>
      </c>
      <c r="H1325" s="175">
        <f t="shared" si="530"/>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4">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4">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4">
      <c r="A1328" s="341"/>
      <c r="B1328" s="32"/>
      <c r="C1328" s="495"/>
      <c r="D1328" s="495"/>
      <c r="E1328" s="496"/>
      <c r="F1328" s="497" t="s">
        <v>93</v>
      </c>
      <c r="G1328" s="174">
        <f>G472</f>
        <v>0</v>
      </c>
      <c r="H1328" s="175">
        <f t="shared" si="530"/>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4">
      <c r="A1329" s="341"/>
      <c r="B1329" s="32"/>
      <c r="C1329" s="495"/>
      <c r="D1329" s="495"/>
      <c r="E1329" s="496"/>
      <c r="F1329" s="497" t="s">
        <v>94</v>
      </c>
      <c r="G1329" s="174">
        <f>G473</f>
        <v>0</v>
      </c>
      <c r="H1329" s="175">
        <f t="shared" si="530"/>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4">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4">
      <c r="A1331" s="341"/>
      <c r="B1331" s="32"/>
      <c r="C1331" s="495"/>
      <c r="D1331" s="495"/>
      <c r="E1331" s="496"/>
      <c r="F1331" s="497" t="s">
        <v>96</v>
      </c>
      <c r="G1331" s="174">
        <f>G475</f>
        <v>0</v>
      </c>
      <c r="H1331" s="175">
        <f t="shared" si="530"/>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4">
      <c r="A1332" s="341"/>
      <c r="B1332" s="32"/>
      <c r="C1332" s="495"/>
      <c r="D1332" s="495"/>
      <c r="E1332" s="496"/>
      <c r="F1332" s="497" t="s">
        <v>97</v>
      </c>
      <c r="G1332" s="174">
        <f>G476</f>
        <v>0</v>
      </c>
      <c r="H1332" s="175">
        <f t="shared" si="530"/>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4">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4">
      <c r="A1334" s="341"/>
      <c r="B1334" s="32"/>
      <c r="C1334" s="495"/>
      <c r="D1334" s="495"/>
      <c r="E1334" s="496"/>
      <c r="F1334" s="497" t="s">
        <v>99</v>
      </c>
      <c r="G1334" s="174">
        <f>G478</f>
        <v>0</v>
      </c>
      <c r="H1334" s="175">
        <f t="shared" si="530"/>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4">
      <c r="A1335" s="341"/>
      <c r="B1335" s="32"/>
      <c r="C1335" s="495"/>
      <c r="D1335" s="495"/>
      <c r="E1335" s="496"/>
      <c r="F1335" s="497" t="s">
        <v>100</v>
      </c>
      <c r="G1335" s="174">
        <f>G479</f>
        <v>0</v>
      </c>
      <c r="H1335" s="175">
        <f t="shared" si="530"/>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4">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4">
      <c r="A1337" s="341"/>
      <c r="B1337" s="32"/>
      <c r="C1337" s="495"/>
      <c r="D1337" s="495"/>
      <c r="E1337" s="496"/>
      <c r="F1337" s="497" t="s">
        <v>102</v>
      </c>
      <c r="G1337" s="174">
        <f>G481</f>
        <v>0</v>
      </c>
      <c r="H1337" s="175">
        <f t="shared" si="530"/>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4">
      <c r="A1338" s="341"/>
      <c r="B1338" s="32"/>
      <c r="C1338" s="495"/>
      <c r="D1338" s="495"/>
      <c r="E1338" s="496"/>
      <c r="F1338" s="497" t="s">
        <v>103</v>
      </c>
      <c r="G1338" s="174">
        <f>G482</f>
        <v>0</v>
      </c>
      <c r="H1338" s="175">
        <f t="shared" si="530"/>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4">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4">
      <c r="A1340" s="341"/>
      <c r="B1340" s="32"/>
      <c r="C1340" s="495"/>
      <c r="D1340" s="495"/>
      <c r="E1340" s="496"/>
      <c r="F1340" s="497" t="s">
        <v>105</v>
      </c>
      <c r="G1340" s="174">
        <f>G484</f>
        <v>0</v>
      </c>
      <c r="H1340" s="175">
        <f t="shared" si="530"/>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4">
      <c r="A1341" s="341"/>
      <c r="B1341" s="32"/>
      <c r="C1341" s="495"/>
      <c r="D1341" s="495"/>
      <c r="E1341" s="496"/>
      <c r="F1341" s="497" t="s">
        <v>106</v>
      </c>
      <c r="G1341" s="174">
        <f>G485</f>
        <v>0</v>
      </c>
      <c r="H1341" s="175">
        <f t="shared" si="530"/>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4">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4">
      <c r="A1343" s="341"/>
      <c r="B1343" s="32"/>
      <c r="C1343" s="495"/>
      <c r="D1343" s="495"/>
      <c r="E1343" s="496"/>
      <c r="F1343" s="497" t="s">
        <v>108</v>
      </c>
      <c r="G1343" s="174">
        <f>G487</f>
        <v>0</v>
      </c>
      <c r="H1343" s="175">
        <f t="shared" ref="H1343:H1351" si="532">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4">
      <c r="A1344" s="341"/>
      <c r="B1344" s="32"/>
      <c r="C1344" s="495"/>
      <c r="D1344" s="495"/>
      <c r="E1344" s="496"/>
      <c r="F1344" s="497" t="s">
        <v>109</v>
      </c>
      <c r="G1344" s="174">
        <f>G488</f>
        <v>0</v>
      </c>
      <c r="H1344" s="175">
        <f t="shared" si="532"/>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4">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4">
      <c r="A1346" s="341"/>
      <c r="B1346" s="32"/>
      <c r="C1346" s="495"/>
      <c r="D1346" s="495"/>
      <c r="E1346" s="496"/>
      <c r="F1346" s="497" t="s">
        <v>111</v>
      </c>
      <c r="G1346" s="174">
        <f>G490</f>
        <v>0</v>
      </c>
      <c r="H1346" s="175">
        <f t="shared" si="532"/>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4">
      <c r="A1347" s="341"/>
      <c r="B1347" s="32"/>
      <c r="C1347" s="495"/>
      <c r="D1347" s="495"/>
      <c r="E1347" s="496"/>
      <c r="F1347" s="497" t="s">
        <v>112</v>
      </c>
      <c r="G1347" s="174">
        <f>G491</f>
        <v>0</v>
      </c>
      <c r="H1347" s="175">
        <f t="shared" si="532"/>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4">
      <c r="A1348" s="341"/>
      <c r="B1348" s="32"/>
      <c r="C1348" s="495"/>
      <c r="D1348" s="495"/>
      <c r="E1348" s="496"/>
      <c r="F1348" s="497" t="s">
        <v>113</v>
      </c>
      <c r="G1348" s="174">
        <f>G492</f>
        <v>0</v>
      </c>
      <c r="H1348" s="175">
        <f t="shared" si="532"/>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4">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4">
      <c r="A1350" s="341"/>
      <c r="B1350" s="32"/>
      <c r="C1350" s="495"/>
      <c r="D1350" s="495"/>
      <c r="E1350" s="496"/>
      <c r="F1350" s="497" t="s">
        <v>115</v>
      </c>
      <c r="G1350" s="174">
        <f>G494</f>
        <v>0</v>
      </c>
      <c r="H1350" s="175">
        <f t="shared" si="532"/>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4">
      <c r="A1351" s="341"/>
      <c r="B1351" s="32"/>
      <c r="C1351" s="495"/>
      <c r="D1351" s="495"/>
      <c r="E1351" s="496"/>
      <c r="F1351" s="497" t="s">
        <v>116</v>
      </c>
      <c r="G1351" s="174">
        <f>G495</f>
        <v>0</v>
      </c>
      <c r="H1351" s="175">
        <f t="shared" si="532"/>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4">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4">
      <c r="A1353" s="337"/>
      <c r="B1353" s="32"/>
      <c r="C1353" s="495"/>
      <c r="D1353" s="495" t="s">
        <v>307</v>
      </c>
      <c r="E1353" s="496"/>
      <c r="F1353" s="498"/>
      <c r="G1353" s="68">
        <f t="shared" ref="G1353:W1353" si="533">SUBTOTAL(9,G1354:G1355)</f>
        <v>0</v>
      </c>
      <c r="H1353" s="69">
        <f t="shared" si="533"/>
        <v>0</v>
      </c>
      <c r="I1353" s="66">
        <f t="shared" si="533"/>
        <v>0</v>
      </c>
      <c r="J1353" s="66">
        <f t="shared" si="533"/>
        <v>0</v>
      </c>
      <c r="K1353" s="67">
        <f t="shared" si="533"/>
        <v>0</v>
      </c>
      <c r="L1353" s="36">
        <f t="shared" si="533"/>
        <v>0</v>
      </c>
      <c r="M1353" s="36">
        <f t="shared" si="533"/>
        <v>0</v>
      </c>
      <c r="N1353" s="36">
        <f t="shared" si="533"/>
        <v>0</v>
      </c>
      <c r="O1353" s="36">
        <f t="shared" si="533"/>
        <v>0</v>
      </c>
      <c r="P1353" s="36">
        <f t="shared" si="533"/>
        <v>0</v>
      </c>
      <c r="Q1353" s="36">
        <f t="shared" si="533"/>
        <v>0</v>
      </c>
      <c r="R1353" s="36">
        <f t="shared" si="533"/>
        <v>0</v>
      </c>
      <c r="S1353" s="36">
        <f t="shared" si="533"/>
        <v>0</v>
      </c>
      <c r="T1353" s="36">
        <f t="shared" si="533"/>
        <v>0</v>
      </c>
      <c r="U1353" s="36">
        <f t="shared" si="533"/>
        <v>0</v>
      </c>
      <c r="V1353" s="39">
        <f t="shared" si="533"/>
        <v>0</v>
      </c>
      <c r="W1353" s="35">
        <f t="shared" si="533"/>
        <v>0</v>
      </c>
      <c r="Y1353"/>
      <c r="Z1353"/>
      <c r="AG1353" s="135"/>
      <c r="AH1353" s="135"/>
    </row>
    <row r="1354" spans="1:34" outlineLevel="1" x14ac:dyDescent="0.4">
      <c r="A1354" s="337"/>
      <c r="B1354" s="32"/>
      <c r="C1354" s="496"/>
      <c r="D1354" s="496"/>
      <c r="E1354" s="496"/>
      <c r="F1354" s="501" t="s">
        <v>308</v>
      </c>
      <c r="G1354" s="174">
        <f>G498</f>
        <v>0</v>
      </c>
      <c r="H1354" s="66"/>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4">
      <c r="A1355" s="337"/>
      <c r="B1355" s="32"/>
      <c r="C1355" s="496"/>
      <c r="D1355" s="496"/>
      <c r="E1355" s="496"/>
      <c r="F1355" s="497" t="s">
        <v>309</v>
      </c>
      <c r="G1355" s="174">
        <f>G499</f>
        <v>0</v>
      </c>
      <c r="H1355" s="175">
        <f t="shared" ref="H1355:V1355" si="534">H499</f>
        <v>0</v>
      </c>
      <c r="I1355" s="163">
        <f t="shared" si="534"/>
        <v>0</v>
      </c>
      <c r="J1355" s="163">
        <f t="shared" si="534"/>
        <v>0</v>
      </c>
      <c r="K1355" s="181">
        <f t="shared" si="534"/>
        <v>0</v>
      </c>
      <c r="L1355" s="165">
        <f t="shared" si="534"/>
        <v>0</v>
      </c>
      <c r="M1355" s="176">
        <f t="shared" si="534"/>
        <v>0</v>
      </c>
      <c r="N1355" s="166">
        <f t="shared" si="534"/>
        <v>0</v>
      </c>
      <c r="O1355" s="162">
        <f t="shared" si="534"/>
        <v>0</v>
      </c>
      <c r="P1355" s="166">
        <f t="shared" si="534"/>
        <v>0</v>
      </c>
      <c r="Q1355" s="176">
        <f t="shared" si="534"/>
        <v>0</v>
      </c>
      <c r="R1355" s="166">
        <f t="shared" si="534"/>
        <v>0</v>
      </c>
      <c r="S1355" s="162">
        <f t="shared" si="534"/>
        <v>0</v>
      </c>
      <c r="T1355" s="166">
        <f t="shared" si="534"/>
        <v>0</v>
      </c>
      <c r="U1355" s="166">
        <f t="shared" si="534"/>
        <v>0</v>
      </c>
      <c r="V1355" s="167">
        <f t="shared" si="534"/>
        <v>0</v>
      </c>
      <c r="W1355" s="48">
        <f>G1355-SUM(H1355:V1355)</f>
        <v>0</v>
      </c>
      <c r="Y1355"/>
      <c r="Z1355"/>
      <c r="AG1355" s="135"/>
      <c r="AH1355" s="135"/>
    </row>
    <row r="1356" spans="1:34" x14ac:dyDescent="0.4">
      <c r="A1356" s="337"/>
      <c r="B1356" s="32"/>
      <c r="C1356" s="496"/>
      <c r="D1356" s="495" t="s">
        <v>310</v>
      </c>
      <c r="E1356" s="496"/>
      <c r="F1356" s="496"/>
      <c r="G1356" s="68">
        <f>SUBTOTAL(9,G1357:G1359)</f>
        <v>0</v>
      </c>
      <c r="H1356" s="69">
        <f t="shared" ref="H1356:W1356" si="535">SUBTOTAL(9,H1357:H1359)</f>
        <v>0</v>
      </c>
      <c r="I1356" s="66">
        <f t="shared" si="535"/>
        <v>0</v>
      </c>
      <c r="J1356" s="66">
        <f t="shared" si="535"/>
        <v>0</v>
      </c>
      <c r="K1356" s="67">
        <f t="shared" si="535"/>
        <v>0</v>
      </c>
      <c r="L1356" s="36">
        <f t="shared" si="535"/>
        <v>0</v>
      </c>
      <c r="M1356" s="36">
        <f t="shared" si="535"/>
        <v>0</v>
      </c>
      <c r="N1356" s="36">
        <f t="shared" si="535"/>
        <v>0</v>
      </c>
      <c r="O1356" s="36">
        <f t="shared" si="535"/>
        <v>0</v>
      </c>
      <c r="P1356" s="36">
        <f t="shared" si="535"/>
        <v>0</v>
      </c>
      <c r="Q1356" s="36">
        <f t="shared" si="535"/>
        <v>0</v>
      </c>
      <c r="R1356" s="36">
        <f t="shared" si="535"/>
        <v>0</v>
      </c>
      <c r="S1356" s="36">
        <f t="shared" si="535"/>
        <v>0</v>
      </c>
      <c r="T1356" s="36">
        <f t="shared" si="535"/>
        <v>0</v>
      </c>
      <c r="U1356" s="36">
        <f t="shared" si="535"/>
        <v>0</v>
      </c>
      <c r="V1356" s="39">
        <f t="shared" si="535"/>
        <v>0</v>
      </c>
      <c r="W1356" s="35">
        <f t="shared" si="535"/>
        <v>0</v>
      </c>
      <c r="Y1356"/>
      <c r="Z1356"/>
      <c r="AG1356" s="135"/>
      <c r="AH1356" s="135"/>
    </row>
    <row r="1357" spans="1:34" outlineLevel="1" x14ac:dyDescent="0.4">
      <c r="A1357" s="337"/>
      <c r="B1357" s="32"/>
      <c r="C1357" s="496"/>
      <c r="D1357" s="496"/>
      <c r="E1357" s="498"/>
      <c r="F1357" s="497" t="s">
        <v>311</v>
      </c>
      <c r="G1357" s="174">
        <f t="shared" ref="G1357:V1357" si="536">G501</f>
        <v>0</v>
      </c>
      <c r="H1357" s="175">
        <f t="shared" si="536"/>
        <v>0</v>
      </c>
      <c r="I1357" s="163">
        <f t="shared" si="536"/>
        <v>0</v>
      </c>
      <c r="J1357" s="163">
        <f t="shared" si="536"/>
        <v>0</v>
      </c>
      <c r="K1357" s="181">
        <f t="shared" si="536"/>
        <v>0</v>
      </c>
      <c r="L1357" s="165">
        <f t="shared" si="536"/>
        <v>0</v>
      </c>
      <c r="M1357" s="176">
        <f t="shared" si="536"/>
        <v>0</v>
      </c>
      <c r="N1357" s="166">
        <f t="shared" si="536"/>
        <v>0</v>
      </c>
      <c r="O1357" s="162">
        <f t="shared" si="536"/>
        <v>0</v>
      </c>
      <c r="P1357" s="166">
        <f t="shared" si="536"/>
        <v>0</v>
      </c>
      <c r="Q1357" s="176">
        <f t="shared" si="536"/>
        <v>0</v>
      </c>
      <c r="R1357" s="166">
        <f t="shared" si="536"/>
        <v>0</v>
      </c>
      <c r="S1357" s="162">
        <f t="shared" si="536"/>
        <v>0</v>
      </c>
      <c r="T1357" s="166">
        <f t="shared" si="536"/>
        <v>0</v>
      </c>
      <c r="U1357" s="166">
        <f t="shared" si="536"/>
        <v>0</v>
      </c>
      <c r="V1357" s="167">
        <f t="shared" si="536"/>
        <v>0</v>
      </c>
      <c r="W1357" s="48">
        <f t="shared" ref="W1357:W1374" si="537">G1357-SUM(H1357:V1357)</f>
        <v>0</v>
      </c>
      <c r="Y1357"/>
      <c r="Z1357"/>
      <c r="AG1357" s="135"/>
      <c r="AH1357" s="135"/>
    </row>
    <row r="1358" spans="1:34" outlineLevel="1" x14ac:dyDescent="0.4">
      <c r="A1358" s="337"/>
      <c r="B1358" s="32"/>
      <c r="C1358" s="496"/>
      <c r="D1358" s="496"/>
      <c r="E1358" s="498"/>
      <c r="F1358" s="497" t="s">
        <v>312</v>
      </c>
      <c r="G1358" s="174">
        <f t="shared" ref="G1358:V1358" si="538">G502</f>
        <v>0</v>
      </c>
      <c r="H1358" s="175">
        <f t="shared" si="538"/>
        <v>0</v>
      </c>
      <c r="I1358" s="163">
        <f t="shared" si="538"/>
        <v>0</v>
      </c>
      <c r="J1358" s="163">
        <f t="shared" si="538"/>
        <v>0</v>
      </c>
      <c r="K1358" s="181">
        <f t="shared" si="538"/>
        <v>0</v>
      </c>
      <c r="L1358" s="165">
        <f t="shared" si="538"/>
        <v>0</v>
      </c>
      <c r="M1358" s="176">
        <f t="shared" si="538"/>
        <v>0</v>
      </c>
      <c r="N1358" s="184">
        <f t="shared" si="538"/>
        <v>0</v>
      </c>
      <c r="O1358" s="162">
        <f t="shared" si="538"/>
        <v>0</v>
      </c>
      <c r="P1358" s="166">
        <f t="shared" si="538"/>
        <v>0</v>
      </c>
      <c r="Q1358" s="176">
        <f t="shared" si="538"/>
        <v>0</v>
      </c>
      <c r="R1358" s="166">
        <f t="shared" si="538"/>
        <v>0</v>
      </c>
      <c r="S1358" s="162">
        <f t="shared" si="538"/>
        <v>0</v>
      </c>
      <c r="T1358" s="166">
        <f t="shared" si="538"/>
        <v>0</v>
      </c>
      <c r="U1358" s="166">
        <f t="shared" si="538"/>
        <v>0</v>
      </c>
      <c r="V1358" s="167">
        <f t="shared" si="538"/>
        <v>0</v>
      </c>
      <c r="W1358" s="48">
        <f t="shared" si="537"/>
        <v>0</v>
      </c>
      <c r="Y1358"/>
      <c r="Z1358"/>
      <c r="AG1358" s="135"/>
      <c r="AH1358" s="135"/>
    </row>
    <row r="1359" spans="1:34" outlineLevel="1" x14ac:dyDescent="0.4">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537"/>
        <v>0</v>
      </c>
      <c r="Y1359"/>
      <c r="Z1359"/>
      <c r="AG1359" s="135"/>
      <c r="AH1359" s="135"/>
    </row>
    <row r="1360" spans="1:34" x14ac:dyDescent="0.4">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4">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537"/>
        <v>0</v>
      </c>
      <c r="Y1361"/>
      <c r="Z1361"/>
      <c r="AG1361" s="135"/>
      <c r="AH1361" s="135"/>
    </row>
    <row r="1362" spans="1:34" outlineLevel="1" x14ac:dyDescent="0.4">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537"/>
        <v>0</v>
      </c>
      <c r="Y1362"/>
      <c r="Z1362"/>
      <c r="AG1362" s="135"/>
      <c r="AH1362" s="135"/>
    </row>
    <row r="1363" spans="1:34" outlineLevel="1" x14ac:dyDescent="0.4">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537"/>
        <v>0</v>
      </c>
      <c r="Y1363"/>
      <c r="Z1363"/>
      <c r="AG1363" s="135"/>
      <c r="AH1363" s="135"/>
    </row>
    <row r="1364" spans="1:34" x14ac:dyDescent="0.4">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4">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537"/>
        <v>0</v>
      </c>
      <c r="Y1365"/>
      <c r="Z1365"/>
      <c r="AG1365" s="135"/>
      <c r="AH1365" s="135"/>
    </row>
    <row r="1366" spans="1:34" s="71" customFormat="1" outlineLevel="1" x14ac:dyDescent="0.4">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4">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4">
      <c r="A1368" s="337"/>
      <c r="B1368" s="32"/>
      <c r="C1368" s="31"/>
      <c r="D1368" s="30"/>
      <c r="E1368" s="65"/>
      <c r="F1368" s="451" t="s">
        <v>169</v>
      </c>
      <c r="G1368" s="453">
        <f t="shared" ref="G1368" si="539">G512</f>
        <v>0</v>
      </c>
      <c r="H1368" s="454">
        <f t="shared" ref="H1368:K1368" si="540">IF(H512="",0,H512*VLOOKUP($F1368,DRT,3,FALSE))</f>
        <v>0</v>
      </c>
      <c r="I1368" s="455">
        <f t="shared" si="540"/>
        <v>0</v>
      </c>
      <c r="J1368" s="455">
        <f t="shared" si="540"/>
        <v>0</v>
      </c>
      <c r="K1368" s="456">
        <f t="shared" si="540"/>
        <v>0</v>
      </c>
      <c r="L1368" s="457">
        <f t="shared" ref="L1368:M1370" si="541">IF(L512="",0,L512*VLOOKUP($F1368,DRT,4,FALSE))</f>
        <v>0</v>
      </c>
      <c r="M1368" s="458">
        <f t="shared" si="541"/>
        <v>0</v>
      </c>
      <c r="N1368" s="455">
        <f t="shared" ref="N1368:V1368" si="542">IF(N512="",0,N512*VLOOKUP($F1368,DRT,4,FALSE))</f>
        <v>0</v>
      </c>
      <c r="O1368" s="455">
        <f t="shared" si="542"/>
        <v>0</v>
      </c>
      <c r="P1368" s="455">
        <f t="shared" si="542"/>
        <v>0</v>
      </c>
      <c r="Q1368" s="455">
        <f t="shared" si="542"/>
        <v>0</v>
      </c>
      <c r="R1368" s="455">
        <f t="shared" si="542"/>
        <v>0</v>
      </c>
      <c r="S1368" s="455">
        <f t="shared" si="542"/>
        <v>0</v>
      </c>
      <c r="T1368" s="455">
        <f t="shared" si="542"/>
        <v>0</v>
      </c>
      <c r="U1368" s="455">
        <f t="shared" si="542"/>
        <v>0</v>
      </c>
      <c r="V1368" s="459">
        <f t="shared" si="542"/>
        <v>0</v>
      </c>
      <c r="W1368" s="453">
        <f t="shared" ref="W1368:W1370" si="543">G1368-SUM(H1368:V1368)</f>
        <v>0</v>
      </c>
      <c r="Y1368"/>
      <c r="Z1368"/>
      <c r="AA1368"/>
      <c r="AB1368"/>
      <c r="AC1368"/>
      <c r="AD1368"/>
      <c r="AE1368"/>
      <c r="AF1368"/>
    </row>
    <row r="1369" spans="1:34" s="71" customFormat="1" outlineLevel="1" x14ac:dyDescent="0.4">
      <c r="A1369" s="337"/>
      <c r="B1369" s="32"/>
      <c r="C1369" s="31"/>
      <c r="D1369" s="30"/>
      <c r="E1369" s="65"/>
      <c r="F1369" s="451" t="s">
        <v>170</v>
      </c>
      <c r="G1369" s="453">
        <f t="shared" ref="G1369" si="544">G513</f>
        <v>0</v>
      </c>
      <c r="H1369" s="454">
        <f t="shared" ref="H1369:K1369" si="545">IF(H513="",0,H513*VLOOKUP($F1369,DRT,3,FALSE))</f>
        <v>0</v>
      </c>
      <c r="I1369" s="455">
        <f t="shared" si="545"/>
        <v>0</v>
      </c>
      <c r="J1369" s="455">
        <f t="shared" si="545"/>
        <v>0</v>
      </c>
      <c r="K1369" s="456">
        <f t="shared" si="545"/>
        <v>0</v>
      </c>
      <c r="L1369" s="457">
        <f t="shared" si="541"/>
        <v>0</v>
      </c>
      <c r="M1369" s="458">
        <f t="shared" si="541"/>
        <v>0</v>
      </c>
      <c r="N1369" s="455">
        <f t="shared" ref="N1369:V1369" si="546">IF(N513="",0,N513*VLOOKUP($F1369,DRT,4,FALSE))</f>
        <v>0</v>
      </c>
      <c r="O1369" s="455">
        <f t="shared" si="546"/>
        <v>0</v>
      </c>
      <c r="P1369" s="455">
        <f t="shared" si="546"/>
        <v>0</v>
      </c>
      <c r="Q1369" s="455">
        <f t="shared" si="546"/>
        <v>0</v>
      </c>
      <c r="R1369" s="455">
        <f t="shared" si="546"/>
        <v>0</v>
      </c>
      <c r="S1369" s="455">
        <f t="shared" si="546"/>
        <v>0</v>
      </c>
      <c r="T1369" s="455">
        <f t="shared" si="546"/>
        <v>0</v>
      </c>
      <c r="U1369" s="455">
        <f t="shared" si="546"/>
        <v>0</v>
      </c>
      <c r="V1369" s="459">
        <f t="shared" si="546"/>
        <v>0</v>
      </c>
      <c r="W1369" s="453">
        <f t="shared" si="543"/>
        <v>0</v>
      </c>
      <c r="Y1369"/>
      <c r="Z1369"/>
      <c r="AA1369"/>
      <c r="AB1369"/>
      <c r="AC1369"/>
      <c r="AD1369"/>
      <c r="AE1369"/>
      <c r="AF1369"/>
    </row>
    <row r="1370" spans="1:34" s="71" customFormat="1" outlineLevel="1" x14ac:dyDescent="0.4">
      <c r="A1370" s="337"/>
      <c r="B1370" s="32"/>
      <c r="C1370" s="31"/>
      <c r="D1370" s="30"/>
      <c r="E1370" s="65"/>
      <c r="F1370" s="451" t="s">
        <v>171</v>
      </c>
      <c r="G1370" s="453">
        <f t="shared" ref="G1370" si="547">G514</f>
        <v>0</v>
      </c>
      <c r="H1370" s="454">
        <f t="shared" ref="H1370:K1370" si="548">IF(H514="",0,H514*VLOOKUP($F1370,DRT,3,FALSE))</f>
        <v>0</v>
      </c>
      <c r="I1370" s="455">
        <f t="shared" si="548"/>
        <v>0</v>
      </c>
      <c r="J1370" s="455">
        <f t="shared" si="548"/>
        <v>0</v>
      </c>
      <c r="K1370" s="456">
        <f t="shared" si="548"/>
        <v>0</v>
      </c>
      <c r="L1370" s="457">
        <f t="shared" si="541"/>
        <v>0</v>
      </c>
      <c r="M1370" s="458">
        <f t="shared" si="541"/>
        <v>0</v>
      </c>
      <c r="N1370" s="455">
        <f t="shared" ref="N1370:V1370" si="549">IF(N514="",0,N514*VLOOKUP($F1370,DRT,4,FALSE))</f>
        <v>0</v>
      </c>
      <c r="O1370" s="455">
        <f t="shared" si="549"/>
        <v>0</v>
      </c>
      <c r="P1370" s="455">
        <f t="shared" si="549"/>
        <v>0</v>
      </c>
      <c r="Q1370" s="455">
        <f t="shared" si="549"/>
        <v>0</v>
      </c>
      <c r="R1370" s="455">
        <f t="shared" si="549"/>
        <v>0</v>
      </c>
      <c r="S1370" s="455">
        <f t="shared" si="549"/>
        <v>0</v>
      </c>
      <c r="T1370" s="455">
        <f t="shared" si="549"/>
        <v>0</v>
      </c>
      <c r="U1370" s="455">
        <f t="shared" si="549"/>
        <v>0</v>
      </c>
      <c r="V1370" s="459">
        <f t="shared" si="549"/>
        <v>0</v>
      </c>
      <c r="W1370" s="453">
        <f t="shared" si="543"/>
        <v>0</v>
      </c>
      <c r="Y1370"/>
      <c r="Z1370"/>
      <c r="AA1370"/>
      <c r="AB1370"/>
      <c r="AC1370"/>
      <c r="AD1370"/>
      <c r="AE1370"/>
      <c r="AF1370"/>
    </row>
    <row r="1371" spans="1:34" x14ac:dyDescent="0.4">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4">
      <c r="A1372" s="337"/>
      <c r="B1372" s="537" t="s">
        <v>319</v>
      </c>
      <c r="C1372" s="543"/>
      <c r="D1372" s="213"/>
      <c r="E1372" s="213"/>
      <c r="F1372" s="213"/>
      <c r="G1372" s="214">
        <f t="shared" ref="G1372:W1372" si="550">SUBTOTAL(9,G1092:G1371)</f>
        <v>0</v>
      </c>
      <c r="H1372" s="215">
        <f t="shared" si="550"/>
        <v>0</v>
      </c>
      <c r="I1372" s="216">
        <f t="shared" si="550"/>
        <v>0</v>
      </c>
      <c r="J1372" s="216">
        <f t="shared" si="550"/>
        <v>0</v>
      </c>
      <c r="K1372" s="487">
        <f t="shared" si="550"/>
        <v>0</v>
      </c>
      <c r="L1372" s="218">
        <f t="shared" si="550"/>
        <v>0</v>
      </c>
      <c r="M1372" s="219">
        <f t="shared" si="550"/>
        <v>0</v>
      </c>
      <c r="N1372" s="219">
        <f t="shared" si="550"/>
        <v>0</v>
      </c>
      <c r="O1372" s="219">
        <f t="shared" si="550"/>
        <v>0</v>
      </c>
      <c r="P1372" s="219">
        <f t="shared" si="550"/>
        <v>0</v>
      </c>
      <c r="Q1372" s="219">
        <f t="shared" si="550"/>
        <v>0</v>
      </c>
      <c r="R1372" s="219">
        <f t="shared" si="550"/>
        <v>0</v>
      </c>
      <c r="S1372" s="219">
        <f t="shared" si="550"/>
        <v>0</v>
      </c>
      <c r="T1372" s="219">
        <f t="shared" si="550"/>
        <v>0</v>
      </c>
      <c r="U1372" s="219">
        <f t="shared" si="550"/>
        <v>0</v>
      </c>
      <c r="V1372" s="220">
        <f t="shared" si="550"/>
        <v>0</v>
      </c>
      <c r="W1372" s="214">
        <f t="shared" si="550"/>
        <v>0</v>
      </c>
      <c r="Y1372"/>
      <c r="Z1372"/>
      <c r="AG1372" s="135"/>
      <c r="AH1372" s="135"/>
    </row>
    <row r="1373" spans="1:34" x14ac:dyDescent="0.4">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4">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537"/>
        <v>0</v>
      </c>
      <c r="Y1374"/>
      <c r="Z1374"/>
      <c r="AG1374" s="135"/>
      <c r="AH1374" s="135"/>
    </row>
    <row r="1375" spans="1:34" x14ac:dyDescent="0.4">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5.3" thickBot="1" x14ac:dyDescent="0.55000000000000004">
      <c r="A1376" s="338"/>
      <c r="B1376" s="503" t="s">
        <v>321</v>
      </c>
      <c r="C1376" s="504"/>
      <c r="D1376" s="187"/>
      <c r="E1376" s="187"/>
      <c r="F1376" s="187"/>
      <c r="G1376" s="188">
        <f>SUM(G1372:G1375)</f>
        <v>0</v>
      </c>
      <c r="H1376" s="189">
        <f>SUM(H1372:H1375)</f>
        <v>0</v>
      </c>
      <c r="I1376" s="190">
        <f t="shared" ref="I1376:W1376" si="551">SUM(I1372:I1375)</f>
        <v>0</v>
      </c>
      <c r="J1376" s="190">
        <f t="shared" si="551"/>
        <v>0</v>
      </c>
      <c r="K1376" s="486">
        <f t="shared" si="551"/>
        <v>0</v>
      </c>
      <c r="L1376" s="192">
        <f t="shared" si="551"/>
        <v>0</v>
      </c>
      <c r="M1376" s="193">
        <f t="shared" si="551"/>
        <v>0</v>
      </c>
      <c r="N1376" s="193">
        <f t="shared" si="551"/>
        <v>0</v>
      </c>
      <c r="O1376" s="193">
        <f t="shared" si="551"/>
        <v>0</v>
      </c>
      <c r="P1376" s="193">
        <f t="shared" si="551"/>
        <v>0</v>
      </c>
      <c r="Q1376" s="193">
        <f t="shared" si="551"/>
        <v>0</v>
      </c>
      <c r="R1376" s="193">
        <f t="shared" si="551"/>
        <v>0</v>
      </c>
      <c r="S1376" s="193">
        <f t="shared" si="551"/>
        <v>0</v>
      </c>
      <c r="T1376" s="193">
        <f t="shared" si="551"/>
        <v>0</v>
      </c>
      <c r="U1376" s="193">
        <f t="shared" si="551"/>
        <v>0</v>
      </c>
      <c r="V1376" s="194">
        <f t="shared" si="551"/>
        <v>0</v>
      </c>
      <c r="W1376" s="188">
        <f t="shared" si="551"/>
        <v>0</v>
      </c>
      <c r="Y1376"/>
      <c r="Z1376"/>
      <c r="AA1376"/>
      <c r="AB1376"/>
      <c r="AC1376"/>
      <c r="AD1376"/>
      <c r="AE1376"/>
      <c r="AF1376"/>
    </row>
    <row r="1377" spans="1:34" ht="12.6" thickBot="1" x14ac:dyDescent="0.4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 x14ac:dyDescent="0.5">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5">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5">
      <c r="A1380" s="337"/>
      <c r="B1380" s="614"/>
      <c r="C1380" s="236"/>
      <c r="D1380" s="495" t="s">
        <v>325</v>
      </c>
      <c r="E1380" s="30"/>
      <c r="F1380" s="616"/>
      <c r="G1380" s="66">
        <f t="shared" ref="G1380:W1380" si="552">SUBTOTAL(9,G1381:G1388)</f>
        <v>0</v>
      </c>
      <c r="H1380" s="69">
        <f t="shared" si="552"/>
        <v>0</v>
      </c>
      <c r="I1380" s="66">
        <f t="shared" si="552"/>
        <v>0</v>
      </c>
      <c r="J1380" s="66">
        <f t="shared" si="552"/>
        <v>0</v>
      </c>
      <c r="K1380" s="67">
        <f t="shared" si="552"/>
        <v>0</v>
      </c>
      <c r="L1380" s="36">
        <f t="shared" si="552"/>
        <v>0</v>
      </c>
      <c r="M1380" s="36">
        <f t="shared" si="552"/>
        <v>0</v>
      </c>
      <c r="N1380" s="36">
        <f t="shared" si="552"/>
        <v>0</v>
      </c>
      <c r="O1380" s="36">
        <f t="shared" si="552"/>
        <v>0</v>
      </c>
      <c r="P1380" s="36">
        <f t="shared" si="552"/>
        <v>0</v>
      </c>
      <c r="Q1380" s="36">
        <f t="shared" si="552"/>
        <v>0</v>
      </c>
      <c r="R1380" s="36">
        <f t="shared" si="552"/>
        <v>0</v>
      </c>
      <c r="S1380" s="36">
        <f t="shared" si="552"/>
        <v>0</v>
      </c>
      <c r="T1380" s="36">
        <f t="shared" si="552"/>
        <v>0</v>
      </c>
      <c r="U1380" s="36">
        <f t="shared" si="552"/>
        <v>0</v>
      </c>
      <c r="V1380" s="36">
        <f t="shared" si="552"/>
        <v>0</v>
      </c>
      <c r="W1380" s="35">
        <f t="shared" si="552"/>
        <v>0</v>
      </c>
      <c r="Y1380"/>
      <c r="Z1380"/>
      <c r="AA1380"/>
      <c r="AB1380"/>
      <c r="AC1380"/>
      <c r="AD1380"/>
      <c r="AE1380"/>
      <c r="AF1380"/>
    </row>
    <row r="1381" spans="1:34" s="116" customFormat="1" ht="12.75" customHeight="1" x14ac:dyDescent="0.5">
      <c r="A1381" s="337"/>
      <c r="B1381" s="614"/>
      <c r="C1381" s="236"/>
      <c r="D1381" s="236"/>
      <c r="E1381" s="236"/>
      <c r="F1381" s="617" t="s">
        <v>326</v>
      </c>
      <c r="G1381" s="174">
        <f t="shared" ref="G1381:G1388" si="553">G525</f>
        <v>0</v>
      </c>
      <c r="H1381" s="175">
        <f t="shared" ref="H1381:V1381" si="554">H525*VLOOKUP($F1381,DCT,2,FALSE)</f>
        <v>0</v>
      </c>
      <c r="I1381" s="163">
        <f t="shared" si="554"/>
        <v>0</v>
      </c>
      <c r="J1381" s="163">
        <f t="shared" si="554"/>
        <v>0</v>
      </c>
      <c r="K1381" s="181">
        <f t="shared" si="554"/>
        <v>0</v>
      </c>
      <c r="L1381" s="165">
        <f t="shared" si="554"/>
        <v>0</v>
      </c>
      <c r="M1381" s="176">
        <f t="shared" si="554"/>
        <v>0</v>
      </c>
      <c r="N1381" s="166">
        <f t="shared" si="554"/>
        <v>0</v>
      </c>
      <c r="O1381" s="166">
        <f t="shared" si="554"/>
        <v>0</v>
      </c>
      <c r="P1381" s="166">
        <f t="shared" si="554"/>
        <v>0</v>
      </c>
      <c r="Q1381" s="166">
        <f t="shared" si="554"/>
        <v>0</v>
      </c>
      <c r="R1381" s="166">
        <f t="shared" si="554"/>
        <v>0</v>
      </c>
      <c r="S1381" s="166">
        <f t="shared" si="554"/>
        <v>0</v>
      </c>
      <c r="T1381" s="166">
        <f t="shared" si="554"/>
        <v>0</v>
      </c>
      <c r="U1381" s="166">
        <f t="shared" si="554"/>
        <v>0</v>
      </c>
      <c r="V1381" s="179">
        <f t="shared" si="554"/>
        <v>0</v>
      </c>
      <c r="W1381" s="48">
        <f>G1381-SUM(H1381:V1381)</f>
        <v>0</v>
      </c>
      <c r="X1381" s="71"/>
      <c r="Y1381"/>
      <c r="Z1381"/>
      <c r="AA1381"/>
      <c r="AB1381"/>
      <c r="AC1381"/>
      <c r="AD1381"/>
      <c r="AE1381"/>
      <c r="AF1381"/>
    </row>
    <row r="1382" spans="1:34" s="116" customFormat="1" ht="12.75" customHeight="1" x14ac:dyDescent="0.5">
      <c r="A1382" s="337"/>
      <c r="B1382" s="614"/>
      <c r="C1382" s="236"/>
      <c r="D1382" s="236"/>
      <c r="E1382" s="236"/>
      <c r="F1382" s="617" t="s">
        <v>327</v>
      </c>
      <c r="G1382" s="174">
        <f t="shared" si="553"/>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5">
      <c r="A1383" s="337"/>
      <c r="B1383" s="614"/>
      <c r="C1383" s="236"/>
      <c r="D1383" s="236"/>
      <c r="E1383" s="236"/>
      <c r="F1383" s="617" t="s">
        <v>328</v>
      </c>
      <c r="G1383" s="174">
        <f t="shared" si="553"/>
        <v>0</v>
      </c>
      <c r="H1383" s="175">
        <f t="shared" ref="H1383:V1383" si="555">H527*VLOOKUP($F1383,DCT,2,FALSE)</f>
        <v>0</v>
      </c>
      <c r="I1383" s="163">
        <f t="shared" si="555"/>
        <v>0</v>
      </c>
      <c r="J1383" s="163">
        <f t="shared" si="555"/>
        <v>0</v>
      </c>
      <c r="K1383" s="181">
        <f t="shared" si="555"/>
        <v>0</v>
      </c>
      <c r="L1383" s="165">
        <f t="shared" si="555"/>
        <v>0</v>
      </c>
      <c r="M1383" s="176">
        <f t="shared" si="555"/>
        <v>0</v>
      </c>
      <c r="N1383" s="166">
        <f t="shared" si="555"/>
        <v>0</v>
      </c>
      <c r="O1383" s="166">
        <f t="shared" si="555"/>
        <v>0</v>
      </c>
      <c r="P1383" s="166">
        <f t="shared" si="555"/>
        <v>0</v>
      </c>
      <c r="Q1383" s="166">
        <f t="shared" si="555"/>
        <v>0</v>
      </c>
      <c r="R1383" s="166">
        <f t="shared" si="555"/>
        <v>0</v>
      </c>
      <c r="S1383" s="166">
        <f t="shared" si="555"/>
        <v>0</v>
      </c>
      <c r="T1383" s="166">
        <f t="shared" si="555"/>
        <v>0</v>
      </c>
      <c r="U1383" s="166">
        <f t="shared" si="555"/>
        <v>0</v>
      </c>
      <c r="V1383" s="179">
        <f t="shared" si="555"/>
        <v>0</v>
      </c>
      <c r="W1383" s="48">
        <f>G1383-SUM(H1383:V1383)</f>
        <v>0</v>
      </c>
      <c r="X1383" s="71"/>
      <c r="Y1383"/>
      <c r="Z1383"/>
      <c r="AA1383"/>
      <c r="AB1383"/>
      <c r="AC1383"/>
      <c r="AD1383"/>
      <c r="AE1383"/>
      <c r="AF1383"/>
    </row>
    <row r="1384" spans="1:34" s="116" customFormat="1" ht="12.75" customHeight="1" x14ac:dyDescent="0.5">
      <c r="A1384" s="337"/>
      <c r="B1384" s="614"/>
      <c r="C1384" s="236"/>
      <c r="D1384" s="236"/>
      <c r="E1384" s="236"/>
      <c r="F1384" s="617" t="s">
        <v>329</v>
      </c>
      <c r="G1384" s="174">
        <f t="shared" si="553"/>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5">
      <c r="A1385" s="337"/>
      <c r="B1385" s="614"/>
      <c r="C1385" s="236"/>
      <c r="D1385" s="236"/>
      <c r="E1385" s="236"/>
      <c r="F1385" s="617" t="s">
        <v>330</v>
      </c>
      <c r="G1385" s="174">
        <f t="shared" si="553"/>
        <v>0</v>
      </c>
      <c r="H1385" s="175">
        <f t="shared" ref="H1385:V1385" si="556">H529*VLOOKUP($F1385,DCT,2,FALSE)</f>
        <v>0</v>
      </c>
      <c r="I1385" s="163">
        <f t="shared" si="556"/>
        <v>0</v>
      </c>
      <c r="J1385" s="163">
        <f t="shared" si="556"/>
        <v>0</v>
      </c>
      <c r="K1385" s="181">
        <f t="shared" si="556"/>
        <v>0</v>
      </c>
      <c r="L1385" s="165">
        <f t="shared" si="556"/>
        <v>0</v>
      </c>
      <c r="M1385" s="176">
        <f t="shared" si="556"/>
        <v>0</v>
      </c>
      <c r="N1385" s="166">
        <f t="shared" si="556"/>
        <v>0</v>
      </c>
      <c r="O1385" s="166">
        <f t="shared" si="556"/>
        <v>0</v>
      </c>
      <c r="P1385" s="166">
        <f t="shared" si="556"/>
        <v>0</v>
      </c>
      <c r="Q1385" s="166">
        <f t="shared" si="556"/>
        <v>0</v>
      </c>
      <c r="R1385" s="166">
        <f t="shared" si="556"/>
        <v>0</v>
      </c>
      <c r="S1385" s="166">
        <f t="shared" si="556"/>
        <v>0</v>
      </c>
      <c r="T1385" s="166">
        <f t="shared" si="556"/>
        <v>0</v>
      </c>
      <c r="U1385" s="166">
        <f t="shared" si="556"/>
        <v>0</v>
      </c>
      <c r="V1385" s="179">
        <f t="shared" si="556"/>
        <v>0</v>
      </c>
      <c r="W1385" s="48">
        <f>G1385-SUM(H1385:V1385)</f>
        <v>0</v>
      </c>
      <c r="X1385" s="71"/>
      <c r="Y1385"/>
      <c r="Z1385"/>
      <c r="AA1385"/>
      <c r="AB1385"/>
      <c r="AC1385"/>
      <c r="AD1385"/>
      <c r="AE1385"/>
      <c r="AF1385"/>
    </row>
    <row r="1386" spans="1:34" s="116" customFormat="1" ht="12.75" customHeight="1" x14ac:dyDescent="0.5">
      <c r="A1386" s="337"/>
      <c r="B1386" s="614"/>
      <c r="C1386" s="236"/>
      <c r="D1386" s="236"/>
      <c r="E1386" s="236"/>
      <c r="F1386" s="617" t="s">
        <v>331</v>
      </c>
      <c r="G1386" s="174">
        <f t="shared" si="553"/>
        <v>0</v>
      </c>
      <c r="H1386" s="175">
        <f t="shared" ref="H1386:V1386" si="557">H530*VLOOKUP($F1386,DCT,2,FALSE)</f>
        <v>0</v>
      </c>
      <c r="I1386" s="163">
        <f t="shared" si="557"/>
        <v>0</v>
      </c>
      <c r="J1386" s="163">
        <f t="shared" si="557"/>
        <v>0</v>
      </c>
      <c r="K1386" s="181">
        <f t="shared" si="557"/>
        <v>0</v>
      </c>
      <c r="L1386" s="165">
        <f t="shared" si="557"/>
        <v>0</v>
      </c>
      <c r="M1386" s="176">
        <f t="shared" si="557"/>
        <v>0</v>
      </c>
      <c r="N1386" s="166">
        <f t="shared" si="557"/>
        <v>0</v>
      </c>
      <c r="O1386" s="166">
        <f t="shared" si="557"/>
        <v>0</v>
      </c>
      <c r="P1386" s="166">
        <f t="shared" si="557"/>
        <v>0</v>
      </c>
      <c r="Q1386" s="166">
        <f t="shared" si="557"/>
        <v>0</v>
      </c>
      <c r="R1386" s="166">
        <f t="shared" si="557"/>
        <v>0</v>
      </c>
      <c r="S1386" s="166">
        <f t="shared" si="557"/>
        <v>0</v>
      </c>
      <c r="T1386" s="166">
        <f t="shared" si="557"/>
        <v>0</v>
      </c>
      <c r="U1386" s="166">
        <f t="shared" si="557"/>
        <v>0</v>
      </c>
      <c r="V1386" s="179">
        <f t="shared" si="557"/>
        <v>0</v>
      </c>
      <c r="W1386" s="48">
        <f>G1386-SUM(H1386:V1386)</f>
        <v>0</v>
      </c>
      <c r="X1386" s="71"/>
      <c r="Y1386"/>
      <c r="Z1386"/>
      <c r="AA1386"/>
      <c r="AB1386"/>
      <c r="AC1386"/>
      <c r="AD1386"/>
      <c r="AE1386"/>
      <c r="AF1386"/>
    </row>
    <row r="1387" spans="1:34" s="116" customFormat="1" ht="12.75" customHeight="1" x14ac:dyDescent="0.5">
      <c r="A1387" s="337"/>
      <c r="B1387" s="614"/>
      <c r="C1387" s="236"/>
      <c r="D1387" s="236"/>
      <c r="E1387" s="236"/>
      <c r="F1387" s="617" t="s">
        <v>332</v>
      </c>
      <c r="G1387" s="174">
        <f t="shared" si="553"/>
        <v>0</v>
      </c>
      <c r="H1387" s="175">
        <f t="shared" ref="H1387:V1387" si="558">H531*VLOOKUP($F1387,DCT,2,FALSE)</f>
        <v>0</v>
      </c>
      <c r="I1387" s="163">
        <f t="shared" si="558"/>
        <v>0</v>
      </c>
      <c r="J1387" s="163">
        <f t="shared" si="558"/>
        <v>0</v>
      </c>
      <c r="K1387" s="181">
        <f t="shared" si="558"/>
        <v>0</v>
      </c>
      <c r="L1387" s="165">
        <f t="shared" si="558"/>
        <v>0</v>
      </c>
      <c r="M1387" s="176">
        <f t="shared" si="558"/>
        <v>0</v>
      </c>
      <c r="N1387" s="166">
        <f t="shared" si="558"/>
        <v>0</v>
      </c>
      <c r="O1387" s="166">
        <f t="shared" si="558"/>
        <v>0</v>
      </c>
      <c r="P1387" s="166">
        <f t="shared" si="558"/>
        <v>0</v>
      </c>
      <c r="Q1387" s="166">
        <f t="shared" si="558"/>
        <v>0</v>
      </c>
      <c r="R1387" s="166">
        <f t="shared" si="558"/>
        <v>0</v>
      </c>
      <c r="S1387" s="166">
        <f t="shared" si="558"/>
        <v>0</v>
      </c>
      <c r="T1387" s="166">
        <f t="shared" si="558"/>
        <v>0</v>
      </c>
      <c r="U1387" s="166">
        <f t="shared" si="558"/>
        <v>0</v>
      </c>
      <c r="V1387" s="179">
        <f t="shared" si="558"/>
        <v>0</v>
      </c>
      <c r="W1387" s="48">
        <f>G1387-SUM(H1387:V1387)</f>
        <v>0</v>
      </c>
      <c r="X1387" s="71"/>
      <c r="Y1387"/>
      <c r="Z1387"/>
      <c r="AA1387"/>
      <c r="AB1387"/>
      <c r="AC1387"/>
      <c r="AD1387"/>
      <c r="AE1387"/>
      <c r="AF1387"/>
    </row>
    <row r="1388" spans="1:34" s="116" customFormat="1" ht="12.75" customHeight="1" x14ac:dyDescent="0.5">
      <c r="A1388" s="337"/>
      <c r="B1388" s="614"/>
      <c r="C1388" s="236"/>
      <c r="D1388" s="236"/>
      <c r="E1388" s="236"/>
      <c r="F1388" s="617" t="s">
        <v>333</v>
      </c>
      <c r="G1388" s="174">
        <f t="shared" si="553"/>
        <v>0</v>
      </c>
      <c r="H1388" s="175">
        <f t="shared" ref="H1388:V1388" si="559">H532*VLOOKUP($F1388,DCT,2,FALSE)</f>
        <v>0</v>
      </c>
      <c r="I1388" s="163">
        <f t="shared" si="559"/>
        <v>0</v>
      </c>
      <c r="J1388" s="163">
        <f t="shared" si="559"/>
        <v>0</v>
      </c>
      <c r="K1388" s="181">
        <f t="shared" si="559"/>
        <v>0</v>
      </c>
      <c r="L1388" s="165">
        <f t="shared" si="559"/>
        <v>0</v>
      </c>
      <c r="M1388" s="176">
        <f t="shared" si="559"/>
        <v>0</v>
      </c>
      <c r="N1388" s="166">
        <f t="shared" si="559"/>
        <v>0</v>
      </c>
      <c r="O1388" s="166">
        <f t="shared" si="559"/>
        <v>0</v>
      </c>
      <c r="P1388" s="166">
        <f t="shared" si="559"/>
        <v>0</v>
      </c>
      <c r="Q1388" s="166">
        <f t="shared" si="559"/>
        <v>0</v>
      </c>
      <c r="R1388" s="166">
        <f t="shared" si="559"/>
        <v>0</v>
      </c>
      <c r="S1388" s="166">
        <f t="shared" si="559"/>
        <v>0</v>
      </c>
      <c r="T1388" s="166">
        <f t="shared" si="559"/>
        <v>0</v>
      </c>
      <c r="U1388" s="166">
        <f t="shared" si="559"/>
        <v>0</v>
      </c>
      <c r="V1388" s="179">
        <f t="shared" si="559"/>
        <v>0</v>
      </c>
      <c r="W1388" s="48">
        <f>G1388-SUM(H1388:V1388)</f>
        <v>0</v>
      </c>
      <c r="X1388" s="71"/>
      <c r="Y1388"/>
      <c r="Z1388"/>
      <c r="AA1388"/>
      <c r="AB1388"/>
      <c r="AC1388"/>
      <c r="AD1388"/>
      <c r="AE1388"/>
      <c r="AF1388"/>
    </row>
    <row r="1389" spans="1:34" s="116" customFormat="1" ht="12.75" customHeight="1" x14ac:dyDescent="0.5">
      <c r="A1389" s="337"/>
      <c r="B1389" s="614"/>
      <c r="C1389" s="236"/>
      <c r="D1389" s="495" t="s">
        <v>412</v>
      </c>
      <c r="E1389" s="30"/>
      <c r="F1389" s="30"/>
      <c r="G1389" s="68">
        <f t="shared" ref="G1389:W1389" si="560">SUBTOTAL(9,G1390:G1397)</f>
        <v>0</v>
      </c>
      <c r="H1389" s="36">
        <f t="shared" si="560"/>
        <v>0</v>
      </c>
      <c r="I1389" s="66">
        <f t="shared" si="560"/>
        <v>0</v>
      </c>
      <c r="J1389" s="66">
        <f t="shared" si="560"/>
        <v>0</v>
      </c>
      <c r="K1389" s="67">
        <f t="shared" si="560"/>
        <v>0</v>
      </c>
      <c r="L1389" s="36">
        <f t="shared" si="560"/>
        <v>0</v>
      </c>
      <c r="M1389" s="36">
        <f t="shared" si="560"/>
        <v>0</v>
      </c>
      <c r="N1389" s="36">
        <f t="shared" si="560"/>
        <v>0</v>
      </c>
      <c r="O1389" s="36">
        <f t="shared" si="560"/>
        <v>0</v>
      </c>
      <c r="P1389" s="36">
        <f t="shared" si="560"/>
        <v>0</v>
      </c>
      <c r="Q1389" s="36">
        <f t="shared" si="560"/>
        <v>0</v>
      </c>
      <c r="R1389" s="36">
        <f t="shared" si="560"/>
        <v>0</v>
      </c>
      <c r="S1389" s="36">
        <f t="shared" si="560"/>
        <v>0</v>
      </c>
      <c r="T1389" s="36">
        <f t="shared" si="560"/>
        <v>0</v>
      </c>
      <c r="U1389" s="36">
        <f t="shared" si="560"/>
        <v>0</v>
      </c>
      <c r="V1389" s="36">
        <f t="shared" si="560"/>
        <v>0</v>
      </c>
      <c r="W1389" s="35">
        <f t="shared" si="560"/>
        <v>0</v>
      </c>
      <c r="Y1389"/>
      <c r="Z1389"/>
      <c r="AA1389"/>
      <c r="AB1389"/>
      <c r="AC1389"/>
      <c r="AD1389"/>
      <c r="AE1389"/>
      <c r="AF1389"/>
    </row>
    <row r="1390" spans="1:34" s="116" customFormat="1" ht="12.75" customHeight="1" x14ac:dyDescent="0.5">
      <c r="A1390" s="337"/>
      <c r="B1390" s="614"/>
      <c r="C1390" s="236"/>
      <c r="D1390" s="236"/>
      <c r="E1390" s="236"/>
      <c r="F1390" s="617" t="s">
        <v>411</v>
      </c>
      <c r="G1390" s="174">
        <f t="shared" ref="G1390:G1397" si="561">G534</f>
        <v>0</v>
      </c>
      <c r="H1390" s="175">
        <f t="shared" ref="H1390:V1390" si="562">H534*VLOOKUP($F1390,DCT,2,FALSE)</f>
        <v>0</v>
      </c>
      <c r="I1390" s="163">
        <f t="shared" si="562"/>
        <v>0</v>
      </c>
      <c r="J1390" s="163">
        <f t="shared" si="562"/>
        <v>0</v>
      </c>
      <c r="K1390" s="181">
        <f t="shared" si="562"/>
        <v>0</v>
      </c>
      <c r="L1390" s="165">
        <f t="shared" si="562"/>
        <v>0</v>
      </c>
      <c r="M1390" s="176">
        <f t="shared" si="562"/>
        <v>0</v>
      </c>
      <c r="N1390" s="166">
        <f t="shared" si="562"/>
        <v>0</v>
      </c>
      <c r="O1390" s="166">
        <f t="shared" si="562"/>
        <v>0</v>
      </c>
      <c r="P1390" s="166">
        <f t="shared" si="562"/>
        <v>0</v>
      </c>
      <c r="Q1390" s="166">
        <f t="shared" si="562"/>
        <v>0</v>
      </c>
      <c r="R1390" s="166">
        <f t="shared" si="562"/>
        <v>0</v>
      </c>
      <c r="S1390" s="166">
        <f t="shared" si="562"/>
        <v>0</v>
      </c>
      <c r="T1390" s="166">
        <f t="shared" si="562"/>
        <v>0</v>
      </c>
      <c r="U1390" s="166">
        <f t="shared" si="562"/>
        <v>0</v>
      </c>
      <c r="V1390" s="179">
        <f t="shared" si="562"/>
        <v>0</v>
      </c>
      <c r="W1390" s="48">
        <f t="shared" ref="W1390:W1397" si="563">G1390-SUM(H1390:V1390)</f>
        <v>0</v>
      </c>
      <c r="X1390" s="71"/>
      <c r="Y1390"/>
      <c r="Z1390"/>
      <c r="AA1390"/>
      <c r="AB1390"/>
      <c r="AC1390"/>
      <c r="AD1390"/>
      <c r="AE1390"/>
      <c r="AF1390"/>
    </row>
    <row r="1391" spans="1:34" s="116" customFormat="1" ht="12.75" customHeight="1" x14ac:dyDescent="0.5">
      <c r="A1391" s="337"/>
      <c r="B1391" s="614"/>
      <c r="C1391" s="236"/>
      <c r="D1391" s="236"/>
      <c r="E1391" s="236"/>
      <c r="F1391" s="617" t="s">
        <v>413</v>
      </c>
      <c r="G1391" s="174">
        <f t="shared" si="561"/>
        <v>0</v>
      </c>
      <c r="H1391" s="175">
        <f t="shared" ref="H1391:V1391" si="564">H535*VLOOKUP($F1391,DCT,2,FALSE)</f>
        <v>0</v>
      </c>
      <c r="I1391" s="163">
        <f t="shared" si="564"/>
        <v>0</v>
      </c>
      <c r="J1391" s="163">
        <f t="shared" si="564"/>
        <v>0</v>
      </c>
      <c r="K1391" s="181">
        <f t="shared" si="564"/>
        <v>0</v>
      </c>
      <c r="L1391" s="165">
        <f t="shared" si="564"/>
        <v>0</v>
      </c>
      <c r="M1391" s="176">
        <f t="shared" si="564"/>
        <v>0</v>
      </c>
      <c r="N1391" s="166">
        <f t="shared" si="564"/>
        <v>0</v>
      </c>
      <c r="O1391" s="166">
        <f t="shared" si="564"/>
        <v>0</v>
      </c>
      <c r="P1391" s="166">
        <f t="shared" si="564"/>
        <v>0</v>
      </c>
      <c r="Q1391" s="166">
        <f t="shared" si="564"/>
        <v>0</v>
      </c>
      <c r="R1391" s="166">
        <f t="shared" si="564"/>
        <v>0</v>
      </c>
      <c r="S1391" s="166">
        <f t="shared" si="564"/>
        <v>0</v>
      </c>
      <c r="T1391" s="166">
        <f t="shared" si="564"/>
        <v>0</v>
      </c>
      <c r="U1391" s="166">
        <f t="shared" si="564"/>
        <v>0</v>
      </c>
      <c r="V1391" s="179">
        <f t="shared" si="564"/>
        <v>0</v>
      </c>
      <c r="W1391" s="48">
        <f t="shared" si="563"/>
        <v>0</v>
      </c>
      <c r="X1391" s="71"/>
      <c r="Y1391"/>
      <c r="Z1391"/>
      <c r="AA1391"/>
      <c r="AB1391"/>
      <c r="AC1391"/>
      <c r="AD1391"/>
      <c r="AE1391"/>
      <c r="AF1391"/>
    </row>
    <row r="1392" spans="1:34" s="116" customFormat="1" ht="12.75" customHeight="1" x14ac:dyDescent="0.5">
      <c r="A1392" s="337"/>
      <c r="B1392" s="614"/>
      <c r="C1392" s="236"/>
      <c r="D1392" s="236"/>
      <c r="E1392" s="236"/>
      <c r="F1392" s="617" t="s">
        <v>414</v>
      </c>
      <c r="G1392" s="174">
        <f t="shared" si="561"/>
        <v>0</v>
      </c>
      <c r="H1392" s="175">
        <f t="shared" ref="H1392:V1392" si="565">H536*VLOOKUP($F1392,DCT,2,FALSE)</f>
        <v>0</v>
      </c>
      <c r="I1392" s="163">
        <f t="shared" si="565"/>
        <v>0</v>
      </c>
      <c r="J1392" s="163">
        <f t="shared" si="565"/>
        <v>0</v>
      </c>
      <c r="K1392" s="181">
        <f t="shared" si="565"/>
        <v>0</v>
      </c>
      <c r="L1392" s="165">
        <f t="shared" si="565"/>
        <v>0</v>
      </c>
      <c r="M1392" s="176">
        <f t="shared" si="565"/>
        <v>0</v>
      </c>
      <c r="N1392" s="166">
        <f t="shared" si="565"/>
        <v>0</v>
      </c>
      <c r="O1392" s="166">
        <f t="shared" si="565"/>
        <v>0</v>
      </c>
      <c r="P1392" s="166">
        <f t="shared" si="565"/>
        <v>0</v>
      </c>
      <c r="Q1392" s="166">
        <f t="shared" si="565"/>
        <v>0</v>
      </c>
      <c r="R1392" s="166">
        <f t="shared" si="565"/>
        <v>0</v>
      </c>
      <c r="S1392" s="166">
        <f t="shared" si="565"/>
        <v>0</v>
      </c>
      <c r="T1392" s="166">
        <f t="shared" si="565"/>
        <v>0</v>
      </c>
      <c r="U1392" s="166">
        <f t="shared" si="565"/>
        <v>0</v>
      </c>
      <c r="V1392" s="179">
        <f t="shared" si="565"/>
        <v>0</v>
      </c>
      <c r="W1392" s="48">
        <f t="shared" si="563"/>
        <v>0</v>
      </c>
      <c r="X1392" s="71"/>
      <c r="Y1392"/>
      <c r="Z1392"/>
      <c r="AA1392"/>
      <c r="AB1392"/>
      <c r="AC1392"/>
      <c r="AD1392"/>
      <c r="AE1392"/>
      <c r="AF1392"/>
    </row>
    <row r="1393" spans="1:32" s="116" customFormat="1" ht="12.75" customHeight="1" x14ac:dyDescent="0.5">
      <c r="A1393" s="337"/>
      <c r="B1393" s="614"/>
      <c r="C1393" s="236"/>
      <c r="D1393" s="236"/>
      <c r="E1393" s="236"/>
      <c r="F1393" s="617" t="s">
        <v>415</v>
      </c>
      <c r="G1393" s="174">
        <f t="shared" si="561"/>
        <v>0</v>
      </c>
      <c r="H1393" s="175">
        <f t="shared" ref="H1393:V1393" si="566">H537*VLOOKUP($F1393,DCT,2,FALSE)</f>
        <v>0</v>
      </c>
      <c r="I1393" s="163">
        <f t="shared" si="566"/>
        <v>0</v>
      </c>
      <c r="J1393" s="163">
        <f t="shared" si="566"/>
        <v>0</v>
      </c>
      <c r="K1393" s="181">
        <f t="shared" si="566"/>
        <v>0</v>
      </c>
      <c r="L1393" s="165">
        <f t="shared" si="566"/>
        <v>0</v>
      </c>
      <c r="M1393" s="176">
        <f t="shared" si="566"/>
        <v>0</v>
      </c>
      <c r="N1393" s="166">
        <f t="shared" si="566"/>
        <v>0</v>
      </c>
      <c r="O1393" s="166">
        <f t="shared" si="566"/>
        <v>0</v>
      </c>
      <c r="P1393" s="166">
        <f t="shared" si="566"/>
        <v>0</v>
      </c>
      <c r="Q1393" s="166">
        <f t="shared" si="566"/>
        <v>0</v>
      </c>
      <c r="R1393" s="166">
        <f t="shared" si="566"/>
        <v>0</v>
      </c>
      <c r="S1393" s="166">
        <f t="shared" si="566"/>
        <v>0</v>
      </c>
      <c r="T1393" s="166">
        <f t="shared" si="566"/>
        <v>0</v>
      </c>
      <c r="U1393" s="166">
        <f t="shared" si="566"/>
        <v>0</v>
      </c>
      <c r="V1393" s="179">
        <f t="shared" si="566"/>
        <v>0</v>
      </c>
      <c r="W1393" s="48">
        <f t="shared" si="563"/>
        <v>0</v>
      </c>
      <c r="X1393" s="71"/>
      <c r="Y1393"/>
      <c r="Z1393"/>
      <c r="AA1393"/>
      <c r="AB1393"/>
      <c r="AC1393"/>
      <c r="AD1393"/>
      <c r="AE1393"/>
      <c r="AF1393"/>
    </row>
    <row r="1394" spans="1:32" s="116" customFormat="1" ht="12.75" customHeight="1" x14ac:dyDescent="0.5">
      <c r="A1394" s="337"/>
      <c r="B1394" s="614"/>
      <c r="C1394" s="236"/>
      <c r="D1394" s="236"/>
      <c r="E1394" s="236"/>
      <c r="F1394" s="617" t="s">
        <v>416</v>
      </c>
      <c r="G1394" s="174">
        <f t="shared" si="561"/>
        <v>0</v>
      </c>
      <c r="H1394" s="175">
        <f t="shared" ref="H1394:V1394" si="567">H538*VLOOKUP($F1394,DCT,2,FALSE)</f>
        <v>0</v>
      </c>
      <c r="I1394" s="163">
        <f t="shared" si="567"/>
        <v>0</v>
      </c>
      <c r="J1394" s="163">
        <f t="shared" si="567"/>
        <v>0</v>
      </c>
      <c r="K1394" s="181">
        <f t="shared" si="567"/>
        <v>0</v>
      </c>
      <c r="L1394" s="165">
        <f t="shared" si="567"/>
        <v>0</v>
      </c>
      <c r="M1394" s="176">
        <f t="shared" si="567"/>
        <v>0</v>
      </c>
      <c r="N1394" s="166">
        <f t="shared" si="567"/>
        <v>0</v>
      </c>
      <c r="O1394" s="166">
        <f t="shared" si="567"/>
        <v>0</v>
      </c>
      <c r="P1394" s="166">
        <f t="shared" si="567"/>
        <v>0</v>
      </c>
      <c r="Q1394" s="166">
        <f t="shared" si="567"/>
        <v>0</v>
      </c>
      <c r="R1394" s="166">
        <f t="shared" si="567"/>
        <v>0</v>
      </c>
      <c r="S1394" s="166">
        <f t="shared" si="567"/>
        <v>0</v>
      </c>
      <c r="T1394" s="166">
        <f t="shared" si="567"/>
        <v>0</v>
      </c>
      <c r="U1394" s="166">
        <f t="shared" si="567"/>
        <v>0</v>
      </c>
      <c r="V1394" s="179">
        <f t="shared" si="567"/>
        <v>0</v>
      </c>
      <c r="W1394" s="48">
        <f t="shared" si="563"/>
        <v>0</v>
      </c>
      <c r="X1394" s="71"/>
      <c r="Y1394"/>
      <c r="Z1394"/>
      <c r="AA1394"/>
      <c r="AB1394"/>
      <c r="AC1394"/>
      <c r="AD1394"/>
      <c r="AE1394"/>
      <c r="AF1394"/>
    </row>
    <row r="1395" spans="1:32" s="116" customFormat="1" ht="12.75" customHeight="1" x14ac:dyDescent="0.5">
      <c r="A1395" s="337"/>
      <c r="B1395" s="614"/>
      <c r="C1395" s="236"/>
      <c r="D1395" s="236"/>
      <c r="E1395" s="236"/>
      <c r="F1395" s="617" t="s">
        <v>417</v>
      </c>
      <c r="G1395" s="174">
        <f t="shared" si="561"/>
        <v>0</v>
      </c>
      <c r="H1395" s="175">
        <f t="shared" ref="H1395:V1395" si="568">H539*VLOOKUP($F1395,DCT,2,FALSE)</f>
        <v>0</v>
      </c>
      <c r="I1395" s="163">
        <f t="shared" si="568"/>
        <v>0</v>
      </c>
      <c r="J1395" s="163">
        <f t="shared" si="568"/>
        <v>0</v>
      </c>
      <c r="K1395" s="181">
        <f t="shared" si="568"/>
        <v>0</v>
      </c>
      <c r="L1395" s="165">
        <f t="shared" si="568"/>
        <v>0</v>
      </c>
      <c r="M1395" s="176">
        <f t="shared" si="568"/>
        <v>0</v>
      </c>
      <c r="N1395" s="166">
        <f t="shared" si="568"/>
        <v>0</v>
      </c>
      <c r="O1395" s="166">
        <f t="shared" si="568"/>
        <v>0</v>
      </c>
      <c r="P1395" s="166">
        <f t="shared" si="568"/>
        <v>0</v>
      </c>
      <c r="Q1395" s="166">
        <f t="shared" si="568"/>
        <v>0</v>
      </c>
      <c r="R1395" s="166">
        <f t="shared" si="568"/>
        <v>0</v>
      </c>
      <c r="S1395" s="166">
        <f t="shared" si="568"/>
        <v>0</v>
      </c>
      <c r="T1395" s="166">
        <f t="shared" si="568"/>
        <v>0</v>
      </c>
      <c r="U1395" s="166">
        <f t="shared" si="568"/>
        <v>0</v>
      </c>
      <c r="V1395" s="179">
        <f t="shared" si="568"/>
        <v>0</v>
      </c>
      <c r="W1395" s="48">
        <f t="shared" si="563"/>
        <v>0</v>
      </c>
      <c r="X1395" s="71"/>
      <c r="Y1395"/>
      <c r="Z1395"/>
      <c r="AA1395"/>
      <c r="AB1395"/>
      <c r="AC1395"/>
      <c r="AD1395"/>
      <c r="AE1395"/>
      <c r="AF1395"/>
    </row>
    <row r="1396" spans="1:32" s="116" customFormat="1" ht="12.75" customHeight="1" x14ac:dyDescent="0.5">
      <c r="A1396" s="337"/>
      <c r="B1396" s="614"/>
      <c r="C1396" s="236"/>
      <c r="D1396" s="236"/>
      <c r="E1396" s="236"/>
      <c r="F1396" s="617" t="s">
        <v>418</v>
      </c>
      <c r="G1396" s="174">
        <f t="shared" si="561"/>
        <v>0</v>
      </c>
      <c r="H1396" s="175">
        <f t="shared" ref="H1396:V1396" si="569">H540*VLOOKUP($F1396,DCT,2,FALSE)</f>
        <v>0</v>
      </c>
      <c r="I1396" s="163">
        <f t="shared" si="569"/>
        <v>0</v>
      </c>
      <c r="J1396" s="163">
        <f t="shared" si="569"/>
        <v>0</v>
      </c>
      <c r="K1396" s="181">
        <f t="shared" si="569"/>
        <v>0</v>
      </c>
      <c r="L1396" s="165">
        <f t="shared" si="569"/>
        <v>0</v>
      </c>
      <c r="M1396" s="176">
        <f t="shared" si="569"/>
        <v>0</v>
      </c>
      <c r="N1396" s="166">
        <f t="shared" si="569"/>
        <v>0</v>
      </c>
      <c r="O1396" s="166">
        <f t="shared" si="569"/>
        <v>0</v>
      </c>
      <c r="P1396" s="166">
        <f t="shared" si="569"/>
        <v>0</v>
      </c>
      <c r="Q1396" s="166">
        <f t="shared" si="569"/>
        <v>0</v>
      </c>
      <c r="R1396" s="166">
        <f t="shared" si="569"/>
        <v>0</v>
      </c>
      <c r="S1396" s="166">
        <f t="shared" si="569"/>
        <v>0</v>
      </c>
      <c r="T1396" s="166">
        <f t="shared" si="569"/>
        <v>0</v>
      </c>
      <c r="U1396" s="166">
        <f t="shared" si="569"/>
        <v>0</v>
      </c>
      <c r="V1396" s="179">
        <f t="shared" si="569"/>
        <v>0</v>
      </c>
      <c r="W1396" s="48">
        <f t="shared" si="563"/>
        <v>0</v>
      </c>
      <c r="X1396" s="71"/>
      <c r="Y1396"/>
      <c r="Z1396"/>
      <c r="AA1396"/>
      <c r="AB1396"/>
      <c r="AC1396"/>
      <c r="AD1396"/>
      <c r="AE1396"/>
      <c r="AF1396"/>
    </row>
    <row r="1397" spans="1:32" s="116" customFormat="1" ht="12.75" customHeight="1" x14ac:dyDescent="0.5">
      <c r="A1397" s="337"/>
      <c r="B1397" s="614"/>
      <c r="C1397" s="236"/>
      <c r="D1397" s="236"/>
      <c r="E1397" s="236"/>
      <c r="F1397" s="617" t="s">
        <v>419</v>
      </c>
      <c r="G1397" s="174">
        <f t="shared" si="561"/>
        <v>0</v>
      </c>
      <c r="H1397" s="175">
        <f t="shared" ref="H1397:V1397" si="570">H541*VLOOKUP($F1397,DCT,2,FALSE)</f>
        <v>0</v>
      </c>
      <c r="I1397" s="163">
        <f t="shared" si="570"/>
        <v>0</v>
      </c>
      <c r="J1397" s="163">
        <f t="shared" si="570"/>
        <v>0</v>
      </c>
      <c r="K1397" s="181">
        <f t="shared" si="570"/>
        <v>0</v>
      </c>
      <c r="L1397" s="165">
        <f t="shared" si="570"/>
        <v>0</v>
      </c>
      <c r="M1397" s="176">
        <f t="shared" si="570"/>
        <v>0</v>
      </c>
      <c r="N1397" s="166">
        <f t="shared" si="570"/>
        <v>0</v>
      </c>
      <c r="O1397" s="166">
        <f t="shared" si="570"/>
        <v>0</v>
      </c>
      <c r="P1397" s="166">
        <f t="shared" si="570"/>
        <v>0</v>
      </c>
      <c r="Q1397" s="166">
        <f t="shared" si="570"/>
        <v>0</v>
      </c>
      <c r="R1397" s="166">
        <f t="shared" si="570"/>
        <v>0</v>
      </c>
      <c r="S1397" s="166">
        <f t="shared" si="570"/>
        <v>0</v>
      </c>
      <c r="T1397" s="166">
        <f t="shared" si="570"/>
        <v>0</v>
      </c>
      <c r="U1397" s="166">
        <f t="shared" si="570"/>
        <v>0</v>
      </c>
      <c r="V1397" s="179">
        <f t="shared" si="570"/>
        <v>0</v>
      </c>
      <c r="W1397" s="48">
        <f t="shared" si="563"/>
        <v>0</v>
      </c>
      <c r="X1397" s="71"/>
      <c r="Y1397"/>
      <c r="Z1397"/>
      <c r="AA1397"/>
      <c r="AB1397"/>
      <c r="AC1397"/>
      <c r="AD1397"/>
      <c r="AE1397"/>
      <c r="AF1397"/>
    </row>
    <row r="1398" spans="1:32" s="116" customFormat="1" ht="12.75" customHeight="1" x14ac:dyDescent="0.5">
      <c r="A1398" s="337"/>
      <c r="B1398" s="614"/>
      <c r="C1398" s="236"/>
      <c r="D1398" s="495" t="s">
        <v>336</v>
      </c>
      <c r="E1398" s="495"/>
      <c r="F1398" s="618"/>
      <c r="G1398" s="68">
        <f>SUBTOTAL(9,G1399:G1400)</f>
        <v>0</v>
      </c>
      <c r="H1398" s="36">
        <f>SUBTOTAL(9,H1399:H1400)</f>
        <v>0</v>
      </c>
      <c r="I1398" s="66">
        <f t="shared" ref="I1398:V1398" si="571">SUBTOTAL(9,I1399:I1400)</f>
        <v>0</v>
      </c>
      <c r="J1398" s="66">
        <f t="shared" si="571"/>
        <v>0</v>
      </c>
      <c r="K1398" s="67">
        <f t="shared" si="571"/>
        <v>0</v>
      </c>
      <c r="L1398" s="36">
        <f t="shared" si="571"/>
        <v>0</v>
      </c>
      <c r="M1398" s="36">
        <f t="shared" si="571"/>
        <v>0</v>
      </c>
      <c r="N1398" s="36">
        <f t="shared" si="571"/>
        <v>0</v>
      </c>
      <c r="O1398" s="36">
        <f t="shared" si="571"/>
        <v>0</v>
      </c>
      <c r="P1398" s="36">
        <f t="shared" si="571"/>
        <v>0</v>
      </c>
      <c r="Q1398" s="36">
        <f t="shared" si="571"/>
        <v>0</v>
      </c>
      <c r="R1398" s="36">
        <f t="shared" si="571"/>
        <v>0</v>
      </c>
      <c r="S1398" s="36">
        <f t="shared" si="571"/>
        <v>0</v>
      </c>
      <c r="T1398" s="36">
        <f t="shared" si="571"/>
        <v>0</v>
      </c>
      <c r="U1398" s="36">
        <f t="shared" si="571"/>
        <v>0</v>
      </c>
      <c r="V1398" s="36">
        <f t="shared" si="571"/>
        <v>0</v>
      </c>
      <c r="W1398" s="35">
        <f>SUBTOTAL(9,W1399:W1400)</f>
        <v>0</v>
      </c>
      <c r="X1398" s="71"/>
      <c r="Y1398"/>
      <c r="Z1398"/>
      <c r="AA1398"/>
      <c r="AB1398"/>
      <c r="AC1398"/>
      <c r="AD1398"/>
      <c r="AE1398"/>
      <c r="AF1398"/>
    </row>
    <row r="1399" spans="1:32" s="116" customFormat="1" ht="12.75" customHeight="1" x14ac:dyDescent="0.5">
      <c r="A1399" s="337"/>
      <c r="B1399" s="614"/>
      <c r="C1399" s="236"/>
      <c r="D1399" s="532"/>
      <c r="E1399" s="532"/>
      <c r="F1399" s="617" t="s">
        <v>420</v>
      </c>
      <c r="G1399" s="174">
        <f>G543</f>
        <v>0</v>
      </c>
      <c r="H1399" s="175">
        <f t="shared" ref="H1399:V1399" si="572">H543*VLOOKUP($F1399,DCT,2,FALSE)</f>
        <v>0</v>
      </c>
      <c r="I1399" s="163">
        <f t="shared" si="572"/>
        <v>0</v>
      </c>
      <c r="J1399" s="163">
        <f t="shared" si="572"/>
        <v>0</v>
      </c>
      <c r="K1399" s="181">
        <f t="shared" si="572"/>
        <v>0</v>
      </c>
      <c r="L1399" s="165">
        <f t="shared" si="572"/>
        <v>0</v>
      </c>
      <c r="M1399" s="176">
        <f t="shared" si="572"/>
        <v>0</v>
      </c>
      <c r="N1399" s="166">
        <f t="shared" si="572"/>
        <v>0</v>
      </c>
      <c r="O1399" s="166">
        <f t="shared" si="572"/>
        <v>0</v>
      </c>
      <c r="P1399" s="166">
        <f t="shared" si="572"/>
        <v>0</v>
      </c>
      <c r="Q1399" s="166">
        <f t="shared" si="572"/>
        <v>0</v>
      </c>
      <c r="R1399" s="166">
        <f t="shared" si="572"/>
        <v>0</v>
      </c>
      <c r="S1399" s="166">
        <f t="shared" si="572"/>
        <v>0</v>
      </c>
      <c r="T1399" s="166">
        <f t="shared" si="572"/>
        <v>0</v>
      </c>
      <c r="U1399" s="166">
        <f t="shared" si="572"/>
        <v>0</v>
      </c>
      <c r="V1399" s="179">
        <f t="shared" si="572"/>
        <v>0</v>
      </c>
      <c r="W1399" s="48">
        <f>G1399-SUM(H1399:V1399)</f>
        <v>0</v>
      </c>
      <c r="X1399" s="71"/>
      <c r="Y1399"/>
      <c r="Z1399"/>
      <c r="AA1399"/>
      <c r="AB1399"/>
      <c r="AC1399"/>
      <c r="AD1399"/>
      <c r="AE1399"/>
      <c r="AF1399"/>
    </row>
    <row r="1400" spans="1:32" s="116" customFormat="1" ht="12.75" customHeight="1" x14ac:dyDescent="0.5">
      <c r="A1400" s="337"/>
      <c r="B1400" s="614"/>
      <c r="C1400" s="236"/>
      <c r="D1400" s="532"/>
      <c r="E1400" s="532"/>
      <c r="F1400" s="617" t="s">
        <v>421</v>
      </c>
      <c r="G1400" s="174">
        <f>G544</f>
        <v>0</v>
      </c>
      <c r="H1400" s="175">
        <f t="shared" ref="H1400:V1400" si="573">H544*VLOOKUP($F1400,DCT,2,FALSE)</f>
        <v>0</v>
      </c>
      <c r="I1400" s="163">
        <f t="shared" si="573"/>
        <v>0</v>
      </c>
      <c r="J1400" s="163">
        <f t="shared" si="573"/>
        <v>0</v>
      </c>
      <c r="K1400" s="181">
        <f t="shared" si="573"/>
        <v>0</v>
      </c>
      <c r="L1400" s="165">
        <f t="shared" si="573"/>
        <v>0</v>
      </c>
      <c r="M1400" s="176">
        <f t="shared" si="573"/>
        <v>0</v>
      </c>
      <c r="N1400" s="166">
        <f t="shared" si="573"/>
        <v>0</v>
      </c>
      <c r="O1400" s="166">
        <f t="shared" si="573"/>
        <v>0</v>
      </c>
      <c r="P1400" s="166">
        <f t="shared" si="573"/>
        <v>0</v>
      </c>
      <c r="Q1400" s="166">
        <f t="shared" si="573"/>
        <v>0</v>
      </c>
      <c r="R1400" s="166">
        <f t="shared" si="573"/>
        <v>0</v>
      </c>
      <c r="S1400" s="166">
        <f t="shared" si="573"/>
        <v>0</v>
      </c>
      <c r="T1400" s="166">
        <f t="shared" si="573"/>
        <v>0</v>
      </c>
      <c r="U1400" s="166">
        <f t="shared" si="573"/>
        <v>0</v>
      </c>
      <c r="V1400" s="179">
        <f t="shared" si="573"/>
        <v>0</v>
      </c>
      <c r="W1400" s="48">
        <f>G1400-SUM(H1400:V1400)</f>
        <v>0</v>
      </c>
      <c r="X1400" s="71"/>
      <c r="Y1400"/>
      <c r="Z1400"/>
      <c r="AA1400"/>
      <c r="AB1400"/>
      <c r="AC1400"/>
      <c r="AD1400"/>
      <c r="AE1400"/>
      <c r="AF1400"/>
    </row>
    <row r="1401" spans="1:32" s="116" customFormat="1" ht="12.75" customHeight="1" x14ac:dyDescent="0.5">
      <c r="A1401" s="337"/>
      <c r="B1401" s="614"/>
      <c r="C1401" s="236"/>
      <c r="D1401" s="495" t="s">
        <v>335</v>
      </c>
      <c r="E1401" s="30"/>
      <c r="F1401" s="30"/>
      <c r="G1401" s="68">
        <f t="shared" ref="G1401:W1401" si="574">SUBTOTAL(9,G1402:G1406)</f>
        <v>0</v>
      </c>
      <c r="H1401" s="36">
        <f t="shared" si="574"/>
        <v>0</v>
      </c>
      <c r="I1401" s="66">
        <f t="shared" si="574"/>
        <v>0</v>
      </c>
      <c r="J1401" s="66">
        <f t="shared" si="574"/>
        <v>0</v>
      </c>
      <c r="K1401" s="67">
        <f t="shared" si="574"/>
        <v>0</v>
      </c>
      <c r="L1401" s="36">
        <f t="shared" si="574"/>
        <v>0</v>
      </c>
      <c r="M1401" s="36">
        <f t="shared" si="574"/>
        <v>0</v>
      </c>
      <c r="N1401" s="36">
        <f t="shared" si="574"/>
        <v>0</v>
      </c>
      <c r="O1401" s="36">
        <f t="shared" si="574"/>
        <v>0</v>
      </c>
      <c r="P1401" s="36">
        <f t="shared" si="574"/>
        <v>0</v>
      </c>
      <c r="Q1401" s="36">
        <f t="shared" si="574"/>
        <v>0</v>
      </c>
      <c r="R1401" s="36">
        <f t="shared" si="574"/>
        <v>0</v>
      </c>
      <c r="S1401" s="36">
        <f t="shared" si="574"/>
        <v>0</v>
      </c>
      <c r="T1401" s="36">
        <f t="shared" si="574"/>
        <v>0</v>
      </c>
      <c r="U1401" s="36">
        <f t="shared" si="574"/>
        <v>0</v>
      </c>
      <c r="V1401" s="36">
        <f t="shared" si="574"/>
        <v>0</v>
      </c>
      <c r="W1401" s="35">
        <f t="shared" si="574"/>
        <v>0</v>
      </c>
      <c r="Y1401"/>
      <c r="Z1401"/>
      <c r="AA1401"/>
      <c r="AB1401"/>
      <c r="AC1401"/>
      <c r="AD1401"/>
      <c r="AE1401"/>
      <c r="AF1401"/>
    </row>
    <row r="1402" spans="1:32" s="116" customFormat="1" ht="12.75" customHeight="1" x14ac:dyDescent="0.5">
      <c r="A1402" s="337"/>
      <c r="B1402" s="614"/>
      <c r="C1402" s="236"/>
      <c r="D1402" s="236"/>
      <c r="E1402" s="236"/>
      <c r="F1402" s="617" t="s">
        <v>422</v>
      </c>
      <c r="G1402" s="174">
        <f>G546</f>
        <v>0</v>
      </c>
      <c r="H1402" s="175">
        <f t="shared" ref="H1402:V1402" si="575">H546*VLOOKUP($F1402,DCT,2,FALSE)</f>
        <v>0</v>
      </c>
      <c r="I1402" s="163">
        <f t="shared" si="575"/>
        <v>0</v>
      </c>
      <c r="J1402" s="163">
        <f t="shared" si="575"/>
        <v>0</v>
      </c>
      <c r="K1402" s="181">
        <f t="shared" si="575"/>
        <v>0</v>
      </c>
      <c r="L1402" s="165">
        <f t="shared" si="575"/>
        <v>0</v>
      </c>
      <c r="M1402" s="176">
        <f t="shared" si="575"/>
        <v>0</v>
      </c>
      <c r="N1402" s="166">
        <f t="shared" si="575"/>
        <v>0</v>
      </c>
      <c r="O1402" s="166">
        <f t="shared" si="575"/>
        <v>0</v>
      </c>
      <c r="P1402" s="166">
        <f t="shared" si="575"/>
        <v>0</v>
      </c>
      <c r="Q1402" s="166">
        <f t="shared" si="575"/>
        <v>0</v>
      </c>
      <c r="R1402" s="166">
        <f t="shared" si="575"/>
        <v>0</v>
      </c>
      <c r="S1402" s="166">
        <f t="shared" si="575"/>
        <v>0</v>
      </c>
      <c r="T1402" s="166">
        <f t="shared" si="575"/>
        <v>0</v>
      </c>
      <c r="U1402" s="166">
        <f t="shared" si="575"/>
        <v>0</v>
      </c>
      <c r="V1402" s="179">
        <f t="shared" si="575"/>
        <v>0</v>
      </c>
      <c r="W1402" s="48">
        <f>G1402-SUM(H1402:V1402)</f>
        <v>0</v>
      </c>
      <c r="X1402" s="71"/>
      <c r="Y1402"/>
      <c r="Z1402"/>
      <c r="AA1402"/>
      <c r="AB1402"/>
      <c r="AC1402"/>
      <c r="AD1402"/>
      <c r="AE1402"/>
      <c r="AF1402"/>
    </row>
    <row r="1403" spans="1:32" s="116" customFormat="1" ht="12.75" customHeight="1" x14ac:dyDescent="0.5">
      <c r="A1403" s="337"/>
      <c r="B1403" s="614"/>
      <c r="C1403" s="236"/>
      <c r="D1403" s="236"/>
      <c r="E1403" s="236"/>
      <c r="F1403" s="617" t="s">
        <v>423</v>
      </c>
      <c r="G1403" s="174">
        <f>G547</f>
        <v>0</v>
      </c>
      <c r="H1403" s="175">
        <f t="shared" ref="H1403:V1403" si="576">H547*VLOOKUP($F1403,DCT,2,FALSE)</f>
        <v>0</v>
      </c>
      <c r="I1403" s="163">
        <f t="shared" si="576"/>
        <v>0</v>
      </c>
      <c r="J1403" s="163">
        <f t="shared" si="576"/>
        <v>0</v>
      </c>
      <c r="K1403" s="181">
        <f t="shared" si="576"/>
        <v>0</v>
      </c>
      <c r="L1403" s="165">
        <f t="shared" si="576"/>
        <v>0</v>
      </c>
      <c r="M1403" s="176">
        <f t="shared" si="576"/>
        <v>0</v>
      </c>
      <c r="N1403" s="166">
        <f t="shared" si="576"/>
        <v>0</v>
      </c>
      <c r="O1403" s="166">
        <f t="shared" si="576"/>
        <v>0</v>
      </c>
      <c r="P1403" s="166">
        <f t="shared" si="576"/>
        <v>0</v>
      </c>
      <c r="Q1403" s="166">
        <f t="shared" si="576"/>
        <v>0</v>
      </c>
      <c r="R1403" s="166">
        <f t="shared" si="576"/>
        <v>0</v>
      </c>
      <c r="S1403" s="166">
        <f t="shared" si="576"/>
        <v>0</v>
      </c>
      <c r="T1403" s="166">
        <f t="shared" si="576"/>
        <v>0</v>
      </c>
      <c r="U1403" s="166">
        <f t="shared" si="576"/>
        <v>0</v>
      </c>
      <c r="V1403" s="179">
        <f t="shared" si="576"/>
        <v>0</v>
      </c>
      <c r="W1403" s="48">
        <f>G1403-SUM(H1403:V1403)</f>
        <v>0</v>
      </c>
      <c r="X1403" s="71"/>
      <c r="Y1403"/>
      <c r="Z1403"/>
      <c r="AA1403"/>
      <c r="AB1403"/>
      <c r="AC1403"/>
      <c r="AD1403"/>
      <c r="AE1403"/>
      <c r="AF1403"/>
    </row>
    <row r="1404" spans="1:32" s="116" customFormat="1" ht="12.75" customHeight="1" x14ac:dyDescent="0.5">
      <c r="A1404" s="337"/>
      <c r="B1404" s="614"/>
      <c r="C1404" s="236"/>
      <c r="D1404" s="236"/>
      <c r="E1404" s="236"/>
      <c r="F1404" s="617" t="s">
        <v>424</v>
      </c>
      <c r="G1404" s="174">
        <f>G548</f>
        <v>0</v>
      </c>
      <c r="H1404" s="175">
        <f t="shared" ref="H1404:V1404" si="577">H548*VLOOKUP($F1404,DCT,2,FALSE)</f>
        <v>0</v>
      </c>
      <c r="I1404" s="163">
        <f t="shared" si="577"/>
        <v>0</v>
      </c>
      <c r="J1404" s="163">
        <f t="shared" si="577"/>
        <v>0</v>
      </c>
      <c r="K1404" s="181">
        <f t="shared" si="577"/>
        <v>0</v>
      </c>
      <c r="L1404" s="165">
        <f t="shared" si="577"/>
        <v>0</v>
      </c>
      <c r="M1404" s="176">
        <f t="shared" si="577"/>
        <v>0</v>
      </c>
      <c r="N1404" s="166">
        <f t="shared" si="577"/>
        <v>0</v>
      </c>
      <c r="O1404" s="166">
        <f t="shared" si="577"/>
        <v>0</v>
      </c>
      <c r="P1404" s="166">
        <f t="shared" si="577"/>
        <v>0</v>
      </c>
      <c r="Q1404" s="166">
        <f t="shared" si="577"/>
        <v>0</v>
      </c>
      <c r="R1404" s="166">
        <f t="shared" si="577"/>
        <v>0</v>
      </c>
      <c r="S1404" s="166">
        <f t="shared" si="577"/>
        <v>0</v>
      </c>
      <c r="T1404" s="166">
        <f t="shared" si="577"/>
        <v>0</v>
      </c>
      <c r="U1404" s="166">
        <f t="shared" si="577"/>
        <v>0</v>
      </c>
      <c r="V1404" s="179">
        <f t="shared" si="577"/>
        <v>0</v>
      </c>
      <c r="W1404" s="48">
        <f>G1404-SUM(H1404:V1404)</f>
        <v>0</v>
      </c>
      <c r="X1404" s="71"/>
      <c r="Y1404"/>
      <c r="Z1404"/>
      <c r="AA1404"/>
      <c r="AB1404"/>
      <c r="AC1404"/>
      <c r="AD1404"/>
      <c r="AE1404"/>
      <c r="AF1404"/>
    </row>
    <row r="1405" spans="1:32" s="116" customFormat="1" ht="12.75" customHeight="1" x14ac:dyDescent="0.5">
      <c r="A1405" s="337"/>
      <c r="B1405" s="614"/>
      <c r="C1405" s="236"/>
      <c r="D1405" s="236"/>
      <c r="E1405" s="236"/>
      <c r="F1405" s="617" t="s">
        <v>425</v>
      </c>
      <c r="G1405" s="174">
        <f>G549</f>
        <v>0</v>
      </c>
      <c r="H1405" s="175">
        <f t="shared" ref="H1405:V1405" si="578">H549*VLOOKUP($F1405,DCT,2,FALSE)</f>
        <v>0</v>
      </c>
      <c r="I1405" s="163">
        <f t="shared" si="578"/>
        <v>0</v>
      </c>
      <c r="J1405" s="163">
        <f t="shared" si="578"/>
        <v>0</v>
      </c>
      <c r="K1405" s="181">
        <f t="shared" si="578"/>
        <v>0</v>
      </c>
      <c r="L1405" s="165">
        <f t="shared" si="578"/>
        <v>0</v>
      </c>
      <c r="M1405" s="176">
        <f t="shared" si="578"/>
        <v>0</v>
      </c>
      <c r="N1405" s="166">
        <f t="shared" si="578"/>
        <v>0</v>
      </c>
      <c r="O1405" s="166">
        <f t="shared" si="578"/>
        <v>0</v>
      </c>
      <c r="P1405" s="166">
        <f t="shared" si="578"/>
        <v>0</v>
      </c>
      <c r="Q1405" s="166">
        <f t="shared" si="578"/>
        <v>0</v>
      </c>
      <c r="R1405" s="166">
        <f t="shared" si="578"/>
        <v>0</v>
      </c>
      <c r="S1405" s="166">
        <f t="shared" si="578"/>
        <v>0</v>
      </c>
      <c r="T1405" s="166">
        <f t="shared" si="578"/>
        <v>0</v>
      </c>
      <c r="U1405" s="166">
        <f t="shared" si="578"/>
        <v>0</v>
      </c>
      <c r="V1405" s="179">
        <f t="shared" si="578"/>
        <v>0</v>
      </c>
      <c r="W1405" s="48">
        <f>G1405-SUM(H1405:V1405)</f>
        <v>0</v>
      </c>
      <c r="X1405" s="71"/>
      <c r="Y1405"/>
      <c r="Z1405"/>
      <c r="AA1405"/>
      <c r="AB1405"/>
      <c r="AC1405"/>
      <c r="AD1405"/>
      <c r="AE1405"/>
      <c r="AF1405"/>
    </row>
    <row r="1406" spans="1:32" s="116" customFormat="1" ht="12.75" customHeight="1" x14ac:dyDescent="0.5">
      <c r="A1406" s="337"/>
      <c r="B1406" s="614"/>
      <c r="C1406" s="236"/>
      <c r="D1406" s="236"/>
      <c r="E1406" s="236"/>
      <c r="F1406" s="617" t="s">
        <v>426</v>
      </c>
      <c r="G1406" s="174">
        <f>G550</f>
        <v>0</v>
      </c>
      <c r="H1406" s="175">
        <f t="shared" ref="H1406:V1406" si="579">H550*VLOOKUP($F1406,DCT,2,FALSE)</f>
        <v>0</v>
      </c>
      <c r="I1406" s="163">
        <f t="shared" si="579"/>
        <v>0</v>
      </c>
      <c r="J1406" s="163">
        <f t="shared" si="579"/>
        <v>0</v>
      </c>
      <c r="K1406" s="181">
        <f t="shared" si="579"/>
        <v>0</v>
      </c>
      <c r="L1406" s="165">
        <f t="shared" si="579"/>
        <v>0</v>
      </c>
      <c r="M1406" s="176">
        <f t="shared" si="579"/>
        <v>0</v>
      </c>
      <c r="N1406" s="166">
        <f t="shared" si="579"/>
        <v>0</v>
      </c>
      <c r="O1406" s="166">
        <f t="shared" si="579"/>
        <v>0</v>
      </c>
      <c r="P1406" s="166">
        <f t="shared" si="579"/>
        <v>0</v>
      </c>
      <c r="Q1406" s="166">
        <f t="shared" si="579"/>
        <v>0</v>
      </c>
      <c r="R1406" s="166">
        <f t="shared" si="579"/>
        <v>0</v>
      </c>
      <c r="S1406" s="166">
        <f t="shared" si="579"/>
        <v>0</v>
      </c>
      <c r="T1406" s="166">
        <f t="shared" si="579"/>
        <v>0</v>
      </c>
      <c r="U1406" s="166">
        <f t="shared" si="579"/>
        <v>0</v>
      </c>
      <c r="V1406" s="179">
        <f t="shared" si="579"/>
        <v>0</v>
      </c>
      <c r="W1406" s="48">
        <f>G1406-SUM(H1406:V1406)</f>
        <v>0</v>
      </c>
      <c r="X1406" s="71"/>
      <c r="Y1406"/>
      <c r="Z1406"/>
      <c r="AA1406"/>
      <c r="AB1406"/>
      <c r="AC1406"/>
      <c r="AD1406"/>
      <c r="AE1406"/>
      <c r="AF1406"/>
    </row>
    <row r="1407" spans="1:32" s="116" customFormat="1" ht="12.75" customHeight="1" x14ac:dyDescent="0.5">
      <c r="A1407" s="337"/>
      <c r="B1407" s="614"/>
      <c r="C1407" s="236"/>
      <c r="D1407" s="495" t="s">
        <v>350</v>
      </c>
      <c r="E1407" s="30"/>
      <c r="F1407" s="30"/>
      <c r="G1407" s="68">
        <f>SUBTOTAL(9,G1408:G1409)</f>
        <v>0</v>
      </c>
      <c r="H1407" s="180">
        <f>SUBTOTAL(9,H1408:H1409)</f>
        <v>0</v>
      </c>
      <c r="I1407" s="179">
        <f t="shared" ref="I1407:K1407" si="580">SUBTOTAL(9,I1408:I1409)</f>
        <v>0</v>
      </c>
      <c r="J1407" s="179">
        <f t="shared" si="580"/>
        <v>0</v>
      </c>
      <c r="K1407" s="226">
        <f t="shared" si="580"/>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5">
      <c r="A1408" s="337"/>
      <c r="B1408" s="614"/>
      <c r="C1408" s="236"/>
      <c r="D1408" s="236"/>
      <c r="E1408" s="236"/>
      <c r="F1408" s="160" t="s">
        <v>351</v>
      </c>
      <c r="G1408" s="174">
        <f>G552</f>
        <v>0</v>
      </c>
      <c r="H1408" s="225">
        <f t="shared" ref="H1408:K1409" si="581">H552*VLOOKUP($F1408,DCT,2,FALSE)</f>
        <v>0</v>
      </c>
      <c r="I1408" s="163">
        <f t="shared" si="581"/>
        <v>0</v>
      </c>
      <c r="J1408" s="163">
        <f t="shared" si="581"/>
        <v>0</v>
      </c>
      <c r="K1408" s="181">
        <f t="shared" si="581"/>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5">
      <c r="A1409" s="337"/>
      <c r="B1409" s="614"/>
      <c r="C1409" s="236"/>
      <c r="D1409" s="236"/>
      <c r="E1409" s="236"/>
      <c r="F1409" s="160" t="s">
        <v>409</v>
      </c>
      <c r="G1409" s="174">
        <f>G553</f>
        <v>0</v>
      </c>
      <c r="H1409" s="225">
        <f t="shared" si="581"/>
        <v>0</v>
      </c>
      <c r="I1409" s="163">
        <f t="shared" si="581"/>
        <v>0</v>
      </c>
      <c r="J1409" s="163">
        <f t="shared" si="581"/>
        <v>0</v>
      </c>
      <c r="K1409" s="181">
        <f t="shared" si="581"/>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5">
      <c r="A1410" s="337"/>
      <c r="B1410" s="614"/>
      <c r="C1410" s="236"/>
      <c r="D1410" s="495" t="s">
        <v>342</v>
      </c>
      <c r="E1410" s="495"/>
      <c r="F1410" s="618"/>
      <c r="G1410" s="68">
        <f>SUBTOTAL(9,G1411:G1417)</f>
        <v>0</v>
      </c>
      <c r="H1410" s="465">
        <f>SUBTOTAL(9,H1411:H1417)</f>
        <v>0</v>
      </c>
      <c r="I1410" s="467">
        <f t="shared" ref="I1410:V1410" si="582">SUBTOTAL(9,I1411:I1417)</f>
        <v>0</v>
      </c>
      <c r="J1410" s="467">
        <f t="shared" si="582"/>
        <v>0</v>
      </c>
      <c r="K1410" s="468">
        <f t="shared" si="582"/>
        <v>0</v>
      </c>
      <c r="L1410" s="36">
        <f t="shared" si="582"/>
        <v>0</v>
      </c>
      <c r="M1410" s="36">
        <f t="shared" si="582"/>
        <v>0</v>
      </c>
      <c r="N1410" s="36">
        <f t="shared" si="582"/>
        <v>0</v>
      </c>
      <c r="O1410" s="36">
        <f t="shared" si="582"/>
        <v>0</v>
      </c>
      <c r="P1410" s="36">
        <f t="shared" si="582"/>
        <v>0</v>
      </c>
      <c r="Q1410" s="36">
        <f t="shared" si="582"/>
        <v>0</v>
      </c>
      <c r="R1410" s="36">
        <f t="shared" si="582"/>
        <v>0</v>
      </c>
      <c r="S1410" s="36">
        <f t="shared" si="582"/>
        <v>0</v>
      </c>
      <c r="T1410" s="36">
        <f t="shared" si="582"/>
        <v>0</v>
      </c>
      <c r="U1410" s="36">
        <f t="shared" si="582"/>
        <v>0</v>
      </c>
      <c r="V1410" s="36">
        <f t="shared" si="582"/>
        <v>0</v>
      </c>
      <c r="W1410" s="35">
        <f>SUBTOTAL(9,W1411:W1417)</f>
        <v>0</v>
      </c>
      <c r="Y1410"/>
      <c r="Z1410"/>
      <c r="AA1410"/>
      <c r="AB1410"/>
      <c r="AC1410"/>
      <c r="AD1410"/>
      <c r="AE1410"/>
      <c r="AF1410"/>
    </row>
    <row r="1411" spans="1:32" s="116" customFormat="1" ht="12.75" customHeight="1" x14ac:dyDescent="0.5">
      <c r="A1411" s="337"/>
      <c r="B1411" s="614"/>
      <c r="C1411" s="236"/>
      <c r="D1411" s="532"/>
      <c r="E1411" s="532"/>
      <c r="F1411" s="617" t="s">
        <v>343</v>
      </c>
      <c r="G1411" s="174">
        <f t="shared" ref="G1411:G1417" si="583">G555</f>
        <v>0</v>
      </c>
      <c r="H1411" s="175">
        <f t="shared" ref="H1411:V1411" si="584">H555*VLOOKUP($F1411,DCT,2,FALSE)</f>
        <v>0</v>
      </c>
      <c r="I1411" s="163">
        <f t="shared" si="584"/>
        <v>0</v>
      </c>
      <c r="J1411" s="163">
        <f t="shared" si="584"/>
        <v>0</v>
      </c>
      <c r="K1411" s="181">
        <f t="shared" si="584"/>
        <v>0</v>
      </c>
      <c r="L1411" s="165">
        <f t="shared" si="584"/>
        <v>0</v>
      </c>
      <c r="M1411" s="176">
        <f t="shared" si="584"/>
        <v>0</v>
      </c>
      <c r="N1411" s="166">
        <f t="shared" si="584"/>
        <v>0</v>
      </c>
      <c r="O1411" s="166">
        <f t="shared" si="584"/>
        <v>0</v>
      </c>
      <c r="P1411" s="166">
        <f t="shared" si="584"/>
        <v>0</v>
      </c>
      <c r="Q1411" s="166">
        <f t="shared" si="584"/>
        <v>0</v>
      </c>
      <c r="R1411" s="166">
        <f t="shared" si="584"/>
        <v>0</v>
      </c>
      <c r="S1411" s="166">
        <f t="shared" si="584"/>
        <v>0</v>
      </c>
      <c r="T1411" s="166">
        <f t="shared" si="584"/>
        <v>0</v>
      </c>
      <c r="U1411" s="166">
        <f t="shared" si="584"/>
        <v>0</v>
      </c>
      <c r="V1411" s="179">
        <f t="shared" si="584"/>
        <v>0</v>
      </c>
      <c r="W1411" s="48">
        <f t="shared" ref="W1411:W1417" si="585">G1411-SUM(H1411:V1411)</f>
        <v>0</v>
      </c>
      <c r="X1411" s="71"/>
      <c r="Y1411"/>
      <c r="Z1411"/>
      <c r="AA1411"/>
      <c r="AB1411"/>
      <c r="AC1411"/>
      <c r="AD1411"/>
      <c r="AE1411"/>
      <c r="AF1411"/>
    </row>
    <row r="1412" spans="1:32" s="116" customFormat="1" ht="12.75" customHeight="1" x14ac:dyDescent="0.5">
      <c r="A1412" s="337"/>
      <c r="B1412" s="614"/>
      <c r="C1412" s="236"/>
      <c r="D1412" s="532"/>
      <c r="E1412" s="532"/>
      <c r="F1412" s="617" t="s">
        <v>344</v>
      </c>
      <c r="G1412" s="174">
        <f t="shared" si="583"/>
        <v>0</v>
      </c>
      <c r="H1412" s="175">
        <f t="shared" ref="H1412:V1412" si="586">H556*VLOOKUP($F1412,DCT,2,FALSE)</f>
        <v>0</v>
      </c>
      <c r="I1412" s="163">
        <f t="shared" si="586"/>
        <v>0</v>
      </c>
      <c r="J1412" s="163">
        <f t="shared" si="586"/>
        <v>0</v>
      </c>
      <c r="K1412" s="181">
        <f t="shared" si="586"/>
        <v>0</v>
      </c>
      <c r="L1412" s="165">
        <f t="shared" si="586"/>
        <v>0</v>
      </c>
      <c r="M1412" s="176">
        <f t="shared" si="586"/>
        <v>0</v>
      </c>
      <c r="N1412" s="166">
        <f t="shared" si="586"/>
        <v>0</v>
      </c>
      <c r="O1412" s="166">
        <f t="shared" si="586"/>
        <v>0</v>
      </c>
      <c r="P1412" s="166">
        <f t="shared" si="586"/>
        <v>0</v>
      </c>
      <c r="Q1412" s="166">
        <f t="shared" si="586"/>
        <v>0</v>
      </c>
      <c r="R1412" s="166">
        <f t="shared" si="586"/>
        <v>0</v>
      </c>
      <c r="S1412" s="166">
        <f t="shared" si="586"/>
        <v>0</v>
      </c>
      <c r="T1412" s="166">
        <f t="shared" si="586"/>
        <v>0</v>
      </c>
      <c r="U1412" s="166">
        <f t="shared" si="586"/>
        <v>0</v>
      </c>
      <c r="V1412" s="179">
        <f t="shared" si="586"/>
        <v>0</v>
      </c>
      <c r="W1412" s="48">
        <f t="shared" si="585"/>
        <v>0</v>
      </c>
      <c r="X1412" s="71"/>
      <c r="Y1412"/>
      <c r="Z1412"/>
      <c r="AA1412"/>
      <c r="AB1412"/>
      <c r="AC1412"/>
      <c r="AD1412"/>
      <c r="AE1412"/>
      <c r="AF1412"/>
    </row>
    <row r="1413" spans="1:32" s="116" customFormat="1" ht="12.75" customHeight="1" x14ac:dyDescent="0.5">
      <c r="A1413" s="337"/>
      <c r="B1413" s="614"/>
      <c r="C1413" s="236"/>
      <c r="D1413" s="532"/>
      <c r="E1413" s="532"/>
      <c r="F1413" s="617" t="s">
        <v>345</v>
      </c>
      <c r="G1413" s="174">
        <f t="shared" si="583"/>
        <v>0</v>
      </c>
      <c r="H1413" s="175">
        <f t="shared" ref="H1413:V1413" si="587">H557*VLOOKUP($F1413,DCT,2,FALSE)</f>
        <v>0</v>
      </c>
      <c r="I1413" s="163">
        <f t="shared" si="587"/>
        <v>0</v>
      </c>
      <c r="J1413" s="163">
        <f t="shared" si="587"/>
        <v>0</v>
      </c>
      <c r="K1413" s="181">
        <f t="shared" si="587"/>
        <v>0</v>
      </c>
      <c r="L1413" s="165">
        <f t="shared" si="587"/>
        <v>0</v>
      </c>
      <c r="M1413" s="176">
        <f t="shared" si="587"/>
        <v>0</v>
      </c>
      <c r="N1413" s="166">
        <f t="shared" si="587"/>
        <v>0</v>
      </c>
      <c r="O1413" s="166">
        <f t="shared" si="587"/>
        <v>0</v>
      </c>
      <c r="P1413" s="166">
        <f t="shared" si="587"/>
        <v>0</v>
      </c>
      <c r="Q1413" s="166">
        <f t="shared" si="587"/>
        <v>0</v>
      </c>
      <c r="R1413" s="166">
        <f t="shared" si="587"/>
        <v>0</v>
      </c>
      <c r="S1413" s="166">
        <f t="shared" si="587"/>
        <v>0</v>
      </c>
      <c r="T1413" s="166">
        <f t="shared" si="587"/>
        <v>0</v>
      </c>
      <c r="U1413" s="166">
        <f t="shared" si="587"/>
        <v>0</v>
      </c>
      <c r="V1413" s="179">
        <f t="shared" si="587"/>
        <v>0</v>
      </c>
      <c r="W1413" s="48">
        <f t="shared" si="585"/>
        <v>0</v>
      </c>
      <c r="X1413" s="71"/>
      <c r="Y1413"/>
      <c r="Z1413"/>
      <c r="AA1413"/>
      <c r="AB1413"/>
      <c r="AC1413"/>
      <c r="AD1413"/>
      <c r="AE1413"/>
      <c r="AF1413"/>
    </row>
    <row r="1414" spans="1:32" s="116" customFormat="1" ht="12.75" customHeight="1" x14ac:dyDescent="0.5">
      <c r="A1414" s="337"/>
      <c r="B1414" s="614"/>
      <c r="C1414" s="236"/>
      <c r="D1414" s="532"/>
      <c r="E1414" s="532"/>
      <c r="F1414" s="617" t="s">
        <v>346</v>
      </c>
      <c r="G1414" s="174">
        <f t="shared" si="583"/>
        <v>0</v>
      </c>
      <c r="H1414" s="175">
        <f t="shared" ref="H1414:V1414" si="588">H558*VLOOKUP($F1414,DCT,2,FALSE)</f>
        <v>0</v>
      </c>
      <c r="I1414" s="163">
        <f t="shared" si="588"/>
        <v>0</v>
      </c>
      <c r="J1414" s="163">
        <f t="shared" si="588"/>
        <v>0</v>
      </c>
      <c r="K1414" s="181">
        <f t="shared" si="588"/>
        <v>0</v>
      </c>
      <c r="L1414" s="165">
        <f t="shared" si="588"/>
        <v>0</v>
      </c>
      <c r="M1414" s="176">
        <f t="shared" si="588"/>
        <v>0</v>
      </c>
      <c r="N1414" s="166">
        <f t="shared" si="588"/>
        <v>0</v>
      </c>
      <c r="O1414" s="166">
        <f t="shared" si="588"/>
        <v>0</v>
      </c>
      <c r="P1414" s="166">
        <f t="shared" si="588"/>
        <v>0</v>
      </c>
      <c r="Q1414" s="166">
        <f t="shared" si="588"/>
        <v>0</v>
      </c>
      <c r="R1414" s="166">
        <f t="shared" si="588"/>
        <v>0</v>
      </c>
      <c r="S1414" s="166">
        <f t="shared" si="588"/>
        <v>0</v>
      </c>
      <c r="T1414" s="166">
        <f t="shared" si="588"/>
        <v>0</v>
      </c>
      <c r="U1414" s="166">
        <f t="shared" si="588"/>
        <v>0</v>
      </c>
      <c r="V1414" s="179">
        <f t="shared" si="588"/>
        <v>0</v>
      </c>
      <c r="W1414" s="48">
        <f t="shared" si="585"/>
        <v>0</v>
      </c>
      <c r="X1414" s="71"/>
      <c r="Y1414"/>
      <c r="Z1414"/>
      <c r="AA1414"/>
      <c r="AB1414"/>
      <c r="AC1414"/>
      <c r="AD1414"/>
      <c r="AE1414"/>
      <c r="AF1414"/>
    </row>
    <row r="1415" spans="1:32" s="116" customFormat="1" ht="12.75" customHeight="1" x14ac:dyDescent="0.5">
      <c r="A1415" s="337"/>
      <c r="B1415" s="614"/>
      <c r="C1415" s="236"/>
      <c r="D1415" s="532"/>
      <c r="E1415" s="532"/>
      <c r="F1415" s="617" t="s">
        <v>410</v>
      </c>
      <c r="G1415" s="174">
        <f t="shared" si="583"/>
        <v>0</v>
      </c>
      <c r="H1415" s="175">
        <f t="shared" ref="H1415:K1417" si="589">H559*VLOOKUP($F1415,DCT,2,FALSE)</f>
        <v>0</v>
      </c>
      <c r="I1415" s="163">
        <f t="shared" si="589"/>
        <v>0</v>
      </c>
      <c r="J1415" s="163">
        <f t="shared" si="589"/>
        <v>0</v>
      </c>
      <c r="K1415" s="181">
        <f t="shared" si="589"/>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5">
      <c r="A1416" s="337"/>
      <c r="B1416" s="614"/>
      <c r="C1416" s="236"/>
      <c r="D1416" s="532"/>
      <c r="E1416" s="532"/>
      <c r="F1416" s="617" t="s">
        <v>347</v>
      </c>
      <c r="G1416" s="174">
        <f t="shared" si="583"/>
        <v>0</v>
      </c>
      <c r="H1416" s="175">
        <f t="shared" si="589"/>
        <v>0</v>
      </c>
      <c r="I1416" s="163">
        <f t="shared" si="589"/>
        <v>0</v>
      </c>
      <c r="J1416" s="163">
        <f t="shared" si="589"/>
        <v>0</v>
      </c>
      <c r="K1416" s="181">
        <f t="shared" si="589"/>
        <v>0</v>
      </c>
      <c r="L1416" s="165">
        <f t="shared" ref="L1416:V1416" si="590">L560*VLOOKUP($F1416,DCT,2,FALSE)</f>
        <v>0</v>
      </c>
      <c r="M1416" s="176">
        <f t="shared" si="590"/>
        <v>0</v>
      </c>
      <c r="N1416" s="166">
        <f t="shared" si="590"/>
        <v>0</v>
      </c>
      <c r="O1416" s="166">
        <f t="shared" si="590"/>
        <v>0</v>
      </c>
      <c r="P1416" s="166">
        <f t="shared" si="590"/>
        <v>0</v>
      </c>
      <c r="Q1416" s="166">
        <f t="shared" si="590"/>
        <v>0</v>
      </c>
      <c r="R1416" s="166">
        <f t="shared" si="590"/>
        <v>0</v>
      </c>
      <c r="S1416" s="166">
        <f t="shared" si="590"/>
        <v>0</v>
      </c>
      <c r="T1416" s="166">
        <f t="shared" si="590"/>
        <v>0</v>
      </c>
      <c r="U1416" s="166">
        <f t="shared" si="590"/>
        <v>0</v>
      </c>
      <c r="V1416" s="179">
        <f t="shared" si="590"/>
        <v>0</v>
      </c>
      <c r="W1416" s="48">
        <f t="shared" si="585"/>
        <v>0</v>
      </c>
      <c r="X1416" s="71"/>
      <c r="Y1416"/>
      <c r="Z1416"/>
      <c r="AA1416"/>
      <c r="AB1416"/>
      <c r="AC1416"/>
      <c r="AD1416"/>
      <c r="AE1416"/>
      <c r="AF1416"/>
    </row>
    <row r="1417" spans="1:32" s="116" customFormat="1" ht="12.75" customHeight="1" x14ac:dyDescent="0.5">
      <c r="A1417" s="337"/>
      <c r="B1417" s="614"/>
      <c r="C1417" s="236"/>
      <c r="D1417" s="532"/>
      <c r="E1417" s="532"/>
      <c r="F1417" s="617" t="s">
        <v>348</v>
      </c>
      <c r="G1417" s="174">
        <f t="shared" si="583"/>
        <v>0</v>
      </c>
      <c r="H1417" s="175">
        <f t="shared" si="589"/>
        <v>0</v>
      </c>
      <c r="I1417" s="163">
        <f t="shared" si="589"/>
        <v>0</v>
      </c>
      <c r="J1417" s="163">
        <f t="shared" si="589"/>
        <v>0</v>
      </c>
      <c r="K1417" s="181">
        <f t="shared" si="589"/>
        <v>0</v>
      </c>
      <c r="L1417" s="165">
        <f t="shared" ref="L1417:V1417" si="591">L561*VLOOKUP($F1417,DCT,2,FALSE)</f>
        <v>0</v>
      </c>
      <c r="M1417" s="176">
        <f t="shared" si="591"/>
        <v>0</v>
      </c>
      <c r="N1417" s="166">
        <f t="shared" si="591"/>
        <v>0</v>
      </c>
      <c r="O1417" s="166">
        <f t="shared" si="591"/>
        <v>0</v>
      </c>
      <c r="P1417" s="166">
        <f t="shared" si="591"/>
        <v>0</v>
      </c>
      <c r="Q1417" s="166">
        <f t="shared" si="591"/>
        <v>0</v>
      </c>
      <c r="R1417" s="166">
        <f t="shared" si="591"/>
        <v>0</v>
      </c>
      <c r="S1417" s="166">
        <f t="shared" si="591"/>
        <v>0</v>
      </c>
      <c r="T1417" s="166">
        <f t="shared" si="591"/>
        <v>0</v>
      </c>
      <c r="U1417" s="166">
        <f t="shared" si="591"/>
        <v>0</v>
      </c>
      <c r="V1417" s="179">
        <f t="shared" si="591"/>
        <v>0</v>
      </c>
      <c r="W1417" s="48">
        <f t="shared" si="585"/>
        <v>0</v>
      </c>
      <c r="X1417" s="71"/>
      <c r="Y1417"/>
      <c r="Z1417"/>
      <c r="AA1417"/>
      <c r="AB1417"/>
      <c r="AC1417"/>
      <c r="AD1417"/>
      <c r="AE1417"/>
      <c r="AF1417"/>
    </row>
    <row r="1418" spans="1:32" s="116" customFormat="1" ht="12.75" customHeight="1" x14ac:dyDescent="0.5">
      <c r="A1418" s="337"/>
      <c r="B1418" s="614"/>
      <c r="C1418" s="236"/>
      <c r="D1418" s="495" t="s">
        <v>337</v>
      </c>
      <c r="E1418" s="495"/>
      <c r="F1418" s="618"/>
      <c r="G1418" s="68">
        <f>SUBTOTAL(9,G1419:G1420)</f>
        <v>0</v>
      </c>
      <c r="H1418" s="36">
        <f>SUBTOTAL(9,H1419:H1420)</f>
        <v>0</v>
      </c>
      <c r="I1418" s="66">
        <f t="shared" ref="I1418:V1418" si="592">SUBTOTAL(9,I1419:I1420)</f>
        <v>0</v>
      </c>
      <c r="J1418" s="66">
        <f t="shared" si="592"/>
        <v>0</v>
      </c>
      <c r="K1418" s="67">
        <f t="shared" si="592"/>
        <v>0</v>
      </c>
      <c r="L1418" s="36">
        <f t="shared" si="592"/>
        <v>0</v>
      </c>
      <c r="M1418" s="36">
        <f t="shared" si="592"/>
        <v>0</v>
      </c>
      <c r="N1418" s="36">
        <f t="shared" si="592"/>
        <v>0</v>
      </c>
      <c r="O1418" s="36">
        <f t="shared" si="592"/>
        <v>0</v>
      </c>
      <c r="P1418" s="36">
        <f t="shared" si="592"/>
        <v>0</v>
      </c>
      <c r="Q1418" s="36">
        <f t="shared" si="592"/>
        <v>0</v>
      </c>
      <c r="R1418" s="36">
        <f t="shared" si="592"/>
        <v>0</v>
      </c>
      <c r="S1418" s="36">
        <f t="shared" si="592"/>
        <v>0</v>
      </c>
      <c r="T1418" s="36">
        <f t="shared" si="592"/>
        <v>0</v>
      </c>
      <c r="U1418" s="36">
        <f t="shared" si="592"/>
        <v>0</v>
      </c>
      <c r="V1418" s="36">
        <f t="shared" si="592"/>
        <v>0</v>
      </c>
      <c r="W1418" s="35">
        <f>SUBTOTAL(9,W1419:W1420)</f>
        <v>0</v>
      </c>
      <c r="Y1418"/>
      <c r="Z1418"/>
      <c r="AA1418"/>
      <c r="AB1418"/>
      <c r="AC1418"/>
      <c r="AD1418"/>
      <c r="AE1418"/>
      <c r="AF1418"/>
    </row>
    <row r="1419" spans="1:32" s="116" customFormat="1" ht="12.75" customHeight="1" x14ac:dyDescent="0.5">
      <c r="A1419" s="337"/>
      <c r="B1419" s="614"/>
      <c r="C1419" s="236"/>
      <c r="D1419" s="532"/>
      <c r="E1419" s="532"/>
      <c r="F1419" s="617" t="s">
        <v>338</v>
      </c>
      <c r="G1419" s="174">
        <f>G563</f>
        <v>0</v>
      </c>
      <c r="H1419" s="175">
        <f t="shared" ref="H1419:V1419" si="593">H563*VLOOKUP($F1419,DCT,2,FALSE)</f>
        <v>0</v>
      </c>
      <c r="I1419" s="163">
        <f t="shared" si="593"/>
        <v>0</v>
      </c>
      <c r="J1419" s="163">
        <f t="shared" si="593"/>
        <v>0</v>
      </c>
      <c r="K1419" s="181">
        <f t="shared" si="593"/>
        <v>0</v>
      </c>
      <c r="L1419" s="165">
        <f t="shared" si="593"/>
        <v>0</v>
      </c>
      <c r="M1419" s="176">
        <f t="shared" si="593"/>
        <v>0</v>
      </c>
      <c r="N1419" s="166">
        <f t="shared" si="593"/>
        <v>0</v>
      </c>
      <c r="O1419" s="166">
        <f t="shared" si="593"/>
        <v>0</v>
      </c>
      <c r="P1419" s="166">
        <f t="shared" si="593"/>
        <v>0</v>
      </c>
      <c r="Q1419" s="166">
        <f t="shared" si="593"/>
        <v>0</v>
      </c>
      <c r="R1419" s="166">
        <f t="shared" si="593"/>
        <v>0</v>
      </c>
      <c r="S1419" s="166">
        <f t="shared" si="593"/>
        <v>0</v>
      </c>
      <c r="T1419" s="166">
        <f t="shared" si="593"/>
        <v>0</v>
      </c>
      <c r="U1419" s="166">
        <f t="shared" si="593"/>
        <v>0</v>
      </c>
      <c r="V1419" s="179">
        <f t="shared" si="593"/>
        <v>0</v>
      </c>
      <c r="W1419" s="48">
        <f>G1419-SUM(H1419:V1419)</f>
        <v>0</v>
      </c>
      <c r="X1419" s="71"/>
      <c r="Y1419"/>
      <c r="Z1419"/>
      <c r="AA1419"/>
      <c r="AB1419"/>
      <c r="AC1419"/>
      <c r="AD1419"/>
      <c r="AE1419"/>
      <c r="AF1419"/>
    </row>
    <row r="1420" spans="1:32" s="116" customFormat="1" ht="12.75" customHeight="1" x14ac:dyDescent="0.5">
      <c r="A1420" s="337"/>
      <c r="B1420" s="614"/>
      <c r="C1420" s="236"/>
      <c r="D1420" s="532"/>
      <c r="E1420" s="532"/>
      <c r="F1420" s="617" t="s">
        <v>339</v>
      </c>
      <c r="G1420" s="174">
        <f>G564</f>
        <v>0</v>
      </c>
      <c r="H1420" s="175">
        <f t="shared" ref="H1420:V1420" si="594">H564*VLOOKUP($F1420,DCT,2,FALSE)</f>
        <v>0</v>
      </c>
      <c r="I1420" s="163">
        <f t="shared" si="594"/>
        <v>0</v>
      </c>
      <c r="J1420" s="163">
        <f t="shared" si="594"/>
        <v>0</v>
      </c>
      <c r="K1420" s="181">
        <f t="shared" si="594"/>
        <v>0</v>
      </c>
      <c r="L1420" s="165">
        <f t="shared" si="594"/>
        <v>0</v>
      </c>
      <c r="M1420" s="176">
        <f t="shared" si="594"/>
        <v>0</v>
      </c>
      <c r="N1420" s="166">
        <f t="shared" si="594"/>
        <v>0</v>
      </c>
      <c r="O1420" s="166">
        <f t="shared" si="594"/>
        <v>0</v>
      </c>
      <c r="P1420" s="166">
        <f t="shared" si="594"/>
        <v>0</v>
      </c>
      <c r="Q1420" s="166">
        <f t="shared" si="594"/>
        <v>0</v>
      </c>
      <c r="R1420" s="166">
        <f t="shared" si="594"/>
        <v>0</v>
      </c>
      <c r="S1420" s="166">
        <f t="shared" si="594"/>
        <v>0</v>
      </c>
      <c r="T1420" s="166">
        <f t="shared" si="594"/>
        <v>0</v>
      </c>
      <c r="U1420" s="166">
        <f t="shared" si="594"/>
        <v>0</v>
      </c>
      <c r="V1420" s="179">
        <f t="shared" si="594"/>
        <v>0</v>
      </c>
      <c r="W1420" s="48">
        <f>G1420-SUM(H1420:V1420)</f>
        <v>0</v>
      </c>
      <c r="X1420" s="71"/>
      <c r="Y1420"/>
      <c r="Z1420"/>
      <c r="AA1420"/>
      <c r="AB1420"/>
      <c r="AC1420"/>
      <c r="AD1420"/>
      <c r="AE1420"/>
      <c r="AF1420"/>
    </row>
    <row r="1421" spans="1:32" s="116" customFormat="1" ht="12.75" customHeight="1" x14ac:dyDescent="0.5">
      <c r="A1421" s="337"/>
      <c r="B1421" s="614"/>
      <c r="C1421" s="236"/>
      <c r="D1421" s="495" t="s">
        <v>340</v>
      </c>
      <c r="E1421" s="532"/>
      <c r="F1421" s="532"/>
      <c r="G1421" s="68">
        <f>SUBTOTAL(9,G1422)</f>
        <v>0</v>
      </c>
      <c r="H1421" s="36">
        <f>SUBTOTAL(9,H1422)</f>
        <v>0</v>
      </c>
      <c r="I1421" s="66">
        <f t="shared" ref="I1421:V1421" si="595">SUBTOTAL(9,I1422)</f>
        <v>0</v>
      </c>
      <c r="J1421" s="66">
        <f t="shared" si="595"/>
        <v>0</v>
      </c>
      <c r="K1421" s="67">
        <f t="shared" si="595"/>
        <v>0</v>
      </c>
      <c r="L1421" s="36">
        <f t="shared" si="595"/>
        <v>0</v>
      </c>
      <c r="M1421" s="36">
        <f t="shared" si="595"/>
        <v>0</v>
      </c>
      <c r="N1421" s="36">
        <f t="shared" si="595"/>
        <v>0</v>
      </c>
      <c r="O1421" s="36">
        <f t="shared" si="595"/>
        <v>0</v>
      </c>
      <c r="P1421" s="36">
        <f t="shared" si="595"/>
        <v>0</v>
      </c>
      <c r="Q1421" s="36">
        <f t="shared" si="595"/>
        <v>0</v>
      </c>
      <c r="R1421" s="36">
        <f t="shared" si="595"/>
        <v>0</v>
      </c>
      <c r="S1421" s="36">
        <f t="shared" si="595"/>
        <v>0</v>
      </c>
      <c r="T1421" s="36">
        <f t="shared" si="595"/>
        <v>0</v>
      </c>
      <c r="U1421" s="36">
        <f t="shared" si="595"/>
        <v>0</v>
      </c>
      <c r="V1421" s="36">
        <f t="shared" si="595"/>
        <v>0</v>
      </c>
      <c r="W1421" s="48">
        <f>SUBTOTAL(9,W1422)</f>
        <v>0</v>
      </c>
      <c r="Y1421"/>
      <c r="Z1421"/>
      <c r="AA1421"/>
      <c r="AB1421"/>
      <c r="AC1421"/>
      <c r="AD1421"/>
      <c r="AE1421"/>
      <c r="AF1421"/>
    </row>
    <row r="1422" spans="1:32" s="116" customFormat="1" ht="12.75" customHeight="1" x14ac:dyDescent="0.5">
      <c r="A1422" s="337"/>
      <c r="B1422" s="614"/>
      <c r="C1422" s="236"/>
      <c r="D1422" s="532"/>
      <c r="E1422" s="532"/>
      <c r="F1422" s="617" t="s">
        <v>341</v>
      </c>
      <c r="G1422" s="174">
        <f>G566</f>
        <v>0</v>
      </c>
      <c r="H1422" s="175">
        <f t="shared" ref="H1422:V1422" si="596">H566*VLOOKUP($F1422,DCT,2,FALSE)</f>
        <v>0</v>
      </c>
      <c r="I1422" s="163">
        <f t="shared" si="596"/>
        <v>0</v>
      </c>
      <c r="J1422" s="163">
        <f t="shared" si="596"/>
        <v>0</v>
      </c>
      <c r="K1422" s="181">
        <f t="shared" si="596"/>
        <v>0</v>
      </c>
      <c r="L1422" s="165">
        <f t="shared" si="596"/>
        <v>0</v>
      </c>
      <c r="M1422" s="176">
        <f t="shared" si="596"/>
        <v>0</v>
      </c>
      <c r="N1422" s="166">
        <f t="shared" si="596"/>
        <v>0</v>
      </c>
      <c r="O1422" s="166">
        <f t="shared" si="596"/>
        <v>0</v>
      </c>
      <c r="P1422" s="166">
        <f t="shared" si="596"/>
        <v>0</v>
      </c>
      <c r="Q1422" s="166">
        <f t="shared" si="596"/>
        <v>0</v>
      </c>
      <c r="R1422" s="166">
        <f t="shared" si="596"/>
        <v>0</v>
      </c>
      <c r="S1422" s="166">
        <f t="shared" si="596"/>
        <v>0</v>
      </c>
      <c r="T1422" s="166">
        <f t="shared" si="596"/>
        <v>0</v>
      </c>
      <c r="U1422" s="166">
        <f t="shared" si="596"/>
        <v>0</v>
      </c>
      <c r="V1422" s="179">
        <f t="shared" si="596"/>
        <v>0</v>
      </c>
      <c r="W1422" s="48">
        <f>G1422-SUM(H1422:V1422)</f>
        <v>0</v>
      </c>
      <c r="X1422" s="71"/>
      <c r="Y1422"/>
      <c r="Z1422"/>
      <c r="AA1422"/>
      <c r="AB1422"/>
      <c r="AC1422"/>
      <c r="AD1422"/>
      <c r="AE1422"/>
      <c r="AF1422"/>
    </row>
    <row r="1423" spans="1:32" s="71" customFormat="1" outlineLevel="1" x14ac:dyDescent="0.4">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4">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4">
      <c r="A1425" s="337"/>
      <c r="B1425" s="32"/>
      <c r="C1425" s="31"/>
      <c r="D1425" s="30"/>
      <c r="E1425" s="65"/>
      <c r="F1425" s="451" t="s">
        <v>169</v>
      </c>
      <c r="G1425" s="453">
        <f t="shared" ref="G1425" si="597">G569</f>
        <v>0</v>
      </c>
      <c r="H1425" s="454">
        <f t="shared" ref="H1425:V1425" si="598">H569*VLOOKUP($F1425,DCT,2,FALSE)</f>
        <v>0</v>
      </c>
      <c r="I1425" s="455">
        <f t="shared" si="598"/>
        <v>0</v>
      </c>
      <c r="J1425" s="455">
        <f t="shared" si="598"/>
        <v>0</v>
      </c>
      <c r="K1425" s="456">
        <f t="shared" si="598"/>
        <v>0</v>
      </c>
      <c r="L1425" s="457">
        <f t="shared" si="598"/>
        <v>0</v>
      </c>
      <c r="M1425" s="458">
        <f t="shared" si="598"/>
        <v>0</v>
      </c>
      <c r="N1425" s="455">
        <f t="shared" si="598"/>
        <v>0</v>
      </c>
      <c r="O1425" s="455">
        <f t="shared" si="598"/>
        <v>0</v>
      </c>
      <c r="P1425" s="455">
        <f t="shared" si="598"/>
        <v>0</v>
      </c>
      <c r="Q1425" s="455">
        <f t="shared" si="598"/>
        <v>0</v>
      </c>
      <c r="R1425" s="455">
        <f t="shared" si="598"/>
        <v>0</v>
      </c>
      <c r="S1425" s="455">
        <f t="shared" si="598"/>
        <v>0</v>
      </c>
      <c r="T1425" s="455">
        <f t="shared" si="598"/>
        <v>0</v>
      </c>
      <c r="U1425" s="455">
        <f t="shared" si="598"/>
        <v>0</v>
      </c>
      <c r="V1425" s="459">
        <f t="shared" si="598"/>
        <v>0</v>
      </c>
      <c r="W1425" s="453">
        <f t="shared" ref="W1425:W1427" si="599">G1425-SUM(H1425:V1425)</f>
        <v>0</v>
      </c>
      <c r="Y1425"/>
      <c r="Z1425"/>
      <c r="AA1425"/>
      <c r="AB1425"/>
      <c r="AC1425"/>
      <c r="AD1425"/>
      <c r="AE1425"/>
      <c r="AF1425"/>
    </row>
    <row r="1426" spans="1:34" s="71" customFormat="1" outlineLevel="1" x14ac:dyDescent="0.4">
      <c r="A1426" s="337"/>
      <c r="B1426" s="32"/>
      <c r="C1426" s="31"/>
      <c r="D1426" s="30"/>
      <c r="E1426" s="65"/>
      <c r="F1426" s="451" t="s">
        <v>170</v>
      </c>
      <c r="G1426" s="453">
        <f t="shared" ref="G1426" si="600">G570</f>
        <v>0</v>
      </c>
      <c r="H1426" s="454">
        <f t="shared" ref="H1426:V1426" si="601">H570*VLOOKUP($F1426,DCT,2,FALSE)</f>
        <v>0</v>
      </c>
      <c r="I1426" s="455">
        <f t="shared" si="601"/>
        <v>0</v>
      </c>
      <c r="J1426" s="455">
        <f t="shared" si="601"/>
        <v>0</v>
      </c>
      <c r="K1426" s="456">
        <f t="shared" si="601"/>
        <v>0</v>
      </c>
      <c r="L1426" s="457">
        <f t="shared" si="601"/>
        <v>0</v>
      </c>
      <c r="M1426" s="458">
        <f t="shared" si="601"/>
        <v>0</v>
      </c>
      <c r="N1426" s="455">
        <f t="shared" si="601"/>
        <v>0</v>
      </c>
      <c r="O1426" s="455">
        <f t="shared" si="601"/>
        <v>0</v>
      </c>
      <c r="P1426" s="455">
        <f t="shared" si="601"/>
        <v>0</v>
      </c>
      <c r="Q1426" s="455">
        <f t="shared" si="601"/>
        <v>0</v>
      </c>
      <c r="R1426" s="455">
        <f t="shared" si="601"/>
        <v>0</v>
      </c>
      <c r="S1426" s="455">
        <f t="shared" si="601"/>
        <v>0</v>
      </c>
      <c r="T1426" s="455">
        <f t="shared" si="601"/>
        <v>0</v>
      </c>
      <c r="U1426" s="455">
        <f t="shared" si="601"/>
        <v>0</v>
      </c>
      <c r="V1426" s="459">
        <f t="shared" si="601"/>
        <v>0</v>
      </c>
      <c r="W1426" s="453">
        <f t="shared" si="599"/>
        <v>0</v>
      </c>
      <c r="Y1426"/>
      <c r="Z1426"/>
      <c r="AA1426"/>
      <c r="AB1426"/>
      <c r="AC1426"/>
      <c r="AD1426"/>
      <c r="AE1426"/>
      <c r="AF1426"/>
    </row>
    <row r="1427" spans="1:34" s="71" customFormat="1" outlineLevel="1" x14ac:dyDescent="0.4">
      <c r="A1427" s="337"/>
      <c r="B1427" s="32"/>
      <c r="C1427" s="31"/>
      <c r="D1427" s="30"/>
      <c r="E1427" s="65"/>
      <c r="F1427" s="451" t="s">
        <v>171</v>
      </c>
      <c r="G1427" s="453">
        <f t="shared" ref="G1427" si="602">G571</f>
        <v>0</v>
      </c>
      <c r="H1427" s="454">
        <f t="shared" ref="H1427:V1427" si="603">H571*VLOOKUP($F1427,DCT,2,FALSE)</f>
        <v>0</v>
      </c>
      <c r="I1427" s="455">
        <f t="shared" si="603"/>
        <v>0</v>
      </c>
      <c r="J1427" s="455">
        <f t="shared" si="603"/>
        <v>0</v>
      </c>
      <c r="K1427" s="456">
        <f t="shared" si="603"/>
        <v>0</v>
      </c>
      <c r="L1427" s="457">
        <f t="shared" si="603"/>
        <v>0</v>
      </c>
      <c r="M1427" s="458">
        <f t="shared" si="603"/>
        <v>0</v>
      </c>
      <c r="N1427" s="455">
        <f t="shared" si="603"/>
        <v>0</v>
      </c>
      <c r="O1427" s="455">
        <f t="shared" si="603"/>
        <v>0</v>
      </c>
      <c r="P1427" s="455">
        <f t="shared" si="603"/>
        <v>0</v>
      </c>
      <c r="Q1427" s="455">
        <f t="shared" si="603"/>
        <v>0</v>
      </c>
      <c r="R1427" s="455">
        <f t="shared" si="603"/>
        <v>0</v>
      </c>
      <c r="S1427" s="455">
        <f t="shared" si="603"/>
        <v>0</v>
      </c>
      <c r="T1427" s="455">
        <f t="shared" si="603"/>
        <v>0</v>
      </c>
      <c r="U1427" s="455">
        <f t="shared" si="603"/>
        <v>0</v>
      </c>
      <c r="V1427" s="459">
        <f t="shared" si="603"/>
        <v>0</v>
      </c>
      <c r="W1427" s="453">
        <f t="shared" si="599"/>
        <v>0</v>
      </c>
      <c r="Y1427"/>
      <c r="Z1427"/>
      <c r="AA1427"/>
      <c r="AB1427"/>
      <c r="AC1427"/>
      <c r="AD1427"/>
      <c r="AE1427"/>
      <c r="AF1427"/>
    </row>
    <row r="1428" spans="1:34" s="116" customFormat="1" ht="12.75" customHeight="1" x14ac:dyDescent="0.5">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5.3" thickBot="1" x14ac:dyDescent="0.55000000000000004">
      <c r="A1429" s="337"/>
      <c r="B1429" s="503" t="s">
        <v>349</v>
      </c>
      <c r="C1429" s="76"/>
      <c r="D1429" s="76"/>
      <c r="E1429" s="76"/>
      <c r="F1429" s="76"/>
      <c r="G1429" s="88">
        <f t="shared" ref="G1429:W1429" si="604">SUBTOTAL(9,G1379:G1428)</f>
        <v>0</v>
      </c>
      <c r="H1429" s="434">
        <f t="shared" si="604"/>
        <v>0</v>
      </c>
      <c r="I1429" s="435">
        <f t="shared" si="604"/>
        <v>0</v>
      </c>
      <c r="J1429" s="435">
        <f t="shared" si="604"/>
        <v>0</v>
      </c>
      <c r="K1429" s="436">
        <f t="shared" si="604"/>
        <v>0</v>
      </c>
      <c r="L1429" s="437">
        <f t="shared" si="604"/>
        <v>0</v>
      </c>
      <c r="M1429" s="439">
        <f t="shared" si="604"/>
        <v>0</v>
      </c>
      <c r="N1429" s="438">
        <f t="shared" si="604"/>
        <v>0</v>
      </c>
      <c r="O1429" s="438">
        <f t="shared" si="604"/>
        <v>0</v>
      </c>
      <c r="P1429" s="438">
        <f t="shared" si="604"/>
        <v>0</v>
      </c>
      <c r="Q1429" s="438">
        <f t="shared" si="604"/>
        <v>0</v>
      </c>
      <c r="R1429" s="438">
        <f t="shared" si="604"/>
        <v>0</v>
      </c>
      <c r="S1429" s="438">
        <f t="shared" si="604"/>
        <v>0</v>
      </c>
      <c r="T1429" s="438">
        <f t="shared" si="604"/>
        <v>0</v>
      </c>
      <c r="U1429" s="438">
        <f t="shared" si="604"/>
        <v>0</v>
      </c>
      <c r="V1429" s="90">
        <f t="shared" si="604"/>
        <v>0</v>
      </c>
      <c r="W1429" s="93">
        <f t="shared" si="604"/>
        <v>0</v>
      </c>
      <c r="X1429" s="71"/>
      <c r="Y1429"/>
      <c r="Z1429"/>
      <c r="AA1429"/>
      <c r="AB1429"/>
      <c r="AC1429"/>
      <c r="AD1429"/>
      <c r="AE1429"/>
      <c r="AF1429"/>
    </row>
    <row r="1430" spans="1:34" ht="12.6" thickBot="1" x14ac:dyDescent="0.4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 x14ac:dyDescent="0.5">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4">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4">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4">
      <c r="A1434" s="341"/>
      <c r="B1434" s="494"/>
      <c r="C1434" s="495"/>
      <c r="D1434" s="495"/>
      <c r="E1434" s="496" t="s">
        <v>41</v>
      </c>
      <c r="F1434" s="496"/>
      <c r="G1434" s="68">
        <f>SUBTOTAL(9,G1435:G1438)</f>
        <v>0</v>
      </c>
      <c r="H1434" s="69">
        <f t="shared" ref="H1434:W1434" si="605">SUBTOTAL(9,H1435:H1438)</f>
        <v>0</v>
      </c>
      <c r="I1434" s="66">
        <f t="shared" si="605"/>
        <v>0</v>
      </c>
      <c r="J1434" s="66">
        <f t="shared" si="605"/>
        <v>0</v>
      </c>
      <c r="K1434" s="67">
        <f t="shared" si="605"/>
        <v>0</v>
      </c>
      <c r="L1434" s="36">
        <f t="shared" si="605"/>
        <v>0</v>
      </c>
      <c r="M1434" s="36">
        <f t="shared" si="605"/>
        <v>0</v>
      </c>
      <c r="N1434" s="36">
        <f t="shared" si="605"/>
        <v>0</v>
      </c>
      <c r="O1434" s="36">
        <f t="shared" si="605"/>
        <v>0</v>
      </c>
      <c r="P1434" s="36">
        <f t="shared" si="605"/>
        <v>0</v>
      </c>
      <c r="Q1434" s="36">
        <f t="shared" si="605"/>
        <v>0</v>
      </c>
      <c r="R1434" s="36">
        <f t="shared" si="605"/>
        <v>0</v>
      </c>
      <c r="S1434" s="36">
        <f t="shared" si="605"/>
        <v>0</v>
      </c>
      <c r="T1434" s="36">
        <f t="shared" si="605"/>
        <v>0</v>
      </c>
      <c r="U1434" s="36">
        <f t="shared" si="605"/>
        <v>0</v>
      </c>
      <c r="V1434" s="36">
        <f t="shared" si="605"/>
        <v>0</v>
      </c>
      <c r="W1434" s="35">
        <f t="shared" si="605"/>
        <v>0</v>
      </c>
      <c r="Y1434"/>
      <c r="Z1434"/>
      <c r="AA1434"/>
      <c r="AB1434"/>
      <c r="AC1434"/>
      <c r="AD1434"/>
      <c r="AE1434"/>
      <c r="AF1434"/>
    </row>
    <row r="1435" spans="1:34" s="71" customFormat="1" outlineLevel="1" x14ac:dyDescent="0.4">
      <c r="A1435" s="341"/>
      <c r="B1435" s="494"/>
      <c r="C1435" s="495"/>
      <c r="D1435" s="495"/>
      <c r="E1435" s="496"/>
      <c r="F1435" s="497" t="s">
        <v>42</v>
      </c>
      <c r="G1435" s="174">
        <f>G579</f>
        <v>0</v>
      </c>
      <c r="H1435" s="225">
        <f>G1435*(1-VLOOKUP($F1435,SHT,2,FALSE))+H579*(1-VLOOKUP($F1435,SHT,2,FALSE))</f>
        <v>0</v>
      </c>
      <c r="I1435" s="163">
        <f t="shared" ref="I1435:V1435" si="606">I579*(1-VLOOKUP($F1435,SHT,2,FALSE))</f>
        <v>0</v>
      </c>
      <c r="J1435" s="163">
        <f t="shared" si="606"/>
        <v>0</v>
      </c>
      <c r="K1435" s="181">
        <f t="shared" si="606"/>
        <v>0</v>
      </c>
      <c r="L1435" s="165">
        <f t="shared" si="606"/>
        <v>0</v>
      </c>
      <c r="M1435" s="176">
        <f t="shared" si="606"/>
        <v>0</v>
      </c>
      <c r="N1435" s="166">
        <f t="shared" si="606"/>
        <v>0</v>
      </c>
      <c r="O1435" s="166">
        <f t="shared" si="606"/>
        <v>0</v>
      </c>
      <c r="P1435" s="166">
        <f t="shared" si="606"/>
        <v>0</v>
      </c>
      <c r="Q1435" s="166">
        <f t="shared" si="606"/>
        <v>0</v>
      </c>
      <c r="R1435" s="166">
        <f t="shared" si="606"/>
        <v>0</v>
      </c>
      <c r="S1435" s="166">
        <f t="shared" si="606"/>
        <v>0</v>
      </c>
      <c r="T1435" s="162">
        <f t="shared" si="606"/>
        <v>0</v>
      </c>
      <c r="U1435" s="166">
        <f t="shared" si="606"/>
        <v>0</v>
      </c>
      <c r="V1435" s="167">
        <f t="shared" si="606"/>
        <v>0</v>
      </c>
      <c r="W1435" s="48">
        <f>W579</f>
        <v>0</v>
      </c>
      <c r="Y1435"/>
      <c r="Z1435"/>
      <c r="AA1435"/>
      <c r="AB1435"/>
      <c r="AC1435"/>
      <c r="AD1435"/>
      <c r="AE1435"/>
      <c r="AF1435"/>
    </row>
    <row r="1436" spans="1:34" s="71" customFormat="1" outlineLevel="1" x14ac:dyDescent="0.4">
      <c r="A1436" s="341"/>
      <c r="B1436" s="494"/>
      <c r="C1436" s="495"/>
      <c r="D1436" s="495"/>
      <c r="E1436" s="496"/>
      <c r="F1436" s="497" t="s">
        <v>43</v>
      </c>
      <c r="G1436" s="174">
        <f>G580</f>
        <v>0</v>
      </c>
      <c r="H1436" s="225">
        <f>G1436*(1-VLOOKUP($F1436,SHT,2,FALSE))+H580*(1-VLOOKUP($F1436,SHT,2,FALSE))</f>
        <v>0</v>
      </c>
      <c r="I1436" s="163">
        <f t="shared" ref="I1436:V1436" si="607">I580*(1-VLOOKUP($F1436,SHT,2,FALSE))</f>
        <v>0</v>
      </c>
      <c r="J1436" s="163">
        <f t="shared" si="607"/>
        <v>0</v>
      </c>
      <c r="K1436" s="181">
        <f t="shared" si="607"/>
        <v>0</v>
      </c>
      <c r="L1436" s="165">
        <f t="shared" si="607"/>
        <v>0</v>
      </c>
      <c r="M1436" s="176">
        <f t="shared" si="607"/>
        <v>0</v>
      </c>
      <c r="N1436" s="166">
        <f t="shared" si="607"/>
        <v>0</v>
      </c>
      <c r="O1436" s="166">
        <f t="shared" si="607"/>
        <v>0</v>
      </c>
      <c r="P1436" s="166">
        <f t="shared" si="607"/>
        <v>0</v>
      </c>
      <c r="Q1436" s="166">
        <f t="shared" si="607"/>
        <v>0</v>
      </c>
      <c r="R1436" s="166">
        <f t="shared" si="607"/>
        <v>0</v>
      </c>
      <c r="S1436" s="166">
        <f t="shared" si="607"/>
        <v>0</v>
      </c>
      <c r="T1436" s="162">
        <f t="shared" si="607"/>
        <v>0</v>
      </c>
      <c r="U1436" s="166">
        <f t="shared" si="607"/>
        <v>0</v>
      </c>
      <c r="V1436" s="167">
        <f t="shared" si="607"/>
        <v>0</v>
      </c>
      <c r="W1436" s="48">
        <f>W580</f>
        <v>0</v>
      </c>
      <c r="Y1436"/>
      <c r="Z1436"/>
      <c r="AA1436"/>
      <c r="AB1436"/>
      <c r="AC1436"/>
      <c r="AD1436"/>
      <c r="AE1436"/>
      <c r="AF1436"/>
    </row>
    <row r="1437" spans="1:34" s="71" customFormat="1" outlineLevel="1" x14ac:dyDescent="0.4">
      <c r="A1437" s="341"/>
      <c r="B1437" s="494"/>
      <c r="C1437" s="495"/>
      <c r="D1437" s="495"/>
      <c r="E1437" s="496"/>
      <c r="F1437" s="497" t="s">
        <v>44</v>
      </c>
      <c r="G1437" s="174">
        <f>G581</f>
        <v>0</v>
      </c>
      <c r="H1437" s="225">
        <f>G1437*(1-VLOOKUP($F1437,SHT,2,FALSE))+H581*(1-VLOOKUP($F1437,SHT,2,FALSE))</f>
        <v>0</v>
      </c>
      <c r="I1437" s="163">
        <f t="shared" ref="I1437:V1437" si="608">I581*(1-VLOOKUP($F1437,SHT,2,FALSE))</f>
        <v>0</v>
      </c>
      <c r="J1437" s="163">
        <f t="shared" si="608"/>
        <v>0</v>
      </c>
      <c r="K1437" s="181">
        <f t="shared" si="608"/>
        <v>0</v>
      </c>
      <c r="L1437" s="165">
        <f t="shared" si="608"/>
        <v>0</v>
      </c>
      <c r="M1437" s="176">
        <f t="shared" si="608"/>
        <v>0</v>
      </c>
      <c r="N1437" s="166">
        <f t="shared" si="608"/>
        <v>0</v>
      </c>
      <c r="O1437" s="166">
        <f t="shared" si="608"/>
        <v>0</v>
      </c>
      <c r="P1437" s="166">
        <f t="shared" si="608"/>
        <v>0</v>
      </c>
      <c r="Q1437" s="166">
        <f t="shared" si="608"/>
        <v>0</v>
      </c>
      <c r="R1437" s="166">
        <f t="shared" si="608"/>
        <v>0</v>
      </c>
      <c r="S1437" s="166">
        <f t="shared" si="608"/>
        <v>0</v>
      </c>
      <c r="T1437" s="162">
        <f t="shared" si="608"/>
        <v>0</v>
      </c>
      <c r="U1437" s="166">
        <f t="shared" si="608"/>
        <v>0</v>
      </c>
      <c r="V1437" s="167">
        <f t="shared" si="608"/>
        <v>0</v>
      </c>
      <c r="W1437" s="48">
        <f>W581</f>
        <v>0</v>
      </c>
      <c r="Y1437"/>
      <c r="Z1437"/>
      <c r="AA1437"/>
      <c r="AB1437"/>
      <c r="AC1437"/>
      <c r="AD1437"/>
      <c r="AE1437"/>
      <c r="AF1437"/>
    </row>
    <row r="1438" spans="1:34" s="71" customFormat="1" outlineLevel="1" x14ac:dyDescent="0.4">
      <c r="A1438" s="341"/>
      <c r="B1438" s="494"/>
      <c r="C1438" s="495"/>
      <c r="D1438" s="495"/>
      <c r="E1438" s="496"/>
      <c r="F1438" s="497" t="s">
        <v>45</v>
      </c>
      <c r="G1438" s="174">
        <f>G582</f>
        <v>0</v>
      </c>
      <c r="H1438" s="225">
        <f>G1438*(1-VLOOKUP($F1438,SHT,2,FALSE))+H582*(1-VLOOKUP($F1438,SHT,2,FALSE))</f>
        <v>0</v>
      </c>
      <c r="I1438" s="163">
        <f t="shared" ref="I1438:V1438" si="609">I582*(1-VLOOKUP($F1438,SHT,2,FALSE))</f>
        <v>0</v>
      </c>
      <c r="J1438" s="163">
        <f t="shared" si="609"/>
        <v>0</v>
      </c>
      <c r="K1438" s="181">
        <f t="shared" si="609"/>
        <v>0</v>
      </c>
      <c r="L1438" s="165">
        <f t="shared" si="609"/>
        <v>0</v>
      </c>
      <c r="M1438" s="176">
        <f t="shared" si="609"/>
        <v>0</v>
      </c>
      <c r="N1438" s="166">
        <f t="shared" si="609"/>
        <v>0</v>
      </c>
      <c r="O1438" s="166">
        <f t="shared" si="609"/>
        <v>0</v>
      </c>
      <c r="P1438" s="166">
        <f t="shared" si="609"/>
        <v>0</v>
      </c>
      <c r="Q1438" s="166">
        <f t="shared" si="609"/>
        <v>0</v>
      </c>
      <c r="R1438" s="166">
        <f t="shared" si="609"/>
        <v>0</v>
      </c>
      <c r="S1438" s="166">
        <f t="shared" si="609"/>
        <v>0</v>
      </c>
      <c r="T1438" s="162">
        <f t="shared" si="609"/>
        <v>0</v>
      </c>
      <c r="U1438" s="166">
        <f t="shared" si="609"/>
        <v>0</v>
      </c>
      <c r="V1438" s="167">
        <f t="shared" si="609"/>
        <v>0</v>
      </c>
      <c r="W1438" s="48">
        <f>W582</f>
        <v>0</v>
      </c>
      <c r="Y1438"/>
      <c r="Z1438"/>
      <c r="AA1438"/>
      <c r="AB1438"/>
      <c r="AC1438"/>
      <c r="AD1438"/>
      <c r="AE1438"/>
      <c r="AF1438"/>
    </row>
    <row r="1439" spans="1:34" s="71" customFormat="1" x14ac:dyDescent="0.4">
      <c r="A1439" s="341"/>
      <c r="B1439" s="494"/>
      <c r="C1439" s="495"/>
      <c r="D1439" s="495"/>
      <c r="E1439" s="496" t="s">
        <v>46</v>
      </c>
      <c r="F1439" s="496"/>
      <c r="G1439" s="68">
        <f t="shared" ref="G1439:W1439" si="610">SUBTOTAL(9,G1440:G1443)</f>
        <v>0</v>
      </c>
      <c r="H1439" s="69">
        <f t="shared" si="610"/>
        <v>0</v>
      </c>
      <c r="I1439" s="66">
        <f t="shared" si="610"/>
        <v>0</v>
      </c>
      <c r="J1439" s="66">
        <f t="shared" si="610"/>
        <v>0</v>
      </c>
      <c r="K1439" s="67">
        <f t="shared" si="610"/>
        <v>0</v>
      </c>
      <c r="L1439" s="36">
        <f t="shared" si="610"/>
        <v>0</v>
      </c>
      <c r="M1439" s="36">
        <f t="shared" si="610"/>
        <v>0</v>
      </c>
      <c r="N1439" s="36">
        <f t="shared" si="610"/>
        <v>0</v>
      </c>
      <c r="O1439" s="36">
        <f t="shared" si="610"/>
        <v>0</v>
      </c>
      <c r="P1439" s="36">
        <f t="shared" si="610"/>
        <v>0</v>
      </c>
      <c r="Q1439" s="36">
        <f t="shared" si="610"/>
        <v>0</v>
      </c>
      <c r="R1439" s="36">
        <f t="shared" si="610"/>
        <v>0</v>
      </c>
      <c r="S1439" s="36">
        <f t="shared" si="610"/>
        <v>0</v>
      </c>
      <c r="T1439" s="36">
        <f t="shared" si="610"/>
        <v>0</v>
      </c>
      <c r="U1439" s="36">
        <f t="shared" si="610"/>
        <v>0</v>
      </c>
      <c r="V1439" s="36">
        <f t="shared" si="610"/>
        <v>0</v>
      </c>
      <c r="W1439" s="35">
        <f t="shared" si="610"/>
        <v>0</v>
      </c>
      <c r="Y1439"/>
      <c r="Z1439"/>
      <c r="AA1439"/>
      <c r="AB1439"/>
      <c r="AC1439"/>
      <c r="AD1439"/>
      <c r="AE1439"/>
      <c r="AF1439"/>
    </row>
    <row r="1440" spans="1:34" s="71" customFormat="1" outlineLevel="1" x14ac:dyDescent="0.4">
      <c r="A1440" s="341"/>
      <c r="B1440" s="494"/>
      <c r="C1440" s="495"/>
      <c r="D1440" s="495"/>
      <c r="E1440" s="496"/>
      <c r="F1440" s="497" t="s">
        <v>47</v>
      </c>
      <c r="G1440" s="174">
        <f>G584</f>
        <v>0</v>
      </c>
      <c r="H1440" s="225">
        <f>G1440*(1-VLOOKUP($F1440,SHT,2,FALSE))+H584*(1-VLOOKUP($F1440,SHT,2,FALSE))</f>
        <v>0</v>
      </c>
      <c r="I1440" s="163">
        <f t="shared" ref="I1440:V1440" si="611">I584*(1-VLOOKUP($F1440,SHT,2,FALSE))</f>
        <v>0</v>
      </c>
      <c r="J1440" s="163">
        <f t="shared" si="611"/>
        <v>0</v>
      </c>
      <c r="K1440" s="181">
        <f t="shared" si="611"/>
        <v>0</v>
      </c>
      <c r="L1440" s="165">
        <f t="shared" si="611"/>
        <v>0</v>
      </c>
      <c r="M1440" s="176">
        <f t="shared" si="611"/>
        <v>0</v>
      </c>
      <c r="N1440" s="166">
        <f t="shared" si="611"/>
        <v>0</v>
      </c>
      <c r="O1440" s="166">
        <f t="shared" si="611"/>
        <v>0</v>
      </c>
      <c r="P1440" s="166">
        <f t="shared" si="611"/>
        <v>0</v>
      </c>
      <c r="Q1440" s="166">
        <f t="shared" si="611"/>
        <v>0</v>
      </c>
      <c r="R1440" s="166">
        <f t="shared" si="611"/>
        <v>0</v>
      </c>
      <c r="S1440" s="166">
        <f t="shared" si="611"/>
        <v>0</v>
      </c>
      <c r="T1440" s="162">
        <f t="shared" si="611"/>
        <v>0</v>
      </c>
      <c r="U1440" s="166">
        <f t="shared" si="611"/>
        <v>0</v>
      </c>
      <c r="V1440" s="167">
        <f t="shared" si="611"/>
        <v>0</v>
      </c>
      <c r="W1440" s="48">
        <f>W584</f>
        <v>0</v>
      </c>
      <c r="Y1440"/>
      <c r="Z1440"/>
      <c r="AA1440"/>
      <c r="AB1440"/>
      <c r="AC1440"/>
      <c r="AD1440"/>
      <c r="AE1440"/>
      <c r="AF1440"/>
    </row>
    <row r="1441" spans="1:32" s="71" customFormat="1" outlineLevel="1" x14ac:dyDescent="0.4">
      <c r="A1441" s="341"/>
      <c r="B1441" s="494"/>
      <c r="C1441" s="495"/>
      <c r="D1441" s="495"/>
      <c r="E1441" s="496"/>
      <c r="F1441" s="497" t="s">
        <v>48</v>
      </c>
      <c r="G1441" s="174">
        <f>G585</f>
        <v>0</v>
      </c>
      <c r="H1441" s="225">
        <f>G1441*(1-VLOOKUP($F1441,SHT,2,FALSE))+H585*(1-VLOOKUP($F1441,SHT,2,FALSE))</f>
        <v>0</v>
      </c>
      <c r="I1441" s="163">
        <f t="shared" ref="I1441:V1441" si="612">I585*(1-VLOOKUP($F1441,SHT,2,FALSE))</f>
        <v>0</v>
      </c>
      <c r="J1441" s="163">
        <f t="shared" si="612"/>
        <v>0</v>
      </c>
      <c r="K1441" s="181">
        <f t="shared" si="612"/>
        <v>0</v>
      </c>
      <c r="L1441" s="165">
        <f t="shared" si="612"/>
        <v>0</v>
      </c>
      <c r="M1441" s="176">
        <f t="shared" si="612"/>
        <v>0</v>
      </c>
      <c r="N1441" s="166">
        <f t="shared" si="612"/>
        <v>0</v>
      </c>
      <c r="O1441" s="166">
        <f t="shared" si="612"/>
        <v>0</v>
      </c>
      <c r="P1441" s="166">
        <f t="shared" si="612"/>
        <v>0</v>
      </c>
      <c r="Q1441" s="166">
        <f t="shared" si="612"/>
        <v>0</v>
      </c>
      <c r="R1441" s="166">
        <f t="shared" si="612"/>
        <v>0</v>
      </c>
      <c r="S1441" s="166">
        <f t="shared" si="612"/>
        <v>0</v>
      </c>
      <c r="T1441" s="162">
        <f t="shared" si="612"/>
        <v>0</v>
      </c>
      <c r="U1441" s="166">
        <f t="shared" si="612"/>
        <v>0</v>
      </c>
      <c r="V1441" s="167">
        <f t="shared" si="612"/>
        <v>0</v>
      </c>
      <c r="W1441" s="48">
        <f>W585</f>
        <v>0</v>
      </c>
      <c r="Y1441"/>
      <c r="Z1441"/>
      <c r="AA1441"/>
      <c r="AB1441"/>
      <c r="AC1441"/>
      <c r="AD1441"/>
      <c r="AE1441"/>
      <c r="AF1441"/>
    </row>
    <row r="1442" spans="1:32" s="71" customFormat="1" outlineLevel="1" x14ac:dyDescent="0.4">
      <c r="A1442" s="341"/>
      <c r="B1442" s="494"/>
      <c r="C1442" s="495"/>
      <c r="D1442" s="495"/>
      <c r="E1442" s="496"/>
      <c r="F1442" s="497" t="s">
        <v>49</v>
      </c>
      <c r="G1442" s="174">
        <f>G586</f>
        <v>0</v>
      </c>
      <c r="H1442" s="225">
        <f>G1442*(1-VLOOKUP($F1442,SHT,2,FALSE))+H586*(1-VLOOKUP($F1442,SHT,2,FALSE))</f>
        <v>0</v>
      </c>
      <c r="I1442" s="163">
        <f t="shared" ref="I1442:V1442" si="613">I586*(1-VLOOKUP($F1442,SHT,2,FALSE))</f>
        <v>0</v>
      </c>
      <c r="J1442" s="163">
        <f t="shared" si="613"/>
        <v>0</v>
      </c>
      <c r="K1442" s="181">
        <f t="shared" si="613"/>
        <v>0</v>
      </c>
      <c r="L1442" s="165">
        <f t="shared" si="613"/>
        <v>0</v>
      </c>
      <c r="M1442" s="176">
        <f t="shared" si="613"/>
        <v>0</v>
      </c>
      <c r="N1442" s="166">
        <f t="shared" si="613"/>
        <v>0</v>
      </c>
      <c r="O1442" s="166">
        <f t="shared" si="613"/>
        <v>0</v>
      </c>
      <c r="P1442" s="166">
        <f t="shared" si="613"/>
        <v>0</v>
      </c>
      <c r="Q1442" s="166">
        <f t="shared" si="613"/>
        <v>0</v>
      </c>
      <c r="R1442" s="166">
        <f t="shared" si="613"/>
        <v>0</v>
      </c>
      <c r="S1442" s="166">
        <f t="shared" si="613"/>
        <v>0</v>
      </c>
      <c r="T1442" s="162">
        <f t="shared" si="613"/>
        <v>0</v>
      </c>
      <c r="U1442" s="166">
        <f t="shared" si="613"/>
        <v>0</v>
      </c>
      <c r="V1442" s="167">
        <f t="shared" si="613"/>
        <v>0</v>
      </c>
      <c r="W1442" s="48">
        <f>W586</f>
        <v>0</v>
      </c>
      <c r="Y1442"/>
      <c r="Z1442"/>
      <c r="AA1442"/>
      <c r="AB1442"/>
      <c r="AC1442"/>
      <c r="AD1442"/>
      <c r="AE1442"/>
      <c r="AF1442"/>
    </row>
    <row r="1443" spans="1:32" s="71" customFormat="1" outlineLevel="1" x14ac:dyDescent="0.4">
      <c r="A1443" s="341"/>
      <c r="B1443" s="494"/>
      <c r="C1443" s="495"/>
      <c r="D1443" s="495"/>
      <c r="E1443" s="496"/>
      <c r="F1443" s="497" t="s">
        <v>50</v>
      </c>
      <c r="G1443" s="174">
        <f>G587</f>
        <v>0</v>
      </c>
      <c r="H1443" s="225">
        <f>G1443*(1-VLOOKUP($F1443,SHT,2,FALSE))+H587*(1-VLOOKUP($F1443,SHT,2,FALSE))</f>
        <v>0</v>
      </c>
      <c r="I1443" s="163">
        <f t="shared" ref="I1443:V1443" si="614">I587*(1-VLOOKUP($F1443,SHT,2,FALSE))</f>
        <v>0</v>
      </c>
      <c r="J1443" s="163">
        <f t="shared" si="614"/>
        <v>0</v>
      </c>
      <c r="K1443" s="181">
        <f t="shared" si="614"/>
        <v>0</v>
      </c>
      <c r="L1443" s="165">
        <f t="shared" si="614"/>
        <v>0</v>
      </c>
      <c r="M1443" s="176">
        <f t="shared" si="614"/>
        <v>0</v>
      </c>
      <c r="N1443" s="166">
        <f t="shared" si="614"/>
        <v>0</v>
      </c>
      <c r="O1443" s="166">
        <f t="shared" si="614"/>
        <v>0</v>
      </c>
      <c r="P1443" s="166">
        <f t="shared" si="614"/>
        <v>0</v>
      </c>
      <c r="Q1443" s="166">
        <f t="shared" si="614"/>
        <v>0</v>
      </c>
      <c r="R1443" s="166">
        <f t="shared" si="614"/>
        <v>0</v>
      </c>
      <c r="S1443" s="166">
        <f t="shared" si="614"/>
        <v>0</v>
      </c>
      <c r="T1443" s="162">
        <f t="shared" si="614"/>
        <v>0</v>
      </c>
      <c r="U1443" s="166">
        <f t="shared" si="614"/>
        <v>0</v>
      </c>
      <c r="V1443" s="167">
        <f t="shared" si="614"/>
        <v>0</v>
      </c>
      <c r="W1443" s="48">
        <f>W587</f>
        <v>0</v>
      </c>
      <c r="Y1443"/>
      <c r="Z1443"/>
      <c r="AA1443"/>
      <c r="AB1443"/>
      <c r="AC1443"/>
      <c r="AD1443"/>
      <c r="AE1443"/>
      <c r="AF1443"/>
    </row>
    <row r="1444" spans="1:32" s="71" customFormat="1" x14ac:dyDescent="0.4">
      <c r="A1444" s="341"/>
      <c r="B1444" s="494"/>
      <c r="C1444" s="495"/>
      <c r="D1444" s="495"/>
      <c r="E1444" s="496" t="s">
        <v>51</v>
      </c>
      <c r="F1444" s="496"/>
      <c r="G1444" s="68">
        <f t="shared" ref="G1444:W1444" si="615">SUBTOTAL(9,G1445:G1448)</f>
        <v>0</v>
      </c>
      <c r="H1444" s="69">
        <f t="shared" si="615"/>
        <v>0</v>
      </c>
      <c r="I1444" s="66">
        <f t="shared" si="615"/>
        <v>0</v>
      </c>
      <c r="J1444" s="66">
        <f t="shared" si="615"/>
        <v>0</v>
      </c>
      <c r="K1444" s="67">
        <f t="shared" si="615"/>
        <v>0</v>
      </c>
      <c r="L1444" s="36">
        <f t="shared" si="615"/>
        <v>0</v>
      </c>
      <c r="M1444" s="36">
        <f t="shared" si="615"/>
        <v>0</v>
      </c>
      <c r="N1444" s="36">
        <f t="shared" si="615"/>
        <v>0</v>
      </c>
      <c r="O1444" s="36">
        <f t="shared" si="615"/>
        <v>0</v>
      </c>
      <c r="P1444" s="36">
        <f t="shared" si="615"/>
        <v>0</v>
      </c>
      <c r="Q1444" s="36">
        <f t="shared" si="615"/>
        <v>0</v>
      </c>
      <c r="R1444" s="36">
        <f t="shared" si="615"/>
        <v>0</v>
      </c>
      <c r="S1444" s="36">
        <f t="shared" si="615"/>
        <v>0</v>
      </c>
      <c r="T1444" s="36">
        <f t="shared" si="615"/>
        <v>0</v>
      </c>
      <c r="U1444" s="36">
        <f t="shared" si="615"/>
        <v>0</v>
      </c>
      <c r="V1444" s="36">
        <f t="shared" si="615"/>
        <v>0</v>
      </c>
      <c r="W1444" s="35">
        <f t="shared" si="615"/>
        <v>0</v>
      </c>
      <c r="Y1444"/>
      <c r="Z1444"/>
      <c r="AA1444"/>
      <c r="AB1444"/>
      <c r="AC1444"/>
      <c r="AD1444"/>
      <c r="AE1444"/>
      <c r="AF1444"/>
    </row>
    <row r="1445" spans="1:32" s="71" customFormat="1" outlineLevel="1" x14ac:dyDescent="0.4">
      <c r="A1445" s="341"/>
      <c r="B1445" s="494"/>
      <c r="C1445" s="495"/>
      <c r="D1445" s="495"/>
      <c r="E1445" s="496"/>
      <c r="F1445" s="497" t="s">
        <v>52</v>
      </c>
      <c r="G1445" s="174">
        <f>G589</f>
        <v>0</v>
      </c>
      <c r="H1445" s="225">
        <f>G1445*(1-VLOOKUP($F1445,SHT,2,FALSE))+H589*(1-VLOOKUP($F1445,SHT,2,FALSE))</f>
        <v>0</v>
      </c>
      <c r="I1445" s="163">
        <f t="shared" ref="I1445:V1445" si="616">I589*(1-VLOOKUP($F1445,SHT,2,FALSE))</f>
        <v>0</v>
      </c>
      <c r="J1445" s="163">
        <f t="shared" si="616"/>
        <v>0</v>
      </c>
      <c r="K1445" s="181">
        <f t="shared" si="616"/>
        <v>0</v>
      </c>
      <c r="L1445" s="165">
        <f t="shared" si="616"/>
        <v>0</v>
      </c>
      <c r="M1445" s="176">
        <f t="shared" si="616"/>
        <v>0</v>
      </c>
      <c r="N1445" s="166">
        <f t="shared" si="616"/>
        <v>0</v>
      </c>
      <c r="O1445" s="166">
        <f t="shared" si="616"/>
        <v>0</v>
      </c>
      <c r="P1445" s="166">
        <f t="shared" si="616"/>
        <v>0</v>
      </c>
      <c r="Q1445" s="166">
        <f t="shared" si="616"/>
        <v>0</v>
      </c>
      <c r="R1445" s="166">
        <f t="shared" si="616"/>
        <v>0</v>
      </c>
      <c r="S1445" s="166">
        <f t="shared" si="616"/>
        <v>0</v>
      </c>
      <c r="T1445" s="162">
        <f t="shared" si="616"/>
        <v>0</v>
      </c>
      <c r="U1445" s="166">
        <f t="shared" si="616"/>
        <v>0</v>
      </c>
      <c r="V1445" s="167">
        <f t="shared" si="616"/>
        <v>0</v>
      </c>
      <c r="W1445" s="48">
        <f>W589</f>
        <v>0</v>
      </c>
      <c r="Y1445"/>
      <c r="Z1445"/>
      <c r="AA1445"/>
      <c r="AB1445"/>
      <c r="AC1445"/>
      <c r="AD1445"/>
      <c r="AE1445"/>
      <c r="AF1445"/>
    </row>
    <row r="1446" spans="1:32" s="71" customFormat="1" outlineLevel="1" x14ac:dyDescent="0.4">
      <c r="A1446" s="341"/>
      <c r="B1446" s="494"/>
      <c r="C1446" s="495"/>
      <c r="D1446" s="495"/>
      <c r="E1446" s="496"/>
      <c r="F1446" s="497" t="s">
        <v>53</v>
      </c>
      <c r="G1446" s="174">
        <f>G590</f>
        <v>0</v>
      </c>
      <c r="H1446" s="225">
        <f>G1446*(1-VLOOKUP($F1446,SHT,2,FALSE))+H590*(1-VLOOKUP($F1446,SHT,2,FALSE))</f>
        <v>0</v>
      </c>
      <c r="I1446" s="163">
        <f t="shared" ref="I1446:V1446" si="617">I590*(1-VLOOKUP($F1446,SHT,2,FALSE))</f>
        <v>0</v>
      </c>
      <c r="J1446" s="163">
        <f t="shared" si="617"/>
        <v>0</v>
      </c>
      <c r="K1446" s="181">
        <f t="shared" si="617"/>
        <v>0</v>
      </c>
      <c r="L1446" s="165">
        <f t="shared" si="617"/>
        <v>0</v>
      </c>
      <c r="M1446" s="176">
        <f t="shared" si="617"/>
        <v>0</v>
      </c>
      <c r="N1446" s="166">
        <f t="shared" si="617"/>
        <v>0</v>
      </c>
      <c r="O1446" s="166">
        <f t="shared" si="617"/>
        <v>0</v>
      </c>
      <c r="P1446" s="166">
        <f t="shared" si="617"/>
        <v>0</v>
      </c>
      <c r="Q1446" s="166">
        <f t="shared" si="617"/>
        <v>0</v>
      </c>
      <c r="R1446" s="166">
        <f t="shared" si="617"/>
        <v>0</v>
      </c>
      <c r="S1446" s="166">
        <f t="shared" si="617"/>
        <v>0</v>
      </c>
      <c r="T1446" s="162">
        <f t="shared" si="617"/>
        <v>0</v>
      </c>
      <c r="U1446" s="166">
        <f t="shared" si="617"/>
        <v>0</v>
      </c>
      <c r="V1446" s="167">
        <f t="shared" si="617"/>
        <v>0</v>
      </c>
      <c r="W1446" s="48">
        <f>W590</f>
        <v>0</v>
      </c>
      <c r="Y1446"/>
      <c r="Z1446"/>
      <c r="AA1446"/>
      <c r="AB1446"/>
      <c r="AC1446"/>
      <c r="AD1446"/>
      <c r="AE1446"/>
      <c r="AF1446"/>
    </row>
    <row r="1447" spans="1:32" s="71" customFormat="1" outlineLevel="1" x14ac:dyDescent="0.4">
      <c r="A1447" s="341"/>
      <c r="B1447" s="494"/>
      <c r="C1447" s="495"/>
      <c r="D1447" s="495"/>
      <c r="E1447" s="496"/>
      <c r="F1447" s="497" t="s">
        <v>54</v>
      </c>
      <c r="G1447" s="174">
        <f>G591</f>
        <v>0</v>
      </c>
      <c r="H1447" s="225">
        <f>G1447*(1-VLOOKUP($F1447,SHT,2,FALSE))+H591*(1-VLOOKUP($F1447,SHT,2,FALSE))</f>
        <v>0</v>
      </c>
      <c r="I1447" s="163">
        <f t="shared" ref="I1447:V1447" si="618">I591*(1-VLOOKUP($F1447,SHT,2,FALSE))</f>
        <v>0</v>
      </c>
      <c r="J1447" s="163">
        <f t="shared" si="618"/>
        <v>0</v>
      </c>
      <c r="K1447" s="181">
        <f t="shared" si="618"/>
        <v>0</v>
      </c>
      <c r="L1447" s="165">
        <f t="shared" si="618"/>
        <v>0</v>
      </c>
      <c r="M1447" s="176">
        <f t="shared" si="618"/>
        <v>0</v>
      </c>
      <c r="N1447" s="166">
        <f t="shared" si="618"/>
        <v>0</v>
      </c>
      <c r="O1447" s="166">
        <f t="shared" si="618"/>
        <v>0</v>
      </c>
      <c r="P1447" s="166">
        <f t="shared" si="618"/>
        <v>0</v>
      </c>
      <c r="Q1447" s="166">
        <f t="shared" si="618"/>
        <v>0</v>
      </c>
      <c r="R1447" s="166">
        <f t="shared" si="618"/>
        <v>0</v>
      </c>
      <c r="S1447" s="166">
        <f t="shared" si="618"/>
        <v>0</v>
      </c>
      <c r="T1447" s="162">
        <f t="shared" si="618"/>
        <v>0</v>
      </c>
      <c r="U1447" s="166">
        <f t="shared" si="618"/>
        <v>0</v>
      </c>
      <c r="V1447" s="167">
        <f t="shared" si="618"/>
        <v>0</v>
      </c>
      <c r="W1447" s="48">
        <f>W591</f>
        <v>0</v>
      </c>
      <c r="Y1447"/>
      <c r="Z1447"/>
      <c r="AA1447"/>
      <c r="AB1447"/>
      <c r="AC1447"/>
      <c r="AD1447"/>
      <c r="AE1447"/>
      <c r="AF1447"/>
    </row>
    <row r="1448" spans="1:32" s="71" customFormat="1" outlineLevel="1" x14ac:dyDescent="0.4">
      <c r="A1448" s="341"/>
      <c r="B1448" s="494"/>
      <c r="C1448" s="495"/>
      <c r="D1448" s="495"/>
      <c r="E1448" s="496"/>
      <c r="F1448" s="497" t="s">
        <v>55</v>
      </c>
      <c r="G1448" s="174">
        <f>G592</f>
        <v>0</v>
      </c>
      <c r="H1448" s="225">
        <f>G1448*(1-VLOOKUP($F1448,SHT,2,FALSE))+H592*(1-VLOOKUP($F1448,SHT,2,FALSE))</f>
        <v>0</v>
      </c>
      <c r="I1448" s="163">
        <f t="shared" ref="I1448:V1448" si="619">I592*(1-VLOOKUP($F1448,SHT,2,FALSE))</f>
        <v>0</v>
      </c>
      <c r="J1448" s="163">
        <f t="shared" si="619"/>
        <v>0</v>
      </c>
      <c r="K1448" s="181">
        <f t="shared" si="619"/>
        <v>0</v>
      </c>
      <c r="L1448" s="165">
        <f t="shared" si="619"/>
        <v>0</v>
      </c>
      <c r="M1448" s="176">
        <f t="shared" si="619"/>
        <v>0</v>
      </c>
      <c r="N1448" s="166">
        <f t="shared" si="619"/>
        <v>0</v>
      </c>
      <c r="O1448" s="166">
        <f t="shared" si="619"/>
        <v>0</v>
      </c>
      <c r="P1448" s="166">
        <f t="shared" si="619"/>
        <v>0</v>
      </c>
      <c r="Q1448" s="166">
        <f t="shared" si="619"/>
        <v>0</v>
      </c>
      <c r="R1448" s="166">
        <f t="shared" si="619"/>
        <v>0</v>
      </c>
      <c r="S1448" s="166">
        <f t="shared" si="619"/>
        <v>0</v>
      </c>
      <c r="T1448" s="162">
        <f t="shared" si="619"/>
        <v>0</v>
      </c>
      <c r="U1448" s="166">
        <f t="shared" si="619"/>
        <v>0</v>
      </c>
      <c r="V1448" s="167">
        <f t="shared" si="619"/>
        <v>0</v>
      </c>
      <c r="W1448" s="48">
        <f>W592</f>
        <v>0</v>
      </c>
      <c r="Y1448"/>
      <c r="Z1448"/>
      <c r="AA1448"/>
      <c r="AB1448"/>
      <c r="AC1448"/>
      <c r="AD1448"/>
      <c r="AE1448"/>
      <c r="AF1448"/>
    </row>
    <row r="1449" spans="1:32" s="71" customFormat="1" x14ac:dyDescent="0.4">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4">
      <c r="A1450" s="341"/>
      <c r="B1450" s="494"/>
      <c r="C1450" s="495"/>
      <c r="D1450" s="495"/>
      <c r="E1450" s="498" t="s">
        <v>57</v>
      </c>
      <c r="F1450" s="496"/>
      <c r="G1450" s="68">
        <f t="shared" ref="G1450:W1450" si="620">SUBTOTAL(9,G1451:G1453)</f>
        <v>0</v>
      </c>
      <c r="H1450" s="69">
        <f t="shared" si="620"/>
        <v>0</v>
      </c>
      <c r="I1450" s="66">
        <f t="shared" si="620"/>
        <v>0</v>
      </c>
      <c r="J1450" s="66">
        <f t="shared" si="620"/>
        <v>0</v>
      </c>
      <c r="K1450" s="67">
        <f t="shared" si="620"/>
        <v>0</v>
      </c>
      <c r="L1450" s="36">
        <f t="shared" si="620"/>
        <v>0</v>
      </c>
      <c r="M1450" s="36">
        <f t="shared" si="620"/>
        <v>0</v>
      </c>
      <c r="N1450" s="36">
        <f t="shared" si="620"/>
        <v>0</v>
      </c>
      <c r="O1450" s="36">
        <f t="shared" si="620"/>
        <v>0</v>
      </c>
      <c r="P1450" s="36">
        <f t="shared" si="620"/>
        <v>0</v>
      </c>
      <c r="Q1450" s="36">
        <f t="shared" si="620"/>
        <v>0</v>
      </c>
      <c r="R1450" s="36">
        <f t="shared" si="620"/>
        <v>0</v>
      </c>
      <c r="S1450" s="36">
        <f t="shared" si="620"/>
        <v>0</v>
      </c>
      <c r="T1450" s="36">
        <f t="shared" si="620"/>
        <v>0</v>
      </c>
      <c r="U1450" s="36">
        <f t="shared" si="620"/>
        <v>0</v>
      </c>
      <c r="V1450" s="36">
        <f t="shared" si="620"/>
        <v>0</v>
      </c>
      <c r="W1450" s="35">
        <f t="shared" si="620"/>
        <v>0</v>
      </c>
      <c r="Y1450"/>
      <c r="Z1450"/>
      <c r="AA1450"/>
      <c r="AB1450"/>
      <c r="AC1450"/>
      <c r="AD1450"/>
      <c r="AE1450"/>
      <c r="AF1450"/>
    </row>
    <row r="1451" spans="1:32" s="71" customFormat="1" outlineLevel="1" x14ac:dyDescent="0.4">
      <c r="A1451" s="341"/>
      <c r="B1451" s="494"/>
      <c r="C1451" s="495"/>
      <c r="D1451" s="495"/>
      <c r="E1451" s="498"/>
      <c r="F1451" s="497" t="s">
        <v>58</v>
      </c>
      <c r="G1451" s="174">
        <f>G595</f>
        <v>0</v>
      </c>
      <c r="H1451" s="225">
        <f>G1451*(1-VLOOKUP($F1451,SHT,2,FALSE))+H595*(1-VLOOKUP($F1451,SHT,2,FALSE))</f>
        <v>0</v>
      </c>
      <c r="I1451" s="163">
        <f t="shared" ref="I1451:V1451" si="621">I595*(1-VLOOKUP($F1451,SHT,2,FALSE))</f>
        <v>0</v>
      </c>
      <c r="J1451" s="163">
        <f t="shared" si="621"/>
        <v>0</v>
      </c>
      <c r="K1451" s="181">
        <f t="shared" si="621"/>
        <v>0</v>
      </c>
      <c r="L1451" s="165">
        <f t="shared" si="621"/>
        <v>0</v>
      </c>
      <c r="M1451" s="176">
        <f t="shared" si="621"/>
        <v>0</v>
      </c>
      <c r="N1451" s="166">
        <f t="shared" si="621"/>
        <v>0</v>
      </c>
      <c r="O1451" s="166">
        <f t="shared" si="621"/>
        <v>0</v>
      </c>
      <c r="P1451" s="166">
        <f t="shared" si="621"/>
        <v>0</v>
      </c>
      <c r="Q1451" s="166">
        <f t="shared" si="621"/>
        <v>0</v>
      </c>
      <c r="R1451" s="166">
        <f t="shared" si="621"/>
        <v>0</v>
      </c>
      <c r="S1451" s="166">
        <f t="shared" si="621"/>
        <v>0</v>
      </c>
      <c r="T1451" s="162">
        <f t="shared" si="621"/>
        <v>0</v>
      </c>
      <c r="U1451" s="166">
        <f t="shared" si="621"/>
        <v>0</v>
      </c>
      <c r="V1451" s="167">
        <f t="shared" si="621"/>
        <v>0</v>
      </c>
      <c r="W1451" s="48">
        <f>W595</f>
        <v>0</v>
      </c>
      <c r="Y1451"/>
      <c r="Z1451"/>
      <c r="AA1451"/>
      <c r="AB1451"/>
      <c r="AC1451"/>
      <c r="AD1451"/>
      <c r="AE1451"/>
      <c r="AF1451"/>
    </row>
    <row r="1452" spans="1:32" s="71" customFormat="1" outlineLevel="1" x14ac:dyDescent="0.4">
      <c r="A1452" s="341"/>
      <c r="B1452" s="494"/>
      <c r="C1452" s="495"/>
      <c r="D1452" s="495"/>
      <c r="E1452" s="496"/>
      <c r="F1452" s="497" t="s">
        <v>59</v>
      </c>
      <c r="G1452" s="174">
        <f>G596</f>
        <v>0</v>
      </c>
      <c r="H1452" s="225">
        <f>G1452*(1-VLOOKUP($F1452,SHT,2,FALSE))+H596*(1-VLOOKUP($F1452,SHT,2,FALSE))</f>
        <v>0</v>
      </c>
      <c r="I1452" s="163">
        <f t="shared" ref="I1452:V1452" si="622">I596*(1-VLOOKUP($F1452,SHT,2,FALSE))</f>
        <v>0</v>
      </c>
      <c r="J1452" s="163">
        <f t="shared" si="622"/>
        <v>0</v>
      </c>
      <c r="K1452" s="181">
        <f t="shared" si="622"/>
        <v>0</v>
      </c>
      <c r="L1452" s="165">
        <f t="shared" si="622"/>
        <v>0</v>
      </c>
      <c r="M1452" s="176">
        <f t="shared" si="622"/>
        <v>0</v>
      </c>
      <c r="N1452" s="166">
        <f t="shared" si="622"/>
        <v>0</v>
      </c>
      <c r="O1452" s="166">
        <f t="shared" si="622"/>
        <v>0</v>
      </c>
      <c r="P1452" s="166">
        <f t="shared" si="622"/>
        <v>0</v>
      </c>
      <c r="Q1452" s="166">
        <f t="shared" si="622"/>
        <v>0</v>
      </c>
      <c r="R1452" s="166">
        <f t="shared" si="622"/>
        <v>0</v>
      </c>
      <c r="S1452" s="166">
        <f t="shared" si="622"/>
        <v>0</v>
      </c>
      <c r="T1452" s="162">
        <f t="shared" si="622"/>
        <v>0</v>
      </c>
      <c r="U1452" s="166">
        <f t="shared" si="622"/>
        <v>0</v>
      </c>
      <c r="V1452" s="167">
        <f t="shared" si="622"/>
        <v>0</v>
      </c>
      <c r="W1452" s="48">
        <f>W596</f>
        <v>0</v>
      </c>
      <c r="Y1452"/>
      <c r="Z1452"/>
      <c r="AA1452"/>
      <c r="AB1452"/>
      <c r="AC1452"/>
      <c r="AD1452"/>
      <c r="AE1452"/>
      <c r="AF1452"/>
    </row>
    <row r="1453" spans="1:32" s="71" customFormat="1" outlineLevel="1" x14ac:dyDescent="0.4">
      <c r="A1453" s="341"/>
      <c r="B1453" s="494"/>
      <c r="C1453" s="495"/>
      <c r="D1453" s="495"/>
      <c r="E1453" s="496"/>
      <c r="F1453" s="497" t="s">
        <v>60</v>
      </c>
      <c r="G1453" s="174">
        <f>G597</f>
        <v>0</v>
      </c>
      <c r="H1453" s="225">
        <f>G1453*(1-VLOOKUP($F1453,SHT,2,FALSE))+H597*(1-VLOOKUP($F1453,SHT,2,FALSE))</f>
        <v>0</v>
      </c>
      <c r="I1453" s="163">
        <f t="shared" ref="I1453:V1453" si="623">I597*(1-VLOOKUP($F1453,SHT,2,FALSE))</f>
        <v>0</v>
      </c>
      <c r="J1453" s="163">
        <f t="shared" si="623"/>
        <v>0</v>
      </c>
      <c r="K1453" s="181">
        <f t="shared" si="623"/>
        <v>0</v>
      </c>
      <c r="L1453" s="165">
        <f t="shared" si="623"/>
        <v>0</v>
      </c>
      <c r="M1453" s="176">
        <f t="shared" si="623"/>
        <v>0</v>
      </c>
      <c r="N1453" s="166">
        <f t="shared" si="623"/>
        <v>0</v>
      </c>
      <c r="O1453" s="166">
        <f t="shared" si="623"/>
        <v>0</v>
      </c>
      <c r="P1453" s="166">
        <f t="shared" si="623"/>
        <v>0</v>
      </c>
      <c r="Q1453" s="166">
        <f t="shared" si="623"/>
        <v>0</v>
      </c>
      <c r="R1453" s="166">
        <f t="shared" si="623"/>
        <v>0</v>
      </c>
      <c r="S1453" s="166">
        <f t="shared" si="623"/>
        <v>0</v>
      </c>
      <c r="T1453" s="162">
        <f t="shared" si="623"/>
        <v>0</v>
      </c>
      <c r="U1453" s="166">
        <f t="shared" si="623"/>
        <v>0</v>
      </c>
      <c r="V1453" s="167">
        <f t="shared" si="623"/>
        <v>0</v>
      </c>
      <c r="W1453" s="48">
        <f>W597</f>
        <v>0</v>
      </c>
      <c r="Y1453"/>
      <c r="Z1453"/>
      <c r="AA1453"/>
      <c r="AB1453"/>
      <c r="AC1453"/>
      <c r="AD1453"/>
      <c r="AE1453"/>
      <c r="AF1453"/>
    </row>
    <row r="1454" spans="1:32" s="71" customFormat="1" x14ac:dyDescent="0.4">
      <c r="A1454" s="341"/>
      <c r="B1454" s="494"/>
      <c r="C1454" s="495"/>
      <c r="D1454" s="495"/>
      <c r="E1454" s="496" t="s">
        <v>61</v>
      </c>
      <c r="F1454" s="496"/>
      <c r="G1454" s="68">
        <f t="shared" ref="G1454:W1454" si="624">SUBTOTAL(9,G1455:G1457)</f>
        <v>0</v>
      </c>
      <c r="H1454" s="69">
        <f t="shared" si="624"/>
        <v>0</v>
      </c>
      <c r="I1454" s="66">
        <f t="shared" si="624"/>
        <v>0</v>
      </c>
      <c r="J1454" s="66">
        <f t="shared" si="624"/>
        <v>0</v>
      </c>
      <c r="K1454" s="67">
        <f t="shared" si="624"/>
        <v>0</v>
      </c>
      <c r="L1454" s="36">
        <f t="shared" si="624"/>
        <v>0</v>
      </c>
      <c r="M1454" s="36">
        <f t="shared" si="624"/>
        <v>0</v>
      </c>
      <c r="N1454" s="36">
        <f t="shared" si="624"/>
        <v>0</v>
      </c>
      <c r="O1454" s="36">
        <f t="shared" si="624"/>
        <v>0</v>
      </c>
      <c r="P1454" s="36">
        <f t="shared" si="624"/>
        <v>0</v>
      </c>
      <c r="Q1454" s="36">
        <f t="shared" si="624"/>
        <v>0</v>
      </c>
      <c r="R1454" s="36">
        <f t="shared" si="624"/>
        <v>0</v>
      </c>
      <c r="S1454" s="36">
        <f t="shared" si="624"/>
        <v>0</v>
      </c>
      <c r="T1454" s="36">
        <f t="shared" si="624"/>
        <v>0</v>
      </c>
      <c r="U1454" s="36">
        <f t="shared" si="624"/>
        <v>0</v>
      </c>
      <c r="V1454" s="36">
        <f t="shared" si="624"/>
        <v>0</v>
      </c>
      <c r="W1454" s="35">
        <f t="shared" si="624"/>
        <v>0</v>
      </c>
      <c r="Y1454"/>
      <c r="Z1454"/>
      <c r="AA1454"/>
      <c r="AB1454"/>
      <c r="AC1454"/>
      <c r="AD1454"/>
      <c r="AE1454"/>
      <c r="AF1454"/>
    </row>
    <row r="1455" spans="1:32" s="71" customFormat="1" outlineLevel="1" x14ac:dyDescent="0.4">
      <c r="A1455" s="341"/>
      <c r="B1455" s="494"/>
      <c r="C1455" s="495"/>
      <c r="D1455" s="495"/>
      <c r="E1455" s="496"/>
      <c r="F1455" s="497" t="s">
        <v>62</v>
      </c>
      <c r="G1455" s="174">
        <f>G599</f>
        <v>0</v>
      </c>
      <c r="H1455" s="225">
        <f>G1455*(1-VLOOKUP($F1455,SHT,2,FALSE))+H599*(1-VLOOKUP($F1455,SHT,2,FALSE))</f>
        <v>0</v>
      </c>
      <c r="I1455" s="163">
        <f t="shared" ref="I1455:V1455" si="625">I599*(1-VLOOKUP($F1455,SHT,2,FALSE))</f>
        <v>0</v>
      </c>
      <c r="J1455" s="163">
        <f t="shared" si="625"/>
        <v>0</v>
      </c>
      <c r="K1455" s="181">
        <f t="shared" si="625"/>
        <v>0</v>
      </c>
      <c r="L1455" s="165">
        <f t="shared" si="625"/>
        <v>0</v>
      </c>
      <c r="M1455" s="176">
        <f t="shared" si="625"/>
        <v>0</v>
      </c>
      <c r="N1455" s="166">
        <f t="shared" si="625"/>
        <v>0</v>
      </c>
      <c r="O1455" s="166">
        <f t="shared" si="625"/>
        <v>0</v>
      </c>
      <c r="P1455" s="166">
        <f t="shared" si="625"/>
        <v>0</v>
      </c>
      <c r="Q1455" s="166">
        <f t="shared" si="625"/>
        <v>0</v>
      </c>
      <c r="R1455" s="166">
        <f t="shared" si="625"/>
        <v>0</v>
      </c>
      <c r="S1455" s="166">
        <f t="shared" si="625"/>
        <v>0</v>
      </c>
      <c r="T1455" s="162">
        <f t="shared" si="625"/>
        <v>0</v>
      </c>
      <c r="U1455" s="166">
        <f t="shared" si="625"/>
        <v>0</v>
      </c>
      <c r="V1455" s="167">
        <f t="shared" si="625"/>
        <v>0</v>
      </c>
      <c r="W1455" s="48">
        <f>W599</f>
        <v>0</v>
      </c>
      <c r="Y1455"/>
      <c r="Z1455"/>
      <c r="AA1455"/>
      <c r="AB1455"/>
      <c r="AC1455"/>
      <c r="AD1455"/>
      <c r="AE1455"/>
      <c r="AF1455"/>
    </row>
    <row r="1456" spans="1:32" s="71" customFormat="1" outlineLevel="1" x14ac:dyDescent="0.4">
      <c r="A1456" s="341"/>
      <c r="B1456" s="494"/>
      <c r="C1456" s="495"/>
      <c r="D1456" s="495"/>
      <c r="E1456" s="496"/>
      <c r="F1456" s="497" t="s">
        <v>63</v>
      </c>
      <c r="G1456" s="174">
        <f>G600</f>
        <v>0</v>
      </c>
      <c r="H1456" s="225">
        <f>G1456*(1-VLOOKUP($F1456,SHT,2,FALSE))+H600*(1-VLOOKUP($F1456,SHT,2,FALSE))</f>
        <v>0</v>
      </c>
      <c r="I1456" s="163">
        <f t="shared" ref="I1456:V1456" si="626">I600*(1-VLOOKUP($F1456,SHT,2,FALSE))</f>
        <v>0</v>
      </c>
      <c r="J1456" s="163">
        <f t="shared" si="626"/>
        <v>0</v>
      </c>
      <c r="K1456" s="181">
        <f t="shared" si="626"/>
        <v>0</v>
      </c>
      <c r="L1456" s="165">
        <f t="shared" si="626"/>
        <v>0</v>
      </c>
      <c r="M1456" s="176">
        <f t="shared" si="626"/>
        <v>0</v>
      </c>
      <c r="N1456" s="166">
        <f t="shared" si="626"/>
        <v>0</v>
      </c>
      <c r="O1456" s="166">
        <f t="shared" si="626"/>
        <v>0</v>
      </c>
      <c r="P1456" s="166">
        <f t="shared" si="626"/>
        <v>0</v>
      </c>
      <c r="Q1456" s="166">
        <f t="shared" si="626"/>
        <v>0</v>
      </c>
      <c r="R1456" s="166">
        <f t="shared" si="626"/>
        <v>0</v>
      </c>
      <c r="S1456" s="166">
        <f t="shared" si="626"/>
        <v>0</v>
      </c>
      <c r="T1456" s="162">
        <f t="shared" si="626"/>
        <v>0</v>
      </c>
      <c r="U1456" s="166">
        <f t="shared" si="626"/>
        <v>0</v>
      </c>
      <c r="V1456" s="167">
        <f t="shared" si="626"/>
        <v>0</v>
      </c>
      <c r="W1456" s="48">
        <f>W600</f>
        <v>0</v>
      </c>
      <c r="Y1456"/>
      <c r="Z1456"/>
      <c r="AA1456"/>
      <c r="AB1456"/>
      <c r="AC1456"/>
      <c r="AD1456"/>
      <c r="AE1456"/>
      <c r="AF1456"/>
    </row>
    <row r="1457" spans="1:32" s="71" customFormat="1" outlineLevel="1" x14ac:dyDescent="0.4">
      <c r="A1457" s="341"/>
      <c r="B1457" s="494"/>
      <c r="C1457" s="495"/>
      <c r="D1457" s="495"/>
      <c r="E1457" s="496"/>
      <c r="F1457" s="497" t="s">
        <v>64</v>
      </c>
      <c r="G1457" s="174">
        <f>G601</f>
        <v>0</v>
      </c>
      <c r="H1457" s="225">
        <f>G1457*(1-VLOOKUP($F1457,SHT,2,FALSE))+H601*(1-VLOOKUP($F1457,SHT,2,FALSE))</f>
        <v>0</v>
      </c>
      <c r="I1457" s="163">
        <f t="shared" ref="I1457:V1457" si="627">I601*(1-VLOOKUP($F1457,SHT,2,FALSE))</f>
        <v>0</v>
      </c>
      <c r="J1457" s="163">
        <f t="shared" si="627"/>
        <v>0</v>
      </c>
      <c r="K1457" s="181">
        <f t="shared" si="627"/>
        <v>0</v>
      </c>
      <c r="L1457" s="165">
        <f t="shared" si="627"/>
        <v>0</v>
      </c>
      <c r="M1457" s="176">
        <f t="shared" si="627"/>
        <v>0</v>
      </c>
      <c r="N1457" s="166">
        <f t="shared" si="627"/>
        <v>0</v>
      </c>
      <c r="O1457" s="166">
        <f t="shared" si="627"/>
        <v>0</v>
      </c>
      <c r="P1457" s="166">
        <f t="shared" si="627"/>
        <v>0</v>
      </c>
      <c r="Q1457" s="166">
        <f t="shared" si="627"/>
        <v>0</v>
      </c>
      <c r="R1457" s="166">
        <f t="shared" si="627"/>
        <v>0</v>
      </c>
      <c r="S1457" s="166">
        <f t="shared" si="627"/>
        <v>0</v>
      </c>
      <c r="T1457" s="162">
        <f t="shared" si="627"/>
        <v>0</v>
      </c>
      <c r="U1457" s="166">
        <f t="shared" si="627"/>
        <v>0</v>
      </c>
      <c r="V1457" s="167">
        <f t="shared" si="627"/>
        <v>0</v>
      </c>
      <c r="W1457" s="48">
        <f>W601</f>
        <v>0</v>
      </c>
      <c r="Y1457"/>
      <c r="Z1457"/>
      <c r="AA1457"/>
      <c r="AB1457"/>
      <c r="AC1457"/>
      <c r="AD1457"/>
      <c r="AE1457"/>
      <c r="AF1457"/>
    </row>
    <row r="1458" spans="1:32" s="71" customFormat="1" x14ac:dyDescent="0.4">
      <c r="A1458" s="341"/>
      <c r="B1458" s="494"/>
      <c r="C1458" s="495"/>
      <c r="D1458" s="495"/>
      <c r="E1458" s="496" t="s">
        <v>65</v>
      </c>
      <c r="F1458" s="496"/>
      <c r="G1458" s="68">
        <f t="shared" ref="G1458:W1458" si="628">SUBTOTAL(9,G1459:G1461)</f>
        <v>0</v>
      </c>
      <c r="H1458" s="69">
        <f t="shared" si="628"/>
        <v>0</v>
      </c>
      <c r="I1458" s="66">
        <f t="shared" si="628"/>
        <v>0</v>
      </c>
      <c r="J1458" s="66">
        <f t="shared" si="628"/>
        <v>0</v>
      </c>
      <c r="K1458" s="67">
        <f t="shared" si="628"/>
        <v>0</v>
      </c>
      <c r="L1458" s="36">
        <f t="shared" si="628"/>
        <v>0</v>
      </c>
      <c r="M1458" s="36">
        <f t="shared" si="628"/>
        <v>0</v>
      </c>
      <c r="N1458" s="36">
        <f t="shared" si="628"/>
        <v>0</v>
      </c>
      <c r="O1458" s="36">
        <f t="shared" si="628"/>
        <v>0</v>
      </c>
      <c r="P1458" s="36">
        <f t="shared" si="628"/>
        <v>0</v>
      </c>
      <c r="Q1458" s="36">
        <f t="shared" si="628"/>
        <v>0</v>
      </c>
      <c r="R1458" s="36">
        <f t="shared" si="628"/>
        <v>0</v>
      </c>
      <c r="S1458" s="36">
        <f t="shared" si="628"/>
        <v>0</v>
      </c>
      <c r="T1458" s="36">
        <f t="shared" si="628"/>
        <v>0</v>
      </c>
      <c r="U1458" s="36">
        <f t="shared" si="628"/>
        <v>0</v>
      </c>
      <c r="V1458" s="36">
        <f t="shared" si="628"/>
        <v>0</v>
      </c>
      <c r="W1458" s="35">
        <f t="shared" si="628"/>
        <v>0</v>
      </c>
      <c r="Y1458"/>
      <c r="Z1458"/>
      <c r="AA1458"/>
      <c r="AB1458"/>
      <c r="AC1458"/>
      <c r="AD1458"/>
      <c r="AE1458"/>
      <c r="AF1458"/>
    </row>
    <row r="1459" spans="1:32" s="71" customFormat="1" outlineLevel="1" x14ac:dyDescent="0.4">
      <c r="A1459" s="341"/>
      <c r="B1459" s="494"/>
      <c r="C1459" s="495"/>
      <c r="D1459" s="495"/>
      <c r="E1459" s="496"/>
      <c r="F1459" s="497" t="s">
        <v>66</v>
      </c>
      <c r="G1459" s="174">
        <f>G603</f>
        <v>0</v>
      </c>
      <c r="H1459" s="225">
        <f>G1459*(1-VLOOKUP($F1459,SHT,2,FALSE))+H603*(1-VLOOKUP($F1459,SHT,2,FALSE))</f>
        <v>0</v>
      </c>
      <c r="I1459" s="163">
        <f t="shared" ref="I1459:V1459" si="629">I603*(1-VLOOKUP($F1459,SHT,2,FALSE))</f>
        <v>0</v>
      </c>
      <c r="J1459" s="163">
        <f t="shared" si="629"/>
        <v>0</v>
      </c>
      <c r="K1459" s="181">
        <f t="shared" si="629"/>
        <v>0</v>
      </c>
      <c r="L1459" s="165">
        <f t="shared" si="629"/>
        <v>0</v>
      </c>
      <c r="M1459" s="176">
        <f t="shared" si="629"/>
        <v>0</v>
      </c>
      <c r="N1459" s="166">
        <f t="shared" si="629"/>
        <v>0</v>
      </c>
      <c r="O1459" s="166">
        <f t="shared" si="629"/>
        <v>0</v>
      </c>
      <c r="P1459" s="166">
        <f t="shared" si="629"/>
        <v>0</v>
      </c>
      <c r="Q1459" s="166">
        <f t="shared" si="629"/>
        <v>0</v>
      </c>
      <c r="R1459" s="166">
        <f t="shared" si="629"/>
        <v>0</v>
      </c>
      <c r="S1459" s="166">
        <f t="shared" si="629"/>
        <v>0</v>
      </c>
      <c r="T1459" s="162">
        <f t="shared" si="629"/>
        <v>0</v>
      </c>
      <c r="U1459" s="166">
        <f t="shared" si="629"/>
        <v>0</v>
      </c>
      <c r="V1459" s="167">
        <f t="shared" si="629"/>
        <v>0</v>
      </c>
      <c r="W1459" s="48">
        <f>W603</f>
        <v>0</v>
      </c>
      <c r="Y1459"/>
      <c r="Z1459"/>
      <c r="AA1459"/>
      <c r="AB1459"/>
      <c r="AC1459"/>
      <c r="AD1459"/>
      <c r="AE1459"/>
      <c r="AF1459"/>
    </row>
    <row r="1460" spans="1:32" s="71" customFormat="1" outlineLevel="1" x14ac:dyDescent="0.4">
      <c r="A1460" s="341"/>
      <c r="B1460" s="494"/>
      <c r="C1460" s="495"/>
      <c r="D1460" s="495"/>
      <c r="E1460" s="496"/>
      <c r="F1460" s="497" t="s">
        <v>67</v>
      </c>
      <c r="G1460" s="174">
        <f>G604</f>
        <v>0</v>
      </c>
      <c r="H1460" s="225">
        <f>G1460*(1-VLOOKUP($F1460,SHT,2,FALSE))+H604*(1-VLOOKUP($F1460,SHT,2,FALSE))</f>
        <v>0</v>
      </c>
      <c r="I1460" s="163">
        <f t="shared" ref="I1460:V1460" si="630">I604*(1-VLOOKUP($F1460,SHT,2,FALSE))</f>
        <v>0</v>
      </c>
      <c r="J1460" s="163">
        <f t="shared" si="630"/>
        <v>0</v>
      </c>
      <c r="K1460" s="181">
        <f t="shared" si="630"/>
        <v>0</v>
      </c>
      <c r="L1460" s="165">
        <f t="shared" si="630"/>
        <v>0</v>
      </c>
      <c r="M1460" s="176">
        <f t="shared" si="630"/>
        <v>0</v>
      </c>
      <c r="N1460" s="166">
        <f t="shared" si="630"/>
        <v>0</v>
      </c>
      <c r="O1460" s="166">
        <f t="shared" si="630"/>
        <v>0</v>
      </c>
      <c r="P1460" s="166">
        <f t="shared" si="630"/>
        <v>0</v>
      </c>
      <c r="Q1460" s="166">
        <f t="shared" si="630"/>
        <v>0</v>
      </c>
      <c r="R1460" s="166">
        <f t="shared" si="630"/>
        <v>0</v>
      </c>
      <c r="S1460" s="166">
        <f t="shared" si="630"/>
        <v>0</v>
      </c>
      <c r="T1460" s="162">
        <f t="shared" si="630"/>
        <v>0</v>
      </c>
      <c r="U1460" s="166">
        <f t="shared" si="630"/>
        <v>0</v>
      </c>
      <c r="V1460" s="167">
        <f t="shared" si="630"/>
        <v>0</v>
      </c>
      <c r="W1460" s="48">
        <f>W604</f>
        <v>0</v>
      </c>
      <c r="Y1460"/>
      <c r="Z1460"/>
      <c r="AA1460"/>
      <c r="AB1460"/>
      <c r="AC1460"/>
      <c r="AD1460"/>
      <c r="AE1460"/>
      <c r="AF1460"/>
    </row>
    <row r="1461" spans="1:32" s="71" customFormat="1" outlineLevel="1" x14ac:dyDescent="0.4">
      <c r="A1461" s="341"/>
      <c r="B1461" s="494"/>
      <c r="C1461" s="495"/>
      <c r="D1461" s="495"/>
      <c r="E1461" s="496"/>
      <c r="F1461" s="497" t="s">
        <v>68</v>
      </c>
      <c r="G1461" s="174">
        <f>G605</f>
        <v>0</v>
      </c>
      <c r="H1461" s="225">
        <f>G1461*(1-VLOOKUP($F1461,SHT,2,FALSE))+H605*(1-VLOOKUP($F1461,SHT,2,FALSE))</f>
        <v>0</v>
      </c>
      <c r="I1461" s="163">
        <f t="shared" ref="I1461:V1461" si="631">I605*(1-VLOOKUP($F1461,SHT,2,FALSE))</f>
        <v>0</v>
      </c>
      <c r="J1461" s="163">
        <f t="shared" si="631"/>
        <v>0</v>
      </c>
      <c r="K1461" s="181">
        <f t="shared" si="631"/>
        <v>0</v>
      </c>
      <c r="L1461" s="165">
        <f t="shared" si="631"/>
        <v>0</v>
      </c>
      <c r="M1461" s="176">
        <f t="shared" si="631"/>
        <v>0</v>
      </c>
      <c r="N1461" s="166">
        <f t="shared" si="631"/>
        <v>0</v>
      </c>
      <c r="O1461" s="166">
        <f t="shared" si="631"/>
        <v>0</v>
      </c>
      <c r="P1461" s="166">
        <f t="shared" si="631"/>
        <v>0</v>
      </c>
      <c r="Q1461" s="166">
        <f t="shared" si="631"/>
        <v>0</v>
      </c>
      <c r="R1461" s="166">
        <f t="shared" si="631"/>
        <v>0</v>
      </c>
      <c r="S1461" s="166">
        <f t="shared" si="631"/>
        <v>0</v>
      </c>
      <c r="T1461" s="162">
        <f t="shared" si="631"/>
        <v>0</v>
      </c>
      <c r="U1461" s="166">
        <f t="shared" si="631"/>
        <v>0</v>
      </c>
      <c r="V1461" s="167">
        <f t="shared" si="631"/>
        <v>0</v>
      </c>
      <c r="W1461" s="48">
        <f>W605</f>
        <v>0</v>
      </c>
      <c r="Y1461"/>
      <c r="Z1461"/>
      <c r="AA1461"/>
      <c r="AB1461"/>
      <c r="AC1461"/>
      <c r="AD1461"/>
      <c r="AE1461"/>
      <c r="AF1461"/>
    </row>
    <row r="1462" spans="1:32" s="71" customFormat="1" x14ac:dyDescent="0.4">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4">
      <c r="A1463" s="341"/>
      <c r="B1463" s="494"/>
      <c r="C1463" s="495"/>
      <c r="D1463" s="495"/>
      <c r="E1463" s="496" t="s">
        <v>70</v>
      </c>
      <c r="F1463" s="496"/>
      <c r="G1463" s="68">
        <f t="shared" ref="G1463:W1463" si="632">SUBTOTAL(9,G1464:G1465)</f>
        <v>0</v>
      </c>
      <c r="H1463" s="69">
        <f t="shared" si="632"/>
        <v>0</v>
      </c>
      <c r="I1463" s="66">
        <f t="shared" si="632"/>
        <v>0</v>
      </c>
      <c r="J1463" s="66">
        <f t="shared" si="632"/>
        <v>0</v>
      </c>
      <c r="K1463" s="67">
        <f t="shared" si="632"/>
        <v>0</v>
      </c>
      <c r="L1463" s="36">
        <f t="shared" si="632"/>
        <v>0</v>
      </c>
      <c r="M1463" s="36">
        <f t="shared" si="632"/>
        <v>0</v>
      </c>
      <c r="N1463" s="36">
        <f t="shared" si="632"/>
        <v>0</v>
      </c>
      <c r="O1463" s="36">
        <f t="shared" si="632"/>
        <v>0</v>
      </c>
      <c r="P1463" s="36">
        <f t="shared" si="632"/>
        <v>0</v>
      </c>
      <c r="Q1463" s="36">
        <f t="shared" si="632"/>
        <v>0</v>
      </c>
      <c r="R1463" s="36">
        <f t="shared" si="632"/>
        <v>0</v>
      </c>
      <c r="S1463" s="36">
        <f t="shared" si="632"/>
        <v>0</v>
      </c>
      <c r="T1463" s="36">
        <f t="shared" si="632"/>
        <v>0</v>
      </c>
      <c r="U1463" s="36">
        <f t="shared" si="632"/>
        <v>0</v>
      </c>
      <c r="V1463" s="39">
        <f t="shared" si="632"/>
        <v>0</v>
      </c>
      <c r="W1463" s="35">
        <f t="shared" si="632"/>
        <v>0</v>
      </c>
      <c r="Y1463"/>
      <c r="Z1463"/>
      <c r="AA1463"/>
      <c r="AB1463"/>
      <c r="AC1463"/>
      <c r="AD1463"/>
      <c r="AE1463"/>
      <c r="AF1463"/>
    </row>
    <row r="1464" spans="1:32" s="71" customFormat="1" outlineLevel="1" x14ac:dyDescent="0.4">
      <c r="A1464" s="341"/>
      <c r="B1464" s="494"/>
      <c r="C1464" s="495"/>
      <c r="D1464" s="495"/>
      <c r="E1464" s="496"/>
      <c r="F1464" s="497" t="s">
        <v>71</v>
      </c>
      <c r="G1464" s="174">
        <f>G608</f>
        <v>0</v>
      </c>
      <c r="H1464" s="225">
        <f>G1464*(1-VLOOKUP($F1464,SHT,2,FALSE))+H608*(1-VLOOKUP($F1464,SHT,2,FALSE))</f>
        <v>0</v>
      </c>
      <c r="I1464" s="163">
        <f t="shared" ref="I1464:V1464" si="633">I608*(1-VLOOKUP($F1464,SHT,2,FALSE))</f>
        <v>0</v>
      </c>
      <c r="J1464" s="163">
        <f t="shared" si="633"/>
        <v>0</v>
      </c>
      <c r="K1464" s="181">
        <f t="shared" si="633"/>
        <v>0</v>
      </c>
      <c r="L1464" s="165">
        <f t="shared" si="633"/>
        <v>0</v>
      </c>
      <c r="M1464" s="176">
        <f t="shared" si="633"/>
        <v>0</v>
      </c>
      <c r="N1464" s="166">
        <f t="shared" si="633"/>
        <v>0</v>
      </c>
      <c r="O1464" s="166">
        <f t="shared" si="633"/>
        <v>0</v>
      </c>
      <c r="P1464" s="166">
        <f t="shared" si="633"/>
        <v>0</v>
      </c>
      <c r="Q1464" s="166">
        <f t="shared" si="633"/>
        <v>0</v>
      </c>
      <c r="R1464" s="166">
        <f t="shared" si="633"/>
        <v>0</v>
      </c>
      <c r="S1464" s="166">
        <f t="shared" si="633"/>
        <v>0</v>
      </c>
      <c r="T1464" s="162">
        <f t="shared" si="633"/>
        <v>0</v>
      </c>
      <c r="U1464" s="166">
        <f t="shared" si="633"/>
        <v>0</v>
      </c>
      <c r="V1464" s="167">
        <f t="shared" si="633"/>
        <v>0</v>
      </c>
      <c r="W1464" s="48">
        <f>W608</f>
        <v>0</v>
      </c>
      <c r="Y1464"/>
      <c r="Z1464"/>
      <c r="AA1464"/>
      <c r="AB1464"/>
      <c r="AC1464"/>
      <c r="AD1464"/>
      <c r="AE1464"/>
      <c r="AF1464"/>
    </row>
    <row r="1465" spans="1:32" s="71" customFormat="1" outlineLevel="1" x14ac:dyDescent="0.4">
      <c r="A1465" s="341"/>
      <c r="B1465" s="494"/>
      <c r="C1465" s="495"/>
      <c r="D1465" s="495"/>
      <c r="E1465" s="496"/>
      <c r="F1465" s="497" t="s">
        <v>72</v>
      </c>
      <c r="G1465" s="174">
        <f>G609</f>
        <v>0</v>
      </c>
      <c r="H1465" s="225">
        <f>G1465*(1-VLOOKUP($F1465,SHT,2,FALSE))+H609*(1-VLOOKUP($F1465,SHT,2,FALSE))</f>
        <v>0</v>
      </c>
      <c r="I1465" s="163">
        <f t="shared" ref="I1465:V1465" si="634">I609*(1-VLOOKUP($F1465,SHT,2,FALSE))</f>
        <v>0</v>
      </c>
      <c r="J1465" s="163">
        <f t="shared" si="634"/>
        <v>0</v>
      </c>
      <c r="K1465" s="181">
        <f t="shared" si="634"/>
        <v>0</v>
      </c>
      <c r="L1465" s="165">
        <f t="shared" si="634"/>
        <v>0</v>
      </c>
      <c r="M1465" s="176">
        <f t="shared" si="634"/>
        <v>0</v>
      </c>
      <c r="N1465" s="166">
        <f t="shared" si="634"/>
        <v>0</v>
      </c>
      <c r="O1465" s="166">
        <f t="shared" si="634"/>
        <v>0</v>
      </c>
      <c r="P1465" s="166">
        <f t="shared" si="634"/>
        <v>0</v>
      </c>
      <c r="Q1465" s="166">
        <f t="shared" si="634"/>
        <v>0</v>
      </c>
      <c r="R1465" s="166">
        <f t="shared" si="634"/>
        <v>0</v>
      </c>
      <c r="S1465" s="166">
        <f t="shared" si="634"/>
        <v>0</v>
      </c>
      <c r="T1465" s="162">
        <f t="shared" si="634"/>
        <v>0</v>
      </c>
      <c r="U1465" s="166">
        <f t="shared" si="634"/>
        <v>0</v>
      </c>
      <c r="V1465" s="167">
        <f t="shared" si="634"/>
        <v>0</v>
      </c>
      <c r="W1465" s="48">
        <f>W609</f>
        <v>0</v>
      </c>
      <c r="Y1465"/>
      <c r="Z1465"/>
      <c r="AA1465"/>
      <c r="AB1465"/>
      <c r="AC1465"/>
      <c r="AD1465"/>
      <c r="AE1465"/>
      <c r="AF1465"/>
    </row>
    <row r="1466" spans="1:32" s="71" customFormat="1" x14ac:dyDescent="0.4">
      <c r="A1466" s="341"/>
      <c r="B1466" s="494"/>
      <c r="C1466" s="495"/>
      <c r="D1466" s="495"/>
      <c r="E1466" s="496" t="s">
        <v>73</v>
      </c>
      <c r="F1466" s="496"/>
      <c r="G1466" s="68">
        <f t="shared" ref="G1466:W1466" si="635">SUBTOTAL(9,G1467:G1469)</f>
        <v>0</v>
      </c>
      <c r="H1466" s="69">
        <f t="shared" si="635"/>
        <v>0</v>
      </c>
      <c r="I1466" s="66">
        <f t="shared" si="635"/>
        <v>0</v>
      </c>
      <c r="J1466" s="66">
        <f t="shared" si="635"/>
        <v>0</v>
      </c>
      <c r="K1466" s="67">
        <f t="shared" si="635"/>
        <v>0</v>
      </c>
      <c r="L1466" s="36">
        <f t="shared" si="635"/>
        <v>0</v>
      </c>
      <c r="M1466" s="36">
        <f t="shared" si="635"/>
        <v>0</v>
      </c>
      <c r="N1466" s="36">
        <f t="shared" si="635"/>
        <v>0</v>
      </c>
      <c r="O1466" s="36">
        <f t="shared" si="635"/>
        <v>0</v>
      </c>
      <c r="P1466" s="36">
        <f t="shared" si="635"/>
        <v>0</v>
      </c>
      <c r="Q1466" s="36">
        <f t="shared" si="635"/>
        <v>0</v>
      </c>
      <c r="R1466" s="36">
        <f t="shared" si="635"/>
        <v>0</v>
      </c>
      <c r="S1466" s="36">
        <f t="shared" si="635"/>
        <v>0</v>
      </c>
      <c r="T1466" s="36">
        <f t="shared" si="635"/>
        <v>0</v>
      </c>
      <c r="U1466" s="36">
        <f t="shared" si="635"/>
        <v>0</v>
      </c>
      <c r="V1466" s="36">
        <f t="shared" si="635"/>
        <v>0</v>
      </c>
      <c r="W1466" s="35">
        <f t="shared" si="635"/>
        <v>0</v>
      </c>
      <c r="Y1466"/>
      <c r="Z1466"/>
      <c r="AA1466"/>
      <c r="AB1466"/>
      <c r="AC1466"/>
      <c r="AD1466"/>
      <c r="AE1466"/>
      <c r="AF1466"/>
    </row>
    <row r="1467" spans="1:32" s="71" customFormat="1" outlineLevel="1" x14ac:dyDescent="0.4">
      <c r="A1467" s="341"/>
      <c r="B1467" s="494"/>
      <c r="C1467" s="495"/>
      <c r="D1467" s="495"/>
      <c r="E1467" s="496"/>
      <c r="F1467" s="497" t="s">
        <v>74</v>
      </c>
      <c r="G1467" s="174">
        <f>G611</f>
        <v>0</v>
      </c>
      <c r="H1467" s="225">
        <f>G1467*(1-VLOOKUP($F1467,SHT,2,FALSE))+H611*(1-VLOOKUP($F1467,SHT,2,FALSE))</f>
        <v>0</v>
      </c>
      <c r="I1467" s="163">
        <f t="shared" ref="I1467:V1467" si="636">I611*(1-VLOOKUP($F1467,SHT,2,FALSE))</f>
        <v>0</v>
      </c>
      <c r="J1467" s="163">
        <f t="shared" si="636"/>
        <v>0</v>
      </c>
      <c r="K1467" s="181">
        <f t="shared" si="636"/>
        <v>0</v>
      </c>
      <c r="L1467" s="165">
        <f t="shared" si="636"/>
        <v>0</v>
      </c>
      <c r="M1467" s="176">
        <f t="shared" si="636"/>
        <v>0</v>
      </c>
      <c r="N1467" s="166">
        <f t="shared" si="636"/>
        <v>0</v>
      </c>
      <c r="O1467" s="166">
        <f t="shared" si="636"/>
        <v>0</v>
      </c>
      <c r="P1467" s="166">
        <f t="shared" si="636"/>
        <v>0</v>
      </c>
      <c r="Q1467" s="166">
        <f t="shared" si="636"/>
        <v>0</v>
      </c>
      <c r="R1467" s="166">
        <f t="shared" si="636"/>
        <v>0</v>
      </c>
      <c r="S1467" s="166">
        <f t="shared" si="636"/>
        <v>0</v>
      </c>
      <c r="T1467" s="162">
        <f t="shared" si="636"/>
        <v>0</v>
      </c>
      <c r="U1467" s="166">
        <f t="shared" si="636"/>
        <v>0</v>
      </c>
      <c r="V1467" s="167">
        <f t="shared" si="636"/>
        <v>0</v>
      </c>
      <c r="W1467" s="48">
        <f>W611</f>
        <v>0</v>
      </c>
      <c r="Y1467"/>
      <c r="Z1467"/>
      <c r="AA1467"/>
      <c r="AB1467"/>
      <c r="AC1467"/>
      <c r="AD1467"/>
      <c r="AE1467"/>
      <c r="AF1467"/>
    </row>
    <row r="1468" spans="1:32" s="71" customFormat="1" outlineLevel="1" x14ac:dyDescent="0.4">
      <c r="A1468" s="341"/>
      <c r="B1468" s="494"/>
      <c r="C1468" s="495"/>
      <c r="D1468" s="495"/>
      <c r="E1468" s="496"/>
      <c r="F1468" s="497" t="s">
        <v>75</v>
      </c>
      <c r="G1468" s="174">
        <f>G612</f>
        <v>0</v>
      </c>
      <c r="H1468" s="225">
        <f>G1468*(1-VLOOKUP($F1468,SHT,2,FALSE))+H612*(1-VLOOKUP($F1468,SHT,2,FALSE))</f>
        <v>0</v>
      </c>
      <c r="I1468" s="163">
        <f t="shared" ref="I1468:V1468" si="637">I612*(1-VLOOKUP($F1468,SHT,2,FALSE))</f>
        <v>0</v>
      </c>
      <c r="J1468" s="163">
        <f t="shared" si="637"/>
        <v>0</v>
      </c>
      <c r="K1468" s="181">
        <f t="shared" si="637"/>
        <v>0</v>
      </c>
      <c r="L1468" s="165">
        <f t="shared" si="637"/>
        <v>0</v>
      </c>
      <c r="M1468" s="176">
        <f t="shared" si="637"/>
        <v>0</v>
      </c>
      <c r="N1468" s="166">
        <f t="shared" si="637"/>
        <v>0</v>
      </c>
      <c r="O1468" s="166">
        <f t="shared" si="637"/>
        <v>0</v>
      </c>
      <c r="P1468" s="166">
        <f t="shared" si="637"/>
        <v>0</v>
      </c>
      <c r="Q1468" s="166">
        <f t="shared" si="637"/>
        <v>0</v>
      </c>
      <c r="R1468" s="166">
        <f t="shared" si="637"/>
        <v>0</v>
      </c>
      <c r="S1468" s="166">
        <f t="shared" si="637"/>
        <v>0</v>
      </c>
      <c r="T1468" s="162">
        <f t="shared" si="637"/>
        <v>0</v>
      </c>
      <c r="U1468" s="166">
        <f t="shared" si="637"/>
        <v>0</v>
      </c>
      <c r="V1468" s="167">
        <f t="shared" si="637"/>
        <v>0</v>
      </c>
      <c r="W1468" s="48">
        <f>W612</f>
        <v>0</v>
      </c>
      <c r="Y1468"/>
      <c r="Z1468"/>
      <c r="AA1468"/>
      <c r="AB1468"/>
      <c r="AC1468"/>
      <c r="AD1468"/>
      <c r="AE1468"/>
      <c r="AF1468"/>
    </row>
    <row r="1469" spans="1:32" s="71" customFormat="1" outlineLevel="1" x14ac:dyDescent="0.4">
      <c r="A1469" s="341"/>
      <c r="B1469" s="494"/>
      <c r="C1469" s="495"/>
      <c r="D1469" s="495"/>
      <c r="E1469" s="496"/>
      <c r="F1469" s="497" t="s">
        <v>76</v>
      </c>
      <c r="G1469" s="174">
        <f>G613</f>
        <v>0</v>
      </c>
      <c r="H1469" s="225">
        <f>G1469*(1-VLOOKUP($F1469,SHT,2,FALSE))+H613*(1-VLOOKUP($F1469,SHT,2,FALSE))</f>
        <v>0</v>
      </c>
      <c r="I1469" s="163">
        <f t="shared" ref="I1469:V1469" si="638">I613*(1-VLOOKUP($F1469,SHT,2,FALSE))</f>
        <v>0</v>
      </c>
      <c r="J1469" s="163">
        <f t="shared" si="638"/>
        <v>0</v>
      </c>
      <c r="K1469" s="181">
        <f t="shared" si="638"/>
        <v>0</v>
      </c>
      <c r="L1469" s="165">
        <f t="shared" si="638"/>
        <v>0</v>
      </c>
      <c r="M1469" s="176">
        <f t="shared" si="638"/>
        <v>0</v>
      </c>
      <c r="N1469" s="166">
        <f t="shared" si="638"/>
        <v>0</v>
      </c>
      <c r="O1469" s="166">
        <f t="shared" si="638"/>
        <v>0</v>
      </c>
      <c r="P1469" s="166">
        <f t="shared" si="638"/>
        <v>0</v>
      </c>
      <c r="Q1469" s="166">
        <f t="shared" si="638"/>
        <v>0</v>
      </c>
      <c r="R1469" s="166">
        <f t="shared" si="638"/>
        <v>0</v>
      </c>
      <c r="S1469" s="166">
        <f t="shared" si="638"/>
        <v>0</v>
      </c>
      <c r="T1469" s="162">
        <f t="shared" si="638"/>
        <v>0</v>
      </c>
      <c r="U1469" s="166">
        <f t="shared" si="638"/>
        <v>0</v>
      </c>
      <c r="V1469" s="167">
        <f t="shared" si="638"/>
        <v>0</v>
      </c>
      <c r="W1469" s="48">
        <f>W613</f>
        <v>0</v>
      </c>
      <c r="Y1469"/>
      <c r="Z1469"/>
      <c r="AA1469"/>
      <c r="AB1469"/>
      <c r="AC1469"/>
      <c r="AD1469"/>
      <c r="AE1469"/>
      <c r="AF1469"/>
    </row>
    <row r="1470" spans="1:32" s="71" customFormat="1" x14ac:dyDescent="0.4">
      <c r="A1470" s="341"/>
      <c r="B1470" s="494"/>
      <c r="C1470" s="495"/>
      <c r="D1470" s="495"/>
      <c r="E1470" s="496" t="s">
        <v>77</v>
      </c>
      <c r="F1470" s="496"/>
      <c r="G1470" s="68">
        <f t="shared" ref="G1470:W1470" si="639">SUBTOTAL(9,G1471:G1472)</f>
        <v>0</v>
      </c>
      <c r="H1470" s="69">
        <f t="shared" si="639"/>
        <v>0</v>
      </c>
      <c r="I1470" s="66">
        <f t="shared" si="639"/>
        <v>0</v>
      </c>
      <c r="J1470" s="66">
        <f t="shared" si="639"/>
        <v>0</v>
      </c>
      <c r="K1470" s="67">
        <f t="shared" si="639"/>
        <v>0</v>
      </c>
      <c r="L1470" s="36">
        <f t="shared" si="639"/>
        <v>0</v>
      </c>
      <c r="M1470" s="36">
        <f t="shared" si="639"/>
        <v>0</v>
      </c>
      <c r="N1470" s="36">
        <f t="shared" si="639"/>
        <v>0</v>
      </c>
      <c r="O1470" s="36">
        <f t="shared" si="639"/>
        <v>0</v>
      </c>
      <c r="P1470" s="36">
        <f t="shared" si="639"/>
        <v>0</v>
      </c>
      <c r="Q1470" s="36">
        <f t="shared" si="639"/>
        <v>0</v>
      </c>
      <c r="R1470" s="36">
        <f t="shared" si="639"/>
        <v>0</v>
      </c>
      <c r="S1470" s="36">
        <f t="shared" si="639"/>
        <v>0</v>
      </c>
      <c r="T1470" s="36">
        <f t="shared" si="639"/>
        <v>0</v>
      </c>
      <c r="U1470" s="36">
        <f t="shared" si="639"/>
        <v>0</v>
      </c>
      <c r="V1470" s="39">
        <f t="shared" si="639"/>
        <v>0</v>
      </c>
      <c r="W1470" s="35">
        <f t="shared" si="639"/>
        <v>0</v>
      </c>
      <c r="Y1470"/>
      <c r="Z1470"/>
      <c r="AA1470"/>
      <c r="AB1470"/>
      <c r="AC1470"/>
      <c r="AD1470"/>
      <c r="AE1470"/>
      <c r="AF1470"/>
    </row>
    <row r="1471" spans="1:32" s="71" customFormat="1" outlineLevel="1" x14ac:dyDescent="0.4">
      <c r="A1471" s="341"/>
      <c r="B1471" s="494"/>
      <c r="C1471" s="495"/>
      <c r="D1471" s="495"/>
      <c r="E1471" s="496"/>
      <c r="F1471" s="497" t="s">
        <v>78</v>
      </c>
      <c r="G1471" s="174">
        <f>G615</f>
        <v>0</v>
      </c>
      <c r="H1471" s="225">
        <f>G1471*(1-VLOOKUP($F1471,SHT,2,FALSE))+H615*(1-VLOOKUP($F1471,SHT,2,FALSE))</f>
        <v>0</v>
      </c>
      <c r="I1471" s="163">
        <f t="shared" ref="I1471:V1471" si="640">I615*(1-VLOOKUP($F1471,SHT,2,FALSE))</f>
        <v>0</v>
      </c>
      <c r="J1471" s="163">
        <f t="shared" si="640"/>
        <v>0</v>
      </c>
      <c r="K1471" s="181">
        <f t="shared" si="640"/>
        <v>0</v>
      </c>
      <c r="L1471" s="165">
        <f t="shared" si="640"/>
        <v>0</v>
      </c>
      <c r="M1471" s="176">
        <f t="shared" si="640"/>
        <v>0</v>
      </c>
      <c r="N1471" s="166">
        <f t="shared" si="640"/>
        <v>0</v>
      </c>
      <c r="O1471" s="166">
        <f t="shared" si="640"/>
        <v>0</v>
      </c>
      <c r="P1471" s="166">
        <f t="shared" si="640"/>
        <v>0</v>
      </c>
      <c r="Q1471" s="166">
        <f t="shared" si="640"/>
        <v>0</v>
      </c>
      <c r="R1471" s="166">
        <f t="shared" si="640"/>
        <v>0</v>
      </c>
      <c r="S1471" s="166">
        <f t="shared" si="640"/>
        <v>0</v>
      </c>
      <c r="T1471" s="162">
        <f t="shared" si="640"/>
        <v>0</v>
      </c>
      <c r="U1471" s="166">
        <f t="shared" si="640"/>
        <v>0</v>
      </c>
      <c r="V1471" s="167">
        <f t="shared" si="640"/>
        <v>0</v>
      </c>
      <c r="W1471" s="48">
        <f>W615</f>
        <v>0</v>
      </c>
      <c r="Y1471"/>
      <c r="Z1471"/>
      <c r="AA1471"/>
      <c r="AB1471"/>
      <c r="AC1471"/>
      <c r="AD1471"/>
      <c r="AE1471"/>
      <c r="AF1471"/>
    </row>
    <row r="1472" spans="1:32" s="71" customFormat="1" outlineLevel="1" x14ac:dyDescent="0.4">
      <c r="A1472" s="341"/>
      <c r="B1472" s="494"/>
      <c r="C1472" s="495"/>
      <c r="D1472" s="495"/>
      <c r="E1472" s="496"/>
      <c r="F1472" s="497" t="s">
        <v>79</v>
      </c>
      <c r="G1472" s="174">
        <f>G616</f>
        <v>0</v>
      </c>
      <c r="H1472" s="225">
        <f>G1472*(1-VLOOKUP($F1472,SHT,2,FALSE))+H616*(1-VLOOKUP($F1472,SHT,2,FALSE))</f>
        <v>0</v>
      </c>
      <c r="I1472" s="163">
        <f t="shared" ref="I1472:V1472" si="641">I616*(1-VLOOKUP($F1472,SHT,2,FALSE))</f>
        <v>0</v>
      </c>
      <c r="J1472" s="163">
        <f t="shared" si="641"/>
        <v>0</v>
      </c>
      <c r="K1472" s="181">
        <f t="shared" si="641"/>
        <v>0</v>
      </c>
      <c r="L1472" s="165">
        <f t="shared" si="641"/>
        <v>0</v>
      </c>
      <c r="M1472" s="176">
        <f t="shared" si="641"/>
        <v>0</v>
      </c>
      <c r="N1472" s="166">
        <f t="shared" si="641"/>
        <v>0</v>
      </c>
      <c r="O1472" s="166">
        <f t="shared" si="641"/>
        <v>0</v>
      </c>
      <c r="P1472" s="166">
        <f t="shared" si="641"/>
        <v>0</v>
      </c>
      <c r="Q1472" s="166">
        <f t="shared" si="641"/>
        <v>0</v>
      </c>
      <c r="R1472" s="166">
        <f t="shared" si="641"/>
        <v>0</v>
      </c>
      <c r="S1472" s="166">
        <f t="shared" si="641"/>
        <v>0</v>
      </c>
      <c r="T1472" s="162">
        <f t="shared" si="641"/>
        <v>0</v>
      </c>
      <c r="U1472" s="166">
        <f t="shared" si="641"/>
        <v>0</v>
      </c>
      <c r="V1472" s="167">
        <f t="shared" si="641"/>
        <v>0</v>
      </c>
      <c r="W1472" s="48">
        <f>W616</f>
        <v>0</v>
      </c>
      <c r="Y1472"/>
      <c r="Z1472"/>
      <c r="AA1472"/>
      <c r="AB1472"/>
      <c r="AC1472"/>
      <c r="AD1472"/>
      <c r="AE1472"/>
      <c r="AF1472"/>
    </row>
    <row r="1473" spans="1:32" s="71" customFormat="1" x14ac:dyDescent="0.4">
      <c r="A1473" s="341"/>
      <c r="B1473" s="494"/>
      <c r="C1473" s="495"/>
      <c r="D1473" s="495"/>
      <c r="E1473" s="496" t="s">
        <v>80</v>
      </c>
      <c r="F1473" s="496"/>
      <c r="G1473" s="68">
        <f t="shared" ref="G1473:W1473" si="642">SUBTOTAL(9,G1474:G1476)</f>
        <v>0</v>
      </c>
      <c r="H1473" s="69">
        <f t="shared" si="642"/>
        <v>0</v>
      </c>
      <c r="I1473" s="66">
        <f t="shared" si="642"/>
        <v>0</v>
      </c>
      <c r="J1473" s="66">
        <f t="shared" si="642"/>
        <v>0</v>
      </c>
      <c r="K1473" s="67">
        <f t="shared" si="642"/>
        <v>0</v>
      </c>
      <c r="L1473" s="36">
        <f t="shared" si="642"/>
        <v>0</v>
      </c>
      <c r="M1473" s="36">
        <f t="shared" si="642"/>
        <v>0</v>
      </c>
      <c r="N1473" s="36">
        <f t="shared" si="642"/>
        <v>0</v>
      </c>
      <c r="O1473" s="36">
        <f t="shared" si="642"/>
        <v>0</v>
      </c>
      <c r="P1473" s="36">
        <f t="shared" si="642"/>
        <v>0</v>
      </c>
      <c r="Q1473" s="36">
        <f t="shared" si="642"/>
        <v>0</v>
      </c>
      <c r="R1473" s="36">
        <f t="shared" si="642"/>
        <v>0</v>
      </c>
      <c r="S1473" s="36">
        <f t="shared" si="642"/>
        <v>0</v>
      </c>
      <c r="T1473" s="36">
        <f t="shared" si="642"/>
        <v>0</v>
      </c>
      <c r="U1473" s="36">
        <f t="shared" si="642"/>
        <v>0</v>
      </c>
      <c r="V1473" s="36">
        <f t="shared" si="642"/>
        <v>0</v>
      </c>
      <c r="W1473" s="35">
        <f t="shared" si="642"/>
        <v>0</v>
      </c>
      <c r="Y1473"/>
      <c r="Z1473"/>
      <c r="AA1473"/>
      <c r="AB1473"/>
      <c r="AC1473"/>
      <c r="AD1473"/>
      <c r="AE1473"/>
      <c r="AF1473"/>
    </row>
    <row r="1474" spans="1:32" s="71" customFormat="1" outlineLevel="1" x14ac:dyDescent="0.4">
      <c r="A1474" s="341"/>
      <c r="B1474" s="494"/>
      <c r="C1474" s="495"/>
      <c r="D1474" s="495"/>
      <c r="E1474" s="496"/>
      <c r="F1474" s="497" t="s">
        <v>81</v>
      </c>
      <c r="G1474" s="174">
        <f>G618</f>
        <v>0</v>
      </c>
      <c r="H1474" s="225">
        <f>G1474*(1-VLOOKUP($F1474,SHT,2,FALSE))+H618*(1-VLOOKUP($F1474,SHT,2,FALSE))</f>
        <v>0</v>
      </c>
      <c r="I1474" s="163">
        <f t="shared" ref="I1474:V1474" si="643">I618*(1-VLOOKUP($F1474,SHT,2,FALSE))</f>
        <v>0</v>
      </c>
      <c r="J1474" s="163">
        <f t="shared" si="643"/>
        <v>0</v>
      </c>
      <c r="K1474" s="181">
        <f t="shared" si="643"/>
        <v>0</v>
      </c>
      <c r="L1474" s="165">
        <f t="shared" si="643"/>
        <v>0</v>
      </c>
      <c r="M1474" s="176">
        <f t="shared" si="643"/>
        <v>0</v>
      </c>
      <c r="N1474" s="166">
        <f t="shared" si="643"/>
        <v>0</v>
      </c>
      <c r="O1474" s="166">
        <f t="shared" si="643"/>
        <v>0</v>
      </c>
      <c r="P1474" s="166">
        <f t="shared" si="643"/>
        <v>0</v>
      </c>
      <c r="Q1474" s="166">
        <f t="shared" si="643"/>
        <v>0</v>
      </c>
      <c r="R1474" s="166">
        <f t="shared" si="643"/>
        <v>0</v>
      </c>
      <c r="S1474" s="166">
        <f t="shared" si="643"/>
        <v>0</v>
      </c>
      <c r="T1474" s="162">
        <f t="shared" si="643"/>
        <v>0</v>
      </c>
      <c r="U1474" s="166">
        <f t="shared" si="643"/>
        <v>0</v>
      </c>
      <c r="V1474" s="167">
        <f t="shared" si="643"/>
        <v>0</v>
      </c>
      <c r="W1474" s="48">
        <f>W618</f>
        <v>0</v>
      </c>
      <c r="Y1474"/>
      <c r="Z1474"/>
      <c r="AA1474"/>
      <c r="AB1474"/>
      <c r="AC1474"/>
      <c r="AD1474"/>
      <c r="AE1474"/>
      <c r="AF1474"/>
    </row>
    <row r="1475" spans="1:32" s="71" customFormat="1" outlineLevel="1" x14ac:dyDescent="0.4">
      <c r="A1475" s="341"/>
      <c r="B1475" s="494"/>
      <c r="C1475" s="495"/>
      <c r="D1475" s="495"/>
      <c r="E1475" s="496"/>
      <c r="F1475" s="497" t="s">
        <v>82</v>
      </c>
      <c r="G1475" s="174">
        <f>G619</f>
        <v>0</v>
      </c>
      <c r="H1475" s="225">
        <f>G1475*(1-VLOOKUP($F1475,SHT,2,FALSE))+H619*(1-VLOOKUP($F1475,SHT,2,FALSE))</f>
        <v>0</v>
      </c>
      <c r="I1475" s="163">
        <f t="shared" ref="I1475:V1475" si="644">I619*(1-VLOOKUP($F1475,SHT,2,FALSE))</f>
        <v>0</v>
      </c>
      <c r="J1475" s="163">
        <f t="shared" si="644"/>
        <v>0</v>
      </c>
      <c r="K1475" s="181">
        <f t="shared" si="644"/>
        <v>0</v>
      </c>
      <c r="L1475" s="165">
        <f t="shared" si="644"/>
        <v>0</v>
      </c>
      <c r="M1475" s="176">
        <f t="shared" si="644"/>
        <v>0</v>
      </c>
      <c r="N1475" s="166">
        <f t="shared" si="644"/>
        <v>0</v>
      </c>
      <c r="O1475" s="166">
        <f t="shared" si="644"/>
        <v>0</v>
      </c>
      <c r="P1475" s="166">
        <f t="shared" si="644"/>
        <v>0</v>
      </c>
      <c r="Q1475" s="166">
        <f t="shared" si="644"/>
        <v>0</v>
      </c>
      <c r="R1475" s="166">
        <f t="shared" si="644"/>
        <v>0</v>
      </c>
      <c r="S1475" s="166">
        <f t="shared" si="644"/>
        <v>0</v>
      </c>
      <c r="T1475" s="162">
        <f t="shared" si="644"/>
        <v>0</v>
      </c>
      <c r="U1475" s="166">
        <f t="shared" si="644"/>
        <v>0</v>
      </c>
      <c r="V1475" s="167">
        <f t="shared" si="644"/>
        <v>0</v>
      </c>
      <c r="W1475" s="48">
        <f>W619</f>
        <v>0</v>
      </c>
      <c r="Y1475"/>
      <c r="Z1475"/>
      <c r="AA1475"/>
      <c r="AB1475"/>
      <c r="AC1475"/>
      <c r="AD1475"/>
      <c r="AE1475"/>
      <c r="AF1475"/>
    </row>
    <row r="1476" spans="1:32" s="71" customFormat="1" outlineLevel="1" x14ac:dyDescent="0.4">
      <c r="A1476" s="341"/>
      <c r="B1476" s="494"/>
      <c r="C1476" s="495"/>
      <c r="D1476" s="495"/>
      <c r="E1476" s="496"/>
      <c r="F1476" s="497" t="s">
        <v>83</v>
      </c>
      <c r="G1476" s="174">
        <f>G620</f>
        <v>0</v>
      </c>
      <c r="H1476" s="225">
        <f>G1476*(1-VLOOKUP($F1476,SHT,2,FALSE))+H620*(1-VLOOKUP($F1476,SHT,2,FALSE))</f>
        <v>0</v>
      </c>
      <c r="I1476" s="163">
        <f t="shared" ref="I1476:V1476" si="645">I620*(1-VLOOKUP($F1476,SHT,2,FALSE))</f>
        <v>0</v>
      </c>
      <c r="J1476" s="163">
        <f t="shared" si="645"/>
        <v>0</v>
      </c>
      <c r="K1476" s="181">
        <f t="shared" si="645"/>
        <v>0</v>
      </c>
      <c r="L1476" s="165">
        <f t="shared" si="645"/>
        <v>0</v>
      </c>
      <c r="M1476" s="176">
        <f t="shared" si="645"/>
        <v>0</v>
      </c>
      <c r="N1476" s="166">
        <f t="shared" si="645"/>
        <v>0</v>
      </c>
      <c r="O1476" s="166">
        <f t="shared" si="645"/>
        <v>0</v>
      </c>
      <c r="P1476" s="166">
        <f t="shared" si="645"/>
        <v>0</v>
      </c>
      <c r="Q1476" s="166">
        <f t="shared" si="645"/>
        <v>0</v>
      </c>
      <c r="R1476" s="166">
        <f t="shared" si="645"/>
        <v>0</v>
      </c>
      <c r="S1476" s="166">
        <f t="shared" si="645"/>
        <v>0</v>
      </c>
      <c r="T1476" s="162">
        <f t="shared" si="645"/>
        <v>0</v>
      </c>
      <c r="U1476" s="166">
        <f t="shared" si="645"/>
        <v>0</v>
      </c>
      <c r="V1476" s="167">
        <f t="shared" si="645"/>
        <v>0</v>
      </c>
      <c r="W1476" s="48">
        <f>W620</f>
        <v>0</v>
      </c>
      <c r="Y1476"/>
      <c r="Z1476"/>
      <c r="AA1476"/>
      <c r="AB1476"/>
      <c r="AC1476"/>
      <c r="AD1476"/>
      <c r="AE1476"/>
      <c r="AF1476"/>
    </row>
    <row r="1477" spans="1:32" s="71" customFormat="1" x14ac:dyDescent="0.4">
      <c r="A1477" s="341"/>
      <c r="B1477" s="494"/>
      <c r="C1477" s="495"/>
      <c r="D1477" s="495"/>
      <c r="E1477" s="496" t="s">
        <v>84</v>
      </c>
      <c r="F1477" s="496"/>
      <c r="G1477" s="68">
        <f t="shared" ref="G1477:W1477" si="646">SUBTOTAL(9,G1478:G1479)</f>
        <v>0</v>
      </c>
      <c r="H1477" s="69">
        <f t="shared" si="646"/>
        <v>0</v>
      </c>
      <c r="I1477" s="66">
        <f t="shared" si="646"/>
        <v>0</v>
      </c>
      <c r="J1477" s="66">
        <f t="shared" si="646"/>
        <v>0</v>
      </c>
      <c r="K1477" s="67">
        <f t="shared" si="646"/>
        <v>0</v>
      </c>
      <c r="L1477" s="36">
        <f t="shared" si="646"/>
        <v>0</v>
      </c>
      <c r="M1477" s="36">
        <f t="shared" si="646"/>
        <v>0</v>
      </c>
      <c r="N1477" s="36">
        <f t="shared" si="646"/>
        <v>0</v>
      </c>
      <c r="O1477" s="36">
        <f t="shared" si="646"/>
        <v>0</v>
      </c>
      <c r="P1477" s="36">
        <f t="shared" si="646"/>
        <v>0</v>
      </c>
      <c r="Q1477" s="36">
        <f t="shared" si="646"/>
        <v>0</v>
      </c>
      <c r="R1477" s="36">
        <f t="shared" si="646"/>
        <v>0</v>
      </c>
      <c r="S1477" s="36">
        <f t="shared" si="646"/>
        <v>0</v>
      </c>
      <c r="T1477" s="36">
        <f t="shared" si="646"/>
        <v>0</v>
      </c>
      <c r="U1477" s="36">
        <f t="shared" si="646"/>
        <v>0</v>
      </c>
      <c r="V1477" s="39">
        <f t="shared" si="646"/>
        <v>0</v>
      </c>
      <c r="W1477" s="35">
        <f t="shared" si="646"/>
        <v>0</v>
      </c>
      <c r="Y1477"/>
      <c r="Z1477"/>
      <c r="AA1477"/>
      <c r="AB1477"/>
      <c r="AC1477"/>
      <c r="AD1477"/>
      <c r="AE1477"/>
      <c r="AF1477"/>
    </row>
    <row r="1478" spans="1:32" s="71" customFormat="1" outlineLevel="1" x14ac:dyDescent="0.4">
      <c r="A1478" s="341"/>
      <c r="B1478" s="494"/>
      <c r="C1478" s="495"/>
      <c r="D1478" s="495"/>
      <c r="E1478" s="496"/>
      <c r="F1478" s="497" t="s">
        <v>85</v>
      </c>
      <c r="G1478" s="174">
        <f>G622</f>
        <v>0</v>
      </c>
      <c r="H1478" s="225">
        <f>G1478*(1-VLOOKUP($F1478,SHT,2,FALSE))+H622*(1-VLOOKUP($F1478,SHT,2,FALSE))</f>
        <v>0</v>
      </c>
      <c r="I1478" s="163">
        <f t="shared" ref="I1478:V1478" si="647">I622*(1-VLOOKUP($F1478,SHT,2,FALSE))</f>
        <v>0</v>
      </c>
      <c r="J1478" s="163">
        <f t="shared" si="647"/>
        <v>0</v>
      </c>
      <c r="K1478" s="181">
        <f t="shared" si="647"/>
        <v>0</v>
      </c>
      <c r="L1478" s="165">
        <f t="shared" si="647"/>
        <v>0</v>
      </c>
      <c r="M1478" s="176">
        <f t="shared" si="647"/>
        <v>0</v>
      </c>
      <c r="N1478" s="166">
        <f t="shared" si="647"/>
        <v>0</v>
      </c>
      <c r="O1478" s="166">
        <f t="shared" si="647"/>
        <v>0</v>
      </c>
      <c r="P1478" s="166">
        <f t="shared" si="647"/>
        <v>0</v>
      </c>
      <c r="Q1478" s="166">
        <f t="shared" si="647"/>
        <v>0</v>
      </c>
      <c r="R1478" s="166">
        <f t="shared" si="647"/>
        <v>0</v>
      </c>
      <c r="S1478" s="166">
        <f t="shared" si="647"/>
        <v>0</v>
      </c>
      <c r="T1478" s="162">
        <f t="shared" si="647"/>
        <v>0</v>
      </c>
      <c r="U1478" s="166">
        <f t="shared" si="647"/>
        <v>0</v>
      </c>
      <c r="V1478" s="167">
        <f t="shared" si="647"/>
        <v>0</v>
      </c>
      <c r="W1478" s="48">
        <f>W622</f>
        <v>0</v>
      </c>
      <c r="Y1478"/>
      <c r="Z1478"/>
      <c r="AA1478"/>
      <c r="AB1478"/>
      <c r="AC1478"/>
      <c r="AD1478"/>
      <c r="AE1478"/>
      <c r="AF1478"/>
    </row>
    <row r="1479" spans="1:32" s="71" customFormat="1" outlineLevel="1" x14ac:dyDescent="0.4">
      <c r="A1479" s="341"/>
      <c r="B1479" s="494"/>
      <c r="C1479" s="495"/>
      <c r="D1479" s="495"/>
      <c r="E1479" s="496"/>
      <c r="F1479" s="497" t="s">
        <v>86</v>
      </c>
      <c r="G1479" s="174">
        <f>G623</f>
        <v>0</v>
      </c>
      <c r="H1479" s="225">
        <f>G1479*(1-VLOOKUP($F1479,SHT,2,FALSE))+H623*(1-VLOOKUP($F1479,SHT,2,FALSE))</f>
        <v>0</v>
      </c>
      <c r="I1479" s="163">
        <f t="shared" ref="I1479:V1479" si="648">I623*(1-VLOOKUP($F1479,SHT,2,FALSE))</f>
        <v>0</v>
      </c>
      <c r="J1479" s="163">
        <f t="shared" si="648"/>
        <v>0</v>
      </c>
      <c r="K1479" s="181">
        <f t="shared" si="648"/>
        <v>0</v>
      </c>
      <c r="L1479" s="165">
        <f t="shared" si="648"/>
        <v>0</v>
      </c>
      <c r="M1479" s="176">
        <f t="shared" si="648"/>
        <v>0</v>
      </c>
      <c r="N1479" s="166">
        <f t="shared" si="648"/>
        <v>0</v>
      </c>
      <c r="O1479" s="166">
        <f t="shared" si="648"/>
        <v>0</v>
      </c>
      <c r="P1479" s="166">
        <f t="shared" si="648"/>
        <v>0</v>
      </c>
      <c r="Q1479" s="166">
        <f t="shared" si="648"/>
        <v>0</v>
      </c>
      <c r="R1479" s="166">
        <f t="shared" si="648"/>
        <v>0</v>
      </c>
      <c r="S1479" s="166">
        <f t="shared" si="648"/>
        <v>0</v>
      </c>
      <c r="T1479" s="162">
        <f t="shared" si="648"/>
        <v>0</v>
      </c>
      <c r="U1479" s="166">
        <f t="shared" si="648"/>
        <v>0</v>
      </c>
      <c r="V1479" s="167">
        <f t="shared" si="648"/>
        <v>0</v>
      </c>
      <c r="W1479" s="48">
        <f>W623</f>
        <v>0</v>
      </c>
      <c r="Y1479"/>
      <c r="Z1479"/>
      <c r="AA1479"/>
      <c r="AB1479"/>
      <c r="AC1479"/>
      <c r="AD1479"/>
      <c r="AE1479"/>
      <c r="AF1479"/>
    </row>
    <row r="1480" spans="1:32" s="71" customFormat="1" x14ac:dyDescent="0.4">
      <c r="A1480" s="341"/>
      <c r="B1480" s="494"/>
      <c r="C1480" s="495"/>
      <c r="D1480" s="495"/>
      <c r="E1480" s="496" t="s">
        <v>87</v>
      </c>
      <c r="F1480" s="496"/>
      <c r="G1480" s="68">
        <f t="shared" ref="G1480:W1480" si="649">SUBTOTAL(9,G1481:G1483)</f>
        <v>0</v>
      </c>
      <c r="H1480" s="69">
        <f t="shared" si="649"/>
        <v>0</v>
      </c>
      <c r="I1480" s="66">
        <f t="shared" si="649"/>
        <v>0</v>
      </c>
      <c r="J1480" s="66">
        <f t="shared" si="649"/>
        <v>0</v>
      </c>
      <c r="K1480" s="67">
        <f t="shared" si="649"/>
        <v>0</v>
      </c>
      <c r="L1480" s="36">
        <f t="shared" si="649"/>
        <v>0</v>
      </c>
      <c r="M1480" s="36">
        <f t="shared" si="649"/>
        <v>0</v>
      </c>
      <c r="N1480" s="36">
        <f t="shared" si="649"/>
        <v>0</v>
      </c>
      <c r="O1480" s="36">
        <f t="shared" si="649"/>
        <v>0</v>
      </c>
      <c r="P1480" s="36">
        <f t="shared" si="649"/>
        <v>0</v>
      </c>
      <c r="Q1480" s="36">
        <f t="shared" si="649"/>
        <v>0</v>
      </c>
      <c r="R1480" s="36">
        <f t="shared" si="649"/>
        <v>0</v>
      </c>
      <c r="S1480" s="36">
        <f t="shared" si="649"/>
        <v>0</v>
      </c>
      <c r="T1480" s="36">
        <f t="shared" si="649"/>
        <v>0</v>
      </c>
      <c r="U1480" s="36">
        <f t="shared" si="649"/>
        <v>0</v>
      </c>
      <c r="V1480" s="36">
        <f t="shared" si="649"/>
        <v>0</v>
      </c>
      <c r="W1480" s="35">
        <f t="shared" si="649"/>
        <v>0</v>
      </c>
      <c r="Y1480"/>
      <c r="Z1480"/>
      <c r="AA1480"/>
      <c r="AB1480"/>
      <c r="AC1480"/>
      <c r="AD1480"/>
      <c r="AE1480"/>
      <c r="AF1480"/>
    </row>
    <row r="1481" spans="1:32" s="71" customFormat="1" outlineLevel="1" x14ac:dyDescent="0.4">
      <c r="A1481" s="341"/>
      <c r="B1481" s="494"/>
      <c r="C1481" s="495"/>
      <c r="D1481" s="495"/>
      <c r="E1481" s="496"/>
      <c r="F1481" s="497" t="s">
        <v>88</v>
      </c>
      <c r="G1481" s="174">
        <f>G625</f>
        <v>0</v>
      </c>
      <c r="H1481" s="225">
        <f>G1481*(1-VLOOKUP($F1481,SHT,2,FALSE))+H625*(1-VLOOKUP($F1481,SHT,2,FALSE))</f>
        <v>0</v>
      </c>
      <c r="I1481" s="163">
        <f t="shared" ref="I1481:V1481" si="650">I625*(1-VLOOKUP($F1481,SHT,2,FALSE))</f>
        <v>0</v>
      </c>
      <c r="J1481" s="163">
        <f t="shared" si="650"/>
        <v>0</v>
      </c>
      <c r="K1481" s="181">
        <f t="shared" si="650"/>
        <v>0</v>
      </c>
      <c r="L1481" s="165">
        <f t="shared" si="650"/>
        <v>0</v>
      </c>
      <c r="M1481" s="176">
        <f t="shared" si="650"/>
        <v>0</v>
      </c>
      <c r="N1481" s="166">
        <f t="shared" si="650"/>
        <v>0</v>
      </c>
      <c r="O1481" s="166">
        <f t="shared" si="650"/>
        <v>0</v>
      </c>
      <c r="P1481" s="166">
        <f t="shared" si="650"/>
        <v>0</v>
      </c>
      <c r="Q1481" s="166">
        <f t="shared" si="650"/>
        <v>0</v>
      </c>
      <c r="R1481" s="166">
        <f t="shared" si="650"/>
        <v>0</v>
      </c>
      <c r="S1481" s="166">
        <f t="shared" si="650"/>
        <v>0</v>
      </c>
      <c r="T1481" s="162">
        <f t="shared" si="650"/>
        <v>0</v>
      </c>
      <c r="U1481" s="166">
        <f t="shared" si="650"/>
        <v>0</v>
      </c>
      <c r="V1481" s="167">
        <f t="shared" si="650"/>
        <v>0</v>
      </c>
      <c r="W1481" s="48">
        <f>W625</f>
        <v>0</v>
      </c>
      <c r="Y1481"/>
      <c r="Z1481"/>
      <c r="AA1481"/>
      <c r="AB1481"/>
      <c r="AC1481"/>
      <c r="AD1481"/>
      <c r="AE1481"/>
      <c r="AF1481"/>
    </row>
    <row r="1482" spans="1:32" s="71" customFormat="1" outlineLevel="1" x14ac:dyDescent="0.4">
      <c r="A1482" s="341"/>
      <c r="B1482" s="494"/>
      <c r="C1482" s="495"/>
      <c r="D1482" s="495"/>
      <c r="E1482" s="496"/>
      <c r="F1482" s="497" t="s">
        <v>89</v>
      </c>
      <c r="G1482" s="174">
        <f>G626</f>
        <v>0</v>
      </c>
      <c r="H1482" s="225">
        <f>G1482*(1-VLOOKUP($F1482,SHT,2,FALSE))+H626*(1-VLOOKUP($F1482,SHT,2,FALSE))</f>
        <v>0</v>
      </c>
      <c r="I1482" s="163">
        <f t="shared" ref="I1482:V1482" si="651">I626*(1-VLOOKUP($F1482,SHT,2,FALSE))</f>
        <v>0</v>
      </c>
      <c r="J1482" s="163">
        <f t="shared" si="651"/>
        <v>0</v>
      </c>
      <c r="K1482" s="181">
        <f t="shared" si="651"/>
        <v>0</v>
      </c>
      <c r="L1482" s="165">
        <f t="shared" si="651"/>
        <v>0</v>
      </c>
      <c r="M1482" s="176">
        <f t="shared" si="651"/>
        <v>0</v>
      </c>
      <c r="N1482" s="166">
        <f t="shared" si="651"/>
        <v>0</v>
      </c>
      <c r="O1482" s="166">
        <f t="shared" si="651"/>
        <v>0</v>
      </c>
      <c r="P1482" s="166">
        <f t="shared" si="651"/>
        <v>0</v>
      </c>
      <c r="Q1482" s="166">
        <f t="shared" si="651"/>
        <v>0</v>
      </c>
      <c r="R1482" s="166">
        <f t="shared" si="651"/>
        <v>0</v>
      </c>
      <c r="S1482" s="166">
        <f t="shared" si="651"/>
        <v>0</v>
      </c>
      <c r="T1482" s="162">
        <f t="shared" si="651"/>
        <v>0</v>
      </c>
      <c r="U1482" s="166">
        <f t="shared" si="651"/>
        <v>0</v>
      </c>
      <c r="V1482" s="167">
        <f t="shared" si="651"/>
        <v>0</v>
      </c>
      <c r="W1482" s="48">
        <f>W626</f>
        <v>0</v>
      </c>
      <c r="Y1482"/>
      <c r="Z1482"/>
      <c r="AA1482"/>
      <c r="AB1482"/>
      <c r="AC1482"/>
      <c r="AD1482"/>
      <c r="AE1482"/>
      <c r="AF1482"/>
    </row>
    <row r="1483" spans="1:32" s="71" customFormat="1" outlineLevel="1" x14ac:dyDescent="0.4">
      <c r="A1483" s="341"/>
      <c r="B1483" s="494"/>
      <c r="C1483" s="495"/>
      <c r="D1483" s="495"/>
      <c r="E1483" s="496"/>
      <c r="F1483" s="497" t="s">
        <v>90</v>
      </c>
      <c r="G1483" s="174">
        <f>G627</f>
        <v>0</v>
      </c>
      <c r="H1483" s="225">
        <f>G1483*(1-VLOOKUP($F1483,SHT,2,FALSE))+H627*(1-VLOOKUP($F1483,SHT,2,FALSE))</f>
        <v>0</v>
      </c>
      <c r="I1483" s="163">
        <f t="shared" ref="I1483:V1483" si="652">I627*(1-VLOOKUP($F1483,SHT,2,FALSE))</f>
        <v>0</v>
      </c>
      <c r="J1483" s="163">
        <f t="shared" si="652"/>
        <v>0</v>
      </c>
      <c r="K1483" s="181">
        <f t="shared" si="652"/>
        <v>0</v>
      </c>
      <c r="L1483" s="165">
        <f t="shared" si="652"/>
        <v>0</v>
      </c>
      <c r="M1483" s="176">
        <f t="shared" si="652"/>
        <v>0</v>
      </c>
      <c r="N1483" s="166">
        <f t="shared" si="652"/>
        <v>0</v>
      </c>
      <c r="O1483" s="166">
        <f t="shared" si="652"/>
        <v>0</v>
      </c>
      <c r="P1483" s="166">
        <f t="shared" si="652"/>
        <v>0</v>
      </c>
      <c r="Q1483" s="166">
        <f t="shared" si="652"/>
        <v>0</v>
      </c>
      <c r="R1483" s="166">
        <f t="shared" si="652"/>
        <v>0</v>
      </c>
      <c r="S1483" s="166">
        <f t="shared" si="652"/>
        <v>0</v>
      </c>
      <c r="T1483" s="162">
        <f t="shared" si="652"/>
        <v>0</v>
      </c>
      <c r="U1483" s="166">
        <f t="shared" si="652"/>
        <v>0</v>
      </c>
      <c r="V1483" s="167">
        <f t="shared" si="652"/>
        <v>0</v>
      </c>
      <c r="W1483" s="48">
        <f>W627</f>
        <v>0</v>
      </c>
      <c r="Y1483"/>
      <c r="Z1483"/>
      <c r="AA1483"/>
      <c r="AB1483"/>
      <c r="AC1483"/>
      <c r="AD1483"/>
      <c r="AE1483"/>
      <c r="AF1483"/>
    </row>
    <row r="1484" spans="1:32" s="71" customFormat="1" x14ac:dyDescent="0.4">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4">
      <c r="A1485" s="341"/>
      <c r="B1485" s="494"/>
      <c r="C1485" s="495"/>
      <c r="D1485" s="495"/>
      <c r="E1485" s="496" t="s">
        <v>92</v>
      </c>
      <c r="F1485" s="496"/>
      <c r="G1485" s="68">
        <f t="shared" ref="G1485:W1485" si="653">SUBTOTAL(9,G1486:G1487)</f>
        <v>0</v>
      </c>
      <c r="H1485" s="69">
        <f t="shared" si="653"/>
        <v>0</v>
      </c>
      <c r="I1485" s="66">
        <f t="shared" si="653"/>
        <v>0</v>
      </c>
      <c r="J1485" s="66">
        <f t="shared" si="653"/>
        <v>0</v>
      </c>
      <c r="K1485" s="67">
        <f t="shared" si="653"/>
        <v>0</v>
      </c>
      <c r="L1485" s="36">
        <f t="shared" si="653"/>
        <v>0</v>
      </c>
      <c r="M1485" s="36">
        <f t="shared" si="653"/>
        <v>0</v>
      </c>
      <c r="N1485" s="36">
        <f t="shared" si="653"/>
        <v>0</v>
      </c>
      <c r="O1485" s="36">
        <f t="shared" si="653"/>
        <v>0</v>
      </c>
      <c r="P1485" s="36">
        <f t="shared" si="653"/>
        <v>0</v>
      </c>
      <c r="Q1485" s="36">
        <f t="shared" si="653"/>
        <v>0</v>
      </c>
      <c r="R1485" s="36">
        <f t="shared" si="653"/>
        <v>0</v>
      </c>
      <c r="S1485" s="36">
        <f t="shared" si="653"/>
        <v>0</v>
      </c>
      <c r="T1485" s="36">
        <f t="shared" si="653"/>
        <v>0</v>
      </c>
      <c r="U1485" s="36">
        <f t="shared" si="653"/>
        <v>0</v>
      </c>
      <c r="V1485" s="39">
        <f t="shared" si="653"/>
        <v>0</v>
      </c>
      <c r="W1485" s="35">
        <f t="shared" si="653"/>
        <v>0</v>
      </c>
      <c r="Y1485"/>
      <c r="Z1485"/>
      <c r="AA1485"/>
      <c r="AB1485"/>
      <c r="AC1485"/>
      <c r="AD1485"/>
      <c r="AE1485"/>
      <c r="AF1485"/>
    </row>
    <row r="1486" spans="1:32" s="71" customFormat="1" outlineLevel="1" x14ac:dyDescent="0.4">
      <c r="A1486" s="341"/>
      <c r="B1486" s="494"/>
      <c r="C1486" s="495"/>
      <c r="D1486" s="495"/>
      <c r="E1486" s="496"/>
      <c r="F1486" s="497" t="s">
        <v>93</v>
      </c>
      <c r="G1486" s="174">
        <f>G630</f>
        <v>0</v>
      </c>
      <c r="H1486" s="225">
        <f>G1486*(1-VLOOKUP($F1486,SHT,2,FALSE))+H630*(1-VLOOKUP($F1486,SHT,2,FALSE))</f>
        <v>0</v>
      </c>
      <c r="I1486" s="163">
        <f t="shared" ref="I1486:V1486" si="654">I630*(1-VLOOKUP($F1486,SHT,2,FALSE))</f>
        <v>0</v>
      </c>
      <c r="J1486" s="163">
        <f t="shared" si="654"/>
        <v>0</v>
      </c>
      <c r="K1486" s="181">
        <f t="shared" si="654"/>
        <v>0</v>
      </c>
      <c r="L1486" s="165">
        <f t="shared" si="654"/>
        <v>0</v>
      </c>
      <c r="M1486" s="176">
        <f t="shared" si="654"/>
        <v>0</v>
      </c>
      <c r="N1486" s="166">
        <f t="shared" si="654"/>
        <v>0</v>
      </c>
      <c r="O1486" s="166">
        <f t="shared" si="654"/>
        <v>0</v>
      </c>
      <c r="P1486" s="166">
        <f t="shared" si="654"/>
        <v>0</v>
      </c>
      <c r="Q1486" s="166">
        <f t="shared" si="654"/>
        <v>0</v>
      </c>
      <c r="R1486" s="166">
        <f t="shared" si="654"/>
        <v>0</v>
      </c>
      <c r="S1486" s="166">
        <f t="shared" si="654"/>
        <v>0</v>
      </c>
      <c r="T1486" s="162">
        <f t="shared" si="654"/>
        <v>0</v>
      </c>
      <c r="U1486" s="166">
        <f t="shared" si="654"/>
        <v>0</v>
      </c>
      <c r="V1486" s="167">
        <f t="shared" si="654"/>
        <v>0</v>
      </c>
      <c r="W1486" s="48">
        <f>W630</f>
        <v>0</v>
      </c>
      <c r="Y1486"/>
      <c r="Z1486"/>
      <c r="AA1486"/>
      <c r="AB1486"/>
      <c r="AC1486"/>
      <c r="AD1486"/>
      <c r="AE1486"/>
      <c r="AF1486"/>
    </row>
    <row r="1487" spans="1:32" s="71" customFormat="1" outlineLevel="1" x14ac:dyDescent="0.4">
      <c r="A1487" s="341"/>
      <c r="B1487" s="494"/>
      <c r="C1487" s="495"/>
      <c r="D1487" s="495"/>
      <c r="E1487" s="496"/>
      <c r="F1487" s="497" t="s">
        <v>94</v>
      </c>
      <c r="G1487" s="174">
        <f>G631</f>
        <v>0</v>
      </c>
      <c r="H1487" s="225">
        <f>G1487*(1-VLOOKUP($F1487,SHT,2,FALSE))+H631*(1-VLOOKUP($F1487,SHT,2,FALSE))</f>
        <v>0</v>
      </c>
      <c r="I1487" s="163">
        <f t="shared" ref="I1487:V1487" si="655">I631*(1-VLOOKUP($F1487,SHT,2,FALSE))</f>
        <v>0</v>
      </c>
      <c r="J1487" s="163">
        <f t="shared" si="655"/>
        <v>0</v>
      </c>
      <c r="K1487" s="181">
        <f t="shared" si="655"/>
        <v>0</v>
      </c>
      <c r="L1487" s="165">
        <f t="shared" si="655"/>
        <v>0</v>
      </c>
      <c r="M1487" s="176">
        <f t="shared" si="655"/>
        <v>0</v>
      </c>
      <c r="N1487" s="166">
        <f t="shared" si="655"/>
        <v>0</v>
      </c>
      <c r="O1487" s="166">
        <f t="shared" si="655"/>
        <v>0</v>
      </c>
      <c r="P1487" s="166">
        <f t="shared" si="655"/>
        <v>0</v>
      </c>
      <c r="Q1487" s="166">
        <f t="shared" si="655"/>
        <v>0</v>
      </c>
      <c r="R1487" s="166">
        <f t="shared" si="655"/>
        <v>0</v>
      </c>
      <c r="S1487" s="166">
        <f t="shared" si="655"/>
        <v>0</v>
      </c>
      <c r="T1487" s="162">
        <f t="shared" si="655"/>
        <v>0</v>
      </c>
      <c r="U1487" s="166">
        <f t="shared" si="655"/>
        <v>0</v>
      </c>
      <c r="V1487" s="167">
        <f t="shared" si="655"/>
        <v>0</v>
      </c>
      <c r="W1487" s="48">
        <f>W631</f>
        <v>0</v>
      </c>
      <c r="Y1487"/>
      <c r="Z1487"/>
      <c r="AA1487"/>
      <c r="AB1487"/>
      <c r="AC1487"/>
      <c r="AD1487"/>
      <c r="AE1487"/>
      <c r="AF1487"/>
    </row>
    <row r="1488" spans="1:32" s="71" customFormat="1" x14ac:dyDescent="0.4">
      <c r="A1488" s="341"/>
      <c r="B1488" s="494"/>
      <c r="C1488" s="495"/>
      <c r="D1488" s="495"/>
      <c r="E1488" s="496" t="s">
        <v>95</v>
      </c>
      <c r="F1488" s="496"/>
      <c r="G1488" s="68">
        <f t="shared" ref="G1488:W1488" si="656">SUBTOTAL(9,G1489:G1490)</f>
        <v>0</v>
      </c>
      <c r="H1488" s="69">
        <f t="shared" si="656"/>
        <v>0</v>
      </c>
      <c r="I1488" s="66">
        <f t="shared" si="656"/>
        <v>0</v>
      </c>
      <c r="J1488" s="66">
        <f t="shared" si="656"/>
        <v>0</v>
      </c>
      <c r="K1488" s="67">
        <f t="shared" si="656"/>
        <v>0</v>
      </c>
      <c r="L1488" s="36">
        <f t="shared" si="656"/>
        <v>0</v>
      </c>
      <c r="M1488" s="36">
        <f t="shared" si="656"/>
        <v>0</v>
      </c>
      <c r="N1488" s="36">
        <f t="shared" si="656"/>
        <v>0</v>
      </c>
      <c r="O1488" s="36">
        <f t="shared" si="656"/>
        <v>0</v>
      </c>
      <c r="P1488" s="36">
        <f t="shared" si="656"/>
        <v>0</v>
      </c>
      <c r="Q1488" s="36">
        <f t="shared" si="656"/>
        <v>0</v>
      </c>
      <c r="R1488" s="36">
        <f t="shared" si="656"/>
        <v>0</v>
      </c>
      <c r="S1488" s="36">
        <f t="shared" si="656"/>
        <v>0</v>
      </c>
      <c r="T1488" s="36">
        <f t="shared" si="656"/>
        <v>0</v>
      </c>
      <c r="U1488" s="36">
        <f t="shared" si="656"/>
        <v>0</v>
      </c>
      <c r="V1488" s="39">
        <f t="shared" si="656"/>
        <v>0</v>
      </c>
      <c r="W1488" s="35">
        <f t="shared" si="656"/>
        <v>0</v>
      </c>
      <c r="Y1488"/>
      <c r="Z1488"/>
      <c r="AA1488"/>
      <c r="AB1488"/>
      <c r="AC1488"/>
      <c r="AD1488"/>
      <c r="AE1488"/>
      <c r="AF1488"/>
    </row>
    <row r="1489" spans="1:32" s="71" customFormat="1" outlineLevel="1" x14ac:dyDescent="0.4">
      <c r="A1489" s="341"/>
      <c r="B1489" s="494"/>
      <c r="C1489" s="495"/>
      <c r="D1489" s="495"/>
      <c r="E1489" s="496"/>
      <c r="F1489" s="497" t="s">
        <v>96</v>
      </c>
      <c r="G1489" s="174">
        <f>G633</f>
        <v>0</v>
      </c>
      <c r="H1489" s="225">
        <f>G1489*(1-VLOOKUP($F1489,SHT,2,FALSE))+H633*(1-VLOOKUP($F1489,SHT,2,FALSE))</f>
        <v>0</v>
      </c>
      <c r="I1489" s="163">
        <f t="shared" ref="I1489:V1489" si="657">I633*(1-VLOOKUP($F1489,SHT,2,FALSE))</f>
        <v>0</v>
      </c>
      <c r="J1489" s="163">
        <f t="shared" si="657"/>
        <v>0</v>
      </c>
      <c r="K1489" s="181">
        <f t="shared" si="657"/>
        <v>0</v>
      </c>
      <c r="L1489" s="165">
        <f t="shared" si="657"/>
        <v>0</v>
      </c>
      <c r="M1489" s="176">
        <f t="shared" si="657"/>
        <v>0</v>
      </c>
      <c r="N1489" s="166">
        <f t="shared" si="657"/>
        <v>0</v>
      </c>
      <c r="O1489" s="166">
        <f t="shared" si="657"/>
        <v>0</v>
      </c>
      <c r="P1489" s="166">
        <f t="shared" si="657"/>
        <v>0</v>
      </c>
      <c r="Q1489" s="166">
        <f t="shared" si="657"/>
        <v>0</v>
      </c>
      <c r="R1489" s="166">
        <f t="shared" si="657"/>
        <v>0</v>
      </c>
      <c r="S1489" s="166">
        <f t="shared" si="657"/>
        <v>0</v>
      </c>
      <c r="T1489" s="162">
        <f t="shared" si="657"/>
        <v>0</v>
      </c>
      <c r="U1489" s="166">
        <f t="shared" si="657"/>
        <v>0</v>
      </c>
      <c r="V1489" s="167">
        <f t="shared" si="657"/>
        <v>0</v>
      </c>
      <c r="W1489" s="48">
        <f>W633</f>
        <v>0</v>
      </c>
      <c r="Y1489"/>
      <c r="Z1489"/>
      <c r="AA1489"/>
      <c r="AB1489"/>
      <c r="AC1489"/>
      <c r="AD1489"/>
      <c r="AE1489"/>
      <c r="AF1489"/>
    </row>
    <row r="1490" spans="1:32" s="71" customFormat="1" outlineLevel="1" x14ac:dyDescent="0.4">
      <c r="A1490" s="341"/>
      <c r="B1490" s="494"/>
      <c r="C1490" s="495"/>
      <c r="D1490" s="495"/>
      <c r="E1490" s="496"/>
      <c r="F1490" s="497" t="s">
        <v>97</v>
      </c>
      <c r="G1490" s="174">
        <f>G634</f>
        <v>0</v>
      </c>
      <c r="H1490" s="225">
        <f>G1490*(1-VLOOKUP($F1490,SHT,2,FALSE))+H634*(1-VLOOKUP($F1490,SHT,2,FALSE))</f>
        <v>0</v>
      </c>
      <c r="I1490" s="163">
        <f t="shared" ref="I1490:V1490" si="658">I634*(1-VLOOKUP($F1490,SHT,2,FALSE))</f>
        <v>0</v>
      </c>
      <c r="J1490" s="163">
        <f t="shared" si="658"/>
        <v>0</v>
      </c>
      <c r="K1490" s="181">
        <f t="shared" si="658"/>
        <v>0</v>
      </c>
      <c r="L1490" s="165">
        <f t="shared" si="658"/>
        <v>0</v>
      </c>
      <c r="M1490" s="176">
        <f t="shared" si="658"/>
        <v>0</v>
      </c>
      <c r="N1490" s="166">
        <f t="shared" si="658"/>
        <v>0</v>
      </c>
      <c r="O1490" s="166">
        <f t="shared" si="658"/>
        <v>0</v>
      </c>
      <c r="P1490" s="166">
        <f t="shared" si="658"/>
        <v>0</v>
      </c>
      <c r="Q1490" s="166">
        <f t="shared" si="658"/>
        <v>0</v>
      </c>
      <c r="R1490" s="166">
        <f t="shared" si="658"/>
        <v>0</v>
      </c>
      <c r="S1490" s="166">
        <f t="shared" si="658"/>
        <v>0</v>
      </c>
      <c r="T1490" s="162">
        <f t="shared" si="658"/>
        <v>0</v>
      </c>
      <c r="U1490" s="166">
        <f t="shared" si="658"/>
        <v>0</v>
      </c>
      <c r="V1490" s="167">
        <f t="shared" si="658"/>
        <v>0</v>
      </c>
      <c r="W1490" s="48">
        <f>W634</f>
        <v>0</v>
      </c>
      <c r="Y1490"/>
      <c r="Z1490"/>
      <c r="AA1490"/>
      <c r="AB1490"/>
      <c r="AC1490"/>
      <c r="AD1490"/>
      <c r="AE1490"/>
      <c r="AF1490"/>
    </row>
    <row r="1491" spans="1:32" s="71" customFormat="1" x14ac:dyDescent="0.4">
      <c r="A1491" s="341"/>
      <c r="B1491" s="494"/>
      <c r="C1491" s="495"/>
      <c r="D1491" s="495"/>
      <c r="E1491" s="496" t="s">
        <v>98</v>
      </c>
      <c r="F1491" s="496"/>
      <c r="G1491" s="68">
        <f t="shared" ref="G1491:W1491" si="659">SUBTOTAL(9,G1492:G1493)</f>
        <v>0</v>
      </c>
      <c r="H1491" s="69">
        <f t="shared" si="659"/>
        <v>0</v>
      </c>
      <c r="I1491" s="66">
        <f t="shared" si="659"/>
        <v>0</v>
      </c>
      <c r="J1491" s="66">
        <f t="shared" si="659"/>
        <v>0</v>
      </c>
      <c r="K1491" s="67">
        <f t="shared" si="659"/>
        <v>0</v>
      </c>
      <c r="L1491" s="36">
        <f t="shared" si="659"/>
        <v>0</v>
      </c>
      <c r="M1491" s="36">
        <f t="shared" si="659"/>
        <v>0</v>
      </c>
      <c r="N1491" s="36">
        <f t="shared" si="659"/>
        <v>0</v>
      </c>
      <c r="O1491" s="36">
        <f t="shared" si="659"/>
        <v>0</v>
      </c>
      <c r="P1491" s="36">
        <f t="shared" si="659"/>
        <v>0</v>
      </c>
      <c r="Q1491" s="36">
        <f t="shared" si="659"/>
        <v>0</v>
      </c>
      <c r="R1491" s="36">
        <f t="shared" si="659"/>
        <v>0</v>
      </c>
      <c r="S1491" s="36">
        <f t="shared" si="659"/>
        <v>0</v>
      </c>
      <c r="T1491" s="36">
        <f t="shared" si="659"/>
        <v>0</v>
      </c>
      <c r="U1491" s="36">
        <f t="shared" si="659"/>
        <v>0</v>
      </c>
      <c r="V1491" s="39">
        <f t="shared" si="659"/>
        <v>0</v>
      </c>
      <c r="W1491" s="35">
        <f t="shared" si="659"/>
        <v>0</v>
      </c>
      <c r="Y1491"/>
      <c r="Z1491"/>
      <c r="AA1491"/>
      <c r="AB1491"/>
      <c r="AC1491"/>
      <c r="AD1491"/>
      <c r="AE1491"/>
      <c r="AF1491"/>
    </row>
    <row r="1492" spans="1:32" s="71" customFormat="1" outlineLevel="1" x14ac:dyDescent="0.4">
      <c r="A1492" s="341"/>
      <c r="B1492" s="494"/>
      <c r="C1492" s="495"/>
      <c r="D1492" s="495"/>
      <c r="E1492" s="496"/>
      <c r="F1492" s="497" t="s">
        <v>99</v>
      </c>
      <c r="G1492" s="174">
        <f>G636</f>
        <v>0</v>
      </c>
      <c r="H1492" s="225">
        <f>G1492*(1-VLOOKUP($F1492,SHT,2,FALSE))+H636*(1-VLOOKUP($F1492,SHT,2,FALSE))</f>
        <v>0</v>
      </c>
      <c r="I1492" s="163">
        <f t="shared" ref="I1492:V1492" si="660">I636*(1-VLOOKUP($F1492,SHT,2,FALSE))</f>
        <v>0</v>
      </c>
      <c r="J1492" s="163">
        <f t="shared" si="660"/>
        <v>0</v>
      </c>
      <c r="K1492" s="181">
        <f t="shared" si="660"/>
        <v>0</v>
      </c>
      <c r="L1492" s="165">
        <f t="shared" si="660"/>
        <v>0</v>
      </c>
      <c r="M1492" s="176">
        <f t="shared" si="660"/>
        <v>0</v>
      </c>
      <c r="N1492" s="166">
        <f t="shared" si="660"/>
        <v>0</v>
      </c>
      <c r="O1492" s="166">
        <f t="shared" si="660"/>
        <v>0</v>
      </c>
      <c r="P1492" s="166">
        <f t="shared" si="660"/>
        <v>0</v>
      </c>
      <c r="Q1492" s="166">
        <f t="shared" si="660"/>
        <v>0</v>
      </c>
      <c r="R1492" s="166">
        <f t="shared" si="660"/>
        <v>0</v>
      </c>
      <c r="S1492" s="166">
        <f t="shared" si="660"/>
        <v>0</v>
      </c>
      <c r="T1492" s="162">
        <f t="shared" si="660"/>
        <v>0</v>
      </c>
      <c r="U1492" s="166">
        <f t="shared" si="660"/>
        <v>0</v>
      </c>
      <c r="V1492" s="167">
        <f t="shared" si="660"/>
        <v>0</v>
      </c>
      <c r="W1492" s="48">
        <f>W636</f>
        <v>0</v>
      </c>
      <c r="Y1492"/>
      <c r="Z1492"/>
      <c r="AA1492"/>
      <c r="AB1492"/>
      <c r="AC1492"/>
      <c r="AD1492"/>
      <c r="AE1492"/>
      <c r="AF1492"/>
    </row>
    <row r="1493" spans="1:32" s="71" customFormat="1" outlineLevel="1" x14ac:dyDescent="0.4">
      <c r="A1493" s="341"/>
      <c r="B1493" s="494"/>
      <c r="C1493" s="495"/>
      <c r="D1493" s="495"/>
      <c r="E1493" s="496"/>
      <c r="F1493" s="497" t="s">
        <v>100</v>
      </c>
      <c r="G1493" s="174">
        <f>G637</f>
        <v>0</v>
      </c>
      <c r="H1493" s="225">
        <f>G1493*(1-VLOOKUP($F1493,SHT,2,FALSE))+H637*(1-VLOOKUP($F1493,SHT,2,FALSE))</f>
        <v>0</v>
      </c>
      <c r="I1493" s="163">
        <f t="shared" ref="I1493:V1493" si="661">I637*(1-VLOOKUP($F1493,SHT,2,FALSE))</f>
        <v>0</v>
      </c>
      <c r="J1493" s="163">
        <f t="shared" si="661"/>
        <v>0</v>
      </c>
      <c r="K1493" s="181">
        <f t="shared" si="661"/>
        <v>0</v>
      </c>
      <c r="L1493" s="165">
        <f t="shared" si="661"/>
        <v>0</v>
      </c>
      <c r="M1493" s="176">
        <f t="shared" si="661"/>
        <v>0</v>
      </c>
      <c r="N1493" s="166">
        <f t="shared" si="661"/>
        <v>0</v>
      </c>
      <c r="O1493" s="166">
        <f t="shared" si="661"/>
        <v>0</v>
      </c>
      <c r="P1493" s="166">
        <f t="shared" si="661"/>
        <v>0</v>
      </c>
      <c r="Q1493" s="166">
        <f t="shared" si="661"/>
        <v>0</v>
      </c>
      <c r="R1493" s="166">
        <f t="shared" si="661"/>
        <v>0</v>
      </c>
      <c r="S1493" s="166">
        <f t="shared" si="661"/>
        <v>0</v>
      </c>
      <c r="T1493" s="162">
        <f t="shared" si="661"/>
        <v>0</v>
      </c>
      <c r="U1493" s="166">
        <f t="shared" si="661"/>
        <v>0</v>
      </c>
      <c r="V1493" s="167">
        <f t="shared" si="661"/>
        <v>0</v>
      </c>
      <c r="W1493" s="48">
        <f>W637</f>
        <v>0</v>
      </c>
      <c r="Y1493"/>
      <c r="Z1493"/>
      <c r="AA1493"/>
      <c r="AB1493"/>
      <c r="AC1493"/>
      <c r="AD1493"/>
      <c r="AE1493"/>
      <c r="AF1493"/>
    </row>
    <row r="1494" spans="1:32" s="71" customFormat="1" x14ac:dyDescent="0.4">
      <c r="A1494" s="341"/>
      <c r="B1494" s="494"/>
      <c r="C1494" s="495"/>
      <c r="D1494" s="495"/>
      <c r="E1494" s="496" t="s">
        <v>101</v>
      </c>
      <c r="F1494" s="496"/>
      <c r="G1494" s="68">
        <f t="shared" ref="G1494:W1494" si="662">SUBTOTAL(9,G1495:G1496)</f>
        <v>0</v>
      </c>
      <c r="H1494" s="69">
        <f t="shared" si="662"/>
        <v>0</v>
      </c>
      <c r="I1494" s="66">
        <f t="shared" si="662"/>
        <v>0</v>
      </c>
      <c r="J1494" s="66">
        <f t="shared" si="662"/>
        <v>0</v>
      </c>
      <c r="K1494" s="67">
        <f t="shared" si="662"/>
        <v>0</v>
      </c>
      <c r="L1494" s="36">
        <f t="shared" si="662"/>
        <v>0</v>
      </c>
      <c r="M1494" s="36">
        <f t="shared" si="662"/>
        <v>0</v>
      </c>
      <c r="N1494" s="36">
        <f t="shared" si="662"/>
        <v>0</v>
      </c>
      <c r="O1494" s="36">
        <f t="shared" si="662"/>
        <v>0</v>
      </c>
      <c r="P1494" s="36">
        <f t="shared" si="662"/>
        <v>0</v>
      </c>
      <c r="Q1494" s="36">
        <f t="shared" si="662"/>
        <v>0</v>
      </c>
      <c r="R1494" s="36">
        <f t="shared" si="662"/>
        <v>0</v>
      </c>
      <c r="S1494" s="36">
        <f t="shared" si="662"/>
        <v>0</v>
      </c>
      <c r="T1494" s="36">
        <f t="shared" si="662"/>
        <v>0</v>
      </c>
      <c r="U1494" s="36">
        <f t="shared" si="662"/>
        <v>0</v>
      </c>
      <c r="V1494" s="39">
        <f t="shared" si="662"/>
        <v>0</v>
      </c>
      <c r="W1494" s="35">
        <f t="shared" si="662"/>
        <v>0</v>
      </c>
      <c r="Y1494"/>
      <c r="Z1494"/>
      <c r="AA1494"/>
      <c r="AB1494"/>
      <c r="AC1494"/>
      <c r="AD1494"/>
      <c r="AE1494"/>
      <c r="AF1494"/>
    </row>
    <row r="1495" spans="1:32" s="71" customFormat="1" outlineLevel="1" x14ac:dyDescent="0.4">
      <c r="A1495" s="341"/>
      <c r="B1495" s="494"/>
      <c r="C1495" s="495"/>
      <c r="D1495" s="495"/>
      <c r="E1495" s="496"/>
      <c r="F1495" s="497" t="s">
        <v>102</v>
      </c>
      <c r="G1495" s="174">
        <f>G639</f>
        <v>0</v>
      </c>
      <c r="H1495" s="225">
        <f>G1495*(1-VLOOKUP($F1495,SHT,2,FALSE))+H639*(1-VLOOKUP($F1495,SHT,2,FALSE))</f>
        <v>0</v>
      </c>
      <c r="I1495" s="163">
        <f t="shared" ref="I1495:V1495" si="663">I639*(1-VLOOKUP($F1495,SHT,2,FALSE))</f>
        <v>0</v>
      </c>
      <c r="J1495" s="163">
        <f t="shared" si="663"/>
        <v>0</v>
      </c>
      <c r="K1495" s="181">
        <f t="shared" si="663"/>
        <v>0</v>
      </c>
      <c r="L1495" s="165">
        <f t="shared" si="663"/>
        <v>0</v>
      </c>
      <c r="M1495" s="176">
        <f t="shared" si="663"/>
        <v>0</v>
      </c>
      <c r="N1495" s="166">
        <f t="shared" si="663"/>
        <v>0</v>
      </c>
      <c r="O1495" s="166">
        <f t="shared" si="663"/>
        <v>0</v>
      </c>
      <c r="P1495" s="166">
        <f t="shared" si="663"/>
        <v>0</v>
      </c>
      <c r="Q1495" s="166">
        <f t="shared" si="663"/>
        <v>0</v>
      </c>
      <c r="R1495" s="166">
        <f t="shared" si="663"/>
        <v>0</v>
      </c>
      <c r="S1495" s="166">
        <f t="shared" si="663"/>
        <v>0</v>
      </c>
      <c r="T1495" s="162">
        <f t="shared" si="663"/>
        <v>0</v>
      </c>
      <c r="U1495" s="166">
        <f t="shared" si="663"/>
        <v>0</v>
      </c>
      <c r="V1495" s="167">
        <f t="shared" si="663"/>
        <v>0</v>
      </c>
      <c r="W1495" s="48">
        <f>W639</f>
        <v>0</v>
      </c>
      <c r="Y1495"/>
      <c r="Z1495"/>
      <c r="AA1495"/>
      <c r="AB1495"/>
      <c r="AC1495"/>
      <c r="AD1495"/>
      <c r="AE1495"/>
      <c r="AF1495"/>
    </row>
    <row r="1496" spans="1:32" s="71" customFormat="1" outlineLevel="1" x14ac:dyDescent="0.4">
      <c r="A1496" s="341"/>
      <c r="B1496" s="494"/>
      <c r="C1496" s="495"/>
      <c r="D1496" s="495"/>
      <c r="E1496" s="496"/>
      <c r="F1496" s="497" t="s">
        <v>103</v>
      </c>
      <c r="G1496" s="174">
        <f>G640</f>
        <v>0</v>
      </c>
      <c r="H1496" s="225">
        <f>G1496*(1-VLOOKUP($F1496,SHT,2,FALSE))+H640*(1-VLOOKUP($F1496,SHT,2,FALSE))</f>
        <v>0</v>
      </c>
      <c r="I1496" s="163">
        <f t="shared" ref="I1496:V1496" si="664">I640*(1-VLOOKUP($F1496,SHT,2,FALSE))</f>
        <v>0</v>
      </c>
      <c r="J1496" s="163">
        <f t="shared" si="664"/>
        <v>0</v>
      </c>
      <c r="K1496" s="181">
        <f t="shared" si="664"/>
        <v>0</v>
      </c>
      <c r="L1496" s="165">
        <f t="shared" si="664"/>
        <v>0</v>
      </c>
      <c r="M1496" s="176">
        <f t="shared" si="664"/>
        <v>0</v>
      </c>
      <c r="N1496" s="166">
        <f t="shared" si="664"/>
        <v>0</v>
      </c>
      <c r="O1496" s="166">
        <f t="shared" si="664"/>
        <v>0</v>
      </c>
      <c r="P1496" s="166">
        <f t="shared" si="664"/>
        <v>0</v>
      </c>
      <c r="Q1496" s="166">
        <f t="shared" si="664"/>
        <v>0</v>
      </c>
      <c r="R1496" s="166">
        <f t="shared" si="664"/>
        <v>0</v>
      </c>
      <c r="S1496" s="166">
        <f t="shared" si="664"/>
        <v>0</v>
      </c>
      <c r="T1496" s="162">
        <f t="shared" si="664"/>
        <v>0</v>
      </c>
      <c r="U1496" s="166">
        <f t="shared" si="664"/>
        <v>0</v>
      </c>
      <c r="V1496" s="167">
        <f t="shared" si="664"/>
        <v>0</v>
      </c>
      <c r="W1496" s="48">
        <f>W640</f>
        <v>0</v>
      </c>
      <c r="Y1496"/>
      <c r="Z1496"/>
      <c r="AA1496"/>
      <c r="AB1496"/>
      <c r="AC1496"/>
      <c r="AD1496"/>
      <c r="AE1496"/>
      <c r="AF1496"/>
    </row>
    <row r="1497" spans="1:32" s="71" customFormat="1" x14ac:dyDescent="0.4">
      <c r="A1497" s="341"/>
      <c r="B1497" s="494"/>
      <c r="C1497" s="495"/>
      <c r="D1497" s="495"/>
      <c r="E1497" s="496" t="s">
        <v>104</v>
      </c>
      <c r="F1497" s="496"/>
      <c r="G1497" s="68">
        <f t="shared" ref="G1497:W1497" si="665">SUBTOTAL(9,G1498:G1499)</f>
        <v>0</v>
      </c>
      <c r="H1497" s="69">
        <f t="shared" si="665"/>
        <v>0</v>
      </c>
      <c r="I1497" s="66">
        <f t="shared" si="665"/>
        <v>0</v>
      </c>
      <c r="J1497" s="66">
        <f t="shared" si="665"/>
        <v>0</v>
      </c>
      <c r="K1497" s="67">
        <f t="shared" si="665"/>
        <v>0</v>
      </c>
      <c r="L1497" s="36">
        <f t="shared" si="665"/>
        <v>0</v>
      </c>
      <c r="M1497" s="36">
        <f t="shared" si="665"/>
        <v>0</v>
      </c>
      <c r="N1497" s="36">
        <f t="shared" si="665"/>
        <v>0</v>
      </c>
      <c r="O1497" s="36">
        <f t="shared" si="665"/>
        <v>0</v>
      </c>
      <c r="P1497" s="36">
        <f t="shared" si="665"/>
        <v>0</v>
      </c>
      <c r="Q1497" s="36">
        <f t="shared" si="665"/>
        <v>0</v>
      </c>
      <c r="R1497" s="36">
        <f t="shared" si="665"/>
        <v>0</v>
      </c>
      <c r="S1497" s="36">
        <f t="shared" si="665"/>
        <v>0</v>
      </c>
      <c r="T1497" s="36">
        <f t="shared" si="665"/>
        <v>0</v>
      </c>
      <c r="U1497" s="36">
        <f t="shared" si="665"/>
        <v>0</v>
      </c>
      <c r="V1497" s="39">
        <f t="shared" si="665"/>
        <v>0</v>
      </c>
      <c r="W1497" s="35">
        <f t="shared" si="665"/>
        <v>0</v>
      </c>
      <c r="Y1497"/>
      <c r="Z1497"/>
      <c r="AA1497"/>
      <c r="AB1497"/>
      <c r="AC1497"/>
      <c r="AD1497"/>
      <c r="AE1497"/>
      <c r="AF1497"/>
    </row>
    <row r="1498" spans="1:32" s="71" customFormat="1" outlineLevel="1" x14ac:dyDescent="0.4">
      <c r="A1498" s="341"/>
      <c r="B1498" s="494"/>
      <c r="C1498" s="495"/>
      <c r="D1498" s="495"/>
      <c r="E1498" s="496"/>
      <c r="F1498" s="497" t="s">
        <v>105</v>
      </c>
      <c r="G1498" s="174">
        <f>G642</f>
        <v>0</v>
      </c>
      <c r="H1498" s="225">
        <f>G1498*(1-VLOOKUP($F1498,SHT,2,FALSE))+H642*(1-VLOOKUP($F1498,SHT,2,FALSE))</f>
        <v>0</v>
      </c>
      <c r="I1498" s="163">
        <f t="shared" ref="I1498:V1498" si="666">I642*(1-VLOOKUP($F1498,SHT,2,FALSE))</f>
        <v>0</v>
      </c>
      <c r="J1498" s="163">
        <f t="shared" si="666"/>
        <v>0</v>
      </c>
      <c r="K1498" s="181">
        <f t="shared" si="666"/>
        <v>0</v>
      </c>
      <c r="L1498" s="165">
        <f t="shared" si="666"/>
        <v>0</v>
      </c>
      <c r="M1498" s="176">
        <f t="shared" si="666"/>
        <v>0</v>
      </c>
      <c r="N1498" s="166">
        <f t="shared" si="666"/>
        <v>0</v>
      </c>
      <c r="O1498" s="166">
        <f t="shared" si="666"/>
        <v>0</v>
      </c>
      <c r="P1498" s="166">
        <f t="shared" si="666"/>
        <v>0</v>
      </c>
      <c r="Q1498" s="166">
        <f t="shared" si="666"/>
        <v>0</v>
      </c>
      <c r="R1498" s="166">
        <f t="shared" si="666"/>
        <v>0</v>
      </c>
      <c r="S1498" s="166">
        <f t="shared" si="666"/>
        <v>0</v>
      </c>
      <c r="T1498" s="162">
        <f t="shared" si="666"/>
        <v>0</v>
      </c>
      <c r="U1498" s="166">
        <f t="shared" si="666"/>
        <v>0</v>
      </c>
      <c r="V1498" s="167">
        <f t="shared" si="666"/>
        <v>0</v>
      </c>
      <c r="W1498" s="48">
        <f>W642</f>
        <v>0</v>
      </c>
      <c r="Y1498"/>
      <c r="Z1498"/>
      <c r="AA1498"/>
      <c r="AB1498"/>
      <c r="AC1498"/>
      <c r="AD1498"/>
      <c r="AE1498"/>
      <c r="AF1498"/>
    </row>
    <row r="1499" spans="1:32" s="71" customFormat="1" outlineLevel="1" x14ac:dyDescent="0.4">
      <c r="A1499" s="341"/>
      <c r="B1499" s="494"/>
      <c r="C1499" s="495"/>
      <c r="D1499" s="495"/>
      <c r="E1499" s="496"/>
      <c r="F1499" s="497" t="s">
        <v>106</v>
      </c>
      <c r="G1499" s="174">
        <f>G643</f>
        <v>0</v>
      </c>
      <c r="H1499" s="225">
        <f>G1499*(1-VLOOKUP($F1499,SHT,2,FALSE))+H643*(1-VLOOKUP($F1499,SHT,2,FALSE))</f>
        <v>0</v>
      </c>
      <c r="I1499" s="163">
        <f t="shared" ref="I1499:V1499" si="667">I643*(1-VLOOKUP($F1499,SHT,2,FALSE))</f>
        <v>0</v>
      </c>
      <c r="J1499" s="163">
        <f t="shared" si="667"/>
        <v>0</v>
      </c>
      <c r="K1499" s="181">
        <f t="shared" si="667"/>
        <v>0</v>
      </c>
      <c r="L1499" s="165">
        <f t="shared" si="667"/>
        <v>0</v>
      </c>
      <c r="M1499" s="176">
        <f t="shared" si="667"/>
        <v>0</v>
      </c>
      <c r="N1499" s="166">
        <f t="shared" si="667"/>
        <v>0</v>
      </c>
      <c r="O1499" s="166">
        <f t="shared" si="667"/>
        <v>0</v>
      </c>
      <c r="P1499" s="166">
        <f t="shared" si="667"/>
        <v>0</v>
      </c>
      <c r="Q1499" s="166">
        <f t="shared" si="667"/>
        <v>0</v>
      </c>
      <c r="R1499" s="166">
        <f t="shared" si="667"/>
        <v>0</v>
      </c>
      <c r="S1499" s="166">
        <f t="shared" si="667"/>
        <v>0</v>
      </c>
      <c r="T1499" s="162">
        <f t="shared" si="667"/>
        <v>0</v>
      </c>
      <c r="U1499" s="166">
        <f t="shared" si="667"/>
        <v>0</v>
      </c>
      <c r="V1499" s="167">
        <f t="shared" si="667"/>
        <v>0</v>
      </c>
      <c r="W1499" s="48">
        <f>W643</f>
        <v>0</v>
      </c>
      <c r="Y1499"/>
      <c r="Z1499"/>
      <c r="AA1499"/>
      <c r="AB1499"/>
      <c r="AC1499"/>
      <c r="AD1499"/>
      <c r="AE1499"/>
      <c r="AF1499"/>
    </row>
    <row r="1500" spans="1:32" s="71" customFormat="1" x14ac:dyDescent="0.4">
      <c r="A1500" s="341"/>
      <c r="B1500" s="494"/>
      <c r="C1500" s="495"/>
      <c r="D1500" s="495"/>
      <c r="E1500" s="496" t="s">
        <v>107</v>
      </c>
      <c r="F1500" s="496"/>
      <c r="G1500" s="68">
        <f t="shared" ref="G1500:W1500" si="668">SUBTOTAL(9,G1501:G1502)</f>
        <v>0</v>
      </c>
      <c r="H1500" s="69">
        <f t="shared" si="668"/>
        <v>0</v>
      </c>
      <c r="I1500" s="66">
        <f t="shared" si="668"/>
        <v>0</v>
      </c>
      <c r="J1500" s="66">
        <f t="shared" si="668"/>
        <v>0</v>
      </c>
      <c r="K1500" s="67">
        <f t="shared" si="668"/>
        <v>0</v>
      </c>
      <c r="L1500" s="36">
        <f t="shared" si="668"/>
        <v>0</v>
      </c>
      <c r="M1500" s="36">
        <f t="shared" si="668"/>
        <v>0</v>
      </c>
      <c r="N1500" s="36">
        <f t="shared" si="668"/>
        <v>0</v>
      </c>
      <c r="O1500" s="36">
        <f t="shared" si="668"/>
        <v>0</v>
      </c>
      <c r="P1500" s="36">
        <f t="shared" si="668"/>
        <v>0</v>
      </c>
      <c r="Q1500" s="36">
        <f t="shared" si="668"/>
        <v>0</v>
      </c>
      <c r="R1500" s="36">
        <f t="shared" si="668"/>
        <v>0</v>
      </c>
      <c r="S1500" s="36">
        <f t="shared" si="668"/>
        <v>0</v>
      </c>
      <c r="T1500" s="36">
        <f t="shared" si="668"/>
        <v>0</v>
      </c>
      <c r="U1500" s="36">
        <f t="shared" si="668"/>
        <v>0</v>
      </c>
      <c r="V1500" s="39">
        <f t="shared" si="668"/>
        <v>0</v>
      </c>
      <c r="W1500" s="35">
        <f t="shared" si="668"/>
        <v>0</v>
      </c>
      <c r="Y1500"/>
      <c r="Z1500"/>
      <c r="AA1500"/>
      <c r="AB1500"/>
      <c r="AC1500"/>
      <c r="AD1500"/>
      <c r="AE1500"/>
      <c r="AF1500"/>
    </row>
    <row r="1501" spans="1:32" s="71" customFormat="1" outlineLevel="1" x14ac:dyDescent="0.4">
      <c r="A1501" s="341"/>
      <c r="B1501" s="494"/>
      <c r="C1501" s="495"/>
      <c r="D1501" s="495"/>
      <c r="E1501" s="496"/>
      <c r="F1501" s="497" t="s">
        <v>108</v>
      </c>
      <c r="G1501" s="174">
        <f>G645</f>
        <v>0</v>
      </c>
      <c r="H1501" s="225">
        <f>G1501*(1-VLOOKUP($F1501,SHT,2,FALSE))+H645*(1-VLOOKUP($F1501,SHT,2,FALSE))</f>
        <v>0</v>
      </c>
      <c r="I1501" s="163">
        <f t="shared" ref="I1501:V1501" si="669">I645*(1-VLOOKUP($F1501,SHT,2,FALSE))</f>
        <v>0</v>
      </c>
      <c r="J1501" s="163">
        <f t="shared" si="669"/>
        <v>0</v>
      </c>
      <c r="K1501" s="181">
        <f t="shared" si="669"/>
        <v>0</v>
      </c>
      <c r="L1501" s="165">
        <f t="shared" si="669"/>
        <v>0</v>
      </c>
      <c r="M1501" s="176">
        <f t="shared" si="669"/>
        <v>0</v>
      </c>
      <c r="N1501" s="166">
        <f t="shared" si="669"/>
        <v>0</v>
      </c>
      <c r="O1501" s="166">
        <f t="shared" si="669"/>
        <v>0</v>
      </c>
      <c r="P1501" s="166">
        <f t="shared" si="669"/>
        <v>0</v>
      </c>
      <c r="Q1501" s="166">
        <f t="shared" si="669"/>
        <v>0</v>
      </c>
      <c r="R1501" s="166">
        <f t="shared" si="669"/>
        <v>0</v>
      </c>
      <c r="S1501" s="166">
        <f t="shared" si="669"/>
        <v>0</v>
      </c>
      <c r="T1501" s="162">
        <f t="shared" si="669"/>
        <v>0</v>
      </c>
      <c r="U1501" s="166">
        <f t="shared" si="669"/>
        <v>0</v>
      </c>
      <c r="V1501" s="167">
        <f t="shared" si="669"/>
        <v>0</v>
      </c>
      <c r="W1501" s="48">
        <f>W645</f>
        <v>0</v>
      </c>
      <c r="Y1501"/>
      <c r="Z1501"/>
      <c r="AA1501"/>
      <c r="AB1501"/>
      <c r="AC1501"/>
      <c r="AD1501"/>
      <c r="AE1501"/>
      <c r="AF1501"/>
    </row>
    <row r="1502" spans="1:32" s="71" customFormat="1" outlineLevel="1" x14ac:dyDescent="0.4">
      <c r="A1502" s="341"/>
      <c r="B1502" s="494"/>
      <c r="C1502" s="495"/>
      <c r="D1502" s="495"/>
      <c r="E1502" s="496"/>
      <c r="F1502" s="497" t="s">
        <v>109</v>
      </c>
      <c r="G1502" s="174">
        <f>G646</f>
        <v>0</v>
      </c>
      <c r="H1502" s="225">
        <f>G1502*(1-VLOOKUP($F1502,SHT,2,FALSE))+H646*(1-VLOOKUP($F1502,SHT,2,FALSE))</f>
        <v>0</v>
      </c>
      <c r="I1502" s="163">
        <f t="shared" ref="I1502:V1502" si="670">I646*(1-VLOOKUP($F1502,SHT,2,FALSE))</f>
        <v>0</v>
      </c>
      <c r="J1502" s="163">
        <f t="shared" si="670"/>
        <v>0</v>
      </c>
      <c r="K1502" s="181">
        <f t="shared" si="670"/>
        <v>0</v>
      </c>
      <c r="L1502" s="165">
        <f t="shared" si="670"/>
        <v>0</v>
      </c>
      <c r="M1502" s="176">
        <f t="shared" si="670"/>
        <v>0</v>
      </c>
      <c r="N1502" s="166">
        <f t="shared" si="670"/>
        <v>0</v>
      </c>
      <c r="O1502" s="166">
        <f t="shared" si="670"/>
        <v>0</v>
      </c>
      <c r="P1502" s="166">
        <f t="shared" si="670"/>
        <v>0</v>
      </c>
      <c r="Q1502" s="166">
        <f t="shared" si="670"/>
        <v>0</v>
      </c>
      <c r="R1502" s="166">
        <f t="shared" si="670"/>
        <v>0</v>
      </c>
      <c r="S1502" s="166">
        <f t="shared" si="670"/>
        <v>0</v>
      </c>
      <c r="T1502" s="162">
        <f t="shared" si="670"/>
        <v>0</v>
      </c>
      <c r="U1502" s="166">
        <f t="shared" si="670"/>
        <v>0</v>
      </c>
      <c r="V1502" s="167">
        <f t="shared" si="670"/>
        <v>0</v>
      </c>
      <c r="W1502" s="48">
        <f>W646</f>
        <v>0</v>
      </c>
      <c r="Y1502"/>
      <c r="Z1502"/>
      <c r="AA1502"/>
      <c r="AB1502"/>
      <c r="AC1502"/>
      <c r="AD1502"/>
      <c r="AE1502"/>
      <c r="AF1502"/>
    </row>
    <row r="1503" spans="1:32" s="71" customFormat="1" x14ac:dyDescent="0.4">
      <c r="A1503" s="341"/>
      <c r="B1503" s="494"/>
      <c r="C1503" s="495"/>
      <c r="D1503" s="495" t="s">
        <v>110</v>
      </c>
      <c r="E1503" s="496"/>
      <c r="F1503" s="496"/>
      <c r="G1503" s="68">
        <f>SUBTOTAL(9,G1504:G1506)</f>
        <v>0</v>
      </c>
      <c r="H1503" s="69"/>
      <c r="I1503" s="66"/>
      <c r="J1503" s="66"/>
      <c r="K1503" s="67">
        <f t="shared" ref="K1503:W1503" si="671">SUBTOTAL(9,K1504:K1506)</f>
        <v>0</v>
      </c>
      <c r="L1503" s="36">
        <f t="shared" si="671"/>
        <v>0</v>
      </c>
      <c r="M1503" s="36">
        <f t="shared" si="671"/>
        <v>0</v>
      </c>
      <c r="N1503" s="36">
        <f t="shared" si="671"/>
        <v>0</v>
      </c>
      <c r="O1503" s="36">
        <f t="shared" si="671"/>
        <v>0</v>
      </c>
      <c r="P1503" s="36">
        <f t="shared" si="671"/>
        <v>0</v>
      </c>
      <c r="Q1503" s="36">
        <f t="shared" si="671"/>
        <v>0</v>
      </c>
      <c r="R1503" s="36">
        <f t="shared" si="671"/>
        <v>0</v>
      </c>
      <c r="S1503" s="36">
        <f t="shared" si="671"/>
        <v>0</v>
      </c>
      <c r="T1503" s="36">
        <f t="shared" si="671"/>
        <v>0</v>
      </c>
      <c r="U1503" s="36">
        <f t="shared" si="671"/>
        <v>0</v>
      </c>
      <c r="V1503" s="36">
        <f t="shared" si="671"/>
        <v>0</v>
      </c>
      <c r="W1503" s="35">
        <f t="shared" si="671"/>
        <v>0</v>
      </c>
      <c r="Y1503"/>
      <c r="Z1503"/>
      <c r="AA1503"/>
      <c r="AB1503"/>
      <c r="AC1503"/>
      <c r="AD1503"/>
      <c r="AE1503"/>
      <c r="AF1503"/>
    </row>
    <row r="1504" spans="1:32" s="71" customFormat="1" outlineLevel="1" x14ac:dyDescent="0.4">
      <c r="A1504" s="341"/>
      <c r="B1504" s="494"/>
      <c r="C1504" s="495"/>
      <c r="D1504" s="495"/>
      <c r="E1504" s="496"/>
      <c r="F1504" s="497" t="s">
        <v>111</v>
      </c>
      <c r="G1504" s="174">
        <f>G648</f>
        <v>0</v>
      </c>
      <c r="H1504" s="69"/>
      <c r="I1504" s="66"/>
      <c r="J1504" s="66"/>
      <c r="K1504" s="181">
        <f>($G1504+SUM($H648:K648))*VLOOKUP($F1504,EIT,2,FALSE)</f>
        <v>0</v>
      </c>
      <c r="L1504" s="165">
        <f t="shared" ref="L1504:V1504" si="672">L648*VLOOKUP($F1504,EIT,2,FALSE)</f>
        <v>0</v>
      </c>
      <c r="M1504" s="176">
        <f t="shared" si="672"/>
        <v>0</v>
      </c>
      <c r="N1504" s="166">
        <f t="shared" si="672"/>
        <v>0</v>
      </c>
      <c r="O1504" s="162">
        <f t="shared" si="672"/>
        <v>0</v>
      </c>
      <c r="P1504" s="176">
        <f t="shared" si="672"/>
        <v>0</v>
      </c>
      <c r="Q1504" s="166">
        <f t="shared" si="672"/>
        <v>0</v>
      </c>
      <c r="R1504" s="166">
        <f t="shared" si="672"/>
        <v>0</v>
      </c>
      <c r="S1504" s="166">
        <f t="shared" si="672"/>
        <v>0</v>
      </c>
      <c r="T1504" s="162">
        <f t="shared" si="672"/>
        <v>0</v>
      </c>
      <c r="U1504" s="166">
        <f t="shared" si="672"/>
        <v>0</v>
      </c>
      <c r="V1504" s="167">
        <f t="shared" si="672"/>
        <v>0</v>
      </c>
      <c r="W1504" s="48">
        <f>W648</f>
        <v>0</v>
      </c>
      <c r="Y1504"/>
      <c r="Z1504"/>
      <c r="AA1504"/>
      <c r="AB1504"/>
      <c r="AC1504"/>
      <c r="AD1504"/>
      <c r="AE1504"/>
      <c r="AF1504"/>
    </row>
    <row r="1505" spans="1:34" s="71" customFormat="1" outlineLevel="1" x14ac:dyDescent="0.4">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673">O649*(VLOOKUP($F1505,EIT,3,FALSE)+VLOOKUP($F1505,EIT,4,FALSE)+VLOOKUP($F1505,EIT,5,FALSE))</f>
        <v>0</v>
      </c>
      <c r="P1505" s="176">
        <f t="shared" si="673"/>
        <v>0</v>
      </c>
      <c r="Q1505" s="166">
        <f t="shared" si="673"/>
        <v>0</v>
      </c>
      <c r="R1505" s="166">
        <f t="shared" si="673"/>
        <v>0</v>
      </c>
      <c r="S1505" s="166">
        <f t="shared" si="673"/>
        <v>0</v>
      </c>
      <c r="T1505" s="162">
        <f t="shared" si="673"/>
        <v>0</v>
      </c>
      <c r="U1505" s="166">
        <f t="shared" si="673"/>
        <v>0</v>
      </c>
      <c r="V1505" s="167">
        <f t="shared" si="673"/>
        <v>0</v>
      </c>
      <c r="W1505" s="48">
        <f>W649</f>
        <v>0</v>
      </c>
      <c r="Y1505"/>
      <c r="Z1505"/>
      <c r="AA1505"/>
      <c r="AB1505"/>
      <c r="AC1505"/>
      <c r="AD1505"/>
      <c r="AE1505"/>
      <c r="AF1505"/>
    </row>
    <row r="1506" spans="1:34" s="71" customFormat="1" outlineLevel="1" x14ac:dyDescent="0.4">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4">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4">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4">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4">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4">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4">
      <c r="A1512" s="341"/>
      <c r="B1512" s="494"/>
      <c r="C1512" s="495"/>
      <c r="D1512" s="495"/>
      <c r="E1512" s="496" t="s">
        <v>41</v>
      </c>
      <c r="F1512" s="496"/>
      <c r="G1512" s="68">
        <f t="shared" ref="G1512:W1512" si="674">SUBTOTAL(9,G1513:G1516)</f>
        <v>0</v>
      </c>
      <c r="H1512" s="69">
        <f t="shared" si="674"/>
        <v>0</v>
      </c>
      <c r="I1512" s="66">
        <f t="shared" si="674"/>
        <v>0</v>
      </c>
      <c r="J1512" s="66">
        <f t="shared" si="674"/>
        <v>0</v>
      </c>
      <c r="K1512" s="67">
        <f t="shared" si="674"/>
        <v>0</v>
      </c>
      <c r="L1512" s="36">
        <f t="shared" si="674"/>
        <v>0</v>
      </c>
      <c r="M1512" s="36">
        <f t="shared" si="674"/>
        <v>0</v>
      </c>
      <c r="N1512" s="36">
        <f t="shared" si="674"/>
        <v>0</v>
      </c>
      <c r="O1512" s="36">
        <f t="shared" si="674"/>
        <v>0</v>
      </c>
      <c r="P1512" s="36">
        <f t="shared" si="674"/>
        <v>0</v>
      </c>
      <c r="Q1512" s="36">
        <f t="shared" si="674"/>
        <v>0</v>
      </c>
      <c r="R1512" s="36">
        <f t="shared" si="674"/>
        <v>0</v>
      </c>
      <c r="S1512" s="36">
        <f t="shared" si="674"/>
        <v>0</v>
      </c>
      <c r="T1512" s="36">
        <f t="shared" si="674"/>
        <v>0</v>
      </c>
      <c r="U1512" s="36">
        <f t="shared" si="674"/>
        <v>0</v>
      </c>
      <c r="V1512" s="36">
        <f t="shared" si="674"/>
        <v>0</v>
      </c>
      <c r="W1512" s="35">
        <f t="shared" si="674"/>
        <v>0</v>
      </c>
      <c r="Y1512"/>
      <c r="Z1512"/>
      <c r="AA1512"/>
      <c r="AB1512"/>
      <c r="AC1512"/>
      <c r="AD1512"/>
      <c r="AE1512"/>
      <c r="AF1512"/>
    </row>
    <row r="1513" spans="1:34" s="71" customFormat="1" outlineLevel="1" x14ac:dyDescent="0.4">
      <c r="A1513" s="341"/>
      <c r="B1513" s="494"/>
      <c r="C1513" s="495"/>
      <c r="D1513" s="495"/>
      <c r="E1513" s="496"/>
      <c r="F1513" s="497" t="s">
        <v>42</v>
      </c>
      <c r="G1513" s="174">
        <f>G657</f>
        <v>0</v>
      </c>
      <c r="H1513" s="225">
        <f>G1513*(1-VLOOKUP($F1513,SHT,2,FALSE))+H657*(1-VLOOKUP($F1513,SHT,2,FALSE))</f>
        <v>0</v>
      </c>
      <c r="I1513" s="163">
        <f t="shared" ref="I1513:V1513" si="675">I657*(1-VLOOKUP($F1513,SHT,2,FALSE))</f>
        <v>0</v>
      </c>
      <c r="J1513" s="163">
        <f t="shared" si="675"/>
        <v>0</v>
      </c>
      <c r="K1513" s="181">
        <f t="shared" si="675"/>
        <v>0</v>
      </c>
      <c r="L1513" s="165">
        <f t="shared" si="675"/>
        <v>0</v>
      </c>
      <c r="M1513" s="176">
        <f t="shared" si="675"/>
        <v>0</v>
      </c>
      <c r="N1513" s="166">
        <f t="shared" si="675"/>
        <v>0</v>
      </c>
      <c r="O1513" s="166">
        <f t="shared" si="675"/>
        <v>0</v>
      </c>
      <c r="P1513" s="166">
        <f t="shared" si="675"/>
        <v>0</v>
      </c>
      <c r="Q1513" s="166">
        <f t="shared" si="675"/>
        <v>0</v>
      </c>
      <c r="R1513" s="166">
        <f t="shared" si="675"/>
        <v>0</v>
      </c>
      <c r="S1513" s="166">
        <f t="shared" si="675"/>
        <v>0</v>
      </c>
      <c r="T1513" s="162">
        <f t="shared" si="675"/>
        <v>0</v>
      </c>
      <c r="U1513" s="166">
        <f t="shared" si="675"/>
        <v>0</v>
      </c>
      <c r="V1513" s="167">
        <f t="shared" si="675"/>
        <v>0</v>
      </c>
      <c r="W1513" s="48">
        <f>W657</f>
        <v>0</v>
      </c>
      <c r="Y1513"/>
      <c r="Z1513"/>
      <c r="AA1513"/>
      <c r="AB1513"/>
      <c r="AC1513"/>
      <c r="AD1513"/>
      <c r="AE1513"/>
      <c r="AF1513"/>
    </row>
    <row r="1514" spans="1:34" s="71" customFormat="1" outlineLevel="1" x14ac:dyDescent="0.4">
      <c r="A1514" s="341"/>
      <c r="B1514" s="494"/>
      <c r="C1514" s="495"/>
      <c r="D1514" s="495"/>
      <c r="E1514" s="496"/>
      <c r="F1514" s="497" t="s">
        <v>43</v>
      </c>
      <c r="G1514" s="174">
        <f>G658</f>
        <v>0</v>
      </c>
      <c r="H1514" s="225">
        <f>G1514*(1-VLOOKUP($F1514,SHT,2,FALSE))+H658*(1-VLOOKUP($F1514,SHT,2,FALSE))</f>
        <v>0</v>
      </c>
      <c r="I1514" s="163">
        <f t="shared" ref="I1514:V1514" si="676">I658*(1-VLOOKUP($F1514,SHT,2,FALSE))</f>
        <v>0</v>
      </c>
      <c r="J1514" s="163">
        <f t="shared" si="676"/>
        <v>0</v>
      </c>
      <c r="K1514" s="181">
        <f t="shared" si="676"/>
        <v>0</v>
      </c>
      <c r="L1514" s="165">
        <f t="shared" si="676"/>
        <v>0</v>
      </c>
      <c r="M1514" s="176">
        <f t="shared" si="676"/>
        <v>0</v>
      </c>
      <c r="N1514" s="166">
        <f t="shared" si="676"/>
        <v>0</v>
      </c>
      <c r="O1514" s="166">
        <f t="shared" si="676"/>
        <v>0</v>
      </c>
      <c r="P1514" s="166">
        <f t="shared" si="676"/>
        <v>0</v>
      </c>
      <c r="Q1514" s="166">
        <f t="shared" si="676"/>
        <v>0</v>
      </c>
      <c r="R1514" s="166">
        <f t="shared" si="676"/>
        <v>0</v>
      </c>
      <c r="S1514" s="166">
        <f t="shared" si="676"/>
        <v>0</v>
      </c>
      <c r="T1514" s="162">
        <f t="shared" si="676"/>
        <v>0</v>
      </c>
      <c r="U1514" s="166">
        <f t="shared" si="676"/>
        <v>0</v>
      </c>
      <c r="V1514" s="167">
        <f t="shared" si="676"/>
        <v>0</v>
      </c>
      <c r="W1514" s="48">
        <f>W658</f>
        <v>0</v>
      </c>
      <c r="Y1514"/>
      <c r="Z1514"/>
      <c r="AA1514"/>
      <c r="AB1514"/>
      <c r="AC1514"/>
      <c r="AD1514"/>
      <c r="AE1514"/>
      <c r="AF1514"/>
    </row>
    <row r="1515" spans="1:34" s="71" customFormat="1" outlineLevel="1" x14ac:dyDescent="0.4">
      <c r="A1515" s="341"/>
      <c r="B1515" s="494"/>
      <c r="C1515" s="495"/>
      <c r="D1515" s="495"/>
      <c r="E1515" s="496"/>
      <c r="F1515" s="497" t="s">
        <v>44</v>
      </c>
      <c r="G1515" s="174">
        <f>G659</f>
        <v>0</v>
      </c>
      <c r="H1515" s="225">
        <f>G1515*(1-VLOOKUP($F1515,SHT,2,FALSE))+H659*(1-VLOOKUP($F1515,SHT,2,FALSE))</f>
        <v>0</v>
      </c>
      <c r="I1515" s="163">
        <f t="shared" ref="I1515:V1515" si="677">I659*(1-VLOOKUP($F1515,SHT,2,FALSE))</f>
        <v>0</v>
      </c>
      <c r="J1515" s="163">
        <f t="shared" si="677"/>
        <v>0</v>
      </c>
      <c r="K1515" s="181">
        <f t="shared" si="677"/>
        <v>0</v>
      </c>
      <c r="L1515" s="165">
        <f t="shared" si="677"/>
        <v>0</v>
      </c>
      <c r="M1515" s="176">
        <f t="shared" si="677"/>
        <v>0</v>
      </c>
      <c r="N1515" s="166">
        <f t="shared" si="677"/>
        <v>0</v>
      </c>
      <c r="O1515" s="166">
        <f t="shared" si="677"/>
        <v>0</v>
      </c>
      <c r="P1515" s="166">
        <f t="shared" si="677"/>
        <v>0</v>
      </c>
      <c r="Q1515" s="166">
        <f t="shared" si="677"/>
        <v>0</v>
      </c>
      <c r="R1515" s="166">
        <f t="shared" si="677"/>
        <v>0</v>
      </c>
      <c r="S1515" s="166">
        <f t="shared" si="677"/>
        <v>0</v>
      </c>
      <c r="T1515" s="162">
        <f t="shared" si="677"/>
        <v>0</v>
      </c>
      <c r="U1515" s="166">
        <f t="shared" si="677"/>
        <v>0</v>
      </c>
      <c r="V1515" s="167">
        <f t="shared" si="677"/>
        <v>0</v>
      </c>
      <c r="W1515" s="48">
        <f>W659</f>
        <v>0</v>
      </c>
      <c r="Y1515"/>
      <c r="Z1515"/>
      <c r="AA1515"/>
      <c r="AB1515"/>
      <c r="AC1515"/>
      <c r="AD1515"/>
      <c r="AE1515"/>
      <c r="AF1515"/>
    </row>
    <row r="1516" spans="1:34" s="71" customFormat="1" outlineLevel="1" x14ac:dyDescent="0.4">
      <c r="A1516" s="341"/>
      <c r="B1516" s="494"/>
      <c r="C1516" s="495"/>
      <c r="D1516" s="495"/>
      <c r="E1516" s="496"/>
      <c r="F1516" s="497" t="s">
        <v>45</v>
      </c>
      <c r="G1516" s="174">
        <f>G660</f>
        <v>0</v>
      </c>
      <c r="H1516" s="225">
        <f>G1516*(1-VLOOKUP($F1516,SHT,2,FALSE))+H660*(1-VLOOKUP($F1516,SHT,2,FALSE))</f>
        <v>0</v>
      </c>
      <c r="I1516" s="163">
        <f t="shared" ref="I1516:V1516" si="678">I660*(1-VLOOKUP($F1516,SHT,2,FALSE))</f>
        <v>0</v>
      </c>
      <c r="J1516" s="163">
        <f t="shared" si="678"/>
        <v>0</v>
      </c>
      <c r="K1516" s="181">
        <f t="shared" si="678"/>
        <v>0</v>
      </c>
      <c r="L1516" s="165">
        <f t="shared" si="678"/>
        <v>0</v>
      </c>
      <c r="M1516" s="176">
        <f t="shared" si="678"/>
        <v>0</v>
      </c>
      <c r="N1516" s="166">
        <f t="shared" si="678"/>
        <v>0</v>
      </c>
      <c r="O1516" s="166">
        <f t="shared" si="678"/>
        <v>0</v>
      </c>
      <c r="P1516" s="166">
        <f t="shared" si="678"/>
        <v>0</v>
      </c>
      <c r="Q1516" s="166">
        <f t="shared" si="678"/>
        <v>0</v>
      </c>
      <c r="R1516" s="166">
        <f t="shared" si="678"/>
        <v>0</v>
      </c>
      <c r="S1516" s="166">
        <f t="shared" si="678"/>
        <v>0</v>
      </c>
      <c r="T1516" s="162">
        <f t="shared" si="678"/>
        <v>0</v>
      </c>
      <c r="U1516" s="166">
        <f t="shared" si="678"/>
        <v>0</v>
      </c>
      <c r="V1516" s="167">
        <f t="shared" si="678"/>
        <v>0</v>
      </c>
      <c r="W1516" s="48">
        <f>W660</f>
        <v>0</v>
      </c>
      <c r="Y1516"/>
      <c r="Z1516"/>
      <c r="AA1516"/>
      <c r="AB1516"/>
      <c r="AC1516"/>
      <c r="AD1516"/>
      <c r="AE1516"/>
      <c r="AF1516"/>
    </row>
    <row r="1517" spans="1:34" s="71" customFormat="1" x14ac:dyDescent="0.4">
      <c r="A1517" s="341"/>
      <c r="B1517" s="494"/>
      <c r="C1517" s="495"/>
      <c r="D1517" s="495"/>
      <c r="E1517" s="496" t="s">
        <v>46</v>
      </c>
      <c r="F1517" s="496"/>
      <c r="G1517" s="68">
        <f t="shared" ref="G1517:W1517" si="679">SUBTOTAL(9,G1518:G1521)</f>
        <v>0</v>
      </c>
      <c r="H1517" s="69">
        <f t="shared" si="679"/>
        <v>0</v>
      </c>
      <c r="I1517" s="66">
        <f t="shared" si="679"/>
        <v>0</v>
      </c>
      <c r="J1517" s="66">
        <f t="shared" si="679"/>
        <v>0</v>
      </c>
      <c r="K1517" s="67">
        <f t="shared" si="679"/>
        <v>0</v>
      </c>
      <c r="L1517" s="36">
        <f t="shared" si="679"/>
        <v>0</v>
      </c>
      <c r="M1517" s="36">
        <f t="shared" si="679"/>
        <v>0</v>
      </c>
      <c r="N1517" s="36">
        <f t="shared" si="679"/>
        <v>0</v>
      </c>
      <c r="O1517" s="36">
        <f t="shared" si="679"/>
        <v>0</v>
      </c>
      <c r="P1517" s="36">
        <f t="shared" si="679"/>
        <v>0</v>
      </c>
      <c r="Q1517" s="36">
        <f t="shared" si="679"/>
        <v>0</v>
      </c>
      <c r="R1517" s="36">
        <f t="shared" si="679"/>
        <v>0</v>
      </c>
      <c r="S1517" s="36">
        <f t="shared" si="679"/>
        <v>0</v>
      </c>
      <c r="T1517" s="36">
        <f t="shared" si="679"/>
        <v>0</v>
      </c>
      <c r="U1517" s="36">
        <f t="shared" si="679"/>
        <v>0</v>
      </c>
      <c r="V1517" s="36">
        <f t="shared" si="679"/>
        <v>0</v>
      </c>
      <c r="W1517" s="35">
        <f t="shared" si="679"/>
        <v>0</v>
      </c>
      <c r="Y1517"/>
      <c r="Z1517"/>
      <c r="AA1517"/>
      <c r="AB1517"/>
      <c r="AC1517"/>
      <c r="AD1517"/>
      <c r="AE1517"/>
      <c r="AF1517"/>
    </row>
    <row r="1518" spans="1:34" s="71" customFormat="1" outlineLevel="1" x14ac:dyDescent="0.4">
      <c r="A1518" s="341"/>
      <c r="B1518" s="494"/>
      <c r="C1518" s="495"/>
      <c r="D1518" s="495"/>
      <c r="E1518" s="496"/>
      <c r="F1518" s="497" t="s">
        <v>47</v>
      </c>
      <c r="G1518" s="174">
        <f>G662</f>
        <v>0</v>
      </c>
      <c r="H1518" s="225">
        <f>G1518*(1-VLOOKUP($F1518,SHT,2,FALSE))+H662*(1-VLOOKUP($F1518,SHT,2,FALSE))</f>
        <v>0</v>
      </c>
      <c r="I1518" s="163">
        <f t="shared" ref="I1518:V1518" si="680">I662*(1-VLOOKUP($F1518,SHT,2,FALSE))</f>
        <v>0</v>
      </c>
      <c r="J1518" s="163">
        <f t="shared" si="680"/>
        <v>0</v>
      </c>
      <c r="K1518" s="181">
        <f t="shared" si="680"/>
        <v>0</v>
      </c>
      <c r="L1518" s="165">
        <f t="shared" si="680"/>
        <v>0</v>
      </c>
      <c r="M1518" s="176">
        <f t="shared" si="680"/>
        <v>0</v>
      </c>
      <c r="N1518" s="166">
        <f t="shared" si="680"/>
        <v>0</v>
      </c>
      <c r="O1518" s="166">
        <f t="shared" si="680"/>
        <v>0</v>
      </c>
      <c r="P1518" s="166">
        <f t="shared" si="680"/>
        <v>0</v>
      </c>
      <c r="Q1518" s="166">
        <f t="shared" si="680"/>
        <v>0</v>
      </c>
      <c r="R1518" s="166">
        <f t="shared" si="680"/>
        <v>0</v>
      </c>
      <c r="S1518" s="166">
        <f t="shared" si="680"/>
        <v>0</v>
      </c>
      <c r="T1518" s="162">
        <f t="shared" si="680"/>
        <v>0</v>
      </c>
      <c r="U1518" s="166">
        <f t="shared" si="680"/>
        <v>0</v>
      </c>
      <c r="V1518" s="167">
        <f t="shared" si="680"/>
        <v>0</v>
      </c>
      <c r="W1518" s="48">
        <f>W662</f>
        <v>0</v>
      </c>
      <c r="Y1518"/>
      <c r="Z1518"/>
      <c r="AA1518"/>
      <c r="AB1518"/>
      <c r="AC1518"/>
      <c r="AD1518"/>
      <c r="AE1518"/>
      <c r="AF1518"/>
    </row>
    <row r="1519" spans="1:34" s="71" customFormat="1" outlineLevel="1" x14ac:dyDescent="0.4">
      <c r="A1519" s="341"/>
      <c r="B1519" s="494"/>
      <c r="C1519" s="495"/>
      <c r="D1519" s="495"/>
      <c r="E1519" s="496"/>
      <c r="F1519" s="497" t="s">
        <v>48</v>
      </c>
      <c r="G1519" s="174">
        <f>G663</f>
        <v>0</v>
      </c>
      <c r="H1519" s="225">
        <f>G1519*(1-VLOOKUP($F1519,SHT,2,FALSE))+H663*(1-VLOOKUP($F1519,SHT,2,FALSE))</f>
        <v>0</v>
      </c>
      <c r="I1519" s="163">
        <f t="shared" ref="I1519:V1519" si="681">I663*(1-VLOOKUP($F1519,SHT,2,FALSE))</f>
        <v>0</v>
      </c>
      <c r="J1519" s="163">
        <f t="shared" si="681"/>
        <v>0</v>
      </c>
      <c r="K1519" s="181">
        <f t="shared" si="681"/>
        <v>0</v>
      </c>
      <c r="L1519" s="165">
        <f t="shared" si="681"/>
        <v>0</v>
      </c>
      <c r="M1519" s="176">
        <f t="shared" si="681"/>
        <v>0</v>
      </c>
      <c r="N1519" s="166">
        <f t="shared" si="681"/>
        <v>0</v>
      </c>
      <c r="O1519" s="166">
        <f t="shared" si="681"/>
        <v>0</v>
      </c>
      <c r="P1519" s="166">
        <f t="shared" si="681"/>
        <v>0</v>
      </c>
      <c r="Q1519" s="166">
        <f t="shared" si="681"/>
        <v>0</v>
      </c>
      <c r="R1519" s="166">
        <f t="shared" si="681"/>
        <v>0</v>
      </c>
      <c r="S1519" s="166">
        <f t="shared" si="681"/>
        <v>0</v>
      </c>
      <c r="T1519" s="162">
        <f t="shared" si="681"/>
        <v>0</v>
      </c>
      <c r="U1519" s="166">
        <f t="shared" si="681"/>
        <v>0</v>
      </c>
      <c r="V1519" s="167">
        <f t="shared" si="681"/>
        <v>0</v>
      </c>
      <c r="W1519" s="48">
        <f>W663</f>
        <v>0</v>
      </c>
      <c r="Y1519"/>
      <c r="Z1519"/>
      <c r="AA1519"/>
      <c r="AB1519"/>
      <c r="AC1519"/>
      <c r="AD1519"/>
      <c r="AE1519"/>
      <c r="AF1519"/>
    </row>
    <row r="1520" spans="1:34" s="71" customFormat="1" outlineLevel="1" x14ac:dyDescent="0.4">
      <c r="A1520" s="341"/>
      <c r="B1520" s="494"/>
      <c r="C1520" s="495"/>
      <c r="D1520" s="495"/>
      <c r="E1520" s="496"/>
      <c r="F1520" s="497" t="s">
        <v>49</v>
      </c>
      <c r="G1520" s="174">
        <f>G664</f>
        <v>0</v>
      </c>
      <c r="H1520" s="225">
        <f>G1520*(1-VLOOKUP($F1520,SHT,2,FALSE))+H664*(1-VLOOKUP($F1520,SHT,2,FALSE))</f>
        <v>0</v>
      </c>
      <c r="I1520" s="163">
        <f t="shared" ref="I1520:V1520" si="682">I664*(1-VLOOKUP($F1520,SHT,2,FALSE))</f>
        <v>0</v>
      </c>
      <c r="J1520" s="163">
        <f t="shared" si="682"/>
        <v>0</v>
      </c>
      <c r="K1520" s="181">
        <f t="shared" si="682"/>
        <v>0</v>
      </c>
      <c r="L1520" s="165">
        <f t="shared" si="682"/>
        <v>0</v>
      </c>
      <c r="M1520" s="176">
        <f t="shared" si="682"/>
        <v>0</v>
      </c>
      <c r="N1520" s="166">
        <f t="shared" si="682"/>
        <v>0</v>
      </c>
      <c r="O1520" s="166">
        <f t="shared" si="682"/>
        <v>0</v>
      </c>
      <c r="P1520" s="166">
        <f t="shared" si="682"/>
        <v>0</v>
      </c>
      <c r="Q1520" s="166">
        <f t="shared" si="682"/>
        <v>0</v>
      </c>
      <c r="R1520" s="166">
        <f t="shared" si="682"/>
        <v>0</v>
      </c>
      <c r="S1520" s="166">
        <f t="shared" si="682"/>
        <v>0</v>
      </c>
      <c r="T1520" s="162">
        <f t="shared" si="682"/>
        <v>0</v>
      </c>
      <c r="U1520" s="166">
        <f t="shared" si="682"/>
        <v>0</v>
      </c>
      <c r="V1520" s="167">
        <f t="shared" si="682"/>
        <v>0</v>
      </c>
      <c r="W1520" s="48">
        <f>W664</f>
        <v>0</v>
      </c>
      <c r="Y1520"/>
      <c r="Z1520"/>
      <c r="AA1520"/>
      <c r="AB1520"/>
      <c r="AC1520"/>
      <c r="AD1520"/>
      <c r="AE1520"/>
      <c r="AF1520"/>
    </row>
    <row r="1521" spans="1:32" s="71" customFormat="1" outlineLevel="1" x14ac:dyDescent="0.4">
      <c r="A1521" s="341"/>
      <c r="B1521" s="494"/>
      <c r="C1521" s="495"/>
      <c r="D1521" s="495"/>
      <c r="E1521" s="496"/>
      <c r="F1521" s="497" t="s">
        <v>50</v>
      </c>
      <c r="G1521" s="174">
        <f>G665</f>
        <v>0</v>
      </c>
      <c r="H1521" s="225">
        <f>G1521*(1-VLOOKUP($F1521,SHT,2,FALSE))+H665*(1-VLOOKUP($F1521,SHT,2,FALSE))</f>
        <v>0</v>
      </c>
      <c r="I1521" s="163">
        <f t="shared" ref="I1521:V1521" si="683">I665*(1-VLOOKUP($F1521,SHT,2,FALSE))</f>
        <v>0</v>
      </c>
      <c r="J1521" s="163">
        <f t="shared" si="683"/>
        <v>0</v>
      </c>
      <c r="K1521" s="181">
        <f t="shared" si="683"/>
        <v>0</v>
      </c>
      <c r="L1521" s="165">
        <f t="shared" si="683"/>
        <v>0</v>
      </c>
      <c r="M1521" s="176">
        <f t="shared" si="683"/>
        <v>0</v>
      </c>
      <c r="N1521" s="166">
        <f t="shared" si="683"/>
        <v>0</v>
      </c>
      <c r="O1521" s="166">
        <f t="shared" si="683"/>
        <v>0</v>
      </c>
      <c r="P1521" s="166">
        <f t="shared" si="683"/>
        <v>0</v>
      </c>
      <c r="Q1521" s="166">
        <f t="shared" si="683"/>
        <v>0</v>
      </c>
      <c r="R1521" s="166">
        <f t="shared" si="683"/>
        <v>0</v>
      </c>
      <c r="S1521" s="166">
        <f t="shared" si="683"/>
        <v>0</v>
      </c>
      <c r="T1521" s="162">
        <f t="shared" si="683"/>
        <v>0</v>
      </c>
      <c r="U1521" s="166">
        <f t="shared" si="683"/>
        <v>0</v>
      </c>
      <c r="V1521" s="167">
        <f t="shared" si="683"/>
        <v>0</v>
      </c>
      <c r="W1521" s="48">
        <f>W665</f>
        <v>0</v>
      </c>
      <c r="Y1521"/>
      <c r="Z1521"/>
      <c r="AA1521"/>
      <c r="AB1521"/>
      <c r="AC1521"/>
      <c r="AD1521"/>
      <c r="AE1521"/>
      <c r="AF1521"/>
    </row>
    <row r="1522" spans="1:32" s="71" customFormat="1" x14ac:dyDescent="0.4">
      <c r="A1522" s="341"/>
      <c r="B1522" s="494"/>
      <c r="C1522" s="495"/>
      <c r="D1522" s="495"/>
      <c r="E1522" s="496" t="s">
        <v>51</v>
      </c>
      <c r="F1522" s="496"/>
      <c r="G1522" s="68">
        <f t="shared" ref="G1522:W1522" si="684">SUBTOTAL(9,G1523:G1526)</f>
        <v>0</v>
      </c>
      <c r="H1522" s="69">
        <f t="shared" si="684"/>
        <v>0</v>
      </c>
      <c r="I1522" s="66">
        <f t="shared" si="684"/>
        <v>0</v>
      </c>
      <c r="J1522" s="66">
        <f t="shared" si="684"/>
        <v>0</v>
      </c>
      <c r="K1522" s="67">
        <f t="shared" si="684"/>
        <v>0</v>
      </c>
      <c r="L1522" s="36">
        <f t="shared" si="684"/>
        <v>0</v>
      </c>
      <c r="M1522" s="36">
        <f t="shared" si="684"/>
        <v>0</v>
      </c>
      <c r="N1522" s="36">
        <f t="shared" si="684"/>
        <v>0</v>
      </c>
      <c r="O1522" s="36">
        <f t="shared" si="684"/>
        <v>0</v>
      </c>
      <c r="P1522" s="36">
        <f t="shared" si="684"/>
        <v>0</v>
      </c>
      <c r="Q1522" s="36">
        <f t="shared" si="684"/>
        <v>0</v>
      </c>
      <c r="R1522" s="36">
        <f t="shared" si="684"/>
        <v>0</v>
      </c>
      <c r="S1522" s="36">
        <f t="shared" si="684"/>
        <v>0</v>
      </c>
      <c r="T1522" s="36">
        <f t="shared" si="684"/>
        <v>0</v>
      </c>
      <c r="U1522" s="36">
        <f t="shared" si="684"/>
        <v>0</v>
      </c>
      <c r="V1522" s="36">
        <f t="shared" si="684"/>
        <v>0</v>
      </c>
      <c r="W1522" s="35">
        <f t="shared" si="684"/>
        <v>0</v>
      </c>
      <c r="Y1522"/>
      <c r="Z1522"/>
      <c r="AA1522"/>
      <c r="AB1522"/>
      <c r="AC1522"/>
      <c r="AD1522"/>
      <c r="AE1522"/>
      <c r="AF1522"/>
    </row>
    <row r="1523" spans="1:32" s="71" customFormat="1" outlineLevel="1" x14ac:dyDescent="0.4">
      <c r="A1523" s="341"/>
      <c r="B1523" s="494"/>
      <c r="C1523" s="495"/>
      <c r="D1523" s="495"/>
      <c r="E1523" s="496"/>
      <c r="F1523" s="497" t="s">
        <v>52</v>
      </c>
      <c r="G1523" s="174">
        <f>G667</f>
        <v>0</v>
      </c>
      <c r="H1523" s="225">
        <f>G1523*(1-VLOOKUP($F1523,SHT,2,FALSE))+H667*(1-VLOOKUP($F1523,SHT,2,FALSE))</f>
        <v>0</v>
      </c>
      <c r="I1523" s="163">
        <f t="shared" ref="I1523:V1523" si="685">I667*(1-VLOOKUP($F1523,SHT,2,FALSE))</f>
        <v>0</v>
      </c>
      <c r="J1523" s="163">
        <f t="shared" si="685"/>
        <v>0</v>
      </c>
      <c r="K1523" s="181">
        <f t="shared" si="685"/>
        <v>0</v>
      </c>
      <c r="L1523" s="165">
        <f t="shared" si="685"/>
        <v>0</v>
      </c>
      <c r="M1523" s="176">
        <f t="shared" si="685"/>
        <v>0</v>
      </c>
      <c r="N1523" s="166">
        <f t="shared" si="685"/>
        <v>0</v>
      </c>
      <c r="O1523" s="166">
        <f t="shared" si="685"/>
        <v>0</v>
      </c>
      <c r="P1523" s="166">
        <f t="shared" si="685"/>
        <v>0</v>
      </c>
      <c r="Q1523" s="166">
        <f t="shared" si="685"/>
        <v>0</v>
      </c>
      <c r="R1523" s="166">
        <f t="shared" si="685"/>
        <v>0</v>
      </c>
      <c r="S1523" s="166">
        <f t="shared" si="685"/>
        <v>0</v>
      </c>
      <c r="T1523" s="162">
        <f t="shared" si="685"/>
        <v>0</v>
      </c>
      <c r="U1523" s="166">
        <f t="shared" si="685"/>
        <v>0</v>
      </c>
      <c r="V1523" s="167">
        <f t="shared" si="685"/>
        <v>0</v>
      </c>
      <c r="W1523" s="48">
        <f>W667</f>
        <v>0</v>
      </c>
      <c r="Y1523"/>
      <c r="Z1523"/>
      <c r="AA1523"/>
      <c r="AB1523"/>
      <c r="AC1523"/>
      <c r="AD1523"/>
      <c r="AE1523"/>
      <c r="AF1523"/>
    </row>
    <row r="1524" spans="1:32" s="71" customFormat="1" outlineLevel="1" x14ac:dyDescent="0.4">
      <c r="A1524" s="341"/>
      <c r="B1524" s="494"/>
      <c r="C1524" s="495"/>
      <c r="D1524" s="495"/>
      <c r="E1524" s="496"/>
      <c r="F1524" s="497" t="s">
        <v>53</v>
      </c>
      <c r="G1524" s="174">
        <f>G668</f>
        <v>0</v>
      </c>
      <c r="H1524" s="225">
        <f>G1524*(1-VLOOKUP($F1524,SHT,2,FALSE))+H668*(1-VLOOKUP($F1524,SHT,2,FALSE))</f>
        <v>0</v>
      </c>
      <c r="I1524" s="163">
        <f t="shared" ref="I1524:V1524" si="686">I668*(1-VLOOKUP($F1524,SHT,2,FALSE))</f>
        <v>0</v>
      </c>
      <c r="J1524" s="163">
        <f t="shared" si="686"/>
        <v>0</v>
      </c>
      <c r="K1524" s="181">
        <f t="shared" si="686"/>
        <v>0</v>
      </c>
      <c r="L1524" s="165">
        <f t="shared" si="686"/>
        <v>0</v>
      </c>
      <c r="M1524" s="176">
        <f t="shared" si="686"/>
        <v>0</v>
      </c>
      <c r="N1524" s="166">
        <f t="shared" si="686"/>
        <v>0</v>
      </c>
      <c r="O1524" s="166">
        <f t="shared" si="686"/>
        <v>0</v>
      </c>
      <c r="P1524" s="166">
        <f t="shared" si="686"/>
        <v>0</v>
      </c>
      <c r="Q1524" s="166">
        <f t="shared" si="686"/>
        <v>0</v>
      </c>
      <c r="R1524" s="166">
        <f t="shared" si="686"/>
        <v>0</v>
      </c>
      <c r="S1524" s="166">
        <f t="shared" si="686"/>
        <v>0</v>
      </c>
      <c r="T1524" s="162">
        <f t="shared" si="686"/>
        <v>0</v>
      </c>
      <c r="U1524" s="166">
        <f t="shared" si="686"/>
        <v>0</v>
      </c>
      <c r="V1524" s="167">
        <f t="shared" si="686"/>
        <v>0</v>
      </c>
      <c r="W1524" s="48">
        <f>W668</f>
        <v>0</v>
      </c>
      <c r="Y1524"/>
      <c r="Z1524"/>
      <c r="AA1524"/>
      <c r="AB1524"/>
      <c r="AC1524"/>
      <c r="AD1524"/>
      <c r="AE1524"/>
      <c r="AF1524"/>
    </row>
    <row r="1525" spans="1:32" s="71" customFormat="1" outlineLevel="1" x14ac:dyDescent="0.4">
      <c r="A1525" s="341"/>
      <c r="B1525" s="494"/>
      <c r="C1525" s="495"/>
      <c r="D1525" s="495"/>
      <c r="E1525" s="496"/>
      <c r="F1525" s="497" t="s">
        <v>54</v>
      </c>
      <c r="G1525" s="174">
        <f>G669</f>
        <v>0</v>
      </c>
      <c r="H1525" s="225">
        <f>G1525*(1-VLOOKUP($F1525,SHT,2,FALSE))+H669*(1-VLOOKUP($F1525,SHT,2,FALSE))</f>
        <v>0</v>
      </c>
      <c r="I1525" s="163">
        <f t="shared" ref="I1525:V1525" si="687">I669*(1-VLOOKUP($F1525,SHT,2,FALSE))</f>
        <v>0</v>
      </c>
      <c r="J1525" s="163">
        <f t="shared" si="687"/>
        <v>0</v>
      </c>
      <c r="K1525" s="181">
        <f t="shared" si="687"/>
        <v>0</v>
      </c>
      <c r="L1525" s="165">
        <f t="shared" si="687"/>
        <v>0</v>
      </c>
      <c r="M1525" s="176">
        <f t="shared" si="687"/>
        <v>0</v>
      </c>
      <c r="N1525" s="166">
        <f t="shared" si="687"/>
        <v>0</v>
      </c>
      <c r="O1525" s="166">
        <f t="shared" si="687"/>
        <v>0</v>
      </c>
      <c r="P1525" s="166">
        <f t="shared" si="687"/>
        <v>0</v>
      </c>
      <c r="Q1525" s="166">
        <f t="shared" si="687"/>
        <v>0</v>
      </c>
      <c r="R1525" s="166">
        <f t="shared" si="687"/>
        <v>0</v>
      </c>
      <c r="S1525" s="166">
        <f t="shared" si="687"/>
        <v>0</v>
      </c>
      <c r="T1525" s="162">
        <f t="shared" si="687"/>
        <v>0</v>
      </c>
      <c r="U1525" s="166">
        <f t="shared" si="687"/>
        <v>0</v>
      </c>
      <c r="V1525" s="167">
        <f t="shared" si="687"/>
        <v>0</v>
      </c>
      <c r="W1525" s="48">
        <f>W669</f>
        <v>0</v>
      </c>
      <c r="Y1525"/>
      <c r="Z1525"/>
      <c r="AA1525"/>
      <c r="AB1525"/>
      <c r="AC1525"/>
      <c r="AD1525"/>
      <c r="AE1525"/>
      <c r="AF1525"/>
    </row>
    <row r="1526" spans="1:32" s="71" customFormat="1" outlineLevel="1" x14ac:dyDescent="0.4">
      <c r="A1526" s="341"/>
      <c r="B1526" s="494"/>
      <c r="C1526" s="495"/>
      <c r="D1526" s="495"/>
      <c r="E1526" s="496"/>
      <c r="F1526" s="497" t="s">
        <v>55</v>
      </c>
      <c r="G1526" s="174">
        <f>G670</f>
        <v>0</v>
      </c>
      <c r="H1526" s="225">
        <f>G1526*(1-VLOOKUP($F1526,SHT,2,FALSE))+H670*(1-VLOOKUP($F1526,SHT,2,FALSE))</f>
        <v>0</v>
      </c>
      <c r="I1526" s="163">
        <f t="shared" ref="I1526:V1526" si="688">I670*(1-VLOOKUP($F1526,SHT,2,FALSE))</f>
        <v>0</v>
      </c>
      <c r="J1526" s="163">
        <f t="shared" si="688"/>
        <v>0</v>
      </c>
      <c r="K1526" s="181">
        <f t="shared" si="688"/>
        <v>0</v>
      </c>
      <c r="L1526" s="165">
        <f t="shared" si="688"/>
        <v>0</v>
      </c>
      <c r="M1526" s="176">
        <f t="shared" si="688"/>
        <v>0</v>
      </c>
      <c r="N1526" s="166">
        <f t="shared" si="688"/>
        <v>0</v>
      </c>
      <c r="O1526" s="166">
        <f t="shared" si="688"/>
        <v>0</v>
      </c>
      <c r="P1526" s="166">
        <f t="shared" si="688"/>
        <v>0</v>
      </c>
      <c r="Q1526" s="166">
        <f t="shared" si="688"/>
        <v>0</v>
      </c>
      <c r="R1526" s="166">
        <f t="shared" si="688"/>
        <v>0</v>
      </c>
      <c r="S1526" s="166">
        <f t="shared" si="688"/>
        <v>0</v>
      </c>
      <c r="T1526" s="162">
        <f t="shared" si="688"/>
        <v>0</v>
      </c>
      <c r="U1526" s="166">
        <f t="shared" si="688"/>
        <v>0</v>
      </c>
      <c r="V1526" s="167">
        <f t="shared" si="688"/>
        <v>0</v>
      </c>
      <c r="W1526" s="48">
        <f>W670</f>
        <v>0</v>
      </c>
      <c r="Y1526"/>
      <c r="Z1526"/>
      <c r="AA1526"/>
      <c r="AB1526"/>
      <c r="AC1526"/>
      <c r="AD1526"/>
      <c r="AE1526"/>
      <c r="AF1526"/>
    </row>
    <row r="1527" spans="1:32" s="71" customFormat="1" x14ac:dyDescent="0.4">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4">
      <c r="A1528" s="341"/>
      <c r="B1528" s="494"/>
      <c r="C1528" s="495"/>
      <c r="D1528" s="495"/>
      <c r="E1528" s="498" t="s">
        <v>57</v>
      </c>
      <c r="F1528" s="496"/>
      <c r="G1528" s="68">
        <f t="shared" ref="G1528:W1528" si="689">SUBTOTAL(9,G1529:G1531)</f>
        <v>0</v>
      </c>
      <c r="H1528" s="69">
        <f t="shared" si="689"/>
        <v>0</v>
      </c>
      <c r="I1528" s="66">
        <f t="shared" si="689"/>
        <v>0</v>
      </c>
      <c r="J1528" s="66">
        <f t="shared" si="689"/>
        <v>0</v>
      </c>
      <c r="K1528" s="67">
        <f t="shared" si="689"/>
        <v>0</v>
      </c>
      <c r="L1528" s="36">
        <f t="shared" si="689"/>
        <v>0</v>
      </c>
      <c r="M1528" s="36">
        <f t="shared" si="689"/>
        <v>0</v>
      </c>
      <c r="N1528" s="36">
        <f t="shared" si="689"/>
        <v>0</v>
      </c>
      <c r="O1528" s="36">
        <f t="shared" si="689"/>
        <v>0</v>
      </c>
      <c r="P1528" s="36">
        <f t="shared" si="689"/>
        <v>0</v>
      </c>
      <c r="Q1528" s="36">
        <f t="shared" si="689"/>
        <v>0</v>
      </c>
      <c r="R1528" s="36">
        <f t="shared" si="689"/>
        <v>0</v>
      </c>
      <c r="S1528" s="36">
        <f t="shared" si="689"/>
        <v>0</v>
      </c>
      <c r="T1528" s="36">
        <f t="shared" si="689"/>
        <v>0</v>
      </c>
      <c r="U1528" s="36">
        <f t="shared" si="689"/>
        <v>0</v>
      </c>
      <c r="V1528" s="36">
        <f t="shared" si="689"/>
        <v>0</v>
      </c>
      <c r="W1528" s="35">
        <f t="shared" si="689"/>
        <v>0</v>
      </c>
      <c r="Y1528"/>
      <c r="Z1528"/>
      <c r="AA1528"/>
      <c r="AB1528"/>
      <c r="AC1528"/>
      <c r="AD1528"/>
      <c r="AE1528"/>
      <c r="AF1528"/>
    </row>
    <row r="1529" spans="1:32" s="71" customFormat="1" outlineLevel="1" x14ac:dyDescent="0.4">
      <c r="A1529" s="341"/>
      <c r="B1529" s="494"/>
      <c r="C1529" s="495"/>
      <c r="D1529" s="495"/>
      <c r="E1529" s="498"/>
      <c r="F1529" s="497" t="s">
        <v>58</v>
      </c>
      <c r="G1529" s="174">
        <f>G673</f>
        <v>0</v>
      </c>
      <c r="H1529" s="225">
        <f>G1529*(1-VLOOKUP($F1529,SHT,2,FALSE))+H673*(1-VLOOKUP($F1529,SHT,2,FALSE))</f>
        <v>0</v>
      </c>
      <c r="I1529" s="163">
        <f t="shared" ref="I1529:V1529" si="690">I673*(1-VLOOKUP($F1529,SHT,2,FALSE))</f>
        <v>0</v>
      </c>
      <c r="J1529" s="163">
        <f t="shared" si="690"/>
        <v>0</v>
      </c>
      <c r="K1529" s="181">
        <f t="shared" si="690"/>
        <v>0</v>
      </c>
      <c r="L1529" s="165">
        <f t="shared" si="690"/>
        <v>0</v>
      </c>
      <c r="M1529" s="176">
        <f t="shared" si="690"/>
        <v>0</v>
      </c>
      <c r="N1529" s="166">
        <f t="shared" si="690"/>
        <v>0</v>
      </c>
      <c r="O1529" s="166">
        <f t="shared" si="690"/>
        <v>0</v>
      </c>
      <c r="P1529" s="166">
        <f t="shared" si="690"/>
        <v>0</v>
      </c>
      <c r="Q1529" s="166">
        <f t="shared" si="690"/>
        <v>0</v>
      </c>
      <c r="R1529" s="166">
        <f t="shared" si="690"/>
        <v>0</v>
      </c>
      <c r="S1529" s="166">
        <f t="shared" si="690"/>
        <v>0</v>
      </c>
      <c r="T1529" s="162">
        <f t="shared" si="690"/>
        <v>0</v>
      </c>
      <c r="U1529" s="166">
        <f t="shared" si="690"/>
        <v>0</v>
      </c>
      <c r="V1529" s="167">
        <f t="shared" si="690"/>
        <v>0</v>
      </c>
      <c r="W1529" s="48">
        <f>W673</f>
        <v>0</v>
      </c>
      <c r="Y1529"/>
      <c r="Z1529"/>
      <c r="AA1529"/>
      <c r="AB1529"/>
      <c r="AC1529"/>
      <c r="AD1529"/>
      <c r="AE1529"/>
      <c r="AF1529"/>
    </row>
    <row r="1530" spans="1:32" s="71" customFormat="1" outlineLevel="1" x14ac:dyDescent="0.4">
      <c r="A1530" s="341"/>
      <c r="B1530" s="494"/>
      <c r="C1530" s="495"/>
      <c r="D1530" s="495"/>
      <c r="E1530" s="496"/>
      <c r="F1530" s="497" t="s">
        <v>59</v>
      </c>
      <c r="G1530" s="174">
        <f>G674</f>
        <v>0</v>
      </c>
      <c r="H1530" s="225">
        <f>G1530*(1-VLOOKUP($F1530,SHT,2,FALSE))+H674*(1-VLOOKUP($F1530,SHT,2,FALSE))</f>
        <v>0</v>
      </c>
      <c r="I1530" s="163">
        <f t="shared" ref="I1530:V1530" si="691">I674*(1-VLOOKUP($F1530,SHT,2,FALSE))</f>
        <v>0</v>
      </c>
      <c r="J1530" s="163">
        <f t="shared" si="691"/>
        <v>0</v>
      </c>
      <c r="K1530" s="181">
        <f t="shared" si="691"/>
        <v>0</v>
      </c>
      <c r="L1530" s="165">
        <f t="shared" si="691"/>
        <v>0</v>
      </c>
      <c r="M1530" s="176">
        <f t="shared" si="691"/>
        <v>0</v>
      </c>
      <c r="N1530" s="166">
        <f t="shared" si="691"/>
        <v>0</v>
      </c>
      <c r="O1530" s="166">
        <f t="shared" si="691"/>
        <v>0</v>
      </c>
      <c r="P1530" s="166">
        <f t="shared" si="691"/>
        <v>0</v>
      </c>
      <c r="Q1530" s="166">
        <f t="shared" si="691"/>
        <v>0</v>
      </c>
      <c r="R1530" s="166">
        <f t="shared" si="691"/>
        <v>0</v>
      </c>
      <c r="S1530" s="166">
        <f t="shared" si="691"/>
        <v>0</v>
      </c>
      <c r="T1530" s="162">
        <f t="shared" si="691"/>
        <v>0</v>
      </c>
      <c r="U1530" s="166">
        <f t="shared" si="691"/>
        <v>0</v>
      </c>
      <c r="V1530" s="167">
        <f t="shared" si="691"/>
        <v>0</v>
      </c>
      <c r="W1530" s="48">
        <f>W674</f>
        <v>0</v>
      </c>
      <c r="Y1530"/>
      <c r="Z1530"/>
      <c r="AA1530"/>
      <c r="AB1530"/>
      <c r="AC1530"/>
      <c r="AD1530"/>
      <c r="AE1530"/>
      <c r="AF1530"/>
    </row>
    <row r="1531" spans="1:32" s="71" customFormat="1" outlineLevel="1" x14ac:dyDescent="0.4">
      <c r="A1531" s="341"/>
      <c r="B1531" s="494"/>
      <c r="C1531" s="495"/>
      <c r="D1531" s="495"/>
      <c r="E1531" s="496"/>
      <c r="F1531" s="497" t="s">
        <v>60</v>
      </c>
      <c r="G1531" s="174">
        <f>G675</f>
        <v>0</v>
      </c>
      <c r="H1531" s="225">
        <f>G1531*(1-VLOOKUP($F1531,SHT,2,FALSE))+H675*(1-VLOOKUP($F1531,SHT,2,FALSE))</f>
        <v>0</v>
      </c>
      <c r="I1531" s="163">
        <f t="shared" ref="I1531:V1531" si="692">I675*(1-VLOOKUP($F1531,SHT,2,FALSE))</f>
        <v>0</v>
      </c>
      <c r="J1531" s="163">
        <f t="shared" si="692"/>
        <v>0</v>
      </c>
      <c r="K1531" s="181">
        <f t="shared" si="692"/>
        <v>0</v>
      </c>
      <c r="L1531" s="165">
        <f t="shared" si="692"/>
        <v>0</v>
      </c>
      <c r="M1531" s="176">
        <f t="shared" si="692"/>
        <v>0</v>
      </c>
      <c r="N1531" s="166">
        <f t="shared" si="692"/>
        <v>0</v>
      </c>
      <c r="O1531" s="166">
        <f t="shared" si="692"/>
        <v>0</v>
      </c>
      <c r="P1531" s="166">
        <f t="shared" si="692"/>
        <v>0</v>
      </c>
      <c r="Q1531" s="166">
        <f t="shared" si="692"/>
        <v>0</v>
      </c>
      <c r="R1531" s="166">
        <f t="shared" si="692"/>
        <v>0</v>
      </c>
      <c r="S1531" s="166">
        <f t="shared" si="692"/>
        <v>0</v>
      </c>
      <c r="T1531" s="162">
        <f t="shared" si="692"/>
        <v>0</v>
      </c>
      <c r="U1531" s="166">
        <f t="shared" si="692"/>
        <v>0</v>
      </c>
      <c r="V1531" s="167">
        <f t="shared" si="692"/>
        <v>0</v>
      </c>
      <c r="W1531" s="48">
        <f>W675</f>
        <v>0</v>
      </c>
      <c r="Y1531"/>
      <c r="Z1531"/>
      <c r="AA1531"/>
      <c r="AB1531"/>
      <c r="AC1531"/>
      <c r="AD1531"/>
      <c r="AE1531"/>
      <c r="AF1531"/>
    </row>
    <row r="1532" spans="1:32" s="71" customFormat="1" x14ac:dyDescent="0.4">
      <c r="A1532" s="341"/>
      <c r="B1532" s="494"/>
      <c r="C1532" s="495"/>
      <c r="D1532" s="495"/>
      <c r="E1532" s="496" t="s">
        <v>61</v>
      </c>
      <c r="F1532" s="496"/>
      <c r="G1532" s="68">
        <f t="shared" ref="G1532:W1532" si="693">SUBTOTAL(9,G1533:G1535)</f>
        <v>0</v>
      </c>
      <c r="H1532" s="69">
        <f t="shared" si="693"/>
        <v>0</v>
      </c>
      <c r="I1532" s="66">
        <f t="shared" si="693"/>
        <v>0</v>
      </c>
      <c r="J1532" s="66">
        <f t="shared" si="693"/>
        <v>0</v>
      </c>
      <c r="K1532" s="67">
        <f t="shared" si="693"/>
        <v>0</v>
      </c>
      <c r="L1532" s="36">
        <f t="shared" si="693"/>
        <v>0</v>
      </c>
      <c r="M1532" s="36">
        <f t="shared" si="693"/>
        <v>0</v>
      </c>
      <c r="N1532" s="36">
        <f t="shared" si="693"/>
        <v>0</v>
      </c>
      <c r="O1532" s="36">
        <f t="shared" si="693"/>
        <v>0</v>
      </c>
      <c r="P1532" s="36">
        <f t="shared" si="693"/>
        <v>0</v>
      </c>
      <c r="Q1532" s="36">
        <f t="shared" si="693"/>
        <v>0</v>
      </c>
      <c r="R1532" s="36">
        <f t="shared" si="693"/>
        <v>0</v>
      </c>
      <c r="S1532" s="36">
        <f t="shared" si="693"/>
        <v>0</v>
      </c>
      <c r="T1532" s="36">
        <f t="shared" si="693"/>
        <v>0</v>
      </c>
      <c r="U1532" s="36">
        <f t="shared" si="693"/>
        <v>0</v>
      </c>
      <c r="V1532" s="36">
        <f t="shared" si="693"/>
        <v>0</v>
      </c>
      <c r="W1532" s="35">
        <f t="shared" si="693"/>
        <v>0</v>
      </c>
      <c r="Y1532"/>
      <c r="Z1532"/>
      <c r="AA1532"/>
      <c r="AB1532"/>
      <c r="AC1532"/>
      <c r="AD1532"/>
      <c r="AE1532"/>
      <c r="AF1532"/>
    </row>
    <row r="1533" spans="1:32" s="71" customFormat="1" outlineLevel="1" x14ac:dyDescent="0.4">
      <c r="A1533" s="341"/>
      <c r="B1533" s="494"/>
      <c r="C1533" s="495"/>
      <c r="D1533" s="495"/>
      <c r="E1533" s="496"/>
      <c r="F1533" s="497" t="s">
        <v>62</v>
      </c>
      <c r="G1533" s="174">
        <f>G677</f>
        <v>0</v>
      </c>
      <c r="H1533" s="225">
        <f>G1533*(1-VLOOKUP($F1533,SHT,2,FALSE))+H677*(1-VLOOKUP($F1533,SHT,2,FALSE))</f>
        <v>0</v>
      </c>
      <c r="I1533" s="163">
        <f t="shared" ref="I1533:V1533" si="694">I677*(1-VLOOKUP($F1533,SHT,2,FALSE))</f>
        <v>0</v>
      </c>
      <c r="J1533" s="163">
        <f t="shared" si="694"/>
        <v>0</v>
      </c>
      <c r="K1533" s="181">
        <f t="shared" si="694"/>
        <v>0</v>
      </c>
      <c r="L1533" s="165">
        <f t="shared" si="694"/>
        <v>0</v>
      </c>
      <c r="M1533" s="176">
        <f t="shared" si="694"/>
        <v>0</v>
      </c>
      <c r="N1533" s="166">
        <f t="shared" si="694"/>
        <v>0</v>
      </c>
      <c r="O1533" s="166">
        <f t="shared" si="694"/>
        <v>0</v>
      </c>
      <c r="P1533" s="166">
        <f t="shared" si="694"/>
        <v>0</v>
      </c>
      <c r="Q1533" s="166">
        <f t="shared" si="694"/>
        <v>0</v>
      </c>
      <c r="R1533" s="166">
        <f t="shared" si="694"/>
        <v>0</v>
      </c>
      <c r="S1533" s="166">
        <f t="shared" si="694"/>
        <v>0</v>
      </c>
      <c r="T1533" s="162">
        <f t="shared" si="694"/>
        <v>0</v>
      </c>
      <c r="U1533" s="166">
        <f t="shared" si="694"/>
        <v>0</v>
      </c>
      <c r="V1533" s="167">
        <f t="shared" si="694"/>
        <v>0</v>
      </c>
      <c r="W1533" s="48">
        <f>W677</f>
        <v>0</v>
      </c>
      <c r="Y1533"/>
      <c r="Z1533"/>
      <c r="AA1533"/>
      <c r="AB1533"/>
      <c r="AC1533"/>
      <c r="AD1533"/>
      <c r="AE1533"/>
      <c r="AF1533"/>
    </row>
    <row r="1534" spans="1:32" s="71" customFormat="1" outlineLevel="1" x14ac:dyDescent="0.4">
      <c r="A1534" s="341"/>
      <c r="B1534" s="494"/>
      <c r="C1534" s="495"/>
      <c r="D1534" s="495"/>
      <c r="E1534" s="496"/>
      <c r="F1534" s="497" t="s">
        <v>63</v>
      </c>
      <c r="G1534" s="174">
        <f>G678</f>
        <v>0</v>
      </c>
      <c r="H1534" s="225">
        <f>G1534*(1-VLOOKUP($F1534,SHT,2,FALSE))+H678*(1-VLOOKUP($F1534,SHT,2,FALSE))</f>
        <v>0</v>
      </c>
      <c r="I1534" s="163">
        <f t="shared" ref="I1534:V1534" si="695">I678*(1-VLOOKUP($F1534,SHT,2,FALSE))</f>
        <v>0</v>
      </c>
      <c r="J1534" s="163">
        <f t="shared" si="695"/>
        <v>0</v>
      </c>
      <c r="K1534" s="181">
        <f t="shared" si="695"/>
        <v>0</v>
      </c>
      <c r="L1534" s="165">
        <f t="shared" si="695"/>
        <v>0</v>
      </c>
      <c r="M1534" s="176">
        <f t="shared" si="695"/>
        <v>0</v>
      </c>
      <c r="N1534" s="166">
        <f t="shared" si="695"/>
        <v>0</v>
      </c>
      <c r="O1534" s="166">
        <f t="shared" si="695"/>
        <v>0</v>
      </c>
      <c r="P1534" s="166">
        <f t="shared" si="695"/>
        <v>0</v>
      </c>
      <c r="Q1534" s="166">
        <f t="shared" si="695"/>
        <v>0</v>
      </c>
      <c r="R1534" s="166">
        <f t="shared" si="695"/>
        <v>0</v>
      </c>
      <c r="S1534" s="166">
        <f t="shared" si="695"/>
        <v>0</v>
      </c>
      <c r="T1534" s="162">
        <f t="shared" si="695"/>
        <v>0</v>
      </c>
      <c r="U1534" s="166">
        <f t="shared" si="695"/>
        <v>0</v>
      </c>
      <c r="V1534" s="167">
        <f t="shared" si="695"/>
        <v>0</v>
      </c>
      <c r="W1534" s="48">
        <f>W678</f>
        <v>0</v>
      </c>
      <c r="Y1534"/>
      <c r="Z1534"/>
      <c r="AA1534"/>
      <c r="AB1534"/>
      <c r="AC1534"/>
      <c r="AD1534"/>
      <c r="AE1534"/>
      <c r="AF1534"/>
    </row>
    <row r="1535" spans="1:32" s="71" customFormat="1" outlineLevel="1" x14ac:dyDescent="0.4">
      <c r="A1535" s="341"/>
      <c r="B1535" s="494"/>
      <c r="C1535" s="495"/>
      <c r="D1535" s="495"/>
      <c r="E1535" s="496"/>
      <c r="F1535" s="497" t="s">
        <v>64</v>
      </c>
      <c r="G1535" s="174">
        <f>G679</f>
        <v>0</v>
      </c>
      <c r="H1535" s="225">
        <f>G1535*(1-VLOOKUP($F1535,SHT,2,FALSE))+H679*(1-VLOOKUP($F1535,SHT,2,FALSE))</f>
        <v>0</v>
      </c>
      <c r="I1535" s="163">
        <f t="shared" ref="I1535:V1535" si="696">I679*(1-VLOOKUP($F1535,SHT,2,FALSE))</f>
        <v>0</v>
      </c>
      <c r="J1535" s="163">
        <f t="shared" si="696"/>
        <v>0</v>
      </c>
      <c r="K1535" s="181">
        <f t="shared" si="696"/>
        <v>0</v>
      </c>
      <c r="L1535" s="165">
        <f t="shared" si="696"/>
        <v>0</v>
      </c>
      <c r="M1535" s="176">
        <f t="shared" si="696"/>
        <v>0</v>
      </c>
      <c r="N1535" s="166">
        <f t="shared" si="696"/>
        <v>0</v>
      </c>
      <c r="O1535" s="166">
        <f t="shared" si="696"/>
        <v>0</v>
      </c>
      <c r="P1535" s="166">
        <f t="shared" si="696"/>
        <v>0</v>
      </c>
      <c r="Q1535" s="166">
        <f t="shared" si="696"/>
        <v>0</v>
      </c>
      <c r="R1535" s="166">
        <f t="shared" si="696"/>
        <v>0</v>
      </c>
      <c r="S1535" s="166">
        <f t="shared" si="696"/>
        <v>0</v>
      </c>
      <c r="T1535" s="162">
        <f t="shared" si="696"/>
        <v>0</v>
      </c>
      <c r="U1535" s="166">
        <f t="shared" si="696"/>
        <v>0</v>
      </c>
      <c r="V1535" s="167">
        <f t="shared" si="696"/>
        <v>0</v>
      </c>
      <c r="W1535" s="48">
        <f>W679</f>
        <v>0</v>
      </c>
      <c r="Y1535"/>
      <c r="Z1535"/>
      <c r="AA1535"/>
      <c r="AB1535"/>
      <c r="AC1535"/>
      <c r="AD1535"/>
      <c r="AE1535"/>
      <c r="AF1535"/>
    </row>
    <row r="1536" spans="1:32" s="71" customFormat="1" x14ac:dyDescent="0.4">
      <c r="A1536" s="341"/>
      <c r="B1536" s="494"/>
      <c r="C1536" s="495"/>
      <c r="D1536" s="495"/>
      <c r="E1536" s="496" t="s">
        <v>65</v>
      </c>
      <c r="F1536" s="496"/>
      <c r="G1536" s="68">
        <f t="shared" ref="G1536:W1536" si="697">SUBTOTAL(9,G1537:G1539)</f>
        <v>0</v>
      </c>
      <c r="H1536" s="69">
        <f t="shared" si="697"/>
        <v>0</v>
      </c>
      <c r="I1536" s="66">
        <f t="shared" si="697"/>
        <v>0</v>
      </c>
      <c r="J1536" s="66">
        <f t="shared" si="697"/>
        <v>0</v>
      </c>
      <c r="K1536" s="67">
        <f t="shared" si="697"/>
        <v>0</v>
      </c>
      <c r="L1536" s="36">
        <f t="shared" si="697"/>
        <v>0</v>
      </c>
      <c r="M1536" s="36">
        <f t="shared" si="697"/>
        <v>0</v>
      </c>
      <c r="N1536" s="36">
        <f t="shared" si="697"/>
        <v>0</v>
      </c>
      <c r="O1536" s="36">
        <f t="shared" si="697"/>
        <v>0</v>
      </c>
      <c r="P1536" s="36">
        <f t="shared" si="697"/>
        <v>0</v>
      </c>
      <c r="Q1536" s="36">
        <f t="shared" si="697"/>
        <v>0</v>
      </c>
      <c r="R1536" s="36">
        <f t="shared" si="697"/>
        <v>0</v>
      </c>
      <c r="S1536" s="36">
        <f t="shared" si="697"/>
        <v>0</v>
      </c>
      <c r="T1536" s="36">
        <f t="shared" si="697"/>
        <v>0</v>
      </c>
      <c r="U1536" s="36">
        <f t="shared" si="697"/>
        <v>0</v>
      </c>
      <c r="V1536" s="36">
        <f t="shared" si="697"/>
        <v>0</v>
      </c>
      <c r="W1536" s="35">
        <f t="shared" si="697"/>
        <v>0</v>
      </c>
      <c r="Y1536"/>
      <c r="Z1536"/>
      <c r="AA1536"/>
      <c r="AB1536"/>
      <c r="AC1536"/>
      <c r="AD1536"/>
      <c r="AE1536"/>
      <c r="AF1536"/>
    </row>
    <row r="1537" spans="1:32" s="71" customFormat="1" outlineLevel="1" x14ac:dyDescent="0.4">
      <c r="A1537" s="341"/>
      <c r="B1537" s="494"/>
      <c r="C1537" s="495"/>
      <c r="D1537" s="495"/>
      <c r="E1537" s="496"/>
      <c r="F1537" s="497" t="s">
        <v>66</v>
      </c>
      <c r="G1537" s="174">
        <f>G681</f>
        <v>0</v>
      </c>
      <c r="H1537" s="225">
        <f>G1537*(1-VLOOKUP($F1537,SHT,2,FALSE))+H681*(1-VLOOKUP($F1537,SHT,2,FALSE))</f>
        <v>0</v>
      </c>
      <c r="I1537" s="163">
        <f t="shared" ref="I1537:V1537" si="698">I681*(1-VLOOKUP($F1537,SHT,2,FALSE))</f>
        <v>0</v>
      </c>
      <c r="J1537" s="163">
        <f t="shared" si="698"/>
        <v>0</v>
      </c>
      <c r="K1537" s="181">
        <f t="shared" si="698"/>
        <v>0</v>
      </c>
      <c r="L1537" s="165">
        <f t="shared" si="698"/>
        <v>0</v>
      </c>
      <c r="M1537" s="176">
        <f t="shared" si="698"/>
        <v>0</v>
      </c>
      <c r="N1537" s="166">
        <f t="shared" si="698"/>
        <v>0</v>
      </c>
      <c r="O1537" s="166">
        <f t="shared" si="698"/>
        <v>0</v>
      </c>
      <c r="P1537" s="166">
        <f t="shared" si="698"/>
        <v>0</v>
      </c>
      <c r="Q1537" s="166">
        <f t="shared" si="698"/>
        <v>0</v>
      </c>
      <c r="R1537" s="166">
        <f t="shared" si="698"/>
        <v>0</v>
      </c>
      <c r="S1537" s="166">
        <f t="shared" si="698"/>
        <v>0</v>
      </c>
      <c r="T1537" s="162">
        <f t="shared" si="698"/>
        <v>0</v>
      </c>
      <c r="U1537" s="166">
        <f t="shared" si="698"/>
        <v>0</v>
      </c>
      <c r="V1537" s="167">
        <f t="shared" si="698"/>
        <v>0</v>
      </c>
      <c r="W1537" s="48">
        <f>W681</f>
        <v>0</v>
      </c>
      <c r="Y1537"/>
      <c r="Z1537"/>
      <c r="AA1537"/>
      <c r="AB1537"/>
      <c r="AC1537"/>
      <c r="AD1537"/>
      <c r="AE1537"/>
      <c r="AF1537"/>
    </row>
    <row r="1538" spans="1:32" s="71" customFormat="1" outlineLevel="1" x14ac:dyDescent="0.4">
      <c r="A1538" s="341"/>
      <c r="B1538" s="494"/>
      <c r="C1538" s="495"/>
      <c r="D1538" s="495"/>
      <c r="E1538" s="496"/>
      <c r="F1538" s="497" t="s">
        <v>67</v>
      </c>
      <c r="G1538" s="174">
        <f>G682</f>
        <v>0</v>
      </c>
      <c r="H1538" s="225">
        <f>G1538*(1-VLOOKUP($F1538,SHT,2,FALSE))+H682*(1-VLOOKUP($F1538,SHT,2,FALSE))</f>
        <v>0</v>
      </c>
      <c r="I1538" s="163">
        <f t="shared" ref="I1538:V1538" si="699">I682*(1-VLOOKUP($F1538,SHT,2,FALSE))</f>
        <v>0</v>
      </c>
      <c r="J1538" s="163">
        <f t="shared" si="699"/>
        <v>0</v>
      </c>
      <c r="K1538" s="181">
        <f t="shared" si="699"/>
        <v>0</v>
      </c>
      <c r="L1538" s="165">
        <f t="shared" si="699"/>
        <v>0</v>
      </c>
      <c r="M1538" s="176">
        <f t="shared" si="699"/>
        <v>0</v>
      </c>
      <c r="N1538" s="166">
        <f t="shared" si="699"/>
        <v>0</v>
      </c>
      <c r="O1538" s="166">
        <f t="shared" si="699"/>
        <v>0</v>
      </c>
      <c r="P1538" s="166">
        <f t="shared" si="699"/>
        <v>0</v>
      </c>
      <c r="Q1538" s="166">
        <f t="shared" si="699"/>
        <v>0</v>
      </c>
      <c r="R1538" s="166">
        <f t="shared" si="699"/>
        <v>0</v>
      </c>
      <c r="S1538" s="166">
        <f t="shared" si="699"/>
        <v>0</v>
      </c>
      <c r="T1538" s="162">
        <f t="shared" si="699"/>
        <v>0</v>
      </c>
      <c r="U1538" s="166">
        <f t="shared" si="699"/>
        <v>0</v>
      </c>
      <c r="V1538" s="167">
        <f t="shared" si="699"/>
        <v>0</v>
      </c>
      <c r="W1538" s="48">
        <f>W682</f>
        <v>0</v>
      </c>
      <c r="Y1538"/>
      <c r="Z1538"/>
      <c r="AA1538"/>
      <c r="AB1538"/>
      <c r="AC1538"/>
      <c r="AD1538"/>
      <c r="AE1538"/>
      <c r="AF1538"/>
    </row>
    <row r="1539" spans="1:32" s="71" customFormat="1" outlineLevel="1" x14ac:dyDescent="0.4">
      <c r="A1539" s="341"/>
      <c r="B1539" s="494"/>
      <c r="C1539" s="495"/>
      <c r="D1539" s="495"/>
      <c r="E1539" s="496"/>
      <c r="F1539" s="497" t="s">
        <v>68</v>
      </c>
      <c r="G1539" s="174">
        <f>G683</f>
        <v>0</v>
      </c>
      <c r="H1539" s="225">
        <f>G1539*(1-VLOOKUP($F1539,SHT,2,FALSE))+H683*(1-VLOOKUP($F1539,SHT,2,FALSE))</f>
        <v>0</v>
      </c>
      <c r="I1539" s="163">
        <f t="shared" ref="I1539:V1539" si="700">I683*(1-VLOOKUP($F1539,SHT,2,FALSE))</f>
        <v>0</v>
      </c>
      <c r="J1539" s="163">
        <f t="shared" si="700"/>
        <v>0</v>
      </c>
      <c r="K1539" s="181">
        <f t="shared" si="700"/>
        <v>0</v>
      </c>
      <c r="L1539" s="165">
        <f t="shared" si="700"/>
        <v>0</v>
      </c>
      <c r="M1539" s="176">
        <f t="shared" si="700"/>
        <v>0</v>
      </c>
      <c r="N1539" s="166">
        <f t="shared" si="700"/>
        <v>0</v>
      </c>
      <c r="O1539" s="166">
        <f t="shared" si="700"/>
        <v>0</v>
      </c>
      <c r="P1539" s="166">
        <f t="shared" si="700"/>
        <v>0</v>
      </c>
      <c r="Q1539" s="166">
        <f t="shared" si="700"/>
        <v>0</v>
      </c>
      <c r="R1539" s="166">
        <f t="shared" si="700"/>
        <v>0</v>
      </c>
      <c r="S1539" s="166">
        <f t="shared" si="700"/>
        <v>0</v>
      </c>
      <c r="T1539" s="162">
        <f t="shared" si="700"/>
        <v>0</v>
      </c>
      <c r="U1539" s="166">
        <f t="shared" si="700"/>
        <v>0</v>
      </c>
      <c r="V1539" s="167">
        <f t="shared" si="700"/>
        <v>0</v>
      </c>
      <c r="W1539" s="48">
        <f>W683</f>
        <v>0</v>
      </c>
      <c r="Y1539"/>
      <c r="Z1539"/>
      <c r="AA1539"/>
      <c r="AB1539"/>
      <c r="AC1539"/>
      <c r="AD1539"/>
      <c r="AE1539"/>
      <c r="AF1539"/>
    </row>
    <row r="1540" spans="1:32" s="71" customFormat="1" x14ac:dyDescent="0.4">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4">
      <c r="A1541" s="341"/>
      <c r="B1541" s="494"/>
      <c r="C1541" s="495"/>
      <c r="D1541" s="495"/>
      <c r="E1541" s="496" t="s">
        <v>70</v>
      </c>
      <c r="F1541" s="496"/>
      <c r="G1541" s="68">
        <f t="shared" ref="G1541:W1541" si="701">SUBTOTAL(9,G1542:G1543)</f>
        <v>0</v>
      </c>
      <c r="H1541" s="69">
        <f t="shared" si="701"/>
        <v>0</v>
      </c>
      <c r="I1541" s="66">
        <f t="shared" si="701"/>
        <v>0</v>
      </c>
      <c r="J1541" s="66">
        <f t="shared" si="701"/>
        <v>0</v>
      </c>
      <c r="K1541" s="67">
        <f t="shared" si="701"/>
        <v>0</v>
      </c>
      <c r="L1541" s="36">
        <f t="shared" si="701"/>
        <v>0</v>
      </c>
      <c r="M1541" s="36">
        <f t="shared" si="701"/>
        <v>0</v>
      </c>
      <c r="N1541" s="36">
        <f t="shared" si="701"/>
        <v>0</v>
      </c>
      <c r="O1541" s="36">
        <f t="shared" si="701"/>
        <v>0</v>
      </c>
      <c r="P1541" s="36">
        <f t="shared" si="701"/>
        <v>0</v>
      </c>
      <c r="Q1541" s="36">
        <f t="shared" si="701"/>
        <v>0</v>
      </c>
      <c r="R1541" s="36">
        <f t="shared" si="701"/>
        <v>0</v>
      </c>
      <c r="S1541" s="36">
        <f t="shared" si="701"/>
        <v>0</v>
      </c>
      <c r="T1541" s="36">
        <f t="shared" si="701"/>
        <v>0</v>
      </c>
      <c r="U1541" s="36">
        <f t="shared" si="701"/>
        <v>0</v>
      </c>
      <c r="V1541" s="39">
        <f t="shared" si="701"/>
        <v>0</v>
      </c>
      <c r="W1541" s="35">
        <f t="shared" si="701"/>
        <v>0</v>
      </c>
      <c r="Y1541"/>
      <c r="Z1541"/>
      <c r="AA1541"/>
      <c r="AB1541"/>
      <c r="AC1541"/>
      <c r="AD1541"/>
      <c r="AE1541"/>
      <c r="AF1541"/>
    </row>
    <row r="1542" spans="1:32" s="71" customFormat="1" outlineLevel="1" x14ac:dyDescent="0.4">
      <c r="A1542" s="341"/>
      <c r="B1542" s="494"/>
      <c r="C1542" s="495"/>
      <c r="D1542" s="495"/>
      <c r="E1542" s="496"/>
      <c r="F1542" s="497" t="s">
        <v>71</v>
      </c>
      <c r="G1542" s="174">
        <f>G686</f>
        <v>0</v>
      </c>
      <c r="H1542" s="225">
        <f>G1542*(1-VLOOKUP($F1542,SHT,2,FALSE))+H686*(1-VLOOKUP($F1542,SHT,2,FALSE))</f>
        <v>0</v>
      </c>
      <c r="I1542" s="163">
        <f t="shared" ref="I1542:V1542" si="702">I686*(1-VLOOKUP($F1542,SHT,2,FALSE))</f>
        <v>0</v>
      </c>
      <c r="J1542" s="163">
        <f t="shared" si="702"/>
        <v>0</v>
      </c>
      <c r="K1542" s="181">
        <f t="shared" si="702"/>
        <v>0</v>
      </c>
      <c r="L1542" s="165">
        <f t="shared" si="702"/>
        <v>0</v>
      </c>
      <c r="M1542" s="176">
        <f t="shared" si="702"/>
        <v>0</v>
      </c>
      <c r="N1542" s="166">
        <f t="shared" si="702"/>
        <v>0</v>
      </c>
      <c r="O1542" s="166">
        <f t="shared" si="702"/>
        <v>0</v>
      </c>
      <c r="P1542" s="166">
        <f t="shared" si="702"/>
        <v>0</v>
      </c>
      <c r="Q1542" s="166">
        <f t="shared" si="702"/>
        <v>0</v>
      </c>
      <c r="R1542" s="166">
        <f t="shared" si="702"/>
        <v>0</v>
      </c>
      <c r="S1542" s="166">
        <f t="shared" si="702"/>
        <v>0</v>
      </c>
      <c r="T1542" s="162">
        <f t="shared" si="702"/>
        <v>0</v>
      </c>
      <c r="U1542" s="166">
        <f t="shared" si="702"/>
        <v>0</v>
      </c>
      <c r="V1542" s="167">
        <f t="shared" si="702"/>
        <v>0</v>
      </c>
      <c r="W1542" s="48">
        <f>W686</f>
        <v>0</v>
      </c>
      <c r="Y1542"/>
      <c r="Z1542"/>
      <c r="AA1542"/>
      <c r="AB1542"/>
      <c r="AC1542"/>
      <c r="AD1542"/>
      <c r="AE1542"/>
      <c r="AF1542"/>
    </row>
    <row r="1543" spans="1:32" s="71" customFormat="1" outlineLevel="1" x14ac:dyDescent="0.4">
      <c r="A1543" s="341"/>
      <c r="B1543" s="494"/>
      <c r="C1543" s="495"/>
      <c r="D1543" s="495"/>
      <c r="E1543" s="496"/>
      <c r="F1543" s="497" t="s">
        <v>72</v>
      </c>
      <c r="G1543" s="174">
        <f>G687</f>
        <v>0</v>
      </c>
      <c r="H1543" s="225">
        <f>G1543*(1-VLOOKUP($F1543,SHT,2,FALSE))+H687*(1-VLOOKUP($F1543,SHT,2,FALSE))</f>
        <v>0</v>
      </c>
      <c r="I1543" s="163">
        <f t="shared" ref="I1543:V1543" si="703">I687*(1-VLOOKUP($F1543,SHT,2,FALSE))</f>
        <v>0</v>
      </c>
      <c r="J1543" s="163">
        <f t="shared" si="703"/>
        <v>0</v>
      </c>
      <c r="K1543" s="181">
        <f t="shared" si="703"/>
        <v>0</v>
      </c>
      <c r="L1543" s="165">
        <f t="shared" si="703"/>
        <v>0</v>
      </c>
      <c r="M1543" s="176">
        <f t="shared" si="703"/>
        <v>0</v>
      </c>
      <c r="N1543" s="166">
        <f t="shared" si="703"/>
        <v>0</v>
      </c>
      <c r="O1543" s="166">
        <f t="shared" si="703"/>
        <v>0</v>
      </c>
      <c r="P1543" s="166">
        <f t="shared" si="703"/>
        <v>0</v>
      </c>
      <c r="Q1543" s="166">
        <f t="shared" si="703"/>
        <v>0</v>
      </c>
      <c r="R1543" s="166">
        <f t="shared" si="703"/>
        <v>0</v>
      </c>
      <c r="S1543" s="166">
        <f t="shared" si="703"/>
        <v>0</v>
      </c>
      <c r="T1543" s="162">
        <f t="shared" si="703"/>
        <v>0</v>
      </c>
      <c r="U1543" s="166">
        <f t="shared" si="703"/>
        <v>0</v>
      </c>
      <c r="V1543" s="167">
        <f t="shared" si="703"/>
        <v>0</v>
      </c>
      <c r="W1543" s="48">
        <f>W687</f>
        <v>0</v>
      </c>
      <c r="Y1543"/>
      <c r="Z1543"/>
      <c r="AA1543"/>
      <c r="AB1543"/>
      <c r="AC1543"/>
      <c r="AD1543"/>
      <c r="AE1543"/>
      <c r="AF1543"/>
    </row>
    <row r="1544" spans="1:32" s="71" customFormat="1" x14ac:dyDescent="0.4">
      <c r="A1544" s="341"/>
      <c r="B1544" s="494"/>
      <c r="C1544" s="495"/>
      <c r="D1544" s="495"/>
      <c r="E1544" s="496" t="s">
        <v>73</v>
      </c>
      <c r="F1544" s="496"/>
      <c r="G1544" s="68">
        <f t="shared" ref="G1544:W1544" si="704">SUBTOTAL(9,G1545:G1547)</f>
        <v>0</v>
      </c>
      <c r="H1544" s="69">
        <f t="shared" si="704"/>
        <v>0</v>
      </c>
      <c r="I1544" s="66">
        <f t="shared" si="704"/>
        <v>0</v>
      </c>
      <c r="J1544" s="66">
        <f t="shared" si="704"/>
        <v>0</v>
      </c>
      <c r="K1544" s="67">
        <f t="shared" si="704"/>
        <v>0</v>
      </c>
      <c r="L1544" s="36">
        <f t="shared" si="704"/>
        <v>0</v>
      </c>
      <c r="M1544" s="36">
        <f t="shared" si="704"/>
        <v>0</v>
      </c>
      <c r="N1544" s="36">
        <f t="shared" si="704"/>
        <v>0</v>
      </c>
      <c r="O1544" s="36">
        <f t="shared" si="704"/>
        <v>0</v>
      </c>
      <c r="P1544" s="36">
        <f t="shared" si="704"/>
        <v>0</v>
      </c>
      <c r="Q1544" s="36">
        <f t="shared" si="704"/>
        <v>0</v>
      </c>
      <c r="R1544" s="36">
        <f t="shared" si="704"/>
        <v>0</v>
      </c>
      <c r="S1544" s="36">
        <f t="shared" si="704"/>
        <v>0</v>
      </c>
      <c r="T1544" s="36">
        <f t="shared" si="704"/>
        <v>0</v>
      </c>
      <c r="U1544" s="36">
        <f t="shared" si="704"/>
        <v>0</v>
      </c>
      <c r="V1544" s="36">
        <f t="shared" si="704"/>
        <v>0</v>
      </c>
      <c r="W1544" s="35">
        <f t="shared" si="704"/>
        <v>0</v>
      </c>
      <c r="Y1544"/>
      <c r="Z1544"/>
      <c r="AA1544"/>
      <c r="AB1544"/>
      <c r="AC1544"/>
      <c r="AD1544"/>
      <c r="AE1544"/>
      <c r="AF1544"/>
    </row>
    <row r="1545" spans="1:32" s="71" customFormat="1" outlineLevel="1" x14ac:dyDescent="0.4">
      <c r="A1545" s="341"/>
      <c r="B1545" s="494"/>
      <c r="C1545" s="495"/>
      <c r="D1545" s="495"/>
      <c r="E1545" s="496"/>
      <c r="F1545" s="497" t="s">
        <v>74</v>
      </c>
      <c r="G1545" s="174">
        <f>G689</f>
        <v>0</v>
      </c>
      <c r="H1545" s="225">
        <f>G1545*(1-VLOOKUP($F1545,SHT,2,FALSE))+H689*(1-VLOOKUP($F1545,SHT,2,FALSE))</f>
        <v>0</v>
      </c>
      <c r="I1545" s="163">
        <f t="shared" ref="I1545:V1545" si="705">I689*(1-VLOOKUP($F1545,SHT,2,FALSE))</f>
        <v>0</v>
      </c>
      <c r="J1545" s="163">
        <f t="shared" si="705"/>
        <v>0</v>
      </c>
      <c r="K1545" s="181">
        <f t="shared" si="705"/>
        <v>0</v>
      </c>
      <c r="L1545" s="165">
        <f t="shared" si="705"/>
        <v>0</v>
      </c>
      <c r="M1545" s="176">
        <f t="shared" si="705"/>
        <v>0</v>
      </c>
      <c r="N1545" s="166">
        <f t="shared" si="705"/>
        <v>0</v>
      </c>
      <c r="O1545" s="166">
        <f t="shared" si="705"/>
        <v>0</v>
      </c>
      <c r="P1545" s="166">
        <f t="shared" si="705"/>
        <v>0</v>
      </c>
      <c r="Q1545" s="166">
        <f t="shared" si="705"/>
        <v>0</v>
      </c>
      <c r="R1545" s="166">
        <f t="shared" si="705"/>
        <v>0</v>
      </c>
      <c r="S1545" s="166">
        <f t="shared" si="705"/>
        <v>0</v>
      </c>
      <c r="T1545" s="162">
        <f t="shared" si="705"/>
        <v>0</v>
      </c>
      <c r="U1545" s="166">
        <f t="shared" si="705"/>
        <v>0</v>
      </c>
      <c r="V1545" s="167">
        <f t="shared" si="705"/>
        <v>0</v>
      </c>
      <c r="W1545" s="48">
        <f>W689</f>
        <v>0</v>
      </c>
      <c r="Y1545"/>
      <c r="Z1545"/>
      <c r="AA1545"/>
      <c r="AB1545"/>
      <c r="AC1545"/>
      <c r="AD1545"/>
      <c r="AE1545"/>
      <c r="AF1545"/>
    </row>
    <row r="1546" spans="1:32" s="71" customFormat="1" outlineLevel="1" x14ac:dyDescent="0.4">
      <c r="A1546" s="341"/>
      <c r="B1546" s="494"/>
      <c r="C1546" s="495"/>
      <c r="D1546" s="495"/>
      <c r="E1546" s="496"/>
      <c r="F1546" s="497" t="s">
        <v>75</v>
      </c>
      <c r="G1546" s="174">
        <f>G690</f>
        <v>0</v>
      </c>
      <c r="H1546" s="225">
        <f>G1546*(1-VLOOKUP($F1546,SHT,2,FALSE))+H690*(1-VLOOKUP($F1546,SHT,2,FALSE))</f>
        <v>0</v>
      </c>
      <c r="I1546" s="163">
        <f t="shared" ref="I1546:V1546" si="706">I690*(1-VLOOKUP($F1546,SHT,2,FALSE))</f>
        <v>0</v>
      </c>
      <c r="J1546" s="163">
        <f t="shared" si="706"/>
        <v>0</v>
      </c>
      <c r="K1546" s="181">
        <f t="shared" si="706"/>
        <v>0</v>
      </c>
      <c r="L1546" s="165">
        <f t="shared" si="706"/>
        <v>0</v>
      </c>
      <c r="M1546" s="176">
        <f t="shared" si="706"/>
        <v>0</v>
      </c>
      <c r="N1546" s="166">
        <f t="shared" si="706"/>
        <v>0</v>
      </c>
      <c r="O1546" s="166">
        <f t="shared" si="706"/>
        <v>0</v>
      </c>
      <c r="P1546" s="166">
        <f t="shared" si="706"/>
        <v>0</v>
      </c>
      <c r="Q1546" s="166">
        <f t="shared" si="706"/>
        <v>0</v>
      </c>
      <c r="R1546" s="166">
        <f t="shared" si="706"/>
        <v>0</v>
      </c>
      <c r="S1546" s="166">
        <f t="shared" si="706"/>
        <v>0</v>
      </c>
      <c r="T1546" s="162">
        <f t="shared" si="706"/>
        <v>0</v>
      </c>
      <c r="U1546" s="166">
        <f t="shared" si="706"/>
        <v>0</v>
      </c>
      <c r="V1546" s="167">
        <f t="shared" si="706"/>
        <v>0</v>
      </c>
      <c r="W1546" s="48">
        <f>W690</f>
        <v>0</v>
      </c>
      <c r="Y1546"/>
      <c r="Z1546"/>
      <c r="AA1546"/>
      <c r="AB1546"/>
      <c r="AC1546"/>
      <c r="AD1546"/>
      <c r="AE1546"/>
      <c r="AF1546"/>
    </row>
    <row r="1547" spans="1:32" s="71" customFormat="1" outlineLevel="1" x14ac:dyDescent="0.4">
      <c r="A1547" s="341"/>
      <c r="B1547" s="494"/>
      <c r="C1547" s="495"/>
      <c r="D1547" s="495"/>
      <c r="E1547" s="496"/>
      <c r="F1547" s="497" t="s">
        <v>76</v>
      </c>
      <c r="G1547" s="174">
        <f>G691</f>
        <v>0</v>
      </c>
      <c r="H1547" s="225">
        <f>G1547*(1-VLOOKUP($F1547,SHT,2,FALSE))+H691*(1-VLOOKUP($F1547,SHT,2,FALSE))</f>
        <v>0</v>
      </c>
      <c r="I1547" s="163">
        <f t="shared" ref="I1547:V1547" si="707">I691*(1-VLOOKUP($F1547,SHT,2,FALSE))</f>
        <v>0</v>
      </c>
      <c r="J1547" s="163">
        <f t="shared" si="707"/>
        <v>0</v>
      </c>
      <c r="K1547" s="181">
        <f t="shared" si="707"/>
        <v>0</v>
      </c>
      <c r="L1547" s="165">
        <f t="shared" si="707"/>
        <v>0</v>
      </c>
      <c r="M1547" s="176">
        <f t="shared" si="707"/>
        <v>0</v>
      </c>
      <c r="N1547" s="166">
        <f t="shared" si="707"/>
        <v>0</v>
      </c>
      <c r="O1547" s="166">
        <f t="shared" si="707"/>
        <v>0</v>
      </c>
      <c r="P1547" s="166">
        <f t="shared" si="707"/>
        <v>0</v>
      </c>
      <c r="Q1547" s="166">
        <f t="shared" si="707"/>
        <v>0</v>
      </c>
      <c r="R1547" s="166">
        <f t="shared" si="707"/>
        <v>0</v>
      </c>
      <c r="S1547" s="166">
        <f t="shared" si="707"/>
        <v>0</v>
      </c>
      <c r="T1547" s="162">
        <f t="shared" si="707"/>
        <v>0</v>
      </c>
      <c r="U1547" s="166">
        <f t="shared" si="707"/>
        <v>0</v>
      </c>
      <c r="V1547" s="167">
        <f t="shared" si="707"/>
        <v>0</v>
      </c>
      <c r="W1547" s="48">
        <f>W691</f>
        <v>0</v>
      </c>
      <c r="Y1547"/>
      <c r="Z1547"/>
      <c r="AA1547"/>
      <c r="AB1547"/>
      <c r="AC1547"/>
      <c r="AD1547"/>
      <c r="AE1547"/>
      <c r="AF1547"/>
    </row>
    <row r="1548" spans="1:32" s="71" customFormat="1" x14ac:dyDescent="0.4">
      <c r="A1548" s="341"/>
      <c r="B1548" s="494"/>
      <c r="C1548" s="495"/>
      <c r="D1548" s="495"/>
      <c r="E1548" s="496" t="s">
        <v>77</v>
      </c>
      <c r="F1548" s="496"/>
      <c r="G1548" s="68">
        <f t="shared" ref="G1548:W1548" si="708">SUBTOTAL(9,G1549:G1550)</f>
        <v>0</v>
      </c>
      <c r="H1548" s="69">
        <f t="shared" si="708"/>
        <v>0</v>
      </c>
      <c r="I1548" s="66">
        <f t="shared" si="708"/>
        <v>0</v>
      </c>
      <c r="J1548" s="66">
        <f t="shared" si="708"/>
        <v>0</v>
      </c>
      <c r="K1548" s="67">
        <f t="shared" si="708"/>
        <v>0</v>
      </c>
      <c r="L1548" s="36">
        <f t="shared" si="708"/>
        <v>0</v>
      </c>
      <c r="M1548" s="36">
        <f t="shared" si="708"/>
        <v>0</v>
      </c>
      <c r="N1548" s="36">
        <f t="shared" si="708"/>
        <v>0</v>
      </c>
      <c r="O1548" s="36">
        <f t="shared" si="708"/>
        <v>0</v>
      </c>
      <c r="P1548" s="36">
        <f t="shared" si="708"/>
        <v>0</v>
      </c>
      <c r="Q1548" s="36">
        <f t="shared" si="708"/>
        <v>0</v>
      </c>
      <c r="R1548" s="36">
        <f t="shared" si="708"/>
        <v>0</v>
      </c>
      <c r="S1548" s="36">
        <f t="shared" si="708"/>
        <v>0</v>
      </c>
      <c r="T1548" s="36">
        <f t="shared" si="708"/>
        <v>0</v>
      </c>
      <c r="U1548" s="36">
        <f t="shared" si="708"/>
        <v>0</v>
      </c>
      <c r="V1548" s="39">
        <f t="shared" si="708"/>
        <v>0</v>
      </c>
      <c r="W1548" s="35">
        <f t="shared" si="708"/>
        <v>0</v>
      </c>
      <c r="Y1548"/>
      <c r="Z1548"/>
      <c r="AA1548"/>
      <c r="AB1548"/>
      <c r="AC1548"/>
      <c r="AD1548"/>
      <c r="AE1548"/>
      <c r="AF1548"/>
    </row>
    <row r="1549" spans="1:32" s="71" customFormat="1" outlineLevel="1" x14ac:dyDescent="0.4">
      <c r="A1549" s="341"/>
      <c r="B1549" s="494"/>
      <c r="C1549" s="495"/>
      <c r="D1549" s="495"/>
      <c r="E1549" s="496"/>
      <c r="F1549" s="497" t="s">
        <v>78</v>
      </c>
      <c r="G1549" s="174">
        <f>G693</f>
        <v>0</v>
      </c>
      <c r="H1549" s="225">
        <f>G1549*(1-VLOOKUP($F1549,SHT,2,FALSE))+H693*(1-VLOOKUP($F1549,SHT,2,FALSE))</f>
        <v>0</v>
      </c>
      <c r="I1549" s="163">
        <f t="shared" ref="I1549:V1549" si="709">I693*(1-VLOOKUP($F1549,SHT,2,FALSE))</f>
        <v>0</v>
      </c>
      <c r="J1549" s="163">
        <f t="shared" si="709"/>
        <v>0</v>
      </c>
      <c r="K1549" s="181">
        <f t="shared" si="709"/>
        <v>0</v>
      </c>
      <c r="L1549" s="165">
        <f t="shared" si="709"/>
        <v>0</v>
      </c>
      <c r="M1549" s="176">
        <f t="shared" si="709"/>
        <v>0</v>
      </c>
      <c r="N1549" s="166">
        <f t="shared" si="709"/>
        <v>0</v>
      </c>
      <c r="O1549" s="166">
        <f t="shared" si="709"/>
        <v>0</v>
      </c>
      <c r="P1549" s="166">
        <f t="shared" si="709"/>
        <v>0</v>
      </c>
      <c r="Q1549" s="166">
        <f t="shared" si="709"/>
        <v>0</v>
      </c>
      <c r="R1549" s="166">
        <f t="shared" si="709"/>
        <v>0</v>
      </c>
      <c r="S1549" s="166">
        <f t="shared" si="709"/>
        <v>0</v>
      </c>
      <c r="T1549" s="162">
        <f t="shared" si="709"/>
        <v>0</v>
      </c>
      <c r="U1549" s="166">
        <f t="shared" si="709"/>
        <v>0</v>
      </c>
      <c r="V1549" s="167">
        <f t="shared" si="709"/>
        <v>0</v>
      </c>
      <c r="W1549" s="48">
        <f>W693</f>
        <v>0</v>
      </c>
      <c r="Y1549"/>
      <c r="Z1549"/>
      <c r="AA1549"/>
      <c r="AB1549"/>
      <c r="AC1549"/>
      <c r="AD1549"/>
      <c r="AE1549"/>
      <c r="AF1549"/>
    </row>
    <row r="1550" spans="1:32" s="71" customFormat="1" outlineLevel="1" x14ac:dyDescent="0.4">
      <c r="A1550" s="341"/>
      <c r="B1550" s="494"/>
      <c r="C1550" s="495"/>
      <c r="D1550" s="495"/>
      <c r="E1550" s="496"/>
      <c r="F1550" s="497" t="s">
        <v>79</v>
      </c>
      <c r="G1550" s="174">
        <f>G694</f>
        <v>0</v>
      </c>
      <c r="H1550" s="225">
        <f>G1550*(1-VLOOKUP($F1550,SHT,2,FALSE))+H694*(1-VLOOKUP($F1550,SHT,2,FALSE))</f>
        <v>0</v>
      </c>
      <c r="I1550" s="163">
        <f t="shared" ref="I1550:V1550" si="710">I694*(1-VLOOKUP($F1550,SHT,2,FALSE))</f>
        <v>0</v>
      </c>
      <c r="J1550" s="163">
        <f t="shared" si="710"/>
        <v>0</v>
      </c>
      <c r="K1550" s="181">
        <f t="shared" si="710"/>
        <v>0</v>
      </c>
      <c r="L1550" s="165">
        <f t="shared" si="710"/>
        <v>0</v>
      </c>
      <c r="M1550" s="176">
        <f t="shared" si="710"/>
        <v>0</v>
      </c>
      <c r="N1550" s="166">
        <f t="shared" si="710"/>
        <v>0</v>
      </c>
      <c r="O1550" s="166">
        <f t="shared" si="710"/>
        <v>0</v>
      </c>
      <c r="P1550" s="166">
        <f t="shared" si="710"/>
        <v>0</v>
      </c>
      <c r="Q1550" s="166">
        <f t="shared" si="710"/>
        <v>0</v>
      </c>
      <c r="R1550" s="166">
        <f t="shared" si="710"/>
        <v>0</v>
      </c>
      <c r="S1550" s="166">
        <f t="shared" si="710"/>
        <v>0</v>
      </c>
      <c r="T1550" s="162">
        <f t="shared" si="710"/>
        <v>0</v>
      </c>
      <c r="U1550" s="166">
        <f t="shared" si="710"/>
        <v>0</v>
      </c>
      <c r="V1550" s="167">
        <f t="shared" si="710"/>
        <v>0</v>
      </c>
      <c r="W1550" s="48">
        <f>W694</f>
        <v>0</v>
      </c>
      <c r="Y1550"/>
      <c r="Z1550"/>
      <c r="AA1550"/>
      <c r="AB1550"/>
      <c r="AC1550"/>
      <c r="AD1550"/>
      <c r="AE1550"/>
      <c r="AF1550"/>
    </row>
    <row r="1551" spans="1:32" s="71" customFormat="1" x14ac:dyDescent="0.4">
      <c r="A1551" s="341"/>
      <c r="B1551" s="494"/>
      <c r="C1551" s="495"/>
      <c r="D1551" s="495"/>
      <c r="E1551" s="496" t="s">
        <v>80</v>
      </c>
      <c r="F1551" s="496"/>
      <c r="G1551" s="68">
        <f t="shared" ref="G1551:W1551" si="711">SUBTOTAL(9,G1552:G1554)</f>
        <v>0</v>
      </c>
      <c r="H1551" s="69">
        <f t="shared" si="711"/>
        <v>0</v>
      </c>
      <c r="I1551" s="66">
        <f t="shared" si="711"/>
        <v>0</v>
      </c>
      <c r="J1551" s="66">
        <f t="shared" si="711"/>
        <v>0</v>
      </c>
      <c r="K1551" s="67">
        <f t="shared" si="711"/>
        <v>0</v>
      </c>
      <c r="L1551" s="36">
        <f t="shared" si="711"/>
        <v>0</v>
      </c>
      <c r="M1551" s="36">
        <f t="shared" si="711"/>
        <v>0</v>
      </c>
      <c r="N1551" s="36">
        <f t="shared" si="711"/>
        <v>0</v>
      </c>
      <c r="O1551" s="36">
        <f t="shared" si="711"/>
        <v>0</v>
      </c>
      <c r="P1551" s="36">
        <f t="shared" si="711"/>
        <v>0</v>
      </c>
      <c r="Q1551" s="36">
        <f t="shared" si="711"/>
        <v>0</v>
      </c>
      <c r="R1551" s="36">
        <f t="shared" si="711"/>
        <v>0</v>
      </c>
      <c r="S1551" s="36">
        <f t="shared" si="711"/>
        <v>0</v>
      </c>
      <c r="T1551" s="36">
        <f t="shared" si="711"/>
        <v>0</v>
      </c>
      <c r="U1551" s="36">
        <f t="shared" si="711"/>
        <v>0</v>
      </c>
      <c r="V1551" s="36">
        <f t="shared" si="711"/>
        <v>0</v>
      </c>
      <c r="W1551" s="35">
        <f t="shared" si="711"/>
        <v>0</v>
      </c>
      <c r="Y1551"/>
      <c r="Z1551"/>
      <c r="AA1551"/>
      <c r="AB1551"/>
      <c r="AC1551"/>
      <c r="AD1551"/>
      <c r="AE1551"/>
      <c r="AF1551"/>
    </row>
    <row r="1552" spans="1:32" s="71" customFormat="1" outlineLevel="1" x14ac:dyDescent="0.4">
      <c r="A1552" s="341"/>
      <c r="B1552" s="494"/>
      <c r="C1552" s="495"/>
      <c r="D1552" s="495"/>
      <c r="E1552" s="496"/>
      <c r="F1552" s="497" t="s">
        <v>81</v>
      </c>
      <c r="G1552" s="174">
        <f>G696</f>
        <v>0</v>
      </c>
      <c r="H1552" s="225">
        <f>G1552*(1-VLOOKUP($F1552,SHT,2,FALSE))+H696*(1-VLOOKUP($F1552,SHT,2,FALSE))</f>
        <v>0</v>
      </c>
      <c r="I1552" s="163">
        <f t="shared" ref="I1552:V1552" si="712">I696*(1-VLOOKUP($F1552,SHT,2,FALSE))</f>
        <v>0</v>
      </c>
      <c r="J1552" s="163">
        <f t="shared" si="712"/>
        <v>0</v>
      </c>
      <c r="K1552" s="181">
        <f t="shared" si="712"/>
        <v>0</v>
      </c>
      <c r="L1552" s="165">
        <f t="shared" si="712"/>
        <v>0</v>
      </c>
      <c r="M1552" s="176">
        <f t="shared" si="712"/>
        <v>0</v>
      </c>
      <c r="N1552" s="166">
        <f t="shared" si="712"/>
        <v>0</v>
      </c>
      <c r="O1552" s="166">
        <f t="shared" si="712"/>
        <v>0</v>
      </c>
      <c r="P1552" s="166">
        <f t="shared" si="712"/>
        <v>0</v>
      </c>
      <c r="Q1552" s="166">
        <f t="shared" si="712"/>
        <v>0</v>
      </c>
      <c r="R1552" s="166">
        <f t="shared" si="712"/>
        <v>0</v>
      </c>
      <c r="S1552" s="166">
        <f t="shared" si="712"/>
        <v>0</v>
      </c>
      <c r="T1552" s="162">
        <f t="shared" si="712"/>
        <v>0</v>
      </c>
      <c r="U1552" s="166">
        <f t="shared" si="712"/>
        <v>0</v>
      </c>
      <c r="V1552" s="167">
        <f t="shared" si="712"/>
        <v>0</v>
      </c>
      <c r="W1552" s="48">
        <f>W696</f>
        <v>0</v>
      </c>
      <c r="Y1552"/>
      <c r="Z1552"/>
      <c r="AA1552"/>
      <c r="AB1552"/>
      <c r="AC1552"/>
      <c r="AD1552"/>
      <c r="AE1552"/>
      <c r="AF1552"/>
    </row>
    <row r="1553" spans="1:32" s="71" customFormat="1" outlineLevel="1" x14ac:dyDescent="0.4">
      <c r="A1553" s="341"/>
      <c r="B1553" s="494"/>
      <c r="C1553" s="495"/>
      <c r="D1553" s="495"/>
      <c r="E1553" s="496"/>
      <c r="F1553" s="497" t="s">
        <v>82</v>
      </c>
      <c r="G1553" s="174">
        <f>G697</f>
        <v>0</v>
      </c>
      <c r="H1553" s="225">
        <f>G1553*(1-VLOOKUP($F1553,SHT,2,FALSE))+H697*(1-VLOOKUP($F1553,SHT,2,FALSE))</f>
        <v>0</v>
      </c>
      <c r="I1553" s="163">
        <f t="shared" ref="I1553:V1553" si="713">I697*(1-VLOOKUP($F1553,SHT,2,FALSE))</f>
        <v>0</v>
      </c>
      <c r="J1553" s="163">
        <f t="shared" si="713"/>
        <v>0</v>
      </c>
      <c r="K1553" s="181">
        <f t="shared" si="713"/>
        <v>0</v>
      </c>
      <c r="L1553" s="165">
        <f t="shared" si="713"/>
        <v>0</v>
      </c>
      <c r="M1553" s="176">
        <f t="shared" si="713"/>
        <v>0</v>
      </c>
      <c r="N1553" s="166">
        <f t="shared" si="713"/>
        <v>0</v>
      </c>
      <c r="O1553" s="166">
        <f t="shared" si="713"/>
        <v>0</v>
      </c>
      <c r="P1553" s="166">
        <f t="shared" si="713"/>
        <v>0</v>
      </c>
      <c r="Q1553" s="166">
        <f t="shared" si="713"/>
        <v>0</v>
      </c>
      <c r="R1553" s="166">
        <f t="shared" si="713"/>
        <v>0</v>
      </c>
      <c r="S1553" s="166">
        <f t="shared" si="713"/>
        <v>0</v>
      </c>
      <c r="T1553" s="162">
        <f t="shared" si="713"/>
        <v>0</v>
      </c>
      <c r="U1553" s="166">
        <f t="shared" si="713"/>
        <v>0</v>
      </c>
      <c r="V1553" s="167">
        <f t="shared" si="713"/>
        <v>0</v>
      </c>
      <c r="W1553" s="48">
        <f>W697</f>
        <v>0</v>
      </c>
      <c r="Y1553"/>
      <c r="Z1553"/>
      <c r="AA1553"/>
      <c r="AB1553"/>
      <c r="AC1553"/>
      <c r="AD1553"/>
      <c r="AE1553"/>
      <c r="AF1553"/>
    </row>
    <row r="1554" spans="1:32" s="71" customFormat="1" outlineLevel="1" x14ac:dyDescent="0.4">
      <c r="A1554" s="341"/>
      <c r="B1554" s="494"/>
      <c r="C1554" s="495"/>
      <c r="D1554" s="495"/>
      <c r="E1554" s="496"/>
      <c r="F1554" s="497" t="s">
        <v>83</v>
      </c>
      <c r="G1554" s="174">
        <f>G698</f>
        <v>0</v>
      </c>
      <c r="H1554" s="225">
        <f>G1554*(1-VLOOKUP($F1554,SHT,2,FALSE))+H698*(1-VLOOKUP($F1554,SHT,2,FALSE))</f>
        <v>0</v>
      </c>
      <c r="I1554" s="163">
        <f t="shared" ref="I1554:V1554" si="714">I698*(1-VLOOKUP($F1554,SHT,2,FALSE))</f>
        <v>0</v>
      </c>
      <c r="J1554" s="163">
        <f t="shared" si="714"/>
        <v>0</v>
      </c>
      <c r="K1554" s="181">
        <f t="shared" si="714"/>
        <v>0</v>
      </c>
      <c r="L1554" s="165">
        <f t="shared" si="714"/>
        <v>0</v>
      </c>
      <c r="M1554" s="176">
        <f t="shared" si="714"/>
        <v>0</v>
      </c>
      <c r="N1554" s="166">
        <f t="shared" si="714"/>
        <v>0</v>
      </c>
      <c r="O1554" s="166">
        <f t="shared" si="714"/>
        <v>0</v>
      </c>
      <c r="P1554" s="166">
        <f t="shared" si="714"/>
        <v>0</v>
      </c>
      <c r="Q1554" s="166">
        <f t="shared" si="714"/>
        <v>0</v>
      </c>
      <c r="R1554" s="166">
        <f t="shared" si="714"/>
        <v>0</v>
      </c>
      <c r="S1554" s="166">
        <f t="shared" si="714"/>
        <v>0</v>
      </c>
      <c r="T1554" s="162">
        <f t="shared" si="714"/>
        <v>0</v>
      </c>
      <c r="U1554" s="166">
        <f t="shared" si="714"/>
        <v>0</v>
      </c>
      <c r="V1554" s="167">
        <f t="shared" si="714"/>
        <v>0</v>
      </c>
      <c r="W1554" s="48">
        <f>W698</f>
        <v>0</v>
      </c>
      <c r="Y1554"/>
      <c r="Z1554"/>
      <c r="AA1554"/>
      <c r="AB1554"/>
      <c r="AC1554"/>
      <c r="AD1554"/>
      <c r="AE1554"/>
      <c r="AF1554"/>
    </row>
    <row r="1555" spans="1:32" s="71" customFormat="1" x14ac:dyDescent="0.4">
      <c r="A1555" s="341"/>
      <c r="B1555" s="494"/>
      <c r="C1555" s="495"/>
      <c r="D1555" s="495"/>
      <c r="E1555" s="496" t="s">
        <v>84</v>
      </c>
      <c r="F1555" s="496"/>
      <c r="G1555" s="68">
        <f t="shared" ref="G1555:W1555" si="715">SUBTOTAL(9,G1556:G1557)</f>
        <v>0</v>
      </c>
      <c r="H1555" s="69">
        <f t="shared" si="715"/>
        <v>0</v>
      </c>
      <c r="I1555" s="66">
        <f t="shared" si="715"/>
        <v>0</v>
      </c>
      <c r="J1555" s="66">
        <f t="shared" si="715"/>
        <v>0</v>
      </c>
      <c r="K1555" s="67">
        <f t="shared" si="715"/>
        <v>0</v>
      </c>
      <c r="L1555" s="36">
        <f t="shared" si="715"/>
        <v>0</v>
      </c>
      <c r="M1555" s="36">
        <f t="shared" si="715"/>
        <v>0</v>
      </c>
      <c r="N1555" s="36">
        <f t="shared" si="715"/>
        <v>0</v>
      </c>
      <c r="O1555" s="36">
        <f t="shared" si="715"/>
        <v>0</v>
      </c>
      <c r="P1555" s="36">
        <f t="shared" si="715"/>
        <v>0</v>
      </c>
      <c r="Q1555" s="36">
        <f t="shared" si="715"/>
        <v>0</v>
      </c>
      <c r="R1555" s="36">
        <f t="shared" si="715"/>
        <v>0</v>
      </c>
      <c r="S1555" s="36">
        <f t="shared" si="715"/>
        <v>0</v>
      </c>
      <c r="T1555" s="36">
        <f t="shared" si="715"/>
        <v>0</v>
      </c>
      <c r="U1555" s="36">
        <f t="shared" si="715"/>
        <v>0</v>
      </c>
      <c r="V1555" s="39">
        <f t="shared" si="715"/>
        <v>0</v>
      </c>
      <c r="W1555" s="35">
        <f t="shared" si="715"/>
        <v>0</v>
      </c>
      <c r="Y1555"/>
      <c r="Z1555"/>
      <c r="AA1555"/>
      <c r="AB1555"/>
      <c r="AC1555"/>
      <c r="AD1555"/>
      <c r="AE1555"/>
      <c r="AF1555"/>
    </row>
    <row r="1556" spans="1:32" s="71" customFormat="1" outlineLevel="1" x14ac:dyDescent="0.4">
      <c r="A1556" s="341"/>
      <c r="B1556" s="494"/>
      <c r="C1556" s="495"/>
      <c r="D1556" s="495"/>
      <c r="E1556" s="496"/>
      <c r="F1556" s="497" t="s">
        <v>85</v>
      </c>
      <c r="G1556" s="174">
        <f>G700</f>
        <v>0</v>
      </c>
      <c r="H1556" s="225">
        <f>G1556*(1-VLOOKUP($F1556,SHT,2,FALSE))+H700*(1-VLOOKUP($F1556,SHT,2,FALSE))</f>
        <v>0</v>
      </c>
      <c r="I1556" s="163">
        <f t="shared" ref="I1556:V1556" si="716">I700*(1-VLOOKUP($F1556,SHT,2,FALSE))</f>
        <v>0</v>
      </c>
      <c r="J1556" s="163">
        <f t="shared" si="716"/>
        <v>0</v>
      </c>
      <c r="K1556" s="181">
        <f t="shared" si="716"/>
        <v>0</v>
      </c>
      <c r="L1556" s="165">
        <f t="shared" si="716"/>
        <v>0</v>
      </c>
      <c r="M1556" s="176">
        <f t="shared" si="716"/>
        <v>0</v>
      </c>
      <c r="N1556" s="166">
        <f t="shared" si="716"/>
        <v>0</v>
      </c>
      <c r="O1556" s="166">
        <f t="shared" si="716"/>
        <v>0</v>
      </c>
      <c r="P1556" s="166">
        <f t="shared" si="716"/>
        <v>0</v>
      </c>
      <c r="Q1556" s="166">
        <f t="shared" si="716"/>
        <v>0</v>
      </c>
      <c r="R1556" s="166">
        <f t="shared" si="716"/>
        <v>0</v>
      </c>
      <c r="S1556" s="166">
        <f t="shared" si="716"/>
        <v>0</v>
      </c>
      <c r="T1556" s="162">
        <f t="shared" si="716"/>
        <v>0</v>
      </c>
      <c r="U1556" s="166">
        <f t="shared" si="716"/>
        <v>0</v>
      </c>
      <c r="V1556" s="167">
        <f t="shared" si="716"/>
        <v>0</v>
      </c>
      <c r="W1556" s="48">
        <f>W700</f>
        <v>0</v>
      </c>
      <c r="Y1556"/>
      <c r="Z1556"/>
      <c r="AA1556"/>
      <c r="AB1556"/>
      <c r="AC1556"/>
      <c r="AD1556"/>
      <c r="AE1556"/>
      <c r="AF1556"/>
    </row>
    <row r="1557" spans="1:32" s="71" customFormat="1" outlineLevel="1" x14ac:dyDescent="0.4">
      <c r="A1557" s="341"/>
      <c r="B1557" s="494"/>
      <c r="C1557" s="495"/>
      <c r="D1557" s="495"/>
      <c r="E1557" s="496"/>
      <c r="F1557" s="497" t="s">
        <v>86</v>
      </c>
      <c r="G1557" s="174">
        <f>G701</f>
        <v>0</v>
      </c>
      <c r="H1557" s="225">
        <f>G1557*(1-VLOOKUP($F1557,SHT,2,FALSE))+H701*(1-VLOOKUP($F1557,SHT,2,FALSE))</f>
        <v>0</v>
      </c>
      <c r="I1557" s="163">
        <f t="shared" ref="I1557:V1557" si="717">I701*(1-VLOOKUP($F1557,SHT,2,FALSE))</f>
        <v>0</v>
      </c>
      <c r="J1557" s="163">
        <f t="shared" si="717"/>
        <v>0</v>
      </c>
      <c r="K1557" s="181">
        <f t="shared" si="717"/>
        <v>0</v>
      </c>
      <c r="L1557" s="165">
        <f t="shared" si="717"/>
        <v>0</v>
      </c>
      <c r="M1557" s="176">
        <f t="shared" si="717"/>
        <v>0</v>
      </c>
      <c r="N1557" s="166">
        <f t="shared" si="717"/>
        <v>0</v>
      </c>
      <c r="O1557" s="166">
        <f t="shared" si="717"/>
        <v>0</v>
      </c>
      <c r="P1557" s="166">
        <f t="shared" si="717"/>
        <v>0</v>
      </c>
      <c r="Q1557" s="166">
        <f t="shared" si="717"/>
        <v>0</v>
      </c>
      <c r="R1557" s="166">
        <f t="shared" si="717"/>
        <v>0</v>
      </c>
      <c r="S1557" s="166">
        <f t="shared" si="717"/>
        <v>0</v>
      </c>
      <c r="T1557" s="162">
        <f t="shared" si="717"/>
        <v>0</v>
      </c>
      <c r="U1557" s="166">
        <f t="shared" si="717"/>
        <v>0</v>
      </c>
      <c r="V1557" s="167">
        <f t="shared" si="717"/>
        <v>0</v>
      </c>
      <c r="W1557" s="48">
        <f>W701</f>
        <v>0</v>
      </c>
      <c r="Y1557"/>
      <c r="Z1557"/>
      <c r="AA1557"/>
      <c r="AB1557"/>
      <c r="AC1557"/>
      <c r="AD1557"/>
      <c r="AE1557"/>
      <c r="AF1557"/>
    </row>
    <row r="1558" spans="1:32" s="71" customFormat="1" x14ac:dyDescent="0.4">
      <c r="A1558" s="341"/>
      <c r="B1558" s="494"/>
      <c r="C1558" s="495"/>
      <c r="D1558" s="495"/>
      <c r="E1558" s="496" t="s">
        <v>87</v>
      </c>
      <c r="F1558" s="496"/>
      <c r="G1558" s="68">
        <f t="shared" ref="G1558:W1558" si="718">SUBTOTAL(9,G1559:G1561)</f>
        <v>0</v>
      </c>
      <c r="H1558" s="69">
        <f t="shared" si="718"/>
        <v>0</v>
      </c>
      <c r="I1558" s="66">
        <f t="shared" si="718"/>
        <v>0</v>
      </c>
      <c r="J1558" s="66">
        <f t="shared" si="718"/>
        <v>0</v>
      </c>
      <c r="K1558" s="67">
        <f t="shared" si="718"/>
        <v>0</v>
      </c>
      <c r="L1558" s="36">
        <f t="shared" si="718"/>
        <v>0</v>
      </c>
      <c r="M1558" s="36">
        <f t="shared" si="718"/>
        <v>0</v>
      </c>
      <c r="N1558" s="36">
        <f t="shared" si="718"/>
        <v>0</v>
      </c>
      <c r="O1558" s="36">
        <f t="shared" si="718"/>
        <v>0</v>
      </c>
      <c r="P1558" s="36">
        <f t="shared" si="718"/>
        <v>0</v>
      </c>
      <c r="Q1558" s="36">
        <f t="shared" si="718"/>
        <v>0</v>
      </c>
      <c r="R1558" s="36">
        <f t="shared" si="718"/>
        <v>0</v>
      </c>
      <c r="S1558" s="36">
        <f t="shared" si="718"/>
        <v>0</v>
      </c>
      <c r="T1558" s="36">
        <f t="shared" si="718"/>
        <v>0</v>
      </c>
      <c r="U1558" s="36">
        <f t="shared" si="718"/>
        <v>0</v>
      </c>
      <c r="V1558" s="36">
        <f t="shared" si="718"/>
        <v>0</v>
      </c>
      <c r="W1558" s="35">
        <f t="shared" si="718"/>
        <v>0</v>
      </c>
      <c r="Y1558"/>
      <c r="Z1558"/>
      <c r="AA1558"/>
      <c r="AB1558"/>
      <c r="AC1558"/>
      <c r="AD1558"/>
      <c r="AE1558"/>
      <c r="AF1558"/>
    </row>
    <row r="1559" spans="1:32" s="71" customFormat="1" outlineLevel="1" x14ac:dyDescent="0.4">
      <c r="A1559" s="341"/>
      <c r="B1559" s="494"/>
      <c r="C1559" s="495"/>
      <c r="D1559" s="495"/>
      <c r="E1559" s="496"/>
      <c r="F1559" s="497" t="s">
        <v>88</v>
      </c>
      <c r="G1559" s="174">
        <f>G703</f>
        <v>0</v>
      </c>
      <c r="H1559" s="225">
        <f>G1559*(1-VLOOKUP($F1559,SHT,2,FALSE))+H703*(1-VLOOKUP($F1559,SHT,2,FALSE))</f>
        <v>0</v>
      </c>
      <c r="I1559" s="163">
        <f t="shared" ref="I1559:V1559" si="719">I703*(1-VLOOKUP($F1559,SHT,2,FALSE))</f>
        <v>0</v>
      </c>
      <c r="J1559" s="163">
        <f t="shared" si="719"/>
        <v>0</v>
      </c>
      <c r="K1559" s="181">
        <f t="shared" si="719"/>
        <v>0</v>
      </c>
      <c r="L1559" s="165">
        <f t="shared" si="719"/>
        <v>0</v>
      </c>
      <c r="M1559" s="176">
        <f t="shared" si="719"/>
        <v>0</v>
      </c>
      <c r="N1559" s="166">
        <f t="shared" si="719"/>
        <v>0</v>
      </c>
      <c r="O1559" s="166">
        <f t="shared" si="719"/>
        <v>0</v>
      </c>
      <c r="P1559" s="166">
        <f t="shared" si="719"/>
        <v>0</v>
      </c>
      <c r="Q1559" s="166">
        <f t="shared" si="719"/>
        <v>0</v>
      </c>
      <c r="R1559" s="166">
        <f t="shared" si="719"/>
        <v>0</v>
      </c>
      <c r="S1559" s="166">
        <f t="shared" si="719"/>
        <v>0</v>
      </c>
      <c r="T1559" s="162">
        <f t="shared" si="719"/>
        <v>0</v>
      </c>
      <c r="U1559" s="166">
        <f t="shared" si="719"/>
        <v>0</v>
      </c>
      <c r="V1559" s="167">
        <f t="shared" si="719"/>
        <v>0</v>
      </c>
      <c r="W1559" s="48">
        <f>W703</f>
        <v>0</v>
      </c>
      <c r="Y1559"/>
      <c r="Z1559"/>
      <c r="AA1559"/>
      <c r="AB1559"/>
      <c r="AC1559"/>
      <c r="AD1559"/>
      <c r="AE1559"/>
      <c r="AF1559"/>
    </row>
    <row r="1560" spans="1:32" s="71" customFormat="1" outlineLevel="1" x14ac:dyDescent="0.4">
      <c r="A1560" s="341"/>
      <c r="B1560" s="494"/>
      <c r="C1560" s="495"/>
      <c r="D1560" s="495"/>
      <c r="E1560" s="496"/>
      <c r="F1560" s="497" t="s">
        <v>89</v>
      </c>
      <c r="G1560" s="174">
        <f>G704</f>
        <v>0</v>
      </c>
      <c r="H1560" s="225">
        <f>G1560*(1-VLOOKUP($F1560,SHT,2,FALSE))+H704*(1-VLOOKUP($F1560,SHT,2,FALSE))</f>
        <v>0</v>
      </c>
      <c r="I1560" s="163">
        <f t="shared" ref="I1560:V1560" si="720">I704*(1-VLOOKUP($F1560,SHT,2,FALSE))</f>
        <v>0</v>
      </c>
      <c r="J1560" s="163">
        <f t="shared" si="720"/>
        <v>0</v>
      </c>
      <c r="K1560" s="181">
        <f t="shared" si="720"/>
        <v>0</v>
      </c>
      <c r="L1560" s="165">
        <f t="shared" si="720"/>
        <v>0</v>
      </c>
      <c r="M1560" s="176">
        <f t="shared" si="720"/>
        <v>0</v>
      </c>
      <c r="N1560" s="166">
        <f t="shared" si="720"/>
        <v>0</v>
      </c>
      <c r="O1560" s="166">
        <f t="shared" si="720"/>
        <v>0</v>
      </c>
      <c r="P1560" s="166">
        <f t="shared" si="720"/>
        <v>0</v>
      </c>
      <c r="Q1560" s="166">
        <f t="shared" si="720"/>
        <v>0</v>
      </c>
      <c r="R1560" s="166">
        <f t="shared" si="720"/>
        <v>0</v>
      </c>
      <c r="S1560" s="166">
        <f t="shared" si="720"/>
        <v>0</v>
      </c>
      <c r="T1560" s="162">
        <f t="shared" si="720"/>
        <v>0</v>
      </c>
      <c r="U1560" s="166">
        <f t="shared" si="720"/>
        <v>0</v>
      </c>
      <c r="V1560" s="167">
        <f t="shared" si="720"/>
        <v>0</v>
      </c>
      <c r="W1560" s="48">
        <f>W704</f>
        <v>0</v>
      </c>
      <c r="Y1560"/>
      <c r="Z1560"/>
      <c r="AA1560"/>
      <c r="AB1560"/>
      <c r="AC1560"/>
      <c r="AD1560"/>
      <c r="AE1560"/>
      <c r="AF1560"/>
    </row>
    <row r="1561" spans="1:32" s="71" customFormat="1" outlineLevel="1" x14ac:dyDescent="0.4">
      <c r="A1561" s="341"/>
      <c r="B1561" s="494"/>
      <c r="C1561" s="495"/>
      <c r="D1561" s="495"/>
      <c r="E1561" s="496"/>
      <c r="F1561" s="497" t="s">
        <v>90</v>
      </c>
      <c r="G1561" s="174">
        <f>G705</f>
        <v>0</v>
      </c>
      <c r="H1561" s="225">
        <f>G1561*(1-VLOOKUP($F1561,SHT,2,FALSE))+H705*(1-VLOOKUP($F1561,SHT,2,FALSE))</f>
        <v>0</v>
      </c>
      <c r="I1561" s="163">
        <f t="shared" ref="I1561:V1561" si="721">I705*(1-VLOOKUP($F1561,SHT,2,FALSE))</f>
        <v>0</v>
      </c>
      <c r="J1561" s="163">
        <f t="shared" si="721"/>
        <v>0</v>
      </c>
      <c r="K1561" s="181">
        <f t="shared" si="721"/>
        <v>0</v>
      </c>
      <c r="L1561" s="165">
        <f t="shared" si="721"/>
        <v>0</v>
      </c>
      <c r="M1561" s="176">
        <f t="shared" si="721"/>
        <v>0</v>
      </c>
      <c r="N1561" s="166">
        <f t="shared" si="721"/>
        <v>0</v>
      </c>
      <c r="O1561" s="166">
        <f t="shared" si="721"/>
        <v>0</v>
      </c>
      <c r="P1561" s="166">
        <f t="shared" si="721"/>
        <v>0</v>
      </c>
      <c r="Q1561" s="166">
        <f t="shared" si="721"/>
        <v>0</v>
      </c>
      <c r="R1561" s="166">
        <f t="shared" si="721"/>
        <v>0</v>
      </c>
      <c r="S1561" s="166">
        <f t="shared" si="721"/>
        <v>0</v>
      </c>
      <c r="T1561" s="162">
        <f t="shared" si="721"/>
        <v>0</v>
      </c>
      <c r="U1561" s="166">
        <f t="shared" si="721"/>
        <v>0</v>
      </c>
      <c r="V1561" s="167">
        <f t="shared" si="721"/>
        <v>0</v>
      </c>
      <c r="W1561" s="48">
        <f>W705</f>
        <v>0</v>
      </c>
      <c r="Y1561"/>
      <c r="Z1561"/>
      <c r="AA1561"/>
      <c r="AB1561"/>
      <c r="AC1561"/>
      <c r="AD1561"/>
      <c r="AE1561"/>
      <c r="AF1561"/>
    </row>
    <row r="1562" spans="1:32" s="71" customFormat="1" x14ac:dyDescent="0.4">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4">
      <c r="A1563" s="341"/>
      <c r="B1563" s="494"/>
      <c r="C1563" s="495"/>
      <c r="D1563" s="495"/>
      <c r="E1563" s="496" t="s">
        <v>92</v>
      </c>
      <c r="F1563" s="496"/>
      <c r="G1563" s="68">
        <f t="shared" ref="G1563:W1563" si="722">SUBTOTAL(9,G1564:G1565)</f>
        <v>0</v>
      </c>
      <c r="H1563" s="69">
        <f t="shared" si="722"/>
        <v>0</v>
      </c>
      <c r="I1563" s="66">
        <f t="shared" si="722"/>
        <v>0</v>
      </c>
      <c r="J1563" s="66">
        <f t="shared" si="722"/>
        <v>0</v>
      </c>
      <c r="K1563" s="67">
        <f t="shared" si="722"/>
        <v>0</v>
      </c>
      <c r="L1563" s="36">
        <f t="shared" si="722"/>
        <v>0</v>
      </c>
      <c r="M1563" s="36">
        <f t="shared" si="722"/>
        <v>0</v>
      </c>
      <c r="N1563" s="36">
        <f t="shared" si="722"/>
        <v>0</v>
      </c>
      <c r="O1563" s="36">
        <f t="shared" si="722"/>
        <v>0</v>
      </c>
      <c r="P1563" s="36">
        <f t="shared" si="722"/>
        <v>0</v>
      </c>
      <c r="Q1563" s="36">
        <f t="shared" si="722"/>
        <v>0</v>
      </c>
      <c r="R1563" s="36">
        <f t="shared" si="722"/>
        <v>0</v>
      </c>
      <c r="S1563" s="36">
        <f t="shared" si="722"/>
        <v>0</v>
      </c>
      <c r="T1563" s="36">
        <f t="shared" si="722"/>
        <v>0</v>
      </c>
      <c r="U1563" s="36">
        <f t="shared" si="722"/>
        <v>0</v>
      </c>
      <c r="V1563" s="39">
        <f t="shared" si="722"/>
        <v>0</v>
      </c>
      <c r="W1563" s="35">
        <f t="shared" si="722"/>
        <v>0</v>
      </c>
      <c r="Y1563"/>
      <c r="Z1563"/>
      <c r="AA1563"/>
      <c r="AB1563"/>
      <c r="AC1563"/>
      <c r="AD1563"/>
      <c r="AE1563"/>
      <c r="AF1563"/>
    </row>
    <row r="1564" spans="1:32" s="71" customFormat="1" outlineLevel="1" x14ac:dyDescent="0.4">
      <c r="A1564" s="341"/>
      <c r="B1564" s="494"/>
      <c r="C1564" s="495"/>
      <c r="D1564" s="495"/>
      <c r="E1564" s="496"/>
      <c r="F1564" s="497" t="s">
        <v>93</v>
      </c>
      <c r="G1564" s="174">
        <f>G708</f>
        <v>0</v>
      </c>
      <c r="H1564" s="225">
        <f>G1564*(1-VLOOKUP($F1564,SHT,2,FALSE))+H708*(1-VLOOKUP($F1564,SHT,2,FALSE))</f>
        <v>0</v>
      </c>
      <c r="I1564" s="163">
        <f t="shared" ref="I1564:V1564" si="723">I708*(1-VLOOKUP($F1564,SHT,2,FALSE))</f>
        <v>0</v>
      </c>
      <c r="J1564" s="163">
        <f t="shared" si="723"/>
        <v>0</v>
      </c>
      <c r="K1564" s="181">
        <f t="shared" si="723"/>
        <v>0</v>
      </c>
      <c r="L1564" s="165">
        <f t="shared" si="723"/>
        <v>0</v>
      </c>
      <c r="M1564" s="176">
        <f t="shared" si="723"/>
        <v>0</v>
      </c>
      <c r="N1564" s="166">
        <f t="shared" si="723"/>
        <v>0</v>
      </c>
      <c r="O1564" s="166">
        <f t="shared" si="723"/>
        <v>0</v>
      </c>
      <c r="P1564" s="166">
        <f t="shared" si="723"/>
        <v>0</v>
      </c>
      <c r="Q1564" s="166">
        <f t="shared" si="723"/>
        <v>0</v>
      </c>
      <c r="R1564" s="166">
        <f t="shared" si="723"/>
        <v>0</v>
      </c>
      <c r="S1564" s="166">
        <f t="shared" si="723"/>
        <v>0</v>
      </c>
      <c r="T1564" s="162">
        <f t="shared" si="723"/>
        <v>0</v>
      </c>
      <c r="U1564" s="166">
        <f t="shared" si="723"/>
        <v>0</v>
      </c>
      <c r="V1564" s="167">
        <f t="shared" si="723"/>
        <v>0</v>
      </c>
      <c r="W1564" s="48">
        <f>W708</f>
        <v>0</v>
      </c>
      <c r="Y1564"/>
      <c r="Z1564"/>
      <c r="AA1564"/>
      <c r="AB1564"/>
      <c r="AC1564"/>
      <c r="AD1564"/>
      <c r="AE1564"/>
      <c r="AF1564"/>
    </row>
    <row r="1565" spans="1:32" s="71" customFormat="1" outlineLevel="1" x14ac:dyDescent="0.4">
      <c r="A1565" s="341"/>
      <c r="B1565" s="494"/>
      <c r="C1565" s="495"/>
      <c r="D1565" s="495"/>
      <c r="E1565" s="496"/>
      <c r="F1565" s="497" t="s">
        <v>94</v>
      </c>
      <c r="G1565" s="174">
        <f>G709</f>
        <v>0</v>
      </c>
      <c r="H1565" s="225">
        <f>G1565*(1-VLOOKUP($F1565,SHT,2,FALSE))+H709*(1-VLOOKUP($F1565,SHT,2,FALSE))</f>
        <v>0</v>
      </c>
      <c r="I1565" s="163">
        <f t="shared" ref="I1565:V1565" si="724">I709*(1-VLOOKUP($F1565,SHT,2,FALSE))</f>
        <v>0</v>
      </c>
      <c r="J1565" s="163">
        <f t="shared" si="724"/>
        <v>0</v>
      </c>
      <c r="K1565" s="181">
        <f t="shared" si="724"/>
        <v>0</v>
      </c>
      <c r="L1565" s="165">
        <f t="shared" si="724"/>
        <v>0</v>
      </c>
      <c r="M1565" s="176">
        <f t="shared" si="724"/>
        <v>0</v>
      </c>
      <c r="N1565" s="166">
        <f t="shared" si="724"/>
        <v>0</v>
      </c>
      <c r="O1565" s="166">
        <f t="shared" si="724"/>
        <v>0</v>
      </c>
      <c r="P1565" s="166">
        <f t="shared" si="724"/>
        <v>0</v>
      </c>
      <c r="Q1565" s="166">
        <f t="shared" si="724"/>
        <v>0</v>
      </c>
      <c r="R1565" s="166">
        <f t="shared" si="724"/>
        <v>0</v>
      </c>
      <c r="S1565" s="166">
        <f t="shared" si="724"/>
        <v>0</v>
      </c>
      <c r="T1565" s="162">
        <f t="shared" si="724"/>
        <v>0</v>
      </c>
      <c r="U1565" s="166">
        <f t="shared" si="724"/>
        <v>0</v>
      </c>
      <c r="V1565" s="167">
        <f t="shared" si="724"/>
        <v>0</v>
      </c>
      <c r="W1565" s="48">
        <f>W709</f>
        <v>0</v>
      </c>
      <c r="Y1565"/>
      <c r="Z1565"/>
      <c r="AA1565"/>
      <c r="AB1565"/>
      <c r="AC1565"/>
      <c r="AD1565"/>
      <c r="AE1565"/>
      <c r="AF1565"/>
    </row>
    <row r="1566" spans="1:32" s="71" customFormat="1" x14ac:dyDescent="0.4">
      <c r="A1566" s="341"/>
      <c r="B1566" s="494"/>
      <c r="C1566" s="495"/>
      <c r="D1566" s="495"/>
      <c r="E1566" s="496" t="s">
        <v>95</v>
      </c>
      <c r="F1566" s="496"/>
      <c r="G1566" s="68">
        <f t="shared" ref="G1566:W1566" si="725">SUBTOTAL(9,G1567:G1568)</f>
        <v>0</v>
      </c>
      <c r="H1566" s="69">
        <f t="shared" si="725"/>
        <v>0</v>
      </c>
      <c r="I1566" s="66">
        <f t="shared" si="725"/>
        <v>0</v>
      </c>
      <c r="J1566" s="66">
        <f t="shared" si="725"/>
        <v>0</v>
      </c>
      <c r="K1566" s="67">
        <f t="shared" si="725"/>
        <v>0</v>
      </c>
      <c r="L1566" s="36">
        <f t="shared" si="725"/>
        <v>0</v>
      </c>
      <c r="M1566" s="36">
        <f t="shared" si="725"/>
        <v>0</v>
      </c>
      <c r="N1566" s="36">
        <f t="shared" si="725"/>
        <v>0</v>
      </c>
      <c r="O1566" s="36">
        <f t="shared" si="725"/>
        <v>0</v>
      </c>
      <c r="P1566" s="36">
        <f t="shared" si="725"/>
        <v>0</v>
      </c>
      <c r="Q1566" s="36">
        <f t="shared" si="725"/>
        <v>0</v>
      </c>
      <c r="R1566" s="36">
        <f t="shared" si="725"/>
        <v>0</v>
      </c>
      <c r="S1566" s="36">
        <f t="shared" si="725"/>
        <v>0</v>
      </c>
      <c r="T1566" s="36">
        <f t="shared" si="725"/>
        <v>0</v>
      </c>
      <c r="U1566" s="36">
        <f t="shared" si="725"/>
        <v>0</v>
      </c>
      <c r="V1566" s="39">
        <f t="shared" si="725"/>
        <v>0</v>
      </c>
      <c r="W1566" s="35">
        <f t="shared" si="725"/>
        <v>0</v>
      </c>
      <c r="Y1566"/>
      <c r="Z1566"/>
      <c r="AA1566"/>
      <c r="AB1566"/>
      <c r="AC1566"/>
      <c r="AD1566"/>
      <c r="AE1566"/>
      <c r="AF1566"/>
    </row>
    <row r="1567" spans="1:32" s="71" customFormat="1" outlineLevel="1" x14ac:dyDescent="0.4">
      <c r="A1567" s="341"/>
      <c r="B1567" s="494"/>
      <c r="C1567" s="495"/>
      <c r="D1567" s="495"/>
      <c r="E1567" s="496"/>
      <c r="F1567" s="497" t="s">
        <v>96</v>
      </c>
      <c r="G1567" s="174">
        <f>G711</f>
        <v>0</v>
      </c>
      <c r="H1567" s="225">
        <f>G1567*(1-VLOOKUP($F1567,SHT,2,FALSE))+H711*(1-VLOOKUP($F1567,SHT,2,FALSE))</f>
        <v>0</v>
      </c>
      <c r="I1567" s="163">
        <f t="shared" ref="I1567:V1567" si="726">I711*(1-VLOOKUP($F1567,SHT,2,FALSE))</f>
        <v>0</v>
      </c>
      <c r="J1567" s="163">
        <f t="shared" si="726"/>
        <v>0</v>
      </c>
      <c r="K1567" s="181">
        <f t="shared" si="726"/>
        <v>0</v>
      </c>
      <c r="L1567" s="165">
        <f t="shared" si="726"/>
        <v>0</v>
      </c>
      <c r="M1567" s="176">
        <f t="shared" si="726"/>
        <v>0</v>
      </c>
      <c r="N1567" s="166">
        <f t="shared" si="726"/>
        <v>0</v>
      </c>
      <c r="O1567" s="166">
        <f t="shared" si="726"/>
        <v>0</v>
      </c>
      <c r="P1567" s="166">
        <f t="shared" si="726"/>
        <v>0</v>
      </c>
      <c r="Q1567" s="166">
        <f t="shared" si="726"/>
        <v>0</v>
      </c>
      <c r="R1567" s="166">
        <f t="shared" si="726"/>
        <v>0</v>
      </c>
      <c r="S1567" s="166">
        <f t="shared" si="726"/>
        <v>0</v>
      </c>
      <c r="T1567" s="162">
        <f t="shared" si="726"/>
        <v>0</v>
      </c>
      <c r="U1567" s="166">
        <f t="shared" si="726"/>
        <v>0</v>
      </c>
      <c r="V1567" s="167">
        <f t="shared" si="726"/>
        <v>0</v>
      </c>
      <c r="W1567" s="48">
        <f>W711</f>
        <v>0</v>
      </c>
      <c r="Y1567"/>
      <c r="Z1567"/>
      <c r="AA1567"/>
      <c r="AB1567"/>
      <c r="AC1567"/>
      <c r="AD1567"/>
      <c r="AE1567"/>
      <c r="AF1567"/>
    </row>
    <row r="1568" spans="1:32" s="71" customFormat="1" outlineLevel="1" x14ac:dyDescent="0.4">
      <c r="A1568" s="341"/>
      <c r="B1568" s="494"/>
      <c r="C1568" s="495"/>
      <c r="D1568" s="495"/>
      <c r="E1568" s="496"/>
      <c r="F1568" s="497" t="s">
        <v>97</v>
      </c>
      <c r="G1568" s="174">
        <f>G712</f>
        <v>0</v>
      </c>
      <c r="H1568" s="225">
        <f>G1568*(1-VLOOKUP($F1568,SHT,2,FALSE))+H712*(1-VLOOKUP($F1568,SHT,2,FALSE))</f>
        <v>0</v>
      </c>
      <c r="I1568" s="163">
        <f t="shared" ref="I1568:V1568" si="727">I712*(1-VLOOKUP($F1568,SHT,2,FALSE))</f>
        <v>0</v>
      </c>
      <c r="J1568" s="163">
        <f t="shared" si="727"/>
        <v>0</v>
      </c>
      <c r="K1568" s="181">
        <f t="shared" si="727"/>
        <v>0</v>
      </c>
      <c r="L1568" s="165">
        <f t="shared" si="727"/>
        <v>0</v>
      </c>
      <c r="M1568" s="176">
        <f t="shared" si="727"/>
        <v>0</v>
      </c>
      <c r="N1568" s="166">
        <f t="shared" si="727"/>
        <v>0</v>
      </c>
      <c r="O1568" s="166">
        <f t="shared" si="727"/>
        <v>0</v>
      </c>
      <c r="P1568" s="166">
        <f t="shared" si="727"/>
        <v>0</v>
      </c>
      <c r="Q1568" s="166">
        <f t="shared" si="727"/>
        <v>0</v>
      </c>
      <c r="R1568" s="166">
        <f t="shared" si="727"/>
        <v>0</v>
      </c>
      <c r="S1568" s="166">
        <f t="shared" si="727"/>
        <v>0</v>
      </c>
      <c r="T1568" s="162">
        <f t="shared" si="727"/>
        <v>0</v>
      </c>
      <c r="U1568" s="166">
        <f t="shared" si="727"/>
        <v>0</v>
      </c>
      <c r="V1568" s="167">
        <f t="shared" si="727"/>
        <v>0</v>
      </c>
      <c r="W1568" s="48">
        <f>W712</f>
        <v>0</v>
      </c>
      <c r="Y1568"/>
      <c r="Z1568"/>
      <c r="AA1568"/>
      <c r="AB1568"/>
      <c r="AC1568"/>
      <c r="AD1568"/>
      <c r="AE1568"/>
      <c r="AF1568"/>
    </row>
    <row r="1569" spans="1:32" s="71" customFormat="1" x14ac:dyDescent="0.4">
      <c r="A1569" s="341"/>
      <c r="B1569" s="494"/>
      <c r="C1569" s="495"/>
      <c r="D1569" s="495"/>
      <c r="E1569" s="496" t="s">
        <v>98</v>
      </c>
      <c r="F1569" s="496"/>
      <c r="G1569" s="68">
        <f t="shared" ref="G1569:W1569" si="728">SUBTOTAL(9,G1570:G1571)</f>
        <v>0</v>
      </c>
      <c r="H1569" s="69">
        <f t="shared" si="728"/>
        <v>0</v>
      </c>
      <c r="I1569" s="66">
        <f t="shared" si="728"/>
        <v>0</v>
      </c>
      <c r="J1569" s="66">
        <f t="shared" si="728"/>
        <v>0</v>
      </c>
      <c r="K1569" s="67">
        <f t="shared" si="728"/>
        <v>0</v>
      </c>
      <c r="L1569" s="36">
        <f t="shared" si="728"/>
        <v>0</v>
      </c>
      <c r="M1569" s="36">
        <f t="shared" si="728"/>
        <v>0</v>
      </c>
      <c r="N1569" s="36">
        <f t="shared" si="728"/>
        <v>0</v>
      </c>
      <c r="O1569" s="36">
        <f t="shared" si="728"/>
        <v>0</v>
      </c>
      <c r="P1569" s="36">
        <f t="shared" si="728"/>
        <v>0</v>
      </c>
      <c r="Q1569" s="36">
        <f t="shared" si="728"/>
        <v>0</v>
      </c>
      <c r="R1569" s="36">
        <f t="shared" si="728"/>
        <v>0</v>
      </c>
      <c r="S1569" s="36">
        <f t="shared" si="728"/>
        <v>0</v>
      </c>
      <c r="T1569" s="36">
        <f t="shared" si="728"/>
        <v>0</v>
      </c>
      <c r="U1569" s="36">
        <f t="shared" si="728"/>
        <v>0</v>
      </c>
      <c r="V1569" s="39">
        <f t="shared" si="728"/>
        <v>0</v>
      </c>
      <c r="W1569" s="35">
        <f t="shared" si="728"/>
        <v>0</v>
      </c>
      <c r="Y1569"/>
      <c r="Z1569"/>
      <c r="AA1569"/>
      <c r="AB1569"/>
      <c r="AC1569"/>
      <c r="AD1569"/>
      <c r="AE1569"/>
      <c r="AF1569"/>
    </row>
    <row r="1570" spans="1:32" s="71" customFormat="1" outlineLevel="1" x14ac:dyDescent="0.4">
      <c r="A1570" s="341"/>
      <c r="B1570" s="494"/>
      <c r="C1570" s="495"/>
      <c r="D1570" s="495"/>
      <c r="E1570" s="496"/>
      <c r="F1570" s="497" t="s">
        <v>99</v>
      </c>
      <c r="G1570" s="174">
        <f>G714</f>
        <v>0</v>
      </c>
      <c r="H1570" s="225">
        <f>G1570*(1-VLOOKUP($F1570,SHT,2,FALSE))+H714*(1-VLOOKUP($F1570,SHT,2,FALSE))</f>
        <v>0</v>
      </c>
      <c r="I1570" s="163">
        <f t="shared" ref="I1570:V1570" si="729">I714*(1-VLOOKUP($F1570,SHT,2,FALSE))</f>
        <v>0</v>
      </c>
      <c r="J1570" s="163">
        <f t="shared" si="729"/>
        <v>0</v>
      </c>
      <c r="K1570" s="181">
        <f t="shared" si="729"/>
        <v>0</v>
      </c>
      <c r="L1570" s="165">
        <f t="shared" si="729"/>
        <v>0</v>
      </c>
      <c r="M1570" s="176">
        <f t="shared" si="729"/>
        <v>0</v>
      </c>
      <c r="N1570" s="166">
        <f t="shared" si="729"/>
        <v>0</v>
      </c>
      <c r="O1570" s="166">
        <f t="shared" si="729"/>
        <v>0</v>
      </c>
      <c r="P1570" s="166">
        <f t="shared" si="729"/>
        <v>0</v>
      </c>
      <c r="Q1570" s="166">
        <f t="shared" si="729"/>
        <v>0</v>
      </c>
      <c r="R1570" s="166">
        <f t="shared" si="729"/>
        <v>0</v>
      </c>
      <c r="S1570" s="166">
        <f t="shared" si="729"/>
        <v>0</v>
      </c>
      <c r="T1570" s="162">
        <f t="shared" si="729"/>
        <v>0</v>
      </c>
      <c r="U1570" s="166">
        <f t="shared" si="729"/>
        <v>0</v>
      </c>
      <c r="V1570" s="167">
        <f t="shared" si="729"/>
        <v>0</v>
      </c>
      <c r="W1570" s="48">
        <f>W714</f>
        <v>0</v>
      </c>
      <c r="Y1570"/>
      <c r="Z1570"/>
      <c r="AA1570"/>
      <c r="AB1570"/>
      <c r="AC1570"/>
      <c r="AD1570"/>
      <c r="AE1570"/>
      <c r="AF1570"/>
    </row>
    <row r="1571" spans="1:32" s="71" customFormat="1" outlineLevel="1" x14ac:dyDescent="0.4">
      <c r="A1571" s="341"/>
      <c r="B1571" s="494"/>
      <c r="C1571" s="495"/>
      <c r="D1571" s="495"/>
      <c r="E1571" s="496"/>
      <c r="F1571" s="497" t="s">
        <v>100</v>
      </c>
      <c r="G1571" s="174">
        <f>G715</f>
        <v>0</v>
      </c>
      <c r="H1571" s="225">
        <f>G1571*(1-VLOOKUP($F1571,SHT,2,FALSE))+H715*(1-VLOOKUP($F1571,SHT,2,FALSE))</f>
        <v>0</v>
      </c>
      <c r="I1571" s="163">
        <f t="shared" ref="I1571:V1571" si="730">I715*(1-VLOOKUP($F1571,SHT,2,FALSE))</f>
        <v>0</v>
      </c>
      <c r="J1571" s="163">
        <f t="shared" si="730"/>
        <v>0</v>
      </c>
      <c r="K1571" s="181">
        <f t="shared" si="730"/>
        <v>0</v>
      </c>
      <c r="L1571" s="165">
        <f t="shared" si="730"/>
        <v>0</v>
      </c>
      <c r="M1571" s="176">
        <f t="shared" si="730"/>
        <v>0</v>
      </c>
      <c r="N1571" s="166">
        <f t="shared" si="730"/>
        <v>0</v>
      </c>
      <c r="O1571" s="166">
        <f t="shared" si="730"/>
        <v>0</v>
      </c>
      <c r="P1571" s="166">
        <f t="shared" si="730"/>
        <v>0</v>
      </c>
      <c r="Q1571" s="166">
        <f t="shared" si="730"/>
        <v>0</v>
      </c>
      <c r="R1571" s="166">
        <f t="shared" si="730"/>
        <v>0</v>
      </c>
      <c r="S1571" s="166">
        <f t="shared" si="730"/>
        <v>0</v>
      </c>
      <c r="T1571" s="162">
        <f t="shared" si="730"/>
        <v>0</v>
      </c>
      <c r="U1571" s="166">
        <f t="shared" si="730"/>
        <v>0</v>
      </c>
      <c r="V1571" s="167">
        <f t="shared" si="730"/>
        <v>0</v>
      </c>
      <c r="W1571" s="48">
        <f>W715</f>
        <v>0</v>
      </c>
      <c r="Y1571"/>
      <c r="Z1571"/>
      <c r="AA1571"/>
      <c r="AB1571"/>
      <c r="AC1571"/>
      <c r="AD1571"/>
      <c r="AE1571"/>
      <c r="AF1571"/>
    </row>
    <row r="1572" spans="1:32" s="71" customFormat="1" x14ac:dyDescent="0.4">
      <c r="A1572" s="341"/>
      <c r="B1572" s="494"/>
      <c r="C1572" s="495"/>
      <c r="D1572" s="495"/>
      <c r="E1572" s="496" t="s">
        <v>101</v>
      </c>
      <c r="F1572" s="496"/>
      <c r="G1572" s="68">
        <f t="shared" ref="G1572:W1572" si="731">SUBTOTAL(9,G1573:G1574)</f>
        <v>0</v>
      </c>
      <c r="H1572" s="69">
        <f t="shared" si="731"/>
        <v>0</v>
      </c>
      <c r="I1572" s="66">
        <f t="shared" si="731"/>
        <v>0</v>
      </c>
      <c r="J1572" s="66">
        <f t="shared" si="731"/>
        <v>0</v>
      </c>
      <c r="K1572" s="67">
        <f t="shared" si="731"/>
        <v>0</v>
      </c>
      <c r="L1572" s="36">
        <f t="shared" si="731"/>
        <v>0</v>
      </c>
      <c r="M1572" s="36">
        <f t="shared" si="731"/>
        <v>0</v>
      </c>
      <c r="N1572" s="36">
        <f t="shared" si="731"/>
        <v>0</v>
      </c>
      <c r="O1572" s="36">
        <f t="shared" si="731"/>
        <v>0</v>
      </c>
      <c r="P1572" s="36">
        <f t="shared" si="731"/>
        <v>0</v>
      </c>
      <c r="Q1572" s="36">
        <f t="shared" si="731"/>
        <v>0</v>
      </c>
      <c r="R1572" s="36">
        <f t="shared" si="731"/>
        <v>0</v>
      </c>
      <c r="S1572" s="36">
        <f t="shared" si="731"/>
        <v>0</v>
      </c>
      <c r="T1572" s="36">
        <f t="shared" si="731"/>
        <v>0</v>
      </c>
      <c r="U1572" s="36">
        <f t="shared" si="731"/>
        <v>0</v>
      </c>
      <c r="V1572" s="39">
        <f t="shared" si="731"/>
        <v>0</v>
      </c>
      <c r="W1572" s="35">
        <f t="shared" si="731"/>
        <v>0</v>
      </c>
      <c r="Y1572"/>
      <c r="Z1572"/>
      <c r="AA1572"/>
      <c r="AB1572"/>
      <c r="AC1572"/>
      <c r="AD1572"/>
      <c r="AE1572"/>
      <c r="AF1572"/>
    </row>
    <row r="1573" spans="1:32" s="71" customFormat="1" outlineLevel="1" x14ac:dyDescent="0.4">
      <c r="A1573" s="341"/>
      <c r="B1573" s="494"/>
      <c r="C1573" s="495"/>
      <c r="D1573" s="495"/>
      <c r="E1573" s="496"/>
      <c r="F1573" s="497" t="s">
        <v>102</v>
      </c>
      <c r="G1573" s="174">
        <f>G717</f>
        <v>0</v>
      </c>
      <c r="H1573" s="225">
        <f>G1573*(1-VLOOKUP($F1573,SHT,2,FALSE))+H717*(1-VLOOKUP($F1573,SHT,2,FALSE))</f>
        <v>0</v>
      </c>
      <c r="I1573" s="163">
        <f t="shared" ref="I1573:V1573" si="732">I717*(1-VLOOKUP($F1573,SHT,2,FALSE))</f>
        <v>0</v>
      </c>
      <c r="J1573" s="163">
        <f t="shared" si="732"/>
        <v>0</v>
      </c>
      <c r="K1573" s="181">
        <f t="shared" si="732"/>
        <v>0</v>
      </c>
      <c r="L1573" s="165">
        <f t="shared" si="732"/>
        <v>0</v>
      </c>
      <c r="M1573" s="176">
        <f t="shared" si="732"/>
        <v>0</v>
      </c>
      <c r="N1573" s="166">
        <f t="shared" si="732"/>
        <v>0</v>
      </c>
      <c r="O1573" s="166">
        <f t="shared" si="732"/>
        <v>0</v>
      </c>
      <c r="P1573" s="166">
        <f t="shared" si="732"/>
        <v>0</v>
      </c>
      <c r="Q1573" s="166">
        <f t="shared" si="732"/>
        <v>0</v>
      </c>
      <c r="R1573" s="166">
        <f t="shared" si="732"/>
        <v>0</v>
      </c>
      <c r="S1573" s="166">
        <f t="shared" si="732"/>
        <v>0</v>
      </c>
      <c r="T1573" s="162">
        <f t="shared" si="732"/>
        <v>0</v>
      </c>
      <c r="U1573" s="166">
        <f t="shared" si="732"/>
        <v>0</v>
      </c>
      <c r="V1573" s="167">
        <f t="shared" si="732"/>
        <v>0</v>
      </c>
      <c r="W1573" s="48">
        <f>W717</f>
        <v>0</v>
      </c>
      <c r="Y1573"/>
      <c r="Z1573"/>
      <c r="AA1573"/>
      <c r="AB1573"/>
      <c r="AC1573"/>
      <c r="AD1573"/>
      <c r="AE1573"/>
      <c r="AF1573"/>
    </row>
    <row r="1574" spans="1:32" s="71" customFormat="1" outlineLevel="1" x14ac:dyDescent="0.4">
      <c r="A1574" s="341"/>
      <c r="B1574" s="494"/>
      <c r="C1574" s="495"/>
      <c r="D1574" s="495"/>
      <c r="E1574" s="496"/>
      <c r="F1574" s="497" t="s">
        <v>103</v>
      </c>
      <c r="G1574" s="174">
        <f>G718</f>
        <v>0</v>
      </c>
      <c r="H1574" s="225">
        <f>G1574*(1-VLOOKUP($F1574,SHT,2,FALSE))+H718*(1-VLOOKUP($F1574,SHT,2,FALSE))</f>
        <v>0</v>
      </c>
      <c r="I1574" s="163">
        <f t="shared" ref="I1574:V1574" si="733">I718*(1-VLOOKUP($F1574,SHT,2,FALSE))</f>
        <v>0</v>
      </c>
      <c r="J1574" s="163">
        <f t="shared" si="733"/>
        <v>0</v>
      </c>
      <c r="K1574" s="181">
        <f t="shared" si="733"/>
        <v>0</v>
      </c>
      <c r="L1574" s="165">
        <f t="shared" si="733"/>
        <v>0</v>
      </c>
      <c r="M1574" s="176">
        <f t="shared" si="733"/>
        <v>0</v>
      </c>
      <c r="N1574" s="166">
        <f t="shared" si="733"/>
        <v>0</v>
      </c>
      <c r="O1574" s="166">
        <f t="shared" si="733"/>
        <v>0</v>
      </c>
      <c r="P1574" s="166">
        <f t="shared" si="733"/>
        <v>0</v>
      </c>
      <c r="Q1574" s="166">
        <f t="shared" si="733"/>
        <v>0</v>
      </c>
      <c r="R1574" s="166">
        <f t="shared" si="733"/>
        <v>0</v>
      </c>
      <c r="S1574" s="166">
        <f t="shared" si="733"/>
        <v>0</v>
      </c>
      <c r="T1574" s="162">
        <f t="shared" si="733"/>
        <v>0</v>
      </c>
      <c r="U1574" s="166">
        <f t="shared" si="733"/>
        <v>0</v>
      </c>
      <c r="V1574" s="167">
        <f t="shared" si="733"/>
        <v>0</v>
      </c>
      <c r="W1574" s="48">
        <f>W718</f>
        <v>0</v>
      </c>
      <c r="Y1574"/>
      <c r="Z1574"/>
      <c r="AA1574"/>
      <c r="AB1574"/>
      <c r="AC1574"/>
      <c r="AD1574"/>
      <c r="AE1574"/>
      <c r="AF1574"/>
    </row>
    <row r="1575" spans="1:32" s="71" customFormat="1" x14ac:dyDescent="0.4">
      <c r="A1575" s="341"/>
      <c r="B1575" s="494"/>
      <c r="C1575" s="495"/>
      <c r="D1575" s="495"/>
      <c r="E1575" s="496" t="s">
        <v>104</v>
      </c>
      <c r="F1575" s="496"/>
      <c r="G1575" s="68">
        <f t="shared" ref="G1575:W1575" si="734">SUBTOTAL(9,G1576:G1577)</f>
        <v>0</v>
      </c>
      <c r="H1575" s="69">
        <f t="shared" si="734"/>
        <v>0</v>
      </c>
      <c r="I1575" s="66">
        <f t="shared" si="734"/>
        <v>0</v>
      </c>
      <c r="J1575" s="66">
        <f t="shared" si="734"/>
        <v>0</v>
      </c>
      <c r="K1575" s="67">
        <f t="shared" si="734"/>
        <v>0</v>
      </c>
      <c r="L1575" s="36">
        <f t="shared" si="734"/>
        <v>0</v>
      </c>
      <c r="M1575" s="36">
        <f t="shared" si="734"/>
        <v>0</v>
      </c>
      <c r="N1575" s="36">
        <f t="shared" si="734"/>
        <v>0</v>
      </c>
      <c r="O1575" s="36">
        <f t="shared" si="734"/>
        <v>0</v>
      </c>
      <c r="P1575" s="36">
        <f t="shared" si="734"/>
        <v>0</v>
      </c>
      <c r="Q1575" s="36">
        <f t="shared" si="734"/>
        <v>0</v>
      </c>
      <c r="R1575" s="36">
        <f t="shared" si="734"/>
        <v>0</v>
      </c>
      <c r="S1575" s="36">
        <f t="shared" si="734"/>
        <v>0</v>
      </c>
      <c r="T1575" s="36">
        <f t="shared" si="734"/>
        <v>0</v>
      </c>
      <c r="U1575" s="36">
        <f t="shared" si="734"/>
        <v>0</v>
      </c>
      <c r="V1575" s="39">
        <f t="shared" si="734"/>
        <v>0</v>
      </c>
      <c r="W1575" s="35">
        <f t="shared" si="734"/>
        <v>0</v>
      </c>
      <c r="Y1575"/>
      <c r="Z1575"/>
      <c r="AA1575"/>
      <c r="AB1575"/>
      <c r="AC1575"/>
      <c r="AD1575"/>
      <c r="AE1575"/>
      <c r="AF1575"/>
    </row>
    <row r="1576" spans="1:32" s="71" customFormat="1" outlineLevel="1" x14ac:dyDescent="0.4">
      <c r="A1576" s="341"/>
      <c r="B1576" s="494"/>
      <c r="C1576" s="495"/>
      <c r="D1576" s="495"/>
      <c r="E1576" s="496"/>
      <c r="F1576" s="497" t="s">
        <v>105</v>
      </c>
      <c r="G1576" s="174">
        <f>G720</f>
        <v>0</v>
      </c>
      <c r="H1576" s="225">
        <f>G1576*(1-VLOOKUP($F1576,SHT,2,FALSE))+H720*(1-VLOOKUP($F1576,SHT,2,FALSE))</f>
        <v>0</v>
      </c>
      <c r="I1576" s="163">
        <f t="shared" ref="I1576:V1576" si="735">I720*(1-VLOOKUP($F1576,SHT,2,FALSE))</f>
        <v>0</v>
      </c>
      <c r="J1576" s="163">
        <f t="shared" si="735"/>
        <v>0</v>
      </c>
      <c r="K1576" s="181">
        <f t="shared" si="735"/>
        <v>0</v>
      </c>
      <c r="L1576" s="165">
        <f t="shared" si="735"/>
        <v>0</v>
      </c>
      <c r="M1576" s="176">
        <f t="shared" si="735"/>
        <v>0</v>
      </c>
      <c r="N1576" s="166">
        <f t="shared" si="735"/>
        <v>0</v>
      </c>
      <c r="O1576" s="166">
        <f t="shared" si="735"/>
        <v>0</v>
      </c>
      <c r="P1576" s="166">
        <f t="shared" si="735"/>
        <v>0</v>
      </c>
      <c r="Q1576" s="166">
        <f t="shared" si="735"/>
        <v>0</v>
      </c>
      <c r="R1576" s="166">
        <f t="shared" si="735"/>
        <v>0</v>
      </c>
      <c r="S1576" s="166">
        <f t="shared" si="735"/>
        <v>0</v>
      </c>
      <c r="T1576" s="162">
        <f t="shared" si="735"/>
        <v>0</v>
      </c>
      <c r="U1576" s="166">
        <f t="shared" si="735"/>
        <v>0</v>
      </c>
      <c r="V1576" s="167">
        <f t="shared" si="735"/>
        <v>0</v>
      </c>
      <c r="W1576" s="48">
        <f>W720</f>
        <v>0</v>
      </c>
      <c r="Y1576"/>
      <c r="Z1576"/>
      <c r="AA1576"/>
      <c r="AB1576"/>
      <c r="AC1576"/>
      <c r="AD1576"/>
      <c r="AE1576"/>
      <c r="AF1576"/>
    </row>
    <row r="1577" spans="1:32" s="71" customFormat="1" outlineLevel="1" x14ac:dyDescent="0.4">
      <c r="A1577" s="341"/>
      <c r="B1577" s="494"/>
      <c r="C1577" s="495"/>
      <c r="D1577" s="495"/>
      <c r="E1577" s="496"/>
      <c r="F1577" s="497" t="s">
        <v>106</v>
      </c>
      <c r="G1577" s="174">
        <f>G721</f>
        <v>0</v>
      </c>
      <c r="H1577" s="225">
        <f>G1577*(1-VLOOKUP($F1577,SHT,2,FALSE))+H721*(1-VLOOKUP($F1577,SHT,2,FALSE))</f>
        <v>0</v>
      </c>
      <c r="I1577" s="163">
        <f t="shared" ref="I1577:V1577" si="736">I721*(1-VLOOKUP($F1577,SHT,2,FALSE))</f>
        <v>0</v>
      </c>
      <c r="J1577" s="163">
        <f t="shared" si="736"/>
        <v>0</v>
      </c>
      <c r="K1577" s="181">
        <f t="shared" si="736"/>
        <v>0</v>
      </c>
      <c r="L1577" s="165">
        <f t="shared" si="736"/>
        <v>0</v>
      </c>
      <c r="M1577" s="176">
        <f t="shared" si="736"/>
        <v>0</v>
      </c>
      <c r="N1577" s="166">
        <f t="shared" si="736"/>
        <v>0</v>
      </c>
      <c r="O1577" s="166">
        <f t="shared" si="736"/>
        <v>0</v>
      </c>
      <c r="P1577" s="166">
        <f t="shared" si="736"/>
        <v>0</v>
      </c>
      <c r="Q1577" s="166">
        <f t="shared" si="736"/>
        <v>0</v>
      </c>
      <c r="R1577" s="166">
        <f t="shared" si="736"/>
        <v>0</v>
      </c>
      <c r="S1577" s="166">
        <f t="shared" si="736"/>
        <v>0</v>
      </c>
      <c r="T1577" s="162">
        <f t="shared" si="736"/>
        <v>0</v>
      </c>
      <c r="U1577" s="166">
        <f t="shared" si="736"/>
        <v>0</v>
      </c>
      <c r="V1577" s="167">
        <f t="shared" si="736"/>
        <v>0</v>
      </c>
      <c r="W1577" s="48">
        <f>W721</f>
        <v>0</v>
      </c>
      <c r="Y1577"/>
      <c r="Z1577"/>
      <c r="AA1577"/>
      <c r="AB1577"/>
      <c r="AC1577"/>
      <c r="AD1577"/>
      <c r="AE1577"/>
      <c r="AF1577"/>
    </row>
    <row r="1578" spans="1:32" s="71" customFormat="1" x14ac:dyDescent="0.4">
      <c r="A1578" s="341"/>
      <c r="B1578" s="494"/>
      <c r="C1578" s="495"/>
      <c r="D1578" s="495"/>
      <c r="E1578" s="496" t="s">
        <v>107</v>
      </c>
      <c r="F1578" s="496"/>
      <c r="G1578" s="68">
        <f t="shared" ref="G1578:W1578" si="737">SUBTOTAL(9,G1579:G1580)</f>
        <v>0</v>
      </c>
      <c r="H1578" s="69">
        <f t="shared" si="737"/>
        <v>0</v>
      </c>
      <c r="I1578" s="66">
        <f t="shared" si="737"/>
        <v>0</v>
      </c>
      <c r="J1578" s="66">
        <f t="shared" si="737"/>
        <v>0</v>
      </c>
      <c r="K1578" s="67">
        <f t="shared" si="737"/>
        <v>0</v>
      </c>
      <c r="L1578" s="36">
        <f t="shared" si="737"/>
        <v>0</v>
      </c>
      <c r="M1578" s="36">
        <f t="shared" si="737"/>
        <v>0</v>
      </c>
      <c r="N1578" s="36">
        <f t="shared" si="737"/>
        <v>0</v>
      </c>
      <c r="O1578" s="36">
        <f t="shared" si="737"/>
        <v>0</v>
      </c>
      <c r="P1578" s="36">
        <f t="shared" si="737"/>
        <v>0</v>
      </c>
      <c r="Q1578" s="36">
        <f t="shared" si="737"/>
        <v>0</v>
      </c>
      <c r="R1578" s="36">
        <f t="shared" si="737"/>
        <v>0</v>
      </c>
      <c r="S1578" s="36">
        <f t="shared" si="737"/>
        <v>0</v>
      </c>
      <c r="T1578" s="36">
        <f t="shared" si="737"/>
        <v>0</v>
      </c>
      <c r="U1578" s="36">
        <f t="shared" si="737"/>
        <v>0</v>
      </c>
      <c r="V1578" s="39">
        <f t="shared" si="737"/>
        <v>0</v>
      </c>
      <c r="W1578" s="35">
        <f t="shared" si="737"/>
        <v>0</v>
      </c>
      <c r="Y1578"/>
      <c r="Z1578"/>
      <c r="AA1578"/>
      <c r="AB1578"/>
      <c r="AC1578"/>
      <c r="AD1578"/>
      <c r="AE1578"/>
      <c r="AF1578"/>
    </row>
    <row r="1579" spans="1:32" s="71" customFormat="1" outlineLevel="1" x14ac:dyDescent="0.4">
      <c r="A1579" s="341"/>
      <c r="B1579" s="494"/>
      <c r="C1579" s="495"/>
      <c r="D1579" s="495"/>
      <c r="E1579" s="496"/>
      <c r="F1579" s="497" t="s">
        <v>108</v>
      </c>
      <c r="G1579" s="174">
        <f>G723</f>
        <v>0</v>
      </c>
      <c r="H1579" s="225">
        <f>G1579*(1-VLOOKUP($F1579,SHT,2,FALSE))+H723*(1-VLOOKUP($F1579,SHT,2,FALSE))</f>
        <v>0</v>
      </c>
      <c r="I1579" s="163">
        <f t="shared" ref="I1579:V1579" si="738">I723*(1-VLOOKUP($F1579,SHT,2,FALSE))</f>
        <v>0</v>
      </c>
      <c r="J1579" s="163">
        <f t="shared" si="738"/>
        <v>0</v>
      </c>
      <c r="K1579" s="181">
        <f t="shared" si="738"/>
        <v>0</v>
      </c>
      <c r="L1579" s="165">
        <f t="shared" si="738"/>
        <v>0</v>
      </c>
      <c r="M1579" s="176">
        <f t="shared" si="738"/>
        <v>0</v>
      </c>
      <c r="N1579" s="166">
        <f t="shared" si="738"/>
        <v>0</v>
      </c>
      <c r="O1579" s="166">
        <f t="shared" si="738"/>
        <v>0</v>
      </c>
      <c r="P1579" s="166">
        <f t="shared" si="738"/>
        <v>0</v>
      </c>
      <c r="Q1579" s="166">
        <f t="shared" si="738"/>
        <v>0</v>
      </c>
      <c r="R1579" s="166">
        <f t="shared" si="738"/>
        <v>0</v>
      </c>
      <c r="S1579" s="166">
        <f t="shared" si="738"/>
        <v>0</v>
      </c>
      <c r="T1579" s="162">
        <f t="shared" si="738"/>
        <v>0</v>
      </c>
      <c r="U1579" s="166">
        <f t="shared" si="738"/>
        <v>0</v>
      </c>
      <c r="V1579" s="167">
        <f t="shared" si="738"/>
        <v>0</v>
      </c>
      <c r="W1579" s="48">
        <f>W723</f>
        <v>0</v>
      </c>
      <c r="Y1579"/>
      <c r="Z1579"/>
      <c r="AA1579"/>
      <c r="AB1579"/>
      <c r="AC1579"/>
      <c r="AD1579"/>
      <c r="AE1579"/>
      <c r="AF1579"/>
    </row>
    <row r="1580" spans="1:32" s="71" customFormat="1" outlineLevel="1" x14ac:dyDescent="0.4">
      <c r="A1580" s="341"/>
      <c r="B1580" s="494"/>
      <c r="C1580" s="495"/>
      <c r="D1580" s="495"/>
      <c r="E1580" s="496"/>
      <c r="F1580" s="497" t="s">
        <v>109</v>
      </c>
      <c r="G1580" s="174">
        <f>G724</f>
        <v>0</v>
      </c>
      <c r="H1580" s="225">
        <f>G1580*(1-VLOOKUP($F1580,SHT,2,FALSE))+H724*(1-VLOOKUP($F1580,SHT,2,FALSE))</f>
        <v>0</v>
      </c>
      <c r="I1580" s="163">
        <f t="shared" ref="I1580:V1580" si="739">I724*(1-VLOOKUP($F1580,SHT,2,FALSE))</f>
        <v>0</v>
      </c>
      <c r="J1580" s="163">
        <f t="shared" si="739"/>
        <v>0</v>
      </c>
      <c r="K1580" s="181">
        <f t="shared" si="739"/>
        <v>0</v>
      </c>
      <c r="L1580" s="165">
        <f t="shared" si="739"/>
        <v>0</v>
      </c>
      <c r="M1580" s="176">
        <f t="shared" si="739"/>
        <v>0</v>
      </c>
      <c r="N1580" s="166">
        <f t="shared" si="739"/>
        <v>0</v>
      </c>
      <c r="O1580" s="166">
        <f t="shared" si="739"/>
        <v>0</v>
      </c>
      <c r="P1580" s="166">
        <f t="shared" si="739"/>
        <v>0</v>
      </c>
      <c r="Q1580" s="166">
        <f t="shared" si="739"/>
        <v>0</v>
      </c>
      <c r="R1580" s="166">
        <f t="shared" si="739"/>
        <v>0</v>
      </c>
      <c r="S1580" s="166">
        <f t="shared" si="739"/>
        <v>0</v>
      </c>
      <c r="T1580" s="162">
        <f t="shared" si="739"/>
        <v>0</v>
      </c>
      <c r="U1580" s="166">
        <f t="shared" si="739"/>
        <v>0</v>
      </c>
      <c r="V1580" s="167">
        <f t="shared" si="739"/>
        <v>0</v>
      </c>
      <c r="W1580" s="48">
        <f>W724</f>
        <v>0</v>
      </c>
      <c r="Y1580"/>
      <c r="Z1580"/>
      <c r="AA1580"/>
      <c r="AB1580"/>
      <c r="AC1580"/>
      <c r="AD1580"/>
      <c r="AE1580"/>
      <c r="AF1580"/>
    </row>
    <row r="1581" spans="1:32" s="71" customFormat="1" x14ac:dyDescent="0.4">
      <c r="A1581" s="341"/>
      <c r="B1581" s="494"/>
      <c r="C1581" s="495"/>
      <c r="D1581" s="495" t="s">
        <v>110</v>
      </c>
      <c r="E1581" s="496"/>
      <c r="F1581" s="496"/>
      <c r="G1581" s="68">
        <f t="shared" ref="G1581:W1581" si="740">SUBTOTAL(9,G1582:G1584)</f>
        <v>0</v>
      </c>
      <c r="H1581" s="69"/>
      <c r="I1581" s="66"/>
      <c r="J1581" s="66"/>
      <c r="K1581" s="67">
        <f t="shared" si="740"/>
        <v>0</v>
      </c>
      <c r="L1581" s="53">
        <f t="shared" si="740"/>
        <v>0</v>
      </c>
      <c r="M1581" s="36">
        <f t="shared" si="740"/>
        <v>0</v>
      </c>
      <c r="N1581" s="36">
        <f t="shared" si="740"/>
        <v>0</v>
      </c>
      <c r="O1581" s="36">
        <f t="shared" si="740"/>
        <v>0</v>
      </c>
      <c r="P1581" s="36">
        <f t="shared" si="740"/>
        <v>0</v>
      </c>
      <c r="Q1581" s="36">
        <f t="shared" si="740"/>
        <v>0</v>
      </c>
      <c r="R1581" s="36">
        <f t="shared" si="740"/>
        <v>0</v>
      </c>
      <c r="S1581" s="36">
        <f t="shared" si="740"/>
        <v>0</v>
      </c>
      <c r="T1581" s="36">
        <f t="shared" si="740"/>
        <v>0</v>
      </c>
      <c r="U1581" s="36">
        <f t="shared" si="740"/>
        <v>0</v>
      </c>
      <c r="V1581" s="39">
        <f t="shared" si="740"/>
        <v>0</v>
      </c>
      <c r="W1581" s="35">
        <f t="shared" si="740"/>
        <v>0</v>
      </c>
      <c r="Y1581"/>
      <c r="Z1581"/>
      <c r="AA1581"/>
      <c r="AB1581"/>
      <c r="AC1581"/>
      <c r="AD1581"/>
      <c r="AE1581"/>
      <c r="AF1581"/>
    </row>
    <row r="1582" spans="1:32" s="71" customFormat="1" outlineLevel="1" x14ac:dyDescent="0.4">
      <c r="A1582" s="341"/>
      <c r="B1582" s="494"/>
      <c r="C1582" s="495"/>
      <c r="D1582" s="495"/>
      <c r="E1582" s="496"/>
      <c r="F1582" s="497" t="s">
        <v>111</v>
      </c>
      <c r="G1582" s="174">
        <f>G726</f>
        <v>0</v>
      </c>
      <c r="H1582" s="66"/>
      <c r="I1582" s="66"/>
      <c r="J1582" s="66"/>
      <c r="K1582" s="181">
        <f>($G1582+SUM($H726:K726))*VLOOKUP($F1582,EIT,2,FALSE)</f>
        <v>0</v>
      </c>
      <c r="L1582" s="165">
        <f t="shared" ref="L1582:V1582" si="741">L726*VLOOKUP($F1582,EIT,2,FALSE)</f>
        <v>0</v>
      </c>
      <c r="M1582" s="176">
        <f t="shared" si="741"/>
        <v>0</v>
      </c>
      <c r="N1582" s="166">
        <f t="shared" si="741"/>
        <v>0</v>
      </c>
      <c r="O1582" s="162">
        <f t="shared" si="741"/>
        <v>0</v>
      </c>
      <c r="P1582" s="166">
        <f t="shared" si="741"/>
        <v>0</v>
      </c>
      <c r="Q1582" s="176">
        <f t="shared" si="741"/>
        <v>0</v>
      </c>
      <c r="R1582" s="166">
        <f t="shared" si="741"/>
        <v>0</v>
      </c>
      <c r="S1582" s="166">
        <f t="shared" si="741"/>
        <v>0</v>
      </c>
      <c r="T1582" s="162">
        <f t="shared" si="741"/>
        <v>0</v>
      </c>
      <c r="U1582" s="166">
        <f t="shared" si="741"/>
        <v>0</v>
      </c>
      <c r="V1582" s="167">
        <f t="shared" si="741"/>
        <v>0</v>
      </c>
      <c r="W1582" s="48">
        <f>W726</f>
        <v>0</v>
      </c>
      <c r="Y1582"/>
      <c r="Z1582"/>
      <c r="AA1582"/>
      <c r="AB1582"/>
      <c r="AC1582"/>
      <c r="AD1582"/>
      <c r="AE1582"/>
      <c r="AF1582"/>
    </row>
    <row r="1583" spans="1:32" s="71" customFormat="1" outlineLevel="1" x14ac:dyDescent="0.4">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742">O727*(VLOOKUP($F1583,EIT,3,FALSE)+VLOOKUP($F1583,EIT,4,FALSE)+VLOOKUP($F1583,EIT,5,FALSE))</f>
        <v>0</v>
      </c>
      <c r="P1583" s="166">
        <f t="shared" si="742"/>
        <v>0</v>
      </c>
      <c r="Q1583" s="166">
        <f t="shared" si="742"/>
        <v>0</v>
      </c>
      <c r="R1583" s="166">
        <f t="shared" si="742"/>
        <v>0</v>
      </c>
      <c r="S1583" s="166">
        <f t="shared" si="742"/>
        <v>0</v>
      </c>
      <c r="T1583" s="166">
        <f t="shared" si="742"/>
        <v>0</v>
      </c>
      <c r="U1583" s="166">
        <f t="shared" si="742"/>
        <v>0</v>
      </c>
      <c r="V1583" s="167">
        <f t="shared" si="742"/>
        <v>0</v>
      </c>
      <c r="W1583" s="48">
        <f>W727</f>
        <v>0</v>
      </c>
      <c r="Y1583"/>
      <c r="Z1583"/>
      <c r="AA1583"/>
      <c r="AB1583"/>
      <c r="AC1583"/>
      <c r="AD1583"/>
      <c r="AE1583"/>
      <c r="AF1583"/>
    </row>
    <row r="1584" spans="1:32" s="71" customFormat="1" outlineLevel="1" x14ac:dyDescent="0.4">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4">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4">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4">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4">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4">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4">
      <c r="A1590" s="341"/>
      <c r="B1590" s="494"/>
      <c r="C1590" s="495"/>
      <c r="D1590" s="495"/>
      <c r="E1590" s="496" t="s">
        <v>41</v>
      </c>
      <c r="F1590" s="496"/>
      <c r="G1590" s="68">
        <f t="shared" ref="G1590:W1590" si="743">SUBTOTAL(9,G1591:G1594)</f>
        <v>0</v>
      </c>
      <c r="H1590" s="69">
        <f t="shared" si="743"/>
        <v>0</v>
      </c>
      <c r="I1590" s="66">
        <f t="shared" si="743"/>
        <v>0</v>
      </c>
      <c r="J1590" s="66">
        <f t="shared" si="743"/>
        <v>0</v>
      </c>
      <c r="K1590" s="67">
        <f t="shared" si="743"/>
        <v>0</v>
      </c>
      <c r="L1590" s="36">
        <f t="shared" si="743"/>
        <v>0</v>
      </c>
      <c r="M1590" s="36">
        <f t="shared" si="743"/>
        <v>0</v>
      </c>
      <c r="N1590" s="36">
        <f t="shared" si="743"/>
        <v>0</v>
      </c>
      <c r="O1590" s="36">
        <f t="shared" si="743"/>
        <v>0</v>
      </c>
      <c r="P1590" s="36">
        <f t="shared" si="743"/>
        <v>0</v>
      </c>
      <c r="Q1590" s="36">
        <f t="shared" si="743"/>
        <v>0</v>
      </c>
      <c r="R1590" s="36">
        <f t="shared" si="743"/>
        <v>0</v>
      </c>
      <c r="S1590" s="36">
        <f t="shared" si="743"/>
        <v>0</v>
      </c>
      <c r="T1590" s="36">
        <f t="shared" si="743"/>
        <v>0</v>
      </c>
      <c r="U1590" s="36">
        <f t="shared" si="743"/>
        <v>0</v>
      </c>
      <c r="V1590" s="36">
        <f t="shared" si="743"/>
        <v>0</v>
      </c>
      <c r="W1590" s="35">
        <f t="shared" si="743"/>
        <v>0</v>
      </c>
      <c r="Y1590"/>
      <c r="Z1590"/>
      <c r="AA1590"/>
      <c r="AB1590"/>
      <c r="AC1590"/>
      <c r="AD1590"/>
      <c r="AE1590"/>
      <c r="AF1590"/>
    </row>
    <row r="1591" spans="1:34" s="71" customFormat="1" outlineLevel="1" x14ac:dyDescent="0.4">
      <c r="A1591" s="341"/>
      <c r="B1591" s="494"/>
      <c r="C1591" s="495"/>
      <c r="D1591" s="495"/>
      <c r="E1591" s="496"/>
      <c r="F1591" s="497" t="s">
        <v>42</v>
      </c>
      <c r="G1591" s="174">
        <f>G735</f>
        <v>0</v>
      </c>
      <c r="H1591" s="225">
        <f>G1591*(1-VLOOKUP($F1591,SHT,2,FALSE))+H735*(1-VLOOKUP($F1591,SHT,2,FALSE))</f>
        <v>0</v>
      </c>
      <c r="I1591" s="163">
        <f t="shared" ref="I1591:V1591" si="744">I735*(1-VLOOKUP($F1591,SHT,2,FALSE))</f>
        <v>0</v>
      </c>
      <c r="J1591" s="163">
        <f t="shared" si="744"/>
        <v>0</v>
      </c>
      <c r="K1591" s="181">
        <f t="shared" si="744"/>
        <v>0</v>
      </c>
      <c r="L1591" s="165">
        <f t="shared" si="744"/>
        <v>0</v>
      </c>
      <c r="M1591" s="176">
        <f t="shared" si="744"/>
        <v>0</v>
      </c>
      <c r="N1591" s="166">
        <f t="shared" si="744"/>
        <v>0</v>
      </c>
      <c r="O1591" s="166">
        <f t="shared" si="744"/>
        <v>0</v>
      </c>
      <c r="P1591" s="166">
        <f t="shared" si="744"/>
        <v>0</v>
      </c>
      <c r="Q1591" s="166">
        <f t="shared" si="744"/>
        <v>0</v>
      </c>
      <c r="R1591" s="166">
        <f t="shared" si="744"/>
        <v>0</v>
      </c>
      <c r="S1591" s="166">
        <f t="shared" si="744"/>
        <v>0</v>
      </c>
      <c r="T1591" s="162">
        <f t="shared" si="744"/>
        <v>0</v>
      </c>
      <c r="U1591" s="166">
        <f t="shared" si="744"/>
        <v>0</v>
      </c>
      <c r="V1591" s="167">
        <f t="shared" si="744"/>
        <v>0</v>
      </c>
      <c r="W1591" s="48">
        <f>W735</f>
        <v>0</v>
      </c>
      <c r="Y1591"/>
      <c r="Z1591"/>
      <c r="AA1591"/>
      <c r="AB1591"/>
      <c r="AC1591"/>
      <c r="AD1591"/>
      <c r="AE1591"/>
      <c r="AF1591"/>
    </row>
    <row r="1592" spans="1:34" s="71" customFormat="1" outlineLevel="1" x14ac:dyDescent="0.4">
      <c r="A1592" s="341"/>
      <c r="B1592" s="494"/>
      <c r="C1592" s="495"/>
      <c r="D1592" s="495"/>
      <c r="E1592" s="496"/>
      <c r="F1592" s="497" t="s">
        <v>43</v>
      </c>
      <c r="G1592" s="174">
        <f>G736</f>
        <v>0</v>
      </c>
      <c r="H1592" s="225">
        <f>G1592*(1-VLOOKUP($F1592,SHT,2,FALSE))+H736*(1-VLOOKUP($F1592,SHT,2,FALSE))</f>
        <v>0</v>
      </c>
      <c r="I1592" s="163">
        <f t="shared" ref="I1592:V1592" si="745">I736*(1-VLOOKUP($F1592,SHT,2,FALSE))</f>
        <v>0</v>
      </c>
      <c r="J1592" s="163">
        <f t="shared" si="745"/>
        <v>0</v>
      </c>
      <c r="K1592" s="181">
        <f t="shared" si="745"/>
        <v>0</v>
      </c>
      <c r="L1592" s="165">
        <f t="shared" si="745"/>
        <v>0</v>
      </c>
      <c r="M1592" s="176">
        <f t="shared" si="745"/>
        <v>0</v>
      </c>
      <c r="N1592" s="166">
        <f t="shared" si="745"/>
        <v>0</v>
      </c>
      <c r="O1592" s="166">
        <f t="shared" si="745"/>
        <v>0</v>
      </c>
      <c r="P1592" s="166">
        <f t="shared" si="745"/>
        <v>0</v>
      </c>
      <c r="Q1592" s="166">
        <f t="shared" si="745"/>
        <v>0</v>
      </c>
      <c r="R1592" s="166">
        <f t="shared" si="745"/>
        <v>0</v>
      </c>
      <c r="S1592" s="166">
        <f t="shared" si="745"/>
        <v>0</v>
      </c>
      <c r="T1592" s="162">
        <f t="shared" si="745"/>
        <v>0</v>
      </c>
      <c r="U1592" s="166">
        <f t="shared" si="745"/>
        <v>0</v>
      </c>
      <c r="V1592" s="167">
        <f t="shared" si="745"/>
        <v>0</v>
      </c>
      <c r="W1592" s="48">
        <f>W736</f>
        <v>0</v>
      </c>
      <c r="Y1592"/>
      <c r="Z1592"/>
      <c r="AA1592"/>
      <c r="AB1592"/>
      <c r="AC1592"/>
      <c r="AD1592"/>
      <c r="AE1592"/>
      <c r="AF1592"/>
    </row>
    <row r="1593" spans="1:34" s="71" customFormat="1" outlineLevel="1" x14ac:dyDescent="0.4">
      <c r="A1593" s="341"/>
      <c r="B1593" s="494"/>
      <c r="C1593" s="495"/>
      <c r="D1593" s="495"/>
      <c r="E1593" s="496"/>
      <c r="F1593" s="497" t="s">
        <v>44</v>
      </c>
      <c r="G1593" s="174">
        <f>G737</f>
        <v>0</v>
      </c>
      <c r="H1593" s="225">
        <f>G1593*(1-VLOOKUP($F1593,SHT,2,FALSE))+H737*(1-VLOOKUP($F1593,SHT,2,FALSE))</f>
        <v>0</v>
      </c>
      <c r="I1593" s="163">
        <f t="shared" ref="I1593:V1593" si="746">I737*(1-VLOOKUP($F1593,SHT,2,FALSE))</f>
        <v>0</v>
      </c>
      <c r="J1593" s="163">
        <f t="shared" si="746"/>
        <v>0</v>
      </c>
      <c r="K1593" s="181">
        <f t="shared" si="746"/>
        <v>0</v>
      </c>
      <c r="L1593" s="165">
        <f t="shared" si="746"/>
        <v>0</v>
      </c>
      <c r="M1593" s="176">
        <f t="shared" si="746"/>
        <v>0</v>
      </c>
      <c r="N1593" s="166">
        <f t="shared" si="746"/>
        <v>0</v>
      </c>
      <c r="O1593" s="166">
        <f t="shared" si="746"/>
        <v>0</v>
      </c>
      <c r="P1593" s="166">
        <f t="shared" si="746"/>
        <v>0</v>
      </c>
      <c r="Q1593" s="166">
        <f t="shared" si="746"/>
        <v>0</v>
      </c>
      <c r="R1593" s="166">
        <f t="shared" si="746"/>
        <v>0</v>
      </c>
      <c r="S1593" s="166">
        <f t="shared" si="746"/>
        <v>0</v>
      </c>
      <c r="T1593" s="162">
        <f t="shared" si="746"/>
        <v>0</v>
      </c>
      <c r="U1593" s="166">
        <f t="shared" si="746"/>
        <v>0</v>
      </c>
      <c r="V1593" s="167">
        <f t="shared" si="746"/>
        <v>0</v>
      </c>
      <c r="W1593" s="48">
        <f>W737</f>
        <v>0</v>
      </c>
      <c r="Y1593"/>
      <c r="Z1593"/>
      <c r="AA1593"/>
      <c r="AB1593"/>
      <c r="AC1593"/>
      <c r="AD1593"/>
      <c r="AE1593"/>
      <c r="AF1593"/>
    </row>
    <row r="1594" spans="1:34" s="71" customFormat="1" outlineLevel="1" x14ac:dyDescent="0.4">
      <c r="A1594" s="341"/>
      <c r="B1594" s="494"/>
      <c r="C1594" s="495"/>
      <c r="D1594" s="495"/>
      <c r="E1594" s="496"/>
      <c r="F1594" s="497" t="s">
        <v>45</v>
      </c>
      <c r="G1594" s="174">
        <f>G738</f>
        <v>0</v>
      </c>
      <c r="H1594" s="225">
        <f>G1594*(1-VLOOKUP($F1594,SHT,2,FALSE))+H738*(1-VLOOKUP($F1594,SHT,2,FALSE))</f>
        <v>0</v>
      </c>
      <c r="I1594" s="163">
        <f t="shared" ref="I1594:V1594" si="747">I738*(1-VLOOKUP($F1594,SHT,2,FALSE))</f>
        <v>0</v>
      </c>
      <c r="J1594" s="163">
        <f t="shared" si="747"/>
        <v>0</v>
      </c>
      <c r="K1594" s="181">
        <f t="shared" si="747"/>
        <v>0</v>
      </c>
      <c r="L1594" s="165">
        <f t="shared" si="747"/>
        <v>0</v>
      </c>
      <c r="M1594" s="176">
        <f t="shared" si="747"/>
        <v>0</v>
      </c>
      <c r="N1594" s="166">
        <f t="shared" si="747"/>
        <v>0</v>
      </c>
      <c r="O1594" s="166">
        <f t="shared" si="747"/>
        <v>0</v>
      </c>
      <c r="P1594" s="166">
        <f t="shared" si="747"/>
        <v>0</v>
      </c>
      <c r="Q1594" s="166">
        <f t="shared" si="747"/>
        <v>0</v>
      </c>
      <c r="R1594" s="166">
        <f t="shared" si="747"/>
        <v>0</v>
      </c>
      <c r="S1594" s="166">
        <f t="shared" si="747"/>
        <v>0</v>
      </c>
      <c r="T1594" s="162">
        <f t="shared" si="747"/>
        <v>0</v>
      </c>
      <c r="U1594" s="166">
        <f t="shared" si="747"/>
        <v>0</v>
      </c>
      <c r="V1594" s="167">
        <f t="shared" si="747"/>
        <v>0</v>
      </c>
      <c r="W1594" s="48">
        <f>W738</f>
        <v>0</v>
      </c>
      <c r="Y1594"/>
      <c r="Z1594"/>
      <c r="AA1594"/>
      <c r="AB1594"/>
      <c r="AC1594"/>
      <c r="AD1594"/>
      <c r="AE1594"/>
      <c r="AF1594"/>
    </row>
    <row r="1595" spans="1:34" s="71" customFormat="1" x14ac:dyDescent="0.4">
      <c r="A1595" s="341"/>
      <c r="B1595" s="494"/>
      <c r="C1595" s="495"/>
      <c r="D1595" s="495"/>
      <c r="E1595" s="496" t="s">
        <v>46</v>
      </c>
      <c r="F1595" s="496"/>
      <c r="G1595" s="68">
        <f t="shared" ref="G1595:W1595" si="748">SUBTOTAL(9,G1596:G1599)</f>
        <v>0</v>
      </c>
      <c r="H1595" s="69">
        <f t="shared" si="748"/>
        <v>0</v>
      </c>
      <c r="I1595" s="66">
        <f t="shared" si="748"/>
        <v>0</v>
      </c>
      <c r="J1595" s="66">
        <f t="shared" si="748"/>
        <v>0</v>
      </c>
      <c r="K1595" s="67">
        <f t="shared" si="748"/>
        <v>0</v>
      </c>
      <c r="L1595" s="36">
        <f t="shared" si="748"/>
        <v>0</v>
      </c>
      <c r="M1595" s="36">
        <f t="shared" si="748"/>
        <v>0</v>
      </c>
      <c r="N1595" s="36">
        <f t="shared" si="748"/>
        <v>0</v>
      </c>
      <c r="O1595" s="36">
        <f t="shared" si="748"/>
        <v>0</v>
      </c>
      <c r="P1595" s="36">
        <f t="shared" si="748"/>
        <v>0</v>
      </c>
      <c r="Q1595" s="36">
        <f t="shared" si="748"/>
        <v>0</v>
      </c>
      <c r="R1595" s="36">
        <f t="shared" si="748"/>
        <v>0</v>
      </c>
      <c r="S1595" s="36">
        <f t="shared" si="748"/>
        <v>0</v>
      </c>
      <c r="T1595" s="36">
        <f t="shared" si="748"/>
        <v>0</v>
      </c>
      <c r="U1595" s="36">
        <f t="shared" si="748"/>
        <v>0</v>
      </c>
      <c r="V1595" s="36">
        <f t="shared" si="748"/>
        <v>0</v>
      </c>
      <c r="W1595" s="35">
        <f t="shared" si="748"/>
        <v>0</v>
      </c>
      <c r="Y1595"/>
      <c r="Z1595"/>
      <c r="AA1595"/>
      <c r="AB1595"/>
      <c r="AC1595"/>
      <c r="AD1595"/>
      <c r="AE1595"/>
      <c r="AF1595"/>
    </row>
    <row r="1596" spans="1:34" s="71" customFormat="1" outlineLevel="1" x14ac:dyDescent="0.4">
      <c r="A1596" s="341"/>
      <c r="B1596" s="494"/>
      <c r="C1596" s="495"/>
      <c r="D1596" s="495"/>
      <c r="E1596" s="496"/>
      <c r="F1596" s="497" t="s">
        <v>47</v>
      </c>
      <c r="G1596" s="174">
        <f>G740</f>
        <v>0</v>
      </c>
      <c r="H1596" s="225">
        <f>G1596*(1-VLOOKUP($F1596,SHT,2,FALSE))+H740*(1-VLOOKUP($F1596,SHT,2,FALSE))</f>
        <v>0</v>
      </c>
      <c r="I1596" s="163">
        <f t="shared" ref="I1596:V1596" si="749">I740*(1-VLOOKUP($F1596,SHT,2,FALSE))</f>
        <v>0</v>
      </c>
      <c r="J1596" s="163">
        <f t="shared" si="749"/>
        <v>0</v>
      </c>
      <c r="K1596" s="181">
        <f t="shared" si="749"/>
        <v>0</v>
      </c>
      <c r="L1596" s="165">
        <f t="shared" si="749"/>
        <v>0</v>
      </c>
      <c r="M1596" s="176">
        <f t="shared" si="749"/>
        <v>0</v>
      </c>
      <c r="N1596" s="166">
        <f t="shared" si="749"/>
        <v>0</v>
      </c>
      <c r="O1596" s="166">
        <f t="shared" si="749"/>
        <v>0</v>
      </c>
      <c r="P1596" s="166">
        <f t="shared" si="749"/>
        <v>0</v>
      </c>
      <c r="Q1596" s="166">
        <f t="shared" si="749"/>
        <v>0</v>
      </c>
      <c r="R1596" s="166">
        <f t="shared" si="749"/>
        <v>0</v>
      </c>
      <c r="S1596" s="166">
        <f t="shared" si="749"/>
        <v>0</v>
      </c>
      <c r="T1596" s="162">
        <f t="shared" si="749"/>
        <v>0</v>
      </c>
      <c r="U1596" s="166">
        <f t="shared" si="749"/>
        <v>0</v>
      </c>
      <c r="V1596" s="167">
        <f t="shared" si="749"/>
        <v>0</v>
      </c>
      <c r="W1596" s="48">
        <f>W740</f>
        <v>0</v>
      </c>
      <c r="Y1596"/>
      <c r="Z1596"/>
      <c r="AA1596"/>
      <c r="AB1596"/>
      <c r="AC1596"/>
      <c r="AD1596"/>
      <c r="AE1596"/>
      <c r="AF1596"/>
    </row>
    <row r="1597" spans="1:34" s="71" customFormat="1" outlineLevel="1" x14ac:dyDescent="0.4">
      <c r="A1597" s="341"/>
      <c r="B1597" s="494"/>
      <c r="C1597" s="495"/>
      <c r="D1597" s="495"/>
      <c r="E1597" s="496"/>
      <c r="F1597" s="497" t="s">
        <v>48</v>
      </c>
      <c r="G1597" s="174">
        <f>G741</f>
        <v>0</v>
      </c>
      <c r="H1597" s="225">
        <f>G1597*(1-VLOOKUP($F1597,SHT,2,FALSE))+H741*(1-VLOOKUP($F1597,SHT,2,FALSE))</f>
        <v>0</v>
      </c>
      <c r="I1597" s="163">
        <f t="shared" ref="I1597:V1597" si="750">I741*(1-VLOOKUP($F1597,SHT,2,FALSE))</f>
        <v>0</v>
      </c>
      <c r="J1597" s="163">
        <f t="shared" si="750"/>
        <v>0</v>
      </c>
      <c r="K1597" s="181">
        <f t="shared" si="750"/>
        <v>0</v>
      </c>
      <c r="L1597" s="165">
        <f t="shared" si="750"/>
        <v>0</v>
      </c>
      <c r="M1597" s="176">
        <f t="shared" si="750"/>
        <v>0</v>
      </c>
      <c r="N1597" s="166">
        <f t="shared" si="750"/>
        <v>0</v>
      </c>
      <c r="O1597" s="166">
        <f t="shared" si="750"/>
        <v>0</v>
      </c>
      <c r="P1597" s="166">
        <f t="shared" si="750"/>
        <v>0</v>
      </c>
      <c r="Q1597" s="166">
        <f t="shared" si="750"/>
        <v>0</v>
      </c>
      <c r="R1597" s="166">
        <f t="shared" si="750"/>
        <v>0</v>
      </c>
      <c r="S1597" s="166">
        <f t="shared" si="750"/>
        <v>0</v>
      </c>
      <c r="T1597" s="162">
        <f t="shared" si="750"/>
        <v>0</v>
      </c>
      <c r="U1597" s="166">
        <f t="shared" si="750"/>
        <v>0</v>
      </c>
      <c r="V1597" s="167">
        <f t="shared" si="750"/>
        <v>0</v>
      </c>
      <c r="W1597" s="48">
        <f>W741</f>
        <v>0</v>
      </c>
      <c r="Y1597"/>
      <c r="Z1597"/>
      <c r="AA1597"/>
      <c r="AB1597"/>
      <c r="AC1597"/>
      <c r="AD1597"/>
      <c r="AE1597"/>
      <c r="AF1597"/>
    </row>
    <row r="1598" spans="1:34" s="71" customFormat="1" outlineLevel="1" x14ac:dyDescent="0.4">
      <c r="A1598" s="341"/>
      <c r="B1598" s="494"/>
      <c r="C1598" s="495"/>
      <c r="D1598" s="495"/>
      <c r="E1598" s="496"/>
      <c r="F1598" s="497" t="s">
        <v>49</v>
      </c>
      <c r="G1598" s="174">
        <f>G742</f>
        <v>0</v>
      </c>
      <c r="H1598" s="225">
        <f>G1598*(1-VLOOKUP($F1598,SHT,2,FALSE))+H742*(1-VLOOKUP($F1598,SHT,2,FALSE))</f>
        <v>0</v>
      </c>
      <c r="I1598" s="163">
        <f t="shared" ref="I1598:V1598" si="751">I742*(1-VLOOKUP($F1598,SHT,2,FALSE))</f>
        <v>0</v>
      </c>
      <c r="J1598" s="163">
        <f t="shared" si="751"/>
        <v>0</v>
      </c>
      <c r="K1598" s="181">
        <f t="shared" si="751"/>
        <v>0</v>
      </c>
      <c r="L1598" s="165">
        <f t="shared" si="751"/>
        <v>0</v>
      </c>
      <c r="M1598" s="176">
        <f t="shared" si="751"/>
        <v>0</v>
      </c>
      <c r="N1598" s="166">
        <f t="shared" si="751"/>
        <v>0</v>
      </c>
      <c r="O1598" s="166">
        <f t="shared" si="751"/>
        <v>0</v>
      </c>
      <c r="P1598" s="166">
        <f t="shared" si="751"/>
        <v>0</v>
      </c>
      <c r="Q1598" s="166">
        <f t="shared" si="751"/>
        <v>0</v>
      </c>
      <c r="R1598" s="166">
        <f t="shared" si="751"/>
        <v>0</v>
      </c>
      <c r="S1598" s="166">
        <f t="shared" si="751"/>
        <v>0</v>
      </c>
      <c r="T1598" s="162">
        <f t="shared" si="751"/>
        <v>0</v>
      </c>
      <c r="U1598" s="166">
        <f t="shared" si="751"/>
        <v>0</v>
      </c>
      <c r="V1598" s="167">
        <f t="shared" si="751"/>
        <v>0</v>
      </c>
      <c r="W1598" s="48">
        <f>W742</f>
        <v>0</v>
      </c>
      <c r="Y1598"/>
      <c r="Z1598"/>
      <c r="AA1598"/>
      <c r="AB1598"/>
      <c r="AC1598"/>
      <c r="AD1598"/>
      <c r="AE1598"/>
      <c r="AF1598"/>
    </row>
    <row r="1599" spans="1:34" s="71" customFormat="1" outlineLevel="1" x14ac:dyDescent="0.4">
      <c r="A1599" s="341"/>
      <c r="B1599" s="494"/>
      <c r="C1599" s="495"/>
      <c r="D1599" s="495"/>
      <c r="E1599" s="496"/>
      <c r="F1599" s="497" t="s">
        <v>50</v>
      </c>
      <c r="G1599" s="174">
        <f>G743</f>
        <v>0</v>
      </c>
      <c r="H1599" s="225">
        <f>G1599*(1-VLOOKUP($F1599,SHT,2,FALSE))+H743*(1-VLOOKUP($F1599,SHT,2,FALSE))</f>
        <v>0</v>
      </c>
      <c r="I1599" s="163">
        <f t="shared" ref="I1599:V1599" si="752">I743*(1-VLOOKUP($F1599,SHT,2,FALSE))</f>
        <v>0</v>
      </c>
      <c r="J1599" s="163">
        <f t="shared" si="752"/>
        <v>0</v>
      </c>
      <c r="K1599" s="181">
        <f t="shared" si="752"/>
        <v>0</v>
      </c>
      <c r="L1599" s="165">
        <f t="shared" si="752"/>
        <v>0</v>
      </c>
      <c r="M1599" s="176">
        <f t="shared" si="752"/>
        <v>0</v>
      </c>
      <c r="N1599" s="166">
        <f t="shared" si="752"/>
        <v>0</v>
      </c>
      <c r="O1599" s="166">
        <f t="shared" si="752"/>
        <v>0</v>
      </c>
      <c r="P1599" s="166">
        <f t="shared" si="752"/>
        <v>0</v>
      </c>
      <c r="Q1599" s="166">
        <f t="shared" si="752"/>
        <v>0</v>
      </c>
      <c r="R1599" s="166">
        <f t="shared" si="752"/>
        <v>0</v>
      </c>
      <c r="S1599" s="166">
        <f t="shared" si="752"/>
        <v>0</v>
      </c>
      <c r="T1599" s="162">
        <f t="shared" si="752"/>
        <v>0</v>
      </c>
      <c r="U1599" s="166">
        <f t="shared" si="752"/>
        <v>0</v>
      </c>
      <c r="V1599" s="167">
        <f t="shared" si="752"/>
        <v>0</v>
      </c>
      <c r="W1599" s="48">
        <f>W743</f>
        <v>0</v>
      </c>
      <c r="Y1599"/>
      <c r="Z1599"/>
      <c r="AA1599"/>
      <c r="AB1599"/>
      <c r="AC1599"/>
      <c r="AD1599"/>
      <c r="AE1599"/>
      <c r="AF1599"/>
    </row>
    <row r="1600" spans="1:34" s="71" customFormat="1" x14ac:dyDescent="0.4">
      <c r="A1600" s="341"/>
      <c r="B1600" s="494"/>
      <c r="C1600" s="495"/>
      <c r="D1600" s="495"/>
      <c r="E1600" s="496" t="s">
        <v>51</v>
      </c>
      <c r="F1600" s="496"/>
      <c r="G1600" s="68">
        <f t="shared" ref="G1600:W1600" si="753">SUBTOTAL(9,G1601:G1604)</f>
        <v>0</v>
      </c>
      <c r="H1600" s="69">
        <f t="shared" si="753"/>
        <v>0</v>
      </c>
      <c r="I1600" s="66">
        <f t="shared" si="753"/>
        <v>0</v>
      </c>
      <c r="J1600" s="66">
        <f t="shared" si="753"/>
        <v>0</v>
      </c>
      <c r="K1600" s="67">
        <f t="shared" si="753"/>
        <v>0</v>
      </c>
      <c r="L1600" s="36">
        <f t="shared" si="753"/>
        <v>0</v>
      </c>
      <c r="M1600" s="36">
        <f t="shared" si="753"/>
        <v>0</v>
      </c>
      <c r="N1600" s="36">
        <f t="shared" si="753"/>
        <v>0</v>
      </c>
      <c r="O1600" s="36">
        <f t="shared" si="753"/>
        <v>0</v>
      </c>
      <c r="P1600" s="36">
        <f t="shared" si="753"/>
        <v>0</v>
      </c>
      <c r="Q1600" s="36">
        <f t="shared" si="753"/>
        <v>0</v>
      </c>
      <c r="R1600" s="36">
        <f t="shared" si="753"/>
        <v>0</v>
      </c>
      <c r="S1600" s="36">
        <f t="shared" si="753"/>
        <v>0</v>
      </c>
      <c r="T1600" s="36">
        <f t="shared" si="753"/>
        <v>0</v>
      </c>
      <c r="U1600" s="36">
        <f t="shared" si="753"/>
        <v>0</v>
      </c>
      <c r="V1600" s="36">
        <f t="shared" si="753"/>
        <v>0</v>
      </c>
      <c r="W1600" s="35">
        <f t="shared" si="753"/>
        <v>0</v>
      </c>
      <c r="Y1600"/>
      <c r="Z1600"/>
      <c r="AA1600"/>
      <c r="AB1600"/>
      <c r="AC1600"/>
      <c r="AD1600"/>
      <c r="AE1600"/>
      <c r="AF1600"/>
    </row>
    <row r="1601" spans="1:32" s="71" customFormat="1" outlineLevel="1" x14ac:dyDescent="0.4">
      <c r="A1601" s="341"/>
      <c r="B1601" s="494"/>
      <c r="C1601" s="495"/>
      <c r="D1601" s="495"/>
      <c r="E1601" s="496"/>
      <c r="F1601" s="497" t="s">
        <v>52</v>
      </c>
      <c r="G1601" s="174">
        <f>G745</f>
        <v>0</v>
      </c>
      <c r="H1601" s="225">
        <f>G1601*(1-VLOOKUP($F1601,SHT,2,FALSE))+H745*(1-VLOOKUP($F1601,SHT,2,FALSE))</f>
        <v>0</v>
      </c>
      <c r="I1601" s="163">
        <f t="shared" ref="I1601:V1601" si="754">I745*(1-VLOOKUP($F1601,SHT,2,FALSE))</f>
        <v>0</v>
      </c>
      <c r="J1601" s="163">
        <f t="shared" si="754"/>
        <v>0</v>
      </c>
      <c r="K1601" s="181">
        <f t="shared" si="754"/>
        <v>0</v>
      </c>
      <c r="L1601" s="165">
        <f t="shared" si="754"/>
        <v>0</v>
      </c>
      <c r="M1601" s="176">
        <f t="shared" si="754"/>
        <v>0</v>
      </c>
      <c r="N1601" s="166">
        <f t="shared" si="754"/>
        <v>0</v>
      </c>
      <c r="O1601" s="166">
        <f t="shared" si="754"/>
        <v>0</v>
      </c>
      <c r="P1601" s="166">
        <f t="shared" si="754"/>
        <v>0</v>
      </c>
      <c r="Q1601" s="166">
        <f t="shared" si="754"/>
        <v>0</v>
      </c>
      <c r="R1601" s="166">
        <f t="shared" si="754"/>
        <v>0</v>
      </c>
      <c r="S1601" s="166">
        <f t="shared" si="754"/>
        <v>0</v>
      </c>
      <c r="T1601" s="162">
        <f t="shared" si="754"/>
        <v>0</v>
      </c>
      <c r="U1601" s="166">
        <f t="shared" si="754"/>
        <v>0</v>
      </c>
      <c r="V1601" s="167">
        <f t="shared" si="754"/>
        <v>0</v>
      </c>
      <c r="W1601" s="48">
        <f>W745</f>
        <v>0</v>
      </c>
      <c r="Y1601"/>
      <c r="Z1601"/>
      <c r="AA1601"/>
      <c r="AB1601"/>
      <c r="AC1601"/>
      <c r="AD1601"/>
      <c r="AE1601"/>
      <c r="AF1601"/>
    </row>
    <row r="1602" spans="1:32" s="71" customFormat="1" outlineLevel="1" x14ac:dyDescent="0.4">
      <c r="A1602" s="341"/>
      <c r="B1602" s="494"/>
      <c r="C1602" s="495"/>
      <c r="D1602" s="495"/>
      <c r="E1602" s="496"/>
      <c r="F1602" s="497" t="s">
        <v>53</v>
      </c>
      <c r="G1602" s="174">
        <f>G746</f>
        <v>0</v>
      </c>
      <c r="H1602" s="225">
        <f>G1602*(1-VLOOKUP($F1602,SHT,2,FALSE))+H746*(1-VLOOKUP($F1602,SHT,2,FALSE))</f>
        <v>0</v>
      </c>
      <c r="I1602" s="163">
        <f t="shared" ref="I1602:V1602" si="755">I746*(1-VLOOKUP($F1602,SHT,2,FALSE))</f>
        <v>0</v>
      </c>
      <c r="J1602" s="163">
        <f t="shared" si="755"/>
        <v>0</v>
      </c>
      <c r="K1602" s="181">
        <f t="shared" si="755"/>
        <v>0</v>
      </c>
      <c r="L1602" s="165">
        <f t="shared" si="755"/>
        <v>0</v>
      </c>
      <c r="M1602" s="176">
        <f t="shared" si="755"/>
        <v>0</v>
      </c>
      <c r="N1602" s="166">
        <f t="shared" si="755"/>
        <v>0</v>
      </c>
      <c r="O1602" s="166">
        <f t="shared" si="755"/>
        <v>0</v>
      </c>
      <c r="P1602" s="166">
        <f t="shared" si="755"/>
        <v>0</v>
      </c>
      <c r="Q1602" s="166">
        <f t="shared" si="755"/>
        <v>0</v>
      </c>
      <c r="R1602" s="166">
        <f t="shared" si="755"/>
        <v>0</v>
      </c>
      <c r="S1602" s="166">
        <f t="shared" si="755"/>
        <v>0</v>
      </c>
      <c r="T1602" s="162">
        <f t="shared" si="755"/>
        <v>0</v>
      </c>
      <c r="U1602" s="166">
        <f t="shared" si="755"/>
        <v>0</v>
      </c>
      <c r="V1602" s="167">
        <f t="shared" si="755"/>
        <v>0</v>
      </c>
      <c r="W1602" s="48">
        <f>W746</f>
        <v>0</v>
      </c>
      <c r="Y1602"/>
      <c r="Z1602"/>
      <c r="AA1602"/>
      <c r="AB1602"/>
      <c r="AC1602"/>
      <c r="AD1602"/>
      <c r="AE1602"/>
      <c r="AF1602"/>
    </row>
    <row r="1603" spans="1:32" s="71" customFormat="1" outlineLevel="1" x14ac:dyDescent="0.4">
      <c r="A1603" s="341"/>
      <c r="B1603" s="494"/>
      <c r="C1603" s="495"/>
      <c r="D1603" s="495"/>
      <c r="E1603" s="496"/>
      <c r="F1603" s="497" t="s">
        <v>54</v>
      </c>
      <c r="G1603" s="174">
        <f>G747</f>
        <v>0</v>
      </c>
      <c r="H1603" s="225">
        <f>G1603*(1-VLOOKUP($F1603,SHT,2,FALSE))+H747*(1-VLOOKUP($F1603,SHT,2,FALSE))</f>
        <v>0</v>
      </c>
      <c r="I1603" s="163">
        <f t="shared" ref="I1603:V1603" si="756">I747*(1-VLOOKUP($F1603,SHT,2,FALSE))</f>
        <v>0</v>
      </c>
      <c r="J1603" s="163">
        <f t="shared" si="756"/>
        <v>0</v>
      </c>
      <c r="K1603" s="181">
        <f t="shared" si="756"/>
        <v>0</v>
      </c>
      <c r="L1603" s="165">
        <f t="shared" si="756"/>
        <v>0</v>
      </c>
      <c r="M1603" s="176">
        <f t="shared" si="756"/>
        <v>0</v>
      </c>
      <c r="N1603" s="166">
        <f t="shared" si="756"/>
        <v>0</v>
      </c>
      <c r="O1603" s="166">
        <f t="shared" si="756"/>
        <v>0</v>
      </c>
      <c r="P1603" s="166">
        <f t="shared" si="756"/>
        <v>0</v>
      </c>
      <c r="Q1603" s="166">
        <f t="shared" si="756"/>
        <v>0</v>
      </c>
      <c r="R1603" s="166">
        <f t="shared" si="756"/>
        <v>0</v>
      </c>
      <c r="S1603" s="166">
        <f t="shared" si="756"/>
        <v>0</v>
      </c>
      <c r="T1603" s="162">
        <f t="shared" si="756"/>
        <v>0</v>
      </c>
      <c r="U1603" s="166">
        <f t="shared" si="756"/>
        <v>0</v>
      </c>
      <c r="V1603" s="167">
        <f t="shared" si="756"/>
        <v>0</v>
      </c>
      <c r="W1603" s="48">
        <f>W747</f>
        <v>0</v>
      </c>
      <c r="Y1603"/>
      <c r="Z1603"/>
      <c r="AA1603"/>
      <c r="AB1603"/>
      <c r="AC1603"/>
      <c r="AD1603"/>
      <c r="AE1603"/>
      <c r="AF1603"/>
    </row>
    <row r="1604" spans="1:32" s="71" customFormat="1" outlineLevel="1" x14ac:dyDescent="0.4">
      <c r="A1604" s="341"/>
      <c r="B1604" s="494"/>
      <c r="C1604" s="495"/>
      <c r="D1604" s="495"/>
      <c r="E1604" s="496"/>
      <c r="F1604" s="497" t="s">
        <v>55</v>
      </c>
      <c r="G1604" s="174">
        <f>G748</f>
        <v>0</v>
      </c>
      <c r="H1604" s="225">
        <f>G1604*(1-VLOOKUP($F1604,SHT,2,FALSE))+H748*(1-VLOOKUP($F1604,SHT,2,FALSE))</f>
        <v>0</v>
      </c>
      <c r="I1604" s="163">
        <f t="shared" ref="I1604:V1604" si="757">I748*(1-VLOOKUP($F1604,SHT,2,FALSE))</f>
        <v>0</v>
      </c>
      <c r="J1604" s="163">
        <f t="shared" si="757"/>
        <v>0</v>
      </c>
      <c r="K1604" s="181">
        <f t="shared" si="757"/>
        <v>0</v>
      </c>
      <c r="L1604" s="165">
        <f t="shared" si="757"/>
        <v>0</v>
      </c>
      <c r="M1604" s="176">
        <f t="shared" si="757"/>
        <v>0</v>
      </c>
      <c r="N1604" s="166">
        <f t="shared" si="757"/>
        <v>0</v>
      </c>
      <c r="O1604" s="166">
        <f t="shared" si="757"/>
        <v>0</v>
      </c>
      <c r="P1604" s="166">
        <f t="shared" si="757"/>
        <v>0</v>
      </c>
      <c r="Q1604" s="166">
        <f t="shared" si="757"/>
        <v>0</v>
      </c>
      <c r="R1604" s="166">
        <f t="shared" si="757"/>
        <v>0</v>
      </c>
      <c r="S1604" s="166">
        <f t="shared" si="757"/>
        <v>0</v>
      </c>
      <c r="T1604" s="162">
        <f t="shared" si="757"/>
        <v>0</v>
      </c>
      <c r="U1604" s="166">
        <f t="shared" si="757"/>
        <v>0</v>
      </c>
      <c r="V1604" s="167">
        <f t="shared" si="757"/>
        <v>0</v>
      </c>
      <c r="W1604" s="48">
        <f>W748</f>
        <v>0</v>
      </c>
      <c r="Y1604"/>
      <c r="Z1604"/>
      <c r="AA1604"/>
      <c r="AB1604"/>
      <c r="AC1604"/>
      <c r="AD1604"/>
      <c r="AE1604"/>
      <c r="AF1604"/>
    </row>
    <row r="1605" spans="1:32" s="71" customFormat="1" x14ac:dyDescent="0.4">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4">
      <c r="A1606" s="341"/>
      <c r="B1606" s="494"/>
      <c r="C1606" s="495"/>
      <c r="D1606" s="495"/>
      <c r="E1606" s="498" t="s">
        <v>57</v>
      </c>
      <c r="F1606" s="496"/>
      <c r="G1606" s="68">
        <f t="shared" ref="G1606:W1606" si="758">SUBTOTAL(9,G1607:G1609)</f>
        <v>0</v>
      </c>
      <c r="H1606" s="69">
        <f t="shared" si="758"/>
        <v>0</v>
      </c>
      <c r="I1606" s="66">
        <f t="shared" si="758"/>
        <v>0</v>
      </c>
      <c r="J1606" s="66">
        <f t="shared" si="758"/>
        <v>0</v>
      </c>
      <c r="K1606" s="67">
        <f t="shared" si="758"/>
        <v>0</v>
      </c>
      <c r="L1606" s="36">
        <f t="shared" si="758"/>
        <v>0</v>
      </c>
      <c r="M1606" s="36">
        <f t="shared" si="758"/>
        <v>0</v>
      </c>
      <c r="N1606" s="36">
        <f t="shared" si="758"/>
        <v>0</v>
      </c>
      <c r="O1606" s="36">
        <f t="shared" si="758"/>
        <v>0</v>
      </c>
      <c r="P1606" s="36">
        <f t="shared" si="758"/>
        <v>0</v>
      </c>
      <c r="Q1606" s="36">
        <f t="shared" si="758"/>
        <v>0</v>
      </c>
      <c r="R1606" s="36">
        <f t="shared" si="758"/>
        <v>0</v>
      </c>
      <c r="S1606" s="36">
        <f t="shared" si="758"/>
        <v>0</v>
      </c>
      <c r="T1606" s="36">
        <f t="shared" si="758"/>
        <v>0</v>
      </c>
      <c r="U1606" s="36">
        <f t="shared" si="758"/>
        <v>0</v>
      </c>
      <c r="V1606" s="36">
        <f t="shared" si="758"/>
        <v>0</v>
      </c>
      <c r="W1606" s="35">
        <f t="shared" si="758"/>
        <v>0</v>
      </c>
      <c r="Y1606"/>
      <c r="Z1606"/>
      <c r="AA1606"/>
      <c r="AB1606"/>
      <c r="AC1606"/>
      <c r="AD1606"/>
      <c r="AE1606"/>
      <c r="AF1606"/>
    </row>
    <row r="1607" spans="1:32" s="71" customFormat="1" outlineLevel="1" x14ac:dyDescent="0.4">
      <c r="A1607" s="341"/>
      <c r="B1607" s="494"/>
      <c r="C1607" s="495"/>
      <c r="D1607" s="495"/>
      <c r="E1607" s="498"/>
      <c r="F1607" s="497" t="s">
        <v>58</v>
      </c>
      <c r="G1607" s="174">
        <f>G751</f>
        <v>0</v>
      </c>
      <c r="H1607" s="225">
        <f>G1607*(1-VLOOKUP($F1607,SHT,2,FALSE))+H751*(1-VLOOKUP($F1607,SHT,2,FALSE))</f>
        <v>0</v>
      </c>
      <c r="I1607" s="163">
        <f t="shared" ref="I1607:V1607" si="759">I751*(1-VLOOKUP($F1607,SHT,2,FALSE))</f>
        <v>0</v>
      </c>
      <c r="J1607" s="163">
        <f t="shared" si="759"/>
        <v>0</v>
      </c>
      <c r="K1607" s="181">
        <f t="shared" si="759"/>
        <v>0</v>
      </c>
      <c r="L1607" s="165">
        <f t="shared" si="759"/>
        <v>0</v>
      </c>
      <c r="M1607" s="176">
        <f t="shared" si="759"/>
        <v>0</v>
      </c>
      <c r="N1607" s="166">
        <f t="shared" si="759"/>
        <v>0</v>
      </c>
      <c r="O1607" s="166">
        <f t="shared" si="759"/>
        <v>0</v>
      </c>
      <c r="P1607" s="166">
        <f t="shared" si="759"/>
        <v>0</v>
      </c>
      <c r="Q1607" s="166">
        <f t="shared" si="759"/>
        <v>0</v>
      </c>
      <c r="R1607" s="166">
        <f t="shared" si="759"/>
        <v>0</v>
      </c>
      <c r="S1607" s="166">
        <f t="shared" si="759"/>
        <v>0</v>
      </c>
      <c r="T1607" s="162">
        <f t="shared" si="759"/>
        <v>0</v>
      </c>
      <c r="U1607" s="166">
        <f t="shared" si="759"/>
        <v>0</v>
      </c>
      <c r="V1607" s="167">
        <f t="shared" si="759"/>
        <v>0</v>
      </c>
      <c r="W1607" s="48">
        <f>W751</f>
        <v>0</v>
      </c>
      <c r="Y1607"/>
      <c r="Z1607"/>
      <c r="AA1607"/>
      <c r="AB1607"/>
      <c r="AC1607"/>
      <c r="AD1607"/>
      <c r="AE1607"/>
      <c r="AF1607"/>
    </row>
    <row r="1608" spans="1:32" s="71" customFormat="1" outlineLevel="1" x14ac:dyDescent="0.4">
      <c r="A1608" s="341"/>
      <c r="B1608" s="494"/>
      <c r="C1608" s="495"/>
      <c r="D1608" s="495"/>
      <c r="E1608" s="496"/>
      <c r="F1608" s="497" t="s">
        <v>59</v>
      </c>
      <c r="G1608" s="174">
        <f>G752</f>
        <v>0</v>
      </c>
      <c r="H1608" s="225">
        <f>G1608*(1-VLOOKUP($F1608,SHT,2,FALSE))+H752*(1-VLOOKUP($F1608,SHT,2,FALSE))</f>
        <v>0</v>
      </c>
      <c r="I1608" s="163">
        <f t="shared" ref="I1608:V1608" si="760">I752*(1-VLOOKUP($F1608,SHT,2,FALSE))</f>
        <v>0</v>
      </c>
      <c r="J1608" s="163">
        <f t="shared" si="760"/>
        <v>0</v>
      </c>
      <c r="K1608" s="181">
        <f t="shared" si="760"/>
        <v>0</v>
      </c>
      <c r="L1608" s="165">
        <f t="shared" si="760"/>
        <v>0</v>
      </c>
      <c r="M1608" s="176">
        <f t="shared" si="760"/>
        <v>0</v>
      </c>
      <c r="N1608" s="166">
        <f t="shared" si="760"/>
        <v>0</v>
      </c>
      <c r="O1608" s="166">
        <f t="shared" si="760"/>
        <v>0</v>
      </c>
      <c r="P1608" s="166">
        <f t="shared" si="760"/>
        <v>0</v>
      </c>
      <c r="Q1608" s="166">
        <f t="shared" si="760"/>
        <v>0</v>
      </c>
      <c r="R1608" s="166">
        <f t="shared" si="760"/>
        <v>0</v>
      </c>
      <c r="S1608" s="166">
        <f t="shared" si="760"/>
        <v>0</v>
      </c>
      <c r="T1608" s="162">
        <f t="shared" si="760"/>
        <v>0</v>
      </c>
      <c r="U1608" s="166">
        <f t="shared" si="760"/>
        <v>0</v>
      </c>
      <c r="V1608" s="167">
        <f t="shared" si="760"/>
        <v>0</v>
      </c>
      <c r="W1608" s="48">
        <f>W752</f>
        <v>0</v>
      </c>
      <c r="Y1608"/>
      <c r="Z1608"/>
      <c r="AA1608"/>
      <c r="AB1608"/>
      <c r="AC1608"/>
      <c r="AD1608"/>
      <c r="AE1608"/>
      <c r="AF1608"/>
    </row>
    <row r="1609" spans="1:32" s="71" customFormat="1" outlineLevel="1" x14ac:dyDescent="0.4">
      <c r="A1609" s="341"/>
      <c r="B1609" s="494"/>
      <c r="C1609" s="495"/>
      <c r="D1609" s="495"/>
      <c r="E1609" s="496"/>
      <c r="F1609" s="497" t="s">
        <v>60</v>
      </c>
      <c r="G1609" s="174">
        <f>G753</f>
        <v>0</v>
      </c>
      <c r="H1609" s="225">
        <f>G1609*(1-VLOOKUP($F1609,SHT,2,FALSE))+H753*(1-VLOOKUP($F1609,SHT,2,FALSE))</f>
        <v>0</v>
      </c>
      <c r="I1609" s="163">
        <f t="shared" ref="I1609:V1609" si="761">I753*(1-VLOOKUP($F1609,SHT,2,FALSE))</f>
        <v>0</v>
      </c>
      <c r="J1609" s="163">
        <f t="shared" si="761"/>
        <v>0</v>
      </c>
      <c r="K1609" s="181">
        <f t="shared" si="761"/>
        <v>0</v>
      </c>
      <c r="L1609" s="165">
        <f t="shared" si="761"/>
        <v>0</v>
      </c>
      <c r="M1609" s="176">
        <f t="shared" si="761"/>
        <v>0</v>
      </c>
      <c r="N1609" s="166">
        <f t="shared" si="761"/>
        <v>0</v>
      </c>
      <c r="O1609" s="166">
        <f t="shared" si="761"/>
        <v>0</v>
      </c>
      <c r="P1609" s="166">
        <f t="shared" si="761"/>
        <v>0</v>
      </c>
      <c r="Q1609" s="166">
        <f t="shared" si="761"/>
        <v>0</v>
      </c>
      <c r="R1609" s="166">
        <f t="shared" si="761"/>
        <v>0</v>
      </c>
      <c r="S1609" s="166">
        <f t="shared" si="761"/>
        <v>0</v>
      </c>
      <c r="T1609" s="162">
        <f t="shared" si="761"/>
        <v>0</v>
      </c>
      <c r="U1609" s="166">
        <f t="shared" si="761"/>
        <v>0</v>
      </c>
      <c r="V1609" s="167">
        <f t="shared" si="761"/>
        <v>0</v>
      </c>
      <c r="W1609" s="48">
        <f>W753</f>
        <v>0</v>
      </c>
      <c r="Y1609"/>
      <c r="Z1609"/>
      <c r="AA1609"/>
      <c r="AB1609"/>
      <c r="AC1609"/>
      <c r="AD1609"/>
      <c r="AE1609"/>
      <c r="AF1609"/>
    </row>
    <row r="1610" spans="1:32" s="71" customFormat="1" x14ac:dyDescent="0.4">
      <c r="A1610" s="341"/>
      <c r="B1610" s="494"/>
      <c r="C1610" s="495"/>
      <c r="D1610" s="495"/>
      <c r="E1610" s="496" t="s">
        <v>61</v>
      </c>
      <c r="F1610" s="496"/>
      <c r="G1610" s="68">
        <f t="shared" ref="G1610:W1610" si="762">SUBTOTAL(9,G1611:G1613)</f>
        <v>0</v>
      </c>
      <c r="H1610" s="69">
        <f t="shared" si="762"/>
        <v>0</v>
      </c>
      <c r="I1610" s="66">
        <f t="shared" si="762"/>
        <v>0</v>
      </c>
      <c r="J1610" s="66">
        <f t="shared" si="762"/>
        <v>0</v>
      </c>
      <c r="K1610" s="67">
        <f t="shared" si="762"/>
        <v>0</v>
      </c>
      <c r="L1610" s="36">
        <f t="shared" si="762"/>
        <v>0</v>
      </c>
      <c r="M1610" s="36">
        <f t="shared" si="762"/>
        <v>0</v>
      </c>
      <c r="N1610" s="36">
        <f t="shared" si="762"/>
        <v>0</v>
      </c>
      <c r="O1610" s="36">
        <f t="shared" si="762"/>
        <v>0</v>
      </c>
      <c r="P1610" s="36">
        <f t="shared" si="762"/>
        <v>0</v>
      </c>
      <c r="Q1610" s="36">
        <f t="shared" si="762"/>
        <v>0</v>
      </c>
      <c r="R1610" s="36">
        <f t="shared" si="762"/>
        <v>0</v>
      </c>
      <c r="S1610" s="36">
        <f t="shared" si="762"/>
        <v>0</v>
      </c>
      <c r="T1610" s="36">
        <f t="shared" si="762"/>
        <v>0</v>
      </c>
      <c r="U1610" s="36">
        <f t="shared" si="762"/>
        <v>0</v>
      </c>
      <c r="V1610" s="36">
        <f t="shared" si="762"/>
        <v>0</v>
      </c>
      <c r="W1610" s="35">
        <f t="shared" si="762"/>
        <v>0</v>
      </c>
      <c r="Y1610"/>
      <c r="Z1610"/>
      <c r="AA1610"/>
      <c r="AB1610"/>
      <c r="AC1610"/>
      <c r="AD1610"/>
      <c r="AE1610"/>
      <c r="AF1610"/>
    </row>
    <row r="1611" spans="1:32" s="71" customFormat="1" outlineLevel="1" x14ac:dyDescent="0.4">
      <c r="A1611" s="341"/>
      <c r="B1611" s="494"/>
      <c r="C1611" s="495"/>
      <c r="D1611" s="495"/>
      <c r="E1611" s="496"/>
      <c r="F1611" s="497" t="s">
        <v>62</v>
      </c>
      <c r="G1611" s="174">
        <f>G755</f>
        <v>0</v>
      </c>
      <c r="H1611" s="225">
        <f>G1611*(1-VLOOKUP($F1611,SHT,2,FALSE))+H755*(1-VLOOKUP($F1611,SHT,2,FALSE))</f>
        <v>0</v>
      </c>
      <c r="I1611" s="163">
        <f t="shared" ref="I1611:V1611" si="763">I755*(1-VLOOKUP($F1611,SHT,2,FALSE))</f>
        <v>0</v>
      </c>
      <c r="J1611" s="163">
        <f t="shared" si="763"/>
        <v>0</v>
      </c>
      <c r="K1611" s="181">
        <f t="shared" si="763"/>
        <v>0</v>
      </c>
      <c r="L1611" s="165">
        <f t="shared" si="763"/>
        <v>0</v>
      </c>
      <c r="M1611" s="176">
        <f t="shared" si="763"/>
        <v>0</v>
      </c>
      <c r="N1611" s="166">
        <f t="shared" si="763"/>
        <v>0</v>
      </c>
      <c r="O1611" s="166">
        <f t="shared" si="763"/>
        <v>0</v>
      </c>
      <c r="P1611" s="166">
        <f t="shared" si="763"/>
        <v>0</v>
      </c>
      <c r="Q1611" s="166">
        <f t="shared" si="763"/>
        <v>0</v>
      </c>
      <c r="R1611" s="166">
        <f t="shared" si="763"/>
        <v>0</v>
      </c>
      <c r="S1611" s="166">
        <f t="shared" si="763"/>
        <v>0</v>
      </c>
      <c r="T1611" s="162">
        <f t="shared" si="763"/>
        <v>0</v>
      </c>
      <c r="U1611" s="166">
        <f t="shared" si="763"/>
        <v>0</v>
      </c>
      <c r="V1611" s="167">
        <f t="shared" si="763"/>
        <v>0</v>
      </c>
      <c r="W1611" s="48">
        <f>W755</f>
        <v>0</v>
      </c>
      <c r="Y1611"/>
      <c r="Z1611"/>
      <c r="AA1611"/>
      <c r="AB1611"/>
      <c r="AC1611"/>
      <c r="AD1611"/>
      <c r="AE1611"/>
      <c r="AF1611"/>
    </row>
    <row r="1612" spans="1:32" s="71" customFormat="1" outlineLevel="1" x14ac:dyDescent="0.4">
      <c r="A1612" s="341"/>
      <c r="B1612" s="494"/>
      <c r="C1612" s="495"/>
      <c r="D1612" s="495"/>
      <c r="E1612" s="496"/>
      <c r="F1612" s="497" t="s">
        <v>63</v>
      </c>
      <c r="G1612" s="174">
        <f>G756</f>
        <v>0</v>
      </c>
      <c r="H1612" s="225">
        <f>G1612*(1-VLOOKUP($F1612,SHT,2,FALSE))+H756*(1-VLOOKUP($F1612,SHT,2,FALSE))</f>
        <v>0</v>
      </c>
      <c r="I1612" s="163">
        <f t="shared" ref="I1612:V1612" si="764">I756*(1-VLOOKUP($F1612,SHT,2,FALSE))</f>
        <v>0</v>
      </c>
      <c r="J1612" s="163">
        <f t="shared" si="764"/>
        <v>0</v>
      </c>
      <c r="K1612" s="181">
        <f t="shared" si="764"/>
        <v>0</v>
      </c>
      <c r="L1612" s="165">
        <f t="shared" si="764"/>
        <v>0</v>
      </c>
      <c r="M1612" s="176">
        <f t="shared" si="764"/>
        <v>0</v>
      </c>
      <c r="N1612" s="166">
        <f t="shared" si="764"/>
        <v>0</v>
      </c>
      <c r="O1612" s="166">
        <f t="shared" si="764"/>
        <v>0</v>
      </c>
      <c r="P1612" s="166">
        <f t="shared" si="764"/>
        <v>0</v>
      </c>
      <c r="Q1612" s="166">
        <f t="shared" si="764"/>
        <v>0</v>
      </c>
      <c r="R1612" s="166">
        <f t="shared" si="764"/>
        <v>0</v>
      </c>
      <c r="S1612" s="166">
        <f t="shared" si="764"/>
        <v>0</v>
      </c>
      <c r="T1612" s="162">
        <f t="shared" si="764"/>
        <v>0</v>
      </c>
      <c r="U1612" s="166">
        <f t="shared" si="764"/>
        <v>0</v>
      </c>
      <c r="V1612" s="167">
        <f t="shared" si="764"/>
        <v>0</v>
      </c>
      <c r="W1612" s="48">
        <f>W756</f>
        <v>0</v>
      </c>
      <c r="Y1612"/>
      <c r="Z1612"/>
      <c r="AA1612"/>
      <c r="AB1612"/>
      <c r="AC1612"/>
      <c r="AD1612"/>
      <c r="AE1612"/>
      <c r="AF1612"/>
    </row>
    <row r="1613" spans="1:32" s="71" customFormat="1" outlineLevel="1" x14ac:dyDescent="0.4">
      <c r="A1613" s="341"/>
      <c r="B1613" s="494"/>
      <c r="C1613" s="495"/>
      <c r="D1613" s="495"/>
      <c r="E1613" s="496"/>
      <c r="F1613" s="497" t="s">
        <v>64</v>
      </c>
      <c r="G1613" s="174">
        <f>G757</f>
        <v>0</v>
      </c>
      <c r="H1613" s="225">
        <f>G1613*(1-VLOOKUP($F1613,SHT,2,FALSE))+H757*(1-VLOOKUP($F1613,SHT,2,FALSE))</f>
        <v>0</v>
      </c>
      <c r="I1613" s="163">
        <f t="shared" ref="I1613:V1613" si="765">I757*(1-VLOOKUP($F1613,SHT,2,FALSE))</f>
        <v>0</v>
      </c>
      <c r="J1613" s="163">
        <f t="shared" si="765"/>
        <v>0</v>
      </c>
      <c r="K1613" s="181">
        <f t="shared" si="765"/>
        <v>0</v>
      </c>
      <c r="L1613" s="165">
        <f t="shared" si="765"/>
        <v>0</v>
      </c>
      <c r="M1613" s="176">
        <f t="shared" si="765"/>
        <v>0</v>
      </c>
      <c r="N1613" s="166">
        <f t="shared" si="765"/>
        <v>0</v>
      </c>
      <c r="O1613" s="166">
        <f t="shared" si="765"/>
        <v>0</v>
      </c>
      <c r="P1613" s="166">
        <f t="shared" si="765"/>
        <v>0</v>
      </c>
      <c r="Q1613" s="166">
        <f t="shared" si="765"/>
        <v>0</v>
      </c>
      <c r="R1613" s="166">
        <f t="shared" si="765"/>
        <v>0</v>
      </c>
      <c r="S1613" s="166">
        <f t="shared" si="765"/>
        <v>0</v>
      </c>
      <c r="T1613" s="162">
        <f t="shared" si="765"/>
        <v>0</v>
      </c>
      <c r="U1613" s="166">
        <f t="shared" si="765"/>
        <v>0</v>
      </c>
      <c r="V1613" s="167">
        <f t="shared" si="765"/>
        <v>0</v>
      </c>
      <c r="W1613" s="48">
        <f>W757</f>
        <v>0</v>
      </c>
      <c r="Y1613"/>
      <c r="Z1613"/>
      <c r="AA1613"/>
      <c r="AB1613"/>
      <c r="AC1613"/>
      <c r="AD1613"/>
      <c r="AE1613"/>
      <c r="AF1613"/>
    </row>
    <row r="1614" spans="1:32" s="71" customFormat="1" x14ac:dyDescent="0.4">
      <c r="A1614" s="341"/>
      <c r="B1614" s="494"/>
      <c r="C1614" s="495"/>
      <c r="D1614" s="495"/>
      <c r="E1614" s="496" t="s">
        <v>65</v>
      </c>
      <c r="F1614" s="496"/>
      <c r="G1614" s="68">
        <f t="shared" ref="G1614:W1614" si="766">SUBTOTAL(9,G1615:G1617)</f>
        <v>0</v>
      </c>
      <c r="H1614" s="69">
        <f t="shared" si="766"/>
        <v>0</v>
      </c>
      <c r="I1614" s="66">
        <f t="shared" si="766"/>
        <v>0</v>
      </c>
      <c r="J1614" s="66">
        <f t="shared" si="766"/>
        <v>0</v>
      </c>
      <c r="K1614" s="67">
        <f t="shared" si="766"/>
        <v>0</v>
      </c>
      <c r="L1614" s="36">
        <f t="shared" si="766"/>
        <v>0</v>
      </c>
      <c r="M1614" s="36">
        <f t="shared" si="766"/>
        <v>0</v>
      </c>
      <c r="N1614" s="36">
        <f t="shared" si="766"/>
        <v>0</v>
      </c>
      <c r="O1614" s="36">
        <f t="shared" si="766"/>
        <v>0</v>
      </c>
      <c r="P1614" s="36">
        <f t="shared" si="766"/>
        <v>0</v>
      </c>
      <c r="Q1614" s="36">
        <f t="shared" si="766"/>
        <v>0</v>
      </c>
      <c r="R1614" s="36">
        <f t="shared" si="766"/>
        <v>0</v>
      </c>
      <c r="S1614" s="36">
        <f t="shared" si="766"/>
        <v>0</v>
      </c>
      <c r="T1614" s="36">
        <f t="shared" si="766"/>
        <v>0</v>
      </c>
      <c r="U1614" s="36">
        <f t="shared" si="766"/>
        <v>0</v>
      </c>
      <c r="V1614" s="36">
        <f t="shared" si="766"/>
        <v>0</v>
      </c>
      <c r="W1614" s="35">
        <f t="shared" si="766"/>
        <v>0</v>
      </c>
      <c r="Y1614"/>
      <c r="Z1614"/>
      <c r="AA1614"/>
      <c r="AB1614"/>
      <c r="AC1614"/>
      <c r="AD1614"/>
      <c r="AE1614"/>
      <c r="AF1614"/>
    </row>
    <row r="1615" spans="1:32" s="71" customFormat="1" outlineLevel="1" x14ac:dyDescent="0.4">
      <c r="A1615" s="341"/>
      <c r="B1615" s="494"/>
      <c r="C1615" s="495"/>
      <c r="D1615" s="495"/>
      <c r="E1615" s="496"/>
      <c r="F1615" s="497" t="s">
        <v>66</v>
      </c>
      <c r="G1615" s="174">
        <f>G759</f>
        <v>0</v>
      </c>
      <c r="H1615" s="225">
        <f>G1615*(1-VLOOKUP($F1615,SHT,2,FALSE))+H759*(1-VLOOKUP($F1615,SHT,2,FALSE))</f>
        <v>0</v>
      </c>
      <c r="I1615" s="163">
        <f t="shared" ref="I1615:V1615" si="767">I759*(1-VLOOKUP($F1615,SHT,2,FALSE))</f>
        <v>0</v>
      </c>
      <c r="J1615" s="163">
        <f t="shared" si="767"/>
        <v>0</v>
      </c>
      <c r="K1615" s="181">
        <f t="shared" si="767"/>
        <v>0</v>
      </c>
      <c r="L1615" s="165">
        <f t="shared" si="767"/>
        <v>0</v>
      </c>
      <c r="M1615" s="176">
        <f t="shared" si="767"/>
        <v>0</v>
      </c>
      <c r="N1615" s="166">
        <f t="shared" si="767"/>
        <v>0</v>
      </c>
      <c r="O1615" s="166">
        <f t="shared" si="767"/>
        <v>0</v>
      </c>
      <c r="P1615" s="166">
        <f t="shared" si="767"/>
        <v>0</v>
      </c>
      <c r="Q1615" s="166">
        <f t="shared" si="767"/>
        <v>0</v>
      </c>
      <c r="R1615" s="166">
        <f t="shared" si="767"/>
        <v>0</v>
      </c>
      <c r="S1615" s="166">
        <f t="shared" si="767"/>
        <v>0</v>
      </c>
      <c r="T1615" s="162">
        <f t="shared" si="767"/>
        <v>0</v>
      </c>
      <c r="U1615" s="166">
        <f t="shared" si="767"/>
        <v>0</v>
      </c>
      <c r="V1615" s="167">
        <f t="shared" si="767"/>
        <v>0</v>
      </c>
      <c r="W1615" s="48">
        <f>W759</f>
        <v>0</v>
      </c>
      <c r="Y1615"/>
      <c r="Z1615"/>
      <c r="AA1615"/>
      <c r="AB1615"/>
      <c r="AC1615"/>
      <c r="AD1615"/>
      <c r="AE1615"/>
      <c r="AF1615"/>
    </row>
    <row r="1616" spans="1:32" s="71" customFormat="1" outlineLevel="1" x14ac:dyDescent="0.4">
      <c r="A1616" s="341"/>
      <c r="B1616" s="494"/>
      <c r="C1616" s="495"/>
      <c r="D1616" s="495"/>
      <c r="E1616" s="496"/>
      <c r="F1616" s="497" t="s">
        <v>67</v>
      </c>
      <c r="G1616" s="174">
        <f>G760</f>
        <v>0</v>
      </c>
      <c r="H1616" s="225">
        <f>G1616*(1-VLOOKUP($F1616,SHT,2,FALSE))+H760*(1-VLOOKUP($F1616,SHT,2,FALSE))</f>
        <v>0</v>
      </c>
      <c r="I1616" s="163">
        <f t="shared" ref="I1616:V1616" si="768">I760*(1-VLOOKUP($F1616,SHT,2,FALSE))</f>
        <v>0</v>
      </c>
      <c r="J1616" s="163">
        <f t="shared" si="768"/>
        <v>0</v>
      </c>
      <c r="K1616" s="181">
        <f t="shared" si="768"/>
        <v>0</v>
      </c>
      <c r="L1616" s="165">
        <f t="shared" si="768"/>
        <v>0</v>
      </c>
      <c r="M1616" s="176">
        <f t="shared" si="768"/>
        <v>0</v>
      </c>
      <c r="N1616" s="166">
        <f t="shared" si="768"/>
        <v>0</v>
      </c>
      <c r="O1616" s="166">
        <f t="shared" si="768"/>
        <v>0</v>
      </c>
      <c r="P1616" s="166">
        <f t="shared" si="768"/>
        <v>0</v>
      </c>
      <c r="Q1616" s="166">
        <f t="shared" si="768"/>
        <v>0</v>
      </c>
      <c r="R1616" s="166">
        <f t="shared" si="768"/>
        <v>0</v>
      </c>
      <c r="S1616" s="166">
        <f t="shared" si="768"/>
        <v>0</v>
      </c>
      <c r="T1616" s="162">
        <f t="shared" si="768"/>
        <v>0</v>
      </c>
      <c r="U1616" s="166">
        <f t="shared" si="768"/>
        <v>0</v>
      </c>
      <c r="V1616" s="167">
        <f t="shared" si="768"/>
        <v>0</v>
      </c>
      <c r="W1616" s="48">
        <f>W760</f>
        <v>0</v>
      </c>
      <c r="Y1616"/>
      <c r="Z1616"/>
      <c r="AA1616"/>
      <c r="AB1616"/>
      <c r="AC1616"/>
      <c r="AD1616"/>
      <c r="AE1616"/>
      <c r="AF1616"/>
    </row>
    <row r="1617" spans="1:32" s="71" customFormat="1" outlineLevel="1" x14ac:dyDescent="0.4">
      <c r="A1617" s="341"/>
      <c r="B1617" s="494"/>
      <c r="C1617" s="495"/>
      <c r="D1617" s="495"/>
      <c r="E1617" s="496"/>
      <c r="F1617" s="497" t="s">
        <v>68</v>
      </c>
      <c r="G1617" s="174">
        <f>G761</f>
        <v>0</v>
      </c>
      <c r="H1617" s="225">
        <f>G1617*(1-VLOOKUP($F1617,SHT,2,FALSE))+H761*(1-VLOOKUP($F1617,SHT,2,FALSE))</f>
        <v>0</v>
      </c>
      <c r="I1617" s="163">
        <f t="shared" ref="I1617:V1617" si="769">I761*(1-VLOOKUP($F1617,SHT,2,FALSE))</f>
        <v>0</v>
      </c>
      <c r="J1617" s="163">
        <f t="shared" si="769"/>
        <v>0</v>
      </c>
      <c r="K1617" s="181">
        <f t="shared" si="769"/>
        <v>0</v>
      </c>
      <c r="L1617" s="165">
        <f t="shared" si="769"/>
        <v>0</v>
      </c>
      <c r="M1617" s="176">
        <f t="shared" si="769"/>
        <v>0</v>
      </c>
      <c r="N1617" s="166">
        <f t="shared" si="769"/>
        <v>0</v>
      </c>
      <c r="O1617" s="166">
        <f t="shared" si="769"/>
        <v>0</v>
      </c>
      <c r="P1617" s="166">
        <f t="shared" si="769"/>
        <v>0</v>
      </c>
      <c r="Q1617" s="166">
        <f t="shared" si="769"/>
        <v>0</v>
      </c>
      <c r="R1617" s="166">
        <f t="shared" si="769"/>
        <v>0</v>
      </c>
      <c r="S1617" s="166">
        <f t="shared" si="769"/>
        <v>0</v>
      </c>
      <c r="T1617" s="162">
        <f t="shared" si="769"/>
        <v>0</v>
      </c>
      <c r="U1617" s="166">
        <f t="shared" si="769"/>
        <v>0</v>
      </c>
      <c r="V1617" s="167">
        <f t="shared" si="769"/>
        <v>0</v>
      </c>
      <c r="W1617" s="48">
        <f>W761</f>
        <v>0</v>
      </c>
      <c r="Y1617"/>
      <c r="Z1617"/>
      <c r="AA1617"/>
      <c r="AB1617"/>
      <c r="AC1617"/>
      <c r="AD1617"/>
      <c r="AE1617"/>
      <c r="AF1617"/>
    </row>
    <row r="1618" spans="1:32" s="71" customFormat="1" x14ac:dyDescent="0.4">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4">
      <c r="A1619" s="341"/>
      <c r="B1619" s="494"/>
      <c r="C1619" s="495"/>
      <c r="D1619" s="495"/>
      <c r="E1619" s="496" t="s">
        <v>70</v>
      </c>
      <c r="F1619" s="496"/>
      <c r="G1619" s="68">
        <f t="shared" ref="G1619:W1619" si="770">SUBTOTAL(9,G1620:G1621)</f>
        <v>0</v>
      </c>
      <c r="H1619" s="69">
        <f t="shared" si="770"/>
        <v>0</v>
      </c>
      <c r="I1619" s="66">
        <f t="shared" si="770"/>
        <v>0</v>
      </c>
      <c r="J1619" s="66">
        <f t="shared" si="770"/>
        <v>0</v>
      </c>
      <c r="K1619" s="67">
        <f t="shared" si="770"/>
        <v>0</v>
      </c>
      <c r="L1619" s="36">
        <f t="shared" si="770"/>
        <v>0</v>
      </c>
      <c r="M1619" s="36">
        <f t="shared" si="770"/>
        <v>0</v>
      </c>
      <c r="N1619" s="36">
        <f t="shared" si="770"/>
        <v>0</v>
      </c>
      <c r="O1619" s="36">
        <f t="shared" si="770"/>
        <v>0</v>
      </c>
      <c r="P1619" s="36">
        <f t="shared" si="770"/>
        <v>0</v>
      </c>
      <c r="Q1619" s="36">
        <f t="shared" si="770"/>
        <v>0</v>
      </c>
      <c r="R1619" s="36">
        <f t="shared" si="770"/>
        <v>0</v>
      </c>
      <c r="S1619" s="36">
        <f t="shared" si="770"/>
        <v>0</v>
      </c>
      <c r="T1619" s="36">
        <f t="shared" si="770"/>
        <v>0</v>
      </c>
      <c r="U1619" s="36">
        <f t="shared" si="770"/>
        <v>0</v>
      </c>
      <c r="V1619" s="39">
        <f t="shared" si="770"/>
        <v>0</v>
      </c>
      <c r="W1619" s="35">
        <f t="shared" si="770"/>
        <v>0</v>
      </c>
      <c r="Y1619"/>
      <c r="Z1619"/>
      <c r="AA1619"/>
      <c r="AB1619"/>
      <c r="AC1619"/>
      <c r="AD1619"/>
      <c r="AE1619"/>
      <c r="AF1619"/>
    </row>
    <row r="1620" spans="1:32" s="71" customFormat="1" outlineLevel="1" x14ac:dyDescent="0.4">
      <c r="A1620" s="341"/>
      <c r="B1620" s="494"/>
      <c r="C1620" s="495"/>
      <c r="D1620" s="495"/>
      <c r="E1620" s="496"/>
      <c r="F1620" s="497" t="s">
        <v>71</v>
      </c>
      <c r="G1620" s="174">
        <f>G764</f>
        <v>0</v>
      </c>
      <c r="H1620" s="225">
        <f>G1620*(1-VLOOKUP($F1620,SHT,2,FALSE))+H764*(1-VLOOKUP($F1620,SHT,2,FALSE))</f>
        <v>0</v>
      </c>
      <c r="I1620" s="163">
        <f t="shared" ref="I1620:V1620" si="771">I764*(1-VLOOKUP($F1620,SHT,2,FALSE))</f>
        <v>0</v>
      </c>
      <c r="J1620" s="163">
        <f t="shared" si="771"/>
        <v>0</v>
      </c>
      <c r="K1620" s="181">
        <f t="shared" si="771"/>
        <v>0</v>
      </c>
      <c r="L1620" s="165">
        <f t="shared" si="771"/>
        <v>0</v>
      </c>
      <c r="M1620" s="176">
        <f t="shared" si="771"/>
        <v>0</v>
      </c>
      <c r="N1620" s="166">
        <f t="shared" si="771"/>
        <v>0</v>
      </c>
      <c r="O1620" s="166">
        <f t="shared" si="771"/>
        <v>0</v>
      </c>
      <c r="P1620" s="166">
        <f t="shared" si="771"/>
        <v>0</v>
      </c>
      <c r="Q1620" s="166">
        <f t="shared" si="771"/>
        <v>0</v>
      </c>
      <c r="R1620" s="166">
        <f t="shared" si="771"/>
        <v>0</v>
      </c>
      <c r="S1620" s="166">
        <f t="shared" si="771"/>
        <v>0</v>
      </c>
      <c r="T1620" s="162">
        <f t="shared" si="771"/>
        <v>0</v>
      </c>
      <c r="U1620" s="166">
        <f t="shared" si="771"/>
        <v>0</v>
      </c>
      <c r="V1620" s="167">
        <f t="shared" si="771"/>
        <v>0</v>
      </c>
      <c r="W1620" s="48">
        <f>W764</f>
        <v>0</v>
      </c>
      <c r="Y1620"/>
      <c r="Z1620"/>
      <c r="AA1620"/>
      <c r="AB1620"/>
      <c r="AC1620"/>
      <c r="AD1620"/>
      <c r="AE1620"/>
      <c r="AF1620"/>
    </row>
    <row r="1621" spans="1:32" s="71" customFormat="1" outlineLevel="1" x14ac:dyDescent="0.4">
      <c r="A1621" s="341"/>
      <c r="B1621" s="494"/>
      <c r="C1621" s="495"/>
      <c r="D1621" s="495"/>
      <c r="E1621" s="496"/>
      <c r="F1621" s="497" t="s">
        <v>72</v>
      </c>
      <c r="G1621" s="174">
        <f>G765</f>
        <v>0</v>
      </c>
      <c r="H1621" s="225">
        <f>G1621*(1-VLOOKUP($F1621,SHT,2,FALSE))+H765*(1-VLOOKUP($F1621,SHT,2,FALSE))</f>
        <v>0</v>
      </c>
      <c r="I1621" s="163">
        <f t="shared" ref="I1621:V1621" si="772">I765*(1-VLOOKUP($F1621,SHT,2,FALSE))</f>
        <v>0</v>
      </c>
      <c r="J1621" s="163">
        <f t="shared" si="772"/>
        <v>0</v>
      </c>
      <c r="K1621" s="181">
        <f t="shared" si="772"/>
        <v>0</v>
      </c>
      <c r="L1621" s="165">
        <f t="shared" si="772"/>
        <v>0</v>
      </c>
      <c r="M1621" s="176">
        <f t="shared" si="772"/>
        <v>0</v>
      </c>
      <c r="N1621" s="166">
        <f t="shared" si="772"/>
        <v>0</v>
      </c>
      <c r="O1621" s="166">
        <f t="shared" si="772"/>
        <v>0</v>
      </c>
      <c r="P1621" s="166">
        <f t="shared" si="772"/>
        <v>0</v>
      </c>
      <c r="Q1621" s="166">
        <f t="shared" si="772"/>
        <v>0</v>
      </c>
      <c r="R1621" s="166">
        <f t="shared" si="772"/>
        <v>0</v>
      </c>
      <c r="S1621" s="166">
        <f t="shared" si="772"/>
        <v>0</v>
      </c>
      <c r="T1621" s="162">
        <f t="shared" si="772"/>
        <v>0</v>
      </c>
      <c r="U1621" s="166">
        <f t="shared" si="772"/>
        <v>0</v>
      </c>
      <c r="V1621" s="167">
        <f t="shared" si="772"/>
        <v>0</v>
      </c>
      <c r="W1621" s="48">
        <f>W765</f>
        <v>0</v>
      </c>
      <c r="Y1621"/>
      <c r="Z1621"/>
      <c r="AA1621"/>
      <c r="AB1621"/>
      <c r="AC1621"/>
      <c r="AD1621"/>
      <c r="AE1621"/>
      <c r="AF1621"/>
    </row>
    <row r="1622" spans="1:32" s="71" customFormat="1" x14ac:dyDescent="0.4">
      <c r="A1622" s="341"/>
      <c r="B1622" s="494"/>
      <c r="C1622" s="495"/>
      <c r="D1622" s="495"/>
      <c r="E1622" s="496" t="s">
        <v>73</v>
      </c>
      <c r="F1622" s="496"/>
      <c r="G1622" s="68">
        <f t="shared" ref="G1622:W1622" si="773">SUBTOTAL(9,G1623:G1625)</f>
        <v>0</v>
      </c>
      <c r="H1622" s="69">
        <f t="shared" si="773"/>
        <v>0</v>
      </c>
      <c r="I1622" s="66">
        <f t="shared" si="773"/>
        <v>0</v>
      </c>
      <c r="J1622" s="66">
        <f t="shared" si="773"/>
        <v>0</v>
      </c>
      <c r="K1622" s="67">
        <f t="shared" si="773"/>
        <v>0</v>
      </c>
      <c r="L1622" s="36">
        <f t="shared" si="773"/>
        <v>0</v>
      </c>
      <c r="M1622" s="36">
        <f t="shared" si="773"/>
        <v>0</v>
      </c>
      <c r="N1622" s="36">
        <f t="shared" si="773"/>
        <v>0</v>
      </c>
      <c r="O1622" s="36">
        <f t="shared" si="773"/>
        <v>0</v>
      </c>
      <c r="P1622" s="36">
        <f t="shared" si="773"/>
        <v>0</v>
      </c>
      <c r="Q1622" s="36">
        <f t="shared" si="773"/>
        <v>0</v>
      </c>
      <c r="R1622" s="36">
        <f t="shared" si="773"/>
        <v>0</v>
      </c>
      <c r="S1622" s="36">
        <f t="shared" si="773"/>
        <v>0</v>
      </c>
      <c r="T1622" s="36">
        <f t="shared" si="773"/>
        <v>0</v>
      </c>
      <c r="U1622" s="36">
        <f t="shared" si="773"/>
        <v>0</v>
      </c>
      <c r="V1622" s="36">
        <f t="shared" si="773"/>
        <v>0</v>
      </c>
      <c r="W1622" s="35">
        <f t="shared" si="773"/>
        <v>0</v>
      </c>
      <c r="Y1622"/>
      <c r="Z1622"/>
      <c r="AA1622"/>
      <c r="AB1622"/>
      <c r="AC1622"/>
      <c r="AD1622"/>
      <c r="AE1622"/>
      <c r="AF1622"/>
    </row>
    <row r="1623" spans="1:32" s="71" customFormat="1" outlineLevel="1" x14ac:dyDescent="0.4">
      <c r="A1623" s="341"/>
      <c r="B1623" s="494"/>
      <c r="C1623" s="495"/>
      <c r="D1623" s="495"/>
      <c r="E1623" s="496"/>
      <c r="F1623" s="497" t="s">
        <v>74</v>
      </c>
      <c r="G1623" s="174">
        <f>G767</f>
        <v>0</v>
      </c>
      <c r="H1623" s="225">
        <f>G1623*(1-VLOOKUP($F1623,SHT,2,FALSE))+H767*(1-VLOOKUP($F1623,SHT,2,FALSE))</f>
        <v>0</v>
      </c>
      <c r="I1623" s="163">
        <f t="shared" ref="I1623:V1623" si="774">I767*(1-VLOOKUP($F1623,SHT,2,FALSE))</f>
        <v>0</v>
      </c>
      <c r="J1623" s="163">
        <f t="shared" si="774"/>
        <v>0</v>
      </c>
      <c r="K1623" s="181">
        <f t="shared" si="774"/>
        <v>0</v>
      </c>
      <c r="L1623" s="165">
        <f t="shared" si="774"/>
        <v>0</v>
      </c>
      <c r="M1623" s="176">
        <f t="shared" si="774"/>
        <v>0</v>
      </c>
      <c r="N1623" s="166">
        <f t="shared" si="774"/>
        <v>0</v>
      </c>
      <c r="O1623" s="166">
        <f t="shared" si="774"/>
        <v>0</v>
      </c>
      <c r="P1623" s="166">
        <f t="shared" si="774"/>
        <v>0</v>
      </c>
      <c r="Q1623" s="166">
        <f t="shared" si="774"/>
        <v>0</v>
      </c>
      <c r="R1623" s="166">
        <f t="shared" si="774"/>
        <v>0</v>
      </c>
      <c r="S1623" s="166">
        <f t="shared" si="774"/>
        <v>0</v>
      </c>
      <c r="T1623" s="162">
        <f t="shared" si="774"/>
        <v>0</v>
      </c>
      <c r="U1623" s="166">
        <f t="shared" si="774"/>
        <v>0</v>
      </c>
      <c r="V1623" s="167">
        <f t="shared" si="774"/>
        <v>0</v>
      </c>
      <c r="W1623" s="48">
        <f>W767</f>
        <v>0</v>
      </c>
      <c r="Y1623"/>
      <c r="Z1623"/>
      <c r="AA1623"/>
      <c r="AB1623"/>
      <c r="AC1623"/>
      <c r="AD1623"/>
      <c r="AE1623"/>
      <c r="AF1623"/>
    </row>
    <row r="1624" spans="1:32" s="71" customFormat="1" outlineLevel="1" x14ac:dyDescent="0.4">
      <c r="A1624" s="341"/>
      <c r="B1624" s="494"/>
      <c r="C1624" s="495"/>
      <c r="D1624" s="495"/>
      <c r="E1624" s="496"/>
      <c r="F1624" s="497" t="s">
        <v>75</v>
      </c>
      <c r="G1624" s="174">
        <f>G768</f>
        <v>0</v>
      </c>
      <c r="H1624" s="225">
        <f>G1624*(1-VLOOKUP($F1624,SHT,2,FALSE))+H768*(1-VLOOKUP($F1624,SHT,2,FALSE))</f>
        <v>0</v>
      </c>
      <c r="I1624" s="163">
        <f t="shared" ref="I1624:V1624" si="775">I768*(1-VLOOKUP($F1624,SHT,2,FALSE))</f>
        <v>0</v>
      </c>
      <c r="J1624" s="163">
        <f t="shared" si="775"/>
        <v>0</v>
      </c>
      <c r="K1624" s="181">
        <f t="shared" si="775"/>
        <v>0</v>
      </c>
      <c r="L1624" s="165">
        <f t="shared" si="775"/>
        <v>0</v>
      </c>
      <c r="M1624" s="176">
        <f t="shared" si="775"/>
        <v>0</v>
      </c>
      <c r="N1624" s="166">
        <f t="shared" si="775"/>
        <v>0</v>
      </c>
      <c r="O1624" s="166">
        <f t="shared" si="775"/>
        <v>0</v>
      </c>
      <c r="P1624" s="166">
        <f t="shared" si="775"/>
        <v>0</v>
      </c>
      <c r="Q1624" s="166">
        <f t="shared" si="775"/>
        <v>0</v>
      </c>
      <c r="R1624" s="166">
        <f t="shared" si="775"/>
        <v>0</v>
      </c>
      <c r="S1624" s="166">
        <f t="shared" si="775"/>
        <v>0</v>
      </c>
      <c r="T1624" s="162">
        <f t="shared" si="775"/>
        <v>0</v>
      </c>
      <c r="U1624" s="166">
        <f t="shared" si="775"/>
        <v>0</v>
      </c>
      <c r="V1624" s="167">
        <f t="shared" si="775"/>
        <v>0</v>
      </c>
      <c r="W1624" s="48">
        <f>W768</f>
        <v>0</v>
      </c>
      <c r="Y1624"/>
      <c r="Z1624"/>
      <c r="AA1624"/>
      <c r="AB1624"/>
      <c r="AC1624"/>
      <c r="AD1624"/>
      <c r="AE1624"/>
      <c r="AF1624"/>
    </row>
    <row r="1625" spans="1:32" s="71" customFormat="1" outlineLevel="1" x14ac:dyDescent="0.4">
      <c r="A1625" s="341"/>
      <c r="B1625" s="494"/>
      <c r="C1625" s="495"/>
      <c r="D1625" s="495"/>
      <c r="E1625" s="496"/>
      <c r="F1625" s="497" t="s">
        <v>76</v>
      </c>
      <c r="G1625" s="174">
        <f>G769</f>
        <v>0</v>
      </c>
      <c r="H1625" s="225">
        <f>G1625*(1-VLOOKUP($F1625,SHT,2,FALSE))+H769*(1-VLOOKUP($F1625,SHT,2,FALSE))</f>
        <v>0</v>
      </c>
      <c r="I1625" s="163">
        <f t="shared" ref="I1625:V1625" si="776">I769*(1-VLOOKUP($F1625,SHT,2,FALSE))</f>
        <v>0</v>
      </c>
      <c r="J1625" s="163">
        <f t="shared" si="776"/>
        <v>0</v>
      </c>
      <c r="K1625" s="181">
        <f t="shared" si="776"/>
        <v>0</v>
      </c>
      <c r="L1625" s="165">
        <f t="shared" si="776"/>
        <v>0</v>
      </c>
      <c r="M1625" s="176">
        <f t="shared" si="776"/>
        <v>0</v>
      </c>
      <c r="N1625" s="166">
        <f t="shared" si="776"/>
        <v>0</v>
      </c>
      <c r="O1625" s="166">
        <f t="shared" si="776"/>
        <v>0</v>
      </c>
      <c r="P1625" s="166">
        <f t="shared" si="776"/>
        <v>0</v>
      </c>
      <c r="Q1625" s="166">
        <f t="shared" si="776"/>
        <v>0</v>
      </c>
      <c r="R1625" s="166">
        <f t="shared" si="776"/>
        <v>0</v>
      </c>
      <c r="S1625" s="166">
        <f t="shared" si="776"/>
        <v>0</v>
      </c>
      <c r="T1625" s="162">
        <f t="shared" si="776"/>
        <v>0</v>
      </c>
      <c r="U1625" s="166">
        <f t="shared" si="776"/>
        <v>0</v>
      </c>
      <c r="V1625" s="167">
        <f t="shared" si="776"/>
        <v>0</v>
      </c>
      <c r="W1625" s="48">
        <f>W769</f>
        <v>0</v>
      </c>
      <c r="Y1625"/>
      <c r="Z1625"/>
      <c r="AA1625"/>
      <c r="AB1625"/>
      <c r="AC1625"/>
      <c r="AD1625"/>
      <c r="AE1625"/>
      <c r="AF1625"/>
    </row>
    <row r="1626" spans="1:32" s="71" customFormat="1" x14ac:dyDescent="0.4">
      <c r="A1626" s="341"/>
      <c r="B1626" s="494"/>
      <c r="C1626" s="495"/>
      <c r="D1626" s="495"/>
      <c r="E1626" s="496" t="s">
        <v>77</v>
      </c>
      <c r="F1626" s="496"/>
      <c r="G1626" s="68">
        <f t="shared" ref="G1626:W1626" si="777">SUBTOTAL(9,G1627:G1628)</f>
        <v>0</v>
      </c>
      <c r="H1626" s="69">
        <f t="shared" si="777"/>
        <v>0</v>
      </c>
      <c r="I1626" s="66">
        <f t="shared" si="777"/>
        <v>0</v>
      </c>
      <c r="J1626" s="66">
        <f t="shared" si="777"/>
        <v>0</v>
      </c>
      <c r="K1626" s="67">
        <f t="shared" si="777"/>
        <v>0</v>
      </c>
      <c r="L1626" s="36">
        <f t="shared" si="777"/>
        <v>0</v>
      </c>
      <c r="M1626" s="36">
        <f t="shared" si="777"/>
        <v>0</v>
      </c>
      <c r="N1626" s="36">
        <f t="shared" si="777"/>
        <v>0</v>
      </c>
      <c r="O1626" s="36">
        <f t="shared" si="777"/>
        <v>0</v>
      </c>
      <c r="P1626" s="36">
        <f t="shared" si="777"/>
        <v>0</v>
      </c>
      <c r="Q1626" s="36">
        <f t="shared" si="777"/>
        <v>0</v>
      </c>
      <c r="R1626" s="36">
        <f t="shared" si="777"/>
        <v>0</v>
      </c>
      <c r="S1626" s="36">
        <f t="shared" si="777"/>
        <v>0</v>
      </c>
      <c r="T1626" s="36">
        <f t="shared" si="777"/>
        <v>0</v>
      </c>
      <c r="U1626" s="36">
        <f t="shared" si="777"/>
        <v>0</v>
      </c>
      <c r="V1626" s="39">
        <f t="shared" si="777"/>
        <v>0</v>
      </c>
      <c r="W1626" s="35">
        <f t="shared" si="777"/>
        <v>0</v>
      </c>
      <c r="Y1626"/>
      <c r="Z1626"/>
      <c r="AA1626"/>
      <c r="AB1626"/>
      <c r="AC1626"/>
      <c r="AD1626"/>
      <c r="AE1626"/>
      <c r="AF1626"/>
    </row>
    <row r="1627" spans="1:32" s="71" customFormat="1" outlineLevel="1" x14ac:dyDescent="0.4">
      <c r="A1627" s="341"/>
      <c r="B1627" s="494"/>
      <c r="C1627" s="495"/>
      <c r="D1627" s="495"/>
      <c r="E1627" s="496"/>
      <c r="F1627" s="497" t="s">
        <v>78</v>
      </c>
      <c r="G1627" s="174">
        <f>G771</f>
        <v>0</v>
      </c>
      <c r="H1627" s="225">
        <f>G1627*(1-VLOOKUP($F1627,SHT,2,FALSE))+H771*(1-VLOOKUP($F1627,SHT,2,FALSE))</f>
        <v>0</v>
      </c>
      <c r="I1627" s="163">
        <f t="shared" ref="I1627:V1627" si="778">I771*(1-VLOOKUP($F1627,SHT,2,FALSE))</f>
        <v>0</v>
      </c>
      <c r="J1627" s="163">
        <f t="shared" si="778"/>
        <v>0</v>
      </c>
      <c r="K1627" s="181">
        <f t="shared" si="778"/>
        <v>0</v>
      </c>
      <c r="L1627" s="165">
        <f t="shared" si="778"/>
        <v>0</v>
      </c>
      <c r="M1627" s="176">
        <f t="shared" si="778"/>
        <v>0</v>
      </c>
      <c r="N1627" s="166">
        <f t="shared" si="778"/>
        <v>0</v>
      </c>
      <c r="O1627" s="166">
        <f t="shared" si="778"/>
        <v>0</v>
      </c>
      <c r="P1627" s="166">
        <f t="shared" si="778"/>
        <v>0</v>
      </c>
      <c r="Q1627" s="166">
        <f t="shared" si="778"/>
        <v>0</v>
      </c>
      <c r="R1627" s="166">
        <f t="shared" si="778"/>
        <v>0</v>
      </c>
      <c r="S1627" s="166">
        <f t="shared" si="778"/>
        <v>0</v>
      </c>
      <c r="T1627" s="162">
        <f t="shared" si="778"/>
        <v>0</v>
      </c>
      <c r="U1627" s="166">
        <f t="shared" si="778"/>
        <v>0</v>
      </c>
      <c r="V1627" s="167">
        <f t="shared" si="778"/>
        <v>0</v>
      </c>
      <c r="W1627" s="48">
        <f>W771</f>
        <v>0</v>
      </c>
      <c r="Y1627"/>
      <c r="Z1627"/>
      <c r="AA1627"/>
      <c r="AB1627"/>
      <c r="AC1627"/>
      <c r="AD1627"/>
      <c r="AE1627"/>
      <c r="AF1627"/>
    </row>
    <row r="1628" spans="1:32" s="71" customFormat="1" outlineLevel="1" x14ac:dyDescent="0.4">
      <c r="A1628" s="341"/>
      <c r="B1628" s="494"/>
      <c r="C1628" s="495"/>
      <c r="D1628" s="495"/>
      <c r="E1628" s="496"/>
      <c r="F1628" s="497" t="s">
        <v>79</v>
      </c>
      <c r="G1628" s="174">
        <f>G772</f>
        <v>0</v>
      </c>
      <c r="H1628" s="225">
        <f>G1628*(1-VLOOKUP($F1628,SHT,2,FALSE))+H772*(1-VLOOKUP($F1628,SHT,2,FALSE))</f>
        <v>0</v>
      </c>
      <c r="I1628" s="163">
        <f t="shared" ref="I1628:V1628" si="779">I772*(1-VLOOKUP($F1628,SHT,2,FALSE))</f>
        <v>0</v>
      </c>
      <c r="J1628" s="163">
        <f t="shared" si="779"/>
        <v>0</v>
      </c>
      <c r="K1628" s="181">
        <f t="shared" si="779"/>
        <v>0</v>
      </c>
      <c r="L1628" s="165">
        <f t="shared" si="779"/>
        <v>0</v>
      </c>
      <c r="M1628" s="176">
        <f t="shared" si="779"/>
        <v>0</v>
      </c>
      <c r="N1628" s="166">
        <f t="shared" si="779"/>
        <v>0</v>
      </c>
      <c r="O1628" s="166">
        <f t="shared" si="779"/>
        <v>0</v>
      </c>
      <c r="P1628" s="166">
        <f t="shared" si="779"/>
        <v>0</v>
      </c>
      <c r="Q1628" s="166">
        <f t="shared" si="779"/>
        <v>0</v>
      </c>
      <c r="R1628" s="166">
        <f t="shared" si="779"/>
        <v>0</v>
      </c>
      <c r="S1628" s="166">
        <f t="shared" si="779"/>
        <v>0</v>
      </c>
      <c r="T1628" s="162">
        <f t="shared" si="779"/>
        <v>0</v>
      </c>
      <c r="U1628" s="166">
        <f t="shared" si="779"/>
        <v>0</v>
      </c>
      <c r="V1628" s="167">
        <f t="shared" si="779"/>
        <v>0</v>
      </c>
      <c r="W1628" s="48">
        <f>W772</f>
        <v>0</v>
      </c>
      <c r="Y1628"/>
      <c r="Z1628"/>
      <c r="AA1628"/>
      <c r="AB1628"/>
      <c r="AC1628"/>
      <c r="AD1628"/>
      <c r="AE1628"/>
      <c r="AF1628"/>
    </row>
    <row r="1629" spans="1:32" s="71" customFormat="1" x14ac:dyDescent="0.4">
      <c r="A1629" s="341"/>
      <c r="B1629" s="494"/>
      <c r="C1629" s="495"/>
      <c r="D1629" s="495"/>
      <c r="E1629" s="496" t="s">
        <v>80</v>
      </c>
      <c r="F1629" s="496"/>
      <c r="G1629" s="68">
        <f t="shared" ref="G1629:W1629" si="780">SUBTOTAL(9,G1630:G1632)</f>
        <v>0</v>
      </c>
      <c r="H1629" s="69">
        <f t="shared" si="780"/>
        <v>0</v>
      </c>
      <c r="I1629" s="66">
        <f t="shared" si="780"/>
        <v>0</v>
      </c>
      <c r="J1629" s="66">
        <f t="shared" si="780"/>
        <v>0</v>
      </c>
      <c r="K1629" s="67">
        <f t="shared" si="780"/>
        <v>0</v>
      </c>
      <c r="L1629" s="36">
        <f t="shared" si="780"/>
        <v>0</v>
      </c>
      <c r="M1629" s="36">
        <f t="shared" si="780"/>
        <v>0</v>
      </c>
      <c r="N1629" s="36">
        <f t="shared" si="780"/>
        <v>0</v>
      </c>
      <c r="O1629" s="36">
        <f t="shared" si="780"/>
        <v>0</v>
      </c>
      <c r="P1629" s="36">
        <f t="shared" si="780"/>
        <v>0</v>
      </c>
      <c r="Q1629" s="36">
        <f t="shared" si="780"/>
        <v>0</v>
      </c>
      <c r="R1629" s="36">
        <f t="shared" si="780"/>
        <v>0</v>
      </c>
      <c r="S1629" s="36">
        <f t="shared" si="780"/>
        <v>0</v>
      </c>
      <c r="T1629" s="36">
        <f t="shared" si="780"/>
        <v>0</v>
      </c>
      <c r="U1629" s="36">
        <f t="shared" si="780"/>
        <v>0</v>
      </c>
      <c r="V1629" s="36">
        <f t="shared" si="780"/>
        <v>0</v>
      </c>
      <c r="W1629" s="35">
        <f t="shared" si="780"/>
        <v>0</v>
      </c>
      <c r="Y1629"/>
      <c r="Z1629"/>
      <c r="AA1629"/>
      <c r="AB1629"/>
      <c r="AC1629"/>
      <c r="AD1629"/>
      <c r="AE1629"/>
      <c r="AF1629"/>
    </row>
    <row r="1630" spans="1:32" s="71" customFormat="1" outlineLevel="1" x14ac:dyDescent="0.4">
      <c r="A1630" s="341"/>
      <c r="B1630" s="494"/>
      <c r="C1630" s="495"/>
      <c r="D1630" s="495"/>
      <c r="E1630" s="496"/>
      <c r="F1630" s="497" t="s">
        <v>81</v>
      </c>
      <c r="G1630" s="174">
        <f>G774</f>
        <v>0</v>
      </c>
      <c r="H1630" s="225">
        <f>G1630*(1-VLOOKUP($F1630,SHT,2,FALSE))+H774*(1-VLOOKUP($F1630,SHT,2,FALSE))</f>
        <v>0</v>
      </c>
      <c r="I1630" s="163">
        <f t="shared" ref="I1630:V1630" si="781">I774*(1-VLOOKUP($F1630,SHT,2,FALSE))</f>
        <v>0</v>
      </c>
      <c r="J1630" s="163">
        <f t="shared" si="781"/>
        <v>0</v>
      </c>
      <c r="K1630" s="181">
        <f t="shared" si="781"/>
        <v>0</v>
      </c>
      <c r="L1630" s="165">
        <f t="shared" si="781"/>
        <v>0</v>
      </c>
      <c r="M1630" s="176">
        <f t="shared" si="781"/>
        <v>0</v>
      </c>
      <c r="N1630" s="166">
        <f t="shared" si="781"/>
        <v>0</v>
      </c>
      <c r="O1630" s="166">
        <f t="shared" si="781"/>
        <v>0</v>
      </c>
      <c r="P1630" s="166">
        <f t="shared" si="781"/>
        <v>0</v>
      </c>
      <c r="Q1630" s="166">
        <f t="shared" si="781"/>
        <v>0</v>
      </c>
      <c r="R1630" s="166">
        <f t="shared" si="781"/>
        <v>0</v>
      </c>
      <c r="S1630" s="166">
        <f t="shared" si="781"/>
        <v>0</v>
      </c>
      <c r="T1630" s="162">
        <f t="shared" si="781"/>
        <v>0</v>
      </c>
      <c r="U1630" s="166">
        <f t="shared" si="781"/>
        <v>0</v>
      </c>
      <c r="V1630" s="167">
        <f t="shared" si="781"/>
        <v>0</v>
      </c>
      <c r="W1630" s="48">
        <f>W774</f>
        <v>0</v>
      </c>
      <c r="Y1630"/>
      <c r="Z1630"/>
      <c r="AA1630"/>
      <c r="AB1630"/>
      <c r="AC1630"/>
      <c r="AD1630"/>
      <c r="AE1630"/>
      <c r="AF1630"/>
    </row>
    <row r="1631" spans="1:32" s="71" customFormat="1" outlineLevel="1" x14ac:dyDescent="0.4">
      <c r="A1631" s="341"/>
      <c r="B1631" s="494"/>
      <c r="C1631" s="495"/>
      <c r="D1631" s="495"/>
      <c r="E1631" s="496"/>
      <c r="F1631" s="497" t="s">
        <v>82</v>
      </c>
      <c r="G1631" s="174">
        <f>G775</f>
        <v>0</v>
      </c>
      <c r="H1631" s="225">
        <f>G1631*(1-VLOOKUP($F1631,SHT,2,FALSE))+H775*(1-VLOOKUP($F1631,SHT,2,FALSE))</f>
        <v>0</v>
      </c>
      <c r="I1631" s="163">
        <f t="shared" ref="I1631:V1631" si="782">I775*(1-VLOOKUP($F1631,SHT,2,FALSE))</f>
        <v>0</v>
      </c>
      <c r="J1631" s="163">
        <f t="shared" si="782"/>
        <v>0</v>
      </c>
      <c r="K1631" s="181">
        <f t="shared" si="782"/>
        <v>0</v>
      </c>
      <c r="L1631" s="165">
        <f t="shared" si="782"/>
        <v>0</v>
      </c>
      <c r="M1631" s="176">
        <f t="shared" si="782"/>
        <v>0</v>
      </c>
      <c r="N1631" s="166">
        <f t="shared" si="782"/>
        <v>0</v>
      </c>
      <c r="O1631" s="166">
        <f t="shared" si="782"/>
        <v>0</v>
      </c>
      <c r="P1631" s="166">
        <f t="shared" si="782"/>
        <v>0</v>
      </c>
      <c r="Q1631" s="166">
        <f t="shared" si="782"/>
        <v>0</v>
      </c>
      <c r="R1631" s="166">
        <f t="shared" si="782"/>
        <v>0</v>
      </c>
      <c r="S1631" s="166">
        <f t="shared" si="782"/>
        <v>0</v>
      </c>
      <c r="T1631" s="162">
        <f t="shared" si="782"/>
        <v>0</v>
      </c>
      <c r="U1631" s="166">
        <f t="shared" si="782"/>
        <v>0</v>
      </c>
      <c r="V1631" s="167">
        <f t="shared" si="782"/>
        <v>0</v>
      </c>
      <c r="W1631" s="48">
        <f>W775</f>
        <v>0</v>
      </c>
      <c r="Y1631"/>
      <c r="Z1631"/>
      <c r="AA1631"/>
      <c r="AB1631"/>
      <c r="AC1631"/>
      <c r="AD1631"/>
      <c r="AE1631"/>
      <c r="AF1631"/>
    </row>
    <row r="1632" spans="1:32" s="71" customFormat="1" outlineLevel="1" x14ac:dyDescent="0.4">
      <c r="A1632" s="341"/>
      <c r="B1632" s="494"/>
      <c r="C1632" s="495"/>
      <c r="D1632" s="495"/>
      <c r="E1632" s="496"/>
      <c r="F1632" s="497" t="s">
        <v>83</v>
      </c>
      <c r="G1632" s="174">
        <f>G776</f>
        <v>0</v>
      </c>
      <c r="H1632" s="225">
        <f>G1632*(1-VLOOKUP($F1632,SHT,2,FALSE))+H776*(1-VLOOKUP($F1632,SHT,2,FALSE))</f>
        <v>0</v>
      </c>
      <c r="I1632" s="163">
        <f t="shared" ref="I1632:V1632" si="783">I776*(1-VLOOKUP($F1632,SHT,2,FALSE))</f>
        <v>0</v>
      </c>
      <c r="J1632" s="163">
        <f t="shared" si="783"/>
        <v>0</v>
      </c>
      <c r="K1632" s="181">
        <f t="shared" si="783"/>
        <v>0</v>
      </c>
      <c r="L1632" s="165">
        <f t="shared" si="783"/>
        <v>0</v>
      </c>
      <c r="M1632" s="176">
        <f t="shared" si="783"/>
        <v>0</v>
      </c>
      <c r="N1632" s="166">
        <f t="shared" si="783"/>
        <v>0</v>
      </c>
      <c r="O1632" s="166">
        <f t="shared" si="783"/>
        <v>0</v>
      </c>
      <c r="P1632" s="166">
        <f t="shared" si="783"/>
        <v>0</v>
      </c>
      <c r="Q1632" s="166">
        <f t="shared" si="783"/>
        <v>0</v>
      </c>
      <c r="R1632" s="166">
        <f t="shared" si="783"/>
        <v>0</v>
      </c>
      <c r="S1632" s="166">
        <f t="shared" si="783"/>
        <v>0</v>
      </c>
      <c r="T1632" s="162">
        <f t="shared" si="783"/>
        <v>0</v>
      </c>
      <c r="U1632" s="166">
        <f t="shared" si="783"/>
        <v>0</v>
      </c>
      <c r="V1632" s="167">
        <f t="shared" si="783"/>
        <v>0</v>
      </c>
      <c r="W1632" s="48">
        <f>W776</f>
        <v>0</v>
      </c>
      <c r="Y1632"/>
      <c r="Z1632"/>
      <c r="AA1632"/>
      <c r="AB1632"/>
      <c r="AC1632"/>
      <c r="AD1632"/>
      <c r="AE1632"/>
      <c r="AF1632"/>
    </row>
    <row r="1633" spans="1:32" s="71" customFormat="1" x14ac:dyDescent="0.4">
      <c r="A1633" s="341"/>
      <c r="B1633" s="494"/>
      <c r="C1633" s="495"/>
      <c r="D1633" s="495"/>
      <c r="E1633" s="496" t="s">
        <v>84</v>
      </c>
      <c r="F1633" s="496"/>
      <c r="G1633" s="68">
        <f t="shared" ref="G1633:W1633" si="784">SUBTOTAL(9,G1634:G1635)</f>
        <v>0</v>
      </c>
      <c r="H1633" s="69">
        <f t="shared" si="784"/>
        <v>0</v>
      </c>
      <c r="I1633" s="66">
        <f t="shared" si="784"/>
        <v>0</v>
      </c>
      <c r="J1633" s="66">
        <f t="shared" si="784"/>
        <v>0</v>
      </c>
      <c r="K1633" s="67">
        <f t="shared" si="784"/>
        <v>0</v>
      </c>
      <c r="L1633" s="36">
        <f t="shared" si="784"/>
        <v>0</v>
      </c>
      <c r="M1633" s="36">
        <f t="shared" si="784"/>
        <v>0</v>
      </c>
      <c r="N1633" s="36">
        <f t="shared" si="784"/>
        <v>0</v>
      </c>
      <c r="O1633" s="36">
        <f t="shared" si="784"/>
        <v>0</v>
      </c>
      <c r="P1633" s="36">
        <f t="shared" si="784"/>
        <v>0</v>
      </c>
      <c r="Q1633" s="36">
        <f t="shared" si="784"/>
        <v>0</v>
      </c>
      <c r="R1633" s="36">
        <f t="shared" si="784"/>
        <v>0</v>
      </c>
      <c r="S1633" s="36">
        <f t="shared" si="784"/>
        <v>0</v>
      </c>
      <c r="T1633" s="36">
        <f t="shared" si="784"/>
        <v>0</v>
      </c>
      <c r="U1633" s="36">
        <f t="shared" si="784"/>
        <v>0</v>
      </c>
      <c r="V1633" s="39">
        <f t="shared" si="784"/>
        <v>0</v>
      </c>
      <c r="W1633" s="35">
        <f t="shared" si="784"/>
        <v>0</v>
      </c>
      <c r="Y1633"/>
      <c r="Z1633"/>
      <c r="AA1633"/>
      <c r="AB1633"/>
      <c r="AC1633"/>
      <c r="AD1633"/>
      <c r="AE1633"/>
      <c r="AF1633"/>
    </row>
    <row r="1634" spans="1:32" s="71" customFormat="1" outlineLevel="1" x14ac:dyDescent="0.4">
      <c r="A1634" s="341"/>
      <c r="B1634" s="494"/>
      <c r="C1634" s="495"/>
      <c r="D1634" s="495"/>
      <c r="E1634" s="496"/>
      <c r="F1634" s="497" t="s">
        <v>85</v>
      </c>
      <c r="G1634" s="174">
        <f>G778</f>
        <v>0</v>
      </c>
      <c r="H1634" s="225">
        <f>G1634*(1-VLOOKUP($F1634,SHT,2,FALSE))+H778*(1-VLOOKUP($F1634,SHT,2,FALSE))</f>
        <v>0</v>
      </c>
      <c r="I1634" s="163">
        <f t="shared" ref="I1634:V1634" si="785">I778*(1-VLOOKUP($F1634,SHT,2,FALSE))</f>
        <v>0</v>
      </c>
      <c r="J1634" s="163">
        <f t="shared" si="785"/>
        <v>0</v>
      </c>
      <c r="K1634" s="181">
        <f t="shared" si="785"/>
        <v>0</v>
      </c>
      <c r="L1634" s="165">
        <f t="shared" si="785"/>
        <v>0</v>
      </c>
      <c r="M1634" s="176">
        <f t="shared" si="785"/>
        <v>0</v>
      </c>
      <c r="N1634" s="166">
        <f t="shared" si="785"/>
        <v>0</v>
      </c>
      <c r="O1634" s="166">
        <f t="shared" si="785"/>
        <v>0</v>
      </c>
      <c r="P1634" s="166">
        <f t="shared" si="785"/>
        <v>0</v>
      </c>
      <c r="Q1634" s="166">
        <f t="shared" si="785"/>
        <v>0</v>
      </c>
      <c r="R1634" s="166">
        <f t="shared" si="785"/>
        <v>0</v>
      </c>
      <c r="S1634" s="166">
        <f t="shared" si="785"/>
        <v>0</v>
      </c>
      <c r="T1634" s="162">
        <f t="shared" si="785"/>
        <v>0</v>
      </c>
      <c r="U1634" s="166">
        <f t="shared" si="785"/>
        <v>0</v>
      </c>
      <c r="V1634" s="167">
        <f t="shared" si="785"/>
        <v>0</v>
      </c>
      <c r="W1634" s="48">
        <f>W778</f>
        <v>0</v>
      </c>
      <c r="Y1634"/>
      <c r="Z1634"/>
      <c r="AA1634"/>
      <c r="AB1634"/>
      <c r="AC1634"/>
      <c r="AD1634"/>
      <c r="AE1634"/>
      <c r="AF1634"/>
    </row>
    <row r="1635" spans="1:32" s="71" customFormat="1" outlineLevel="1" x14ac:dyDescent="0.4">
      <c r="A1635" s="341"/>
      <c r="B1635" s="494"/>
      <c r="C1635" s="495"/>
      <c r="D1635" s="495"/>
      <c r="E1635" s="496"/>
      <c r="F1635" s="497" t="s">
        <v>86</v>
      </c>
      <c r="G1635" s="174">
        <f>G779</f>
        <v>0</v>
      </c>
      <c r="H1635" s="225">
        <f>G1635*(1-VLOOKUP($F1635,SHT,2,FALSE))+H779*(1-VLOOKUP($F1635,SHT,2,FALSE))</f>
        <v>0</v>
      </c>
      <c r="I1635" s="163">
        <f t="shared" ref="I1635:V1635" si="786">I779*(1-VLOOKUP($F1635,SHT,2,FALSE))</f>
        <v>0</v>
      </c>
      <c r="J1635" s="163">
        <f t="shared" si="786"/>
        <v>0</v>
      </c>
      <c r="K1635" s="181">
        <f t="shared" si="786"/>
        <v>0</v>
      </c>
      <c r="L1635" s="165">
        <f t="shared" si="786"/>
        <v>0</v>
      </c>
      <c r="M1635" s="176">
        <f t="shared" si="786"/>
        <v>0</v>
      </c>
      <c r="N1635" s="166">
        <f t="shared" si="786"/>
        <v>0</v>
      </c>
      <c r="O1635" s="166">
        <f t="shared" si="786"/>
        <v>0</v>
      </c>
      <c r="P1635" s="166">
        <f t="shared" si="786"/>
        <v>0</v>
      </c>
      <c r="Q1635" s="166">
        <f t="shared" si="786"/>
        <v>0</v>
      </c>
      <c r="R1635" s="166">
        <f t="shared" si="786"/>
        <v>0</v>
      </c>
      <c r="S1635" s="166">
        <f t="shared" si="786"/>
        <v>0</v>
      </c>
      <c r="T1635" s="162">
        <f t="shared" si="786"/>
        <v>0</v>
      </c>
      <c r="U1635" s="166">
        <f t="shared" si="786"/>
        <v>0</v>
      </c>
      <c r="V1635" s="167">
        <f t="shared" si="786"/>
        <v>0</v>
      </c>
      <c r="W1635" s="48">
        <f>W779</f>
        <v>0</v>
      </c>
      <c r="Y1635"/>
      <c r="Z1635"/>
      <c r="AA1635"/>
      <c r="AB1635"/>
      <c r="AC1635"/>
      <c r="AD1635"/>
      <c r="AE1635"/>
      <c r="AF1635"/>
    </row>
    <row r="1636" spans="1:32" s="71" customFormat="1" x14ac:dyDescent="0.4">
      <c r="A1636" s="341"/>
      <c r="B1636" s="494"/>
      <c r="C1636" s="495"/>
      <c r="D1636" s="495"/>
      <c r="E1636" s="496" t="s">
        <v>87</v>
      </c>
      <c r="F1636" s="496"/>
      <c r="G1636" s="68">
        <f t="shared" ref="G1636:W1636" si="787">SUBTOTAL(9,G1637:G1639)</f>
        <v>0</v>
      </c>
      <c r="H1636" s="69">
        <f t="shared" si="787"/>
        <v>0</v>
      </c>
      <c r="I1636" s="66">
        <f t="shared" si="787"/>
        <v>0</v>
      </c>
      <c r="J1636" s="66">
        <f t="shared" si="787"/>
        <v>0</v>
      </c>
      <c r="K1636" s="67">
        <f t="shared" si="787"/>
        <v>0</v>
      </c>
      <c r="L1636" s="53">
        <f t="shared" si="787"/>
        <v>0</v>
      </c>
      <c r="M1636" s="36">
        <f t="shared" si="787"/>
        <v>0</v>
      </c>
      <c r="N1636" s="36">
        <f t="shared" si="787"/>
        <v>0</v>
      </c>
      <c r="O1636" s="36">
        <f t="shared" si="787"/>
        <v>0</v>
      </c>
      <c r="P1636" s="36">
        <f t="shared" si="787"/>
        <v>0</v>
      </c>
      <c r="Q1636" s="36">
        <f t="shared" si="787"/>
        <v>0</v>
      </c>
      <c r="R1636" s="36">
        <f t="shared" si="787"/>
        <v>0</v>
      </c>
      <c r="S1636" s="36">
        <f t="shared" si="787"/>
        <v>0</v>
      </c>
      <c r="T1636" s="36">
        <f t="shared" si="787"/>
        <v>0</v>
      </c>
      <c r="U1636" s="36">
        <f t="shared" si="787"/>
        <v>0</v>
      </c>
      <c r="V1636" s="39">
        <f t="shared" si="787"/>
        <v>0</v>
      </c>
      <c r="W1636" s="35">
        <f t="shared" si="787"/>
        <v>0</v>
      </c>
      <c r="Y1636"/>
      <c r="Z1636"/>
      <c r="AA1636"/>
      <c r="AB1636"/>
      <c r="AC1636"/>
      <c r="AD1636"/>
      <c r="AE1636"/>
      <c r="AF1636"/>
    </row>
    <row r="1637" spans="1:32" s="71" customFormat="1" outlineLevel="1" x14ac:dyDescent="0.4">
      <c r="A1637" s="341"/>
      <c r="B1637" s="494"/>
      <c r="C1637" s="495"/>
      <c r="D1637" s="495"/>
      <c r="E1637" s="496"/>
      <c r="F1637" s="497" t="s">
        <v>88</v>
      </c>
      <c r="G1637" s="174">
        <f>G781</f>
        <v>0</v>
      </c>
      <c r="H1637" s="225">
        <f>G1637*(1-VLOOKUP($F1637,SHT,2,FALSE))+H781*(1-VLOOKUP($F1637,SHT,2,FALSE))</f>
        <v>0</v>
      </c>
      <c r="I1637" s="163">
        <f t="shared" ref="I1637:V1637" si="788">I781*(1-VLOOKUP($F1637,SHT,2,FALSE))</f>
        <v>0</v>
      </c>
      <c r="J1637" s="163">
        <f t="shared" si="788"/>
        <v>0</v>
      </c>
      <c r="K1637" s="181">
        <f t="shared" si="788"/>
        <v>0</v>
      </c>
      <c r="L1637" s="180">
        <f t="shared" si="788"/>
        <v>0</v>
      </c>
      <c r="M1637" s="166">
        <f t="shared" si="788"/>
        <v>0</v>
      </c>
      <c r="N1637" s="166">
        <f t="shared" si="788"/>
        <v>0</v>
      </c>
      <c r="O1637" s="166">
        <f t="shared" si="788"/>
        <v>0</v>
      </c>
      <c r="P1637" s="166">
        <f t="shared" si="788"/>
        <v>0</v>
      </c>
      <c r="Q1637" s="166">
        <f t="shared" si="788"/>
        <v>0</v>
      </c>
      <c r="R1637" s="166">
        <f t="shared" si="788"/>
        <v>0</v>
      </c>
      <c r="S1637" s="166">
        <f t="shared" si="788"/>
        <v>0</v>
      </c>
      <c r="T1637" s="166">
        <f t="shared" si="788"/>
        <v>0</v>
      </c>
      <c r="U1637" s="166">
        <f t="shared" si="788"/>
        <v>0</v>
      </c>
      <c r="V1637" s="167">
        <f t="shared" si="788"/>
        <v>0</v>
      </c>
      <c r="W1637" s="48">
        <f>W781</f>
        <v>0</v>
      </c>
      <c r="Y1637"/>
      <c r="Z1637"/>
      <c r="AA1637"/>
      <c r="AB1637"/>
      <c r="AC1637"/>
      <c r="AD1637"/>
      <c r="AE1637"/>
      <c r="AF1637"/>
    </row>
    <row r="1638" spans="1:32" s="71" customFormat="1" outlineLevel="1" x14ac:dyDescent="0.4">
      <c r="A1638" s="341"/>
      <c r="B1638" s="494"/>
      <c r="C1638" s="495"/>
      <c r="D1638" s="495"/>
      <c r="E1638" s="496"/>
      <c r="F1638" s="497" t="s">
        <v>89</v>
      </c>
      <c r="G1638" s="174">
        <f>G782</f>
        <v>0</v>
      </c>
      <c r="H1638" s="225">
        <f>G1638*(1-VLOOKUP($F1638,SHT,2,FALSE))+H782*(1-VLOOKUP($F1638,SHT,2,FALSE))</f>
        <v>0</v>
      </c>
      <c r="I1638" s="163">
        <f t="shared" ref="I1638:V1638" si="789">I782*(1-VLOOKUP($F1638,SHT,2,FALSE))</f>
        <v>0</v>
      </c>
      <c r="J1638" s="163">
        <f t="shared" si="789"/>
        <v>0</v>
      </c>
      <c r="K1638" s="181">
        <f t="shared" si="789"/>
        <v>0</v>
      </c>
      <c r="L1638" s="180">
        <f t="shared" si="789"/>
        <v>0</v>
      </c>
      <c r="M1638" s="166">
        <f t="shared" si="789"/>
        <v>0</v>
      </c>
      <c r="N1638" s="166">
        <f t="shared" si="789"/>
        <v>0</v>
      </c>
      <c r="O1638" s="166">
        <f t="shared" si="789"/>
        <v>0</v>
      </c>
      <c r="P1638" s="166">
        <f t="shared" si="789"/>
        <v>0</v>
      </c>
      <c r="Q1638" s="166">
        <f t="shared" si="789"/>
        <v>0</v>
      </c>
      <c r="R1638" s="166">
        <f t="shared" si="789"/>
        <v>0</v>
      </c>
      <c r="S1638" s="166">
        <f t="shared" si="789"/>
        <v>0</v>
      </c>
      <c r="T1638" s="166">
        <f t="shared" si="789"/>
        <v>0</v>
      </c>
      <c r="U1638" s="166">
        <f t="shared" si="789"/>
        <v>0</v>
      </c>
      <c r="V1638" s="167">
        <f t="shared" si="789"/>
        <v>0</v>
      </c>
      <c r="W1638" s="48">
        <f>W782</f>
        <v>0</v>
      </c>
      <c r="Y1638"/>
      <c r="Z1638"/>
      <c r="AA1638"/>
      <c r="AB1638"/>
      <c r="AC1638"/>
      <c r="AD1638"/>
      <c r="AE1638"/>
      <c r="AF1638"/>
    </row>
    <row r="1639" spans="1:32" s="71" customFormat="1" outlineLevel="1" x14ac:dyDescent="0.4">
      <c r="A1639" s="341"/>
      <c r="B1639" s="494"/>
      <c r="C1639" s="495"/>
      <c r="D1639" s="495"/>
      <c r="E1639" s="496"/>
      <c r="F1639" s="497" t="s">
        <v>90</v>
      </c>
      <c r="G1639" s="174">
        <f>G783</f>
        <v>0</v>
      </c>
      <c r="H1639" s="225">
        <f>G1639*(1-VLOOKUP($F1639,SHT,2,FALSE))+H783*(1-VLOOKUP($F1639,SHT,2,FALSE))</f>
        <v>0</v>
      </c>
      <c r="I1639" s="163">
        <f t="shared" ref="I1639:V1639" si="790">I783*(1-VLOOKUP($F1639,SHT,2,FALSE))</f>
        <v>0</v>
      </c>
      <c r="J1639" s="163">
        <f t="shared" si="790"/>
        <v>0</v>
      </c>
      <c r="K1639" s="181">
        <f t="shared" si="790"/>
        <v>0</v>
      </c>
      <c r="L1639" s="180">
        <f t="shared" si="790"/>
        <v>0</v>
      </c>
      <c r="M1639" s="166">
        <f t="shared" si="790"/>
        <v>0</v>
      </c>
      <c r="N1639" s="166">
        <f t="shared" si="790"/>
        <v>0</v>
      </c>
      <c r="O1639" s="166">
        <f t="shared" si="790"/>
        <v>0</v>
      </c>
      <c r="P1639" s="166">
        <f t="shared" si="790"/>
        <v>0</v>
      </c>
      <c r="Q1639" s="166">
        <f t="shared" si="790"/>
        <v>0</v>
      </c>
      <c r="R1639" s="166">
        <f t="shared" si="790"/>
        <v>0</v>
      </c>
      <c r="S1639" s="166">
        <f t="shared" si="790"/>
        <v>0</v>
      </c>
      <c r="T1639" s="166">
        <f t="shared" si="790"/>
        <v>0</v>
      </c>
      <c r="U1639" s="166">
        <f t="shared" si="790"/>
        <v>0</v>
      </c>
      <c r="V1639" s="167">
        <f t="shared" si="790"/>
        <v>0</v>
      </c>
      <c r="W1639" s="48">
        <f>W783</f>
        <v>0</v>
      </c>
      <c r="Y1639"/>
      <c r="Z1639"/>
      <c r="AA1639"/>
      <c r="AB1639"/>
      <c r="AC1639"/>
      <c r="AD1639"/>
      <c r="AE1639"/>
      <c r="AF1639"/>
    </row>
    <row r="1640" spans="1:32" s="71" customFormat="1" x14ac:dyDescent="0.4">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4">
      <c r="A1641" s="341"/>
      <c r="B1641" s="494"/>
      <c r="C1641" s="495"/>
      <c r="D1641" s="495"/>
      <c r="E1641" s="496" t="s">
        <v>92</v>
      </c>
      <c r="F1641" s="496"/>
      <c r="G1641" s="68">
        <f t="shared" ref="G1641:W1641" si="791">SUBTOTAL(9,G1642:G1643)</f>
        <v>0</v>
      </c>
      <c r="H1641" s="69">
        <f t="shared" si="791"/>
        <v>0</v>
      </c>
      <c r="I1641" s="66">
        <f t="shared" si="791"/>
        <v>0</v>
      </c>
      <c r="J1641" s="66">
        <f t="shared" si="791"/>
        <v>0</v>
      </c>
      <c r="K1641" s="67">
        <f t="shared" si="791"/>
        <v>0</v>
      </c>
      <c r="L1641" s="36">
        <f t="shared" si="791"/>
        <v>0</v>
      </c>
      <c r="M1641" s="36">
        <f t="shared" si="791"/>
        <v>0</v>
      </c>
      <c r="N1641" s="36">
        <f t="shared" si="791"/>
        <v>0</v>
      </c>
      <c r="O1641" s="36">
        <f t="shared" si="791"/>
        <v>0</v>
      </c>
      <c r="P1641" s="36">
        <f t="shared" si="791"/>
        <v>0</v>
      </c>
      <c r="Q1641" s="36">
        <f t="shared" si="791"/>
        <v>0</v>
      </c>
      <c r="R1641" s="36">
        <f t="shared" si="791"/>
        <v>0</v>
      </c>
      <c r="S1641" s="36">
        <f t="shared" si="791"/>
        <v>0</v>
      </c>
      <c r="T1641" s="36">
        <f t="shared" si="791"/>
        <v>0</v>
      </c>
      <c r="U1641" s="36">
        <f t="shared" si="791"/>
        <v>0</v>
      </c>
      <c r="V1641" s="39">
        <f t="shared" si="791"/>
        <v>0</v>
      </c>
      <c r="W1641" s="35">
        <f t="shared" si="791"/>
        <v>0</v>
      </c>
      <c r="Y1641"/>
      <c r="Z1641"/>
      <c r="AA1641"/>
      <c r="AB1641"/>
      <c r="AC1641"/>
      <c r="AD1641"/>
      <c r="AE1641"/>
      <c r="AF1641"/>
    </row>
    <row r="1642" spans="1:32" s="71" customFormat="1" outlineLevel="1" x14ac:dyDescent="0.4">
      <c r="A1642" s="341"/>
      <c r="B1642" s="494"/>
      <c r="C1642" s="495"/>
      <c r="D1642" s="495"/>
      <c r="E1642" s="496"/>
      <c r="F1642" s="497" t="s">
        <v>93</v>
      </c>
      <c r="G1642" s="174">
        <f>G786</f>
        <v>0</v>
      </c>
      <c r="H1642" s="225">
        <f>G1642*(1-VLOOKUP($F1642,SHT,2,FALSE))+H786*(1-VLOOKUP($F1642,SHT,2,FALSE))</f>
        <v>0</v>
      </c>
      <c r="I1642" s="163">
        <f t="shared" ref="I1642:V1642" si="792">I786*(1-VLOOKUP($F1642,SHT,2,FALSE))</f>
        <v>0</v>
      </c>
      <c r="J1642" s="163">
        <f t="shared" si="792"/>
        <v>0</v>
      </c>
      <c r="K1642" s="181">
        <f t="shared" si="792"/>
        <v>0</v>
      </c>
      <c r="L1642" s="165">
        <f t="shared" si="792"/>
        <v>0</v>
      </c>
      <c r="M1642" s="176">
        <f t="shared" si="792"/>
        <v>0</v>
      </c>
      <c r="N1642" s="166">
        <f t="shared" si="792"/>
        <v>0</v>
      </c>
      <c r="O1642" s="166">
        <f t="shared" si="792"/>
        <v>0</v>
      </c>
      <c r="P1642" s="166">
        <f t="shared" si="792"/>
        <v>0</v>
      </c>
      <c r="Q1642" s="166">
        <f t="shared" si="792"/>
        <v>0</v>
      </c>
      <c r="R1642" s="166">
        <f t="shared" si="792"/>
        <v>0</v>
      </c>
      <c r="S1642" s="166">
        <f t="shared" si="792"/>
        <v>0</v>
      </c>
      <c r="T1642" s="162">
        <f t="shared" si="792"/>
        <v>0</v>
      </c>
      <c r="U1642" s="166">
        <f t="shared" si="792"/>
        <v>0</v>
      </c>
      <c r="V1642" s="167">
        <f t="shared" si="792"/>
        <v>0</v>
      </c>
      <c r="W1642" s="48">
        <f>W786</f>
        <v>0</v>
      </c>
      <c r="Y1642"/>
      <c r="Z1642"/>
      <c r="AA1642"/>
      <c r="AB1642"/>
      <c r="AC1642"/>
      <c r="AD1642"/>
      <c r="AE1642"/>
      <c r="AF1642"/>
    </row>
    <row r="1643" spans="1:32" s="71" customFormat="1" outlineLevel="1" x14ac:dyDescent="0.4">
      <c r="A1643" s="341"/>
      <c r="B1643" s="494"/>
      <c r="C1643" s="495"/>
      <c r="D1643" s="495"/>
      <c r="E1643" s="496"/>
      <c r="F1643" s="497" t="s">
        <v>94</v>
      </c>
      <c r="G1643" s="174">
        <f>G787</f>
        <v>0</v>
      </c>
      <c r="H1643" s="225">
        <f>G1643*(1-VLOOKUP($F1643,SHT,2,FALSE))+H787*(1-VLOOKUP($F1643,SHT,2,FALSE))</f>
        <v>0</v>
      </c>
      <c r="I1643" s="163">
        <f t="shared" ref="I1643:V1643" si="793">I787*(1-VLOOKUP($F1643,SHT,2,FALSE))</f>
        <v>0</v>
      </c>
      <c r="J1643" s="163">
        <f t="shared" si="793"/>
        <v>0</v>
      </c>
      <c r="K1643" s="181">
        <f t="shared" si="793"/>
        <v>0</v>
      </c>
      <c r="L1643" s="165">
        <f t="shared" si="793"/>
        <v>0</v>
      </c>
      <c r="M1643" s="176">
        <f t="shared" si="793"/>
        <v>0</v>
      </c>
      <c r="N1643" s="166">
        <f t="shared" si="793"/>
        <v>0</v>
      </c>
      <c r="O1643" s="166">
        <f t="shared" si="793"/>
        <v>0</v>
      </c>
      <c r="P1643" s="166">
        <f t="shared" si="793"/>
        <v>0</v>
      </c>
      <c r="Q1643" s="166">
        <f t="shared" si="793"/>
        <v>0</v>
      </c>
      <c r="R1643" s="166">
        <f t="shared" si="793"/>
        <v>0</v>
      </c>
      <c r="S1643" s="166">
        <f t="shared" si="793"/>
        <v>0</v>
      </c>
      <c r="T1643" s="162">
        <f t="shared" si="793"/>
        <v>0</v>
      </c>
      <c r="U1643" s="166">
        <f t="shared" si="793"/>
        <v>0</v>
      </c>
      <c r="V1643" s="167">
        <f t="shared" si="793"/>
        <v>0</v>
      </c>
      <c r="W1643" s="48">
        <f>W787</f>
        <v>0</v>
      </c>
      <c r="Y1643"/>
      <c r="Z1643"/>
      <c r="AA1643"/>
      <c r="AB1643"/>
      <c r="AC1643"/>
      <c r="AD1643"/>
      <c r="AE1643"/>
      <c r="AF1643"/>
    </row>
    <row r="1644" spans="1:32" s="71" customFormat="1" x14ac:dyDescent="0.4">
      <c r="A1644" s="341"/>
      <c r="B1644" s="494"/>
      <c r="C1644" s="495"/>
      <c r="D1644" s="495"/>
      <c r="E1644" s="496" t="s">
        <v>95</v>
      </c>
      <c r="F1644" s="496"/>
      <c r="G1644" s="68">
        <f t="shared" ref="G1644:W1644" si="794">SUBTOTAL(9,G1645:G1646)</f>
        <v>0</v>
      </c>
      <c r="H1644" s="69">
        <f t="shared" si="794"/>
        <v>0</v>
      </c>
      <c r="I1644" s="66">
        <f t="shared" si="794"/>
        <v>0</v>
      </c>
      <c r="J1644" s="66">
        <f t="shared" si="794"/>
        <v>0</v>
      </c>
      <c r="K1644" s="67">
        <f t="shared" si="794"/>
        <v>0</v>
      </c>
      <c r="L1644" s="36">
        <f t="shared" si="794"/>
        <v>0</v>
      </c>
      <c r="M1644" s="36">
        <f t="shared" si="794"/>
        <v>0</v>
      </c>
      <c r="N1644" s="36">
        <f t="shared" si="794"/>
        <v>0</v>
      </c>
      <c r="O1644" s="36">
        <f t="shared" si="794"/>
        <v>0</v>
      </c>
      <c r="P1644" s="36">
        <f t="shared" si="794"/>
        <v>0</v>
      </c>
      <c r="Q1644" s="36">
        <f t="shared" si="794"/>
        <v>0</v>
      </c>
      <c r="R1644" s="36">
        <f t="shared" si="794"/>
        <v>0</v>
      </c>
      <c r="S1644" s="36">
        <f t="shared" si="794"/>
        <v>0</v>
      </c>
      <c r="T1644" s="36">
        <f t="shared" si="794"/>
        <v>0</v>
      </c>
      <c r="U1644" s="36">
        <f t="shared" si="794"/>
        <v>0</v>
      </c>
      <c r="V1644" s="39">
        <f t="shared" si="794"/>
        <v>0</v>
      </c>
      <c r="W1644" s="35">
        <f t="shared" si="794"/>
        <v>0</v>
      </c>
      <c r="Y1644"/>
      <c r="Z1644"/>
      <c r="AA1644"/>
      <c r="AB1644"/>
      <c r="AC1644"/>
      <c r="AD1644"/>
      <c r="AE1644"/>
      <c r="AF1644"/>
    </row>
    <row r="1645" spans="1:32" s="71" customFormat="1" outlineLevel="1" x14ac:dyDescent="0.4">
      <c r="A1645" s="341"/>
      <c r="B1645" s="494"/>
      <c r="C1645" s="495"/>
      <c r="D1645" s="495"/>
      <c r="E1645" s="496"/>
      <c r="F1645" s="497" t="s">
        <v>96</v>
      </c>
      <c r="G1645" s="174">
        <f>G789</f>
        <v>0</v>
      </c>
      <c r="H1645" s="225">
        <f>G1645*(1-VLOOKUP($F1645,SHT,2,FALSE))+H789*(1-VLOOKUP($F1645,SHT,2,FALSE))</f>
        <v>0</v>
      </c>
      <c r="I1645" s="163">
        <f t="shared" ref="I1645:V1645" si="795">I789*(1-VLOOKUP($F1645,SHT,2,FALSE))</f>
        <v>0</v>
      </c>
      <c r="J1645" s="163">
        <f t="shared" si="795"/>
        <v>0</v>
      </c>
      <c r="K1645" s="181">
        <f t="shared" si="795"/>
        <v>0</v>
      </c>
      <c r="L1645" s="165">
        <f t="shared" si="795"/>
        <v>0</v>
      </c>
      <c r="M1645" s="176">
        <f t="shared" si="795"/>
        <v>0</v>
      </c>
      <c r="N1645" s="166">
        <f t="shared" si="795"/>
        <v>0</v>
      </c>
      <c r="O1645" s="166">
        <f t="shared" si="795"/>
        <v>0</v>
      </c>
      <c r="P1645" s="166">
        <f t="shared" si="795"/>
        <v>0</v>
      </c>
      <c r="Q1645" s="166">
        <f t="shared" si="795"/>
        <v>0</v>
      </c>
      <c r="R1645" s="166">
        <f t="shared" si="795"/>
        <v>0</v>
      </c>
      <c r="S1645" s="166">
        <f t="shared" si="795"/>
        <v>0</v>
      </c>
      <c r="T1645" s="162">
        <f t="shared" si="795"/>
        <v>0</v>
      </c>
      <c r="U1645" s="166">
        <f t="shared" si="795"/>
        <v>0</v>
      </c>
      <c r="V1645" s="167">
        <f t="shared" si="795"/>
        <v>0</v>
      </c>
      <c r="W1645" s="48">
        <f>W789</f>
        <v>0</v>
      </c>
      <c r="Y1645"/>
      <c r="Z1645"/>
      <c r="AA1645"/>
      <c r="AB1645"/>
      <c r="AC1645"/>
      <c r="AD1645"/>
      <c r="AE1645"/>
      <c r="AF1645"/>
    </row>
    <row r="1646" spans="1:32" s="71" customFormat="1" outlineLevel="1" x14ac:dyDescent="0.4">
      <c r="A1646" s="341"/>
      <c r="B1646" s="494"/>
      <c r="C1646" s="495"/>
      <c r="D1646" s="495"/>
      <c r="E1646" s="496"/>
      <c r="F1646" s="497" t="s">
        <v>97</v>
      </c>
      <c r="G1646" s="174">
        <f>G790</f>
        <v>0</v>
      </c>
      <c r="H1646" s="225">
        <f>G1646*(1-VLOOKUP($F1646,SHT,2,FALSE))+H790*(1-VLOOKUP($F1646,SHT,2,FALSE))</f>
        <v>0</v>
      </c>
      <c r="I1646" s="163">
        <f t="shared" ref="I1646:V1646" si="796">I790*(1-VLOOKUP($F1646,SHT,2,FALSE))</f>
        <v>0</v>
      </c>
      <c r="J1646" s="163">
        <f t="shared" si="796"/>
        <v>0</v>
      </c>
      <c r="K1646" s="181">
        <f t="shared" si="796"/>
        <v>0</v>
      </c>
      <c r="L1646" s="165">
        <f t="shared" si="796"/>
        <v>0</v>
      </c>
      <c r="M1646" s="176">
        <f t="shared" si="796"/>
        <v>0</v>
      </c>
      <c r="N1646" s="166">
        <f t="shared" si="796"/>
        <v>0</v>
      </c>
      <c r="O1646" s="166">
        <f t="shared" si="796"/>
        <v>0</v>
      </c>
      <c r="P1646" s="166">
        <f t="shared" si="796"/>
        <v>0</v>
      </c>
      <c r="Q1646" s="166">
        <f t="shared" si="796"/>
        <v>0</v>
      </c>
      <c r="R1646" s="166">
        <f t="shared" si="796"/>
        <v>0</v>
      </c>
      <c r="S1646" s="166">
        <f t="shared" si="796"/>
        <v>0</v>
      </c>
      <c r="T1646" s="162">
        <f t="shared" si="796"/>
        <v>0</v>
      </c>
      <c r="U1646" s="166">
        <f t="shared" si="796"/>
        <v>0</v>
      </c>
      <c r="V1646" s="167">
        <f t="shared" si="796"/>
        <v>0</v>
      </c>
      <c r="W1646" s="48">
        <f>W790</f>
        <v>0</v>
      </c>
      <c r="Y1646"/>
      <c r="Z1646"/>
      <c r="AA1646"/>
      <c r="AB1646"/>
      <c r="AC1646"/>
      <c r="AD1646"/>
      <c r="AE1646"/>
      <c r="AF1646"/>
    </row>
    <row r="1647" spans="1:32" s="71" customFormat="1" x14ac:dyDescent="0.4">
      <c r="A1647" s="341"/>
      <c r="B1647" s="494"/>
      <c r="C1647" s="495"/>
      <c r="D1647" s="495"/>
      <c r="E1647" s="496" t="s">
        <v>98</v>
      </c>
      <c r="F1647" s="496"/>
      <c r="G1647" s="68">
        <f t="shared" ref="G1647:W1647" si="797">SUBTOTAL(9,G1648:G1649)</f>
        <v>0</v>
      </c>
      <c r="H1647" s="69">
        <f t="shared" si="797"/>
        <v>0</v>
      </c>
      <c r="I1647" s="66">
        <f t="shared" si="797"/>
        <v>0</v>
      </c>
      <c r="J1647" s="66">
        <f t="shared" si="797"/>
        <v>0</v>
      </c>
      <c r="K1647" s="67">
        <f t="shared" si="797"/>
        <v>0</v>
      </c>
      <c r="L1647" s="36">
        <f t="shared" si="797"/>
        <v>0</v>
      </c>
      <c r="M1647" s="36">
        <f t="shared" si="797"/>
        <v>0</v>
      </c>
      <c r="N1647" s="36">
        <f t="shared" si="797"/>
        <v>0</v>
      </c>
      <c r="O1647" s="36">
        <f t="shared" si="797"/>
        <v>0</v>
      </c>
      <c r="P1647" s="36">
        <f t="shared" si="797"/>
        <v>0</v>
      </c>
      <c r="Q1647" s="36">
        <f t="shared" si="797"/>
        <v>0</v>
      </c>
      <c r="R1647" s="36">
        <f t="shared" si="797"/>
        <v>0</v>
      </c>
      <c r="S1647" s="36">
        <f t="shared" si="797"/>
        <v>0</v>
      </c>
      <c r="T1647" s="36">
        <f t="shared" si="797"/>
        <v>0</v>
      </c>
      <c r="U1647" s="36">
        <f t="shared" si="797"/>
        <v>0</v>
      </c>
      <c r="V1647" s="39">
        <f t="shared" si="797"/>
        <v>0</v>
      </c>
      <c r="W1647" s="35">
        <f t="shared" si="797"/>
        <v>0</v>
      </c>
      <c r="Y1647"/>
      <c r="Z1647"/>
      <c r="AA1647"/>
      <c r="AB1647"/>
      <c r="AC1647"/>
      <c r="AD1647"/>
      <c r="AE1647"/>
      <c r="AF1647"/>
    </row>
    <row r="1648" spans="1:32" s="71" customFormat="1" outlineLevel="1" x14ac:dyDescent="0.4">
      <c r="A1648" s="341"/>
      <c r="B1648" s="494"/>
      <c r="C1648" s="495"/>
      <c r="D1648" s="495"/>
      <c r="E1648" s="496"/>
      <c r="F1648" s="497" t="s">
        <v>99</v>
      </c>
      <c r="G1648" s="174">
        <f>G792</f>
        <v>0</v>
      </c>
      <c r="H1648" s="225">
        <f>G1648*(1-VLOOKUP($F1648,SHT,2,FALSE))+H792*(1-VLOOKUP($F1648,SHT,2,FALSE))</f>
        <v>0</v>
      </c>
      <c r="I1648" s="163">
        <f t="shared" ref="I1648:V1648" si="798">I792*(1-VLOOKUP($F1648,SHT,2,FALSE))</f>
        <v>0</v>
      </c>
      <c r="J1648" s="163">
        <f t="shared" si="798"/>
        <v>0</v>
      </c>
      <c r="K1648" s="181">
        <f t="shared" si="798"/>
        <v>0</v>
      </c>
      <c r="L1648" s="165">
        <f t="shared" si="798"/>
        <v>0</v>
      </c>
      <c r="M1648" s="176">
        <f t="shared" si="798"/>
        <v>0</v>
      </c>
      <c r="N1648" s="166">
        <f t="shared" si="798"/>
        <v>0</v>
      </c>
      <c r="O1648" s="166">
        <f t="shared" si="798"/>
        <v>0</v>
      </c>
      <c r="P1648" s="166">
        <f t="shared" si="798"/>
        <v>0</v>
      </c>
      <c r="Q1648" s="166">
        <f t="shared" si="798"/>
        <v>0</v>
      </c>
      <c r="R1648" s="166">
        <f t="shared" si="798"/>
        <v>0</v>
      </c>
      <c r="S1648" s="166">
        <f t="shared" si="798"/>
        <v>0</v>
      </c>
      <c r="T1648" s="162">
        <f t="shared" si="798"/>
        <v>0</v>
      </c>
      <c r="U1648" s="166">
        <f t="shared" si="798"/>
        <v>0</v>
      </c>
      <c r="V1648" s="167">
        <f t="shared" si="798"/>
        <v>0</v>
      </c>
      <c r="W1648" s="48">
        <f>W792</f>
        <v>0</v>
      </c>
      <c r="Y1648"/>
      <c r="Z1648"/>
      <c r="AA1648"/>
      <c r="AB1648"/>
      <c r="AC1648"/>
      <c r="AD1648"/>
      <c r="AE1648"/>
      <c r="AF1648"/>
    </row>
    <row r="1649" spans="1:32" s="71" customFormat="1" outlineLevel="1" x14ac:dyDescent="0.4">
      <c r="A1649" s="341"/>
      <c r="B1649" s="494"/>
      <c r="C1649" s="495"/>
      <c r="D1649" s="495"/>
      <c r="E1649" s="496"/>
      <c r="F1649" s="497" t="s">
        <v>100</v>
      </c>
      <c r="G1649" s="174">
        <f>G793</f>
        <v>0</v>
      </c>
      <c r="H1649" s="225">
        <f>G1649*(1-VLOOKUP($F1649,SHT,2,FALSE))+H793*(1-VLOOKUP($F1649,SHT,2,FALSE))</f>
        <v>0</v>
      </c>
      <c r="I1649" s="163">
        <f t="shared" ref="I1649:V1649" si="799">I793*(1-VLOOKUP($F1649,SHT,2,FALSE))</f>
        <v>0</v>
      </c>
      <c r="J1649" s="163">
        <f t="shared" si="799"/>
        <v>0</v>
      </c>
      <c r="K1649" s="181">
        <f t="shared" si="799"/>
        <v>0</v>
      </c>
      <c r="L1649" s="165">
        <f t="shared" si="799"/>
        <v>0</v>
      </c>
      <c r="M1649" s="176">
        <f t="shared" si="799"/>
        <v>0</v>
      </c>
      <c r="N1649" s="166">
        <f t="shared" si="799"/>
        <v>0</v>
      </c>
      <c r="O1649" s="166">
        <f t="shared" si="799"/>
        <v>0</v>
      </c>
      <c r="P1649" s="166">
        <f t="shared" si="799"/>
        <v>0</v>
      </c>
      <c r="Q1649" s="166">
        <f t="shared" si="799"/>
        <v>0</v>
      </c>
      <c r="R1649" s="166">
        <f t="shared" si="799"/>
        <v>0</v>
      </c>
      <c r="S1649" s="166">
        <f t="shared" si="799"/>
        <v>0</v>
      </c>
      <c r="T1649" s="162">
        <f t="shared" si="799"/>
        <v>0</v>
      </c>
      <c r="U1649" s="166">
        <f t="shared" si="799"/>
        <v>0</v>
      </c>
      <c r="V1649" s="167">
        <f t="shared" si="799"/>
        <v>0</v>
      </c>
      <c r="W1649" s="48">
        <f>W793</f>
        <v>0</v>
      </c>
      <c r="Y1649"/>
      <c r="Z1649"/>
      <c r="AA1649"/>
      <c r="AB1649"/>
      <c r="AC1649"/>
      <c r="AD1649"/>
      <c r="AE1649"/>
      <c r="AF1649"/>
    </row>
    <row r="1650" spans="1:32" s="71" customFormat="1" x14ac:dyDescent="0.4">
      <c r="A1650" s="341"/>
      <c r="B1650" s="494"/>
      <c r="C1650" s="495"/>
      <c r="D1650" s="495"/>
      <c r="E1650" s="496" t="s">
        <v>101</v>
      </c>
      <c r="F1650" s="496"/>
      <c r="G1650" s="68">
        <f t="shared" ref="G1650:W1650" si="800">SUBTOTAL(9,G1651:G1652)</f>
        <v>0</v>
      </c>
      <c r="H1650" s="69">
        <f t="shared" si="800"/>
        <v>0</v>
      </c>
      <c r="I1650" s="66">
        <f t="shared" si="800"/>
        <v>0</v>
      </c>
      <c r="J1650" s="66">
        <f t="shared" si="800"/>
        <v>0</v>
      </c>
      <c r="K1650" s="67">
        <f t="shared" si="800"/>
        <v>0</v>
      </c>
      <c r="L1650" s="36">
        <f t="shared" si="800"/>
        <v>0</v>
      </c>
      <c r="M1650" s="36">
        <f t="shared" si="800"/>
        <v>0</v>
      </c>
      <c r="N1650" s="36">
        <f t="shared" si="800"/>
        <v>0</v>
      </c>
      <c r="O1650" s="36">
        <f t="shared" si="800"/>
        <v>0</v>
      </c>
      <c r="P1650" s="36">
        <f t="shared" si="800"/>
        <v>0</v>
      </c>
      <c r="Q1650" s="36">
        <f t="shared" si="800"/>
        <v>0</v>
      </c>
      <c r="R1650" s="36">
        <f t="shared" si="800"/>
        <v>0</v>
      </c>
      <c r="S1650" s="36">
        <f t="shared" si="800"/>
        <v>0</v>
      </c>
      <c r="T1650" s="36">
        <f t="shared" si="800"/>
        <v>0</v>
      </c>
      <c r="U1650" s="36">
        <f t="shared" si="800"/>
        <v>0</v>
      </c>
      <c r="V1650" s="39">
        <f t="shared" si="800"/>
        <v>0</v>
      </c>
      <c r="W1650" s="35">
        <f t="shared" si="800"/>
        <v>0</v>
      </c>
      <c r="Y1650"/>
      <c r="Z1650"/>
      <c r="AA1650"/>
      <c r="AB1650"/>
      <c r="AC1650"/>
      <c r="AD1650"/>
      <c r="AE1650"/>
      <c r="AF1650"/>
    </row>
    <row r="1651" spans="1:32" s="71" customFormat="1" outlineLevel="1" x14ac:dyDescent="0.4">
      <c r="A1651" s="341"/>
      <c r="B1651" s="494"/>
      <c r="C1651" s="495"/>
      <c r="D1651" s="495"/>
      <c r="E1651" s="496"/>
      <c r="F1651" s="497" t="s">
        <v>102</v>
      </c>
      <c r="G1651" s="174">
        <f>G795</f>
        <v>0</v>
      </c>
      <c r="H1651" s="225">
        <f>G1651*(1-VLOOKUP($F1651,SHT,2,FALSE))+H795*(1-VLOOKUP($F1651,SHT,2,FALSE))</f>
        <v>0</v>
      </c>
      <c r="I1651" s="163">
        <f t="shared" ref="I1651:V1651" si="801">I795*(1-VLOOKUP($F1651,SHT,2,FALSE))</f>
        <v>0</v>
      </c>
      <c r="J1651" s="163">
        <f t="shared" si="801"/>
        <v>0</v>
      </c>
      <c r="K1651" s="181">
        <f t="shared" si="801"/>
        <v>0</v>
      </c>
      <c r="L1651" s="165">
        <f t="shared" si="801"/>
        <v>0</v>
      </c>
      <c r="M1651" s="176">
        <f t="shared" si="801"/>
        <v>0</v>
      </c>
      <c r="N1651" s="166">
        <f t="shared" si="801"/>
        <v>0</v>
      </c>
      <c r="O1651" s="166">
        <f t="shared" si="801"/>
        <v>0</v>
      </c>
      <c r="P1651" s="166">
        <f t="shared" si="801"/>
        <v>0</v>
      </c>
      <c r="Q1651" s="166">
        <f t="shared" si="801"/>
        <v>0</v>
      </c>
      <c r="R1651" s="166">
        <f t="shared" si="801"/>
        <v>0</v>
      </c>
      <c r="S1651" s="166">
        <f t="shared" si="801"/>
        <v>0</v>
      </c>
      <c r="T1651" s="162">
        <f t="shared" si="801"/>
        <v>0</v>
      </c>
      <c r="U1651" s="166">
        <f t="shared" si="801"/>
        <v>0</v>
      </c>
      <c r="V1651" s="167">
        <f t="shared" si="801"/>
        <v>0</v>
      </c>
      <c r="W1651" s="48">
        <f>W795</f>
        <v>0</v>
      </c>
      <c r="Y1651"/>
      <c r="Z1651"/>
      <c r="AA1651"/>
      <c r="AB1651"/>
      <c r="AC1651"/>
      <c r="AD1651"/>
      <c r="AE1651"/>
      <c r="AF1651"/>
    </row>
    <row r="1652" spans="1:32" s="71" customFormat="1" outlineLevel="1" x14ac:dyDescent="0.4">
      <c r="A1652" s="341"/>
      <c r="B1652" s="494"/>
      <c r="C1652" s="495"/>
      <c r="D1652" s="495"/>
      <c r="E1652" s="496"/>
      <c r="F1652" s="497" t="s">
        <v>103</v>
      </c>
      <c r="G1652" s="174">
        <f>G796</f>
        <v>0</v>
      </c>
      <c r="H1652" s="225">
        <f>G1652*(1-VLOOKUP($F1652,SHT,2,FALSE))+H796*(1-VLOOKUP($F1652,SHT,2,FALSE))</f>
        <v>0</v>
      </c>
      <c r="I1652" s="163">
        <f t="shared" ref="I1652:V1652" si="802">I796*(1-VLOOKUP($F1652,SHT,2,FALSE))</f>
        <v>0</v>
      </c>
      <c r="J1652" s="163">
        <f t="shared" si="802"/>
        <v>0</v>
      </c>
      <c r="K1652" s="181">
        <f t="shared" si="802"/>
        <v>0</v>
      </c>
      <c r="L1652" s="165">
        <f t="shared" si="802"/>
        <v>0</v>
      </c>
      <c r="M1652" s="176">
        <f t="shared" si="802"/>
        <v>0</v>
      </c>
      <c r="N1652" s="166">
        <f t="shared" si="802"/>
        <v>0</v>
      </c>
      <c r="O1652" s="166">
        <f t="shared" si="802"/>
        <v>0</v>
      </c>
      <c r="P1652" s="166">
        <f t="shared" si="802"/>
        <v>0</v>
      </c>
      <c r="Q1652" s="166">
        <f t="shared" si="802"/>
        <v>0</v>
      </c>
      <c r="R1652" s="166">
        <f t="shared" si="802"/>
        <v>0</v>
      </c>
      <c r="S1652" s="166">
        <f t="shared" si="802"/>
        <v>0</v>
      </c>
      <c r="T1652" s="162">
        <f t="shared" si="802"/>
        <v>0</v>
      </c>
      <c r="U1652" s="166">
        <f t="shared" si="802"/>
        <v>0</v>
      </c>
      <c r="V1652" s="167">
        <f t="shared" si="802"/>
        <v>0</v>
      </c>
      <c r="W1652" s="48">
        <f>W796</f>
        <v>0</v>
      </c>
      <c r="Y1652"/>
      <c r="Z1652"/>
      <c r="AA1652"/>
      <c r="AB1652"/>
      <c r="AC1652"/>
      <c r="AD1652"/>
      <c r="AE1652"/>
      <c r="AF1652"/>
    </row>
    <row r="1653" spans="1:32" s="71" customFormat="1" x14ac:dyDescent="0.4">
      <c r="A1653" s="341"/>
      <c r="B1653" s="494"/>
      <c r="C1653" s="495"/>
      <c r="D1653" s="495"/>
      <c r="E1653" s="496" t="s">
        <v>104</v>
      </c>
      <c r="F1653" s="496"/>
      <c r="G1653" s="68">
        <f t="shared" ref="G1653:W1653" si="803">SUBTOTAL(9,G1654:G1655)</f>
        <v>0</v>
      </c>
      <c r="H1653" s="69">
        <f t="shared" si="803"/>
        <v>0</v>
      </c>
      <c r="I1653" s="66">
        <f t="shared" si="803"/>
        <v>0</v>
      </c>
      <c r="J1653" s="66">
        <f t="shared" si="803"/>
        <v>0</v>
      </c>
      <c r="K1653" s="67">
        <f t="shared" si="803"/>
        <v>0</v>
      </c>
      <c r="L1653" s="36">
        <f t="shared" si="803"/>
        <v>0</v>
      </c>
      <c r="M1653" s="36">
        <f t="shared" si="803"/>
        <v>0</v>
      </c>
      <c r="N1653" s="36">
        <f t="shared" si="803"/>
        <v>0</v>
      </c>
      <c r="O1653" s="36">
        <f t="shared" si="803"/>
        <v>0</v>
      </c>
      <c r="P1653" s="36">
        <f t="shared" si="803"/>
        <v>0</v>
      </c>
      <c r="Q1653" s="36">
        <f t="shared" si="803"/>
        <v>0</v>
      </c>
      <c r="R1653" s="36">
        <f t="shared" si="803"/>
        <v>0</v>
      </c>
      <c r="S1653" s="36">
        <f t="shared" si="803"/>
        <v>0</v>
      </c>
      <c r="T1653" s="36">
        <f t="shared" si="803"/>
        <v>0</v>
      </c>
      <c r="U1653" s="36">
        <f t="shared" si="803"/>
        <v>0</v>
      </c>
      <c r="V1653" s="39">
        <f t="shared" si="803"/>
        <v>0</v>
      </c>
      <c r="W1653" s="35">
        <f t="shared" si="803"/>
        <v>0</v>
      </c>
      <c r="Y1653"/>
      <c r="Z1653"/>
      <c r="AA1653"/>
      <c r="AB1653"/>
      <c r="AC1653"/>
      <c r="AD1653"/>
      <c r="AE1653"/>
      <c r="AF1653"/>
    </row>
    <row r="1654" spans="1:32" s="71" customFormat="1" outlineLevel="1" x14ac:dyDescent="0.4">
      <c r="A1654" s="341"/>
      <c r="B1654" s="494"/>
      <c r="C1654" s="495"/>
      <c r="D1654" s="495"/>
      <c r="E1654" s="496"/>
      <c r="F1654" s="497" t="s">
        <v>105</v>
      </c>
      <c r="G1654" s="174">
        <f>G798</f>
        <v>0</v>
      </c>
      <c r="H1654" s="225">
        <f>G1654*(1-VLOOKUP($F1654,SHT,2,FALSE))+H798*(1-VLOOKUP($F1654,SHT,2,FALSE))</f>
        <v>0</v>
      </c>
      <c r="I1654" s="163">
        <f t="shared" ref="I1654:V1654" si="804">I798*(1-VLOOKUP($F1654,SHT,2,FALSE))</f>
        <v>0</v>
      </c>
      <c r="J1654" s="163">
        <f t="shared" si="804"/>
        <v>0</v>
      </c>
      <c r="K1654" s="181">
        <f t="shared" si="804"/>
        <v>0</v>
      </c>
      <c r="L1654" s="165">
        <f t="shared" si="804"/>
        <v>0</v>
      </c>
      <c r="M1654" s="176">
        <f t="shared" si="804"/>
        <v>0</v>
      </c>
      <c r="N1654" s="166">
        <f t="shared" si="804"/>
        <v>0</v>
      </c>
      <c r="O1654" s="166">
        <f t="shared" si="804"/>
        <v>0</v>
      </c>
      <c r="P1654" s="166">
        <f t="shared" si="804"/>
        <v>0</v>
      </c>
      <c r="Q1654" s="166">
        <f t="shared" si="804"/>
        <v>0</v>
      </c>
      <c r="R1654" s="166">
        <f t="shared" si="804"/>
        <v>0</v>
      </c>
      <c r="S1654" s="166">
        <f t="shared" si="804"/>
        <v>0</v>
      </c>
      <c r="T1654" s="162">
        <f t="shared" si="804"/>
        <v>0</v>
      </c>
      <c r="U1654" s="166">
        <f t="shared" si="804"/>
        <v>0</v>
      </c>
      <c r="V1654" s="167">
        <f t="shared" si="804"/>
        <v>0</v>
      </c>
      <c r="W1654" s="48">
        <f>W798</f>
        <v>0</v>
      </c>
      <c r="Y1654"/>
      <c r="Z1654"/>
      <c r="AA1654"/>
      <c r="AB1654"/>
      <c r="AC1654"/>
      <c r="AD1654"/>
      <c r="AE1654"/>
      <c r="AF1654"/>
    </row>
    <row r="1655" spans="1:32" s="71" customFormat="1" outlineLevel="1" x14ac:dyDescent="0.4">
      <c r="A1655" s="341"/>
      <c r="B1655" s="494"/>
      <c r="C1655" s="495"/>
      <c r="D1655" s="495"/>
      <c r="E1655" s="496"/>
      <c r="F1655" s="497" t="s">
        <v>106</v>
      </c>
      <c r="G1655" s="174">
        <f>G799</f>
        <v>0</v>
      </c>
      <c r="H1655" s="225">
        <f>G1655*(1-VLOOKUP($F1655,SHT,2,FALSE))+H799*(1-VLOOKUP($F1655,SHT,2,FALSE))</f>
        <v>0</v>
      </c>
      <c r="I1655" s="163">
        <f t="shared" ref="I1655:V1655" si="805">I799*(1-VLOOKUP($F1655,SHT,2,FALSE))</f>
        <v>0</v>
      </c>
      <c r="J1655" s="163">
        <f t="shared" si="805"/>
        <v>0</v>
      </c>
      <c r="K1655" s="181">
        <f t="shared" si="805"/>
        <v>0</v>
      </c>
      <c r="L1655" s="165">
        <f t="shared" si="805"/>
        <v>0</v>
      </c>
      <c r="M1655" s="176">
        <f t="shared" si="805"/>
        <v>0</v>
      </c>
      <c r="N1655" s="166">
        <f t="shared" si="805"/>
        <v>0</v>
      </c>
      <c r="O1655" s="166">
        <f t="shared" si="805"/>
        <v>0</v>
      </c>
      <c r="P1655" s="166">
        <f t="shared" si="805"/>
        <v>0</v>
      </c>
      <c r="Q1655" s="166">
        <f t="shared" si="805"/>
        <v>0</v>
      </c>
      <c r="R1655" s="166">
        <f t="shared" si="805"/>
        <v>0</v>
      </c>
      <c r="S1655" s="166">
        <f t="shared" si="805"/>
        <v>0</v>
      </c>
      <c r="T1655" s="162">
        <f t="shared" si="805"/>
        <v>0</v>
      </c>
      <c r="U1655" s="166">
        <f t="shared" si="805"/>
        <v>0</v>
      </c>
      <c r="V1655" s="167">
        <f t="shared" si="805"/>
        <v>0</v>
      </c>
      <c r="W1655" s="48">
        <f>W799</f>
        <v>0</v>
      </c>
      <c r="Y1655"/>
      <c r="Z1655"/>
      <c r="AA1655"/>
      <c r="AB1655"/>
      <c r="AC1655"/>
      <c r="AD1655"/>
      <c r="AE1655"/>
      <c r="AF1655"/>
    </row>
    <row r="1656" spans="1:32" s="71" customFormat="1" x14ac:dyDescent="0.4">
      <c r="A1656" s="341"/>
      <c r="B1656" s="494"/>
      <c r="C1656" s="495"/>
      <c r="D1656" s="495"/>
      <c r="E1656" s="496" t="s">
        <v>107</v>
      </c>
      <c r="F1656" s="496"/>
      <c r="G1656" s="68">
        <f t="shared" ref="G1656:W1656" si="806">SUBTOTAL(9,G1657:G1658)</f>
        <v>0</v>
      </c>
      <c r="H1656" s="69">
        <f t="shared" si="806"/>
        <v>0</v>
      </c>
      <c r="I1656" s="66">
        <f t="shared" si="806"/>
        <v>0</v>
      </c>
      <c r="J1656" s="66">
        <f t="shared" si="806"/>
        <v>0</v>
      </c>
      <c r="K1656" s="67">
        <f t="shared" si="806"/>
        <v>0</v>
      </c>
      <c r="L1656" s="36">
        <f t="shared" si="806"/>
        <v>0</v>
      </c>
      <c r="M1656" s="36">
        <f t="shared" si="806"/>
        <v>0</v>
      </c>
      <c r="N1656" s="36">
        <f t="shared" si="806"/>
        <v>0</v>
      </c>
      <c r="O1656" s="36">
        <f t="shared" si="806"/>
        <v>0</v>
      </c>
      <c r="P1656" s="36">
        <f t="shared" si="806"/>
        <v>0</v>
      </c>
      <c r="Q1656" s="36">
        <f t="shared" si="806"/>
        <v>0</v>
      </c>
      <c r="R1656" s="36">
        <f t="shared" si="806"/>
        <v>0</v>
      </c>
      <c r="S1656" s="36">
        <f t="shared" si="806"/>
        <v>0</v>
      </c>
      <c r="T1656" s="36">
        <f t="shared" si="806"/>
        <v>0</v>
      </c>
      <c r="U1656" s="36">
        <f t="shared" si="806"/>
        <v>0</v>
      </c>
      <c r="V1656" s="39">
        <f t="shared" si="806"/>
        <v>0</v>
      </c>
      <c r="W1656" s="35">
        <f t="shared" si="806"/>
        <v>0</v>
      </c>
      <c r="Y1656"/>
      <c r="Z1656"/>
      <c r="AA1656"/>
      <c r="AB1656"/>
      <c r="AC1656"/>
      <c r="AD1656"/>
      <c r="AE1656"/>
      <c r="AF1656"/>
    </row>
    <row r="1657" spans="1:32" s="71" customFormat="1" outlineLevel="1" x14ac:dyDescent="0.4">
      <c r="A1657" s="341"/>
      <c r="B1657" s="494"/>
      <c r="C1657" s="495"/>
      <c r="D1657" s="495"/>
      <c r="E1657" s="496"/>
      <c r="F1657" s="497" t="s">
        <v>108</v>
      </c>
      <c r="G1657" s="174">
        <f>G801</f>
        <v>0</v>
      </c>
      <c r="H1657" s="225">
        <f>G1657*(1-VLOOKUP($F1657,SHT,2,FALSE))+H801*(1-VLOOKUP($F1657,SHT,2,FALSE))</f>
        <v>0</v>
      </c>
      <c r="I1657" s="163">
        <f t="shared" ref="I1657:V1657" si="807">I801*(1-VLOOKUP($F1657,SHT,2,FALSE))</f>
        <v>0</v>
      </c>
      <c r="J1657" s="163">
        <f t="shared" si="807"/>
        <v>0</v>
      </c>
      <c r="K1657" s="181">
        <f t="shared" si="807"/>
        <v>0</v>
      </c>
      <c r="L1657" s="165">
        <f t="shared" si="807"/>
        <v>0</v>
      </c>
      <c r="M1657" s="176">
        <f t="shared" si="807"/>
        <v>0</v>
      </c>
      <c r="N1657" s="166">
        <f t="shared" si="807"/>
        <v>0</v>
      </c>
      <c r="O1657" s="166">
        <f t="shared" si="807"/>
        <v>0</v>
      </c>
      <c r="P1657" s="166">
        <f t="shared" si="807"/>
        <v>0</v>
      </c>
      <c r="Q1657" s="166">
        <f t="shared" si="807"/>
        <v>0</v>
      </c>
      <c r="R1657" s="166">
        <f t="shared" si="807"/>
        <v>0</v>
      </c>
      <c r="S1657" s="166">
        <f t="shared" si="807"/>
        <v>0</v>
      </c>
      <c r="T1657" s="162">
        <f t="shared" si="807"/>
        <v>0</v>
      </c>
      <c r="U1657" s="166">
        <f t="shared" si="807"/>
        <v>0</v>
      </c>
      <c r="V1657" s="167">
        <f t="shared" si="807"/>
        <v>0</v>
      </c>
      <c r="W1657" s="48">
        <f>W801</f>
        <v>0</v>
      </c>
      <c r="Y1657"/>
      <c r="Z1657"/>
      <c r="AA1657"/>
      <c r="AB1657"/>
      <c r="AC1657"/>
      <c r="AD1657"/>
      <c r="AE1657"/>
      <c r="AF1657"/>
    </row>
    <row r="1658" spans="1:32" s="71" customFormat="1" outlineLevel="1" x14ac:dyDescent="0.4">
      <c r="A1658" s="341"/>
      <c r="B1658" s="494"/>
      <c r="C1658" s="495"/>
      <c r="D1658" s="495"/>
      <c r="E1658" s="496"/>
      <c r="F1658" s="497" t="s">
        <v>109</v>
      </c>
      <c r="G1658" s="174">
        <f>G802</f>
        <v>0</v>
      </c>
      <c r="H1658" s="225">
        <f>G1658*(1-VLOOKUP($F1658,SHT,2,FALSE))+H802*(1-VLOOKUP($F1658,SHT,2,FALSE))</f>
        <v>0</v>
      </c>
      <c r="I1658" s="163">
        <f t="shared" ref="I1658:V1658" si="808">I802*(1-VLOOKUP($F1658,SHT,2,FALSE))</f>
        <v>0</v>
      </c>
      <c r="J1658" s="163">
        <f t="shared" si="808"/>
        <v>0</v>
      </c>
      <c r="K1658" s="181">
        <f t="shared" si="808"/>
        <v>0</v>
      </c>
      <c r="L1658" s="165">
        <f t="shared" si="808"/>
        <v>0</v>
      </c>
      <c r="M1658" s="176">
        <f t="shared" si="808"/>
        <v>0</v>
      </c>
      <c r="N1658" s="166">
        <f t="shared" si="808"/>
        <v>0</v>
      </c>
      <c r="O1658" s="166">
        <f t="shared" si="808"/>
        <v>0</v>
      </c>
      <c r="P1658" s="166">
        <f t="shared" si="808"/>
        <v>0</v>
      </c>
      <c r="Q1658" s="166">
        <f t="shared" si="808"/>
        <v>0</v>
      </c>
      <c r="R1658" s="166">
        <f t="shared" si="808"/>
        <v>0</v>
      </c>
      <c r="S1658" s="166">
        <f t="shared" si="808"/>
        <v>0</v>
      </c>
      <c r="T1658" s="162">
        <f t="shared" si="808"/>
        <v>0</v>
      </c>
      <c r="U1658" s="166">
        <f t="shared" si="808"/>
        <v>0</v>
      </c>
      <c r="V1658" s="167">
        <f t="shared" si="808"/>
        <v>0</v>
      </c>
      <c r="W1658" s="48">
        <f>W802</f>
        <v>0</v>
      </c>
      <c r="Y1658"/>
      <c r="Z1658"/>
      <c r="AA1658"/>
      <c r="AB1658"/>
      <c r="AC1658"/>
      <c r="AD1658"/>
      <c r="AE1658"/>
      <c r="AF1658"/>
    </row>
    <row r="1659" spans="1:32" s="71" customFormat="1" x14ac:dyDescent="0.4">
      <c r="A1659" s="341"/>
      <c r="B1659" s="494"/>
      <c r="C1659" s="495"/>
      <c r="D1659" s="495" t="s">
        <v>110</v>
      </c>
      <c r="E1659" s="496"/>
      <c r="F1659" s="496"/>
      <c r="G1659" s="68">
        <f>SUBTOTAL(9,G1660:G1662)</f>
        <v>0</v>
      </c>
      <c r="H1659" s="69"/>
      <c r="I1659" s="66"/>
      <c r="J1659" s="66"/>
      <c r="K1659" s="67">
        <f t="shared" ref="K1659:W1659" si="809">SUBTOTAL(9,K1660:K1662)</f>
        <v>0</v>
      </c>
      <c r="L1659" s="36">
        <f t="shared" si="809"/>
        <v>0</v>
      </c>
      <c r="M1659" s="36">
        <f t="shared" si="809"/>
        <v>0</v>
      </c>
      <c r="N1659" s="36">
        <f t="shared" si="809"/>
        <v>0</v>
      </c>
      <c r="O1659" s="36">
        <f t="shared" si="809"/>
        <v>0</v>
      </c>
      <c r="P1659" s="36">
        <f t="shared" si="809"/>
        <v>0</v>
      </c>
      <c r="Q1659" s="36">
        <f t="shared" si="809"/>
        <v>0</v>
      </c>
      <c r="R1659" s="36">
        <f t="shared" si="809"/>
        <v>0</v>
      </c>
      <c r="S1659" s="36">
        <f t="shared" si="809"/>
        <v>0</v>
      </c>
      <c r="T1659" s="36">
        <f t="shared" si="809"/>
        <v>0</v>
      </c>
      <c r="U1659" s="36">
        <f t="shared" si="809"/>
        <v>0</v>
      </c>
      <c r="V1659" s="36">
        <f t="shared" si="809"/>
        <v>0</v>
      </c>
      <c r="W1659" s="35">
        <f t="shared" si="809"/>
        <v>0</v>
      </c>
      <c r="Y1659"/>
      <c r="Z1659"/>
      <c r="AA1659"/>
      <c r="AB1659"/>
      <c r="AC1659"/>
      <c r="AD1659"/>
      <c r="AE1659"/>
      <c r="AF1659"/>
    </row>
    <row r="1660" spans="1:32" s="71" customFormat="1" outlineLevel="1" x14ac:dyDescent="0.4">
      <c r="A1660" s="341"/>
      <c r="B1660" s="494"/>
      <c r="C1660" s="495"/>
      <c r="D1660" s="495"/>
      <c r="E1660" s="496"/>
      <c r="F1660" s="497" t="s">
        <v>111</v>
      </c>
      <c r="G1660" s="174">
        <f>G804</f>
        <v>0</v>
      </c>
      <c r="H1660" s="69"/>
      <c r="I1660" s="66"/>
      <c r="J1660" s="66"/>
      <c r="K1660" s="181">
        <f>($G1660+SUM($H804:K804))*VLOOKUP($F1660,EIT,2,FALSE)</f>
        <v>0</v>
      </c>
      <c r="L1660" s="165">
        <f t="shared" ref="L1660:V1660" si="810">L804*VLOOKUP($F1660,EIT,2,FALSE)</f>
        <v>0</v>
      </c>
      <c r="M1660" s="176">
        <f t="shared" si="810"/>
        <v>0</v>
      </c>
      <c r="N1660" s="166">
        <f t="shared" si="810"/>
        <v>0</v>
      </c>
      <c r="O1660" s="166">
        <f t="shared" si="810"/>
        <v>0</v>
      </c>
      <c r="P1660" s="166">
        <f t="shared" si="810"/>
        <v>0</v>
      </c>
      <c r="Q1660" s="166">
        <f t="shared" si="810"/>
        <v>0</v>
      </c>
      <c r="R1660" s="166">
        <f t="shared" si="810"/>
        <v>0</v>
      </c>
      <c r="S1660" s="166">
        <f t="shared" si="810"/>
        <v>0</v>
      </c>
      <c r="T1660" s="166">
        <f t="shared" si="810"/>
        <v>0</v>
      </c>
      <c r="U1660" s="166">
        <f t="shared" si="810"/>
        <v>0</v>
      </c>
      <c r="V1660" s="167">
        <f t="shared" si="810"/>
        <v>0</v>
      </c>
      <c r="W1660" s="48">
        <f>W804</f>
        <v>0</v>
      </c>
      <c r="Y1660"/>
      <c r="Z1660"/>
      <c r="AA1660"/>
      <c r="AB1660"/>
      <c r="AC1660"/>
      <c r="AD1660"/>
      <c r="AE1660"/>
      <c r="AF1660"/>
    </row>
    <row r="1661" spans="1:32" s="71" customFormat="1" outlineLevel="1" x14ac:dyDescent="0.4">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811">O805*(VLOOKUP($F1661,EIT,3,FALSE)+VLOOKUP($F1661,EIT,4,FALSE)+VLOOKUP($F1661,EIT,5,FALSE))</f>
        <v>0</v>
      </c>
      <c r="P1661" s="166">
        <f t="shared" si="811"/>
        <v>0</v>
      </c>
      <c r="Q1661" s="166">
        <f t="shared" si="811"/>
        <v>0</v>
      </c>
      <c r="R1661" s="166">
        <f t="shared" si="811"/>
        <v>0</v>
      </c>
      <c r="S1661" s="166">
        <f t="shared" si="811"/>
        <v>0</v>
      </c>
      <c r="T1661" s="166">
        <f t="shared" si="811"/>
        <v>0</v>
      </c>
      <c r="U1661" s="166">
        <f t="shared" si="811"/>
        <v>0</v>
      </c>
      <c r="V1661" s="167">
        <f t="shared" si="811"/>
        <v>0</v>
      </c>
      <c r="W1661" s="48">
        <f>W805</f>
        <v>0</v>
      </c>
      <c r="Y1661"/>
      <c r="Z1661"/>
      <c r="AA1661"/>
      <c r="AB1661"/>
      <c r="AC1661"/>
      <c r="AD1661"/>
      <c r="AE1661"/>
      <c r="AF1661"/>
    </row>
    <row r="1662" spans="1:32" s="71" customFormat="1" outlineLevel="1" x14ac:dyDescent="0.4">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4">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4">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4">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4">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4">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4">
      <c r="A1668" s="341"/>
      <c r="B1668" s="32"/>
      <c r="C1668" s="31"/>
      <c r="D1668" s="30"/>
      <c r="E1668" s="65"/>
      <c r="F1668" s="451" t="s">
        <v>169</v>
      </c>
      <c r="G1668" s="453">
        <f t="shared" ref="G1668" si="812">G812</f>
        <v>0</v>
      </c>
      <c r="H1668" s="454">
        <f>G1668*(1-VLOOKUP($F1668,SHT,3,FALSE))+H812*(1-VLOOKUP($F1668,SHT,3,FALSE))</f>
        <v>0</v>
      </c>
      <c r="I1668" s="455">
        <f t="shared" ref="I1668:V1668" si="813">I812*(1-VLOOKUP($F1668,SHT,3,FALSE))</f>
        <v>0</v>
      </c>
      <c r="J1668" s="455">
        <f t="shared" si="813"/>
        <v>0</v>
      </c>
      <c r="K1668" s="456">
        <f t="shared" si="813"/>
        <v>0</v>
      </c>
      <c r="L1668" s="457">
        <f t="shared" si="813"/>
        <v>0</v>
      </c>
      <c r="M1668" s="458">
        <f t="shared" si="813"/>
        <v>0</v>
      </c>
      <c r="N1668" s="455">
        <f t="shared" si="813"/>
        <v>0</v>
      </c>
      <c r="O1668" s="455">
        <f t="shared" si="813"/>
        <v>0</v>
      </c>
      <c r="P1668" s="455">
        <f t="shared" si="813"/>
        <v>0</v>
      </c>
      <c r="Q1668" s="455">
        <f t="shared" si="813"/>
        <v>0</v>
      </c>
      <c r="R1668" s="455">
        <f t="shared" si="813"/>
        <v>0</v>
      </c>
      <c r="S1668" s="455">
        <f t="shared" si="813"/>
        <v>0</v>
      </c>
      <c r="T1668" s="455">
        <f t="shared" si="813"/>
        <v>0</v>
      </c>
      <c r="U1668" s="455">
        <f t="shared" si="813"/>
        <v>0</v>
      </c>
      <c r="V1668" s="459">
        <f t="shared" si="813"/>
        <v>0</v>
      </c>
      <c r="W1668" s="453">
        <f t="shared" ref="W1668:W1670" si="814">W812</f>
        <v>0</v>
      </c>
      <c r="Y1668"/>
      <c r="Z1668"/>
      <c r="AA1668"/>
      <c r="AB1668"/>
      <c r="AC1668"/>
      <c r="AD1668"/>
      <c r="AE1668"/>
      <c r="AF1668"/>
    </row>
    <row r="1669" spans="1:34" s="71" customFormat="1" outlineLevel="1" x14ac:dyDescent="0.4">
      <c r="A1669" s="341"/>
      <c r="B1669" s="32"/>
      <c r="C1669" s="31"/>
      <c r="D1669" s="30"/>
      <c r="E1669" s="65"/>
      <c r="F1669" s="451" t="s">
        <v>170</v>
      </c>
      <c r="G1669" s="453">
        <f t="shared" ref="G1669" si="815">G813</f>
        <v>0</v>
      </c>
      <c r="H1669" s="454">
        <f>G1669*(1-VLOOKUP($F1669,SHT,3,FALSE))+H813*(1-VLOOKUP($F1669,SHT,3,FALSE))</f>
        <v>0</v>
      </c>
      <c r="I1669" s="455">
        <f t="shared" ref="I1669:V1669" si="816">I813*(1-VLOOKUP($F1669,SHT,3,FALSE))</f>
        <v>0</v>
      </c>
      <c r="J1669" s="455">
        <f t="shared" si="816"/>
        <v>0</v>
      </c>
      <c r="K1669" s="456">
        <f t="shared" si="816"/>
        <v>0</v>
      </c>
      <c r="L1669" s="457">
        <f t="shared" si="816"/>
        <v>0</v>
      </c>
      <c r="M1669" s="458">
        <f t="shared" si="816"/>
        <v>0</v>
      </c>
      <c r="N1669" s="455">
        <f t="shared" si="816"/>
        <v>0</v>
      </c>
      <c r="O1669" s="455">
        <f t="shared" si="816"/>
        <v>0</v>
      </c>
      <c r="P1669" s="455">
        <f t="shared" si="816"/>
        <v>0</v>
      </c>
      <c r="Q1669" s="455">
        <f t="shared" si="816"/>
        <v>0</v>
      </c>
      <c r="R1669" s="455">
        <f t="shared" si="816"/>
        <v>0</v>
      </c>
      <c r="S1669" s="455">
        <f t="shared" si="816"/>
        <v>0</v>
      </c>
      <c r="T1669" s="455">
        <f t="shared" si="816"/>
        <v>0</v>
      </c>
      <c r="U1669" s="455">
        <f t="shared" si="816"/>
        <v>0</v>
      </c>
      <c r="V1669" s="459">
        <f t="shared" si="816"/>
        <v>0</v>
      </c>
      <c r="W1669" s="453">
        <f t="shared" si="814"/>
        <v>0</v>
      </c>
      <c r="Y1669"/>
      <c r="Z1669"/>
      <c r="AA1669"/>
      <c r="AB1669"/>
      <c r="AC1669"/>
      <c r="AD1669"/>
      <c r="AE1669"/>
      <c r="AF1669"/>
    </row>
    <row r="1670" spans="1:34" s="71" customFormat="1" outlineLevel="1" x14ac:dyDescent="0.4">
      <c r="A1670" s="341"/>
      <c r="B1670" s="32"/>
      <c r="C1670" s="31"/>
      <c r="D1670" s="30"/>
      <c r="E1670" s="65"/>
      <c r="F1670" s="451" t="s">
        <v>171</v>
      </c>
      <c r="G1670" s="453">
        <f t="shared" ref="G1670" si="817">G814</f>
        <v>0</v>
      </c>
      <c r="H1670" s="454">
        <f>G1670*(1-VLOOKUP($F1670,SHT,3,FALSE))+H814*(1-VLOOKUP($F1670,SHT,3,FALSE))</f>
        <v>0</v>
      </c>
      <c r="I1670" s="455">
        <f t="shared" ref="I1670:V1670" si="818">I814*(1-VLOOKUP($F1670,SHT,3,FALSE))</f>
        <v>0</v>
      </c>
      <c r="J1670" s="455">
        <f t="shared" si="818"/>
        <v>0</v>
      </c>
      <c r="K1670" s="456">
        <f t="shared" si="818"/>
        <v>0</v>
      </c>
      <c r="L1670" s="457">
        <f t="shared" si="818"/>
        <v>0</v>
      </c>
      <c r="M1670" s="458">
        <f t="shared" si="818"/>
        <v>0</v>
      </c>
      <c r="N1670" s="455">
        <f t="shared" si="818"/>
        <v>0</v>
      </c>
      <c r="O1670" s="455">
        <f t="shared" si="818"/>
        <v>0</v>
      </c>
      <c r="P1670" s="455">
        <f t="shared" si="818"/>
        <v>0</v>
      </c>
      <c r="Q1670" s="455">
        <f t="shared" si="818"/>
        <v>0</v>
      </c>
      <c r="R1670" s="455">
        <f t="shared" si="818"/>
        <v>0</v>
      </c>
      <c r="S1670" s="455">
        <f t="shared" si="818"/>
        <v>0</v>
      </c>
      <c r="T1670" s="455">
        <f t="shared" si="818"/>
        <v>0</v>
      </c>
      <c r="U1670" s="455">
        <f t="shared" si="818"/>
        <v>0</v>
      </c>
      <c r="V1670" s="459">
        <f t="shared" si="818"/>
        <v>0</v>
      </c>
      <c r="W1670" s="453">
        <f t="shared" si="814"/>
        <v>0</v>
      </c>
      <c r="Y1670"/>
      <c r="Z1670"/>
      <c r="AA1670"/>
      <c r="AB1670"/>
      <c r="AC1670"/>
      <c r="AD1670"/>
      <c r="AE1670"/>
      <c r="AF1670"/>
    </row>
    <row r="1671" spans="1:34" s="71" customFormat="1" x14ac:dyDescent="0.4">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5.3" thickBot="1" x14ac:dyDescent="0.55000000000000004">
      <c r="A1672" s="338"/>
      <c r="B1672" s="503" t="s">
        <v>200</v>
      </c>
      <c r="C1672" s="76"/>
      <c r="D1672" s="76"/>
      <c r="E1672" s="76"/>
      <c r="F1672" s="76"/>
      <c r="G1672" s="188">
        <f>SUBTOTAL(9,G1432:G1671)</f>
        <v>0</v>
      </c>
      <c r="H1672" s="189">
        <f t="shared" ref="H1672:W1672" si="819">SUBTOTAL(9,H1432:H1671)</f>
        <v>0</v>
      </c>
      <c r="I1672" s="190">
        <f t="shared" si="819"/>
        <v>0</v>
      </c>
      <c r="J1672" s="190">
        <f t="shared" si="819"/>
        <v>0</v>
      </c>
      <c r="K1672" s="486">
        <f t="shared" si="819"/>
        <v>0</v>
      </c>
      <c r="L1672" s="192">
        <f t="shared" si="819"/>
        <v>0</v>
      </c>
      <c r="M1672" s="193">
        <f t="shared" si="819"/>
        <v>0</v>
      </c>
      <c r="N1672" s="193">
        <f t="shared" si="819"/>
        <v>0</v>
      </c>
      <c r="O1672" s="193">
        <f t="shared" si="819"/>
        <v>0</v>
      </c>
      <c r="P1672" s="193">
        <f t="shared" si="819"/>
        <v>0</v>
      </c>
      <c r="Q1672" s="193">
        <f t="shared" si="819"/>
        <v>0</v>
      </c>
      <c r="R1672" s="193">
        <f t="shared" si="819"/>
        <v>0</v>
      </c>
      <c r="S1672" s="193">
        <f t="shared" si="819"/>
        <v>0</v>
      </c>
      <c r="T1672" s="193">
        <f t="shared" si="819"/>
        <v>0</v>
      </c>
      <c r="U1672" s="193">
        <f t="shared" si="819"/>
        <v>0</v>
      </c>
      <c r="V1672" s="194">
        <f t="shared" si="819"/>
        <v>0</v>
      </c>
      <c r="W1672" s="188">
        <f t="shared" si="819"/>
        <v>0</v>
      </c>
      <c r="Y1672"/>
      <c r="Z1672"/>
      <c r="AA1672"/>
      <c r="AB1672"/>
      <c r="AC1672"/>
      <c r="AD1672"/>
      <c r="AE1672"/>
      <c r="AF1672"/>
    </row>
    <row r="1673" spans="1:34" ht="12.6" thickBot="1" x14ac:dyDescent="0.4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 x14ac:dyDescent="0.5">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5">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5">
      <c r="A1676" s="337"/>
      <c r="B1676" s="614"/>
      <c r="C1676" s="236"/>
      <c r="D1676" s="236"/>
      <c r="E1676" s="236"/>
      <c r="F1676" s="617" t="s">
        <v>356</v>
      </c>
      <c r="G1676" s="174">
        <f t="shared" ref="G1676:V1676" si="820">G820</f>
        <v>0</v>
      </c>
      <c r="H1676" s="175">
        <f t="shared" si="820"/>
        <v>0</v>
      </c>
      <c r="I1676" s="163">
        <f t="shared" si="820"/>
        <v>0</v>
      </c>
      <c r="J1676" s="163">
        <f t="shared" si="820"/>
        <v>0</v>
      </c>
      <c r="K1676" s="181">
        <f t="shared" si="820"/>
        <v>0</v>
      </c>
      <c r="L1676" s="162">
        <f t="shared" si="820"/>
        <v>0</v>
      </c>
      <c r="M1676" s="176">
        <f t="shared" si="820"/>
        <v>0</v>
      </c>
      <c r="N1676" s="166">
        <f t="shared" si="820"/>
        <v>0</v>
      </c>
      <c r="O1676" s="166">
        <f t="shared" si="820"/>
        <v>0</v>
      </c>
      <c r="P1676" s="166">
        <f t="shared" si="820"/>
        <v>0</v>
      </c>
      <c r="Q1676" s="166">
        <f t="shared" si="820"/>
        <v>0</v>
      </c>
      <c r="R1676" s="166">
        <f t="shared" si="820"/>
        <v>0</v>
      </c>
      <c r="S1676" s="166">
        <f t="shared" si="820"/>
        <v>0</v>
      </c>
      <c r="T1676" s="166">
        <f t="shared" si="820"/>
        <v>0</v>
      </c>
      <c r="U1676" s="166">
        <f t="shared" si="820"/>
        <v>0</v>
      </c>
      <c r="V1676" s="179">
        <f t="shared" si="820"/>
        <v>0</v>
      </c>
      <c r="W1676" s="48">
        <f>G1676-SUM(H1676:V1676)</f>
        <v>0</v>
      </c>
      <c r="X1676" s="71"/>
      <c r="Y1676"/>
      <c r="Z1676"/>
      <c r="AA1676"/>
      <c r="AB1676"/>
      <c r="AC1676"/>
      <c r="AD1676"/>
      <c r="AE1676"/>
      <c r="AF1676"/>
    </row>
    <row r="1677" spans="1:34" s="116" customFormat="1" ht="12.75" customHeight="1" x14ac:dyDescent="0.5">
      <c r="A1677" s="337"/>
      <c r="B1677" s="614"/>
      <c r="C1677" s="236"/>
      <c r="D1677" s="236"/>
      <c r="E1677" s="236"/>
      <c r="F1677" s="617" t="s">
        <v>357</v>
      </c>
      <c r="G1677" s="174">
        <f t="shared" ref="G1677:V1677" si="821">G821</f>
        <v>0</v>
      </c>
      <c r="H1677" s="175">
        <f t="shared" si="821"/>
        <v>0</v>
      </c>
      <c r="I1677" s="163">
        <f t="shared" si="821"/>
        <v>0</v>
      </c>
      <c r="J1677" s="163">
        <f t="shared" si="821"/>
        <v>0</v>
      </c>
      <c r="K1677" s="181">
        <f t="shared" si="821"/>
        <v>0</v>
      </c>
      <c r="L1677" s="162">
        <f t="shared" si="821"/>
        <v>0</v>
      </c>
      <c r="M1677" s="176">
        <f t="shared" si="821"/>
        <v>0</v>
      </c>
      <c r="N1677" s="166">
        <f t="shared" si="821"/>
        <v>0</v>
      </c>
      <c r="O1677" s="166">
        <f t="shared" si="821"/>
        <v>0</v>
      </c>
      <c r="P1677" s="166">
        <f t="shared" si="821"/>
        <v>0</v>
      </c>
      <c r="Q1677" s="166">
        <f t="shared" si="821"/>
        <v>0</v>
      </c>
      <c r="R1677" s="166">
        <f t="shared" si="821"/>
        <v>0</v>
      </c>
      <c r="S1677" s="166">
        <f t="shared" si="821"/>
        <v>0</v>
      </c>
      <c r="T1677" s="166">
        <f t="shared" si="821"/>
        <v>0</v>
      </c>
      <c r="U1677" s="166">
        <f t="shared" si="821"/>
        <v>0</v>
      </c>
      <c r="V1677" s="179">
        <f t="shared" si="821"/>
        <v>0</v>
      </c>
      <c r="W1677" s="48">
        <f>G1677-SUM(H1677:V1677)</f>
        <v>0</v>
      </c>
      <c r="X1677" s="71"/>
      <c r="Y1677"/>
      <c r="Z1677"/>
      <c r="AA1677"/>
      <c r="AB1677"/>
      <c r="AC1677"/>
      <c r="AD1677"/>
      <c r="AE1677"/>
      <c r="AF1677"/>
    </row>
    <row r="1678" spans="1:34" s="116" customFormat="1" ht="12.75" customHeight="1" x14ac:dyDescent="0.5">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5">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5">
      <c r="A1680" s="337"/>
      <c r="B1680" s="614"/>
      <c r="C1680" s="532"/>
      <c r="D1680" s="495" t="s">
        <v>118</v>
      </c>
      <c r="E1680" s="498"/>
      <c r="F1680" s="622"/>
      <c r="G1680" s="66">
        <f t="shared" ref="G1680:W1680" si="822">SUBTOTAL(9,G1681:G1684)</f>
        <v>0</v>
      </c>
      <c r="H1680" s="53">
        <f t="shared" si="822"/>
        <v>0</v>
      </c>
      <c r="I1680" s="36">
        <f t="shared" si="822"/>
        <v>0</v>
      </c>
      <c r="J1680" s="36">
        <f t="shared" si="822"/>
        <v>0</v>
      </c>
      <c r="K1680" s="39">
        <f t="shared" si="822"/>
        <v>0</v>
      </c>
      <c r="L1680" s="53">
        <f t="shared" si="822"/>
        <v>0</v>
      </c>
      <c r="M1680" s="38">
        <f t="shared" si="822"/>
        <v>0</v>
      </c>
      <c r="N1680" s="36">
        <f t="shared" si="822"/>
        <v>0</v>
      </c>
      <c r="O1680" s="36">
        <f t="shared" si="822"/>
        <v>0</v>
      </c>
      <c r="P1680" s="36">
        <f t="shared" si="822"/>
        <v>0</v>
      </c>
      <c r="Q1680" s="36">
        <f t="shared" si="822"/>
        <v>0</v>
      </c>
      <c r="R1680" s="36">
        <f t="shared" si="822"/>
        <v>0</v>
      </c>
      <c r="S1680" s="36">
        <f t="shared" si="822"/>
        <v>0</v>
      </c>
      <c r="T1680" s="36">
        <f t="shared" si="822"/>
        <v>0</v>
      </c>
      <c r="U1680" s="36">
        <f t="shared" si="822"/>
        <v>0</v>
      </c>
      <c r="V1680" s="36">
        <f t="shared" si="822"/>
        <v>0</v>
      </c>
      <c r="W1680" s="35">
        <f t="shared" si="822"/>
        <v>0</v>
      </c>
      <c r="Y1680"/>
      <c r="Z1680"/>
      <c r="AA1680"/>
      <c r="AB1680"/>
      <c r="AC1680"/>
      <c r="AD1680"/>
      <c r="AE1680"/>
      <c r="AF1680"/>
    </row>
    <row r="1681" spans="1:32" s="116" customFormat="1" ht="12.75" customHeight="1" x14ac:dyDescent="0.5">
      <c r="A1681" s="337"/>
      <c r="B1681" s="614"/>
      <c r="C1681" s="532"/>
      <c r="D1681" s="495"/>
      <c r="E1681" s="496"/>
      <c r="F1681" s="617" t="s">
        <v>360</v>
      </c>
      <c r="G1681" s="174">
        <f t="shared" ref="G1681:V1681" si="823">G825</f>
        <v>0</v>
      </c>
      <c r="H1681" s="175">
        <f t="shared" si="823"/>
        <v>0</v>
      </c>
      <c r="I1681" s="163">
        <f t="shared" si="823"/>
        <v>0</v>
      </c>
      <c r="J1681" s="163">
        <f t="shared" si="823"/>
        <v>0</v>
      </c>
      <c r="K1681" s="181">
        <f t="shared" si="823"/>
        <v>0</v>
      </c>
      <c r="L1681" s="162">
        <f t="shared" si="823"/>
        <v>0</v>
      </c>
      <c r="M1681" s="176">
        <f t="shared" si="823"/>
        <v>0</v>
      </c>
      <c r="N1681" s="166">
        <f t="shared" si="823"/>
        <v>0</v>
      </c>
      <c r="O1681" s="166">
        <f t="shared" si="823"/>
        <v>0</v>
      </c>
      <c r="P1681" s="166">
        <f t="shared" si="823"/>
        <v>0</v>
      </c>
      <c r="Q1681" s="166">
        <f t="shared" si="823"/>
        <v>0</v>
      </c>
      <c r="R1681" s="166">
        <f t="shared" si="823"/>
        <v>0</v>
      </c>
      <c r="S1681" s="166">
        <f t="shared" si="823"/>
        <v>0</v>
      </c>
      <c r="T1681" s="166">
        <f t="shared" si="823"/>
        <v>0</v>
      </c>
      <c r="U1681" s="166">
        <f t="shared" si="823"/>
        <v>0</v>
      </c>
      <c r="V1681" s="179">
        <f t="shared" si="823"/>
        <v>0</v>
      </c>
      <c r="W1681" s="48">
        <f t="shared" ref="W1681:W1684" si="824">G1681-SUM(H1681:V1681)</f>
        <v>0</v>
      </c>
      <c r="X1681" s="71"/>
      <c r="Y1681"/>
      <c r="Z1681"/>
      <c r="AA1681"/>
      <c r="AB1681"/>
      <c r="AC1681"/>
      <c r="AD1681"/>
      <c r="AE1681"/>
      <c r="AF1681"/>
    </row>
    <row r="1682" spans="1:32" s="116" customFormat="1" ht="12.75" customHeight="1" x14ac:dyDescent="0.5">
      <c r="A1682" s="337"/>
      <c r="B1682" s="614"/>
      <c r="C1682" s="532"/>
      <c r="D1682" s="495"/>
      <c r="E1682" s="496"/>
      <c r="F1682" s="617" t="s">
        <v>361</v>
      </c>
      <c r="G1682" s="174">
        <f t="shared" ref="G1682:V1682" si="825">G826</f>
        <v>0</v>
      </c>
      <c r="H1682" s="175">
        <f t="shared" si="825"/>
        <v>0</v>
      </c>
      <c r="I1682" s="163">
        <f t="shared" si="825"/>
        <v>0</v>
      </c>
      <c r="J1682" s="163">
        <f t="shared" si="825"/>
        <v>0</v>
      </c>
      <c r="K1682" s="181">
        <f t="shared" si="825"/>
        <v>0</v>
      </c>
      <c r="L1682" s="162">
        <f t="shared" si="825"/>
        <v>0</v>
      </c>
      <c r="M1682" s="176">
        <f t="shared" si="825"/>
        <v>0</v>
      </c>
      <c r="N1682" s="166">
        <f t="shared" si="825"/>
        <v>0</v>
      </c>
      <c r="O1682" s="166">
        <f t="shared" si="825"/>
        <v>0</v>
      </c>
      <c r="P1682" s="166">
        <f t="shared" si="825"/>
        <v>0</v>
      </c>
      <c r="Q1682" s="166">
        <f t="shared" si="825"/>
        <v>0</v>
      </c>
      <c r="R1682" s="166">
        <f t="shared" si="825"/>
        <v>0</v>
      </c>
      <c r="S1682" s="166">
        <f t="shared" si="825"/>
        <v>0</v>
      </c>
      <c r="T1682" s="166">
        <f t="shared" si="825"/>
        <v>0</v>
      </c>
      <c r="U1682" s="166">
        <f t="shared" si="825"/>
        <v>0</v>
      </c>
      <c r="V1682" s="179">
        <f t="shared" si="825"/>
        <v>0</v>
      </c>
      <c r="W1682" s="48">
        <f t="shared" si="824"/>
        <v>0</v>
      </c>
      <c r="X1682" s="71"/>
      <c r="Y1682"/>
      <c r="Z1682"/>
      <c r="AA1682"/>
      <c r="AB1682"/>
      <c r="AC1682"/>
      <c r="AD1682"/>
      <c r="AE1682"/>
      <c r="AF1682"/>
    </row>
    <row r="1683" spans="1:32" s="116" customFormat="1" ht="12.75" customHeight="1" x14ac:dyDescent="0.5">
      <c r="A1683" s="337"/>
      <c r="B1683" s="614"/>
      <c r="C1683" s="532"/>
      <c r="D1683" s="495"/>
      <c r="E1683" s="496"/>
      <c r="F1683" s="617" t="s">
        <v>362</v>
      </c>
      <c r="G1683" s="174">
        <f t="shared" ref="G1683:V1683" si="826">G827</f>
        <v>0</v>
      </c>
      <c r="H1683" s="175">
        <f t="shared" si="826"/>
        <v>0</v>
      </c>
      <c r="I1683" s="163">
        <f t="shared" si="826"/>
        <v>0</v>
      </c>
      <c r="J1683" s="163">
        <f t="shared" si="826"/>
        <v>0</v>
      </c>
      <c r="K1683" s="181">
        <f t="shared" si="826"/>
        <v>0</v>
      </c>
      <c r="L1683" s="162">
        <f t="shared" si="826"/>
        <v>0</v>
      </c>
      <c r="M1683" s="176">
        <f t="shared" si="826"/>
        <v>0</v>
      </c>
      <c r="N1683" s="166">
        <f t="shared" si="826"/>
        <v>0</v>
      </c>
      <c r="O1683" s="166">
        <f t="shared" si="826"/>
        <v>0</v>
      </c>
      <c r="P1683" s="166">
        <f t="shared" si="826"/>
        <v>0</v>
      </c>
      <c r="Q1683" s="166">
        <f t="shared" si="826"/>
        <v>0</v>
      </c>
      <c r="R1683" s="166">
        <f t="shared" si="826"/>
        <v>0</v>
      </c>
      <c r="S1683" s="166">
        <f t="shared" si="826"/>
        <v>0</v>
      </c>
      <c r="T1683" s="166">
        <f t="shared" si="826"/>
        <v>0</v>
      </c>
      <c r="U1683" s="166">
        <f t="shared" si="826"/>
        <v>0</v>
      </c>
      <c r="V1683" s="179">
        <f t="shared" si="826"/>
        <v>0</v>
      </c>
      <c r="W1683" s="48">
        <f t="shared" si="824"/>
        <v>0</v>
      </c>
      <c r="X1683" s="71"/>
      <c r="Y1683"/>
      <c r="Z1683"/>
      <c r="AA1683"/>
      <c r="AB1683"/>
      <c r="AC1683"/>
      <c r="AD1683"/>
      <c r="AE1683"/>
      <c r="AF1683"/>
    </row>
    <row r="1684" spans="1:32" s="116" customFormat="1" ht="12.75" customHeight="1" x14ac:dyDescent="0.5">
      <c r="A1684" s="337"/>
      <c r="B1684" s="614"/>
      <c r="C1684" s="532"/>
      <c r="D1684" s="495"/>
      <c r="E1684" s="496"/>
      <c r="F1684" s="617" t="s">
        <v>363</v>
      </c>
      <c r="G1684" s="174">
        <f t="shared" ref="G1684:V1684" si="827">G828</f>
        <v>0</v>
      </c>
      <c r="H1684" s="175">
        <f t="shared" si="827"/>
        <v>0</v>
      </c>
      <c r="I1684" s="163">
        <f t="shared" si="827"/>
        <v>0</v>
      </c>
      <c r="J1684" s="163">
        <f t="shared" si="827"/>
        <v>0</v>
      </c>
      <c r="K1684" s="181">
        <f t="shared" si="827"/>
        <v>0</v>
      </c>
      <c r="L1684" s="162">
        <f t="shared" si="827"/>
        <v>0</v>
      </c>
      <c r="M1684" s="176">
        <f t="shared" si="827"/>
        <v>0</v>
      </c>
      <c r="N1684" s="166">
        <f t="shared" si="827"/>
        <v>0</v>
      </c>
      <c r="O1684" s="166">
        <f t="shared" si="827"/>
        <v>0</v>
      </c>
      <c r="P1684" s="166">
        <f t="shared" si="827"/>
        <v>0</v>
      </c>
      <c r="Q1684" s="166">
        <f t="shared" si="827"/>
        <v>0</v>
      </c>
      <c r="R1684" s="166">
        <f t="shared" si="827"/>
        <v>0</v>
      </c>
      <c r="S1684" s="166">
        <f t="shared" si="827"/>
        <v>0</v>
      </c>
      <c r="T1684" s="166">
        <f t="shared" si="827"/>
        <v>0</v>
      </c>
      <c r="U1684" s="166">
        <f t="shared" si="827"/>
        <v>0</v>
      </c>
      <c r="V1684" s="179">
        <f t="shared" si="827"/>
        <v>0</v>
      </c>
      <c r="W1684" s="48">
        <f t="shared" si="824"/>
        <v>0</v>
      </c>
      <c r="X1684" s="71"/>
      <c r="Y1684"/>
      <c r="Z1684"/>
      <c r="AA1684"/>
      <c r="AB1684"/>
      <c r="AC1684"/>
      <c r="AD1684"/>
      <c r="AE1684"/>
      <c r="AF1684"/>
    </row>
    <row r="1685" spans="1:32" s="116" customFormat="1" ht="12.75" customHeight="1" x14ac:dyDescent="0.5">
      <c r="A1685" s="337"/>
      <c r="B1685" s="614"/>
      <c r="C1685" s="532"/>
      <c r="D1685" s="495" t="s">
        <v>129</v>
      </c>
      <c r="E1685" s="498"/>
      <c r="F1685" s="622"/>
      <c r="G1685" s="69">
        <f t="shared" ref="G1685:W1685" si="828">SUBTOTAL(9,G1686:G1689)</f>
        <v>0</v>
      </c>
      <c r="H1685" s="53">
        <f t="shared" si="828"/>
        <v>0</v>
      </c>
      <c r="I1685" s="36">
        <f t="shared" si="828"/>
        <v>0</v>
      </c>
      <c r="J1685" s="36">
        <f t="shared" si="828"/>
        <v>0</v>
      </c>
      <c r="K1685" s="39">
        <f t="shared" si="828"/>
        <v>0</v>
      </c>
      <c r="L1685" s="53">
        <f t="shared" si="828"/>
        <v>0</v>
      </c>
      <c r="M1685" s="38">
        <f t="shared" si="828"/>
        <v>0</v>
      </c>
      <c r="N1685" s="36">
        <f t="shared" si="828"/>
        <v>0</v>
      </c>
      <c r="O1685" s="36">
        <f t="shared" si="828"/>
        <v>0</v>
      </c>
      <c r="P1685" s="36">
        <f t="shared" si="828"/>
        <v>0</v>
      </c>
      <c r="Q1685" s="36">
        <f t="shared" si="828"/>
        <v>0</v>
      </c>
      <c r="R1685" s="36">
        <f t="shared" si="828"/>
        <v>0</v>
      </c>
      <c r="S1685" s="36">
        <f t="shared" si="828"/>
        <v>0</v>
      </c>
      <c r="T1685" s="36">
        <f t="shared" si="828"/>
        <v>0</v>
      </c>
      <c r="U1685" s="36">
        <f t="shared" si="828"/>
        <v>0</v>
      </c>
      <c r="V1685" s="36">
        <f t="shared" si="828"/>
        <v>0</v>
      </c>
      <c r="W1685" s="35">
        <f t="shared" si="828"/>
        <v>0</v>
      </c>
      <c r="Y1685"/>
      <c r="Z1685"/>
      <c r="AA1685"/>
      <c r="AB1685"/>
      <c r="AC1685"/>
      <c r="AD1685"/>
      <c r="AE1685"/>
      <c r="AF1685"/>
    </row>
    <row r="1686" spans="1:32" s="116" customFormat="1" ht="12.75" customHeight="1" x14ac:dyDescent="0.5">
      <c r="A1686" s="337"/>
      <c r="B1686" s="614"/>
      <c r="C1686" s="532"/>
      <c r="D1686" s="495"/>
      <c r="E1686" s="498"/>
      <c r="F1686" s="617" t="s">
        <v>360</v>
      </c>
      <c r="G1686" s="174">
        <f t="shared" ref="G1686:V1686" si="829">G830</f>
        <v>0</v>
      </c>
      <c r="H1686" s="175">
        <f t="shared" si="829"/>
        <v>0</v>
      </c>
      <c r="I1686" s="163">
        <f t="shared" si="829"/>
        <v>0</v>
      </c>
      <c r="J1686" s="163">
        <f t="shared" si="829"/>
        <v>0</v>
      </c>
      <c r="K1686" s="181">
        <f t="shared" si="829"/>
        <v>0</v>
      </c>
      <c r="L1686" s="162">
        <f t="shared" si="829"/>
        <v>0</v>
      </c>
      <c r="M1686" s="176">
        <f t="shared" si="829"/>
        <v>0</v>
      </c>
      <c r="N1686" s="166">
        <f t="shared" si="829"/>
        <v>0</v>
      </c>
      <c r="O1686" s="166">
        <f t="shared" si="829"/>
        <v>0</v>
      </c>
      <c r="P1686" s="166">
        <f t="shared" si="829"/>
        <v>0</v>
      </c>
      <c r="Q1686" s="166">
        <f t="shared" si="829"/>
        <v>0</v>
      </c>
      <c r="R1686" s="166">
        <f t="shared" si="829"/>
        <v>0</v>
      </c>
      <c r="S1686" s="166">
        <f t="shared" si="829"/>
        <v>0</v>
      </c>
      <c r="T1686" s="166">
        <f t="shared" si="829"/>
        <v>0</v>
      </c>
      <c r="U1686" s="166">
        <f t="shared" si="829"/>
        <v>0</v>
      </c>
      <c r="V1686" s="179">
        <f t="shared" si="829"/>
        <v>0</v>
      </c>
      <c r="W1686" s="48">
        <f t="shared" ref="W1686:W1689" si="830">G1686-SUM(H1686:V1686)</f>
        <v>0</v>
      </c>
      <c r="X1686" s="71"/>
      <c r="Y1686"/>
      <c r="Z1686"/>
      <c r="AA1686"/>
      <c r="AB1686"/>
      <c r="AC1686"/>
      <c r="AD1686"/>
      <c r="AE1686"/>
      <c r="AF1686"/>
    </row>
    <row r="1687" spans="1:32" s="116" customFormat="1" ht="12.75" customHeight="1" x14ac:dyDescent="0.5">
      <c r="A1687" s="337"/>
      <c r="B1687" s="614"/>
      <c r="C1687" s="532"/>
      <c r="D1687" s="495"/>
      <c r="E1687" s="498"/>
      <c r="F1687" s="617" t="s">
        <v>361</v>
      </c>
      <c r="G1687" s="174">
        <f t="shared" ref="G1687:V1687" si="831">G831</f>
        <v>0</v>
      </c>
      <c r="H1687" s="175">
        <f t="shared" si="831"/>
        <v>0</v>
      </c>
      <c r="I1687" s="163">
        <f t="shared" si="831"/>
        <v>0</v>
      </c>
      <c r="J1687" s="163">
        <f t="shared" si="831"/>
        <v>0</v>
      </c>
      <c r="K1687" s="181">
        <f t="shared" si="831"/>
        <v>0</v>
      </c>
      <c r="L1687" s="162">
        <f t="shared" si="831"/>
        <v>0</v>
      </c>
      <c r="M1687" s="176">
        <f t="shared" si="831"/>
        <v>0</v>
      </c>
      <c r="N1687" s="166">
        <f t="shared" si="831"/>
        <v>0</v>
      </c>
      <c r="O1687" s="166">
        <f t="shared" si="831"/>
        <v>0</v>
      </c>
      <c r="P1687" s="166">
        <f t="shared" si="831"/>
        <v>0</v>
      </c>
      <c r="Q1687" s="166">
        <f t="shared" si="831"/>
        <v>0</v>
      </c>
      <c r="R1687" s="166">
        <f t="shared" si="831"/>
        <v>0</v>
      </c>
      <c r="S1687" s="166">
        <f t="shared" si="831"/>
        <v>0</v>
      </c>
      <c r="T1687" s="166">
        <f t="shared" si="831"/>
        <v>0</v>
      </c>
      <c r="U1687" s="166">
        <f t="shared" si="831"/>
        <v>0</v>
      </c>
      <c r="V1687" s="179">
        <f t="shared" si="831"/>
        <v>0</v>
      </c>
      <c r="W1687" s="48">
        <f t="shared" si="830"/>
        <v>0</v>
      </c>
      <c r="X1687" s="71"/>
      <c r="Y1687"/>
      <c r="Z1687"/>
      <c r="AA1687"/>
      <c r="AB1687"/>
      <c r="AC1687"/>
      <c r="AD1687"/>
      <c r="AE1687"/>
      <c r="AF1687"/>
    </row>
    <row r="1688" spans="1:32" s="116" customFormat="1" ht="12.75" customHeight="1" x14ac:dyDescent="0.5">
      <c r="A1688" s="337"/>
      <c r="B1688" s="614"/>
      <c r="C1688" s="532"/>
      <c r="D1688" s="495"/>
      <c r="E1688" s="498"/>
      <c r="F1688" s="617" t="s">
        <v>362</v>
      </c>
      <c r="G1688" s="174">
        <f t="shared" ref="G1688:V1688" si="832">G832</f>
        <v>0</v>
      </c>
      <c r="H1688" s="175">
        <f t="shared" si="832"/>
        <v>0</v>
      </c>
      <c r="I1688" s="163">
        <f t="shared" si="832"/>
        <v>0</v>
      </c>
      <c r="J1688" s="163">
        <f t="shared" si="832"/>
        <v>0</v>
      </c>
      <c r="K1688" s="181">
        <f t="shared" si="832"/>
        <v>0</v>
      </c>
      <c r="L1688" s="162">
        <f t="shared" si="832"/>
        <v>0</v>
      </c>
      <c r="M1688" s="176">
        <f t="shared" si="832"/>
        <v>0</v>
      </c>
      <c r="N1688" s="166">
        <f t="shared" si="832"/>
        <v>0</v>
      </c>
      <c r="O1688" s="166">
        <f t="shared" si="832"/>
        <v>0</v>
      </c>
      <c r="P1688" s="166">
        <f t="shared" si="832"/>
        <v>0</v>
      </c>
      <c r="Q1688" s="166">
        <f t="shared" si="832"/>
        <v>0</v>
      </c>
      <c r="R1688" s="166">
        <f t="shared" si="832"/>
        <v>0</v>
      </c>
      <c r="S1688" s="166">
        <f t="shared" si="832"/>
        <v>0</v>
      </c>
      <c r="T1688" s="166">
        <f t="shared" si="832"/>
        <v>0</v>
      </c>
      <c r="U1688" s="166">
        <f t="shared" si="832"/>
        <v>0</v>
      </c>
      <c r="V1688" s="179">
        <f t="shared" si="832"/>
        <v>0</v>
      </c>
      <c r="W1688" s="48">
        <f t="shared" si="830"/>
        <v>0</v>
      </c>
      <c r="X1688" s="71"/>
      <c r="Y1688"/>
      <c r="Z1688"/>
      <c r="AA1688"/>
      <c r="AB1688"/>
      <c r="AC1688"/>
      <c r="AD1688"/>
      <c r="AE1688"/>
      <c r="AF1688"/>
    </row>
    <row r="1689" spans="1:32" s="116" customFormat="1" ht="12.75" customHeight="1" x14ac:dyDescent="0.5">
      <c r="A1689" s="337"/>
      <c r="B1689" s="614"/>
      <c r="C1689" s="532"/>
      <c r="D1689" s="495"/>
      <c r="E1689" s="498"/>
      <c r="F1689" s="617" t="s">
        <v>364</v>
      </c>
      <c r="G1689" s="174">
        <f t="shared" ref="G1689:V1689" si="833">G833</f>
        <v>0</v>
      </c>
      <c r="H1689" s="175">
        <f t="shared" si="833"/>
        <v>0</v>
      </c>
      <c r="I1689" s="163">
        <f t="shared" si="833"/>
        <v>0</v>
      </c>
      <c r="J1689" s="163">
        <f t="shared" si="833"/>
        <v>0</v>
      </c>
      <c r="K1689" s="181">
        <f t="shared" si="833"/>
        <v>0</v>
      </c>
      <c r="L1689" s="162">
        <f t="shared" si="833"/>
        <v>0</v>
      </c>
      <c r="M1689" s="176">
        <f t="shared" si="833"/>
        <v>0</v>
      </c>
      <c r="N1689" s="166">
        <f t="shared" si="833"/>
        <v>0</v>
      </c>
      <c r="O1689" s="166">
        <f t="shared" si="833"/>
        <v>0</v>
      </c>
      <c r="P1689" s="166">
        <f t="shared" si="833"/>
        <v>0</v>
      </c>
      <c r="Q1689" s="166">
        <f t="shared" si="833"/>
        <v>0</v>
      </c>
      <c r="R1689" s="166">
        <f t="shared" si="833"/>
        <v>0</v>
      </c>
      <c r="S1689" s="166">
        <f t="shared" si="833"/>
        <v>0</v>
      </c>
      <c r="T1689" s="166">
        <f t="shared" si="833"/>
        <v>0</v>
      </c>
      <c r="U1689" s="166">
        <f t="shared" si="833"/>
        <v>0</v>
      </c>
      <c r="V1689" s="179">
        <f t="shared" si="833"/>
        <v>0</v>
      </c>
      <c r="W1689" s="48">
        <f t="shared" si="830"/>
        <v>0</v>
      </c>
      <c r="X1689" s="71"/>
      <c r="Y1689"/>
      <c r="Z1689"/>
      <c r="AA1689"/>
      <c r="AB1689"/>
      <c r="AC1689"/>
      <c r="AD1689"/>
      <c r="AE1689"/>
      <c r="AF1689"/>
    </row>
    <row r="1690" spans="1:32" s="116" customFormat="1" ht="12.75" customHeight="1" x14ac:dyDescent="0.5">
      <c r="A1690" s="337"/>
      <c r="B1690" s="614"/>
      <c r="C1690" s="532"/>
      <c r="D1690" s="495" t="s">
        <v>365</v>
      </c>
      <c r="E1690" s="498"/>
      <c r="F1690" s="622"/>
      <c r="G1690" s="69">
        <f t="shared" ref="G1690:W1690" si="834">SUBTOTAL(9,G1691:G1692)</f>
        <v>0</v>
      </c>
      <c r="H1690" s="53">
        <f t="shared" si="834"/>
        <v>0</v>
      </c>
      <c r="I1690" s="36">
        <f t="shared" si="834"/>
        <v>0</v>
      </c>
      <c r="J1690" s="36">
        <f t="shared" si="834"/>
        <v>0</v>
      </c>
      <c r="K1690" s="39">
        <f t="shared" si="834"/>
        <v>0</v>
      </c>
      <c r="L1690" s="53">
        <f t="shared" si="834"/>
        <v>0</v>
      </c>
      <c r="M1690" s="38">
        <f t="shared" si="834"/>
        <v>0</v>
      </c>
      <c r="N1690" s="36">
        <f t="shared" si="834"/>
        <v>0</v>
      </c>
      <c r="O1690" s="36">
        <f t="shared" si="834"/>
        <v>0</v>
      </c>
      <c r="P1690" s="36">
        <f t="shared" si="834"/>
        <v>0</v>
      </c>
      <c r="Q1690" s="36">
        <f t="shared" si="834"/>
        <v>0</v>
      </c>
      <c r="R1690" s="36">
        <f t="shared" si="834"/>
        <v>0</v>
      </c>
      <c r="S1690" s="36">
        <f t="shared" si="834"/>
        <v>0</v>
      </c>
      <c r="T1690" s="36">
        <f t="shared" si="834"/>
        <v>0</v>
      </c>
      <c r="U1690" s="36">
        <f t="shared" si="834"/>
        <v>0</v>
      </c>
      <c r="V1690" s="36">
        <f t="shared" si="834"/>
        <v>0</v>
      </c>
      <c r="W1690" s="35">
        <f t="shared" si="834"/>
        <v>0</v>
      </c>
      <c r="Y1690"/>
      <c r="Z1690"/>
      <c r="AA1690"/>
      <c r="AB1690"/>
      <c r="AC1690"/>
      <c r="AD1690"/>
      <c r="AE1690"/>
      <c r="AF1690"/>
    </row>
    <row r="1691" spans="1:32" s="116" customFormat="1" ht="12.75" customHeight="1" x14ac:dyDescent="0.5">
      <c r="A1691" s="337"/>
      <c r="B1691" s="614"/>
      <c r="C1691" s="532"/>
      <c r="D1691" s="495"/>
      <c r="E1691" s="498"/>
      <c r="F1691" s="617" t="s">
        <v>366</v>
      </c>
      <c r="G1691" s="174">
        <f t="shared" ref="G1691:V1691" si="835">G835</f>
        <v>0</v>
      </c>
      <c r="H1691" s="175">
        <f t="shared" si="835"/>
        <v>0</v>
      </c>
      <c r="I1691" s="163">
        <f t="shared" si="835"/>
        <v>0</v>
      </c>
      <c r="J1691" s="163">
        <f t="shared" si="835"/>
        <v>0</v>
      </c>
      <c r="K1691" s="181">
        <f t="shared" si="835"/>
        <v>0</v>
      </c>
      <c r="L1691" s="162">
        <f t="shared" si="835"/>
        <v>0</v>
      </c>
      <c r="M1691" s="176">
        <f t="shared" si="835"/>
        <v>0</v>
      </c>
      <c r="N1691" s="166">
        <f t="shared" si="835"/>
        <v>0</v>
      </c>
      <c r="O1691" s="166">
        <f t="shared" si="835"/>
        <v>0</v>
      </c>
      <c r="P1691" s="166">
        <f t="shared" si="835"/>
        <v>0</v>
      </c>
      <c r="Q1691" s="166">
        <f t="shared" si="835"/>
        <v>0</v>
      </c>
      <c r="R1691" s="166">
        <f t="shared" si="835"/>
        <v>0</v>
      </c>
      <c r="S1691" s="166">
        <f t="shared" si="835"/>
        <v>0</v>
      </c>
      <c r="T1691" s="166">
        <f t="shared" si="835"/>
        <v>0</v>
      </c>
      <c r="U1691" s="166">
        <f t="shared" si="835"/>
        <v>0</v>
      </c>
      <c r="V1691" s="179">
        <f t="shared" si="835"/>
        <v>0</v>
      </c>
      <c r="W1691" s="48">
        <f t="shared" ref="W1691:W1692" si="836">G1691-SUM(H1691:V1691)</f>
        <v>0</v>
      </c>
      <c r="X1691" s="71"/>
      <c r="Y1691"/>
      <c r="Z1691"/>
      <c r="AA1691"/>
      <c r="AB1691"/>
      <c r="AC1691"/>
      <c r="AD1691"/>
      <c r="AE1691"/>
      <c r="AF1691"/>
    </row>
    <row r="1692" spans="1:32" s="116" customFormat="1" ht="12.75" customHeight="1" x14ac:dyDescent="0.5">
      <c r="A1692" s="337"/>
      <c r="B1692" s="614"/>
      <c r="C1692" s="532"/>
      <c r="D1692" s="495"/>
      <c r="E1692" s="498"/>
      <c r="F1692" s="617" t="s">
        <v>367</v>
      </c>
      <c r="G1692" s="174">
        <f t="shared" ref="G1692:V1692" si="837">G836</f>
        <v>0</v>
      </c>
      <c r="H1692" s="175">
        <f t="shared" si="837"/>
        <v>0</v>
      </c>
      <c r="I1692" s="163">
        <f t="shared" si="837"/>
        <v>0</v>
      </c>
      <c r="J1692" s="163">
        <f t="shared" si="837"/>
        <v>0</v>
      </c>
      <c r="K1692" s="181">
        <f t="shared" si="837"/>
        <v>0</v>
      </c>
      <c r="L1692" s="162">
        <f t="shared" si="837"/>
        <v>0</v>
      </c>
      <c r="M1692" s="176">
        <f t="shared" si="837"/>
        <v>0</v>
      </c>
      <c r="N1692" s="166">
        <f t="shared" si="837"/>
        <v>0</v>
      </c>
      <c r="O1692" s="166">
        <f t="shared" si="837"/>
        <v>0</v>
      </c>
      <c r="P1692" s="166">
        <f t="shared" si="837"/>
        <v>0</v>
      </c>
      <c r="Q1692" s="166">
        <f t="shared" si="837"/>
        <v>0</v>
      </c>
      <c r="R1692" s="166">
        <f t="shared" si="837"/>
        <v>0</v>
      </c>
      <c r="S1692" s="166">
        <f t="shared" si="837"/>
        <v>0</v>
      </c>
      <c r="T1692" s="166">
        <f t="shared" si="837"/>
        <v>0</v>
      </c>
      <c r="U1692" s="166">
        <f t="shared" si="837"/>
        <v>0</v>
      </c>
      <c r="V1692" s="179">
        <f t="shared" si="837"/>
        <v>0</v>
      </c>
      <c r="W1692" s="48">
        <f t="shared" si="836"/>
        <v>0</v>
      </c>
      <c r="X1692" s="71"/>
      <c r="Y1692"/>
      <c r="Z1692"/>
      <c r="AA1692"/>
      <c r="AB1692"/>
      <c r="AC1692"/>
      <c r="AD1692"/>
      <c r="AE1692"/>
      <c r="AF1692"/>
    </row>
    <row r="1693" spans="1:32" s="116" customFormat="1" ht="12.75" customHeight="1" x14ac:dyDescent="0.5">
      <c r="A1693" s="337"/>
      <c r="B1693" s="614"/>
      <c r="C1693" s="532"/>
      <c r="D1693" s="495" t="s">
        <v>368</v>
      </c>
      <c r="E1693" s="496"/>
      <c r="F1693" s="623"/>
      <c r="G1693" s="69">
        <f t="shared" ref="G1693:W1693" si="838">SUBTOTAL(9,G1694:G1698)</f>
        <v>0</v>
      </c>
      <c r="H1693" s="53">
        <f t="shared" si="838"/>
        <v>0</v>
      </c>
      <c r="I1693" s="36">
        <f t="shared" si="838"/>
        <v>0</v>
      </c>
      <c r="J1693" s="36">
        <f t="shared" si="838"/>
        <v>0</v>
      </c>
      <c r="K1693" s="39">
        <f t="shared" si="838"/>
        <v>0</v>
      </c>
      <c r="L1693" s="53">
        <f t="shared" si="838"/>
        <v>0</v>
      </c>
      <c r="M1693" s="38">
        <f t="shared" si="838"/>
        <v>0</v>
      </c>
      <c r="N1693" s="36">
        <f t="shared" si="838"/>
        <v>0</v>
      </c>
      <c r="O1693" s="36">
        <f t="shared" si="838"/>
        <v>0</v>
      </c>
      <c r="P1693" s="36">
        <f t="shared" si="838"/>
        <v>0</v>
      </c>
      <c r="Q1693" s="36">
        <f t="shared" si="838"/>
        <v>0</v>
      </c>
      <c r="R1693" s="36">
        <f t="shared" si="838"/>
        <v>0</v>
      </c>
      <c r="S1693" s="36">
        <f t="shared" si="838"/>
        <v>0</v>
      </c>
      <c r="T1693" s="36">
        <f t="shared" si="838"/>
        <v>0</v>
      </c>
      <c r="U1693" s="36">
        <f t="shared" si="838"/>
        <v>0</v>
      </c>
      <c r="V1693" s="36">
        <f t="shared" si="838"/>
        <v>0</v>
      </c>
      <c r="W1693" s="35">
        <f t="shared" si="838"/>
        <v>0</v>
      </c>
      <c r="Y1693"/>
      <c r="Z1693"/>
      <c r="AA1693"/>
      <c r="AB1693"/>
      <c r="AC1693"/>
      <c r="AD1693"/>
      <c r="AE1693"/>
      <c r="AF1693"/>
    </row>
    <row r="1694" spans="1:32" s="116" customFormat="1" ht="12.75" customHeight="1" x14ac:dyDescent="0.5">
      <c r="A1694" s="337"/>
      <c r="B1694" s="614"/>
      <c r="C1694" s="532"/>
      <c r="D1694" s="495"/>
      <c r="E1694" s="498"/>
      <c r="F1694" s="617" t="s">
        <v>369</v>
      </c>
      <c r="G1694" s="174">
        <f t="shared" ref="G1694:V1694" si="839">G838</f>
        <v>0</v>
      </c>
      <c r="H1694" s="175">
        <f t="shared" si="839"/>
        <v>0</v>
      </c>
      <c r="I1694" s="163">
        <f t="shared" si="839"/>
        <v>0</v>
      </c>
      <c r="J1694" s="163">
        <f t="shared" si="839"/>
        <v>0</v>
      </c>
      <c r="K1694" s="181">
        <f t="shared" si="839"/>
        <v>0</v>
      </c>
      <c r="L1694" s="162">
        <f t="shared" si="839"/>
        <v>0</v>
      </c>
      <c r="M1694" s="176">
        <f t="shared" si="839"/>
        <v>0</v>
      </c>
      <c r="N1694" s="166">
        <f t="shared" si="839"/>
        <v>0</v>
      </c>
      <c r="O1694" s="166">
        <f t="shared" si="839"/>
        <v>0</v>
      </c>
      <c r="P1694" s="166">
        <f t="shared" si="839"/>
        <v>0</v>
      </c>
      <c r="Q1694" s="166">
        <f t="shared" si="839"/>
        <v>0</v>
      </c>
      <c r="R1694" s="166">
        <f t="shared" si="839"/>
        <v>0</v>
      </c>
      <c r="S1694" s="166">
        <f t="shared" si="839"/>
        <v>0</v>
      </c>
      <c r="T1694" s="166">
        <f t="shared" si="839"/>
        <v>0</v>
      </c>
      <c r="U1694" s="166">
        <f t="shared" si="839"/>
        <v>0</v>
      </c>
      <c r="V1694" s="179">
        <f t="shared" si="839"/>
        <v>0</v>
      </c>
      <c r="W1694" s="48">
        <f t="shared" ref="W1694:W1698" si="840">G1694-SUM(H1694:V1694)</f>
        <v>0</v>
      </c>
      <c r="X1694" s="71"/>
      <c r="Y1694"/>
      <c r="Z1694"/>
      <c r="AA1694"/>
      <c r="AB1694"/>
      <c r="AC1694"/>
      <c r="AD1694"/>
      <c r="AE1694"/>
      <c r="AF1694"/>
    </row>
    <row r="1695" spans="1:32" s="116" customFormat="1" ht="12.75" customHeight="1" x14ac:dyDescent="0.5">
      <c r="A1695" s="337"/>
      <c r="B1695" s="614"/>
      <c r="C1695" s="532"/>
      <c r="D1695" s="495"/>
      <c r="E1695" s="498"/>
      <c r="F1695" s="617" t="s">
        <v>370</v>
      </c>
      <c r="G1695" s="174">
        <f t="shared" ref="G1695:V1695" si="841">G839</f>
        <v>0</v>
      </c>
      <c r="H1695" s="175">
        <f t="shared" si="841"/>
        <v>0</v>
      </c>
      <c r="I1695" s="163">
        <f t="shared" si="841"/>
        <v>0</v>
      </c>
      <c r="J1695" s="163">
        <f t="shared" si="841"/>
        <v>0</v>
      </c>
      <c r="K1695" s="181">
        <f t="shared" si="841"/>
        <v>0</v>
      </c>
      <c r="L1695" s="162">
        <f t="shared" si="841"/>
        <v>0</v>
      </c>
      <c r="M1695" s="176">
        <f t="shared" si="841"/>
        <v>0</v>
      </c>
      <c r="N1695" s="166">
        <f t="shared" si="841"/>
        <v>0</v>
      </c>
      <c r="O1695" s="166">
        <f t="shared" si="841"/>
        <v>0</v>
      </c>
      <c r="P1695" s="166">
        <f t="shared" si="841"/>
        <v>0</v>
      </c>
      <c r="Q1695" s="166">
        <f t="shared" si="841"/>
        <v>0</v>
      </c>
      <c r="R1695" s="166">
        <f t="shared" si="841"/>
        <v>0</v>
      </c>
      <c r="S1695" s="166">
        <f t="shared" si="841"/>
        <v>0</v>
      </c>
      <c r="T1695" s="166">
        <f t="shared" si="841"/>
        <v>0</v>
      </c>
      <c r="U1695" s="166">
        <f t="shared" si="841"/>
        <v>0</v>
      </c>
      <c r="V1695" s="179">
        <f t="shared" si="841"/>
        <v>0</v>
      </c>
      <c r="W1695" s="48">
        <f t="shared" si="840"/>
        <v>0</v>
      </c>
      <c r="X1695" s="71"/>
      <c r="Y1695"/>
      <c r="Z1695"/>
      <c r="AA1695"/>
      <c r="AB1695"/>
      <c r="AC1695"/>
      <c r="AD1695"/>
      <c r="AE1695"/>
      <c r="AF1695"/>
    </row>
    <row r="1696" spans="1:32" s="116" customFormat="1" ht="12.75" customHeight="1" x14ac:dyDescent="0.5">
      <c r="A1696" s="337"/>
      <c r="B1696" s="614"/>
      <c r="C1696" s="532"/>
      <c r="D1696" s="495"/>
      <c r="E1696" s="498"/>
      <c r="F1696" s="617" t="s">
        <v>371</v>
      </c>
      <c r="G1696" s="174">
        <f t="shared" ref="G1696:V1696" si="842">G840</f>
        <v>0</v>
      </c>
      <c r="H1696" s="175">
        <f t="shared" si="842"/>
        <v>0</v>
      </c>
      <c r="I1696" s="163">
        <f t="shared" si="842"/>
        <v>0</v>
      </c>
      <c r="J1696" s="163">
        <f t="shared" si="842"/>
        <v>0</v>
      </c>
      <c r="K1696" s="181">
        <f t="shared" si="842"/>
        <v>0</v>
      </c>
      <c r="L1696" s="162">
        <f t="shared" si="842"/>
        <v>0</v>
      </c>
      <c r="M1696" s="176">
        <f t="shared" si="842"/>
        <v>0</v>
      </c>
      <c r="N1696" s="166">
        <f t="shared" si="842"/>
        <v>0</v>
      </c>
      <c r="O1696" s="166">
        <f t="shared" si="842"/>
        <v>0</v>
      </c>
      <c r="P1696" s="166">
        <f t="shared" si="842"/>
        <v>0</v>
      </c>
      <c r="Q1696" s="166">
        <f t="shared" si="842"/>
        <v>0</v>
      </c>
      <c r="R1696" s="166">
        <f t="shared" si="842"/>
        <v>0</v>
      </c>
      <c r="S1696" s="166">
        <f t="shared" si="842"/>
        <v>0</v>
      </c>
      <c r="T1696" s="166">
        <f t="shared" si="842"/>
        <v>0</v>
      </c>
      <c r="U1696" s="166">
        <f t="shared" si="842"/>
        <v>0</v>
      </c>
      <c r="V1696" s="179">
        <f t="shared" si="842"/>
        <v>0</v>
      </c>
      <c r="W1696" s="48">
        <f t="shared" si="840"/>
        <v>0</v>
      </c>
      <c r="X1696" s="71"/>
      <c r="Y1696"/>
      <c r="Z1696"/>
      <c r="AA1696"/>
      <c r="AB1696"/>
      <c r="AC1696"/>
      <c r="AD1696"/>
      <c r="AE1696"/>
      <c r="AF1696"/>
    </row>
    <row r="1697" spans="1:32" s="116" customFormat="1" ht="12.75" customHeight="1" x14ac:dyDescent="0.5">
      <c r="A1697" s="337"/>
      <c r="B1697" s="614"/>
      <c r="C1697" s="532"/>
      <c r="D1697" s="495"/>
      <c r="E1697" s="498"/>
      <c r="F1697" s="617" t="s">
        <v>372</v>
      </c>
      <c r="G1697" s="174">
        <f t="shared" ref="G1697:V1697" si="843">G841</f>
        <v>0</v>
      </c>
      <c r="H1697" s="175">
        <f t="shared" si="843"/>
        <v>0</v>
      </c>
      <c r="I1697" s="163">
        <f t="shared" si="843"/>
        <v>0</v>
      </c>
      <c r="J1697" s="163">
        <f t="shared" si="843"/>
        <v>0</v>
      </c>
      <c r="K1697" s="181">
        <f t="shared" si="843"/>
        <v>0</v>
      </c>
      <c r="L1697" s="162">
        <f t="shared" si="843"/>
        <v>0</v>
      </c>
      <c r="M1697" s="176">
        <f t="shared" si="843"/>
        <v>0</v>
      </c>
      <c r="N1697" s="166">
        <f t="shared" si="843"/>
        <v>0</v>
      </c>
      <c r="O1697" s="166">
        <f t="shared" si="843"/>
        <v>0</v>
      </c>
      <c r="P1697" s="166">
        <f t="shared" si="843"/>
        <v>0</v>
      </c>
      <c r="Q1697" s="166">
        <f t="shared" si="843"/>
        <v>0</v>
      </c>
      <c r="R1697" s="166">
        <f t="shared" si="843"/>
        <v>0</v>
      </c>
      <c r="S1697" s="166">
        <f t="shared" si="843"/>
        <v>0</v>
      </c>
      <c r="T1697" s="166">
        <f t="shared" si="843"/>
        <v>0</v>
      </c>
      <c r="U1697" s="166">
        <f t="shared" si="843"/>
        <v>0</v>
      </c>
      <c r="V1697" s="179">
        <f t="shared" si="843"/>
        <v>0</v>
      </c>
      <c r="W1697" s="48">
        <f t="shared" si="840"/>
        <v>0</v>
      </c>
      <c r="X1697" s="71"/>
      <c r="Y1697"/>
      <c r="Z1697"/>
      <c r="AA1697"/>
      <c r="AB1697"/>
      <c r="AC1697"/>
      <c r="AD1697"/>
      <c r="AE1697"/>
      <c r="AF1697"/>
    </row>
    <row r="1698" spans="1:32" s="116" customFormat="1" ht="12.75" customHeight="1" x14ac:dyDescent="0.5">
      <c r="A1698" s="337"/>
      <c r="B1698" s="614"/>
      <c r="C1698" s="532"/>
      <c r="D1698" s="495"/>
      <c r="E1698" s="498"/>
      <c r="F1698" s="617" t="s">
        <v>373</v>
      </c>
      <c r="G1698" s="174">
        <f t="shared" ref="G1698:V1698" si="844">G842</f>
        <v>0</v>
      </c>
      <c r="H1698" s="175">
        <f t="shared" si="844"/>
        <v>0</v>
      </c>
      <c r="I1698" s="163">
        <f t="shared" si="844"/>
        <v>0</v>
      </c>
      <c r="J1698" s="163">
        <f t="shared" si="844"/>
        <v>0</v>
      </c>
      <c r="K1698" s="181">
        <f t="shared" si="844"/>
        <v>0</v>
      </c>
      <c r="L1698" s="162">
        <f t="shared" si="844"/>
        <v>0</v>
      </c>
      <c r="M1698" s="176">
        <f t="shared" si="844"/>
        <v>0</v>
      </c>
      <c r="N1698" s="166">
        <f t="shared" si="844"/>
        <v>0</v>
      </c>
      <c r="O1698" s="166">
        <f t="shared" si="844"/>
        <v>0</v>
      </c>
      <c r="P1698" s="166">
        <f t="shared" si="844"/>
        <v>0</v>
      </c>
      <c r="Q1698" s="166">
        <f t="shared" si="844"/>
        <v>0</v>
      </c>
      <c r="R1698" s="166">
        <f t="shared" si="844"/>
        <v>0</v>
      </c>
      <c r="S1698" s="166">
        <f t="shared" si="844"/>
        <v>0</v>
      </c>
      <c r="T1698" s="166">
        <f t="shared" si="844"/>
        <v>0</v>
      </c>
      <c r="U1698" s="166">
        <f t="shared" si="844"/>
        <v>0</v>
      </c>
      <c r="V1698" s="179">
        <f t="shared" si="844"/>
        <v>0</v>
      </c>
      <c r="W1698" s="48">
        <f t="shared" si="840"/>
        <v>0</v>
      </c>
      <c r="X1698" s="71"/>
      <c r="Y1698"/>
      <c r="Z1698"/>
      <c r="AA1698"/>
      <c r="AB1698"/>
      <c r="AC1698"/>
      <c r="AD1698"/>
      <c r="AE1698"/>
      <c r="AF1698"/>
    </row>
    <row r="1699" spans="1:32" s="116" customFormat="1" ht="12.75" customHeight="1" x14ac:dyDescent="0.5">
      <c r="A1699" s="337"/>
      <c r="B1699" s="614"/>
      <c r="C1699" s="532"/>
      <c r="D1699" s="495" t="s">
        <v>374</v>
      </c>
      <c r="E1699" s="495"/>
      <c r="F1699" s="618"/>
      <c r="G1699" s="69">
        <f t="shared" ref="G1699:W1699" si="845">SUBTOTAL(9,G1700:G1704)</f>
        <v>0</v>
      </c>
      <c r="H1699" s="53">
        <f t="shared" si="845"/>
        <v>0</v>
      </c>
      <c r="I1699" s="36">
        <f t="shared" si="845"/>
        <v>0</v>
      </c>
      <c r="J1699" s="36">
        <f t="shared" si="845"/>
        <v>0</v>
      </c>
      <c r="K1699" s="39">
        <f t="shared" si="845"/>
        <v>0</v>
      </c>
      <c r="L1699" s="53">
        <f t="shared" si="845"/>
        <v>0</v>
      </c>
      <c r="M1699" s="38">
        <f t="shared" si="845"/>
        <v>0</v>
      </c>
      <c r="N1699" s="36">
        <f t="shared" si="845"/>
        <v>0</v>
      </c>
      <c r="O1699" s="36">
        <f t="shared" si="845"/>
        <v>0</v>
      </c>
      <c r="P1699" s="36">
        <f t="shared" si="845"/>
        <v>0</v>
      </c>
      <c r="Q1699" s="36">
        <f t="shared" si="845"/>
        <v>0</v>
      </c>
      <c r="R1699" s="36">
        <f t="shared" si="845"/>
        <v>0</v>
      </c>
      <c r="S1699" s="36">
        <f t="shared" si="845"/>
        <v>0</v>
      </c>
      <c r="T1699" s="36">
        <f t="shared" si="845"/>
        <v>0</v>
      </c>
      <c r="U1699" s="36">
        <f t="shared" si="845"/>
        <v>0</v>
      </c>
      <c r="V1699" s="36">
        <f t="shared" si="845"/>
        <v>0</v>
      </c>
      <c r="W1699" s="35">
        <f t="shared" si="845"/>
        <v>0</v>
      </c>
      <c r="Y1699"/>
      <c r="Z1699"/>
      <c r="AA1699"/>
      <c r="AB1699"/>
      <c r="AC1699"/>
      <c r="AD1699"/>
      <c r="AE1699"/>
      <c r="AF1699"/>
    </row>
    <row r="1700" spans="1:32" s="116" customFormat="1" ht="12.75" customHeight="1" x14ac:dyDescent="0.5">
      <c r="A1700" s="337"/>
      <c r="B1700" s="614"/>
      <c r="C1700" s="532"/>
      <c r="D1700" s="495"/>
      <c r="E1700" s="498"/>
      <c r="F1700" s="617" t="s">
        <v>375</v>
      </c>
      <c r="G1700" s="174">
        <f t="shared" ref="G1700:V1700" si="846">G844</f>
        <v>0</v>
      </c>
      <c r="H1700" s="175">
        <f t="shared" si="846"/>
        <v>0</v>
      </c>
      <c r="I1700" s="163">
        <f t="shared" si="846"/>
        <v>0</v>
      </c>
      <c r="J1700" s="163">
        <f t="shared" si="846"/>
        <v>0</v>
      </c>
      <c r="K1700" s="181">
        <f t="shared" si="846"/>
        <v>0</v>
      </c>
      <c r="L1700" s="162">
        <f t="shared" si="846"/>
        <v>0</v>
      </c>
      <c r="M1700" s="176">
        <f t="shared" si="846"/>
        <v>0</v>
      </c>
      <c r="N1700" s="166">
        <f t="shared" si="846"/>
        <v>0</v>
      </c>
      <c r="O1700" s="166">
        <f t="shared" si="846"/>
        <v>0</v>
      </c>
      <c r="P1700" s="166">
        <f t="shared" si="846"/>
        <v>0</v>
      </c>
      <c r="Q1700" s="166">
        <f t="shared" si="846"/>
        <v>0</v>
      </c>
      <c r="R1700" s="166">
        <f t="shared" si="846"/>
        <v>0</v>
      </c>
      <c r="S1700" s="166">
        <f t="shared" si="846"/>
        <v>0</v>
      </c>
      <c r="T1700" s="166">
        <f t="shared" si="846"/>
        <v>0</v>
      </c>
      <c r="U1700" s="166">
        <f t="shared" si="846"/>
        <v>0</v>
      </c>
      <c r="V1700" s="179">
        <f t="shared" si="846"/>
        <v>0</v>
      </c>
      <c r="W1700" s="48">
        <f t="shared" ref="W1700:W1704" si="847">G1700-SUM(H1700:V1700)</f>
        <v>0</v>
      </c>
      <c r="X1700" s="71"/>
      <c r="Y1700"/>
      <c r="Z1700"/>
      <c r="AA1700"/>
      <c r="AB1700"/>
      <c r="AC1700"/>
      <c r="AD1700"/>
      <c r="AE1700"/>
      <c r="AF1700"/>
    </row>
    <row r="1701" spans="1:32" s="116" customFormat="1" ht="12.75" customHeight="1" x14ac:dyDescent="0.5">
      <c r="A1701" s="337"/>
      <c r="B1701" s="614"/>
      <c r="C1701" s="532"/>
      <c r="D1701" s="495"/>
      <c r="E1701" s="498"/>
      <c r="F1701" s="617" t="s">
        <v>376</v>
      </c>
      <c r="G1701" s="174">
        <f t="shared" ref="G1701:V1701" si="848">G845</f>
        <v>0</v>
      </c>
      <c r="H1701" s="175">
        <f t="shared" si="848"/>
        <v>0</v>
      </c>
      <c r="I1701" s="163">
        <f t="shared" si="848"/>
        <v>0</v>
      </c>
      <c r="J1701" s="163">
        <f t="shared" si="848"/>
        <v>0</v>
      </c>
      <c r="K1701" s="181">
        <f t="shared" si="848"/>
        <v>0</v>
      </c>
      <c r="L1701" s="162">
        <f t="shared" si="848"/>
        <v>0</v>
      </c>
      <c r="M1701" s="176">
        <f t="shared" si="848"/>
        <v>0</v>
      </c>
      <c r="N1701" s="166">
        <f t="shared" si="848"/>
        <v>0</v>
      </c>
      <c r="O1701" s="166">
        <f t="shared" si="848"/>
        <v>0</v>
      </c>
      <c r="P1701" s="166">
        <f t="shared" si="848"/>
        <v>0</v>
      </c>
      <c r="Q1701" s="166">
        <f t="shared" si="848"/>
        <v>0</v>
      </c>
      <c r="R1701" s="166">
        <f t="shared" si="848"/>
        <v>0</v>
      </c>
      <c r="S1701" s="166">
        <f t="shared" si="848"/>
        <v>0</v>
      </c>
      <c r="T1701" s="166">
        <f t="shared" si="848"/>
        <v>0</v>
      </c>
      <c r="U1701" s="166">
        <f t="shared" si="848"/>
        <v>0</v>
      </c>
      <c r="V1701" s="179">
        <f t="shared" si="848"/>
        <v>0</v>
      </c>
      <c r="W1701" s="48">
        <f t="shared" si="847"/>
        <v>0</v>
      </c>
      <c r="X1701" s="71"/>
      <c r="Y1701"/>
      <c r="Z1701"/>
      <c r="AA1701"/>
      <c r="AB1701"/>
      <c r="AC1701"/>
      <c r="AD1701"/>
      <c r="AE1701"/>
      <c r="AF1701"/>
    </row>
    <row r="1702" spans="1:32" s="116" customFormat="1" ht="12.75" customHeight="1" x14ac:dyDescent="0.5">
      <c r="A1702" s="337"/>
      <c r="B1702" s="614"/>
      <c r="C1702" s="532"/>
      <c r="D1702" s="495"/>
      <c r="E1702" s="498"/>
      <c r="F1702" s="617" t="s">
        <v>377</v>
      </c>
      <c r="G1702" s="174">
        <f t="shared" ref="G1702:V1702" si="849">G846</f>
        <v>0</v>
      </c>
      <c r="H1702" s="175">
        <f t="shared" si="849"/>
        <v>0</v>
      </c>
      <c r="I1702" s="163">
        <f t="shared" si="849"/>
        <v>0</v>
      </c>
      <c r="J1702" s="163">
        <f t="shared" si="849"/>
        <v>0</v>
      </c>
      <c r="K1702" s="181">
        <f t="shared" si="849"/>
        <v>0</v>
      </c>
      <c r="L1702" s="162">
        <f t="shared" si="849"/>
        <v>0</v>
      </c>
      <c r="M1702" s="176">
        <f t="shared" si="849"/>
        <v>0</v>
      </c>
      <c r="N1702" s="166">
        <f t="shared" si="849"/>
        <v>0</v>
      </c>
      <c r="O1702" s="166">
        <f t="shared" si="849"/>
        <v>0</v>
      </c>
      <c r="P1702" s="166">
        <f t="shared" si="849"/>
        <v>0</v>
      </c>
      <c r="Q1702" s="166">
        <f t="shared" si="849"/>
        <v>0</v>
      </c>
      <c r="R1702" s="166">
        <f t="shared" si="849"/>
        <v>0</v>
      </c>
      <c r="S1702" s="166">
        <f t="shared" si="849"/>
        <v>0</v>
      </c>
      <c r="T1702" s="166">
        <f t="shared" si="849"/>
        <v>0</v>
      </c>
      <c r="U1702" s="166">
        <f t="shared" si="849"/>
        <v>0</v>
      </c>
      <c r="V1702" s="179">
        <f t="shared" si="849"/>
        <v>0</v>
      </c>
      <c r="W1702" s="48">
        <f t="shared" si="847"/>
        <v>0</v>
      </c>
      <c r="X1702" s="71"/>
      <c r="Y1702"/>
      <c r="Z1702"/>
      <c r="AA1702"/>
      <c r="AB1702"/>
      <c r="AC1702"/>
      <c r="AD1702"/>
      <c r="AE1702"/>
      <c r="AF1702"/>
    </row>
    <row r="1703" spans="1:32" s="116" customFormat="1" ht="12.75" customHeight="1" x14ac:dyDescent="0.5">
      <c r="A1703" s="337"/>
      <c r="B1703" s="614"/>
      <c r="C1703" s="532"/>
      <c r="D1703" s="495"/>
      <c r="E1703" s="498"/>
      <c r="F1703" s="617" t="s">
        <v>378</v>
      </c>
      <c r="G1703" s="174">
        <f t="shared" ref="G1703:V1703" si="850">G847</f>
        <v>0</v>
      </c>
      <c r="H1703" s="175">
        <f t="shared" si="850"/>
        <v>0</v>
      </c>
      <c r="I1703" s="163">
        <f t="shared" si="850"/>
        <v>0</v>
      </c>
      <c r="J1703" s="163">
        <f t="shared" si="850"/>
        <v>0</v>
      </c>
      <c r="K1703" s="181">
        <f t="shared" si="850"/>
        <v>0</v>
      </c>
      <c r="L1703" s="162">
        <f t="shared" si="850"/>
        <v>0</v>
      </c>
      <c r="M1703" s="176">
        <f t="shared" si="850"/>
        <v>0</v>
      </c>
      <c r="N1703" s="166">
        <f t="shared" si="850"/>
        <v>0</v>
      </c>
      <c r="O1703" s="166">
        <f t="shared" si="850"/>
        <v>0</v>
      </c>
      <c r="P1703" s="166">
        <f t="shared" si="850"/>
        <v>0</v>
      </c>
      <c r="Q1703" s="166">
        <f t="shared" si="850"/>
        <v>0</v>
      </c>
      <c r="R1703" s="166">
        <f t="shared" si="850"/>
        <v>0</v>
      </c>
      <c r="S1703" s="166">
        <f t="shared" si="850"/>
        <v>0</v>
      </c>
      <c r="T1703" s="166">
        <f t="shared" si="850"/>
        <v>0</v>
      </c>
      <c r="U1703" s="166">
        <f t="shared" si="850"/>
        <v>0</v>
      </c>
      <c r="V1703" s="179">
        <f t="shared" si="850"/>
        <v>0</v>
      </c>
      <c r="W1703" s="48">
        <f t="shared" si="847"/>
        <v>0</v>
      </c>
      <c r="X1703" s="71"/>
      <c r="Y1703"/>
      <c r="Z1703"/>
      <c r="AA1703"/>
      <c r="AB1703"/>
      <c r="AC1703"/>
      <c r="AD1703"/>
      <c r="AE1703"/>
      <c r="AF1703"/>
    </row>
    <row r="1704" spans="1:32" s="116" customFormat="1" ht="12.75" customHeight="1" x14ac:dyDescent="0.5">
      <c r="A1704" s="337"/>
      <c r="B1704" s="614"/>
      <c r="C1704" s="532"/>
      <c r="D1704" s="495"/>
      <c r="E1704" s="498"/>
      <c r="F1704" s="617" t="s">
        <v>379</v>
      </c>
      <c r="G1704" s="174">
        <f t="shared" ref="G1704:V1704" si="851">G848</f>
        <v>0</v>
      </c>
      <c r="H1704" s="175">
        <f t="shared" si="851"/>
        <v>0</v>
      </c>
      <c r="I1704" s="163">
        <f t="shared" si="851"/>
        <v>0</v>
      </c>
      <c r="J1704" s="163">
        <f t="shared" si="851"/>
        <v>0</v>
      </c>
      <c r="K1704" s="181">
        <f t="shared" si="851"/>
        <v>0</v>
      </c>
      <c r="L1704" s="162">
        <f t="shared" si="851"/>
        <v>0</v>
      </c>
      <c r="M1704" s="176">
        <f t="shared" si="851"/>
        <v>0</v>
      </c>
      <c r="N1704" s="166">
        <f t="shared" si="851"/>
        <v>0</v>
      </c>
      <c r="O1704" s="166">
        <f t="shared" si="851"/>
        <v>0</v>
      </c>
      <c r="P1704" s="166">
        <f t="shared" si="851"/>
        <v>0</v>
      </c>
      <c r="Q1704" s="166">
        <f t="shared" si="851"/>
        <v>0</v>
      </c>
      <c r="R1704" s="166">
        <f t="shared" si="851"/>
        <v>0</v>
      </c>
      <c r="S1704" s="166">
        <f t="shared" si="851"/>
        <v>0</v>
      </c>
      <c r="T1704" s="166">
        <f t="shared" si="851"/>
        <v>0</v>
      </c>
      <c r="U1704" s="166">
        <f t="shared" si="851"/>
        <v>0</v>
      </c>
      <c r="V1704" s="179">
        <f t="shared" si="851"/>
        <v>0</v>
      </c>
      <c r="W1704" s="48">
        <f t="shared" si="847"/>
        <v>0</v>
      </c>
      <c r="X1704" s="71"/>
      <c r="Y1704"/>
      <c r="Z1704"/>
      <c r="AA1704"/>
      <c r="AB1704"/>
      <c r="AC1704"/>
      <c r="AD1704"/>
      <c r="AE1704"/>
      <c r="AF1704"/>
    </row>
    <row r="1705" spans="1:32" s="71" customFormat="1" outlineLevel="1" x14ac:dyDescent="0.4">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4">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4">
      <c r="A1707" s="337"/>
      <c r="B1707" s="32"/>
      <c r="C1707" s="31"/>
      <c r="D1707" s="30"/>
      <c r="E1707" s="65"/>
      <c r="F1707" s="451" t="s">
        <v>169</v>
      </c>
      <c r="G1707" s="453">
        <f t="shared" ref="G1707:W1707" si="852">G851</f>
        <v>0</v>
      </c>
      <c r="H1707" s="454">
        <f t="shared" si="852"/>
        <v>0</v>
      </c>
      <c r="I1707" s="455">
        <f t="shared" si="852"/>
        <v>0</v>
      </c>
      <c r="J1707" s="455">
        <f t="shared" si="852"/>
        <v>0</v>
      </c>
      <c r="K1707" s="456">
        <f t="shared" si="852"/>
        <v>0</v>
      </c>
      <c r="L1707" s="457">
        <f t="shared" si="852"/>
        <v>0</v>
      </c>
      <c r="M1707" s="458">
        <f t="shared" si="852"/>
        <v>0</v>
      </c>
      <c r="N1707" s="455">
        <f t="shared" si="852"/>
        <v>0</v>
      </c>
      <c r="O1707" s="455">
        <f t="shared" si="852"/>
        <v>0</v>
      </c>
      <c r="P1707" s="455">
        <f t="shared" si="852"/>
        <v>0</v>
      </c>
      <c r="Q1707" s="455">
        <f t="shared" si="852"/>
        <v>0</v>
      </c>
      <c r="R1707" s="455">
        <f t="shared" si="852"/>
        <v>0</v>
      </c>
      <c r="S1707" s="455">
        <f t="shared" si="852"/>
        <v>0</v>
      </c>
      <c r="T1707" s="455">
        <f t="shared" si="852"/>
        <v>0</v>
      </c>
      <c r="U1707" s="455">
        <f t="shared" si="852"/>
        <v>0</v>
      </c>
      <c r="V1707" s="459">
        <f t="shared" si="852"/>
        <v>0</v>
      </c>
      <c r="W1707" s="453">
        <f t="shared" si="852"/>
        <v>0</v>
      </c>
      <c r="Y1707"/>
      <c r="Z1707"/>
      <c r="AA1707"/>
      <c r="AB1707"/>
      <c r="AC1707"/>
      <c r="AD1707"/>
      <c r="AE1707"/>
      <c r="AF1707"/>
    </row>
    <row r="1708" spans="1:32" s="71" customFormat="1" outlineLevel="1" x14ac:dyDescent="0.4">
      <c r="A1708" s="337"/>
      <c r="B1708" s="32"/>
      <c r="C1708" s="31"/>
      <c r="D1708" s="30"/>
      <c r="E1708" s="65"/>
      <c r="F1708" s="451" t="s">
        <v>170</v>
      </c>
      <c r="G1708" s="453">
        <f t="shared" ref="G1708:W1708" si="853">G852</f>
        <v>0</v>
      </c>
      <c r="H1708" s="454">
        <f t="shared" si="853"/>
        <v>0</v>
      </c>
      <c r="I1708" s="455">
        <f t="shared" si="853"/>
        <v>0</v>
      </c>
      <c r="J1708" s="455">
        <f t="shared" si="853"/>
        <v>0</v>
      </c>
      <c r="K1708" s="456">
        <f t="shared" si="853"/>
        <v>0</v>
      </c>
      <c r="L1708" s="457">
        <f t="shared" si="853"/>
        <v>0</v>
      </c>
      <c r="M1708" s="458">
        <f t="shared" si="853"/>
        <v>0</v>
      </c>
      <c r="N1708" s="455">
        <f t="shared" si="853"/>
        <v>0</v>
      </c>
      <c r="O1708" s="455">
        <f t="shared" si="853"/>
        <v>0</v>
      </c>
      <c r="P1708" s="455">
        <f t="shared" si="853"/>
        <v>0</v>
      </c>
      <c r="Q1708" s="455">
        <f t="shared" si="853"/>
        <v>0</v>
      </c>
      <c r="R1708" s="455">
        <f t="shared" si="853"/>
        <v>0</v>
      </c>
      <c r="S1708" s="455">
        <f t="shared" si="853"/>
        <v>0</v>
      </c>
      <c r="T1708" s="455">
        <f t="shared" si="853"/>
        <v>0</v>
      </c>
      <c r="U1708" s="455">
        <f t="shared" si="853"/>
        <v>0</v>
      </c>
      <c r="V1708" s="459">
        <f t="shared" si="853"/>
        <v>0</v>
      </c>
      <c r="W1708" s="453">
        <f t="shared" si="853"/>
        <v>0</v>
      </c>
      <c r="Y1708"/>
      <c r="Z1708"/>
      <c r="AA1708"/>
      <c r="AB1708"/>
      <c r="AC1708"/>
      <c r="AD1708"/>
      <c r="AE1708"/>
      <c r="AF1708"/>
    </row>
    <row r="1709" spans="1:32" s="71" customFormat="1" outlineLevel="1" x14ac:dyDescent="0.4">
      <c r="A1709" s="337"/>
      <c r="B1709" s="32"/>
      <c r="C1709" s="31"/>
      <c r="D1709" s="30"/>
      <c r="E1709" s="65"/>
      <c r="F1709" s="451" t="s">
        <v>171</v>
      </c>
      <c r="G1709" s="453">
        <f t="shared" ref="G1709:W1709" si="854">G853</f>
        <v>0</v>
      </c>
      <c r="H1709" s="454">
        <f t="shared" si="854"/>
        <v>0</v>
      </c>
      <c r="I1709" s="455">
        <f t="shared" si="854"/>
        <v>0</v>
      </c>
      <c r="J1709" s="455">
        <f t="shared" si="854"/>
        <v>0</v>
      </c>
      <c r="K1709" s="456">
        <f t="shared" si="854"/>
        <v>0</v>
      </c>
      <c r="L1709" s="457">
        <f t="shared" si="854"/>
        <v>0</v>
      </c>
      <c r="M1709" s="458">
        <f t="shared" si="854"/>
        <v>0</v>
      </c>
      <c r="N1709" s="455">
        <f t="shared" si="854"/>
        <v>0</v>
      </c>
      <c r="O1709" s="455">
        <f t="shared" si="854"/>
        <v>0</v>
      </c>
      <c r="P1709" s="455">
        <f t="shared" si="854"/>
        <v>0</v>
      </c>
      <c r="Q1709" s="455">
        <f t="shared" si="854"/>
        <v>0</v>
      </c>
      <c r="R1709" s="455">
        <f t="shared" si="854"/>
        <v>0</v>
      </c>
      <c r="S1709" s="455">
        <f t="shared" si="854"/>
        <v>0</v>
      </c>
      <c r="T1709" s="455">
        <f t="shared" si="854"/>
        <v>0</v>
      </c>
      <c r="U1709" s="455">
        <f t="shared" si="854"/>
        <v>0</v>
      </c>
      <c r="V1709" s="459">
        <f t="shared" si="854"/>
        <v>0</v>
      </c>
      <c r="W1709" s="453">
        <f t="shared" si="854"/>
        <v>0</v>
      </c>
      <c r="Y1709"/>
      <c r="Z1709"/>
      <c r="AA1709"/>
      <c r="AB1709"/>
      <c r="AC1709"/>
      <c r="AD1709"/>
      <c r="AE1709"/>
      <c r="AF1709"/>
    </row>
    <row r="1710" spans="1:32" s="116" customFormat="1" ht="12.75" customHeight="1" thickBot="1" x14ac:dyDescent="0.55000000000000004">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2.6" thickBot="1" x14ac:dyDescent="0.4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 x14ac:dyDescent="0.5">
      <c r="A1712" s="341"/>
      <c r="B1712" s="526" t="s">
        <v>203</v>
      </c>
      <c r="C1712" s="527"/>
      <c r="D1712" s="527"/>
      <c r="E1712" s="528"/>
      <c r="F1712" s="528"/>
      <c r="G1712" s="348"/>
      <c r="H1712" s="229">
        <f t="shared" ref="H1712:W1712" si="855">SUM(SUBTOTAL(9,H865:H871),SUBTOTAL(9,H875:H882,H891,H904:H908,H911:H915,H927,H930),H953:H954,H965:H966,SUBTOTAL(9,H1435:H1442,H1451,H1464:H1468,H1471:H1475,H1487,H1490),SUBTOTAL(9,H1513:H1520,H1529,H1542:H1546,H1549:H1553,H1565,H1568),SUBTOTAL(9,H1591:H1598,H1607,H1620:H1624,H1627:H1631,H1643,H1646))</f>
        <v>0</v>
      </c>
      <c r="I1712" s="230">
        <f t="shared" si="855"/>
        <v>0</v>
      </c>
      <c r="J1712" s="230">
        <f t="shared" si="855"/>
        <v>0</v>
      </c>
      <c r="K1712" s="231">
        <f t="shared" si="855"/>
        <v>0</v>
      </c>
      <c r="L1712" s="232">
        <f t="shared" si="855"/>
        <v>0</v>
      </c>
      <c r="M1712" s="233">
        <f t="shared" si="855"/>
        <v>0</v>
      </c>
      <c r="N1712" s="233">
        <f t="shared" si="855"/>
        <v>0</v>
      </c>
      <c r="O1712" s="233">
        <f t="shared" si="855"/>
        <v>0</v>
      </c>
      <c r="P1712" s="233">
        <f t="shared" si="855"/>
        <v>0</v>
      </c>
      <c r="Q1712" s="233">
        <f t="shared" si="855"/>
        <v>0</v>
      </c>
      <c r="R1712" s="233">
        <f t="shared" si="855"/>
        <v>0</v>
      </c>
      <c r="S1712" s="233">
        <f t="shared" si="855"/>
        <v>0</v>
      </c>
      <c r="T1712" s="233">
        <f t="shared" si="855"/>
        <v>0</v>
      </c>
      <c r="U1712" s="233">
        <f t="shared" si="855"/>
        <v>0</v>
      </c>
      <c r="V1712" s="234">
        <f t="shared" si="855"/>
        <v>0</v>
      </c>
      <c r="W1712" s="235">
        <f t="shared" si="855"/>
        <v>0</v>
      </c>
      <c r="Y1712"/>
      <c r="Z1712"/>
      <c r="AA1712"/>
      <c r="AB1712"/>
      <c r="AC1712"/>
      <c r="AD1712"/>
      <c r="AE1712"/>
      <c r="AF1712"/>
    </row>
    <row r="1713" spans="1:34" ht="15" x14ac:dyDescent="0.4">
      <c r="A1713" s="337"/>
      <c r="B1713" s="529" t="s">
        <v>204</v>
      </c>
      <c r="C1713" s="530"/>
      <c r="D1713" s="530"/>
      <c r="E1713" s="530"/>
      <c r="F1713" s="530"/>
      <c r="G1713" s="346"/>
      <c r="H1713" s="238">
        <f t="shared" ref="H1713:W1713" si="856">SUM(H1089,H1429,H1376,H1672)-H1712</f>
        <v>0</v>
      </c>
      <c r="I1713" s="238">
        <f t="shared" si="856"/>
        <v>0</v>
      </c>
      <c r="J1713" s="238">
        <f t="shared" si="856"/>
        <v>0</v>
      </c>
      <c r="K1713" s="239">
        <f t="shared" si="856"/>
        <v>0</v>
      </c>
      <c r="L1713" s="240">
        <f t="shared" si="856"/>
        <v>0</v>
      </c>
      <c r="M1713" s="241">
        <f t="shared" si="856"/>
        <v>0</v>
      </c>
      <c r="N1713" s="241">
        <f t="shared" si="856"/>
        <v>0</v>
      </c>
      <c r="O1713" s="241">
        <f t="shared" si="856"/>
        <v>0</v>
      </c>
      <c r="P1713" s="241">
        <f t="shared" si="856"/>
        <v>0</v>
      </c>
      <c r="Q1713" s="241">
        <f t="shared" si="856"/>
        <v>0</v>
      </c>
      <c r="R1713" s="241">
        <f t="shared" si="856"/>
        <v>0</v>
      </c>
      <c r="S1713" s="241">
        <f t="shared" si="856"/>
        <v>0</v>
      </c>
      <c r="T1713" s="241">
        <f t="shared" si="856"/>
        <v>0</v>
      </c>
      <c r="U1713" s="241">
        <f t="shared" si="856"/>
        <v>0</v>
      </c>
      <c r="V1713" s="242">
        <f t="shared" si="856"/>
        <v>0</v>
      </c>
      <c r="W1713" s="243">
        <f t="shared" si="856"/>
        <v>0</v>
      </c>
      <c r="Y1713"/>
      <c r="Z1713"/>
      <c r="AG1713" s="135"/>
      <c r="AH1713" s="135"/>
    </row>
    <row r="1714" spans="1:34" ht="15" x14ac:dyDescent="0.4">
      <c r="A1714" s="337"/>
      <c r="B1714" s="529" t="s">
        <v>205</v>
      </c>
      <c r="C1714" s="530"/>
      <c r="D1714" s="530"/>
      <c r="E1714" s="530"/>
      <c r="F1714" s="530"/>
      <c r="G1714" s="346"/>
      <c r="H1714" s="237">
        <f t="shared" ref="H1714:W1714" si="857">SUM(H1712:H1713)</f>
        <v>0</v>
      </c>
      <c r="I1714" s="238">
        <f t="shared" si="857"/>
        <v>0</v>
      </c>
      <c r="J1714" s="238">
        <f t="shared" si="857"/>
        <v>0</v>
      </c>
      <c r="K1714" s="239">
        <f t="shared" si="857"/>
        <v>0</v>
      </c>
      <c r="L1714" s="240">
        <f t="shared" si="857"/>
        <v>0</v>
      </c>
      <c r="M1714" s="241">
        <f t="shared" si="857"/>
        <v>0</v>
      </c>
      <c r="N1714" s="241">
        <f t="shared" si="857"/>
        <v>0</v>
      </c>
      <c r="O1714" s="241">
        <f t="shared" si="857"/>
        <v>0</v>
      </c>
      <c r="P1714" s="241">
        <f t="shared" si="857"/>
        <v>0</v>
      </c>
      <c r="Q1714" s="241">
        <f t="shared" si="857"/>
        <v>0</v>
      </c>
      <c r="R1714" s="241">
        <f t="shared" si="857"/>
        <v>0</v>
      </c>
      <c r="S1714" s="241">
        <f t="shared" si="857"/>
        <v>0</v>
      </c>
      <c r="T1714" s="241">
        <f t="shared" si="857"/>
        <v>0</v>
      </c>
      <c r="U1714" s="241">
        <f t="shared" si="857"/>
        <v>0</v>
      </c>
      <c r="V1714" s="242">
        <f t="shared" si="857"/>
        <v>0</v>
      </c>
      <c r="W1714" s="243">
        <f t="shared" si="857"/>
        <v>0</v>
      </c>
      <c r="Y1714"/>
      <c r="Z1714"/>
      <c r="AG1714" s="135"/>
      <c r="AH1714" s="135"/>
    </row>
    <row r="1715" spans="1:34" s="114" customFormat="1" ht="15" x14ac:dyDescent="0.5">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34" ht="15.3" thickBot="1" x14ac:dyDescent="0.55000000000000004">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sheetData>
  <dataConsolidate/>
  <conditionalFormatting sqref="H298:W298">
    <cfRule type="cellIs" dxfId="3" priority="9" stopIfTrue="1" operator="lessThan">
      <formula>0</formula>
    </cfRule>
    <cfRule type="cellIs" dxfId="2" priority="10" stopIfTrue="1" operator="notEqual">
      <formula>IF(ISNUMBER(H298),H298,"")</formula>
    </cfRule>
  </conditionalFormatting>
  <conditionalFormatting sqref="H1154:V1154">
    <cfRule type="cellIs" dxfId="1" priority="3" stopIfTrue="1" operator="lessThan">
      <formula>0</formula>
    </cfRule>
    <cfRule type="cellIs" dxfId="0"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59" min="1" max="22" man="1"/>
    <brk id="1062" min="1" max="22" man="1"/>
    <brk id="1170" min="1" max="22" man="1"/>
    <brk id="1267" min="1" max="22" man="1"/>
    <brk id="1371"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3:AO168"/>
  <sheetViews>
    <sheetView workbookViewId="0"/>
  </sheetViews>
  <sheetFormatPr defaultColWidth="9.27734375" defaultRowHeight="12.3" x14ac:dyDescent="0.4"/>
  <cols>
    <col min="1" max="1" width="1.71875" style="259" customWidth="1"/>
    <col min="2" max="2" width="2.71875" style="259" customWidth="1"/>
    <col min="3" max="3" width="3.27734375" style="260" customWidth="1"/>
    <col min="4" max="4" width="2.71875" style="260" customWidth="1"/>
    <col min="5" max="5" width="3.44140625" style="260" customWidth="1"/>
    <col min="6" max="6" width="76" style="260" bestFit="1" customWidth="1"/>
    <col min="7" max="10" width="8.71875" style="323" customWidth="1"/>
    <col min="11" max="11" width="4" style="261" customWidth="1"/>
    <col min="12" max="12" width="3.5546875" style="261" customWidth="1"/>
    <col min="13" max="13" width="2.71875" style="260" customWidth="1"/>
    <col min="14" max="14" width="4.27734375" style="259" customWidth="1"/>
    <col min="15" max="15" width="3.27734375" style="259" customWidth="1"/>
    <col min="16" max="16" width="3.44140625" style="259" customWidth="1"/>
    <col min="17" max="17" width="3.27734375" style="259" customWidth="1"/>
    <col min="18" max="18" width="110.44140625" style="259" bestFit="1" customWidth="1"/>
    <col min="19" max="19" width="12.44140625" style="262" customWidth="1"/>
    <col min="20" max="21" width="11.27734375" style="262" customWidth="1"/>
    <col min="22" max="22" width="3.44140625" style="262" customWidth="1"/>
    <col min="23" max="23" width="3" style="262" customWidth="1"/>
    <col min="24" max="24" width="2.71875" style="260" customWidth="1"/>
    <col min="25" max="25" width="4.27734375" style="259" customWidth="1"/>
    <col min="26" max="26" width="3.27734375" style="259" customWidth="1"/>
    <col min="27" max="27" width="3.44140625" style="259" customWidth="1"/>
    <col min="28" max="28" width="3.27734375" style="259" customWidth="1"/>
    <col min="29" max="29" width="105.5546875" style="259" bestFit="1" customWidth="1"/>
    <col min="30" max="30" width="26.5546875" style="262" customWidth="1"/>
    <col min="31" max="31" width="21.71875" style="262" customWidth="1"/>
    <col min="32" max="32" width="3.44140625" style="262" customWidth="1"/>
    <col min="33" max="33" width="3" style="262" customWidth="1"/>
    <col min="34" max="34" width="2.5546875" style="259" customWidth="1"/>
    <col min="35" max="35" width="3" style="259" customWidth="1"/>
    <col min="36" max="36" width="50.83203125" style="259" bestFit="1" customWidth="1"/>
    <col min="37" max="37" width="7.71875" style="259" bestFit="1" customWidth="1"/>
    <col min="38" max="38" width="8.27734375" style="259" bestFit="1" customWidth="1"/>
    <col min="39" max="40" width="8.27734375" style="260" bestFit="1" customWidth="1"/>
    <col min="41" max="41" width="2.5546875" style="260" customWidth="1"/>
    <col min="42" max="16384" width="9.27734375" style="260"/>
  </cols>
  <sheetData>
    <row r="3" spans="1:41" ht="12.6" thickBot="1" x14ac:dyDescent="0.45"/>
    <row r="4" spans="1:41" s="274" customFormat="1" ht="20.399999999999999" x14ac:dyDescent="0.75">
      <c r="A4" s="263"/>
      <c r="B4" s="512" t="s">
        <v>180</v>
      </c>
      <c r="C4" s="264"/>
      <c r="D4" s="264"/>
      <c r="E4" s="264"/>
      <c r="F4" s="265"/>
      <c r="G4" s="324"/>
      <c r="H4" s="324"/>
      <c r="I4" s="324"/>
      <c r="J4" s="324"/>
      <c r="K4" s="266"/>
      <c r="L4" s="267"/>
      <c r="M4" s="268" t="s">
        <v>404</v>
      </c>
      <c r="N4" s="269"/>
      <c r="O4" s="269"/>
      <c r="P4" s="269"/>
      <c r="Q4" s="269"/>
      <c r="R4" s="269"/>
      <c r="S4" s="270"/>
      <c r="T4" s="270"/>
      <c r="U4" s="270"/>
      <c r="V4" s="271"/>
      <c r="W4" s="272"/>
      <c r="X4" s="268" t="s">
        <v>403</v>
      </c>
      <c r="Y4" s="269"/>
      <c r="Z4" s="269"/>
      <c r="AA4" s="269"/>
      <c r="AB4" s="269"/>
      <c r="AC4" s="269"/>
      <c r="AD4" s="270"/>
      <c r="AE4" s="270"/>
      <c r="AF4" s="271"/>
      <c r="AG4" s="272"/>
      <c r="AH4" s="521" t="s">
        <v>190</v>
      </c>
      <c r="AI4" s="269"/>
      <c r="AJ4" s="269"/>
      <c r="AK4" s="269"/>
      <c r="AL4" s="269"/>
      <c r="AM4" s="269"/>
      <c r="AN4" s="269"/>
      <c r="AO4" s="273"/>
    </row>
    <row r="5" spans="1:41" x14ac:dyDescent="0.4">
      <c r="B5" s="24"/>
      <c r="C5" s="2"/>
      <c r="D5" s="2"/>
      <c r="E5" s="2"/>
      <c r="F5" s="275"/>
      <c r="G5" s="325"/>
      <c r="H5" s="325"/>
      <c r="I5" s="325"/>
      <c r="J5" s="325"/>
      <c r="K5" s="277"/>
      <c r="L5" s="276"/>
      <c r="M5" s="278"/>
      <c r="N5" s="1"/>
      <c r="O5" s="2"/>
      <c r="P5" s="2"/>
      <c r="Q5" s="2"/>
      <c r="R5" s="2"/>
      <c r="S5" s="11"/>
      <c r="T5" s="11"/>
      <c r="U5" s="11"/>
      <c r="V5" s="16"/>
      <c r="W5" s="11"/>
      <c r="X5" s="278"/>
      <c r="Y5" s="1"/>
      <c r="Z5" s="2"/>
      <c r="AA5" s="2"/>
      <c r="AB5" s="2"/>
      <c r="AC5" s="2"/>
      <c r="AD5" s="11"/>
      <c r="AE5" s="11"/>
      <c r="AF5" s="16"/>
      <c r="AG5" s="11"/>
      <c r="AH5" s="22"/>
      <c r="AI5" s="6"/>
      <c r="AJ5" s="279"/>
      <c r="AK5" s="279"/>
      <c r="AL5" s="279"/>
      <c r="AM5" s="259"/>
      <c r="AN5" s="259"/>
      <c r="AO5" s="280"/>
    </row>
    <row r="6" spans="1:41" s="292" customFormat="1" ht="25.5" customHeight="1" x14ac:dyDescent="0.4">
      <c r="A6" s="281"/>
      <c r="B6" s="282"/>
      <c r="C6" s="283"/>
      <c r="D6" s="283"/>
      <c r="E6" s="283"/>
      <c r="F6" s="283"/>
      <c r="G6" s="669" t="s">
        <v>181</v>
      </c>
      <c r="H6" s="669"/>
      <c r="I6" s="669"/>
      <c r="J6" s="669"/>
      <c r="K6" s="284"/>
      <c r="L6" s="285"/>
      <c r="M6" s="286"/>
      <c r="N6" s="17"/>
      <c r="O6" s="17"/>
      <c r="P6" s="17"/>
      <c r="Q6" s="17"/>
      <c r="R6" s="17"/>
      <c r="S6" s="287" t="s">
        <v>402</v>
      </c>
      <c r="T6" s="288" t="s">
        <v>400</v>
      </c>
      <c r="U6" s="287" t="s">
        <v>401</v>
      </c>
      <c r="V6" s="289"/>
      <c r="W6" s="290"/>
      <c r="X6" s="286"/>
      <c r="Y6" s="17"/>
      <c r="Z6" s="17"/>
      <c r="AA6" s="17"/>
      <c r="AB6" s="17"/>
      <c r="AC6" s="17"/>
      <c r="AD6" s="288" t="s">
        <v>399</v>
      </c>
      <c r="AE6" s="288"/>
      <c r="AF6" s="289"/>
      <c r="AG6" s="290"/>
      <c r="AH6" s="23"/>
      <c r="AI6" s="17"/>
      <c r="AJ6" s="281"/>
      <c r="AK6" s="522" t="s">
        <v>191</v>
      </c>
      <c r="AL6" s="522" t="s">
        <v>192</v>
      </c>
      <c r="AM6" s="522" t="s">
        <v>193</v>
      </c>
      <c r="AN6" s="522" t="s">
        <v>194</v>
      </c>
      <c r="AO6" s="291"/>
    </row>
    <row r="7" spans="1:41" x14ac:dyDescent="0.4">
      <c r="B7" s="15"/>
      <c r="C7" s="513" t="s">
        <v>39</v>
      </c>
      <c r="D7" s="513"/>
      <c r="E7" s="514"/>
      <c r="F7" s="514"/>
      <c r="G7" s="326" t="s">
        <v>13</v>
      </c>
      <c r="H7" s="327" t="s">
        <v>14</v>
      </c>
      <c r="I7" s="327" t="s">
        <v>15</v>
      </c>
      <c r="J7" s="327" t="s">
        <v>16</v>
      </c>
      <c r="K7" s="16"/>
      <c r="L7" s="11"/>
      <c r="M7" s="278"/>
      <c r="N7" s="1" t="s">
        <v>323</v>
      </c>
      <c r="O7" s="2"/>
      <c r="P7" s="2"/>
      <c r="Q7" s="2"/>
      <c r="R7" s="2"/>
      <c r="S7" s="13"/>
      <c r="T7" s="293" t="s">
        <v>12</v>
      </c>
      <c r="U7" s="13"/>
      <c r="V7" s="21"/>
      <c r="W7" s="18"/>
      <c r="X7" s="278"/>
      <c r="Y7" s="1" t="s">
        <v>398</v>
      </c>
      <c r="Z7" s="2"/>
      <c r="AA7" s="2"/>
      <c r="AB7" s="2"/>
      <c r="AC7" s="2"/>
      <c r="AD7" s="410" t="s">
        <v>402</v>
      </c>
      <c r="AE7" s="469" t="s">
        <v>401</v>
      </c>
      <c r="AF7" s="21"/>
      <c r="AG7" s="18"/>
      <c r="AH7" s="278"/>
      <c r="AI7" s="513" t="s">
        <v>110</v>
      </c>
      <c r="AJ7" s="2"/>
      <c r="AK7" s="12"/>
      <c r="AL7" s="12"/>
      <c r="AM7" s="12"/>
      <c r="AN7" s="12"/>
      <c r="AO7" s="280"/>
    </row>
    <row r="8" spans="1:41" x14ac:dyDescent="0.4">
      <c r="B8" s="15"/>
      <c r="C8" s="513"/>
      <c r="D8" s="513" t="s">
        <v>40</v>
      </c>
      <c r="E8" s="514"/>
      <c r="F8" s="514"/>
      <c r="G8" s="328" t="s">
        <v>7</v>
      </c>
      <c r="H8" s="328"/>
      <c r="I8" s="328"/>
      <c r="J8" s="328"/>
      <c r="K8" s="16"/>
      <c r="L8" s="11"/>
      <c r="M8" s="278"/>
      <c r="N8" s="2"/>
      <c r="O8" s="1" t="s">
        <v>322</v>
      </c>
      <c r="P8" s="1"/>
      <c r="Q8" s="2"/>
      <c r="R8" s="2"/>
      <c r="V8" s="294"/>
      <c r="X8" s="278"/>
      <c r="Z8" s="1" t="s">
        <v>324</v>
      </c>
      <c r="AA8" s="1"/>
      <c r="AB8" s="2"/>
      <c r="AC8" s="2"/>
      <c r="AF8" s="294"/>
      <c r="AH8" s="24"/>
      <c r="AI8" s="2"/>
      <c r="AJ8" s="515" t="s">
        <v>111</v>
      </c>
      <c r="AK8" s="8">
        <v>0.5</v>
      </c>
      <c r="AL8" s="8"/>
      <c r="AM8" s="8"/>
      <c r="AN8" s="8"/>
      <c r="AO8" s="280"/>
    </row>
    <row r="9" spans="1:41" x14ac:dyDescent="0.4">
      <c r="B9" s="15"/>
      <c r="C9" s="513"/>
      <c r="D9" s="513"/>
      <c r="E9" s="514" t="s">
        <v>41</v>
      </c>
      <c r="F9" s="514"/>
      <c r="G9" s="329" t="s">
        <v>7</v>
      </c>
      <c r="H9" s="328"/>
      <c r="I9" s="328"/>
      <c r="J9" s="328"/>
      <c r="K9" s="16"/>
      <c r="L9" s="11"/>
      <c r="M9" s="278"/>
      <c r="N9" s="2"/>
      <c r="O9" s="2"/>
      <c r="P9" s="1" t="s">
        <v>213</v>
      </c>
      <c r="Q9" s="2"/>
      <c r="R9" s="2"/>
      <c r="S9" s="14"/>
      <c r="T9" s="14"/>
      <c r="U9" s="14"/>
      <c r="V9" s="21"/>
      <c r="W9" s="18"/>
      <c r="X9" s="278"/>
      <c r="Y9" s="2"/>
      <c r="Z9" s="2"/>
      <c r="AA9" s="1" t="s">
        <v>325</v>
      </c>
      <c r="AB9" s="2"/>
      <c r="AC9" s="2"/>
      <c r="AD9" s="14"/>
      <c r="AE9" s="18"/>
      <c r="AF9" s="21"/>
      <c r="AG9" s="18"/>
      <c r="AH9" s="24"/>
      <c r="AI9" s="2"/>
      <c r="AJ9" s="515" t="s">
        <v>112</v>
      </c>
      <c r="AK9" s="8"/>
      <c r="AL9" s="8">
        <v>0.125</v>
      </c>
      <c r="AM9" s="8">
        <v>0.25</v>
      </c>
      <c r="AN9" s="8">
        <v>0.125</v>
      </c>
      <c r="AO9" s="280"/>
    </row>
    <row r="10" spans="1:41" ht="12.6" thickBot="1" x14ac:dyDescent="0.45">
      <c r="B10" s="15"/>
      <c r="C10" s="513"/>
      <c r="D10" s="513"/>
      <c r="E10" s="514"/>
      <c r="F10" s="515" t="s">
        <v>42</v>
      </c>
      <c r="G10" s="330">
        <v>5.0000000000000001E-3</v>
      </c>
      <c r="H10" s="331">
        <v>1.0000000000000009E-2</v>
      </c>
      <c r="I10" s="331">
        <v>0.01</v>
      </c>
      <c r="J10" s="331">
        <v>0.01</v>
      </c>
      <c r="K10" s="16"/>
      <c r="L10" s="11"/>
      <c r="M10" s="278"/>
      <c r="N10" s="7"/>
      <c r="O10" s="7"/>
      <c r="P10" s="7"/>
      <c r="Q10" s="7"/>
      <c r="R10" s="7" t="s">
        <v>214</v>
      </c>
      <c r="S10" s="8">
        <v>5.0000000000000001E-3</v>
      </c>
      <c r="T10" s="29"/>
      <c r="U10" s="8">
        <v>7.4999999999999997E-3</v>
      </c>
      <c r="V10" s="21"/>
      <c r="W10" s="18"/>
      <c r="X10" s="278"/>
      <c r="Y10" s="2"/>
      <c r="Z10" s="2"/>
      <c r="AA10" s="2"/>
      <c r="AB10" s="2"/>
      <c r="AC10" s="7" t="s">
        <v>326</v>
      </c>
      <c r="AD10" s="8">
        <v>0.02</v>
      </c>
      <c r="AE10" s="8">
        <v>0.02</v>
      </c>
      <c r="AF10" s="21"/>
      <c r="AG10" s="18"/>
      <c r="AH10" s="25"/>
      <c r="AI10" s="26"/>
      <c r="AJ10" s="295"/>
      <c r="AK10" s="295"/>
      <c r="AL10" s="296"/>
      <c r="AM10" s="296"/>
      <c r="AN10" s="296"/>
      <c r="AO10" s="297"/>
    </row>
    <row r="11" spans="1:41" x14ac:dyDescent="0.4">
      <c r="B11" s="15"/>
      <c r="C11" s="513"/>
      <c r="D11" s="513"/>
      <c r="E11" s="514"/>
      <c r="F11" s="515" t="s">
        <v>43</v>
      </c>
      <c r="G11" s="331">
        <v>1.4999999999999999E-2</v>
      </c>
      <c r="H11" s="331">
        <v>0.03</v>
      </c>
      <c r="I11" s="331">
        <v>0.03</v>
      </c>
      <c r="J11" s="331">
        <v>0.03</v>
      </c>
      <c r="K11" s="16"/>
      <c r="L11" s="11"/>
      <c r="M11" s="278"/>
      <c r="N11" s="2"/>
      <c r="O11" s="2"/>
      <c r="P11" s="2"/>
      <c r="Q11" s="2"/>
      <c r="R11" s="7" t="s">
        <v>215</v>
      </c>
      <c r="S11" s="8">
        <v>0.01</v>
      </c>
      <c r="T11" s="29"/>
      <c r="U11" s="8">
        <v>7.4999999999999997E-3</v>
      </c>
      <c r="V11" s="21"/>
      <c r="W11" s="18"/>
      <c r="X11" s="278"/>
      <c r="Y11" s="2"/>
      <c r="Z11" s="2"/>
      <c r="AA11" s="2"/>
      <c r="AB11" s="2"/>
      <c r="AC11" s="71" t="s">
        <v>327</v>
      </c>
      <c r="AD11" s="8">
        <v>0</v>
      </c>
      <c r="AE11" s="8">
        <v>0</v>
      </c>
      <c r="AF11" s="21"/>
      <c r="AG11" s="18"/>
      <c r="AH11" s="2"/>
      <c r="AI11" s="2"/>
    </row>
    <row r="12" spans="1:41" x14ac:dyDescent="0.4">
      <c r="B12" s="15"/>
      <c r="C12" s="513"/>
      <c r="D12" s="513"/>
      <c r="E12" s="514"/>
      <c r="F12" s="515" t="s">
        <v>44</v>
      </c>
      <c r="G12" s="331">
        <v>0.05</v>
      </c>
      <c r="H12" s="331">
        <v>0.05</v>
      </c>
      <c r="I12" s="331">
        <v>0.05</v>
      </c>
      <c r="J12" s="331">
        <v>1</v>
      </c>
      <c r="K12" s="16"/>
      <c r="L12" s="11"/>
      <c r="M12" s="278"/>
      <c r="N12" s="2"/>
      <c r="O12" s="2"/>
      <c r="P12" s="2"/>
      <c r="Q12" s="2"/>
      <c r="R12" s="71" t="s">
        <v>216</v>
      </c>
      <c r="S12" s="8">
        <v>1.2500000000000001E-2</v>
      </c>
      <c r="T12" s="29"/>
      <c r="U12" s="8">
        <v>2.5000000000000001E-2</v>
      </c>
      <c r="V12" s="21"/>
      <c r="W12" s="18"/>
      <c r="X12" s="278"/>
      <c r="Y12" s="2"/>
      <c r="Z12" s="2"/>
      <c r="AA12" s="2"/>
      <c r="AB12" s="2"/>
      <c r="AC12" s="71" t="s">
        <v>328</v>
      </c>
      <c r="AD12" s="8">
        <v>0.02</v>
      </c>
      <c r="AE12" s="8">
        <v>0.02</v>
      </c>
      <c r="AF12" s="21"/>
      <c r="AG12" s="18"/>
      <c r="AH12" s="2"/>
      <c r="AI12" s="2"/>
    </row>
    <row r="13" spans="1:41" x14ac:dyDescent="0.4">
      <c r="B13" s="15"/>
      <c r="C13" s="513"/>
      <c r="D13" s="513"/>
      <c r="E13" s="514"/>
      <c r="F13" s="515" t="s">
        <v>45</v>
      </c>
      <c r="G13" s="331">
        <v>0.05</v>
      </c>
      <c r="H13" s="331">
        <v>0.05</v>
      </c>
      <c r="I13" s="331">
        <v>0.05</v>
      </c>
      <c r="J13" s="331">
        <v>1</v>
      </c>
      <c r="K13" s="16"/>
      <c r="L13" s="11"/>
      <c r="M13" s="278"/>
      <c r="N13" s="2"/>
      <c r="O13" s="2"/>
      <c r="P13" s="2"/>
      <c r="Q13" s="2"/>
      <c r="R13" s="71" t="s">
        <v>217</v>
      </c>
      <c r="S13" s="8">
        <v>7.4999999999999997E-2</v>
      </c>
      <c r="T13" s="29"/>
      <c r="U13" s="8">
        <v>0.1</v>
      </c>
      <c r="V13" s="21"/>
      <c r="W13" s="18"/>
      <c r="X13" s="278"/>
      <c r="Y13" s="2"/>
      <c r="Z13" s="2"/>
      <c r="AA13" s="2"/>
      <c r="AB13" s="2"/>
      <c r="AC13" s="71" t="s">
        <v>329</v>
      </c>
      <c r="AD13" s="8">
        <v>0</v>
      </c>
      <c r="AE13" s="8">
        <v>0</v>
      </c>
      <c r="AF13" s="21"/>
      <c r="AG13" s="18"/>
      <c r="AH13" s="2"/>
      <c r="AI13" s="2"/>
    </row>
    <row r="14" spans="1:41" x14ac:dyDescent="0.4">
      <c r="B14" s="15"/>
      <c r="C14" s="513"/>
      <c r="D14" s="513"/>
      <c r="E14" s="514" t="s">
        <v>46</v>
      </c>
      <c r="F14" s="514"/>
      <c r="G14" s="332" t="s">
        <v>7</v>
      </c>
      <c r="H14" s="332"/>
      <c r="I14" s="332"/>
      <c r="J14" s="332"/>
      <c r="K14" s="16"/>
      <c r="L14" s="11"/>
      <c r="M14" s="278"/>
      <c r="N14" s="2"/>
      <c r="O14" s="2"/>
      <c r="P14" s="2"/>
      <c r="Q14" s="2"/>
      <c r="R14" s="71" t="s">
        <v>218</v>
      </c>
      <c r="S14" s="8">
        <v>1.2500000000000001E-2</v>
      </c>
      <c r="T14" s="29"/>
      <c r="U14" s="544">
        <v>3.7499999999999999E-2</v>
      </c>
      <c r="V14" s="21"/>
      <c r="W14" s="18"/>
      <c r="X14" s="278"/>
      <c r="Y14" s="2"/>
      <c r="Z14" s="2"/>
      <c r="AA14" s="2"/>
      <c r="AB14" s="2"/>
      <c r="AC14" s="2" t="s">
        <v>330</v>
      </c>
      <c r="AD14" s="8">
        <v>0.02</v>
      </c>
      <c r="AE14" s="8">
        <v>0.02</v>
      </c>
      <c r="AF14" s="21"/>
      <c r="AG14" s="18"/>
      <c r="AH14" s="2"/>
      <c r="AI14" s="2"/>
    </row>
    <row r="15" spans="1:41" x14ac:dyDescent="0.4">
      <c r="B15" s="15"/>
      <c r="C15" s="513"/>
      <c r="D15" s="513"/>
      <c r="E15" s="514"/>
      <c r="F15" s="515" t="s">
        <v>47</v>
      </c>
      <c r="G15" s="331">
        <v>0.1</v>
      </c>
      <c r="H15" s="331">
        <v>0.1</v>
      </c>
      <c r="I15" s="331">
        <v>0.1</v>
      </c>
      <c r="J15" s="331">
        <v>1</v>
      </c>
      <c r="K15" s="16"/>
      <c r="L15" s="11"/>
      <c r="M15" s="278"/>
      <c r="N15" s="2"/>
      <c r="O15" s="2"/>
      <c r="P15" s="2"/>
      <c r="Q15" s="2"/>
      <c r="R15" s="2" t="s">
        <v>381</v>
      </c>
      <c r="S15" s="8">
        <v>1.2500000000000001E-2</v>
      </c>
      <c r="T15" s="29"/>
      <c r="U15" s="8">
        <v>3.7499999999999999E-2</v>
      </c>
      <c r="V15" s="21"/>
      <c r="W15" s="18"/>
      <c r="X15" s="278"/>
      <c r="Y15" s="2"/>
      <c r="Z15" s="2"/>
      <c r="AA15" s="2"/>
      <c r="AB15" s="2"/>
      <c r="AC15" s="2" t="s">
        <v>331</v>
      </c>
      <c r="AD15" s="8">
        <v>0.05</v>
      </c>
      <c r="AE15" s="8">
        <v>0.05</v>
      </c>
      <c r="AF15" s="21"/>
      <c r="AG15" s="18"/>
      <c r="AH15" s="2"/>
      <c r="AI15" s="2"/>
    </row>
    <row r="16" spans="1:41" x14ac:dyDescent="0.4">
      <c r="B16" s="15"/>
      <c r="C16" s="513"/>
      <c r="D16" s="513"/>
      <c r="E16" s="514"/>
      <c r="F16" s="515" t="s">
        <v>48</v>
      </c>
      <c r="G16" s="331">
        <v>0.13</v>
      </c>
      <c r="H16" s="331">
        <v>1</v>
      </c>
      <c r="I16" s="331">
        <v>1</v>
      </c>
      <c r="J16" s="331">
        <v>1</v>
      </c>
      <c r="K16" s="16"/>
      <c r="L16" s="11"/>
      <c r="M16" s="278"/>
      <c r="N16" s="2"/>
      <c r="O16" s="2"/>
      <c r="P16" s="2"/>
      <c r="Q16" s="2"/>
      <c r="R16" s="2" t="s">
        <v>382</v>
      </c>
      <c r="S16" s="8">
        <v>3.7499999999999999E-2</v>
      </c>
      <c r="T16" s="29"/>
      <c r="U16" s="8">
        <v>3.7499999999999999E-2</v>
      </c>
      <c r="V16" s="21"/>
      <c r="W16" s="18"/>
      <c r="X16" s="278"/>
      <c r="Y16" s="2"/>
      <c r="Z16" s="2"/>
      <c r="AA16" s="1"/>
      <c r="AB16" s="2"/>
      <c r="AC16" s="2" t="s">
        <v>332</v>
      </c>
      <c r="AD16" s="8">
        <v>0.02</v>
      </c>
      <c r="AE16" s="8">
        <v>0.02</v>
      </c>
      <c r="AF16" s="21"/>
      <c r="AG16" s="18"/>
      <c r="AH16" s="2"/>
      <c r="AI16" s="2"/>
    </row>
    <row r="17" spans="1:38" x14ac:dyDescent="0.4">
      <c r="B17" s="15"/>
      <c r="C17" s="513"/>
      <c r="D17" s="513"/>
      <c r="E17" s="514"/>
      <c r="F17" s="515" t="s">
        <v>49</v>
      </c>
      <c r="G17" s="331">
        <v>0.2</v>
      </c>
      <c r="H17" s="331">
        <v>1</v>
      </c>
      <c r="I17" s="331">
        <v>1</v>
      </c>
      <c r="J17" s="331">
        <v>1</v>
      </c>
      <c r="K17" s="16"/>
      <c r="L17" s="11"/>
      <c r="M17" s="278"/>
      <c r="N17" s="2"/>
      <c r="O17" s="2"/>
      <c r="P17" s="1" t="s">
        <v>221</v>
      </c>
      <c r="Q17" s="2"/>
      <c r="R17" s="2"/>
      <c r="S17" s="13"/>
      <c r="T17" s="13"/>
      <c r="U17" s="13"/>
      <c r="V17" s="21"/>
      <c r="W17" s="18"/>
      <c r="X17" s="278"/>
      <c r="Y17" s="2"/>
      <c r="Z17" s="2"/>
      <c r="AA17" s="1"/>
      <c r="AB17" s="1"/>
      <c r="AC17" s="2" t="s">
        <v>333</v>
      </c>
      <c r="AD17" s="8">
        <v>0.05</v>
      </c>
      <c r="AE17" s="8">
        <v>0.05</v>
      </c>
      <c r="AF17" s="21"/>
      <c r="AG17" s="18"/>
      <c r="AH17" s="2"/>
      <c r="AI17" s="2"/>
    </row>
    <row r="18" spans="1:38" x14ac:dyDescent="0.4">
      <c r="B18" s="15"/>
      <c r="C18" s="513"/>
      <c r="D18" s="513"/>
      <c r="E18" s="514"/>
      <c r="F18" s="515" t="s">
        <v>50</v>
      </c>
      <c r="G18" s="331">
        <v>1</v>
      </c>
      <c r="H18" s="331">
        <v>1</v>
      </c>
      <c r="I18" s="331">
        <v>1</v>
      </c>
      <c r="J18" s="331">
        <v>1</v>
      </c>
      <c r="K18" s="16"/>
      <c r="L18" s="11"/>
      <c r="M18" s="278"/>
      <c r="N18" s="2"/>
      <c r="O18" s="2"/>
      <c r="P18" s="1"/>
      <c r="Q18" s="1" t="s">
        <v>222</v>
      </c>
      <c r="R18" s="2"/>
      <c r="S18" s="14"/>
      <c r="T18" s="14"/>
      <c r="U18" s="14"/>
      <c r="V18" s="21"/>
      <c r="W18" s="18"/>
      <c r="X18" s="278"/>
      <c r="Y18" s="2"/>
      <c r="Z18" s="2"/>
      <c r="AA18" s="1" t="s">
        <v>412</v>
      </c>
      <c r="AB18" s="1"/>
      <c r="AC18" s="2"/>
      <c r="AD18"/>
      <c r="AE18"/>
      <c r="AF18" s="21"/>
      <c r="AG18" s="18"/>
      <c r="AH18" s="2"/>
      <c r="AI18" s="2"/>
    </row>
    <row r="19" spans="1:38" x14ac:dyDescent="0.4">
      <c r="A19" s="260"/>
      <c r="B19" s="15"/>
      <c r="C19" s="513"/>
      <c r="D19" s="513"/>
      <c r="E19" s="514" t="s">
        <v>51</v>
      </c>
      <c r="F19" s="514"/>
      <c r="G19" s="332" t="s">
        <v>7</v>
      </c>
      <c r="H19" s="332"/>
      <c r="I19" s="332"/>
      <c r="J19" s="332"/>
      <c r="K19" s="16"/>
      <c r="L19" s="11"/>
      <c r="M19" s="278"/>
      <c r="N19" s="2"/>
      <c r="O19" s="2"/>
      <c r="P19" s="2"/>
      <c r="Q19" s="1"/>
      <c r="R19" s="2" t="s">
        <v>223</v>
      </c>
      <c r="S19" s="8">
        <v>5.0000000000000001E-3</v>
      </c>
      <c r="T19" s="29"/>
      <c r="U19" s="8">
        <v>7.4999999999999997E-3</v>
      </c>
      <c r="V19" s="21"/>
      <c r="W19" s="18"/>
      <c r="X19" s="278"/>
      <c r="Y19" s="2"/>
      <c r="Z19" s="2"/>
      <c r="AA19" s="2"/>
      <c r="AB19" s="1"/>
      <c r="AC19" s="2" t="s">
        <v>411</v>
      </c>
      <c r="AD19" s="8">
        <v>0.15</v>
      </c>
      <c r="AE19" s="8">
        <v>0.15</v>
      </c>
      <c r="AF19" s="21"/>
      <c r="AG19" s="18"/>
      <c r="AH19" s="2"/>
      <c r="AI19" s="2"/>
      <c r="AJ19" s="260"/>
      <c r="AK19" s="260"/>
      <c r="AL19" s="260"/>
    </row>
    <row r="20" spans="1:38" x14ac:dyDescent="0.4">
      <c r="A20" s="260"/>
      <c r="B20" s="15"/>
      <c r="C20" s="513"/>
      <c r="D20" s="513"/>
      <c r="E20" s="514"/>
      <c r="F20" s="515" t="s">
        <v>52</v>
      </c>
      <c r="G20" s="331">
        <v>1</v>
      </c>
      <c r="H20" s="331">
        <v>1</v>
      </c>
      <c r="I20" s="331">
        <v>1</v>
      </c>
      <c r="J20" s="331">
        <v>1</v>
      </c>
      <c r="K20" s="16"/>
      <c r="L20" s="11"/>
      <c r="M20" s="278"/>
      <c r="N20" s="2"/>
      <c r="O20" s="2"/>
      <c r="P20" s="2"/>
      <c r="Q20" s="1"/>
      <c r="R20" s="2" t="s">
        <v>224</v>
      </c>
      <c r="S20" s="8">
        <v>1.2500000000000001E-2</v>
      </c>
      <c r="T20" s="29"/>
      <c r="U20" s="8">
        <v>2.5000000000000001E-2</v>
      </c>
      <c r="V20" s="21"/>
      <c r="W20" s="18"/>
      <c r="X20" s="278"/>
      <c r="Y20" s="2"/>
      <c r="Z20" s="2"/>
      <c r="AA20" s="2"/>
      <c r="AB20" s="1"/>
      <c r="AC20" s="2" t="s">
        <v>413</v>
      </c>
      <c r="AD20" s="8">
        <v>0.15</v>
      </c>
      <c r="AE20" s="8">
        <v>0.15</v>
      </c>
      <c r="AF20" s="21"/>
      <c r="AG20" s="18"/>
      <c r="AH20" s="2"/>
      <c r="AI20" s="2"/>
      <c r="AJ20" s="260"/>
      <c r="AK20" s="260"/>
      <c r="AL20" s="260"/>
    </row>
    <row r="21" spans="1:38" x14ac:dyDescent="0.4">
      <c r="A21" s="260"/>
      <c r="B21" s="15"/>
      <c r="C21" s="513"/>
      <c r="D21" s="513"/>
      <c r="E21" s="514"/>
      <c r="F21" s="515" t="s">
        <v>53</v>
      </c>
      <c r="G21" s="331">
        <v>1</v>
      </c>
      <c r="H21" s="331">
        <v>1</v>
      </c>
      <c r="I21" s="331">
        <v>1</v>
      </c>
      <c r="J21" s="331">
        <v>1</v>
      </c>
      <c r="K21" s="16"/>
      <c r="L21" s="11"/>
      <c r="M21" s="278"/>
      <c r="N21" s="2"/>
      <c r="O21" s="2"/>
      <c r="P21" s="2"/>
      <c r="Q21" s="1"/>
      <c r="R21" s="2" t="s">
        <v>225</v>
      </c>
      <c r="S21" s="8">
        <v>0.01</v>
      </c>
      <c r="T21" s="29"/>
      <c r="U21" s="8">
        <v>7.4999999999999997E-3</v>
      </c>
      <c r="V21" s="21"/>
      <c r="W21" s="18"/>
      <c r="X21" s="278"/>
      <c r="Y21" s="2"/>
      <c r="Z21" s="2"/>
      <c r="AA21" s="2"/>
      <c r="AB21" s="1"/>
      <c r="AC21" s="2" t="s">
        <v>414</v>
      </c>
      <c r="AD21" s="8">
        <v>0.05</v>
      </c>
      <c r="AE21" s="8">
        <v>0.05</v>
      </c>
      <c r="AF21" s="21"/>
      <c r="AG21" s="18"/>
      <c r="AH21" s="2"/>
      <c r="AI21" s="2"/>
      <c r="AJ21" s="260"/>
      <c r="AK21" s="260"/>
      <c r="AL21" s="260"/>
    </row>
    <row r="22" spans="1:38" x14ac:dyDescent="0.4">
      <c r="A22" s="260"/>
      <c r="B22" s="15"/>
      <c r="C22" s="513"/>
      <c r="D22" s="513"/>
      <c r="E22" s="514"/>
      <c r="F22" s="515" t="s">
        <v>54</v>
      </c>
      <c r="G22" s="331">
        <v>1</v>
      </c>
      <c r="H22" s="331">
        <v>1</v>
      </c>
      <c r="I22" s="331">
        <v>1</v>
      </c>
      <c r="J22" s="331">
        <v>1</v>
      </c>
      <c r="K22" s="16"/>
      <c r="L22" s="11"/>
      <c r="M22" s="278"/>
      <c r="N22" s="2"/>
      <c r="O22" s="2"/>
      <c r="P22" s="2"/>
      <c r="Q22" s="1"/>
      <c r="R22" s="2" t="s">
        <v>226</v>
      </c>
      <c r="S22" s="8">
        <v>1.2500000000000001E-2</v>
      </c>
      <c r="T22" s="29"/>
      <c r="U22" s="8">
        <v>2.5000000000000001E-2</v>
      </c>
      <c r="V22" s="21"/>
      <c r="W22" s="18"/>
      <c r="X22" s="278"/>
      <c r="Y22" s="2"/>
      <c r="Z22" s="2"/>
      <c r="AA22" s="2"/>
      <c r="AB22" s="1"/>
      <c r="AC22" s="2" t="s">
        <v>415</v>
      </c>
      <c r="AD22" s="8">
        <v>0.05</v>
      </c>
      <c r="AE22" s="8">
        <v>0.05</v>
      </c>
      <c r="AF22" s="21"/>
      <c r="AG22" s="18"/>
      <c r="AH22" s="2"/>
      <c r="AI22" s="2"/>
      <c r="AJ22" s="260"/>
      <c r="AK22" s="260"/>
      <c r="AL22" s="260"/>
    </row>
    <row r="23" spans="1:38" x14ac:dyDescent="0.4">
      <c r="A23" s="260"/>
      <c r="B23" s="15"/>
      <c r="C23" s="513"/>
      <c r="D23" s="513"/>
      <c r="E23" s="514"/>
      <c r="F23" s="515" t="s">
        <v>55</v>
      </c>
      <c r="G23" s="331">
        <v>1</v>
      </c>
      <c r="H23" s="331">
        <v>1</v>
      </c>
      <c r="I23" s="331">
        <v>1</v>
      </c>
      <c r="J23" s="331">
        <v>1</v>
      </c>
      <c r="K23" s="16"/>
      <c r="L23" s="11"/>
      <c r="M23" s="278"/>
      <c r="N23" s="2"/>
      <c r="O23" s="2"/>
      <c r="P23" s="2"/>
      <c r="Q23" s="1"/>
      <c r="R23" s="2" t="s">
        <v>227</v>
      </c>
      <c r="S23" s="8">
        <v>1.2500000000000001E-2</v>
      </c>
      <c r="T23" s="29"/>
      <c r="U23" s="544">
        <v>3.7499999999999999E-2</v>
      </c>
      <c r="V23" s="21"/>
      <c r="W23" s="18"/>
      <c r="X23" s="278"/>
      <c r="Y23" s="2"/>
      <c r="Z23" s="2"/>
      <c r="AA23" s="2"/>
      <c r="AB23" s="1"/>
      <c r="AC23" s="2" t="s">
        <v>416</v>
      </c>
      <c r="AD23" s="8">
        <v>0.1</v>
      </c>
      <c r="AE23" s="8">
        <v>0.1</v>
      </c>
      <c r="AF23" s="21"/>
      <c r="AG23" s="18"/>
      <c r="AH23" s="2"/>
      <c r="AI23" s="2"/>
      <c r="AJ23" s="260"/>
      <c r="AK23" s="260"/>
      <c r="AL23" s="260"/>
    </row>
    <row r="24" spans="1:38" x14ac:dyDescent="0.4">
      <c r="A24" s="260"/>
      <c r="B24" s="15"/>
      <c r="C24" s="513"/>
      <c r="D24" s="513" t="s">
        <v>56</v>
      </c>
      <c r="E24" s="514"/>
      <c r="F24" s="514"/>
      <c r="G24" s="333" t="s">
        <v>7</v>
      </c>
      <c r="H24" s="333"/>
      <c r="I24" s="333"/>
      <c r="J24" s="333"/>
      <c r="K24" s="16"/>
      <c r="L24" s="11"/>
      <c r="M24" s="278"/>
      <c r="N24" s="2"/>
      <c r="O24" s="2"/>
      <c r="P24" s="2"/>
      <c r="Q24" s="1"/>
      <c r="R24" s="2" t="s">
        <v>389</v>
      </c>
      <c r="S24" s="8">
        <v>0.05</v>
      </c>
      <c r="T24" s="29"/>
      <c r="U24" s="8">
        <v>7.4999999999999997E-2</v>
      </c>
      <c r="V24" s="21"/>
      <c r="W24" s="18"/>
      <c r="X24" s="278"/>
      <c r="Y24" s="2"/>
      <c r="Z24" s="2"/>
      <c r="AA24" s="2"/>
      <c r="AB24" s="1"/>
      <c r="AC24" s="2" t="s">
        <v>417</v>
      </c>
      <c r="AD24" s="8">
        <v>0.4</v>
      </c>
      <c r="AE24" s="8">
        <v>0.4</v>
      </c>
      <c r="AF24" s="21"/>
      <c r="AG24" s="18"/>
      <c r="AH24" s="2"/>
      <c r="AI24" s="2"/>
      <c r="AJ24" s="260"/>
      <c r="AK24" s="260"/>
      <c r="AL24" s="260"/>
    </row>
    <row r="25" spans="1:38" x14ac:dyDescent="0.4">
      <c r="A25" s="260"/>
      <c r="B25" s="15"/>
      <c r="C25" s="513"/>
      <c r="D25" s="513"/>
      <c r="E25" s="514" t="s">
        <v>57</v>
      </c>
      <c r="F25" s="514"/>
      <c r="G25" s="329" t="s">
        <v>7</v>
      </c>
      <c r="H25" s="329"/>
      <c r="I25" s="329"/>
      <c r="J25" s="329"/>
      <c r="K25" s="16"/>
      <c r="L25" s="11"/>
      <c r="M25" s="278"/>
      <c r="N25" s="2"/>
      <c r="O25" s="2"/>
      <c r="P25" s="2"/>
      <c r="Q25" s="1" t="s">
        <v>229</v>
      </c>
      <c r="R25" s="2"/>
      <c r="S25" s="12"/>
      <c r="T25" s="12"/>
      <c r="U25" s="12"/>
      <c r="V25" s="21"/>
      <c r="W25" s="18"/>
      <c r="X25" s="278"/>
      <c r="Y25" s="2"/>
      <c r="Z25" s="2"/>
      <c r="AA25" s="2"/>
      <c r="AB25" s="1"/>
      <c r="AC25" s="2" t="s">
        <v>418</v>
      </c>
      <c r="AD25" s="8">
        <v>0.4</v>
      </c>
      <c r="AE25" s="8">
        <v>0.4</v>
      </c>
      <c r="AF25" s="21"/>
      <c r="AG25" s="18"/>
      <c r="AH25" s="2"/>
      <c r="AI25" s="2"/>
      <c r="AJ25" s="260"/>
      <c r="AK25" s="260"/>
      <c r="AL25" s="260"/>
    </row>
    <row r="26" spans="1:38" x14ac:dyDescent="0.4">
      <c r="A26" s="260"/>
      <c r="B26" s="15"/>
      <c r="C26" s="513"/>
      <c r="D26" s="513"/>
      <c r="E26" s="514"/>
      <c r="F26" s="515" t="s">
        <v>58</v>
      </c>
      <c r="G26" s="331">
        <v>0.04</v>
      </c>
      <c r="H26" s="331">
        <v>0.04</v>
      </c>
      <c r="I26" s="331">
        <v>1</v>
      </c>
      <c r="J26" s="331">
        <v>0.15</v>
      </c>
      <c r="K26" s="16"/>
      <c r="L26" s="11"/>
      <c r="M26" s="278"/>
      <c r="N26" s="2"/>
      <c r="O26" s="2"/>
      <c r="P26" s="2"/>
      <c r="Q26" s="1"/>
      <c r="R26" s="2" t="s">
        <v>230</v>
      </c>
      <c r="S26" s="8">
        <v>5.0000000000000001E-3</v>
      </c>
      <c r="T26" s="8">
        <v>0.02</v>
      </c>
      <c r="U26" s="8">
        <v>7.4999999999999997E-3</v>
      </c>
      <c r="V26" s="21"/>
      <c r="W26" s="18"/>
      <c r="X26" s="278"/>
      <c r="Y26" s="2"/>
      <c r="Z26" s="2"/>
      <c r="AA26" s="2"/>
      <c r="AB26" s="1"/>
      <c r="AC26" s="2" t="s">
        <v>419</v>
      </c>
      <c r="AD26" s="8">
        <v>1</v>
      </c>
      <c r="AE26" s="8">
        <v>1</v>
      </c>
      <c r="AF26" s="21"/>
      <c r="AG26" s="18"/>
      <c r="AH26" s="2"/>
      <c r="AI26" s="2"/>
      <c r="AJ26" s="260"/>
      <c r="AK26" s="260"/>
      <c r="AL26" s="260"/>
    </row>
    <row r="27" spans="1:38" x14ac:dyDescent="0.4">
      <c r="A27" s="260"/>
      <c r="B27" s="15"/>
      <c r="C27" s="513"/>
      <c r="D27" s="513"/>
      <c r="E27" s="514"/>
      <c r="F27" s="515" t="s">
        <v>59</v>
      </c>
      <c r="G27" s="331">
        <v>1</v>
      </c>
      <c r="H27" s="331">
        <v>1</v>
      </c>
      <c r="I27" s="331">
        <v>1</v>
      </c>
      <c r="J27" s="331">
        <v>1</v>
      </c>
      <c r="K27" s="16"/>
      <c r="L27" s="11"/>
      <c r="M27" s="278"/>
      <c r="N27" s="2"/>
      <c r="O27" s="2"/>
      <c r="P27" s="2"/>
      <c r="Q27" s="1"/>
      <c r="R27" s="2" t="s">
        <v>231</v>
      </c>
      <c r="S27" s="8">
        <v>5.0000000000000001E-3</v>
      </c>
      <c r="T27" s="8">
        <v>0.02</v>
      </c>
      <c r="U27" s="8">
        <v>7.4999999999999997E-3</v>
      </c>
      <c r="V27" s="21"/>
      <c r="W27" s="18"/>
      <c r="X27" s="278"/>
      <c r="Y27" s="2"/>
      <c r="Z27" s="2"/>
      <c r="AA27" s="1" t="s">
        <v>336</v>
      </c>
      <c r="AB27" s="1"/>
      <c r="AC27" s="2"/>
      <c r="AD27" s="18"/>
      <c r="AE27" s="18"/>
      <c r="AF27" s="21"/>
      <c r="AG27" s="18"/>
      <c r="AH27" s="2"/>
      <c r="AI27" s="2"/>
      <c r="AJ27" s="260"/>
      <c r="AK27" s="260"/>
      <c r="AL27" s="260"/>
    </row>
    <row r="28" spans="1:38" x14ac:dyDescent="0.4">
      <c r="A28" s="260"/>
      <c r="B28" s="15"/>
      <c r="C28" s="513"/>
      <c r="D28" s="513"/>
      <c r="E28" s="514"/>
      <c r="F28" s="515" t="s">
        <v>60</v>
      </c>
      <c r="G28" s="331">
        <v>1</v>
      </c>
      <c r="H28" s="331">
        <v>1</v>
      </c>
      <c r="I28" s="331">
        <v>1</v>
      </c>
      <c r="J28" s="331">
        <v>1</v>
      </c>
      <c r="K28" s="16"/>
      <c r="L28" s="11"/>
      <c r="M28" s="278"/>
      <c r="N28" s="2"/>
      <c r="O28" s="2"/>
      <c r="P28" s="2"/>
      <c r="Q28" s="1"/>
      <c r="R28" s="2" t="s">
        <v>232</v>
      </c>
      <c r="S28" s="8">
        <v>5.0000000000000001E-3</v>
      </c>
      <c r="T28" s="8">
        <v>0.02</v>
      </c>
      <c r="U28" s="8">
        <v>7.4999999999999997E-3</v>
      </c>
      <c r="V28" s="21"/>
      <c r="W28" s="18"/>
      <c r="X28" s="278"/>
      <c r="Y28" s="2"/>
      <c r="Z28" s="2"/>
      <c r="AA28" s="2"/>
      <c r="AB28" s="1"/>
      <c r="AC28" s="2" t="s">
        <v>420</v>
      </c>
      <c r="AD28" s="8">
        <v>0.1</v>
      </c>
      <c r="AE28" s="8">
        <v>0.1</v>
      </c>
      <c r="AF28" s="21"/>
      <c r="AG28" s="18"/>
      <c r="AH28" s="2"/>
      <c r="AI28" s="2"/>
      <c r="AJ28" s="260"/>
      <c r="AK28" s="260"/>
      <c r="AL28" s="260"/>
    </row>
    <row r="29" spans="1:38" x14ac:dyDescent="0.4">
      <c r="A29" s="260"/>
      <c r="B29" s="15"/>
      <c r="C29" s="513"/>
      <c r="D29" s="513"/>
      <c r="E29" s="516" t="s">
        <v>182</v>
      </c>
      <c r="F29" s="516"/>
      <c r="G29" s="328" t="s">
        <v>7</v>
      </c>
      <c r="H29" s="328"/>
      <c r="I29" s="332"/>
      <c r="J29" s="332"/>
      <c r="K29" s="16"/>
      <c r="L29" s="11"/>
      <c r="M29" s="278"/>
      <c r="N29" s="2"/>
      <c r="O29" s="2"/>
      <c r="P29" s="2"/>
      <c r="Q29" s="1"/>
      <c r="R29" s="2" t="s">
        <v>233</v>
      </c>
      <c r="S29" s="8">
        <v>5.0000000000000001E-3</v>
      </c>
      <c r="T29" s="8">
        <v>0.02</v>
      </c>
      <c r="U29" s="8">
        <v>7.4999999999999997E-3</v>
      </c>
      <c r="V29" s="21"/>
      <c r="W29" s="18"/>
      <c r="X29" s="278"/>
      <c r="Y29" s="2"/>
      <c r="Z29" s="2"/>
      <c r="AA29" s="2"/>
      <c r="AB29" s="1"/>
      <c r="AC29" s="2" t="s">
        <v>421</v>
      </c>
      <c r="AD29" s="8">
        <v>0.05</v>
      </c>
      <c r="AE29" s="8">
        <v>0.05</v>
      </c>
      <c r="AF29" s="21"/>
      <c r="AG29" s="18"/>
      <c r="AH29" s="2"/>
      <c r="AI29" s="2"/>
      <c r="AJ29" s="260"/>
      <c r="AK29" s="260"/>
      <c r="AL29" s="260"/>
    </row>
    <row r="30" spans="1:38" x14ac:dyDescent="0.4">
      <c r="A30" s="260"/>
      <c r="B30" s="15"/>
      <c r="C30" s="513"/>
      <c r="D30" s="513"/>
      <c r="E30" s="514"/>
      <c r="F30" s="517" t="s">
        <v>62</v>
      </c>
      <c r="G30" s="331">
        <v>1</v>
      </c>
      <c r="H30" s="331">
        <v>0.2</v>
      </c>
      <c r="I30" s="331">
        <v>0.2</v>
      </c>
      <c r="J30" s="331">
        <v>0.25</v>
      </c>
      <c r="K30" s="16"/>
      <c r="L30" s="11"/>
      <c r="M30" s="278"/>
      <c r="N30" s="2"/>
      <c r="O30" s="2"/>
      <c r="P30" s="2"/>
      <c r="Q30" s="1"/>
      <c r="R30" s="2" t="s">
        <v>234</v>
      </c>
      <c r="S30" s="8">
        <v>5.0000000000000001E-3</v>
      </c>
      <c r="T30" s="8">
        <v>0.02</v>
      </c>
      <c r="U30" s="8">
        <v>7.4999999999999997E-3</v>
      </c>
      <c r="V30" s="21"/>
      <c r="W30" s="18"/>
      <c r="X30" s="278"/>
      <c r="Y30" s="2"/>
      <c r="Z30" s="2"/>
      <c r="AA30" s="1" t="s">
        <v>335</v>
      </c>
      <c r="AB30" s="1"/>
      <c r="AC30" s="2"/>
      <c r="AD30"/>
      <c r="AE30"/>
      <c r="AF30" s="21"/>
      <c r="AG30" s="18"/>
      <c r="AH30" s="2"/>
      <c r="AI30" s="2"/>
      <c r="AJ30" s="260"/>
      <c r="AK30" s="260"/>
      <c r="AL30" s="260"/>
    </row>
    <row r="31" spans="1:38" x14ac:dyDescent="0.4">
      <c r="A31" s="260"/>
      <c r="B31" s="15"/>
      <c r="C31" s="513"/>
      <c r="D31" s="513"/>
      <c r="E31" s="514"/>
      <c r="F31" s="517" t="s">
        <v>63</v>
      </c>
      <c r="G31" s="331">
        <v>1</v>
      </c>
      <c r="H31" s="331">
        <v>1</v>
      </c>
      <c r="I31" s="331">
        <v>1</v>
      </c>
      <c r="J31" s="331">
        <v>1</v>
      </c>
      <c r="K31" s="16"/>
      <c r="L31" s="11"/>
      <c r="M31" s="278"/>
      <c r="N31" s="2"/>
      <c r="O31" s="2"/>
      <c r="P31" s="2"/>
      <c r="Q31" s="1"/>
      <c r="R31" s="2" t="s">
        <v>235</v>
      </c>
      <c r="S31" s="8">
        <v>5.0000000000000001E-3</v>
      </c>
      <c r="T31" s="8">
        <v>0.02</v>
      </c>
      <c r="U31" s="8">
        <v>7.4999999999999997E-3</v>
      </c>
      <c r="V31" s="21"/>
      <c r="W31" s="18"/>
      <c r="X31" s="278"/>
      <c r="Y31" s="2"/>
      <c r="Z31" s="2"/>
      <c r="AA31" s="2"/>
      <c r="AB31" s="1"/>
      <c r="AC31" s="2" t="s">
        <v>422</v>
      </c>
      <c r="AD31" s="8">
        <v>0.05</v>
      </c>
      <c r="AE31" s="8">
        <v>0.05</v>
      </c>
      <c r="AF31" s="21"/>
      <c r="AG31" s="18"/>
      <c r="AH31" s="2"/>
      <c r="AI31" s="2"/>
      <c r="AJ31" s="260"/>
      <c r="AK31" s="260"/>
      <c r="AL31" s="260"/>
    </row>
    <row r="32" spans="1:38" x14ac:dyDescent="0.4">
      <c r="A32" s="260"/>
      <c r="B32" s="15"/>
      <c r="C32" s="513"/>
      <c r="D32" s="513"/>
      <c r="E32" s="514"/>
      <c r="F32" s="517" t="s">
        <v>64</v>
      </c>
      <c r="G32" s="331">
        <v>1</v>
      </c>
      <c r="H32" s="331">
        <v>1</v>
      </c>
      <c r="I32" s="331">
        <v>1</v>
      </c>
      <c r="J32" s="331">
        <v>1</v>
      </c>
      <c r="K32" s="16"/>
      <c r="L32" s="11"/>
      <c r="M32" s="278"/>
      <c r="N32" s="2"/>
      <c r="O32" s="2"/>
      <c r="P32" s="2"/>
      <c r="Q32" s="1" t="s">
        <v>236</v>
      </c>
      <c r="R32" s="2"/>
      <c r="S32" s="12"/>
      <c r="T32" s="12"/>
      <c r="U32" s="12"/>
      <c r="V32" s="21"/>
      <c r="W32" s="18"/>
      <c r="X32" s="278"/>
      <c r="Y32" s="2"/>
      <c r="Z32" s="2"/>
      <c r="AA32" s="2"/>
      <c r="AB32" s="1"/>
      <c r="AC32" s="2" t="s">
        <v>423</v>
      </c>
      <c r="AD32" s="8">
        <v>0.05</v>
      </c>
      <c r="AE32" s="8">
        <v>0.05</v>
      </c>
      <c r="AF32" s="21"/>
      <c r="AG32" s="18"/>
      <c r="AH32" s="2"/>
      <c r="AI32" s="2"/>
      <c r="AJ32" s="260"/>
      <c r="AK32" s="260"/>
      <c r="AL32" s="260"/>
    </row>
    <row r="33" spans="1:38" x14ac:dyDescent="0.4">
      <c r="A33" s="260"/>
      <c r="B33" s="15"/>
      <c r="C33" s="513"/>
      <c r="D33" s="513"/>
      <c r="E33" s="516" t="s">
        <v>183</v>
      </c>
      <c r="F33" s="516"/>
      <c r="G33" s="328" t="s">
        <v>7</v>
      </c>
      <c r="H33" s="332"/>
      <c r="I33" s="332"/>
      <c r="J33" s="332"/>
      <c r="K33" s="16"/>
      <c r="L33" s="11"/>
      <c r="M33" s="278"/>
      <c r="N33" s="2"/>
      <c r="O33" s="2"/>
      <c r="P33" s="2"/>
      <c r="Q33" s="1"/>
      <c r="R33" s="2" t="s">
        <v>237</v>
      </c>
      <c r="S33" s="8">
        <v>1.2500000000000001E-2</v>
      </c>
      <c r="T33" s="8">
        <v>0.05</v>
      </c>
      <c r="U33" s="8">
        <v>2.5000000000000001E-2</v>
      </c>
      <c r="V33" s="21"/>
      <c r="W33" s="18"/>
      <c r="X33" s="278"/>
      <c r="Y33" s="2"/>
      <c r="Z33" s="2"/>
      <c r="AA33" s="2"/>
      <c r="AB33" s="1"/>
      <c r="AC33" s="2" t="s">
        <v>424</v>
      </c>
      <c r="AD33" s="8">
        <v>0.05</v>
      </c>
      <c r="AE33" s="8">
        <v>0.05</v>
      </c>
      <c r="AF33" s="21"/>
      <c r="AG33" s="18"/>
      <c r="AH33" s="2"/>
      <c r="AI33" s="2"/>
      <c r="AJ33" s="260"/>
      <c r="AK33" s="260"/>
      <c r="AL33" s="260"/>
    </row>
    <row r="34" spans="1:38" x14ac:dyDescent="0.4">
      <c r="A34" s="260"/>
      <c r="B34" s="15"/>
      <c r="C34" s="513"/>
      <c r="D34" s="513"/>
      <c r="E34" s="514"/>
      <c r="F34" s="515" t="s">
        <v>66</v>
      </c>
      <c r="G34" s="331">
        <v>1</v>
      </c>
      <c r="H34" s="331">
        <v>1</v>
      </c>
      <c r="I34" s="331">
        <v>0.2</v>
      </c>
      <c r="J34" s="331">
        <v>0.2</v>
      </c>
      <c r="K34" s="16"/>
      <c r="L34" s="11"/>
      <c r="M34" s="278"/>
      <c r="N34" s="2"/>
      <c r="O34" s="2"/>
      <c r="P34" s="2"/>
      <c r="Q34" s="1"/>
      <c r="R34" s="2" t="s">
        <v>238</v>
      </c>
      <c r="S34" s="8">
        <v>1.2500000000000001E-2</v>
      </c>
      <c r="T34" s="8">
        <v>0.05</v>
      </c>
      <c r="U34" s="8">
        <v>2.5000000000000001E-2</v>
      </c>
      <c r="V34" s="21"/>
      <c r="W34" s="18"/>
      <c r="X34" s="278"/>
      <c r="Y34" s="2"/>
      <c r="Z34" s="2"/>
      <c r="AA34" s="2"/>
      <c r="AB34" s="1"/>
      <c r="AC34" s="2" t="s">
        <v>425</v>
      </c>
      <c r="AD34" s="8">
        <v>0.05</v>
      </c>
      <c r="AE34" s="8">
        <v>0.05</v>
      </c>
      <c r="AF34" s="21"/>
      <c r="AG34" s="18"/>
      <c r="AH34" s="2"/>
      <c r="AI34" s="2"/>
      <c r="AJ34" s="260"/>
      <c r="AK34" s="260"/>
      <c r="AL34" s="260"/>
    </row>
    <row r="35" spans="1:38" x14ac:dyDescent="0.4">
      <c r="A35" s="260"/>
      <c r="B35" s="15"/>
      <c r="C35" s="513"/>
      <c r="D35" s="513"/>
      <c r="E35" s="514"/>
      <c r="F35" s="515" t="s">
        <v>67</v>
      </c>
      <c r="G35" s="331">
        <v>1</v>
      </c>
      <c r="H35" s="331">
        <v>1</v>
      </c>
      <c r="I35" s="331">
        <v>1</v>
      </c>
      <c r="J35" s="331">
        <v>1</v>
      </c>
      <c r="K35" s="16"/>
      <c r="L35" s="11"/>
      <c r="M35" s="278"/>
      <c r="N35" s="2"/>
      <c r="O35" s="2"/>
      <c r="P35" s="2"/>
      <c r="Q35" s="1"/>
      <c r="R35" s="2" t="s">
        <v>239</v>
      </c>
      <c r="S35" s="8">
        <v>1.2500000000000001E-2</v>
      </c>
      <c r="T35" s="8">
        <v>0.05</v>
      </c>
      <c r="U35" s="8">
        <v>2.5000000000000001E-2</v>
      </c>
      <c r="V35" s="21"/>
      <c r="W35" s="18"/>
      <c r="X35" s="278"/>
      <c r="Y35" s="2"/>
      <c r="Z35" s="2"/>
      <c r="AA35" s="2"/>
      <c r="AB35" s="1"/>
      <c r="AC35" s="2" t="s">
        <v>426</v>
      </c>
      <c r="AD35" s="8">
        <v>0.05</v>
      </c>
      <c r="AE35" s="8">
        <v>0.05</v>
      </c>
      <c r="AF35" s="21"/>
      <c r="AG35" s="18"/>
      <c r="AH35" s="2"/>
      <c r="AI35" s="2"/>
      <c r="AJ35" s="260"/>
      <c r="AK35" s="260"/>
      <c r="AL35" s="260"/>
    </row>
    <row r="36" spans="1:38" x14ac:dyDescent="0.4">
      <c r="A36" s="260"/>
      <c r="B36" s="15"/>
      <c r="C36" s="513"/>
      <c r="D36" s="513"/>
      <c r="E36" s="514"/>
      <c r="F36" s="515" t="s">
        <v>68</v>
      </c>
      <c r="G36" s="331">
        <v>1</v>
      </c>
      <c r="H36" s="331">
        <v>1</v>
      </c>
      <c r="I36" s="331">
        <v>1</v>
      </c>
      <c r="J36" s="331">
        <v>1</v>
      </c>
      <c r="K36" s="16"/>
      <c r="L36" s="11"/>
      <c r="M36" s="278"/>
      <c r="N36" s="2"/>
      <c r="O36" s="2"/>
      <c r="P36" s="2"/>
      <c r="Q36" s="1"/>
      <c r="R36" s="2" t="s">
        <v>240</v>
      </c>
      <c r="S36" s="8">
        <v>1.2500000000000001E-2</v>
      </c>
      <c r="T36" s="8">
        <v>0.05</v>
      </c>
      <c r="U36" s="8">
        <v>2.5000000000000001E-2</v>
      </c>
      <c r="V36" s="21"/>
      <c r="W36" s="18"/>
      <c r="X36" s="278"/>
      <c r="Y36" s="2"/>
      <c r="Z36" s="2"/>
      <c r="AA36" s="1" t="s">
        <v>350</v>
      </c>
      <c r="AB36" s="1"/>
      <c r="AC36" s="2"/>
      <c r="AD36" s="18"/>
      <c r="AE36" s="18"/>
      <c r="AF36" s="21"/>
      <c r="AG36" s="18"/>
      <c r="AH36" s="2"/>
      <c r="AI36" s="2"/>
      <c r="AJ36" s="260"/>
      <c r="AK36" s="260"/>
      <c r="AL36" s="260"/>
    </row>
    <row r="37" spans="1:38" x14ac:dyDescent="0.4">
      <c r="A37" s="260"/>
      <c r="B37" s="15"/>
      <c r="C37" s="513"/>
      <c r="D37" s="513" t="s">
        <v>69</v>
      </c>
      <c r="E37" s="514"/>
      <c r="F37" s="514"/>
      <c r="G37" s="333" t="s">
        <v>7</v>
      </c>
      <c r="H37" s="333"/>
      <c r="I37" s="333"/>
      <c r="J37" s="333"/>
      <c r="K37" s="16"/>
      <c r="L37" s="11"/>
      <c r="M37" s="278"/>
      <c r="N37" s="2"/>
      <c r="O37" s="2"/>
      <c r="P37" s="2"/>
      <c r="Q37" s="1"/>
      <c r="R37" s="2" t="s">
        <v>241</v>
      </c>
      <c r="S37" s="8">
        <v>1.2500000000000001E-2</v>
      </c>
      <c r="T37" s="8">
        <v>0.05</v>
      </c>
      <c r="U37" s="8">
        <v>2.5000000000000001E-2</v>
      </c>
      <c r="V37" s="21"/>
      <c r="W37" s="18"/>
      <c r="X37" s="278"/>
      <c r="Y37" s="2"/>
      <c r="Z37" s="2"/>
      <c r="AA37" s="2"/>
      <c r="AB37" s="1"/>
      <c r="AC37" s="2" t="s">
        <v>351</v>
      </c>
      <c r="AD37" s="8">
        <v>1</v>
      </c>
      <c r="AE37" s="8">
        <v>0</v>
      </c>
      <c r="AF37" s="21"/>
      <c r="AG37" s="18"/>
      <c r="AH37" s="2"/>
      <c r="AI37" s="2"/>
      <c r="AJ37" s="260"/>
      <c r="AK37" s="260"/>
      <c r="AL37" s="260"/>
    </row>
    <row r="38" spans="1:38" x14ac:dyDescent="0.4">
      <c r="A38" s="260"/>
      <c r="B38" s="15"/>
      <c r="C38" s="513"/>
      <c r="D38" s="513"/>
      <c r="E38" s="514" t="s">
        <v>70</v>
      </c>
      <c r="F38" s="514"/>
      <c r="G38" s="329" t="s">
        <v>7</v>
      </c>
      <c r="H38" s="329"/>
      <c r="I38" s="329"/>
      <c r="J38" s="329"/>
      <c r="K38" s="16"/>
      <c r="L38" s="11"/>
      <c r="M38" s="278"/>
      <c r="N38" s="2"/>
      <c r="O38" s="2"/>
      <c r="P38" s="2"/>
      <c r="Q38" s="1"/>
      <c r="R38" s="2" t="s">
        <v>242</v>
      </c>
      <c r="S38" s="8">
        <v>1.2500000000000001E-2</v>
      </c>
      <c r="T38" s="8">
        <v>0.05</v>
      </c>
      <c r="U38" s="8">
        <v>2.5000000000000001E-2</v>
      </c>
      <c r="V38" s="21"/>
      <c r="W38" s="18"/>
      <c r="X38" s="278"/>
      <c r="Y38" s="2"/>
      <c r="Z38" s="2"/>
      <c r="AA38" s="2"/>
      <c r="AB38" s="1"/>
      <c r="AC38" s="2" t="s">
        <v>409</v>
      </c>
      <c r="AD38" s="8">
        <v>1</v>
      </c>
      <c r="AE38" s="8">
        <v>0</v>
      </c>
      <c r="AF38" s="21"/>
      <c r="AG38" s="18"/>
      <c r="AH38" s="2"/>
      <c r="AI38" s="2"/>
      <c r="AJ38" s="260"/>
      <c r="AK38" s="260"/>
      <c r="AL38" s="260"/>
    </row>
    <row r="39" spans="1:38" x14ac:dyDescent="0.4">
      <c r="A39" s="260"/>
      <c r="B39" s="15"/>
      <c r="C39" s="513"/>
      <c r="D39" s="513"/>
      <c r="E39" s="514"/>
      <c r="F39" s="515" t="s">
        <v>71</v>
      </c>
      <c r="G39" s="331">
        <v>0.05</v>
      </c>
      <c r="H39" s="331">
        <v>0.05</v>
      </c>
      <c r="I39" s="331">
        <v>0.05</v>
      </c>
      <c r="J39" s="331">
        <v>0.3</v>
      </c>
      <c r="K39" s="16"/>
      <c r="L39" s="11"/>
      <c r="M39" s="278"/>
      <c r="N39" s="2"/>
      <c r="O39" s="2"/>
      <c r="P39" s="2"/>
      <c r="Q39" s="1" t="s">
        <v>243</v>
      </c>
      <c r="R39" s="2"/>
      <c r="S39" s="12"/>
      <c r="T39" s="12"/>
      <c r="U39" s="12"/>
      <c r="V39" s="21"/>
      <c r="W39" s="18"/>
      <c r="X39" s="278"/>
      <c r="Y39" s="2"/>
      <c r="Z39" s="2"/>
      <c r="AA39" s="1" t="s">
        <v>342</v>
      </c>
      <c r="AB39" s="1"/>
      <c r="AC39" s="2"/>
      <c r="AD39"/>
      <c r="AE39"/>
      <c r="AF39" s="21"/>
      <c r="AG39" s="18"/>
      <c r="AH39" s="2"/>
      <c r="AI39" s="2"/>
      <c r="AJ39" s="260"/>
      <c r="AK39" s="260"/>
      <c r="AL39" s="260"/>
    </row>
    <row r="40" spans="1:38" x14ac:dyDescent="0.4">
      <c r="A40" s="260"/>
      <c r="B40" s="15"/>
      <c r="C40" s="513"/>
      <c r="D40" s="513"/>
      <c r="E40" s="514"/>
      <c r="F40" s="515" t="s">
        <v>72</v>
      </c>
      <c r="G40" s="331">
        <v>0.05</v>
      </c>
      <c r="H40" s="331">
        <v>0.05</v>
      </c>
      <c r="I40" s="331">
        <v>0.05</v>
      </c>
      <c r="J40" s="331">
        <v>0.3</v>
      </c>
      <c r="K40" s="16"/>
      <c r="L40" s="11"/>
      <c r="M40" s="278"/>
      <c r="N40" s="2"/>
      <c r="O40" s="2"/>
      <c r="P40" s="2"/>
      <c r="Q40" s="1"/>
      <c r="R40" s="2" t="s">
        <v>244</v>
      </c>
      <c r="S40" s="8">
        <v>0.01</v>
      </c>
      <c r="T40" s="8">
        <v>0.04</v>
      </c>
      <c r="U40" s="8">
        <v>7.4999999999999997E-3</v>
      </c>
      <c r="V40" s="21"/>
      <c r="W40" s="18"/>
      <c r="X40" s="278"/>
      <c r="Y40" s="2"/>
      <c r="Z40" s="2"/>
      <c r="AA40" s="2"/>
      <c r="AB40" s="1"/>
      <c r="AC40" s="2" t="s">
        <v>343</v>
      </c>
      <c r="AD40" s="8">
        <v>0.3</v>
      </c>
      <c r="AE40" s="8">
        <v>0.3</v>
      </c>
      <c r="AF40" s="21"/>
      <c r="AG40" s="18"/>
      <c r="AH40" s="2"/>
      <c r="AI40" s="2"/>
      <c r="AJ40" s="260"/>
      <c r="AK40" s="260"/>
      <c r="AL40" s="260"/>
    </row>
    <row r="41" spans="1:38" x14ac:dyDescent="0.4">
      <c r="A41" s="260"/>
      <c r="B41" s="15"/>
      <c r="C41" s="513"/>
      <c r="D41" s="513"/>
      <c r="E41" s="514" t="s">
        <v>73</v>
      </c>
      <c r="F41" s="514"/>
      <c r="G41" s="332" t="s">
        <v>7</v>
      </c>
      <c r="H41" s="332"/>
      <c r="I41" s="332"/>
      <c r="J41" s="332"/>
      <c r="K41" s="16"/>
      <c r="L41" s="11"/>
      <c r="M41" s="278"/>
      <c r="N41" s="2"/>
      <c r="O41" s="2"/>
      <c r="P41" s="2"/>
      <c r="Q41" s="1"/>
      <c r="R41" s="2" t="s">
        <v>245</v>
      </c>
      <c r="S41" s="8">
        <v>0.01</v>
      </c>
      <c r="T41" s="8">
        <v>0.04</v>
      </c>
      <c r="U41" s="8">
        <v>7.4999999999999997E-3</v>
      </c>
      <c r="V41" s="21"/>
      <c r="W41" s="18"/>
      <c r="X41" s="278"/>
      <c r="Y41" s="2"/>
      <c r="Z41" s="2"/>
      <c r="AA41" s="2"/>
      <c r="AB41" s="1"/>
      <c r="AC41" s="2" t="s">
        <v>344</v>
      </c>
      <c r="AD41" s="8">
        <v>0.3</v>
      </c>
      <c r="AE41" s="8">
        <v>0.3</v>
      </c>
      <c r="AF41" s="21"/>
      <c r="AG41" s="18"/>
      <c r="AH41" s="2"/>
      <c r="AI41" s="2"/>
      <c r="AJ41" s="260"/>
      <c r="AK41" s="260"/>
      <c r="AL41" s="260"/>
    </row>
    <row r="42" spans="1:38" x14ac:dyDescent="0.4">
      <c r="A42" s="260"/>
      <c r="B42" s="15"/>
      <c r="C42" s="513"/>
      <c r="D42" s="513"/>
      <c r="E42" s="514"/>
      <c r="F42" s="515" t="s">
        <v>74</v>
      </c>
      <c r="G42" s="331">
        <v>0.09</v>
      </c>
      <c r="H42" s="331">
        <v>0.09</v>
      </c>
      <c r="I42" s="331">
        <v>0.09</v>
      </c>
      <c r="J42" s="331">
        <v>0.09</v>
      </c>
      <c r="K42" s="16"/>
      <c r="L42" s="11"/>
      <c r="M42" s="278"/>
      <c r="N42" s="2"/>
      <c r="O42" s="2"/>
      <c r="P42" s="2"/>
      <c r="Q42" s="1"/>
      <c r="R42" s="2" t="s">
        <v>246</v>
      </c>
      <c r="S42" s="8">
        <v>0.01</v>
      </c>
      <c r="T42" s="8">
        <v>0.04</v>
      </c>
      <c r="U42" s="8">
        <v>7.4999999999999997E-3</v>
      </c>
      <c r="V42" s="21"/>
      <c r="W42" s="18"/>
      <c r="X42" s="278"/>
      <c r="Y42" s="2"/>
      <c r="Z42" s="2"/>
      <c r="AA42" s="2"/>
      <c r="AB42" s="1"/>
      <c r="AC42" s="2" t="s">
        <v>345</v>
      </c>
      <c r="AD42" s="8">
        <v>0.4</v>
      </c>
      <c r="AE42" s="8">
        <v>0.4</v>
      </c>
      <c r="AF42" s="21"/>
      <c r="AG42" s="18"/>
      <c r="AH42" s="2"/>
      <c r="AI42" s="2"/>
      <c r="AJ42" s="260"/>
      <c r="AK42" s="260"/>
      <c r="AL42" s="260"/>
    </row>
    <row r="43" spans="1:38" x14ac:dyDescent="0.4">
      <c r="A43" s="260"/>
      <c r="B43" s="15"/>
      <c r="C43" s="513"/>
      <c r="D43" s="513"/>
      <c r="E43" s="514"/>
      <c r="F43" s="515" t="s">
        <v>75</v>
      </c>
      <c r="G43" s="331">
        <v>0.09</v>
      </c>
      <c r="H43" s="331">
        <v>0.09</v>
      </c>
      <c r="I43" s="331">
        <v>0.09</v>
      </c>
      <c r="J43" s="331">
        <v>0.12</v>
      </c>
      <c r="K43" s="16"/>
      <c r="L43" s="11"/>
      <c r="M43" s="278"/>
      <c r="N43" s="2"/>
      <c r="O43" s="1"/>
      <c r="P43" s="1"/>
      <c r="Q43" s="1"/>
      <c r="R43" s="2" t="s">
        <v>247</v>
      </c>
      <c r="S43" s="8">
        <v>0.01</v>
      </c>
      <c r="T43" s="8">
        <v>0.04</v>
      </c>
      <c r="U43" s="8">
        <v>7.4999999999999997E-3</v>
      </c>
      <c r="V43" s="21"/>
      <c r="W43" s="18"/>
      <c r="X43" s="278"/>
      <c r="Y43" s="2"/>
      <c r="Z43" s="2"/>
      <c r="AA43" s="2"/>
      <c r="AB43" s="1"/>
      <c r="AC43" s="2" t="s">
        <v>346</v>
      </c>
      <c r="AD43" s="8">
        <v>1</v>
      </c>
      <c r="AE43" s="8">
        <v>1</v>
      </c>
      <c r="AF43" s="21"/>
      <c r="AG43" s="18"/>
      <c r="AH43" s="2"/>
      <c r="AI43" s="2"/>
      <c r="AJ43" s="260"/>
      <c r="AK43" s="260"/>
      <c r="AL43" s="260"/>
    </row>
    <row r="44" spans="1:38" x14ac:dyDescent="0.4">
      <c r="A44" s="260"/>
      <c r="B44" s="15"/>
      <c r="C44" s="513"/>
      <c r="D44" s="513"/>
      <c r="E44" s="514"/>
      <c r="F44" s="515" t="s">
        <v>76</v>
      </c>
      <c r="G44" s="331">
        <v>1</v>
      </c>
      <c r="H44" s="331">
        <v>1</v>
      </c>
      <c r="I44" s="331">
        <v>1</v>
      </c>
      <c r="J44" s="331">
        <v>1</v>
      </c>
      <c r="K44" s="16"/>
      <c r="L44" s="11"/>
      <c r="M44" s="278"/>
      <c r="N44" s="2"/>
      <c r="O44" s="2"/>
      <c r="P44" s="2"/>
      <c r="Q44" s="1"/>
      <c r="R44" s="2" t="s">
        <v>248</v>
      </c>
      <c r="S44" s="8">
        <v>0.01</v>
      </c>
      <c r="T44" s="8">
        <v>0.04</v>
      </c>
      <c r="U44" s="8">
        <v>7.4999999999999997E-3</v>
      </c>
      <c r="V44" s="21"/>
      <c r="W44" s="18"/>
      <c r="X44" s="278"/>
      <c r="Y44" s="2"/>
      <c r="Z44" s="1"/>
      <c r="AA44" s="1"/>
      <c r="AB44" s="1"/>
      <c r="AC44" s="2" t="s">
        <v>410</v>
      </c>
      <c r="AD44" s="8">
        <v>1</v>
      </c>
      <c r="AE44" s="8">
        <v>0</v>
      </c>
      <c r="AF44" s="21"/>
      <c r="AG44" s="18"/>
      <c r="AH44" s="2"/>
      <c r="AI44" s="2"/>
      <c r="AJ44" s="260"/>
      <c r="AK44" s="260"/>
      <c r="AL44" s="260"/>
    </row>
    <row r="45" spans="1:38" x14ac:dyDescent="0.4">
      <c r="A45" s="260"/>
      <c r="B45" s="15"/>
      <c r="C45" s="513"/>
      <c r="D45" s="513"/>
      <c r="E45" s="514" t="s">
        <v>77</v>
      </c>
      <c r="F45" s="514"/>
      <c r="G45" s="332" t="s">
        <v>7</v>
      </c>
      <c r="H45" s="332"/>
      <c r="I45" s="332"/>
      <c r="J45" s="332"/>
      <c r="K45" s="16"/>
      <c r="L45" s="11"/>
      <c r="M45" s="278"/>
      <c r="N45" s="2"/>
      <c r="O45" s="2"/>
      <c r="P45" s="2"/>
      <c r="Q45" s="1"/>
      <c r="R45" s="2" t="s">
        <v>235</v>
      </c>
      <c r="S45" s="8">
        <v>0.01</v>
      </c>
      <c r="T45" s="8">
        <v>0.04</v>
      </c>
      <c r="U45" s="8">
        <v>7.4999999999999997E-3</v>
      </c>
      <c r="V45" s="21"/>
      <c r="W45" s="18"/>
      <c r="X45" s="278"/>
      <c r="Y45" s="2"/>
      <c r="Z45" s="2"/>
      <c r="AA45" s="2"/>
      <c r="AB45" s="1"/>
      <c r="AC45" s="2" t="s">
        <v>347</v>
      </c>
      <c r="AD45" s="8">
        <v>1</v>
      </c>
      <c r="AE45" s="8">
        <v>1</v>
      </c>
      <c r="AF45" s="21"/>
      <c r="AG45" s="18"/>
      <c r="AH45" s="2"/>
      <c r="AI45" s="2"/>
      <c r="AJ45" s="260"/>
      <c r="AK45" s="260"/>
      <c r="AL45" s="260"/>
    </row>
    <row r="46" spans="1:38" x14ac:dyDescent="0.4">
      <c r="A46" s="260"/>
      <c r="B46" s="15"/>
      <c r="C46" s="513"/>
      <c r="D46" s="513"/>
      <c r="E46" s="514"/>
      <c r="F46" s="515" t="s">
        <v>78</v>
      </c>
      <c r="G46" s="331">
        <v>0.1</v>
      </c>
      <c r="H46" s="331">
        <v>0.1</v>
      </c>
      <c r="I46" s="331">
        <v>0.1</v>
      </c>
      <c r="J46" s="331">
        <v>1</v>
      </c>
      <c r="K46" s="16"/>
      <c r="L46" s="11"/>
      <c r="M46" s="278"/>
      <c r="N46" s="2"/>
      <c r="O46" s="2"/>
      <c r="P46" s="2"/>
      <c r="Q46" s="1" t="s">
        <v>249</v>
      </c>
      <c r="R46" s="2"/>
      <c r="S46" s="12"/>
      <c r="T46" s="12"/>
      <c r="U46" s="12"/>
      <c r="V46" s="21"/>
      <c r="W46" s="18"/>
      <c r="X46" s="278"/>
      <c r="Y46" s="2"/>
      <c r="Z46" s="2"/>
      <c r="AA46" s="2"/>
      <c r="AB46" s="1"/>
      <c r="AC46" s="2" t="s">
        <v>348</v>
      </c>
      <c r="AD46" s="8">
        <v>0.05</v>
      </c>
      <c r="AE46" s="8">
        <v>0.05</v>
      </c>
      <c r="AF46" s="21"/>
      <c r="AG46" s="18"/>
      <c r="AH46" s="2"/>
      <c r="AI46" s="2"/>
      <c r="AJ46" s="260"/>
      <c r="AK46" s="260"/>
      <c r="AL46" s="260"/>
    </row>
    <row r="47" spans="1:38" x14ac:dyDescent="0.4">
      <c r="A47" s="260"/>
      <c r="B47" s="15"/>
      <c r="C47" s="513"/>
      <c r="D47" s="513"/>
      <c r="E47" s="514"/>
      <c r="F47" s="515" t="s">
        <v>79</v>
      </c>
      <c r="G47" s="331">
        <v>0.1</v>
      </c>
      <c r="H47" s="331">
        <v>0.1</v>
      </c>
      <c r="I47" s="331">
        <v>0.1</v>
      </c>
      <c r="J47" s="331">
        <v>1</v>
      </c>
      <c r="K47" s="16"/>
      <c r="L47" s="11"/>
      <c r="M47" s="278"/>
      <c r="N47" s="2"/>
      <c r="O47" s="2"/>
      <c r="P47" s="2"/>
      <c r="Q47" s="1"/>
      <c r="R47" s="2" t="s">
        <v>250</v>
      </c>
      <c r="S47" s="8">
        <v>1.2500000000000001E-2</v>
      </c>
      <c r="T47" s="8">
        <v>0.05</v>
      </c>
      <c r="U47" s="8">
        <v>2.5000000000000001E-2</v>
      </c>
      <c r="V47" s="21"/>
      <c r="W47" s="18"/>
      <c r="X47" s="278"/>
      <c r="Y47" s="2"/>
      <c r="Z47" s="2"/>
      <c r="AA47" s="1" t="s">
        <v>337</v>
      </c>
      <c r="AB47" s="1"/>
      <c r="AC47" s="2"/>
      <c r="AD47"/>
      <c r="AE47"/>
      <c r="AF47" s="21"/>
      <c r="AG47" s="18"/>
      <c r="AH47" s="2"/>
      <c r="AI47" s="2"/>
      <c r="AJ47" s="260"/>
      <c r="AK47" s="260"/>
      <c r="AL47" s="260"/>
    </row>
    <row r="48" spans="1:38" x14ac:dyDescent="0.4">
      <c r="A48" s="260"/>
      <c r="B48" s="15"/>
      <c r="C48" s="513"/>
      <c r="D48" s="513"/>
      <c r="E48" s="514" t="s">
        <v>80</v>
      </c>
      <c r="F48" s="514"/>
      <c r="G48" s="332" t="s">
        <v>7</v>
      </c>
      <c r="H48" s="332"/>
      <c r="I48" s="332"/>
      <c r="J48" s="332"/>
      <c r="K48" s="16"/>
      <c r="L48" s="11"/>
      <c r="M48" s="278"/>
      <c r="N48" s="2"/>
      <c r="O48" s="2"/>
      <c r="P48" s="2"/>
      <c r="Q48" s="1"/>
      <c r="R48" s="2" t="s">
        <v>251</v>
      </c>
      <c r="S48" s="8">
        <v>1.2500000000000001E-2</v>
      </c>
      <c r="T48" s="8">
        <v>0.05</v>
      </c>
      <c r="U48" s="8">
        <v>2.5000000000000001E-2</v>
      </c>
      <c r="V48" s="21"/>
      <c r="W48" s="18"/>
      <c r="X48" s="278"/>
      <c r="Y48" s="2"/>
      <c r="Z48" s="2"/>
      <c r="AA48" s="2"/>
      <c r="AB48" s="1"/>
      <c r="AC48" s="2" t="s">
        <v>338</v>
      </c>
      <c r="AD48" s="8">
        <v>0.03</v>
      </c>
      <c r="AE48" s="8">
        <v>0.03</v>
      </c>
      <c r="AF48" s="21"/>
      <c r="AG48" s="18"/>
      <c r="AH48" s="2"/>
      <c r="AI48" s="2"/>
      <c r="AJ48" s="260"/>
      <c r="AK48" s="260"/>
      <c r="AL48" s="260"/>
    </row>
    <row r="49" spans="1:38" x14ac:dyDescent="0.4">
      <c r="A49" s="260"/>
      <c r="B49" s="15"/>
      <c r="C49" s="513"/>
      <c r="D49" s="513"/>
      <c r="E49" s="514"/>
      <c r="F49" s="515" t="s">
        <v>81</v>
      </c>
      <c r="G49" s="331">
        <v>0.11</v>
      </c>
      <c r="H49" s="331">
        <v>0.11</v>
      </c>
      <c r="I49" s="331">
        <v>0.15</v>
      </c>
      <c r="J49" s="331">
        <v>1</v>
      </c>
      <c r="K49" s="16"/>
      <c r="L49" s="11"/>
      <c r="M49" s="278"/>
      <c r="N49" s="2"/>
      <c r="O49" s="2"/>
      <c r="P49" s="2"/>
      <c r="Q49" s="1"/>
      <c r="R49" s="2" t="s">
        <v>252</v>
      </c>
      <c r="S49" s="8">
        <v>1.2500000000000001E-2</v>
      </c>
      <c r="T49" s="8">
        <v>0.05</v>
      </c>
      <c r="U49" s="8">
        <v>2.5000000000000001E-2</v>
      </c>
      <c r="V49" s="21"/>
      <c r="W49" s="18"/>
      <c r="X49" s="278"/>
      <c r="Y49" s="2"/>
      <c r="Z49" s="2"/>
      <c r="AA49" s="2"/>
      <c r="AB49" s="1"/>
      <c r="AC49" s="2" t="s">
        <v>339</v>
      </c>
      <c r="AD49" s="8">
        <v>0.05</v>
      </c>
      <c r="AE49" s="8">
        <v>0.05</v>
      </c>
      <c r="AF49" s="21"/>
      <c r="AG49" s="18"/>
      <c r="AH49" s="2"/>
      <c r="AI49" s="2"/>
      <c r="AJ49" s="260"/>
      <c r="AK49" s="260"/>
      <c r="AL49" s="260"/>
    </row>
    <row r="50" spans="1:38" x14ac:dyDescent="0.4">
      <c r="A50" s="260"/>
      <c r="B50" s="15"/>
      <c r="C50" s="513"/>
      <c r="D50" s="513"/>
      <c r="E50" s="514"/>
      <c r="F50" s="515" t="s">
        <v>82</v>
      </c>
      <c r="G50" s="331">
        <v>0.11</v>
      </c>
      <c r="H50" s="331">
        <v>0.11</v>
      </c>
      <c r="I50" s="331">
        <v>0.11</v>
      </c>
      <c r="J50" s="331">
        <v>1</v>
      </c>
      <c r="K50" s="16"/>
      <c r="L50" s="11"/>
      <c r="M50" s="278"/>
      <c r="N50" s="2"/>
      <c r="O50" s="2"/>
      <c r="P50" s="2"/>
      <c r="Q50" s="1"/>
      <c r="R50" s="2" t="s">
        <v>253</v>
      </c>
      <c r="S50" s="8">
        <v>1.2500000000000001E-2</v>
      </c>
      <c r="T50" s="8">
        <v>0.05</v>
      </c>
      <c r="U50" s="8">
        <v>2.5000000000000001E-2</v>
      </c>
      <c r="V50" s="21"/>
      <c r="W50" s="18"/>
      <c r="X50" s="278"/>
      <c r="Y50" s="2"/>
      <c r="Z50" s="2"/>
      <c r="AA50" s="1" t="s">
        <v>340</v>
      </c>
      <c r="AB50" s="1"/>
      <c r="AC50" s="2"/>
      <c r="AD50"/>
      <c r="AE50"/>
      <c r="AF50" s="21"/>
      <c r="AG50" s="18"/>
      <c r="AH50" s="2"/>
      <c r="AI50" s="2"/>
      <c r="AJ50" s="260"/>
      <c r="AK50" s="260"/>
      <c r="AL50" s="260"/>
    </row>
    <row r="51" spans="1:38" x14ac:dyDescent="0.4">
      <c r="A51" s="260"/>
      <c r="B51" s="15"/>
      <c r="C51" s="513"/>
      <c r="D51" s="513"/>
      <c r="E51" s="514"/>
      <c r="F51" s="515" t="s">
        <v>83</v>
      </c>
      <c r="G51" s="331">
        <v>1</v>
      </c>
      <c r="H51" s="331">
        <v>1</v>
      </c>
      <c r="I51" s="331">
        <v>1</v>
      </c>
      <c r="J51" s="331">
        <v>1</v>
      </c>
      <c r="K51" s="16"/>
      <c r="L51" s="11"/>
      <c r="M51" s="278"/>
      <c r="N51" s="2"/>
      <c r="O51" s="2"/>
      <c r="P51" s="2"/>
      <c r="Q51" s="1"/>
      <c r="R51" s="2" t="s">
        <v>254</v>
      </c>
      <c r="S51" s="8">
        <v>1.2500000000000001E-2</v>
      </c>
      <c r="T51" s="8">
        <v>0.05</v>
      </c>
      <c r="U51" s="8">
        <v>2.5000000000000001E-2</v>
      </c>
      <c r="V51" s="21"/>
      <c r="W51" s="18"/>
      <c r="X51" s="278"/>
      <c r="Y51" s="2"/>
      <c r="Z51" s="2"/>
      <c r="AA51" s="2"/>
      <c r="AB51" s="1"/>
      <c r="AC51" s="2" t="s">
        <v>341</v>
      </c>
      <c r="AD51" s="8">
        <v>1</v>
      </c>
      <c r="AE51" s="8">
        <v>1</v>
      </c>
      <c r="AF51" s="21"/>
      <c r="AG51" s="18"/>
      <c r="AH51" s="2"/>
      <c r="AI51" s="2"/>
      <c r="AJ51" s="260"/>
      <c r="AK51" s="260"/>
      <c r="AL51" s="260"/>
    </row>
    <row r="52" spans="1:38" x14ac:dyDescent="0.4">
      <c r="A52" s="260"/>
      <c r="B52" s="15"/>
      <c r="C52" s="513"/>
      <c r="D52" s="513"/>
      <c r="E52" s="514" t="s">
        <v>84</v>
      </c>
      <c r="F52" s="514"/>
      <c r="G52" s="332" t="s">
        <v>7</v>
      </c>
      <c r="H52" s="332"/>
      <c r="I52" s="332"/>
      <c r="J52" s="332"/>
      <c r="K52" s="16"/>
      <c r="L52" s="11"/>
      <c r="M52" s="278"/>
      <c r="N52" s="2"/>
      <c r="O52" s="2"/>
      <c r="P52" s="2"/>
      <c r="Q52" s="1"/>
      <c r="R52" s="2" t="s">
        <v>255</v>
      </c>
      <c r="S52" s="8">
        <v>1.2500000000000001E-2</v>
      </c>
      <c r="T52" s="8">
        <v>0.05</v>
      </c>
      <c r="U52" s="8">
        <v>2.5000000000000001E-2</v>
      </c>
      <c r="V52" s="21"/>
      <c r="W52" s="18"/>
      <c r="X52" s="278"/>
      <c r="Y52" s="2"/>
      <c r="Z52" s="2"/>
      <c r="AA52" s="1" t="s">
        <v>352</v>
      </c>
      <c r="AB52" s="1"/>
      <c r="AC52" s="2"/>
      <c r="AD52"/>
      <c r="AE52"/>
      <c r="AF52" s="21"/>
      <c r="AG52" s="18"/>
      <c r="AH52" s="2"/>
      <c r="AI52" s="2"/>
      <c r="AJ52" s="260"/>
      <c r="AK52" s="260"/>
      <c r="AL52" s="260"/>
    </row>
    <row r="53" spans="1:38" x14ac:dyDescent="0.4">
      <c r="A53" s="260"/>
      <c r="B53" s="15"/>
      <c r="C53" s="513"/>
      <c r="D53" s="513"/>
      <c r="E53" s="514"/>
      <c r="F53" s="515" t="s">
        <v>85</v>
      </c>
      <c r="G53" s="331">
        <v>1</v>
      </c>
      <c r="H53" s="331">
        <v>1</v>
      </c>
      <c r="I53" s="331">
        <v>1</v>
      </c>
      <c r="J53" s="331">
        <v>1</v>
      </c>
      <c r="K53" s="16"/>
      <c r="L53" s="11"/>
      <c r="M53" s="278"/>
      <c r="N53" s="2"/>
      <c r="O53" s="2"/>
      <c r="P53" s="2"/>
      <c r="Q53" s="1" t="s">
        <v>256</v>
      </c>
      <c r="R53" s="2"/>
      <c r="S53" s="12"/>
      <c r="T53" s="12"/>
      <c r="U53" s="12"/>
      <c r="V53" s="21"/>
      <c r="W53" s="18"/>
      <c r="X53" s="278"/>
      <c r="Y53" s="2"/>
      <c r="Z53" s="2"/>
      <c r="AA53" s="2"/>
      <c r="AB53" s="1"/>
      <c r="AC53" s="2" t="s">
        <v>169</v>
      </c>
      <c r="AD53" s="8"/>
      <c r="AE53" s="8"/>
      <c r="AF53" s="21"/>
      <c r="AG53" s="18"/>
      <c r="AH53" s="2"/>
      <c r="AI53" s="2"/>
      <c r="AJ53" s="260"/>
      <c r="AK53" s="260"/>
      <c r="AL53" s="260"/>
    </row>
    <row r="54" spans="1:38" x14ac:dyDescent="0.4">
      <c r="A54" s="260"/>
      <c r="B54" s="15"/>
      <c r="C54" s="513"/>
      <c r="D54" s="513"/>
      <c r="E54" s="514"/>
      <c r="F54" s="514" t="s">
        <v>86</v>
      </c>
      <c r="G54" s="331">
        <v>1</v>
      </c>
      <c r="H54" s="331">
        <v>1</v>
      </c>
      <c r="I54" s="331">
        <v>1</v>
      </c>
      <c r="J54" s="331">
        <v>1</v>
      </c>
      <c r="K54" s="16"/>
      <c r="L54" s="11"/>
      <c r="M54" s="278"/>
      <c r="N54" s="2"/>
      <c r="O54" s="2"/>
      <c r="P54" s="2"/>
      <c r="Q54" s="1"/>
      <c r="R54" s="2" t="s">
        <v>257</v>
      </c>
      <c r="S54" s="8">
        <v>1.2500000000000001E-2</v>
      </c>
      <c r="T54" s="8">
        <v>0.05</v>
      </c>
      <c r="U54" s="8">
        <v>3.7499999999999999E-2</v>
      </c>
      <c r="V54" s="21"/>
      <c r="W54" s="18"/>
      <c r="X54" s="278"/>
      <c r="Y54" s="2"/>
      <c r="Z54" s="2"/>
      <c r="AA54" s="2"/>
      <c r="AB54" s="1"/>
      <c r="AC54" s="2" t="s">
        <v>170</v>
      </c>
      <c r="AD54" s="8"/>
      <c r="AE54" s="8"/>
      <c r="AF54" s="21"/>
      <c r="AG54" s="18"/>
      <c r="AH54" s="2"/>
      <c r="AI54" s="2"/>
      <c r="AJ54" s="260"/>
      <c r="AK54" s="260"/>
      <c r="AL54" s="260"/>
    </row>
    <row r="55" spans="1:38" x14ac:dyDescent="0.4">
      <c r="A55" s="260"/>
      <c r="B55" s="15"/>
      <c r="C55" s="513"/>
      <c r="D55" s="513"/>
      <c r="E55" s="514" t="s">
        <v>87</v>
      </c>
      <c r="F55" s="514"/>
      <c r="G55" s="329" t="s">
        <v>7</v>
      </c>
      <c r="H55" s="329"/>
      <c r="I55" s="329"/>
      <c r="J55" s="329"/>
      <c r="K55" s="16"/>
      <c r="L55" s="11"/>
      <c r="M55" s="278"/>
      <c r="N55" s="2"/>
      <c r="O55" s="2"/>
      <c r="P55" s="2"/>
      <c r="Q55" s="1"/>
      <c r="R55" s="2" t="s">
        <v>258</v>
      </c>
      <c r="S55" s="8">
        <v>1.2500000000000001E-2</v>
      </c>
      <c r="T55" s="8">
        <v>0.05</v>
      </c>
      <c r="U55" s="8">
        <v>3.7499999999999999E-2</v>
      </c>
      <c r="V55" s="21"/>
      <c r="W55" s="18"/>
      <c r="X55" s="278"/>
      <c r="Y55" s="2"/>
      <c r="Z55" s="2"/>
      <c r="AA55" s="2"/>
      <c r="AB55" s="1"/>
      <c r="AC55" s="2" t="s">
        <v>171</v>
      </c>
      <c r="AD55" s="8"/>
      <c r="AE55" s="8"/>
      <c r="AF55" s="21"/>
      <c r="AG55" s="18"/>
      <c r="AH55" s="2"/>
      <c r="AI55" s="2"/>
      <c r="AJ55" s="260"/>
      <c r="AK55" s="260"/>
      <c r="AL55" s="260"/>
    </row>
    <row r="56" spans="1:38" x14ac:dyDescent="0.4">
      <c r="A56" s="260"/>
      <c r="B56" s="15"/>
      <c r="C56" s="513"/>
      <c r="D56" s="513"/>
      <c r="E56" s="514"/>
      <c r="F56" s="515" t="s">
        <v>88</v>
      </c>
      <c r="G56" s="331">
        <v>1</v>
      </c>
      <c r="H56" s="331">
        <v>1</v>
      </c>
      <c r="I56" s="331">
        <v>1</v>
      </c>
      <c r="J56" s="331">
        <v>1</v>
      </c>
      <c r="K56" s="16"/>
      <c r="L56" s="11"/>
      <c r="M56" s="278"/>
      <c r="N56" s="2"/>
      <c r="O56" s="2"/>
      <c r="P56" s="2"/>
      <c r="Q56" s="1"/>
      <c r="R56" s="2" t="s">
        <v>259</v>
      </c>
      <c r="S56" s="8">
        <v>1.2500000000000001E-2</v>
      </c>
      <c r="T56" s="8">
        <v>0.05</v>
      </c>
      <c r="U56" s="8">
        <v>3.7499999999999999E-2</v>
      </c>
      <c r="V56" s="21"/>
      <c r="W56" s="18"/>
      <c r="X56" s="278"/>
      <c r="Y56" s="2"/>
      <c r="Z56" s="2"/>
      <c r="AA56" s="2"/>
      <c r="AB56" s="1"/>
      <c r="AC56" s="2"/>
      <c r="AD56"/>
      <c r="AE56"/>
      <c r="AF56" s="21"/>
      <c r="AG56" s="18"/>
      <c r="AH56" s="2"/>
      <c r="AI56" s="2"/>
      <c r="AJ56" s="260"/>
      <c r="AK56" s="260"/>
      <c r="AL56" s="260"/>
    </row>
    <row r="57" spans="1:38" x14ac:dyDescent="0.4">
      <c r="A57" s="260"/>
      <c r="B57" s="15"/>
      <c r="C57" s="513"/>
      <c r="D57" s="513"/>
      <c r="E57" s="514"/>
      <c r="F57" s="515" t="s">
        <v>89</v>
      </c>
      <c r="G57" s="331">
        <v>1</v>
      </c>
      <c r="H57" s="331">
        <v>1</v>
      </c>
      <c r="I57" s="331">
        <v>1</v>
      </c>
      <c r="J57" s="331">
        <v>1</v>
      </c>
      <c r="K57" s="16"/>
      <c r="L57" s="11"/>
      <c r="M57" s="278"/>
      <c r="N57" s="2"/>
      <c r="O57" s="2"/>
      <c r="P57" s="2"/>
      <c r="Q57" s="1"/>
      <c r="R57" s="2" t="s">
        <v>260</v>
      </c>
      <c r="S57" s="8">
        <v>1.2500000000000001E-2</v>
      </c>
      <c r="T57" s="8">
        <v>0.05</v>
      </c>
      <c r="U57" s="8">
        <v>3.7499999999999999E-2</v>
      </c>
      <c r="V57" s="21"/>
      <c r="W57" s="18"/>
      <c r="X57" s="278"/>
      <c r="Y57" s="2"/>
      <c r="Z57" s="2"/>
      <c r="AA57" s="2"/>
      <c r="AB57" s="1"/>
      <c r="AC57" s="2"/>
      <c r="AD57"/>
      <c r="AE57"/>
      <c r="AF57" s="21"/>
      <c r="AG57" s="18"/>
      <c r="AH57" s="2"/>
      <c r="AI57" s="2"/>
      <c r="AJ57" s="260"/>
      <c r="AK57" s="260"/>
      <c r="AL57" s="260"/>
    </row>
    <row r="58" spans="1:38" x14ac:dyDescent="0.4">
      <c r="A58" s="260"/>
      <c r="B58" s="15"/>
      <c r="C58" s="513"/>
      <c r="D58" s="513"/>
      <c r="E58" s="514"/>
      <c r="F58" s="515" t="s">
        <v>90</v>
      </c>
      <c r="G58" s="331">
        <v>1</v>
      </c>
      <c r="H58" s="331">
        <v>1</v>
      </c>
      <c r="I58" s="331">
        <v>1</v>
      </c>
      <c r="J58" s="331">
        <v>1</v>
      </c>
      <c r="K58" s="16"/>
      <c r="L58" s="11"/>
      <c r="M58" s="278"/>
      <c r="N58" s="2"/>
      <c r="O58" s="2"/>
      <c r="P58" s="2"/>
      <c r="Q58" s="1"/>
      <c r="R58" s="2" t="s">
        <v>261</v>
      </c>
      <c r="S58" s="8">
        <v>1.2500000000000001E-2</v>
      </c>
      <c r="T58" s="8">
        <v>0.05</v>
      </c>
      <c r="U58" s="8">
        <v>3.7499999999999999E-2</v>
      </c>
      <c r="V58" s="21"/>
      <c r="W58" s="18"/>
      <c r="X58" s="278"/>
      <c r="Y58" s="2"/>
      <c r="Z58" s="2"/>
      <c r="AA58" s="2"/>
      <c r="AB58" s="1"/>
      <c r="AC58" s="2"/>
      <c r="AD58"/>
      <c r="AE58"/>
      <c r="AF58" s="21"/>
      <c r="AG58" s="18"/>
      <c r="AH58" s="2"/>
      <c r="AI58" s="2"/>
      <c r="AJ58" s="260"/>
      <c r="AK58" s="260"/>
      <c r="AL58" s="260"/>
    </row>
    <row r="59" spans="1:38" x14ac:dyDescent="0.4">
      <c r="A59" s="260"/>
      <c r="B59" s="15"/>
      <c r="C59" s="513"/>
      <c r="D59" s="513" t="s">
        <v>91</v>
      </c>
      <c r="E59" s="514"/>
      <c r="F59" s="514"/>
      <c r="G59" s="333" t="s">
        <v>7</v>
      </c>
      <c r="H59" s="333"/>
      <c r="I59" s="333"/>
      <c r="J59" s="333"/>
      <c r="K59" s="16"/>
      <c r="L59" s="11"/>
      <c r="M59" s="278"/>
      <c r="N59" s="2"/>
      <c r="O59" s="2"/>
      <c r="P59" s="2"/>
      <c r="Q59" s="1"/>
      <c r="R59" s="2" t="s">
        <v>262</v>
      </c>
      <c r="S59" s="8">
        <v>1.2500000000000001E-2</v>
      </c>
      <c r="T59" s="8">
        <v>0.05</v>
      </c>
      <c r="U59" s="8">
        <v>3.7499999999999999E-2</v>
      </c>
      <c r="V59" s="21"/>
      <c r="W59" s="18"/>
      <c r="X59" s="278"/>
      <c r="Y59" s="2"/>
      <c r="Z59" s="2"/>
      <c r="AA59" s="2"/>
      <c r="AB59" s="1"/>
      <c r="AC59" s="2"/>
      <c r="AD59"/>
      <c r="AE59"/>
      <c r="AF59" s="21"/>
      <c r="AG59" s="18"/>
      <c r="AH59" s="2"/>
      <c r="AI59" s="2"/>
      <c r="AJ59" s="260"/>
      <c r="AK59" s="260"/>
      <c r="AL59" s="260"/>
    </row>
    <row r="60" spans="1:38" x14ac:dyDescent="0.4">
      <c r="A60" s="260"/>
      <c r="B60" s="15"/>
      <c r="C60" s="513"/>
      <c r="D60" s="513"/>
      <c r="E60" s="516" t="s">
        <v>184</v>
      </c>
      <c r="F60" s="516"/>
      <c r="G60" s="329" t="s">
        <v>7</v>
      </c>
      <c r="H60" s="329"/>
      <c r="I60" s="329"/>
      <c r="J60" s="329"/>
      <c r="K60" s="16"/>
      <c r="L60" s="11"/>
      <c r="M60" s="278"/>
      <c r="N60" s="2"/>
      <c r="O60" s="2"/>
      <c r="P60" s="2"/>
      <c r="Q60" s="1" t="s">
        <v>317</v>
      </c>
      <c r="R60" s="2"/>
      <c r="S60" s="12"/>
      <c r="T60" s="12"/>
      <c r="U60" s="12"/>
      <c r="V60" s="21"/>
      <c r="W60" s="18"/>
      <c r="X60" s="278"/>
      <c r="Y60" s="2"/>
      <c r="Z60" s="2"/>
      <c r="AA60" s="2"/>
      <c r="AB60" s="1"/>
      <c r="AC60" s="2"/>
      <c r="AD60"/>
      <c r="AE60"/>
      <c r="AF60" s="21"/>
      <c r="AG60" s="18"/>
      <c r="AH60" s="2"/>
      <c r="AI60" s="2"/>
      <c r="AJ60" s="260"/>
      <c r="AK60" s="260"/>
      <c r="AL60" s="260"/>
    </row>
    <row r="61" spans="1:38" x14ac:dyDescent="0.4">
      <c r="A61" s="260"/>
      <c r="B61" s="15"/>
      <c r="C61" s="513"/>
      <c r="D61" s="513"/>
      <c r="E61" s="514"/>
      <c r="F61" s="515" t="s">
        <v>93</v>
      </c>
      <c r="G61" s="331">
        <v>1</v>
      </c>
      <c r="H61" s="331">
        <v>1</v>
      </c>
      <c r="I61" s="331">
        <v>1</v>
      </c>
      <c r="J61" s="331">
        <v>1</v>
      </c>
      <c r="K61" s="16"/>
      <c r="L61" s="11"/>
      <c r="M61" s="278"/>
      <c r="N61" s="2"/>
      <c r="O61" s="2"/>
      <c r="P61" s="2"/>
      <c r="Q61" s="2"/>
      <c r="R61" s="2" t="s">
        <v>390</v>
      </c>
      <c r="S61" s="8">
        <v>0.05</v>
      </c>
      <c r="T61" s="8">
        <v>0.2</v>
      </c>
      <c r="U61" s="8">
        <v>7.4999999999999997E-2</v>
      </c>
      <c r="V61" s="21"/>
      <c r="W61" s="18"/>
      <c r="X61" s="278"/>
      <c r="Y61" s="2"/>
      <c r="Z61" s="2"/>
      <c r="AA61" s="2"/>
      <c r="AB61" s="1"/>
      <c r="AC61" s="2"/>
      <c r="AD61"/>
      <c r="AE61"/>
      <c r="AF61" s="21"/>
      <c r="AG61" s="18"/>
      <c r="AH61" s="2"/>
      <c r="AI61" s="2"/>
      <c r="AJ61" s="260"/>
      <c r="AK61" s="260"/>
      <c r="AL61" s="260"/>
    </row>
    <row r="62" spans="1:38" ht="12.6" thickBot="1" x14ac:dyDescent="0.45">
      <c r="A62" s="260"/>
      <c r="B62" s="15"/>
      <c r="C62" s="513"/>
      <c r="D62" s="513"/>
      <c r="E62" s="518"/>
      <c r="F62" s="515" t="s">
        <v>94</v>
      </c>
      <c r="G62" s="331">
        <v>7.4999999999999997E-2</v>
      </c>
      <c r="H62" s="331">
        <v>7.4999999999999997E-2</v>
      </c>
      <c r="I62" s="331">
        <v>1</v>
      </c>
      <c r="J62" s="331">
        <v>1</v>
      </c>
      <c r="K62" s="16"/>
      <c r="L62" s="11"/>
      <c r="M62" s="278"/>
      <c r="N62" s="2"/>
      <c r="O62" s="2"/>
      <c r="P62" s="2"/>
      <c r="Q62" s="2"/>
      <c r="R62" s="2" t="s">
        <v>391</v>
      </c>
      <c r="S62" s="8">
        <v>0.05</v>
      </c>
      <c r="T62" s="8">
        <v>0.2</v>
      </c>
      <c r="U62" s="8">
        <v>7.4999999999999997E-2</v>
      </c>
      <c r="V62" s="21"/>
      <c r="W62" s="18"/>
      <c r="X62" s="312"/>
      <c r="Y62" s="63"/>
      <c r="Z62" s="313"/>
      <c r="AA62" s="313"/>
      <c r="AB62" s="313"/>
      <c r="AC62" s="313"/>
      <c r="AD62" s="314"/>
      <c r="AE62" s="314"/>
      <c r="AF62" s="315"/>
      <c r="AG62" s="18"/>
      <c r="AH62" s="2"/>
      <c r="AI62" s="2"/>
      <c r="AJ62" s="260"/>
      <c r="AK62" s="260"/>
      <c r="AL62" s="260"/>
    </row>
    <row r="63" spans="1:38" x14ac:dyDescent="0.4">
      <c r="A63" s="260"/>
      <c r="B63" s="15"/>
      <c r="C63" s="513"/>
      <c r="D63" s="513"/>
      <c r="E63" s="516" t="s">
        <v>185</v>
      </c>
      <c r="F63" s="516"/>
      <c r="G63" s="332" t="s">
        <v>7</v>
      </c>
      <c r="H63" s="332"/>
      <c r="I63" s="332"/>
      <c r="J63" s="332"/>
      <c r="K63" s="16"/>
      <c r="L63" s="11"/>
      <c r="M63" s="278"/>
      <c r="N63" s="2"/>
      <c r="O63" s="2"/>
      <c r="P63" s="2"/>
      <c r="Q63" s="2"/>
      <c r="R63" s="2" t="s">
        <v>392</v>
      </c>
      <c r="S63" s="8">
        <v>0.05</v>
      </c>
      <c r="T63" s="8">
        <v>0.2</v>
      </c>
      <c r="U63" s="8">
        <v>7.4999999999999997E-2</v>
      </c>
      <c r="V63" s="21"/>
      <c r="W63" s="18"/>
      <c r="X63"/>
      <c r="Y63"/>
      <c r="Z63"/>
      <c r="AA63"/>
      <c r="AB63"/>
      <c r="AC63"/>
      <c r="AD63"/>
      <c r="AE63"/>
      <c r="AG63" s="18"/>
      <c r="AH63" s="2"/>
      <c r="AI63" s="2"/>
      <c r="AJ63" s="260"/>
      <c r="AK63" s="260"/>
      <c r="AL63" s="260"/>
    </row>
    <row r="64" spans="1:38" x14ac:dyDescent="0.4">
      <c r="A64" s="260"/>
      <c r="B64" s="15"/>
      <c r="C64" s="513"/>
      <c r="D64" s="513"/>
      <c r="E64" s="514"/>
      <c r="F64" s="515" t="s">
        <v>96</v>
      </c>
      <c r="G64" s="331">
        <v>1</v>
      </c>
      <c r="H64" s="331">
        <v>2.0000000000000018E-2</v>
      </c>
      <c r="I64" s="331">
        <v>1</v>
      </c>
      <c r="J64" s="331">
        <v>1</v>
      </c>
      <c r="K64" s="16"/>
      <c r="L64" s="11"/>
      <c r="M64" s="278"/>
      <c r="N64" s="2"/>
      <c r="O64" s="2"/>
      <c r="P64" s="2"/>
      <c r="Q64" s="2"/>
      <c r="R64" s="2" t="s">
        <v>393</v>
      </c>
      <c r="S64" s="8">
        <v>0.05</v>
      </c>
      <c r="T64" s="8">
        <v>0.2</v>
      </c>
      <c r="U64" s="8">
        <v>7.4999999999999997E-2</v>
      </c>
      <c r="V64" s="21"/>
      <c r="W64" s="18"/>
      <c r="X64"/>
      <c r="Y64"/>
      <c r="Z64"/>
      <c r="AA64"/>
      <c r="AB64"/>
      <c r="AC64"/>
      <c r="AD64"/>
      <c r="AE64"/>
      <c r="AF64"/>
      <c r="AG64" s="18"/>
      <c r="AH64" s="2"/>
      <c r="AI64" s="2"/>
      <c r="AJ64" s="260"/>
      <c r="AK64" s="260"/>
      <c r="AL64" s="260"/>
    </row>
    <row r="65" spans="1:38" x14ac:dyDescent="0.4">
      <c r="A65" s="260"/>
      <c r="B65" s="15"/>
      <c r="C65" s="513"/>
      <c r="D65" s="513"/>
      <c r="E65" s="518"/>
      <c r="F65" s="515" t="s">
        <v>97</v>
      </c>
      <c r="G65" s="331">
        <v>7.4999999999999997E-2</v>
      </c>
      <c r="H65" s="331">
        <v>7.4999999999999997E-2</v>
      </c>
      <c r="I65" s="331">
        <v>1</v>
      </c>
      <c r="J65" s="331">
        <v>1</v>
      </c>
      <c r="K65" s="16"/>
      <c r="L65" s="11"/>
      <c r="M65" s="278"/>
      <c r="N65" s="2"/>
      <c r="O65" s="2"/>
      <c r="P65" s="2"/>
      <c r="Q65" s="2"/>
      <c r="R65" s="2" t="s">
        <v>394</v>
      </c>
      <c r="S65" s="8">
        <v>0.05</v>
      </c>
      <c r="T65" s="8">
        <v>0.2</v>
      </c>
      <c r="U65" s="8">
        <v>7.4999999999999997E-2</v>
      </c>
      <c r="V65" s="21"/>
      <c r="W65" s="18"/>
      <c r="X65"/>
      <c r="Y65"/>
      <c r="Z65"/>
      <c r="AA65"/>
      <c r="AB65"/>
      <c r="AC65"/>
      <c r="AD65"/>
      <c r="AE65"/>
      <c r="AF65"/>
      <c r="AG65" s="18"/>
      <c r="AH65" s="3"/>
      <c r="AI65" s="3"/>
      <c r="AJ65" s="260"/>
      <c r="AK65" s="260"/>
      <c r="AL65" s="260"/>
    </row>
    <row r="66" spans="1:38" x14ac:dyDescent="0.4">
      <c r="A66" s="260"/>
      <c r="B66" s="15"/>
      <c r="C66" s="513"/>
      <c r="D66" s="513"/>
      <c r="E66" s="514" t="s">
        <v>98</v>
      </c>
      <c r="F66" s="514"/>
      <c r="G66" s="332" t="s">
        <v>7</v>
      </c>
      <c r="H66" s="332"/>
      <c r="I66" s="332"/>
      <c r="J66" s="332"/>
      <c r="K66" s="16"/>
      <c r="L66" s="11"/>
      <c r="M66" s="278"/>
      <c r="N66" s="2"/>
      <c r="O66" s="2"/>
      <c r="P66" s="2"/>
      <c r="Q66" s="2"/>
      <c r="R66" s="2" t="s">
        <v>395</v>
      </c>
      <c r="S66" s="8">
        <v>0.05</v>
      </c>
      <c r="T66" s="8">
        <v>0.2</v>
      </c>
      <c r="U66" s="8">
        <v>7.4999999999999997E-2</v>
      </c>
      <c r="V66" s="294"/>
      <c r="W66" s="19"/>
      <c r="X66"/>
      <c r="Y66"/>
      <c r="Z66"/>
      <c r="AA66"/>
      <c r="AB66"/>
      <c r="AC66"/>
      <c r="AD66"/>
      <c r="AE66"/>
      <c r="AF66"/>
      <c r="AG66" s="19"/>
      <c r="AH66" s="3"/>
      <c r="AI66" s="3"/>
      <c r="AJ66" s="260"/>
      <c r="AK66" s="260"/>
      <c r="AL66" s="260"/>
    </row>
    <row r="67" spans="1:38" x14ac:dyDescent="0.4">
      <c r="A67" s="260"/>
      <c r="B67" s="15"/>
      <c r="C67" s="513"/>
      <c r="D67" s="513"/>
      <c r="E67" s="514"/>
      <c r="F67" s="515" t="s">
        <v>99</v>
      </c>
      <c r="G67" s="331">
        <v>1</v>
      </c>
      <c r="H67" s="331">
        <v>1</v>
      </c>
      <c r="I67" s="331">
        <v>1</v>
      </c>
      <c r="J67" s="331">
        <v>1</v>
      </c>
      <c r="K67" s="16"/>
      <c r="L67" s="11"/>
      <c r="M67" s="278"/>
      <c r="N67" s="2"/>
      <c r="O67" s="2"/>
      <c r="P67" s="2"/>
      <c r="Q67" s="2"/>
      <c r="R67" s="2"/>
      <c r="S67" s="13"/>
      <c r="T67" s="13"/>
      <c r="U67" s="13"/>
      <c r="V67" s="21"/>
      <c r="W67" s="19"/>
      <c r="X67"/>
      <c r="Y67"/>
      <c r="Z67"/>
      <c r="AA67"/>
      <c r="AB67"/>
      <c r="AC67"/>
      <c r="AD67"/>
      <c r="AE67"/>
      <c r="AF67"/>
      <c r="AG67" s="19"/>
      <c r="AH67" s="2"/>
      <c r="AI67" s="2"/>
      <c r="AJ67" s="260"/>
      <c r="AK67" s="260"/>
      <c r="AL67" s="260"/>
    </row>
    <row r="68" spans="1:38" x14ac:dyDescent="0.4">
      <c r="A68" s="260"/>
      <c r="B68" s="15"/>
      <c r="C68" s="513"/>
      <c r="D68" s="513"/>
      <c r="E68" s="514"/>
      <c r="F68" s="515" t="s">
        <v>100</v>
      </c>
      <c r="G68" s="331">
        <v>1</v>
      </c>
      <c r="H68" s="331">
        <v>1</v>
      </c>
      <c r="I68" s="331">
        <v>1</v>
      </c>
      <c r="J68" s="331">
        <v>1</v>
      </c>
      <c r="K68" s="16"/>
      <c r="L68" s="11"/>
      <c r="M68" s="278"/>
      <c r="N68" s="298"/>
      <c r="O68" s="298"/>
      <c r="P68" s="1" t="s">
        <v>272</v>
      </c>
      <c r="Q68" s="2"/>
      <c r="R68" s="2"/>
      <c r="S68" s="287"/>
      <c r="T68" s="288"/>
      <c r="U68" s="287"/>
      <c r="V68" s="21"/>
      <c r="W68" s="18"/>
      <c r="X68"/>
      <c r="Y68"/>
      <c r="Z68"/>
      <c r="AA68"/>
      <c r="AB68"/>
      <c r="AC68"/>
      <c r="AD68"/>
      <c r="AE68"/>
      <c r="AF68"/>
      <c r="AG68" s="18"/>
      <c r="AH68" s="2"/>
      <c r="AI68" s="2"/>
      <c r="AJ68" s="260"/>
      <c r="AK68" s="260"/>
      <c r="AL68" s="260"/>
    </row>
    <row r="69" spans="1:38" x14ac:dyDescent="0.4">
      <c r="A69" s="260"/>
      <c r="B69" s="15"/>
      <c r="C69" s="513"/>
      <c r="D69" s="513"/>
      <c r="E69" s="514" t="s">
        <v>101</v>
      </c>
      <c r="F69" s="514"/>
      <c r="G69" s="332" t="s">
        <v>7</v>
      </c>
      <c r="H69" s="332"/>
      <c r="I69" s="332"/>
      <c r="J69" s="332"/>
      <c r="K69" s="16"/>
      <c r="L69" s="11"/>
      <c r="M69" s="278"/>
      <c r="N69" s="298"/>
      <c r="O69" s="298"/>
      <c r="P69" s="1"/>
      <c r="Q69" s="2" t="s">
        <v>273</v>
      </c>
      <c r="R69" s="2"/>
      <c r="S69" s="14"/>
      <c r="T69" s="14"/>
      <c r="U69" s="299"/>
      <c r="V69" s="21"/>
      <c r="X69"/>
      <c r="Y69"/>
      <c r="Z69"/>
      <c r="AA69"/>
      <c r="AB69"/>
      <c r="AC69"/>
      <c r="AD69"/>
      <c r="AE69"/>
      <c r="AF69"/>
      <c r="AH69" s="2"/>
      <c r="AI69" s="2"/>
      <c r="AJ69" s="260"/>
      <c r="AK69" s="260"/>
      <c r="AL69" s="260"/>
    </row>
    <row r="70" spans="1:38" x14ac:dyDescent="0.4">
      <c r="A70" s="260"/>
      <c r="B70" s="15"/>
      <c r="C70" s="513"/>
      <c r="D70" s="513"/>
      <c r="E70" s="514"/>
      <c r="F70" s="515" t="s">
        <v>102</v>
      </c>
      <c r="G70" s="331">
        <v>1</v>
      </c>
      <c r="H70" s="331">
        <v>1</v>
      </c>
      <c r="I70" s="331">
        <v>1</v>
      </c>
      <c r="J70" s="331">
        <v>1</v>
      </c>
      <c r="K70" s="16"/>
      <c r="L70" s="11"/>
      <c r="M70" s="278"/>
      <c r="N70" s="298"/>
      <c r="O70" s="298"/>
      <c r="P70" s="2"/>
      <c r="Q70" s="2"/>
      <c r="R70" s="2" t="s">
        <v>274</v>
      </c>
      <c r="S70" s="8">
        <v>7.4999999999999997E-3</v>
      </c>
      <c r="T70" s="29"/>
      <c r="U70" s="8">
        <v>0.03</v>
      </c>
      <c r="V70" s="21"/>
      <c r="W70" s="18"/>
      <c r="X70"/>
      <c r="Y70"/>
      <c r="Z70"/>
      <c r="AA70"/>
      <c r="AB70"/>
      <c r="AC70"/>
      <c r="AD70"/>
      <c r="AE70"/>
      <c r="AF70"/>
      <c r="AG70" s="18"/>
      <c r="AH70" s="2"/>
      <c r="AI70" s="2"/>
      <c r="AJ70" s="260"/>
      <c r="AK70" s="260"/>
      <c r="AL70" s="260"/>
    </row>
    <row r="71" spans="1:38" x14ac:dyDescent="0.4">
      <c r="A71" s="260"/>
      <c r="B71" s="15"/>
      <c r="C71" s="513"/>
      <c r="D71" s="513"/>
      <c r="E71" s="514"/>
      <c r="F71" s="515" t="s">
        <v>103</v>
      </c>
      <c r="G71" s="331">
        <v>1</v>
      </c>
      <c r="H71" s="331">
        <v>1</v>
      </c>
      <c r="I71" s="331">
        <v>1</v>
      </c>
      <c r="J71" s="331">
        <v>1</v>
      </c>
      <c r="K71" s="16"/>
      <c r="L71" s="11"/>
      <c r="M71" s="278"/>
      <c r="N71" s="298"/>
      <c r="O71" s="298"/>
      <c r="P71" s="2"/>
      <c r="Q71" s="2"/>
      <c r="R71" s="2" t="s">
        <v>275</v>
      </c>
      <c r="S71" s="8">
        <v>1.2500000000000001E-2</v>
      </c>
      <c r="T71" s="29"/>
      <c r="U71" s="8">
        <v>0.05</v>
      </c>
      <c r="V71" s="294"/>
      <c r="W71" s="18"/>
      <c r="X71"/>
      <c r="Y71"/>
      <c r="Z71"/>
      <c r="AA71"/>
      <c r="AB71"/>
      <c r="AC71"/>
      <c r="AD71"/>
      <c r="AE71"/>
      <c r="AF71"/>
      <c r="AG71" s="18"/>
      <c r="AH71" s="2"/>
      <c r="AI71" s="2"/>
      <c r="AJ71" s="260"/>
      <c r="AK71" s="260"/>
      <c r="AL71" s="260"/>
    </row>
    <row r="72" spans="1:38" x14ac:dyDescent="0.4">
      <c r="A72" s="260"/>
      <c r="B72" s="15"/>
      <c r="C72" s="513"/>
      <c r="D72" s="513"/>
      <c r="E72" s="514" t="s">
        <v>104</v>
      </c>
      <c r="F72" s="514"/>
      <c r="G72" s="332" t="s">
        <v>7</v>
      </c>
      <c r="H72" s="332"/>
      <c r="I72" s="332"/>
      <c r="J72" s="332"/>
      <c r="K72" s="16"/>
      <c r="L72" s="11"/>
      <c r="M72" s="278"/>
      <c r="N72" s="298"/>
      <c r="O72" s="298"/>
      <c r="P72" s="2"/>
      <c r="Q72" s="2"/>
      <c r="R72" s="2" t="s">
        <v>276</v>
      </c>
      <c r="S72" s="9">
        <v>2.5000000000000001E-2</v>
      </c>
      <c r="T72" s="29"/>
      <c r="U72" s="8">
        <v>0.05</v>
      </c>
      <c r="V72" s="294"/>
      <c r="W72" s="18"/>
      <c r="X72"/>
      <c r="Y72"/>
      <c r="Z72"/>
      <c r="AA72"/>
      <c r="AB72"/>
      <c r="AC72"/>
      <c r="AD72"/>
      <c r="AE72"/>
      <c r="AF72"/>
      <c r="AG72" s="18"/>
      <c r="AH72" s="2"/>
      <c r="AI72" s="2"/>
      <c r="AJ72" s="260"/>
      <c r="AK72" s="260"/>
      <c r="AL72" s="260"/>
    </row>
    <row r="73" spans="1:38" x14ac:dyDescent="0.4">
      <c r="A73" s="260"/>
      <c r="B73" s="15"/>
      <c r="C73" s="513"/>
      <c r="D73" s="513"/>
      <c r="E73" s="514"/>
      <c r="F73" s="515" t="s">
        <v>105</v>
      </c>
      <c r="G73" s="331">
        <v>1</v>
      </c>
      <c r="H73" s="331">
        <v>1</v>
      </c>
      <c r="I73" s="331">
        <v>1</v>
      </c>
      <c r="J73" s="331">
        <v>1</v>
      </c>
      <c r="K73" s="16"/>
      <c r="L73" s="11"/>
      <c r="M73" s="278"/>
      <c r="N73" s="298"/>
      <c r="O73" s="298"/>
      <c r="P73" s="1"/>
      <c r="Q73" s="2" t="s">
        <v>277</v>
      </c>
      <c r="R73" s="2"/>
      <c r="S73" s="12"/>
      <c r="T73" s="12"/>
      <c r="U73" s="12"/>
      <c r="V73" s="304"/>
      <c r="W73" s="18"/>
      <c r="X73"/>
      <c r="Y73"/>
      <c r="Z73"/>
      <c r="AA73"/>
      <c r="AB73"/>
      <c r="AC73"/>
      <c r="AD73"/>
      <c r="AE73"/>
      <c r="AF73"/>
      <c r="AG73" s="18"/>
      <c r="AH73" s="2"/>
      <c r="AI73" s="2"/>
      <c r="AJ73" s="260"/>
      <c r="AK73" s="260"/>
      <c r="AL73" s="260"/>
    </row>
    <row r="74" spans="1:38" x14ac:dyDescent="0.4">
      <c r="A74" s="260"/>
      <c r="B74" s="15"/>
      <c r="C74" s="513"/>
      <c r="D74" s="513"/>
      <c r="E74" s="514"/>
      <c r="F74" s="515" t="s">
        <v>106</v>
      </c>
      <c r="G74" s="331">
        <v>1</v>
      </c>
      <c r="H74" s="331">
        <v>1</v>
      </c>
      <c r="I74" s="331">
        <v>1</v>
      </c>
      <c r="J74" s="331">
        <v>1</v>
      </c>
      <c r="K74" s="16"/>
      <c r="L74" s="11"/>
      <c r="M74" s="278"/>
      <c r="N74" s="298"/>
      <c r="O74" s="298"/>
      <c r="P74" s="2"/>
      <c r="Q74" s="2"/>
      <c r="R74" s="2" t="s">
        <v>278</v>
      </c>
      <c r="S74" s="10">
        <v>0.25</v>
      </c>
      <c r="T74" s="10">
        <v>1</v>
      </c>
      <c r="U74" s="28"/>
      <c r="V74" s="304"/>
      <c r="W74" s="20"/>
      <c r="X74"/>
      <c r="Y74"/>
      <c r="Z74"/>
      <c r="AA74"/>
      <c r="AB74"/>
      <c r="AC74"/>
      <c r="AD74"/>
      <c r="AE74"/>
      <c r="AF74"/>
      <c r="AG74" s="20"/>
      <c r="AH74" s="2"/>
      <c r="AI74" s="2"/>
      <c r="AJ74" s="260"/>
      <c r="AK74" s="260"/>
      <c r="AL74" s="260"/>
    </row>
    <row r="75" spans="1:38" x14ac:dyDescent="0.4">
      <c r="A75" s="260"/>
      <c r="B75" s="15"/>
      <c r="C75" s="513"/>
      <c r="D75" s="513"/>
      <c r="E75" s="514" t="s">
        <v>107</v>
      </c>
      <c r="F75" s="514"/>
      <c r="G75" s="332" t="s">
        <v>7</v>
      </c>
      <c r="H75" s="332"/>
      <c r="I75" s="332"/>
      <c r="J75" s="332"/>
      <c r="K75" s="16"/>
      <c r="L75" s="11"/>
      <c r="M75" s="278"/>
      <c r="N75" s="2"/>
      <c r="O75" s="2"/>
      <c r="P75" s="2"/>
      <c r="Q75" s="2"/>
      <c r="R75" s="2" t="s">
        <v>279</v>
      </c>
      <c r="S75" s="10">
        <v>0.25</v>
      </c>
      <c r="T75" s="10">
        <v>1</v>
      </c>
      <c r="U75" s="28"/>
      <c r="V75" s="304"/>
      <c r="W75" s="20"/>
      <c r="X75"/>
      <c r="Y75"/>
      <c r="Z75"/>
      <c r="AA75"/>
      <c r="AB75"/>
      <c r="AC75"/>
      <c r="AD75"/>
      <c r="AE75"/>
      <c r="AF75"/>
      <c r="AG75" s="20"/>
      <c r="AH75" s="2"/>
      <c r="AI75" s="2"/>
      <c r="AJ75" s="260"/>
      <c r="AK75" s="260"/>
      <c r="AL75" s="260"/>
    </row>
    <row r="76" spans="1:38" x14ac:dyDescent="0.4">
      <c r="A76" s="260"/>
      <c r="B76" s="15"/>
      <c r="C76" s="513"/>
      <c r="D76" s="513"/>
      <c r="E76" s="514"/>
      <c r="F76" s="515" t="s">
        <v>108</v>
      </c>
      <c r="G76" s="331">
        <v>1</v>
      </c>
      <c r="H76" s="331">
        <v>1</v>
      </c>
      <c r="I76" s="331">
        <v>1</v>
      </c>
      <c r="J76" s="331">
        <v>1</v>
      </c>
      <c r="K76" s="16"/>
      <c r="L76" s="11"/>
      <c r="M76" s="278"/>
      <c r="N76" s="2"/>
      <c r="O76" s="2"/>
      <c r="P76" s="2"/>
      <c r="Q76" s="2"/>
      <c r="R76" s="2" t="s">
        <v>280</v>
      </c>
      <c r="S76" s="8">
        <v>0.03</v>
      </c>
      <c r="T76" s="29"/>
      <c r="U76" s="8">
        <v>0.05</v>
      </c>
      <c r="V76" s="304"/>
      <c r="W76" s="18"/>
      <c r="X76"/>
      <c r="Y76"/>
      <c r="Z76"/>
      <c r="AA76"/>
      <c r="AB76"/>
      <c r="AC76"/>
      <c r="AD76"/>
      <c r="AE76"/>
      <c r="AF76"/>
      <c r="AG76" s="18"/>
      <c r="AH76" s="2"/>
      <c r="AI76" s="2"/>
      <c r="AJ76" s="260"/>
      <c r="AK76" s="260"/>
      <c r="AL76" s="260"/>
    </row>
    <row r="77" spans="1:38" x14ac:dyDescent="0.4">
      <c r="A77" s="260"/>
      <c r="B77" s="15"/>
      <c r="C77" s="513"/>
      <c r="D77" s="513"/>
      <c r="E77" s="514"/>
      <c r="F77" s="515" t="s">
        <v>109</v>
      </c>
      <c r="G77" s="331">
        <v>1</v>
      </c>
      <c r="H77" s="331">
        <v>1</v>
      </c>
      <c r="I77" s="331">
        <v>1</v>
      </c>
      <c r="J77" s="331">
        <v>1</v>
      </c>
      <c r="K77" s="16"/>
      <c r="L77" s="11"/>
      <c r="M77" s="278"/>
      <c r="N77" s="2"/>
      <c r="O77" s="2"/>
      <c r="P77" s="2"/>
      <c r="Q77" s="2"/>
      <c r="R77" s="2" t="s">
        <v>281</v>
      </c>
      <c r="S77" s="8">
        <v>0.03</v>
      </c>
      <c r="T77" s="29"/>
      <c r="U77" s="8">
        <v>0.1</v>
      </c>
      <c r="V77" s="304"/>
      <c r="W77" s="18"/>
      <c r="X77"/>
      <c r="Y77"/>
      <c r="Z77"/>
      <c r="AA77"/>
      <c r="AB77"/>
      <c r="AC77"/>
      <c r="AD77"/>
      <c r="AE77"/>
      <c r="AF77"/>
      <c r="AG77" s="18"/>
      <c r="AH77" s="2"/>
      <c r="AI77" s="2"/>
      <c r="AJ77" s="260"/>
      <c r="AK77" s="260"/>
      <c r="AL77" s="260"/>
    </row>
    <row r="78" spans="1:38" x14ac:dyDescent="0.4">
      <c r="A78" s="260"/>
      <c r="B78" s="15"/>
      <c r="C78" s="519"/>
      <c r="D78" s="513" t="s">
        <v>114</v>
      </c>
      <c r="E78" s="514"/>
      <c r="F78" s="514"/>
      <c r="G78" s="332" t="s">
        <v>7</v>
      </c>
      <c r="H78" s="332"/>
      <c r="I78" s="332"/>
      <c r="J78" s="332"/>
      <c r="K78" s="16"/>
      <c r="L78" s="11"/>
      <c r="M78" s="278"/>
      <c r="N78" s="2"/>
      <c r="O78" s="2"/>
      <c r="P78" s="2"/>
      <c r="Q78" s="479" t="s">
        <v>387</v>
      </c>
      <c r="R78" s="2"/>
      <c r="S78"/>
      <c r="T78"/>
      <c r="U78"/>
      <c r="V78" s="304"/>
      <c r="W78" s="18"/>
      <c r="X78"/>
      <c r="Y78"/>
      <c r="Z78"/>
      <c r="AA78"/>
      <c r="AB78"/>
      <c r="AC78"/>
      <c r="AD78"/>
      <c r="AE78"/>
      <c r="AF78"/>
      <c r="AG78" s="18"/>
      <c r="AH78" s="2"/>
      <c r="AI78" s="2"/>
      <c r="AJ78" s="260"/>
      <c r="AK78" s="260"/>
      <c r="AL78" s="260"/>
    </row>
    <row r="79" spans="1:38" x14ac:dyDescent="0.4">
      <c r="A79" s="260"/>
      <c r="B79" s="15"/>
      <c r="C79" s="513"/>
      <c r="D79" s="513"/>
      <c r="E79" s="514"/>
      <c r="F79" s="515" t="s">
        <v>115</v>
      </c>
      <c r="G79" s="331">
        <v>1</v>
      </c>
      <c r="H79" s="331">
        <v>1</v>
      </c>
      <c r="I79" s="331">
        <v>1</v>
      </c>
      <c r="J79" s="331">
        <v>1</v>
      </c>
      <c r="K79" s="16"/>
      <c r="L79" s="11"/>
      <c r="M79" s="278"/>
      <c r="N79" s="2"/>
      <c r="O79" s="2"/>
      <c r="P79" s="2"/>
      <c r="Q79" s="2"/>
      <c r="R79" s="479" t="s">
        <v>388</v>
      </c>
      <c r="S79" s="8">
        <v>1</v>
      </c>
      <c r="T79" s="8">
        <v>1</v>
      </c>
      <c r="U79" s="8">
        <v>1</v>
      </c>
      <c r="V79" s="304"/>
      <c r="W79" s="300"/>
      <c r="X79"/>
      <c r="Y79"/>
      <c r="Z79"/>
      <c r="AA79"/>
      <c r="AB79"/>
      <c r="AC79"/>
      <c r="AD79"/>
      <c r="AE79"/>
      <c r="AF79"/>
      <c r="AG79" s="300"/>
      <c r="AH79" s="2"/>
      <c r="AI79" s="2"/>
      <c r="AJ79" s="260"/>
      <c r="AK79" s="260"/>
      <c r="AL79" s="260"/>
    </row>
    <row r="80" spans="1:38" x14ac:dyDescent="0.4">
      <c r="A80" s="260"/>
      <c r="B80" s="15"/>
      <c r="C80" s="513"/>
      <c r="D80" s="513"/>
      <c r="E80" s="514"/>
      <c r="F80" s="515" t="s">
        <v>116</v>
      </c>
      <c r="G80" s="331">
        <v>1</v>
      </c>
      <c r="H80" s="331">
        <v>1</v>
      </c>
      <c r="I80" s="331">
        <v>1</v>
      </c>
      <c r="J80" s="331">
        <v>1</v>
      </c>
      <c r="K80" s="16"/>
      <c r="L80" s="11"/>
      <c r="M80" s="278"/>
      <c r="N80" s="2"/>
      <c r="O80" s="2"/>
      <c r="P80" s="2"/>
      <c r="Q80" s="2" t="s">
        <v>405</v>
      </c>
      <c r="R80" s="2"/>
      <c r="S80" s="18"/>
      <c r="T80" s="18"/>
      <c r="U80" s="18"/>
      <c r="V80" s="304"/>
      <c r="W80" s="300"/>
      <c r="X80"/>
      <c r="Y80"/>
      <c r="Z80"/>
      <c r="AA80"/>
      <c r="AB80"/>
      <c r="AC80"/>
      <c r="AD80"/>
      <c r="AE80"/>
      <c r="AF80"/>
      <c r="AG80" s="300"/>
      <c r="AH80" s="298"/>
      <c r="AI80" s="298"/>
      <c r="AJ80" s="260"/>
      <c r="AK80" s="260"/>
      <c r="AL80" s="260"/>
    </row>
    <row r="81" spans="1:38" x14ac:dyDescent="0.4">
      <c r="A81" s="260"/>
      <c r="B81" s="15"/>
      <c r="C81" s="513" t="s">
        <v>117</v>
      </c>
      <c r="D81" s="513"/>
      <c r="E81" s="514"/>
      <c r="F81" s="514"/>
      <c r="G81" s="333" t="s">
        <v>7</v>
      </c>
      <c r="H81" s="333"/>
      <c r="I81" s="333"/>
      <c r="J81" s="333"/>
      <c r="K81" s="16"/>
      <c r="L81" s="11"/>
      <c r="M81" s="278"/>
      <c r="N81" s="2"/>
      <c r="O81" s="2"/>
      <c r="P81" s="2"/>
      <c r="Q81" s="2"/>
      <c r="R81" s="479" t="s">
        <v>406</v>
      </c>
      <c r="S81" s="10">
        <v>0.4</v>
      </c>
      <c r="T81" s="10">
        <v>0.4</v>
      </c>
      <c r="U81" s="10">
        <v>0.4</v>
      </c>
      <c r="V81" s="304"/>
      <c r="W81" s="18"/>
      <c r="X81"/>
      <c r="Y81"/>
      <c r="Z81"/>
      <c r="AA81"/>
      <c r="AB81"/>
      <c r="AC81"/>
      <c r="AD81"/>
      <c r="AE81"/>
      <c r="AF81"/>
      <c r="AG81" s="18"/>
      <c r="AH81" s="298"/>
      <c r="AI81" s="298"/>
      <c r="AJ81" s="260"/>
      <c r="AK81" s="260"/>
      <c r="AL81" s="260"/>
    </row>
    <row r="82" spans="1:38" x14ac:dyDescent="0.4">
      <c r="A82" s="260"/>
      <c r="B82" s="15"/>
      <c r="C82" s="513"/>
      <c r="D82" s="513" t="s">
        <v>118</v>
      </c>
      <c r="E82" s="514"/>
      <c r="F82" s="514"/>
      <c r="G82" s="328" t="s">
        <v>7</v>
      </c>
      <c r="H82" s="328"/>
      <c r="I82" s="328"/>
      <c r="J82" s="328"/>
      <c r="K82" s="16"/>
      <c r="L82" s="11"/>
      <c r="M82" s="278"/>
      <c r="N82" s="2"/>
      <c r="O82" s="2"/>
      <c r="P82" s="2"/>
      <c r="Q82" s="2"/>
      <c r="R82" s="479" t="s">
        <v>354</v>
      </c>
      <c r="S82" s="10">
        <v>0.4</v>
      </c>
      <c r="T82" s="10">
        <v>0.4</v>
      </c>
      <c r="U82" s="10">
        <v>0.4</v>
      </c>
      <c r="V82" s="304"/>
      <c r="W82" s="18"/>
      <c r="X82"/>
      <c r="Y82"/>
      <c r="Z82"/>
      <c r="AA82"/>
      <c r="AB82"/>
      <c r="AC82"/>
      <c r="AD82"/>
      <c r="AE82"/>
      <c r="AF82"/>
      <c r="AG82" s="18"/>
      <c r="AH82" s="298"/>
      <c r="AI82" s="298"/>
      <c r="AJ82" s="260"/>
      <c r="AK82" s="260"/>
      <c r="AL82" s="260"/>
    </row>
    <row r="83" spans="1:38" x14ac:dyDescent="0.4">
      <c r="B83" s="15"/>
      <c r="C83" s="513"/>
      <c r="D83" s="513"/>
      <c r="E83" s="513" t="s">
        <v>119</v>
      </c>
      <c r="F83" s="514"/>
      <c r="G83" s="329" t="s">
        <v>7</v>
      </c>
      <c r="H83" s="329"/>
      <c r="I83" s="329"/>
      <c r="J83" s="329"/>
      <c r="K83" s="16"/>
      <c r="L83" s="11"/>
      <c r="M83" s="278"/>
      <c r="N83" s="2"/>
      <c r="O83" s="2"/>
      <c r="P83" s="2"/>
      <c r="Q83" s="2"/>
      <c r="R83" s="479" t="s">
        <v>355</v>
      </c>
      <c r="S83" s="8">
        <v>1</v>
      </c>
      <c r="T83" s="8">
        <v>1</v>
      </c>
      <c r="U83" s="8">
        <v>1</v>
      </c>
      <c r="V83" s="304"/>
      <c r="W83" s="18"/>
      <c r="X83"/>
      <c r="Y83"/>
      <c r="Z83"/>
      <c r="AA83"/>
      <c r="AB83"/>
      <c r="AC83"/>
      <c r="AD83"/>
      <c r="AE83"/>
      <c r="AF83"/>
      <c r="AG83" s="18"/>
      <c r="AH83" s="2"/>
      <c r="AI83" s="2"/>
    </row>
    <row r="84" spans="1:38" ht="12.75" customHeight="1" x14ac:dyDescent="0.4">
      <c r="B84" s="15"/>
      <c r="C84" s="514"/>
      <c r="D84" s="514"/>
      <c r="E84" s="514"/>
      <c r="F84" s="515" t="s">
        <v>120</v>
      </c>
      <c r="G84" s="331">
        <v>0.04</v>
      </c>
      <c r="H84" s="331">
        <v>0.04</v>
      </c>
      <c r="I84" s="331">
        <v>1</v>
      </c>
      <c r="J84" s="331">
        <v>1</v>
      </c>
      <c r="K84" s="16"/>
      <c r="L84" s="11"/>
      <c r="M84" s="278"/>
      <c r="N84" s="2"/>
      <c r="O84" s="2"/>
      <c r="P84" s="2"/>
      <c r="Q84" s="2" t="s">
        <v>407</v>
      </c>
      <c r="R84" s="2"/>
      <c r="S84" s="18"/>
      <c r="T84" s="18"/>
      <c r="U84" s="18"/>
      <c r="V84" s="304"/>
      <c r="W84" s="18"/>
      <c r="X84"/>
      <c r="Y84"/>
      <c r="Z84"/>
      <c r="AA84"/>
      <c r="AB84"/>
      <c r="AC84"/>
      <c r="AD84"/>
      <c r="AE84"/>
      <c r="AF84"/>
      <c r="AG84" s="18"/>
      <c r="AH84" s="2"/>
      <c r="AI84" s="2"/>
    </row>
    <row r="85" spans="1:38" x14ac:dyDescent="0.4">
      <c r="B85" s="15"/>
      <c r="C85" s="514"/>
      <c r="D85" s="514"/>
      <c r="E85" s="514"/>
      <c r="F85" s="515" t="s">
        <v>121</v>
      </c>
      <c r="G85" s="331">
        <v>0.04</v>
      </c>
      <c r="H85" s="331">
        <v>0.04</v>
      </c>
      <c r="I85" s="331">
        <v>1</v>
      </c>
      <c r="J85" s="331">
        <v>1</v>
      </c>
      <c r="K85" s="16"/>
      <c r="L85" s="11"/>
      <c r="M85" s="278"/>
      <c r="N85" s="2"/>
      <c r="O85" s="2"/>
      <c r="P85" s="2"/>
      <c r="Q85" s="2"/>
      <c r="R85" s="2" t="s">
        <v>384</v>
      </c>
      <c r="S85" s="10">
        <v>0.4</v>
      </c>
      <c r="T85" s="10">
        <v>0.4</v>
      </c>
      <c r="U85" s="8">
        <v>0.4</v>
      </c>
      <c r="V85" s="304"/>
      <c r="W85" s="18"/>
      <c r="X85"/>
      <c r="Y85"/>
      <c r="Z85"/>
      <c r="AA85"/>
      <c r="AB85"/>
      <c r="AC85"/>
      <c r="AD85"/>
      <c r="AE85"/>
      <c r="AF85"/>
      <c r="AG85" s="18"/>
      <c r="AH85" s="2"/>
      <c r="AI85" s="2"/>
    </row>
    <row r="86" spans="1:38" x14ac:dyDescent="0.4">
      <c r="B86" s="15"/>
      <c r="C86" s="513"/>
      <c r="D86" s="513" t="s">
        <v>129</v>
      </c>
      <c r="E86" s="514"/>
      <c r="F86" s="514"/>
      <c r="G86" s="333" t="s">
        <v>7</v>
      </c>
      <c r="H86" s="333"/>
      <c r="I86" s="333"/>
      <c r="J86" s="333"/>
      <c r="K86" s="16"/>
      <c r="L86" s="11"/>
      <c r="M86" s="278"/>
      <c r="N86" s="2"/>
      <c r="O86" s="2"/>
      <c r="P86" s="2"/>
      <c r="Q86" s="2"/>
      <c r="R86" s="2" t="s">
        <v>353</v>
      </c>
      <c r="S86" s="10">
        <v>0.4</v>
      </c>
      <c r="T86" s="10">
        <v>0.4</v>
      </c>
      <c r="U86" s="8">
        <v>0.4</v>
      </c>
      <c r="V86" s="304"/>
      <c r="W86" s="18"/>
      <c r="X86"/>
      <c r="Y86"/>
      <c r="Z86"/>
      <c r="AA86"/>
      <c r="AB86"/>
      <c r="AC86"/>
      <c r="AD86"/>
      <c r="AE86"/>
      <c r="AF86"/>
      <c r="AG86" s="18"/>
      <c r="AH86" s="2"/>
      <c r="AI86" s="2"/>
    </row>
    <row r="87" spans="1:38" x14ac:dyDescent="0.4">
      <c r="B87" s="15"/>
      <c r="C87" s="513"/>
      <c r="D87" s="513"/>
      <c r="E87" s="513" t="s">
        <v>130</v>
      </c>
      <c r="F87" s="514"/>
      <c r="G87" s="329" t="s">
        <v>7</v>
      </c>
      <c r="H87" s="329"/>
      <c r="I87" s="329"/>
      <c r="J87" s="329"/>
      <c r="K87" s="16"/>
      <c r="L87" s="11"/>
      <c r="M87" s="278"/>
      <c r="N87" s="2"/>
      <c r="O87" s="2"/>
      <c r="P87" s="2"/>
      <c r="Q87" s="2"/>
      <c r="R87" s="2" t="s">
        <v>408</v>
      </c>
      <c r="S87" s="10">
        <v>1</v>
      </c>
      <c r="T87" s="10">
        <v>1</v>
      </c>
      <c r="U87" s="8">
        <v>1</v>
      </c>
      <c r="V87" s="304"/>
      <c r="X87"/>
      <c r="Y87"/>
      <c r="Z87"/>
      <c r="AA87"/>
      <c r="AB87"/>
      <c r="AC87"/>
      <c r="AD87"/>
      <c r="AE87"/>
      <c r="AF87"/>
      <c r="AH87" s="2"/>
      <c r="AI87" s="2"/>
    </row>
    <row r="88" spans="1:38" x14ac:dyDescent="0.4">
      <c r="B88" s="15"/>
      <c r="C88" s="514"/>
      <c r="D88" s="514"/>
      <c r="E88" s="514"/>
      <c r="F88" s="515" t="s">
        <v>131</v>
      </c>
      <c r="G88" s="331">
        <v>0.04</v>
      </c>
      <c r="H88" s="331">
        <v>0.04</v>
      </c>
      <c r="I88" s="331">
        <v>1</v>
      </c>
      <c r="J88" s="331">
        <v>1</v>
      </c>
      <c r="K88" s="16"/>
      <c r="L88" s="11"/>
      <c r="M88" s="278"/>
      <c r="N88" s="2"/>
      <c r="O88" s="1" t="s">
        <v>322</v>
      </c>
      <c r="P88" s="298"/>
      <c r="Q88" s="2"/>
      <c r="R88" s="2"/>
      <c r="S88" s="18"/>
      <c r="T88" s="18"/>
      <c r="U88" s="18"/>
      <c r="V88" s="304"/>
      <c r="X88"/>
      <c r="Y88"/>
      <c r="Z88"/>
      <c r="AA88"/>
      <c r="AB88"/>
      <c r="AC88"/>
      <c r="AD88"/>
      <c r="AE88"/>
      <c r="AF88"/>
      <c r="AH88" s="2"/>
      <c r="AI88" s="2"/>
    </row>
    <row r="89" spans="1:38" x14ac:dyDescent="0.4">
      <c r="B89" s="15"/>
      <c r="C89" s="514"/>
      <c r="D89" s="514"/>
      <c r="E89" s="514"/>
      <c r="F89" s="515" t="s">
        <v>132</v>
      </c>
      <c r="G89" s="331">
        <v>0.04</v>
      </c>
      <c r="H89" s="331">
        <v>0.04</v>
      </c>
      <c r="I89" s="331">
        <v>1</v>
      </c>
      <c r="J89" s="331">
        <v>1</v>
      </c>
      <c r="K89" s="16"/>
      <c r="L89" s="11"/>
      <c r="M89" s="278"/>
      <c r="N89" s="2"/>
      <c r="O89" s="1"/>
      <c r="P89" s="1" t="s">
        <v>282</v>
      </c>
      <c r="Q89" s="2"/>
      <c r="R89" s="2"/>
      <c r="S89" s="18"/>
      <c r="T89" s="18"/>
      <c r="U89" s="18"/>
      <c r="V89" s="304"/>
      <c r="X89"/>
      <c r="Y89"/>
      <c r="Z89"/>
      <c r="AA89"/>
      <c r="AB89"/>
      <c r="AC89"/>
      <c r="AD89"/>
      <c r="AE89"/>
      <c r="AF89"/>
      <c r="AH89" s="2"/>
      <c r="AI89" s="2"/>
    </row>
    <row r="90" spans="1:38" s="308" customFormat="1" x14ac:dyDescent="0.4">
      <c r="A90" s="302"/>
      <c r="B90" s="15"/>
      <c r="C90" s="1" t="s">
        <v>202</v>
      </c>
      <c r="D90" s="2"/>
      <c r="E90" s="2"/>
      <c r="F90" s="2"/>
      <c r="G90" s="328"/>
      <c r="H90" s="328"/>
      <c r="I90" s="328"/>
      <c r="J90" s="328"/>
      <c r="K90" s="16"/>
      <c r="L90" s="306"/>
      <c r="M90" s="278"/>
      <c r="N90" s="2"/>
      <c r="O90" s="1"/>
      <c r="P90" s="1"/>
      <c r="Q90" s="2" t="s">
        <v>283</v>
      </c>
      <c r="R90" s="2"/>
      <c r="S90" s="14"/>
      <c r="T90" s="14"/>
      <c r="U90" s="14"/>
      <c r="V90" s="304"/>
      <c r="W90" s="303"/>
      <c r="X90"/>
      <c r="Y90"/>
      <c r="Z90"/>
      <c r="AA90"/>
      <c r="AB90"/>
      <c r="AC90"/>
      <c r="AD90"/>
      <c r="AE90"/>
      <c r="AF90"/>
      <c r="AG90" s="303"/>
      <c r="AH90" s="2"/>
      <c r="AI90" s="2"/>
      <c r="AJ90" s="302"/>
      <c r="AK90" s="302"/>
      <c r="AL90" s="302"/>
    </row>
    <row r="91" spans="1:38" s="308" customFormat="1" x14ac:dyDescent="0.4">
      <c r="A91" s="302"/>
      <c r="B91" s="15"/>
      <c r="C91" s="2"/>
      <c r="D91" s="2"/>
      <c r="E91" s="2"/>
      <c r="F91" s="2" t="s">
        <v>169</v>
      </c>
      <c r="G91" s="331"/>
      <c r="H91" s="331"/>
      <c r="I91" s="331"/>
      <c r="J91" s="331"/>
      <c r="K91" s="16"/>
      <c r="L91" s="306"/>
      <c r="M91" s="278"/>
      <c r="N91" s="298"/>
      <c r="O91" s="1"/>
      <c r="P91" s="1"/>
      <c r="Q91" s="2"/>
      <c r="R91" s="2" t="s">
        <v>284</v>
      </c>
      <c r="S91" s="10">
        <v>0.75</v>
      </c>
      <c r="T91" s="10">
        <v>0.75</v>
      </c>
      <c r="U91" s="8">
        <v>0.75</v>
      </c>
      <c r="V91" s="304"/>
      <c r="W91" s="303"/>
      <c r="X91"/>
      <c r="Y91"/>
      <c r="Z91"/>
      <c r="AA91"/>
      <c r="AB91"/>
      <c r="AC91"/>
      <c r="AD91"/>
      <c r="AE91"/>
      <c r="AF91"/>
      <c r="AG91" s="303"/>
      <c r="AH91" s="2"/>
      <c r="AI91" s="2"/>
      <c r="AJ91" s="302"/>
      <c r="AK91" s="302"/>
      <c r="AL91" s="302"/>
    </row>
    <row r="92" spans="1:38" s="308" customFormat="1" x14ac:dyDescent="0.4">
      <c r="A92" s="302"/>
      <c r="B92" s="15"/>
      <c r="C92" s="2"/>
      <c r="D92" s="2"/>
      <c r="E92" s="2"/>
      <c r="F92" s="2" t="s">
        <v>170</v>
      </c>
      <c r="G92" s="331"/>
      <c r="H92" s="331"/>
      <c r="I92" s="331"/>
      <c r="J92" s="331"/>
      <c r="K92" s="16"/>
      <c r="L92" s="306"/>
      <c r="M92" s="278"/>
      <c r="N92" s="298"/>
      <c r="O92" s="1"/>
      <c r="P92" s="1"/>
      <c r="Q92" s="2"/>
      <c r="R92" s="2" t="s">
        <v>285</v>
      </c>
      <c r="S92" s="10">
        <v>0.75</v>
      </c>
      <c r="T92" s="10">
        <v>0.75</v>
      </c>
      <c r="U92" s="8">
        <v>0.75</v>
      </c>
      <c r="V92" s="304"/>
      <c r="W92" s="303"/>
      <c r="X92"/>
      <c r="Y92"/>
      <c r="Z92"/>
      <c r="AA92"/>
      <c r="AB92"/>
      <c r="AC92"/>
      <c r="AD92"/>
      <c r="AE92"/>
      <c r="AF92"/>
      <c r="AG92" s="303"/>
      <c r="AH92" s="2"/>
      <c r="AI92" s="2"/>
      <c r="AJ92" s="302"/>
      <c r="AK92" s="302"/>
      <c r="AL92" s="302"/>
    </row>
    <row r="93" spans="1:38" s="308" customFormat="1" x14ac:dyDescent="0.4">
      <c r="A93" s="302"/>
      <c r="B93" s="305"/>
      <c r="C93" s="151"/>
      <c r="D93" s="151"/>
      <c r="E93" s="151"/>
      <c r="F93" s="151" t="s">
        <v>171</v>
      </c>
      <c r="G93" s="331"/>
      <c r="H93" s="331"/>
      <c r="I93" s="331"/>
      <c r="J93" s="331"/>
      <c r="K93" s="307"/>
      <c r="L93" s="306"/>
      <c r="M93" s="278"/>
      <c r="N93" s="298"/>
      <c r="O93" s="1"/>
      <c r="P93" s="1"/>
      <c r="Q93" s="2"/>
      <c r="R93" s="2" t="s">
        <v>286</v>
      </c>
      <c r="S93" s="10">
        <v>0.75</v>
      </c>
      <c r="T93" s="10">
        <v>0.75</v>
      </c>
      <c r="U93" s="8">
        <v>0.75</v>
      </c>
      <c r="V93" s="304"/>
      <c r="W93" s="303"/>
      <c r="X93"/>
      <c r="Y93"/>
      <c r="Z93"/>
      <c r="AA93"/>
      <c r="AB93"/>
      <c r="AC93"/>
      <c r="AD93"/>
      <c r="AE93"/>
      <c r="AF93"/>
      <c r="AG93" s="303"/>
      <c r="AH93" s="2"/>
      <c r="AI93" s="2"/>
      <c r="AJ93" s="302"/>
      <c r="AK93" s="302"/>
      <c r="AL93" s="302"/>
    </row>
    <row r="94" spans="1:38" s="308" customFormat="1" x14ac:dyDescent="0.4">
      <c r="A94" s="302"/>
      <c r="B94" s="305"/>
      <c r="C94" s="302"/>
      <c r="D94" s="302"/>
      <c r="E94" s="302"/>
      <c r="F94" s="302"/>
      <c r="G94" s="334"/>
      <c r="H94" s="334"/>
      <c r="I94" s="334"/>
      <c r="J94" s="334"/>
      <c r="K94" s="307"/>
      <c r="L94" s="306"/>
      <c r="M94" s="278"/>
      <c r="N94" s="298"/>
      <c r="O94" s="1" t="s">
        <v>318</v>
      </c>
      <c r="P94" s="1"/>
      <c r="Q94" s="2"/>
      <c r="R94" s="2"/>
      <c r="S94" s="20"/>
      <c r="T94" s="20"/>
      <c r="U94" s="18"/>
      <c r="V94" s="304"/>
      <c r="W94" s="303"/>
      <c r="X94"/>
      <c r="Y94"/>
      <c r="Z94"/>
      <c r="AA94"/>
      <c r="AB94"/>
      <c r="AC94"/>
      <c r="AD94"/>
      <c r="AE94"/>
      <c r="AF94"/>
      <c r="AG94" s="303"/>
      <c r="AH94" s="2"/>
      <c r="AI94" s="2"/>
      <c r="AJ94" s="302"/>
      <c r="AK94" s="302"/>
      <c r="AL94" s="302"/>
    </row>
    <row r="95" spans="1:38" s="308" customFormat="1" x14ac:dyDescent="0.4">
      <c r="A95" s="302"/>
      <c r="B95" s="305"/>
      <c r="C95" s="309" t="s">
        <v>8</v>
      </c>
      <c r="D95" s="302"/>
      <c r="E95" s="302"/>
      <c r="F95" s="302"/>
      <c r="G95" s="334"/>
      <c r="H95" s="334"/>
      <c r="I95" s="334"/>
      <c r="J95" s="334"/>
      <c r="K95" s="307"/>
      <c r="L95" s="306"/>
      <c r="M95" s="278"/>
      <c r="N95" s="298"/>
      <c r="O95" s="1"/>
      <c r="P95" s="1"/>
      <c r="Q95" s="2"/>
      <c r="R95" s="2" t="s">
        <v>169</v>
      </c>
      <c r="S95" s="8"/>
      <c r="T95" s="8"/>
      <c r="U95" s="8"/>
      <c r="V95" s="304"/>
      <c r="W95" s="303"/>
      <c r="X95"/>
      <c r="Y95"/>
      <c r="Z95"/>
      <c r="AA95"/>
      <c r="AB95"/>
      <c r="AC95"/>
      <c r="AD95"/>
      <c r="AE95"/>
      <c r="AF95"/>
      <c r="AG95" s="303"/>
      <c r="AH95" s="2"/>
      <c r="AI95" s="2"/>
      <c r="AJ95" s="302"/>
      <c r="AK95" s="302"/>
      <c r="AL95" s="302"/>
    </row>
    <row r="96" spans="1:38" s="308" customFormat="1" ht="12.75" customHeight="1" x14ac:dyDescent="0.4">
      <c r="A96" s="302"/>
      <c r="B96" s="305"/>
      <c r="C96" s="310" t="s">
        <v>9</v>
      </c>
      <c r="D96" s="670" t="s">
        <v>186</v>
      </c>
      <c r="E96" s="670"/>
      <c r="F96" s="670"/>
      <c r="G96" s="670"/>
      <c r="H96" s="670"/>
      <c r="I96" s="670"/>
      <c r="J96" s="670"/>
      <c r="K96" s="307"/>
      <c r="L96" s="306"/>
      <c r="M96" s="278"/>
      <c r="N96" s="298"/>
      <c r="O96" s="1"/>
      <c r="P96" s="1"/>
      <c r="Q96" s="2"/>
      <c r="R96" s="2" t="s">
        <v>170</v>
      </c>
      <c r="S96" s="8"/>
      <c r="T96" s="8"/>
      <c r="U96" s="8"/>
      <c r="V96" s="304"/>
      <c r="W96" s="303"/>
      <c r="X96"/>
      <c r="Y96"/>
      <c r="Z96"/>
      <c r="AA96"/>
      <c r="AB96"/>
      <c r="AC96"/>
      <c r="AD96"/>
      <c r="AE96"/>
      <c r="AF96"/>
      <c r="AG96" s="303"/>
      <c r="AH96" s="2"/>
      <c r="AI96" s="2"/>
      <c r="AJ96" s="302"/>
      <c r="AK96" s="302"/>
      <c r="AL96" s="302"/>
    </row>
    <row r="97" spans="1:38" s="308" customFormat="1" x14ac:dyDescent="0.4">
      <c r="A97" s="302"/>
      <c r="B97" s="305"/>
      <c r="C97" s="311"/>
      <c r="D97" s="670"/>
      <c r="E97" s="670"/>
      <c r="F97" s="670"/>
      <c r="G97" s="670"/>
      <c r="H97" s="670"/>
      <c r="I97" s="670"/>
      <c r="J97" s="670"/>
      <c r="K97" s="307"/>
      <c r="L97" s="306"/>
      <c r="M97" s="278"/>
      <c r="N97" s="298"/>
      <c r="O97" s="1"/>
      <c r="P97" s="1"/>
      <c r="Q97" s="2"/>
      <c r="R97" s="2" t="s">
        <v>171</v>
      </c>
      <c r="S97" s="8"/>
      <c r="T97" s="8"/>
      <c r="U97" s="8"/>
      <c r="V97" s="304"/>
      <c r="W97" s="303"/>
      <c r="X97"/>
      <c r="Y97"/>
      <c r="Z97"/>
      <c r="AA97"/>
      <c r="AB97"/>
      <c r="AC97"/>
      <c r="AD97"/>
      <c r="AE97"/>
      <c r="AF97"/>
      <c r="AG97" s="303"/>
      <c r="AH97" s="2"/>
      <c r="AI97" s="2"/>
      <c r="AJ97" s="302"/>
      <c r="AK97" s="302"/>
      <c r="AL97" s="302"/>
    </row>
    <row r="98" spans="1:38" s="308" customFormat="1" x14ac:dyDescent="0.4">
      <c r="A98" s="302"/>
      <c r="B98" s="305"/>
      <c r="C98" s="311"/>
      <c r="D98" s="670"/>
      <c r="E98" s="670"/>
      <c r="F98" s="670"/>
      <c r="G98" s="670"/>
      <c r="H98" s="670"/>
      <c r="I98" s="670"/>
      <c r="J98" s="670"/>
      <c r="K98" s="307"/>
      <c r="L98" s="306"/>
      <c r="M98" s="278"/>
      <c r="N98" s="298"/>
      <c r="O98" s="259"/>
      <c r="P98" s="259"/>
      <c r="Q98" s="259"/>
      <c r="R98" s="259"/>
      <c r="S98" s="262"/>
      <c r="T98" s="262"/>
      <c r="U98" s="262"/>
      <c r="V98" s="304"/>
      <c r="W98" s="303"/>
      <c r="X98"/>
      <c r="Y98"/>
      <c r="Z98"/>
      <c r="AA98"/>
      <c r="AB98"/>
      <c r="AC98"/>
      <c r="AD98"/>
      <c r="AE98"/>
      <c r="AF98"/>
      <c r="AG98" s="303"/>
      <c r="AH98" s="2"/>
      <c r="AI98" s="2"/>
      <c r="AJ98" s="302"/>
      <c r="AK98" s="302"/>
      <c r="AL98" s="302"/>
    </row>
    <row r="99" spans="1:38" s="308" customFormat="1" x14ac:dyDescent="0.4">
      <c r="A99" s="302"/>
      <c r="B99" s="305"/>
      <c r="C99" s="310" t="s">
        <v>10</v>
      </c>
      <c r="D99" s="520" t="s">
        <v>187</v>
      </c>
      <c r="E99" s="302"/>
      <c r="F99" s="302"/>
      <c r="G99" s="334"/>
      <c r="H99" s="334"/>
      <c r="I99" s="334"/>
      <c r="J99" s="334"/>
      <c r="K99" s="307"/>
      <c r="L99" s="306"/>
      <c r="M99" s="278"/>
      <c r="N99" s="301" t="s">
        <v>8</v>
      </c>
      <c r="O99" s="259"/>
      <c r="P99" s="259"/>
      <c r="Q99" s="259"/>
      <c r="R99" s="259"/>
      <c r="S99" s="262"/>
      <c r="T99" s="262"/>
      <c r="U99" s="262"/>
      <c r="V99" s="304"/>
      <c r="W99" s="303"/>
      <c r="X99"/>
      <c r="Y99"/>
      <c r="Z99"/>
      <c r="AA99"/>
      <c r="AB99"/>
      <c r="AC99"/>
      <c r="AD99"/>
      <c r="AE99"/>
      <c r="AF99"/>
      <c r="AG99" s="303"/>
      <c r="AH99" s="2"/>
      <c r="AI99" s="2"/>
      <c r="AJ99" s="302"/>
      <c r="AK99" s="302"/>
      <c r="AL99" s="302"/>
    </row>
    <row r="100" spans="1:38" s="308" customFormat="1" ht="12.75" customHeight="1" x14ac:dyDescent="0.4">
      <c r="A100" s="302"/>
      <c r="B100" s="305"/>
      <c r="C100" s="310" t="s">
        <v>17</v>
      </c>
      <c r="D100" s="667" t="s">
        <v>188</v>
      </c>
      <c r="E100" s="667"/>
      <c r="F100" s="667"/>
      <c r="G100" s="667"/>
      <c r="H100" s="667"/>
      <c r="I100" s="667"/>
      <c r="J100" s="667"/>
      <c r="K100" s="307"/>
      <c r="L100" s="306"/>
      <c r="M100" s="278"/>
      <c r="N100" s="27" t="s">
        <v>9</v>
      </c>
      <c r="O100" s="302" t="s">
        <v>396</v>
      </c>
      <c r="P100" s="302"/>
      <c r="Q100" s="302"/>
      <c r="R100" s="302"/>
      <c r="S100" s="303"/>
      <c r="T100" s="303"/>
      <c r="U100" s="303"/>
      <c r="V100" s="304"/>
      <c r="W100" s="303"/>
      <c r="X100"/>
      <c r="Y100"/>
      <c r="Z100"/>
      <c r="AA100"/>
      <c r="AB100"/>
      <c r="AC100"/>
      <c r="AD100"/>
      <c r="AE100"/>
      <c r="AF100"/>
      <c r="AG100" s="303"/>
      <c r="AH100" s="2"/>
      <c r="AI100" s="2"/>
      <c r="AJ100" s="302"/>
      <c r="AK100" s="302"/>
      <c r="AL100" s="302"/>
    </row>
    <row r="101" spans="1:38" s="308" customFormat="1" x14ac:dyDescent="0.4">
      <c r="A101" s="302"/>
      <c r="B101" s="305"/>
      <c r="C101" s="311"/>
      <c r="D101" s="667"/>
      <c r="E101" s="667"/>
      <c r="F101" s="667"/>
      <c r="G101" s="667"/>
      <c r="H101" s="667"/>
      <c r="I101" s="667"/>
      <c r="J101" s="667"/>
      <c r="K101" s="307"/>
      <c r="L101" s="306"/>
      <c r="M101" s="278"/>
      <c r="N101" s="27" t="s">
        <v>10</v>
      </c>
      <c r="O101" s="668" t="s">
        <v>397</v>
      </c>
      <c r="P101" s="668"/>
      <c r="Q101" s="668"/>
      <c r="R101" s="668"/>
      <c r="S101" s="668"/>
      <c r="T101" s="668"/>
      <c r="U101" s="668"/>
      <c r="V101" s="304"/>
      <c r="W101" s="303"/>
      <c r="X101"/>
      <c r="Y101"/>
      <c r="Z101"/>
      <c r="AA101"/>
      <c r="AB101"/>
      <c r="AC101"/>
      <c r="AD101"/>
      <c r="AE101"/>
      <c r="AF101"/>
      <c r="AG101" s="303"/>
      <c r="AH101" s="2"/>
      <c r="AI101" s="2"/>
      <c r="AJ101" s="302"/>
      <c r="AK101" s="302"/>
      <c r="AL101" s="302"/>
    </row>
    <row r="102" spans="1:38" s="308" customFormat="1" ht="12.75" customHeight="1" x14ac:dyDescent="0.4">
      <c r="A102" s="302"/>
      <c r="B102" s="305"/>
      <c r="C102" s="310" t="s">
        <v>18</v>
      </c>
      <c r="D102" s="667" t="s">
        <v>189</v>
      </c>
      <c r="E102" s="667"/>
      <c r="F102" s="667"/>
      <c r="G102" s="667"/>
      <c r="H102" s="667"/>
      <c r="I102" s="667"/>
      <c r="J102" s="667"/>
      <c r="K102" s="307"/>
      <c r="L102" s="306"/>
      <c r="M102" s="278"/>
      <c r="N102" s="27"/>
      <c r="O102" s="668"/>
      <c r="P102" s="668"/>
      <c r="Q102" s="668"/>
      <c r="R102" s="668"/>
      <c r="S102" s="668"/>
      <c r="T102" s="668"/>
      <c r="U102" s="668"/>
      <c r="V102" s="304"/>
      <c r="W102" s="303"/>
      <c r="X102"/>
      <c r="Y102"/>
      <c r="Z102"/>
      <c r="AA102"/>
      <c r="AB102"/>
      <c r="AC102"/>
      <c r="AD102"/>
      <c r="AE102"/>
      <c r="AF102"/>
      <c r="AG102" s="303"/>
      <c r="AH102" s="2"/>
      <c r="AI102" s="2"/>
      <c r="AJ102" s="302"/>
      <c r="AK102" s="302"/>
      <c r="AL102" s="302"/>
    </row>
    <row r="103" spans="1:38" s="308" customFormat="1" x14ac:dyDescent="0.4">
      <c r="A103" s="302"/>
      <c r="B103" s="305"/>
      <c r="C103" s="311"/>
      <c r="D103" s="667"/>
      <c r="E103" s="667"/>
      <c r="F103" s="667"/>
      <c r="G103" s="667"/>
      <c r="H103" s="667"/>
      <c r="I103" s="667"/>
      <c r="J103" s="667"/>
      <c r="K103" s="307"/>
      <c r="L103" s="306"/>
      <c r="M103" s="305"/>
      <c r="N103" s="27"/>
      <c r="O103" s="302"/>
      <c r="P103" s="302"/>
      <c r="Q103" s="302"/>
      <c r="R103" s="302"/>
      <c r="S103" s="303"/>
      <c r="T103" s="303"/>
      <c r="U103" s="303"/>
      <c r="V103" s="304"/>
      <c r="W103" s="303"/>
      <c r="X103"/>
      <c r="Y103"/>
      <c r="Z103"/>
      <c r="AA103"/>
      <c r="AB103"/>
      <c r="AC103"/>
      <c r="AD103"/>
      <c r="AE103"/>
      <c r="AF103"/>
      <c r="AG103" s="303"/>
      <c r="AH103" s="2"/>
      <c r="AI103" s="2"/>
      <c r="AJ103" s="302"/>
      <c r="AK103" s="302"/>
      <c r="AL103" s="302"/>
    </row>
    <row r="104" spans="1:38" s="308" customFormat="1" x14ac:dyDescent="0.4">
      <c r="A104" s="302"/>
      <c r="B104" s="305"/>
      <c r="C104" s="311"/>
      <c r="D104" s="302"/>
      <c r="E104" s="302"/>
      <c r="F104" s="302"/>
      <c r="G104" s="334"/>
      <c r="H104" s="334"/>
      <c r="I104" s="334"/>
      <c r="J104" s="334"/>
      <c r="K104" s="307"/>
      <c r="L104" s="306"/>
      <c r="M104" s="305"/>
      <c r="N104" s="27"/>
      <c r="O104" s="302"/>
      <c r="P104" s="302"/>
      <c r="Q104" s="302"/>
      <c r="R104" s="302"/>
      <c r="S104" s="303"/>
      <c r="T104" s="303"/>
      <c r="U104" s="303"/>
      <c r="V104" s="304"/>
      <c r="W104" s="303"/>
      <c r="X104"/>
      <c r="Y104"/>
      <c r="Z104"/>
      <c r="AA104"/>
      <c r="AB104"/>
      <c r="AC104"/>
      <c r="AD104"/>
      <c r="AE104"/>
      <c r="AF104"/>
      <c r="AG104" s="303"/>
      <c r="AH104" s="2"/>
      <c r="AI104" s="2"/>
      <c r="AJ104" s="302"/>
      <c r="AK104" s="302"/>
      <c r="AL104" s="302"/>
    </row>
    <row r="105" spans="1:38" s="308" customFormat="1" x14ac:dyDescent="0.4">
      <c r="A105" s="302"/>
      <c r="B105" s="305"/>
      <c r="C105" s="311"/>
      <c r="D105" s="302"/>
      <c r="E105" s="302"/>
      <c r="F105" s="302"/>
      <c r="G105" s="334"/>
      <c r="H105" s="334"/>
      <c r="I105" s="334"/>
      <c r="J105" s="334"/>
      <c r="K105" s="307"/>
      <c r="L105" s="306"/>
      <c r="M105" s="305"/>
      <c r="N105" s="27"/>
      <c r="O105" s="302"/>
      <c r="P105" s="302"/>
      <c r="Q105" s="302"/>
      <c r="R105" s="302"/>
      <c r="S105" s="303"/>
      <c r="T105" s="303"/>
      <c r="U105" s="303"/>
      <c r="V105" s="304"/>
      <c r="W105" s="303"/>
      <c r="X105"/>
      <c r="Y105"/>
      <c r="Z105"/>
      <c r="AA105"/>
      <c r="AB105"/>
      <c r="AC105"/>
      <c r="AD105"/>
      <c r="AE105"/>
      <c r="AF105"/>
      <c r="AG105" s="303"/>
      <c r="AH105" s="2"/>
      <c r="AI105" s="2"/>
      <c r="AJ105" s="302"/>
      <c r="AK105" s="302"/>
      <c r="AL105" s="302"/>
    </row>
    <row r="106" spans="1:38" s="308" customFormat="1" x14ac:dyDescent="0.4">
      <c r="A106" s="302"/>
      <c r="B106" s="305"/>
      <c r="C106" s="311"/>
      <c r="D106" s="302"/>
      <c r="E106" s="302"/>
      <c r="F106" s="302"/>
      <c r="G106" s="334"/>
      <c r="H106" s="334"/>
      <c r="I106" s="334"/>
      <c r="J106" s="334"/>
      <c r="K106" s="307"/>
      <c r="L106" s="306"/>
      <c r="M106" s="305"/>
      <c r="N106" s="27"/>
      <c r="O106" s="302"/>
      <c r="P106" s="302"/>
      <c r="Q106" s="302"/>
      <c r="R106" s="302"/>
      <c r="S106" s="303"/>
      <c r="T106" s="303"/>
      <c r="U106" s="303"/>
      <c r="V106" s="304"/>
      <c r="W106" s="303"/>
      <c r="X106"/>
      <c r="Y106"/>
      <c r="Z106"/>
      <c r="AA106"/>
      <c r="AB106"/>
      <c r="AC106"/>
      <c r="AD106"/>
      <c r="AE106"/>
      <c r="AF106"/>
      <c r="AG106" s="303"/>
      <c r="AH106" s="2"/>
      <c r="AI106" s="2"/>
      <c r="AJ106" s="302"/>
      <c r="AK106" s="302"/>
      <c r="AL106" s="302"/>
    </row>
    <row r="107" spans="1:38" s="308" customFormat="1" x14ac:dyDescent="0.4">
      <c r="A107" s="302"/>
      <c r="B107" s="305"/>
      <c r="C107" s="311"/>
      <c r="D107" s="302"/>
      <c r="E107" s="302"/>
      <c r="F107" s="302"/>
      <c r="G107" s="334"/>
      <c r="H107" s="334"/>
      <c r="I107" s="334"/>
      <c r="J107" s="334"/>
      <c r="K107" s="307"/>
      <c r="L107" s="306"/>
      <c r="M107" s="305"/>
      <c r="N107" s="27"/>
      <c r="O107" s="302"/>
      <c r="P107" s="302"/>
      <c r="Q107" s="302"/>
      <c r="R107" s="302"/>
      <c r="S107" s="303"/>
      <c r="T107" s="303"/>
      <c r="U107" s="303"/>
      <c r="V107" s="304"/>
      <c r="W107" s="303"/>
      <c r="X107" s="302"/>
      <c r="Y107" s="27"/>
      <c r="Z107" s="302"/>
      <c r="AA107" s="302"/>
      <c r="AB107" s="302"/>
      <c r="AC107" s="302"/>
      <c r="AD107" s="303"/>
      <c r="AE107" s="303"/>
      <c r="AF107"/>
      <c r="AG107" s="303"/>
      <c r="AH107" s="3"/>
      <c r="AI107" s="3"/>
      <c r="AJ107" s="302"/>
      <c r="AK107" s="302"/>
      <c r="AL107" s="302"/>
    </row>
    <row r="108" spans="1:38" x14ac:dyDescent="0.4">
      <c r="B108" s="305"/>
      <c r="C108" s="311"/>
      <c r="D108" s="302"/>
      <c r="E108" s="302"/>
      <c r="F108" s="302"/>
      <c r="G108" s="334"/>
      <c r="H108" s="334"/>
      <c r="I108" s="334"/>
      <c r="J108" s="334"/>
      <c r="K108" s="307"/>
      <c r="M108" s="305"/>
      <c r="N108" s="27"/>
      <c r="O108" s="302"/>
      <c r="P108" s="302"/>
      <c r="Q108" s="302"/>
      <c r="R108" s="302"/>
      <c r="S108" s="303"/>
      <c r="T108" s="303"/>
      <c r="U108" s="303"/>
      <c r="V108" s="304"/>
      <c r="X108" s="302"/>
      <c r="Y108" s="27"/>
      <c r="Z108" s="302"/>
      <c r="AA108" s="302"/>
      <c r="AB108" s="302"/>
      <c r="AC108" s="302"/>
      <c r="AD108" s="303"/>
      <c r="AE108" s="303"/>
      <c r="AF108" s="260"/>
      <c r="AH108" s="3"/>
      <c r="AI108" s="3"/>
    </row>
    <row r="109" spans="1:38" x14ac:dyDescent="0.4">
      <c r="B109" s="305"/>
      <c r="C109" s="311"/>
      <c r="D109" s="302"/>
      <c r="E109" s="302"/>
      <c r="F109" s="302"/>
      <c r="G109" s="334"/>
      <c r="H109" s="334"/>
      <c r="I109" s="334"/>
      <c r="J109" s="334"/>
      <c r="K109" s="307"/>
      <c r="M109" s="305"/>
      <c r="N109" s="27"/>
      <c r="O109" s="302"/>
      <c r="P109" s="302"/>
      <c r="Q109" s="302"/>
      <c r="R109" s="302"/>
      <c r="S109" s="303"/>
      <c r="T109" s="303"/>
      <c r="U109" s="303"/>
      <c r="V109" s="304"/>
      <c r="X109" s="302"/>
      <c r="Y109" s="27"/>
      <c r="AF109" s="260"/>
      <c r="AH109" s="2"/>
      <c r="AI109" s="2"/>
    </row>
    <row r="110" spans="1:38" x14ac:dyDescent="0.4">
      <c r="B110" s="305"/>
      <c r="C110" s="302"/>
      <c r="D110" s="302"/>
      <c r="E110" s="302"/>
      <c r="F110" s="302"/>
      <c r="G110" s="334"/>
      <c r="H110" s="334"/>
      <c r="I110" s="334"/>
      <c r="J110" s="334"/>
      <c r="K110" s="307"/>
      <c r="M110" s="305"/>
      <c r="N110" s="27"/>
      <c r="O110" s="302"/>
      <c r="P110" s="302"/>
      <c r="Q110" s="302"/>
      <c r="R110" s="302"/>
      <c r="S110" s="303"/>
      <c r="T110" s="303"/>
      <c r="U110" s="303"/>
      <c r="V110" s="304"/>
      <c r="X110" s="302"/>
      <c r="Y110" s="27"/>
      <c r="AF110" s="260"/>
      <c r="AH110" s="2"/>
      <c r="AI110" s="2"/>
    </row>
    <row r="111" spans="1:38" ht="12.6" thickBot="1" x14ac:dyDescent="0.45">
      <c r="B111" s="312"/>
      <c r="C111" s="313"/>
      <c r="D111" s="313"/>
      <c r="E111" s="313"/>
      <c r="F111" s="313"/>
      <c r="G111" s="335"/>
      <c r="H111" s="335"/>
      <c r="I111" s="335"/>
      <c r="J111" s="335"/>
      <c r="K111" s="316"/>
      <c r="M111" s="305"/>
      <c r="N111" s="27"/>
      <c r="O111" s="302"/>
      <c r="P111" s="302"/>
      <c r="Q111" s="302"/>
      <c r="R111" s="302"/>
      <c r="S111" s="303"/>
      <c r="T111" s="303"/>
      <c r="U111" s="303"/>
      <c r="V111" s="304"/>
      <c r="X111" s="302"/>
      <c r="Y111" s="27"/>
      <c r="AF111" s="260"/>
      <c r="AH111" s="2"/>
      <c r="AI111" s="2"/>
    </row>
    <row r="112" spans="1:38" x14ac:dyDescent="0.4">
      <c r="M112" s="305"/>
      <c r="N112" s="27"/>
      <c r="O112" s="302"/>
      <c r="P112" s="302"/>
      <c r="Q112" s="302"/>
      <c r="R112" s="302"/>
      <c r="S112" s="303"/>
      <c r="T112" s="303"/>
      <c r="U112" s="303"/>
      <c r="V112" s="304"/>
      <c r="X112" s="259"/>
      <c r="Y112" s="27"/>
      <c r="AF112" s="260"/>
      <c r="AH112" s="2"/>
      <c r="AI112" s="2"/>
    </row>
    <row r="113" spans="1:38" x14ac:dyDescent="0.4">
      <c r="M113" s="305"/>
      <c r="N113" s="27"/>
      <c r="O113" s="302"/>
      <c r="P113" s="302"/>
      <c r="Q113" s="302"/>
      <c r="R113" s="302"/>
      <c r="S113" s="303"/>
      <c r="T113" s="303"/>
      <c r="U113" s="303"/>
      <c r="V113" s="304"/>
      <c r="Y113" s="27"/>
      <c r="AF113" s="260"/>
      <c r="AH113" s="2"/>
      <c r="AI113" s="2"/>
    </row>
    <row r="114" spans="1:38" x14ac:dyDescent="0.4">
      <c r="M114" s="305"/>
      <c r="N114" s="27"/>
      <c r="O114" s="302"/>
      <c r="P114" s="302"/>
      <c r="Q114" s="302"/>
      <c r="R114" s="302"/>
      <c r="S114" s="303"/>
      <c r="T114" s="303"/>
      <c r="U114" s="303"/>
      <c r="V114" s="304"/>
      <c r="Y114" s="27"/>
      <c r="AF114" s="260"/>
      <c r="AH114" s="2"/>
      <c r="AI114" s="2"/>
    </row>
    <row r="115" spans="1:38" ht="12.6" thickBot="1" x14ac:dyDescent="0.45">
      <c r="A115" s="260"/>
      <c r="L115" s="260"/>
      <c r="M115" s="312"/>
      <c r="N115" s="63"/>
      <c r="O115" s="313"/>
      <c r="P115" s="313"/>
      <c r="Q115" s="313"/>
      <c r="R115" s="313"/>
      <c r="S115" s="314"/>
      <c r="T115" s="314"/>
      <c r="U115" s="314"/>
      <c r="V115" s="315"/>
      <c r="W115" s="260"/>
      <c r="Y115" s="27"/>
      <c r="AF115" s="260"/>
      <c r="AG115" s="260"/>
      <c r="AH115" s="2"/>
      <c r="AI115" s="2"/>
      <c r="AJ115" s="260"/>
      <c r="AK115" s="260"/>
      <c r="AL115" s="260"/>
    </row>
    <row r="116" spans="1:38" x14ac:dyDescent="0.4">
      <c r="A116" s="260"/>
      <c r="L116" s="260"/>
      <c r="M116" s="302"/>
      <c r="N116" s="27"/>
      <c r="O116" s="302"/>
      <c r="P116" s="302"/>
      <c r="Q116" s="302"/>
      <c r="R116" s="302"/>
      <c r="S116" s="303"/>
      <c r="T116" s="303"/>
      <c r="U116" s="303"/>
      <c r="V116" s="260"/>
      <c r="W116" s="260"/>
      <c r="Y116" s="2"/>
      <c r="AF116" s="260"/>
      <c r="AG116" s="260"/>
      <c r="AH116" s="2"/>
      <c r="AI116" s="2"/>
      <c r="AJ116" s="260"/>
      <c r="AK116" s="260"/>
      <c r="AL116" s="260"/>
    </row>
    <row r="117" spans="1:38" x14ac:dyDescent="0.4">
      <c r="A117" s="260"/>
      <c r="L117" s="260"/>
      <c r="M117" s="302"/>
      <c r="N117" s="27"/>
      <c r="O117" s="302"/>
      <c r="P117" s="302"/>
      <c r="Q117" s="302"/>
      <c r="R117" s="302"/>
      <c r="S117" s="303"/>
      <c r="T117" s="303"/>
      <c r="U117" s="303"/>
      <c r="V117" s="260"/>
      <c r="W117" s="260"/>
      <c r="Y117" s="1"/>
      <c r="AF117" s="260"/>
      <c r="AG117" s="260"/>
      <c r="AH117" s="2"/>
      <c r="AI117" s="2"/>
      <c r="AJ117" s="260"/>
      <c r="AK117" s="260"/>
      <c r="AL117" s="260"/>
    </row>
    <row r="118" spans="1:38" x14ac:dyDescent="0.4">
      <c r="A118" s="260"/>
      <c r="L118" s="260"/>
      <c r="M118" s="302"/>
      <c r="N118" s="27"/>
      <c r="V118" s="260"/>
      <c r="W118" s="260"/>
      <c r="Y118" s="2"/>
      <c r="AF118" s="260"/>
      <c r="AG118" s="260"/>
      <c r="AH118" s="2"/>
      <c r="AI118" s="2"/>
      <c r="AJ118" s="260"/>
      <c r="AK118" s="260"/>
      <c r="AL118" s="260"/>
    </row>
    <row r="119" spans="1:38" x14ac:dyDescent="0.4">
      <c r="A119" s="260"/>
      <c r="B119" s="260"/>
      <c r="K119" s="260"/>
      <c r="L119" s="260"/>
      <c r="M119" s="302"/>
      <c r="N119" s="27"/>
      <c r="V119" s="260"/>
      <c r="W119" s="260"/>
      <c r="Y119" s="1"/>
      <c r="AF119" s="260"/>
      <c r="AG119" s="260"/>
      <c r="AH119" s="2"/>
      <c r="AI119" s="2"/>
      <c r="AJ119" s="260"/>
      <c r="AK119" s="260"/>
      <c r="AL119" s="260"/>
    </row>
    <row r="120" spans="1:38" x14ac:dyDescent="0.4">
      <c r="A120" s="260"/>
      <c r="B120" s="260"/>
      <c r="K120" s="260"/>
      <c r="L120" s="260"/>
      <c r="M120" s="302"/>
      <c r="N120" s="27"/>
      <c r="V120" s="260"/>
      <c r="W120" s="260"/>
      <c r="Y120" s="2"/>
      <c r="AF120" s="260"/>
      <c r="AG120" s="260"/>
      <c r="AH120" s="2"/>
      <c r="AI120" s="2"/>
      <c r="AJ120" s="260"/>
      <c r="AK120" s="260"/>
      <c r="AL120" s="260"/>
    </row>
    <row r="121" spans="1:38" x14ac:dyDescent="0.4">
      <c r="A121" s="260"/>
      <c r="B121" s="260"/>
      <c r="K121" s="260"/>
      <c r="L121" s="260"/>
      <c r="M121" s="259"/>
      <c r="N121" s="27"/>
      <c r="V121" s="260"/>
      <c r="W121" s="260"/>
      <c r="Y121" s="1"/>
      <c r="AF121" s="260"/>
      <c r="AG121" s="260"/>
      <c r="AH121" s="2"/>
      <c r="AI121" s="2"/>
      <c r="AJ121" s="260"/>
      <c r="AK121" s="260"/>
      <c r="AL121" s="260"/>
    </row>
    <row r="122" spans="1:38" x14ac:dyDescent="0.4">
      <c r="A122" s="260"/>
      <c r="B122" s="260"/>
      <c r="K122" s="260"/>
      <c r="L122" s="260"/>
      <c r="N122" s="27"/>
      <c r="V122" s="260"/>
      <c r="W122" s="260"/>
      <c r="AF122" s="260"/>
      <c r="AG122" s="260"/>
      <c r="AH122" s="2"/>
      <c r="AI122" s="2"/>
      <c r="AJ122" s="260"/>
      <c r="AK122" s="260"/>
      <c r="AL122" s="260"/>
    </row>
    <row r="123" spans="1:38" x14ac:dyDescent="0.4">
      <c r="A123" s="260"/>
      <c r="B123" s="260"/>
      <c r="K123" s="260"/>
      <c r="L123" s="260"/>
      <c r="N123" s="27"/>
      <c r="V123" s="260"/>
      <c r="W123" s="260"/>
      <c r="Y123" s="260"/>
      <c r="Z123" s="260"/>
      <c r="AA123" s="260"/>
      <c r="AB123" s="260"/>
      <c r="AC123" s="260"/>
      <c r="AD123" s="260"/>
      <c r="AE123" s="260"/>
      <c r="AF123" s="260"/>
      <c r="AG123" s="260"/>
      <c r="AH123" s="2"/>
      <c r="AI123" s="2"/>
      <c r="AJ123" s="260"/>
      <c r="AK123" s="260"/>
      <c r="AL123" s="260"/>
    </row>
    <row r="124" spans="1:38" x14ac:dyDescent="0.4">
      <c r="A124" s="260"/>
      <c r="B124" s="260"/>
      <c r="K124" s="260"/>
      <c r="L124" s="260"/>
      <c r="N124" s="27"/>
      <c r="V124" s="260"/>
      <c r="W124" s="260"/>
      <c r="Y124" s="260"/>
      <c r="Z124" s="260"/>
      <c r="AA124" s="260"/>
      <c r="AB124" s="260"/>
      <c r="AC124" s="260"/>
      <c r="AD124" s="260"/>
      <c r="AE124" s="260"/>
      <c r="AF124" s="260"/>
      <c r="AG124" s="260"/>
      <c r="AH124" s="2"/>
      <c r="AI124" s="2"/>
      <c r="AJ124" s="260"/>
      <c r="AK124" s="260"/>
      <c r="AL124" s="260"/>
    </row>
    <row r="125" spans="1:38" x14ac:dyDescent="0.4">
      <c r="A125" s="260"/>
      <c r="B125" s="260"/>
      <c r="K125" s="260"/>
      <c r="L125" s="260"/>
      <c r="N125" s="2"/>
      <c r="V125" s="260"/>
      <c r="W125" s="260"/>
      <c r="Y125" s="260"/>
      <c r="Z125" s="260"/>
      <c r="AA125" s="260"/>
      <c r="AB125" s="260"/>
      <c r="AC125" s="260"/>
      <c r="AD125" s="260"/>
      <c r="AE125" s="260"/>
      <c r="AF125" s="260"/>
      <c r="AG125" s="260"/>
      <c r="AH125" s="2"/>
      <c r="AI125" s="2"/>
      <c r="AJ125" s="260"/>
      <c r="AK125" s="260"/>
      <c r="AL125" s="260"/>
    </row>
    <row r="126" spans="1:38" x14ac:dyDescent="0.4">
      <c r="A126" s="260"/>
      <c r="B126" s="260"/>
      <c r="K126" s="260"/>
      <c r="L126" s="260"/>
      <c r="N126" s="1"/>
      <c r="V126" s="260"/>
      <c r="W126" s="260"/>
      <c r="Y126" s="260"/>
      <c r="Z126" s="260"/>
      <c r="AA126" s="260"/>
      <c r="AB126" s="260"/>
      <c r="AC126" s="260"/>
      <c r="AD126" s="260"/>
      <c r="AE126" s="260"/>
      <c r="AF126" s="260"/>
      <c r="AG126" s="260"/>
      <c r="AH126" s="2"/>
      <c r="AI126" s="2"/>
      <c r="AJ126" s="260"/>
      <c r="AK126" s="260"/>
      <c r="AL126" s="260"/>
    </row>
    <row r="127" spans="1:38" x14ac:dyDescent="0.4">
      <c r="A127" s="260"/>
      <c r="B127" s="260"/>
      <c r="K127" s="260"/>
      <c r="L127" s="260"/>
      <c r="N127" s="2"/>
      <c r="V127" s="260"/>
      <c r="W127" s="260"/>
      <c r="Y127" s="260"/>
      <c r="Z127" s="260"/>
      <c r="AA127" s="260"/>
      <c r="AB127" s="260"/>
      <c r="AC127" s="260"/>
      <c r="AD127" s="260"/>
      <c r="AE127" s="260"/>
      <c r="AF127" s="260"/>
      <c r="AG127" s="260"/>
      <c r="AH127" s="2"/>
      <c r="AI127" s="2"/>
      <c r="AJ127" s="260"/>
      <c r="AK127" s="260"/>
      <c r="AL127" s="260"/>
    </row>
    <row r="128" spans="1:38" x14ac:dyDescent="0.4">
      <c r="A128" s="260"/>
      <c r="B128" s="260"/>
      <c r="K128" s="260"/>
      <c r="L128" s="260"/>
      <c r="N128" s="1"/>
      <c r="V128" s="260"/>
      <c r="W128" s="260"/>
      <c r="Y128" s="260"/>
      <c r="Z128" s="260"/>
      <c r="AA128" s="260"/>
      <c r="AB128" s="260"/>
      <c r="AC128" s="260"/>
      <c r="AD128" s="260"/>
      <c r="AE128" s="260"/>
      <c r="AF128" s="260"/>
      <c r="AG128" s="260"/>
      <c r="AH128" s="2"/>
      <c r="AI128" s="2"/>
      <c r="AJ128" s="260"/>
      <c r="AK128" s="260"/>
      <c r="AL128" s="260"/>
    </row>
    <row r="129" spans="7:35" s="260" customFormat="1" x14ac:dyDescent="0.4">
      <c r="G129" s="323"/>
      <c r="H129" s="323"/>
      <c r="I129" s="323"/>
      <c r="J129" s="323"/>
      <c r="N129" s="2"/>
      <c r="O129" s="259"/>
      <c r="P129" s="259"/>
      <c r="Q129" s="259"/>
      <c r="R129" s="259"/>
      <c r="S129" s="262"/>
      <c r="T129" s="262"/>
      <c r="U129" s="262"/>
      <c r="AH129" s="2"/>
      <c r="AI129" s="2"/>
    </row>
    <row r="130" spans="7:35" s="260" customFormat="1" x14ac:dyDescent="0.4">
      <c r="G130" s="323"/>
      <c r="H130" s="323"/>
      <c r="I130" s="323"/>
      <c r="J130" s="323"/>
      <c r="N130" s="1"/>
      <c r="O130" s="259"/>
      <c r="P130" s="259"/>
      <c r="Q130" s="259"/>
      <c r="R130" s="259"/>
      <c r="S130" s="262"/>
      <c r="T130" s="262"/>
      <c r="U130" s="262"/>
      <c r="AH130" s="2"/>
      <c r="AI130" s="2"/>
    </row>
    <row r="131" spans="7:35" s="260" customFormat="1" x14ac:dyDescent="0.4">
      <c r="G131" s="323"/>
      <c r="H131" s="323"/>
      <c r="I131" s="323"/>
      <c r="J131" s="323"/>
      <c r="N131" s="259"/>
      <c r="O131" s="259"/>
      <c r="P131" s="259"/>
      <c r="Q131" s="259"/>
      <c r="R131" s="259"/>
      <c r="S131" s="262"/>
      <c r="T131" s="262"/>
      <c r="U131" s="262"/>
      <c r="AH131" s="2"/>
      <c r="AI131" s="2"/>
    </row>
    <row r="132" spans="7:35" s="260" customFormat="1" x14ac:dyDescent="0.4">
      <c r="G132" s="323"/>
      <c r="H132" s="323"/>
      <c r="I132" s="323"/>
      <c r="J132" s="323"/>
      <c r="AH132" s="2"/>
      <c r="AI132" s="2"/>
    </row>
    <row r="133" spans="7:35" s="260" customFormat="1" x14ac:dyDescent="0.4">
      <c r="G133" s="323"/>
      <c r="H133" s="323"/>
      <c r="I133" s="323"/>
      <c r="J133" s="323"/>
      <c r="AH133" s="2"/>
      <c r="AI133" s="2"/>
    </row>
    <row r="134" spans="7:35" s="260" customFormat="1" x14ac:dyDescent="0.4">
      <c r="G134" s="323"/>
      <c r="H134" s="323"/>
      <c r="I134" s="323"/>
      <c r="J134" s="323"/>
      <c r="AH134" s="2"/>
      <c r="AI134" s="2"/>
    </row>
    <row r="135" spans="7:35" s="260" customFormat="1" x14ac:dyDescent="0.4">
      <c r="G135" s="323"/>
      <c r="H135" s="323"/>
      <c r="I135" s="323"/>
      <c r="J135" s="323"/>
      <c r="AH135" s="2"/>
      <c r="AI135" s="2"/>
    </row>
    <row r="136" spans="7:35" s="260" customFormat="1" x14ac:dyDescent="0.4">
      <c r="G136" s="323"/>
      <c r="H136" s="323"/>
      <c r="I136" s="323"/>
      <c r="J136" s="323"/>
      <c r="AH136" s="2"/>
      <c r="AI136" s="2"/>
    </row>
    <row r="137" spans="7:35" s="260" customFormat="1" x14ac:dyDescent="0.4">
      <c r="G137" s="323"/>
      <c r="H137" s="323"/>
      <c r="I137" s="323"/>
      <c r="J137" s="323"/>
      <c r="AH137" s="2"/>
      <c r="AI137" s="2"/>
    </row>
    <row r="138" spans="7:35" s="260" customFormat="1" x14ac:dyDescent="0.4">
      <c r="G138" s="323"/>
      <c r="H138" s="323"/>
      <c r="I138" s="323"/>
      <c r="J138" s="323"/>
      <c r="AH138" s="298"/>
      <c r="AI138" s="2"/>
    </row>
    <row r="139" spans="7:35" s="260" customFormat="1" x14ac:dyDescent="0.4">
      <c r="G139" s="323"/>
      <c r="H139" s="323"/>
      <c r="I139" s="323"/>
      <c r="J139" s="323"/>
      <c r="AH139" s="2"/>
      <c r="AI139" s="2"/>
    </row>
    <row r="140" spans="7:35" s="260" customFormat="1" x14ac:dyDescent="0.4">
      <c r="G140" s="323"/>
      <c r="H140" s="323"/>
      <c r="I140" s="323"/>
      <c r="J140" s="323"/>
      <c r="AH140" s="2"/>
      <c r="AI140" s="2"/>
    </row>
    <row r="141" spans="7:35" s="260" customFormat="1" x14ac:dyDescent="0.4">
      <c r="G141" s="323"/>
      <c r="H141" s="323"/>
      <c r="I141" s="323"/>
      <c r="J141" s="323"/>
      <c r="AH141" s="2"/>
      <c r="AI141" s="2"/>
    </row>
    <row r="142" spans="7:35" s="260" customFormat="1" x14ac:dyDescent="0.4">
      <c r="G142" s="323"/>
      <c r="H142" s="323"/>
      <c r="I142" s="323"/>
      <c r="J142" s="323"/>
      <c r="AH142" s="2"/>
      <c r="AI142" s="2"/>
    </row>
    <row r="143" spans="7:35" s="260" customFormat="1" x14ac:dyDescent="0.4">
      <c r="G143" s="323"/>
      <c r="H143" s="323"/>
      <c r="I143" s="323"/>
      <c r="J143" s="323"/>
      <c r="AH143" s="2"/>
      <c r="AI143" s="2"/>
    </row>
    <row r="144" spans="7:35" s="260" customFormat="1" x14ac:dyDescent="0.4">
      <c r="G144" s="323"/>
      <c r="H144" s="323"/>
      <c r="I144" s="323"/>
      <c r="J144" s="323"/>
      <c r="AF144" s="262"/>
      <c r="AH144" s="2"/>
      <c r="AI144" s="298"/>
    </row>
    <row r="145" spans="1:38" x14ac:dyDescent="0.4">
      <c r="A145" s="260"/>
      <c r="B145" s="260"/>
      <c r="K145" s="260"/>
      <c r="L145" s="260"/>
      <c r="N145" s="260"/>
      <c r="O145" s="260"/>
      <c r="P145" s="260"/>
      <c r="Q145" s="260"/>
      <c r="R145" s="260"/>
      <c r="S145" s="260"/>
      <c r="T145" s="260"/>
      <c r="U145" s="260"/>
      <c r="V145" s="260"/>
      <c r="W145" s="260"/>
      <c r="Y145" s="260"/>
      <c r="Z145" s="260"/>
      <c r="AA145" s="260"/>
      <c r="AB145" s="260"/>
      <c r="AC145" s="260"/>
      <c r="AD145" s="260"/>
      <c r="AE145" s="260"/>
      <c r="AG145" s="260"/>
      <c r="AH145" s="2"/>
      <c r="AI145" s="2"/>
      <c r="AJ145" s="260"/>
      <c r="AK145" s="260"/>
      <c r="AL145" s="260"/>
    </row>
    <row r="146" spans="1:38" x14ac:dyDescent="0.4">
      <c r="A146" s="260"/>
      <c r="B146" s="260"/>
      <c r="K146" s="260"/>
      <c r="L146" s="260"/>
      <c r="N146" s="260"/>
      <c r="O146" s="260"/>
      <c r="P146" s="260"/>
      <c r="Q146" s="260"/>
      <c r="R146" s="260"/>
      <c r="S146" s="260"/>
      <c r="T146" s="260"/>
      <c r="U146" s="260"/>
      <c r="V146" s="260"/>
      <c r="W146" s="260"/>
      <c r="Y146" s="260"/>
      <c r="Z146" s="260"/>
      <c r="AA146" s="260"/>
      <c r="AB146" s="260"/>
      <c r="AC146" s="260"/>
      <c r="AD146" s="260"/>
      <c r="AE146" s="260"/>
      <c r="AG146" s="260"/>
      <c r="AI146" s="2"/>
      <c r="AJ146" s="260"/>
      <c r="AK146" s="260"/>
      <c r="AL146" s="260"/>
    </row>
    <row r="147" spans="1:38" x14ac:dyDescent="0.4">
      <c r="A147" s="260"/>
      <c r="B147" s="260"/>
      <c r="K147" s="260"/>
      <c r="L147" s="260"/>
      <c r="N147" s="260"/>
      <c r="O147" s="260"/>
      <c r="P147" s="260"/>
      <c r="Q147" s="260"/>
      <c r="R147" s="260"/>
      <c r="S147" s="260"/>
      <c r="T147" s="260"/>
      <c r="U147" s="260"/>
      <c r="V147" s="260"/>
      <c r="W147" s="260"/>
      <c r="Y147" s="260"/>
      <c r="Z147" s="260"/>
      <c r="AA147" s="260"/>
      <c r="AB147" s="260"/>
      <c r="AC147" s="260"/>
      <c r="AD147" s="260"/>
      <c r="AE147" s="260"/>
      <c r="AG147" s="260"/>
      <c r="AH147" s="260"/>
      <c r="AI147" s="2"/>
      <c r="AJ147" s="260"/>
      <c r="AK147" s="260"/>
      <c r="AL147" s="260"/>
    </row>
    <row r="148" spans="1:38" x14ac:dyDescent="0.4">
      <c r="A148" s="260"/>
      <c r="B148" s="260"/>
      <c r="K148" s="260"/>
      <c r="L148" s="260"/>
      <c r="N148" s="260"/>
      <c r="O148" s="260"/>
      <c r="P148" s="260"/>
      <c r="Q148" s="260"/>
      <c r="R148" s="260"/>
      <c r="S148" s="260"/>
      <c r="T148" s="260"/>
      <c r="U148" s="260"/>
      <c r="V148" s="260"/>
      <c r="W148" s="260"/>
      <c r="Y148" s="260"/>
      <c r="Z148" s="260"/>
      <c r="AA148" s="260"/>
      <c r="AB148" s="260"/>
      <c r="AC148" s="260"/>
      <c r="AD148" s="260"/>
      <c r="AE148" s="260"/>
      <c r="AG148" s="260"/>
      <c r="AH148" s="260"/>
      <c r="AI148" s="2"/>
      <c r="AJ148" s="260"/>
      <c r="AK148" s="260"/>
      <c r="AL148" s="260"/>
    </row>
    <row r="149" spans="1:38" x14ac:dyDescent="0.4">
      <c r="A149" s="260"/>
      <c r="B149" s="260"/>
      <c r="K149" s="260"/>
      <c r="L149" s="260"/>
      <c r="N149" s="260"/>
      <c r="O149" s="260"/>
      <c r="P149" s="260"/>
      <c r="Q149" s="260"/>
      <c r="R149" s="260"/>
      <c r="S149" s="260"/>
      <c r="T149" s="260"/>
      <c r="U149" s="260"/>
      <c r="W149" s="260"/>
      <c r="Y149" s="260"/>
      <c r="Z149" s="260"/>
      <c r="AA149" s="260"/>
      <c r="AB149" s="260"/>
      <c r="AC149" s="260"/>
      <c r="AD149" s="260"/>
      <c r="AE149" s="260"/>
      <c r="AG149" s="260"/>
      <c r="AH149" s="260"/>
      <c r="AI149" s="2"/>
      <c r="AJ149" s="260"/>
      <c r="AK149" s="260"/>
      <c r="AL149" s="260"/>
    </row>
    <row r="150" spans="1:38" x14ac:dyDescent="0.4">
      <c r="A150" s="260"/>
      <c r="B150" s="260"/>
      <c r="K150" s="260"/>
      <c r="L150" s="260"/>
      <c r="N150" s="260"/>
      <c r="O150" s="260"/>
      <c r="P150" s="260"/>
      <c r="Q150" s="260"/>
      <c r="R150" s="260"/>
      <c r="S150" s="260"/>
      <c r="T150" s="260"/>
      <c r="U150" s="260"/>
      <c r="W150" s="260"/>
      <c r="Y150" s="260"/>
      <c r="Z150" s="260"/>
      <c r="AA150" s="260"/>
      <c r="AB150" s="260"/>
      <c r="AC150" s="260"/>
      <c r="AD150" s="260"/>
      <c r="AE150" s="260"/>
      <c r="AG150" s="260"/>
      <c r="AH150" s="260"/>
      <c r="AI150" s="2"/>
      <c r="AJ150" s="260"/>
      <c r="AK150" s="260"/>
      <c r="AL150" s="260"/>
    </row>
    <row r="151" spans="1:38" x14ac:dyDescent="0.4">
      <c r="A151" s="260"/>
      <c r="B151" s="260"/>
      <c r="K151" s="260"/>
      <c r="L151" s="260"/>
      <c r="N151" s="260"/>
      <c r="O151" s="260"/>
      <c r="P151" s="260"/>
      <c r="Q151" s="260"/>
      <c r="R151" s="260"/>
      <c r="S151" s="260"/>
      <c r="T151" s="260"/>
      <c r="U151" s="260"/>
      <c r="W151" s="260"/>
      <c r="Y151" s="260"/>
      <c r="Z151" s="260"/>
      <c r="AA151" s="260"/>
      <c r="AB151" s="260"/>
      <c r="AC151" s="260"/>
      <c r="AD151" s="260"/>
      <c r="AE151" s="260"/>
      <c r="AG151" s="260"/>
      <c r="AH151" s="260"/>
      <c r="AI151" s="2"/>
      <c r="AJ151" s="260"/>
      <c r="AK151" s="260"/>
      <c r="AL151" s="260"/>
    </row>
    <row r="152" spans="1:38" x14ac:dyDescent="0.4">
      <c r="B152" s="260"/>
      <c r="K152" s="260"/>
      <c r="N152" s="260"/>
      <c r="O152" s="260"/>
      <c r="P152" s="260"/>
      <c r="Q152" s="260"/>
      <c r="R152" s="260"/>
      <c r="S152" s="260"/>
      <c r="T152" s="260"/>
      <c r="U152" s="260"/>
      <c r="Y152" s="260"/>
      <c r="Z152" s="260"/>
      <c r="AA152" s="260"/>
      <c r="AB152" s="260"/>
      <c r="AC152" s="260"/>
      <c r="AD152" s="260"/>
      <c r="AE152" s="260"/>
    </row>
    <row r="153" spans="1:38" x14ac:dyDescent="0.4">
      <c r="B153" s="260"/>
      <c r="K153" s="260"/>
      <c r="N153" s="260"/>
      <c r="O153" s="260"/>
      <c r="P153" s="260"/>
      <c r="Q153" s="260"/>
      <c r="R153" s="260"/>
      <c r="S153" s="260"/>
      <c r="T153" s="260"/>
      <c r="U153" s="260"/>
      <c r="Y153" s="260"/>
      <c r="Z153" s="260"/>
      <c r="AA153" s="260"/>
      <c r="AB153" s="260"/>
      <c r="AC153" s="260"/>
      <c r="AD153" s="260"/>
      <c r="AE153" s="260"/>
    </row>
    <row r="154" spans="1:38" x14ac:dyDescent="0.4">
      <c r="B154" s="260"/>
      <c r="K154" s="260"/>
      <c r="N154" s="260"/>
      <c r="O154" s="260"/>
      <c r="P154" s="260"/>
      <c r="Q154" s="260"/>
      <c r="R154" s="260"/>
      <c r="S154" s="260"/>
      <c r="T154" s="260"/>
      <c r="U154" s="260"/>
      <c r="Y154" s="260"/>
      <c r="Z154" s="260"/>
      <c r="AA154" s="260"/>
      <c r="AB154" s="260"/>
      <c r="AC154" s="260"/>
      <c r="AD154" s="260"/>
      <c r="AE154" s="260"/>
    </row>
    <row r="155" spans="1:38" x14ac:dyDescent="0.4">
      <c r="B155" s="260"/>
      <c r="K155" s="260"/>
      <c r="N155" s="260"/>
      <c r="O155" s="260"/>
      <c r="P155" s="260"/>
      <c r="Q155" s="260"/>
      <c r="R155" s="260"/>
      <c r="S155" s="260"/>
      <c r="T155" s="260"/>
      <c r="U155" s="260"/>
      <c r="Y155" s="260"/>
      <c r="Z155" s="260"/>
      <c r="AA155" s="260"/>
      <c r="AB155" s="260"/>
      <c r="AC155" s="260"/>
      <c r="AD155" s="260"/>
      <c r="AE155" s="260"/>
    </row>
    <row r="156" spans="1:38" x14ac:dyDescent="0.4">
      <c r="N156" s="260"/>
      <c r="O156" s="260"/>
      <c r="P156" s="260"/>
      <c r="Q156" s="260"/>
      <c r="R156" s="260"/>
      <c r="S156" s="260"/>
      <c r="T156" s="260"/>
      <c r="U156" s="260"/>
      <c r="Y156" s="260"/>
      <c r="Z156" s="260"/>
      <c r="AA156" s="260"/>
      <c r="AB156" s="260"/>
      <c r="AC156" s="260"/>
      <c r="AD156" s="260"/>
      <c r="AE156" s="260"/>
    </row>
    <row r="157" spans="1:38" x14ac:dyDescent="0.4">
      <c r="N157" s="260"/>
      <c r="O157" s="260"/>
      <c r="P157" s="260"/>
      <c r="Q157" s="260"/>
      <c r="R157" s="260"/>
      <c r="S157" s="260"/>
      <c r="T157" s="260"/>
      <c r="U157" s="260"/>
      <c r="Y157" s="260"/>
      <c r="Z157" s="260"/>
      <c r="AA157" s="260"/>
      <c r="AB157" s="260"/>
      <c r="AC157" s="260"/>
      <c r="AD157" s="260"/>
      <c r="AE157" s="260"/>
    </row>
    <row r="158" spans="1:38" x14ac:dyDescent="0.4">
      <c r="N158" s="260"/>
      <c r="O158" s="260"/>
      <c r="P158" s="260"/>
      <c r="Q158" s="260"/>
      <c r="R158" s="260"/>
      <c r="S158" s="260"/>
      <c r="T158" s="260"/>
      <c r="U158" s="260"/>
      <c r="Y158" s="260"/>
      <c r="Z158" s="260"/>
      <c r="AA158" s="260"/>
      <c r="AB158" s="260"/>
      <c r="AC158" s="260"/>
      <c r="AD158" s="260"/>
      <c r="AE158" s="260"/>
    </row>
    <row r="159" spans="1:38" x14ac:dyDescent="0.4">
      <c r="N159" s="260"/>
      <c r="O159" s="260"/>
      <c r="P159" s="260"/>
      <c r="Q159" s="260"/>
      <c r="R159" s="260"/>
      <c r="S159" s="260"/>
      <c r="T159" s="260"/>
      <c r="U159" s="260"/>
      <c r="Y159" s="260"/>
      <c r="Z159" s="260"/>
      <c r="AA159" s="260"/>
      <c r="AB159" s="260"/>
      <c r="AC159" s="260"/>
      <c r="AD159" s="260"/>
      <c r="AE159" s="260"/>
    </row>
    <row r="160" spans="1:38" x14ac:dyDescent="0.4">
      <c r="N160" s="260"/>
      <c r="O160" s="260"/>
      <c r="P160" s="260"/>
      <c r="Q160" s="260"/>
      <c r="R160" s="260"/>
      <c r="S160" s="260"/>
      <c r="T160" s="260"/>
      <c r="U160" s="260"/>
    </row>
    <row r="161" spans="14:21" x14ac:dyDescent="0.4">
      <c r="N161" s="260"/>
      <c r="O161" s="260"/>
      <c r="P161" s="260"/>
      <c r="Q161" s="260"/>
      <c r="R161" s="260"/>
      <c r="S161" s="260"/>
      <c r="T161" s="260"/>
      <c r="U161" s="260"/>
    </row>
    <row r="162" spans="14:21" x14ac:dyDescent="0.4">
      <c r="N162" s="260"/>
      <c r="O162" s="260"/>
      <c r="P162" s="260"/>
      <c r="Q162" s="260"/>
      <c r="R162" s="260"/>
      <c r="S162" s="260"/>
      <c r="T162" s="260"/>
      <c r="U162" s="260"/>
    </row>
    <row r="163" spans="14:21" x14ac:dyDescent="0.4">
      <c r="N163" s="260"/>
      <c r="O163" s="260"/>
      <c r="P163" s="260"/>
      <c r="Q163" s="260"/>
      <c r="R163" s="260"/>
      <c r="S163" s="260"/>
      <c r="T163" s="260"/>
      <c r="U163" s="260"/>
    </row>
    <row r="164" spans="14:21" x14ac:dyDescent="0.4">
      <c r="N164" s="260"/>
      <c r="O164" s="260"/>
      <c r="P164" s="260"/>
      <c r="Q164" s="260"/>
      <c r="R164" s="260"/>
      <c r="S164" s="260"/>
      <c r="T164" s="260"/>
      <c r="U164" s="260"/>
    </row>
    <row r="165" spans="14:21" x14ac:dyDescent="0.4">
      <c r="N165" s="260"/>
      <c r="O165" s="260"/>
      <c r="P165" s="260"/>
      <c r="Q165" s="260"/>
      <c r="R165" s="260"/>
      <c r="S165" s="260"/>
      <c r="T165" s="260"/>
      <c r="U165" s="260"/>
    </row>
    <row r="166" spans="14:21" x14ac:dyDescent="0.4">
      <c r="N166" s="260"/>
      <c r="O166" s="260"/>
      <c r="P166" s="260"/>
      <c r="Q166" s="260"/>
      <c r="R166" s="260"/>
      <c r="S166" s="260"/>
      <c r="T166" s="260"/>
      <c r="U166" s="260"/>
    </row>
    <row r="167" spans="14:21" x14ac:dyDescent="0.4">
      <c r="N167" s="260"/>
      <c r="O167" s="260"/>
      <c r="P167" s="260"/>
      <c r="Q167" s="260"/>
      <c r="R167" s="260"/>
      <c r="S167" s="260"/>
      <c r="T167" s="260"/>
      <c r="U167" s="260"/>
    </row>
    <row r="168" spans="14:21" x14ac:dyDescent="0.4">
      <c r="N168" s="260"/>
      <c r="O168" s="260"/>
      <c r="P168" s="260"/>
      <c r="Q168" s="260"/>
      <c r="R168" s="260"/>
      <c r="S168" s="260"/>
      <c r="T168" s="260"/>
      <c r="U168" s="26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19050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11430</xdr:rowOff>
              </from>
              <to>
                <xdr:col>37</xdr:col>
                <xdr:colOff>76200</xdr:colOff>
                <xdr:row>1</xdr:row>
                <xdr:rowOff>125730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3307080</xdr:colOff>
                <xdr:row>2</xdr:row>
                <xdr:rowOff>19050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2" ma:contentTypeDescription="Crée un document." ma:contentTypeScope="" ma:versionID="52936976e32a4f1ce56115a32c95513a">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c3abb33300e36a8df2f7d9ef5380058e"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internalName="PublishingStartDate">
      <xsd:simpleType>
        <xsd:restriction base="dms:Unknown"/>
      </xsd:simpleType>
    </xsd:element>
    <xsd:element name="PublishingExpirationDate" ma:index="9" nillable="true" ma:displayName="Date de fin de planification" ma:internalName="PublishingExpirationDate">
      <xsd:simpleType>
        <xsd:restriction base="dms:Unknown"/>
      </xsd:simpleType>
    </xsd:element>
    <xsd:element name="VariationsItemGroupID" ma:index="11"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cf26c22d-8368-4dba-bbd4-d559402452aa</VariationsItemGroupID>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74902467E6AC8243AB5184A72B8EE4B4" ma:contentTypeVersion="23" ma:contentTypeDescription="Create a new document." ma:contentTypeScope="" ma:versionID="367ee929988f78c21dbfd3724262441f">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c692389b927d1ab891a14ef68c0376dd"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MostCurrent" minOccurs="0"/>
                <xsd:element ref="ns3:OsfiGuideSection" minOccurs="0"/>
                <xsd:element ref="ns2: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OsfiCheckedOutDate" ma:index="38" nillable="true" ma:displayName="Checked Out Date" ma:format="DateOnly" ma:hidden="true" ma:internalName="OsfiCheckedOutDate" ma:readOnly="false">
      <xsd:simpleType>
        <xsd:restriction base="dms:DateTime"/>
      </xsd:simpleType>
    </xsd:element>
    <xsd:element name="b68f0f40a9244f46b7ca0f5019c2a784" ma:index="39" nillable="true" ma:taxonomy="true" ma:internalName="b68f0f40a9244f46b7ca0f5019c2a784" ma:taxonomyFieldName="OsfiSubProgram" ma:displayName="Sub Program" ma:readOnly="true" ma:fieldId="{b68f0f40-a924-4f46-b7ca-0f5019c2a784}"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a36c359446dc4635be72f7f662985508" ma:index="41"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3"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6"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8"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0"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2"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4"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8"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62" nillable="true" ma:displayName="Sub Provision" ma:hidden="true" ma:internalName="OsfiProvision" ma:readOnly="true">
      <xsd:simpleType>
        <xsd:restriction base="dms:Note">
          <xsd:maxLength value="255"/>
        </xsd:restriction>
      </xsd:simpleType>
    </xsd:element>
    <xsd:element name="i4a82951b3ab490b851755ba3e25ca9e" ma:index="63"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5" nillable="true" ma:displayName="Superseded Date" ma:format="DateOnly" ma:hidden="true" ma:internalName="OsfiSupersededDate" ma:readOnly="true">
      <xsd:simpleType>
        <xsd:restriction base="dms:DateTime"/>
      </xsd:simpleType>
    </xsd:element>
    <xsd:element name="pd5e1fd5a7e64ff28ea28d0be5cac3eb" ma:index="69"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5"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6"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60"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6"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8"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1" nillable="true" ma:displayName="Most Current" ma:default="0" ma:internalName="OsfiMostCurrent" ma:readOnly="false">
      <xsd:simpleType>
        <xsd:restriction base="dms:Boolean"/>
      </xsd:simpleType>
    </xsd:element>
    <xsd:element name="OsfiGuideSection" ma:index="72"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BF26D5B-A542-48AE-BAB2-4F444F498BF5}"/>
</file>

<file path=customXml/itemProps2.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3.xml><?xml version="1.0" encoding="utf-8"?>
<ds:datastoreItem xmlns:ds="http://schemas.openxmlformats.org/officeDocument/2006/customXml" ds:itemID="{D338023C-1FD6-4164-9E1E-3B7B69003282}">
  <ds:schemaRefs>
    <ds:schemaRef ds:uri="http://purl.org/dc/dcmitype/"/>
    <ds:schemaRef ds:uri="http://www.w3.org/XML/1998/namespace"/>
    <ds:schemaRef ds:uri="http://purl.org/dc/elements/1.1/"/>
    <ds:schemaRef ds:uri="http://schemas.microsoft.com/office/2006/documentManagement/types"/>
    <ds:schemaRef ds:uri="f5a7e35f-036f-43ba-9bd6-dfccb735f6f0"/>
    <ds:schemaRef ds:uri="http://schemas.openxmlformats.org/package/2006/metadata/core-properties"/>
    <ds:schemaRef ds:uri="http://schemas.microsoft.com/office/infopath/2007/PartnerControls"/>
    <ds:schemaRef ds:uri="b73fe759-8729-4fda-8521-02819c14bfcb"/>
    <ds:schemaRef ds:uri="http://schemas.microsoft.com/sharepoint/v3"/>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008AC98B-B71D-4089-AD7D-858A29866C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57371D0-727B-458A-A4A8-93D90925F9E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FLUX DE TRÉSORERIE NETS CUMULATIFS</dc:title>
  <dc:creator>OSFI-BSIF</dc:creator>
  <cp:lastModifiedBy>Szeto, Lily</cp:lastModifiedBy>
  <cp:lastPrinted>2019-05-13T21:01:19Z</cp:lastPrinted>
  <dcterms:created xsi:type="dcterms:W3CDTF">2014-05-16T18:33:30Z</dcterms:created>
  <dcterms:modified xsi:type="dcterms:W3CDTF">2023-11-14T16:15:22Z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75;#Prepare and Maintain External Guidance|c142cf92-0b67-4774-9e0b-22b36811eb5d</vt:lpwstr>
  </property>
  <property fmtid="{D5CDD505-2E9C-101B-9397-08002B2CF9AE}" pid="8" name="OsfiSecondaryActsandSections">
    <vt:lpwstr/>
  </property>
  <property fmtid="{D5CDD505-2E9C-101B-9397-08002B2CF9AE}" pid="9" name="OsfiIndustryType">
    <vt:lpwstr/>
  </property>
  <property fmtid="{D5CDD505-2E9C-101B-9397-08002B2CF9AE}" pid="10" name="OsfiPrimaryActandSection">
    <vt:lpwstr/>
  </property>
  <property fmtid="{D5CDD505-2E9C-101B-9397-08002B2CF9AE}" pid="11" name="OsfiFITopics">
    <vt:lpwstr/>
  </property>
  <property fmtid="{D5CDD505-2E9C-101B-9397-08002B2CF9AE}" pid="12" name="OsfiSecondaryRegulations">
    <vt:lpwstr/>
  </property>
  <property fmtid="{D5CDD505-2E9C-101B-9397-08002B2CF9AE}" pid="13" name="OsfiPAA">
    <vt:lpwstr>2;#1.1 Regulation and supervision of federally regulated financial institutions|57fcbea7-d103-4c44-b289-6adbace6db09</vt:lpwstr>
  </property>
  <property fmtid="{D5CDD505-2E9C-101B-9397-08002B2CF9AE}" pid="14" name="OsfiSecondaryOSFIGuidance">
    <vt:lpwstr/>
  </property>
  <property fmtid="{D5CDD505-2E9C-101B-9397-08002B2CF9AE}" pid="15" name="OsfiFunction">
    <vt:lpwstr>3;#Financial Institutions|35066429-d513-4a4b-82a6-81eaff2320a3</vt:lpwstr>
  </property>
  <property fmtid="{D5CDD505-2E9C-101B-9397-08002B2CF9AE}" pid="16" name="OsfiSubFunction">
    <vt:lpwstr>20;#External Guidance|ea8cba3e-57fe-4199-9d26-ba6248f86a47</vt:lpwstr>
  </property>
  <property fmtid="{D5CDD505-2E9C-101B-9397-08002B2CF9AE}" pid="17" name="OsfiGuidanceCategory">
    <vt:lpwstr>952;#Regulatory Data|b6306321-0cb0-4829-9516-24ab4617dc5f</vt:lpwstr>
  </property>
  <property fmtid="{D5CDD505-2E9C-101B-9397-08002B2CF9AE}" pid="18" name="OsfiFIStandards">
    <vt:lpwstr/>
  </property>
  <property fmtid="{D5CDD505-2E9C-101B-9397-08002B2CF9AE}" pid="19" name="OsfiInstrumentType">
    <vt:lpwstr>687;#Return Templates|842a5b75-8bd7-48c9-9005-b561a3d21c61</vt:lpwstr>
  </property>
  <property fmtid="{D5CDD505-2E9C-101B-9397-08002B2CF9AE}" pid="20" name="OsfiRegulations">
    <vt:lpwstr/>
  </property>
  <property fmtid="{D5CDD505-2E9C-101B-9397-08002B2CF9AE}" pid="21" name="OsfiOSFIGuidance">
    <vt:lpwstr>1138;#Manual of Reporting Forms and Instructions - DTI|fee43c65-76dd-4ccb-9d5b-765a9dd03e9c</vt:lpwstr>
  </property>
  <property fmtid="{D5CDD505-2E9C-101B-9397-08002B2CF9AE}" pid="22" name="OsfiReturnType">
    <vt:lpwstr>3280;#DT2 - Net Cumulative Cash Flow Return|657508b6-6542-4a8d-a5aa-8476b8e344b8</vt:lpwstr>
  </property>
  <property fmtid="{D5CDD505-2E9C-101B-9397-08002B2CF9AE}" pid="23" name="_dlc_DocIdItemGuid">
    <vt:lpwstr>85a5d9ea-61bc-4d17-ad42-bcdec85b7920</vt:lpwstr>
  </property>
  <property fmtid="{D5CDD505-2E9C-101B-9397-08002B2CF9AE}" pid="24" name="OsfiCostCentre">
    <vt:lpwstr>2963;#|18dafe99-14b5-4a79-b26f-76b727a9ead4</vt:lpwstr>
  </property>
  <property fmtid="{D5CDD505-2E9C-101B-9397-08002B2CF9AE}" pid="25" name="OsfiFIExternalOrganization">
    <vt:lpwstr/>
  </property>
  <property fmtid="{D5CDD505-2E9C-101B-9397-08002B2CF9AE}" pid="26" name="OsfiSubProgram">
    <vt:lpwstr>19;#1.1.2 Regulation and Guidance|8aba70de-c32e-44b3-b2d7-271b49c214a9</vt:lpwstr>
  </property>
  <property fmtid="{D5CDD505-2E9C-101B-9397-08002B2CF9AE}" pid="27" name="b68f0f40a9244f46b7ca0f5019c2a784">
    <vt:lpwstr>1.1.2 Regulation and Guidance|8aba70de-c32e-44b3-b2d7-271b49c214a9</vt:lpwstr>
  </property>
  <property fmtid="{D5CDD505-2E9C-101B-9397-08002B2CF9AE}" pid="28" name="VariationsItemGroupID">
    <vt:lpwstr>cf26c22d-8368-4dba-bbd4-d559402452aa</vt:lpwstr>
  </property>
  <property fmtid="{D5CDD505-2E9C-101B-9397-08002B2CF9AE}" pid="29" name="OsfiGoverningBody">
    <vt:lpwstr>211</vt:lpwstr>
  </property>
  <property fmtid="{D5CDD505-2E9C-101B-9397-08002B2CF9AE}" pid="30" name="OsfiFiscalPeriod">
    <vt:lpwstr>2798;#2021/22|8518b0bc-a301-4d1f-817a-15bf56552fc6</vt:lpwstr>
  </property>
  <property fmtid="{D5CDD505-2E9C-101B-9397-08002B2CF9AE}" pid="31" name="OsfiFIInformationSystem">
    <vt:lpwstr>1028;#Regulatory Reporting System (RRS)|6aa423d8-75f5-4e3d-9be9-a0233e2ca8da</vt:lpwstr>
  </property>
  <property fmtid="{D5CDD505-2E9C-101B-9397-08002B2CF9AE}" pid="32" name="p213ed7f1c384e76b1e6db419627f072">
    <vt:lpwstr>2021/22|8518b0bc-a301-4d1f-817a-15bf56552fc6</vt:lpwstr>
  </property>
  <property fmtid="{D5CDD505-2E9C-101B-9397-08002B2CF9AE}" pid="33" name="_SourceUrl">
    <vt:lpwstr/>
  </property>
  <property fmtid="{D5CDD505-2E9C-101B-9397-08002B2CF9AE}" pid="34" name="_SharedFileIndex">
    <vt:lpwstr/>
  </property>
</Properties>
</file>